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J:\HDX Projects\To be published\JBurke_MRathinaswamy_p110g-p101-p84_2022\MR HDX13\Processed Data\"/>
    </mc:Choice>
  </mc:AlternateContent>
  <bookViews>
    <workbookView xWindow="0" yWindow="0" windowWidth="26820" windowHeight="11775" activeTab="4"/>
  </bookViews>
  <sheets>
    <sheet name="Raw Data" sheetId="1" r:id="rId1"/>
    <sheet name="T-TEST" sheetId="5" r:id="rId2"/>
    <sheet name="# D" sheetId="2" r:id="rId3"/>
    <sheet name="% D" sheetId="3" r:id="rId4"/>
    <sheet name="# D vs % D" sheetId="4" r:id="rId5"/>
    <sheet name="# D graph" sheetId="6" r:id="rId6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6" i="3" l="1"/>
  <c r="AB6" i="3"/>
  <c r="AC6" i="3"/>
  <c r="AD6" i="3"/>
  <c r="AE6" i="3"/>
  <c r="AF6" i="3"/>
  <c r="AG6" i="3"/>
  <c r="AH6" i="3"/>
  <c r="AI6" i="3"/>
  <c r="AJ6" i="3"/>
  <c r="AA7" i="3"/>
  <c r="AB7" i="3"/>
  <c r="AC7" i="3"/>
  <c r="AD7" i="3"/>
  <c r="AE7" i="3"/>
  <c r="AF7" i="3"/>
  <c r="AG7" i="3"/>
  <c r="AH7" i="3"/>
  <c r="AI7" i="3"/>
  <c r="AJ7" i="3"/>
  <c r="AA8" i="3"/>
  <c r="AB8" i="3"/>
  <c r="AC8" i="3"/>
  <c r="AD8" i="3"/>
  <c r="AE8" i="3"/>
  <c r="AF8" i="3"/>
  <c r="AG8" i="3"/>
  <c r="AH8" i="3"/>
  <c r="AI8" i="3"/>
  <c r="AJ8" i="3"/>
  <c r="AA9" i="3"/>
  <c r="AB9" i="3"/>
  <c r="AC9" i="3"/>
  <c r="AD9" i="3"/>
  <c r="AE9" i="3"/>
  <c r="AF9" i="3"/>
  <c r="AG9" i="3"/>
  <c r="AH9" i="3"/>
  <c r="AI9" i="3"/>
  <c r="AJ9" i="3"/>
  <c r="AA10" i="3"/>
  <c r="AB10" i="3"/>
  <c r="AC10" i="3"/>
  <c r="AD10" i="3"/>
  <c r="AE10" i="3"/>
  <c r="AF10" i="3"/>
  <c r="AG10" i="3"/>
  <c r="AH10" i="3"/>
  <c r="AI10" i="3"/>
  <c r="AJ10" i="3"/>
  <c r="AA11" i="3"/>
  <c r="AB11" i="3"/>
  <c r="AC11" i="3"/>
  <c r="AD11" i="3"/>
  <c r="AE11" i="3"/>
  <c r="AF11" i="3"/>
  <c r="AG11" i="3"/>
  <c r="AH11" i="3"/>
  <c r="AI11" i="3"/>
  <c r="AJ11" i="3"/>
  <c r="AA12" i="3"/>
  <c r="AB12" i="3"/>
  <c r="AC12" i="3"/>
  <c r="AD12" i="3"/>
  <c r="AE12" i="3"/>
  <c r="AF12" i="3"/>
  <c r="AG12" i="3"/>
  <c r="AH12" i="3"/>
  <c r="AI12" i="3"/>
  <c r="AJ12" i="3"/>
  <c r="AA13" i="3"/>
  <c r="AB13" i="3"/>
  <c r="AC13" i="3"/>
  <c r="AD13" i="3"/>
  <c r="AE13" i="3"/>
  <c r="AF13" i="3"/>
  <c r="AG13" i="3"/>
  <c r="AH13" i="3"/>
  <c r="AI13" i="3"/>
  <c r="AJ13" i="3"/>
  <c r="AA14" i="3"/>
  <c r="AB14" i="3"/>
  <c r="AC14" i="3"/>
  <c r="AD14" i="3"/>
  <c r="AE14" i="3"/>
  <c r="AF14" i="3"/>
  <c r="AG14" i="3"/>
  <c r="AH14" i="3"/>
  <c r="AI14" i="3"/>
  <c r="AJ14" i="3"/>
  <c r="AA15" i="3"/>
  <c r="AB15" i="3"/>
  <c r="AC15" i="3"/>
  <c r="AD15" i="3"/>
  <c r="AE15" i="3"/>
  <c r="AF15" i="3"/>
  <c r="AG15" i="3"/>
  <c r="AH15" i="3"/>
  <c r="AI15" i="3"/>
  <c r="AJ15" i="3"/>
  <c r="AA16" i="3"/>
  <c r="AB16" i="3"/>
  <c r="AC16" i="3"/>
  <c r="AD16" i="3"/>
  <c r="AE16" i="3"/>
  <c r="AF16" i="3"/>
  <c r="AG16" i="3"/>
  <c r="AH16" i="3"/>
  <c r="AI16" i="3"/>
  <c r="AJ16" i="3"/>
  <c r="AA17" i="3"/>
  <c r="AB17" i="3"/>
  <c r="AC17" i="3"/>
  <c r="AD17" i="3"/>
  <c r="AE17" i="3"/>
  <c r="AF17" i="3"/>
  <c r="AG17" i="3"/>
  <c r="AH17" i="3"/>
  <c r="AI17" i="3"/>
  <c r="AJ17" i="3"/>
  <c r="AA18" i="3"/>
  <c r="AB18" i="3"/>
  <c r="AC18" i="3"/>
  <c r="AD18" i="3"/>
  <c r="AE18" i="3"/>
  <c r="AF18" i="3"/>
  <c r="AG18" i="3"/>
  <c r="AH18" i="3"/>
  <c r="AI18" i="3"/>
  <c r="AJ18" i="3"/>
  <c r="AA19" i="3"/>
  <c r="AB19" i="3"/>
  <c r="AC19" i="3"/>
  <c r="AD19" i="3"/>
  <c r="AE19" i="3"/>
  <c r="AF19" i="3"/>
  <c r="AG19" i="3"/>
  <c r="AH19" i="3"/>
  <c r="AI19" i="3"/>
  <c r="AJ19" i="3"/>
  <c r="AA20" i="3"/>
  <c r="AB20" i="3"/>
  <c r="AC20" i="3"/>
  <c r="AD20" i="3"/>
  <c r="AE20" i="3"/>
  <c r="AF20" i="3"/>
  <c r="AG20" i="3"/>
  <c r="AH20" i="3"/>
  <c r="AI20" i="3"/>
  <c r="AJ20" i="3"/>
  <c r="AA21" i="3"/>
  <c r="AB21" i="3"/>
  <c r="AC21" i="3"/>
  <c r="AD21" i="3"/>
  <c r="AE21" i="3"/>
  <c r="AF21" i="3"/>
  <c r="AG21" i="3"/>
  <c r="AH21" i="3"/>
  <c r="AI21" i="3"/>
  <c r="AJ21" i="3"/>
  <c r="AA22" i="3"/>
  <c r="AB22" i="3"/>
  <c r="AC22" i="3"/>
  <c r="AD22" i="3"/>
  <c r="AE22" i="3"/>
  <c r="AF22" i="3"/>
  <c r="AG22" i="3"/>
  <c r="AH22" i="3"/>
  <c r="AI22" i="3"/>
  <c r="AJ22" i="3"/>
  <c r="AA23" i="3"/>
  <c r="AB23" i="3"/>
  <c r="AC23" i="3"/>
  <c r="AD23" i="3"/>
  <c r="AE23" i="3"/>
  <c r="AF23" i="3"/>
  <c r="AG23" i="3"/>
  <c r="AH23" i="3"/>
  <c r="AI23" i="3"/>
  <c r="AJ23" i="3"/>
  <c r="AA24" i="3"/>
  <c r="AB24" i="3"/>
  <c r="AC24" i="3"/>
  <c r="AD24" i="3"/>
  <c r="AE24" i="3"/>
  <c r="AF24" i="3"/>
  <c r="AG24" i="3"/>
  <c r="AH24" i="3"/>
  <c r="AI24" i="3"/>
  <c r="AJ24" i="3"/>
  <c r="AA25" i="3"/>
  <c r="AB25" i="3"/>
  <c r="AC25" i="3"/>
  <c r="AD25" i="3"/>
  <c r="AE25" i="3"/>
  <c r="AF25" i="3"/>
  <c r="AG25" i="3"/>
  <c r="AH25" i="3"/>
  <c r="AI25" i="3"/>
  <c r="AJ25" i="3"/>
  <c r="AA26" i="3"/>
  <c r="AB26" i="3"/>
  <c r="AC26" i="3"/>
  <c r="AD26" i="3"/>
  <c r="AE26" i="3"/>
  <c r="AF26" i="3"/>
  <c r="AG26" i="3"/>
  <c r="AH26" i="3"/>
  <c r="AI26" i="3"/>
  <c r="AJ26" i="3"/>
  <c r="AA27" i="3"/>
  <c r="AB27" i="3"/>
  <c r="AC27" i="3"/>
  <c r="AD27" i="3"/>
  <c r="AE27" i="3"/>
  <c r="AF27" i="3"/>
  <c r="AG27" i="3"/>
  <c r="AH27" i="3"/>
  <c r="AI27" i="3"/>
  <c r="AJ27" i="3"/>
  <c r="AA28" i="3"/>
  <c r="AB28" i="3"/>
  <c r="AC28" i="3"/>
  <c r="AD28" i="3"/>
  <c r="AE28" i="3"/>
  <c r="AF28" i="3"/>
  <c r="AG28" i="3"/>
  <c r="AH28" i="3"/>
  <c r="AI28" i="3"/>
  <c r="AJ28" i="3"/>
  <c r="AA29" i="3"/>
  <c r="AB29" i="3"/>
  <c r="AC29" i="3"/>
  <c r="AD29" i="3"/>
  <c r="AE29" i="3"/>
  <c r="AF29" i="3"/>
  <c r="AG29" i="3"/>
  <c r="AH29" i="3"/>
  <c r="AI29" i="3"/>
  <c r="AJ29" i="3"/>
  <c r="AA30" i="3"/>
  <c r="AB30" i="3"/>
  <c r="AC30" i="3"/>
  <c r="AD30" i="3"/>
  <c r="AE30" i="3"/>
  <c r="AF30" i="3"/>
  <c r="AG30" i="3"/>
  <c r="AH30" i="3"/>
  <c r="AI30" i="3"/>
  <c r="AJ30" i="3"/>
  <c r="AA31" i="3"/>
  <c r="AB31" i="3"/>
  <c r="AC31" i="3"/>
  <c r="AD31" i="3"/>
  <c r="AE31" i="3"/>
  <c r="AF31" i="3"/>
  <c r="AG31" i="3"/>
  <c r="AH31" i="3"/>
  <c r="AI31" i="3"/>
  <c r="AJ31" i="3"/>
  <c r="AA32" i="3"/>
  <c r="AB32" i="3"/>
  <c r="AC32" i="3"/>
  <c r="AD32" i="3"/>
  <c r="AE32" i="3"/>
  <c r="AF32" i="3"/>
  <c r="AG32" i="3"/>
  <c r="AH32" i="3"/>
  <c r="AI32" i="3"/>
  <c r="AJ32" i="3"/>
  <c r="AA33" i="3"/>
  <c r="AB33" i="3"/>
  <c r="AC33" i="3"/>
  <c r="AD33" i="3"/>
  <c r="AE33" i="3"/>
  <c r="AF33" i="3"/>
  <c r="AG33" i="3"/>
  <c r="AH33" i="3"/>
  <c r="AI33" i="3"/>
  <c r="AJ33" i="3"/>
  <c r="AA34" i="3"/>
  <c r="AB34" i="3"/>
  <c r="AC34" i="3"/>
  <c r="AD34" i="3"/>
  <c r="AE34" i="3"/>
  <c r="AF34" i="3"/>
  <c r="AG34" i="3"/>
  <c r="AH34" i="3"/>
  <c r="AI34" i="3"/>
  <c r="AJ34" i="3"/>
  <c r="AA35" i="3"/>
  <c r="AB35" i="3"/>
  <c r="AC35" i="3"/>
  <c r="AD35" i="3"/>
  <c r="AE35" i="3"/>
  <c r="AF35" i="3"/>
  <c r="AG35" i="3"/>
  <c r="AH35" i="3"/>
  <c r="AI35" i="3"/>
  <c r="AJ35" i="3"/>
  <c r="AA36" i="3"/>
  <c r="AB36" i="3"/>
  <c r="AC36" i="3"/>
  <c r="AD36" i="3"/>
  <c r="AE36" i="3"/>
  <c r="AF36" i="3"/>
  <c r="AG36" i="3"/>
  <c r="AH36" i="3"/>
  <c r="AI36" i="3"/>
  <c r="AJ36" i="3"/>
  <c r="AA37" i="3"/>
  <c r="AB37" i="3"/>
  <c r="AC37" i="3"/>
  <c r="AD37" i="3"/>
  <c r="AE37" i="3"/>
  <c r="AF37" i="3"/>
  <c r="AG37" i="3"/>
  <c r="AH37" i="3"/>
  <c r="AI37" i="3"/>
  <c r="AJ37" i="3"/>
  <c r="AA38" i="3"/>
  <c r="AB38" i="3"/>
  <c r="AC38" i="3"/>
  <c r="AD38" i="3"/>
  <c r="AE38" i="3"/>
  <c r="AF38" i="3"/>
  <c r="AG38" i="3"/>
  <c r="AH38" i="3"/>
  <c r="AI38" i="3"/>
  <c r="AJ38" i="3"/>
  <c r="AA39" i="3"/>
  <c r="AB39" i="3"/>
  <c r="AC39" i="3"/>
  <c r="AD39" i="3"/>
  <c r="AE39" i="3"/>
  <c r="AF39" i="3"/>
  <c r="AG39" i="3"/>
  <c r="AH39" i="3"/>
  <c r="AI39" i="3"/>
  <c r="AJ39" i="3"/>
  <c r="AA40" i="3"/>
  <c r="AB40" i="3"/>
  <c r="AC40" i="3"/>
  <c r="AD40" i="3"/>
  <c r="AE40" i="3"/>
  <c r="AF40" i="3"/>
  <c r="AG40" i="3"/>
  <c r="AH40" i="3"/>
  <c r="AI40" i="3"/>
  <c r="AJ40" i="3"/>
  <c r="AA41" i="3"/>
  <c r="AB41" i="3"/>
  <c r="AC41" i="3"/>
  <c r="AD41" i="3"/>
  <c r="AE41" i="3"/>
  <c r="AF41" i="3"/>
  <c r="AG41" i="3"/>
  <c r="AH41" i="3"/>
  <c r="AI41" i="3"/>
  <c r="AJ41" i="3"/>
  <c r="AA42" i="3"/>
  <c r="AB42" i="3"/>
  <c r="AC42" i="3"/>
  <c r="AD42" i="3"/>
  <c r="AE42" i="3"/>
  <c r="AF42" i="3"/>
  <c r="AG42" i="3"/>
  <c r="AH42" i="3"/>
  <c r="AI42" i="3"/>
  <c r="AJ42" i="3"/>
  <c r="AA43" i="3"/>
  <c r="AB43" i="3"/>
  <c r="AC43" i="3"/>
  <c r="AD43" i="3"/>
  <c r="AE43" i="3"/>
  <c r="AF43" i="3"/>
  <c r="AG43" i="3"/>
  <c r="AH43" i="3"/>
  <c r="AI43" i="3"/>
  <c r="AJ43" i="3"/>
  <c r="AA44" i="3"/>
  <c r="AB44" i="3"/>
  <c r="AC44" i="3"/>
  <c r="AD44" i="3"/>
  <c r="AE44" i="3"/>
  <c r="AF44" i="3"/>
  <c r="AG44" i="3"/>
  <c r="AH44" i="3"/>
  <c r="AI44" i="3"/>
  <c r="AJ44" i="3"/>
  <c r="AA45" i="3"/>
  <c r="AB45" i="3"/>
  <c r="AC45" i="3"/>
  <c r="AD45" i="3"/>
  <c r="AE45" i="3"/>
  <c r="AF45" i="3"/>
  <c r="AG45" i="3"/>
  <c r="AH45" i="3"/>
  <c r="AI45" i="3"/>
  <c r="AJ45" i="3"/>
  <c r="AA46" i="3"/>
  <c r="AB46" i="3"/>
  <c r="AC46" i="3"/>
  <c r="AD46" i="3"/>
  <c r="AE46" i="3"/>
  <c r="AF46" i="3"/>
  <c r="AG46" i="3"/>
  <c r="AH46" i="3"/>
  <c r="AI46" i="3"/>
  <c r="AJ46" i="3"/>
  <c r="AA47" i="3"/>
  <c r="AB47" i="3"/>
  <c r="AC47" i="3"/>
  <c r="AD47" i="3"/>
  <c r="AE47" i="3"/>
  <c r="AF47" i="3"/>
  <c r="AG47" i="3"/>
  <c r="AH47" i="3"/>
  <c r="AI47" i="3"/>
  <c r="AJ47" i="3"/>
  <c r="AA48" i="3"/>
  <c r="AB48" i="3"/>
  <c r="AC48" i="3"/>
  <c r="AD48" i="3"/>
  <c r="AE48" i="3"/>
  <c r="AF48" i="3"/>
  <c r="AG48" i="3"/>
  <c r="AH48" i="3"/>
  <c r="AI48" i="3"/>
  <c r="AJ48" i="3"/>
  <c r="AA49" i="3"/>
  <c r="AB49" i="3"/>
  <c r="AC49" i="3"/>
  <c r="AD49" i="3"/>
  <c r="AE49" i="3"/>
  <c r="AF49" i="3"/>
  <c r="AG49" i="3"/>
  <c r="AH49" i="3"/>
  <c r="AI49" i="3"/>
  <c r="AJ49" i="3"/>
  <c r="AA50" i="3"/>
  <c r="AB50" i="3"/>
  <c r="AC50" i="3"/>
  <c r="AD50" i="3"/>
  <c r="AE50" i="3"/>
  <c r="AF50" i="3"/>
  <c r="AG50" i="3"/>
  <c r="AH50" i="3"/>
  <c r="AI50" i="3"/>
  <c r="AJ50" i="3"/>
  <c r="AA51" i="3"/>
  <c r="AB51" i="3"/>
  <c r="AC51" i="3"/>
  <c r="AD51" i="3"/>
  <c r="AE51" i="3"/>
  <c r="AF51" i="3"/>
  <c r="AG51" i="3"/>
  <c r="AH51" i="3"/>
  <c r="AI51" i="3"/>
  <c r="AJ51" i="3"/>
  <c r="AA52" i="3"/>
  <c r="AB52" i="3"/>
  <c r="AC52" i="3"/>
  <c r="AD52" i="3"/>
  <c r="AE52" i="3"/>
  <c r="AF52" i="3"/>
  <c r="AG52" i="3"/>
  <c r="AH52" i="3"/>
  <c r="AI52" i="3"/>
  <c r="AJ52" i="3"/>
  <c r="AA53" i="3"/>
  <c r="AB53" i="3"/>
  <c r="AC53" i="3"/>
  <c r="AD53" i="3"/>
  <c r="AE53" i="3"/>
  <c r="AF53" i="3"/>
  <c r="AG53" i="3"/>
  <c r="AH53" i="3"/>
  <c r="AI53" i="3"/>
  <c r="AJ53" i="3"/>
  <c r="AA54" i="3"/>
  <c r="AB54" i="3"/>
  <c r="AC54" i="3"/>
  <c r="AD54" i="3"/>
  <c r="AE54" i="3"/>
  <c r="AF54" i="3"/>
  <c r="AG54" i="3"/>
  <c r="AH54" i="3"/>
  <c r="AI54" i="3"/>
  <c r="AJ54" i="3"/>
  <c r="AA55" i="3"/>
  <c r="AB55" i="3"/>
  <c r="AC55" i="3"/>
  <c r="AD55" i="3"/>
  <c r="AE55" i="3"/>
  <c r="AF55" i="3"/>
  <c r="AG55" i="3"/>
  <c r="AH55" i="3"/>
  <c r="AI55" i="3"/>
  <c r="AJ55" i="3"/>
  <c r="AA56" i="3"/>
  <c r="AB56" i="3"/>
  <c r="AC56" i="3"/>
  <c r="AD56" i="3"/>
  <c r="AE56" i="3"/>
  <c r="AF56" i="3"/>
  <c r="AG56" i="3"/>
  <c r="AH56" i="3"/>
  <c r="AI56" i="3"/>
  <c r="AJ56" i="3"/>
  <c r="AA57" i="3"/>
  <c r="AB57" i="3"/>
  <c r="AC57" i="3"/>
  <c r="AD57" i="3"/>
  <c r="AE57" i="3"/>
  <c r="AF57" i="3"/>
  <c r="AG57" i="3"/>
  <c r="AH57" i="3"/>
  <c r="AI57" i="3"/>
  <c r="AJ57" i="3"/>
  <c r="AA58" i="3"/>
  <c r="AB58" i="3"/>
  <c r="AC58" i="3"/>
  <c r="AD58" i="3"/>
  <c r="AE58" i="3"/>
  <c r="AF58" i="3"/>
  <c r="AG58" i="3"/>
  <c r="AH58" i="3"/>
  <c r="AI58" i="3"/>
  <c r="AJ58" i="3"/>
  <c r="AA59" i="3"/>
  <c r="AB59" i="3"/>
  <c r="AC59" i="3"/>
  <c r="AD59" i="3"/>
  <c r="AE59" i="3"/>
  <c r="AF59" i="3"/>
  <c r="AG59" i="3"/>
  <c r="AH59" i="3"/>
  <c r="AI59" i="3"/>
  <c r="AJ59" i="3"/>
  <c r="AA60" i="3"/>
  <c r="AB60" i="3"/>
  <c r="AC60" i="3"/>
  <c r="AD60" i="3"/>
  <c r="AE60" i="3"/>
  <c r="AF60" i="3"/>
  <c r="AG60" i="3"/>
  <c r="AH60" i="3"/>
  <c r="AI60" i="3"/>
  <c r="AJ60" i="3"/>
  <c r="AA61" i="3"/>
  <c r="AB61" i="3"/>
  <c r="AC61" i="3"/>
  <c r="AD61" i="3"/>
  <c r="AE61" i="3"/>
  <c r="AF61" i="3"/>
  <c r="AG61" i="3"/>
  <c r="AH61" i="3"/>
  <c r="AI61" i="3"/>
  <c r="AJ61" i="3"/>
  <c r="AA62" i="3"/>
  <c r="AB62" i="3"/>
  <c r="AC62" i="3"/>
  <c r="AD62" i="3"/>
  <c r="AE62" i="3"/>
  <c r="AF62" i="3"/>
  <c r="AG62" i="3"/>
  <c r="AH62" i="3"/>
  <c r="AI62" i="3"/>
  <c r="AJ62" i="3"/>
  <c r="AA63" i="3"/>
  <c r="AB63" i="3"/>
  <c r="AC63" i="3"/>
  <c r="AD63" i="3"/>
  <c r="AE63" i="3"/>
  <c r="AF63" i="3"/>
  <c r="AG63" i="3"/>
  <c r="AH63" i="3"/>
  <c r="AI63" i="3"/>
  <c r="AJ63" i="3"/>
  <c r="AA64" i="3"/>
  <c r="AB64" i="3"/>
  <c r="AC64" i="3"/>
  <c r="AD64" i="3"/>
  <c r="AE64" i="3"/>
  <c r="AF64" i="3"/>
  <c r="AG64" i="3"/>
  <c r="AH64" i="3"/>
  <c r="AI64" i="3"/>
  <c r="AJ64" i="3"/>
  <c r="AA65" i="3"/>
  <c r="AB65" i="3"/>
  <c r="AC65" i="3"/>
  <c r="AD65" i="3"/>
  <c r="AE65" i="3"/>
  <c r="AF65" i="3"/>
  <c r="AG65" i="3"/>
  <c r="AH65" i="3"/>
  <c r="AI65" i="3"/>
  <c r="AJ65" i="3"/>
  <c r="AA66" i="3"/>
  <c r="AB66" i="3"/>
  <c r="AC66" i="3"/>
  <c r="AD66" i="3"/>
  <c r="AE66" i="3"/>
  <c r="AF66" i="3"/>
  <c r="AG66" i="3"/>
  <c r="AH66" i="3"/>
  <c r="AI66" i="3"/>
  <c r="AJ66" i="3"/>
  <c r="AA67" i="3"/>
  <c r="AB67" i="3"/>
  <c r="AC67" i="3"/>
  <c r="AD67" i="3"/>
  <c r="AE67" i="3"/>
  <c r="AF67" i="3"/>
  <c r="AG67" i="3"/>
  <c r="AH67" i="3"/>
  <c r="AI67" i="3"/>
  <c r="AJ67" i="3"/>
  <c r="AA68" i="3"/>
  <c r="AB68" i="3"/>
  <c r="AC68" i="3"/>
  <c r="AD68" i="3"/>
  <c r="AE68" i="3"/>
  <c r="AF68" i="3"/>
  <c r="AG68" i="3"/>
  <c r="AH68" i="3"/>
  <c r="AI68" i="3"/>
  <c r="AJ68" i="3"/>
  <c r="AA69" i="3"/>
  <c r="AB69" i="3"/>
  <c r="AC69" i="3"/>
  <c r="AD69" i="3"/>
  <c r="AE69" i="3"/>
  <c r="AF69" i="3"/>
  <c r="AG69" i="3"/>
  <c r="AH69" i="3"/>
  <c r="AI69" i="3"/>
  <c r="AJ69" i="3"/>
  <c r="AA70" i="3"/>
  <c r="AB70" i="3"/>
  <c r="AC70" i="3"/>
  <c r="AD70" i="3"/>
  <c r="AE70" i="3"/>
  <c r="AF70" i="3"/>
  <c r="AG70" i="3"/>
  <c r="AH70" i="3"/>
  <c r="AI70" i="3"/>
  <c r="AJ70" i="3"/>
  <c r="AA71" i="3"/>
  <c r="AB71" i="3"/>
  <c r="AC71" i="3"/>
  <c r="AD71" i="3"/>
  <c r="AE71" i="3"/>
  <c r="AF71" i="3"/>
  <c r="AG71" i="3"/>
  <c r="AH71" i="3"/>
  <c r="AI71" i="3"/>
  <c r="AJ71" i="3"/>
  <c r="AA72" i="3"/>
  <c r="AB72" i="3"/>
  <c r="AC72" i="3"/>
  <c r="AD72" i="3"/>
  <c r="AE72" i="3"/>
  <c r="AF72" i="3"/>
  <c r="AG72" i="3"/>
  <c r="AH72" i="3"/>
  <c r="AI72" i="3"/>
  <c r="AJ72" i="3"/>
  <c r="AA73" i="3"/>
  <c r="AB73" i="3"/>
  <c r="AC73" i="3"/>
  <c r="AD73" i="3"/>
  <c r="AE73" i="3"/>
  <c r="AF73" i="3"/>
  <c r="AG73" i="3"/>
  <c r="AH73" i="3"/>
  <c r="AI73" i="3"/>
  <c r="AJ73" i="3"/>
  <c r="AA74" i="3"/>
  <c r="AB74" i="3"/>
  <c r="AC74" i="3"/>
  <c r="AD74" i="3"/>
  <c r="AE74" i="3"/>
  <c r="AF74" i="3"/>
  <c r="AG74" i="3"/>
  <c r="AH74" i="3"/>
  <c r="AI74" i="3"/>
  <c r="AJ74" i="3"/>
  <c r="AA75" i="3"/>
  <c r="AB75" i="3"/>
  <c r="AC75" i="3"/>
  <c r="AD75" i="3"/>
  <c r="AE75" i="3"/>
  <c r="AF75" i="3"/>
  <c r="AG75" i="3"/>
  <c r="AH75" i="3"/>
  <c r="AI75" i="3"/>
  <c r="AJ75" i="3"/>
  <c r="AA76" i="3"/>
  <c r="AB76" i="3"/>
  <c r="AC76" i="3"/>
  <c r="AD76" i="3"/>
  <c r="AE76" i="3"/>
  <c r="AF76" i="3"/>
  <c r="AG76" i="3"/>
  <c r="AH76" i="3"/>
  <c r="AI76" i="3"/>
  <c r="AJ76" i="3"/>
  <c r="AA77" i="3"/>
  <c r="AB77" i="3"/>
  <c r="AC77" i="3"/>
  <c r="AD77" i="3"/>
  <c r="AE77" i="3"/>
  <c r="AF77" i="3"/>
  <c r="AG77" i="3"/>
  <c r="AH77" i="3"/>
  <c r="AI77" i="3"/>
  <c r="AJ77" i="3"/>
  <c r="AA78" i="3"/>
  <c r="AB78" i="3"/>
  <c r="AC78" i="3"/>
  <c r="AD78" i="3"/>
  <c r="AE78" i="3"/>
  <c r="AF78" i="3"/>
  <c r="AG78" i="3"/>
  <c r="AH78" i="3"/>
  <c r="AI78" i="3"/>
  <c r="AJ78" i="3"/>
  <c r="AA79" i="3"/>
  <c r="AB79" i="3"/>
  <c r="AC79" i="3"/>
  <c r="AD79" i="3"/>
  <c r="AE79" i="3"/>
  <c r="AF79" i="3"/>
  <c r="AG79" i="3"/>
  <c r="AH79" i="3"/>
  <c r="AI79" i="3"/>
  <c r="AJ79" i="3"/>
  <c r="AA80" i="3"/>
  <c r="AB80" i="3"/>
  <c r="AC80" i="3"/>
  <c r="AD80" i="3"/>
  <c r="AE80" i="3"/>
  <c r="AF80" i="3"/>
  <c r="AG80" i="3"/>
  <c r="AH80" i="3"/>
  <c r="AI80" i="3"/>
  <c r="AJ80" i="3"/>
  <c r="AA81" i="3"/>
  <c r="AB81" i="3"/>
  <c r="AC81" i="3"/>
  <c r="AD81" i="3"/>
  <c r="AE81" i="3"/>
  <c r="AF81" i="3"/>
  <c r="AG81" i="3"/>
  <c r="AH81" i="3"/>
  <c r="AI81" i="3"/>
  <c r="AJ81" i="3"/>
  <c r="AA82" i="3"/>
  <c r="AB82" i="3"/>
  <c r="AC82" i="3"/>
  <c r="AD82" i="3"/>
  <c r="AE82" i="3"/>
  <c r="AF82" i="3"/>
  <c r="AG82" i="3"/>
  <c r="AH82" i="3"/>
  <c r="AI82" i="3"/>
  <c r="AJ82" i="3"/>
  <c r="AA83" i="3"/>
  <c r="AB83" i="3"/>
  <c r="AC83" i="3"/>
  <c r="AD83" i="3"/>
  <c r="AE83" i="3"/>
  <c r="AF83" i="3"/>
  <c r="AG83" i="3"/>
  <c r="AH83" i="3"/>
  <c r="AI83" i="3"/>
  <c r="AJ83" i="3"/>
  <c r="AA84" i="3"/>
  <c r="AB84" i="3"/>
  <c r="AC84" i="3"/>
  <c r="AD84" i="3"/>
  <c r="AE84" i="3"/>
  <c r="AF84" i="3"/>
  <c r="AG84" i="3"/>
  <c r="AH84" i="3"/>
  <c r="AI84" i="3"/>
  <c r="AJ84" i="3"/>
  <c r="AA85" i="3"/>
  <c r="AB85" i="3"/>
  <c r="AC85" i="3"/>
  <c r="AD85" i="3"/>
  <c r="AE85" i="3"/>
  <c r="AF85" i="3"/>
  <c r="AG85" i="3"/>
  <c r="AH85" i="3"/>
  <c r="AI85" i="3"/>
  <c r="AJ85" i="3"/>
  <c r="AA86" i="3"/>
  <c r="AB86" i="3"/>
  <c r="AC86" i="3"/>
  <c r="AD86" i="3"/>
  <c r="AE86" i="3"/>
  <c r="AF86" i="3"/>
  <c r="AG86" i="3"/>
  <c r="AH86" i="3"/>
  <c r="AI86" i="3"/>
  <c r="AJ86" i="3"/>
  <c r="AA87" i="3"/>
  <c r="AB87" i="3"/>
  <c r="AC87" i="3"/>
  <c r="AD87" i="3"/>
  <c r="AE87" i="3"/>
  <c r="AF87" i="3"/>
  <c r="AG87" i="3"/>
  <c r="AH87" i="3"/>
  <c r="AI87" i="3"/>
  <c r="AJ87" i="3"/>
  <c r="AA88" i="3"/>
  <c r="AB88" i="3"/>
  <c r="AC88" i="3"/>
  <c r="AD88" i="3"/>
  <c r="AE88" i="3"/>
  <c r="AF88" i="3"/>
  <c r="AG88" i="3"/>
  <c r="AH88" i="3"/>
  <c r="AI88" i="3"/>
  <c r="AJ88" i="3"/>
  <c r="AA89" i="3"/>
  <c r="AB89" i="3"/>
  <c r="AC89" i="3"/>
  <c r="AD89" i="3"/>
  <c r="AE89" i="3"/>
  <c r="AF89" i="3"/>
  <c r="AG89" i="3"/>
  <c r="AH89" i="3"/>
  <c r="AI89" i="3"/>
  <c r="AJ89" i="3"/>
  <c r="AA90" i="3"/>
  <c r="AB90" i="3"/>
  <c r="AC90" i="3"/>
  <c r="AD90" i="3"/>
  <c r="AE90" i="3"/>
  <c r="AF90" i="3"/>
  <c r="AG90" i="3"/>
  <c r="AH90" i="3"/>
  <c r="AI90" i="3"/>
  <c r="AJ90" i="3"/>
  <c r="AA91" i="3"/>
  <c r="AB91" i="3"/>
  <c r="AC91" i="3"/>
  <c r="AD91" i="3"/>
  <c r="AE91" i="3"/>
  <c r="AF91" i="3"/>
  <c r="AG91" i="3"/>
  <c r="AH91" i="3"/>
  <c r="AI91" i="3"/>
  <c r="AJ91" i="3"/>
  <c r="AA92" i="3"/>
  <c r="AB92" i="3"/>
  <c r="AC92" i="3"/>
  <c r="AD92" i="3"/>
  <c r="AE92" i="3"/>
  <c r="AF92" i="3"/>
  <c r="AG92" i="3"/>
  <c r="AH92" i="3"/>
  <c r="AI92" i="3"/>
  <c r="AJ92" i="3"/>
  <c r="AA93" i="3"/>
  <c r="AB93" i="3"/>
  <c r="AC93" i="3"/>
  <c r="AD93" i="3"/>
  <c r="AE93" i="3"/>
  <c r="AF93" i="3"/>
  <c r="AG93" i="3"/>
  <c r="AH93" i="3"/>
  <c r="AI93" i="3"/>
  <c r="AJ93" i="3"/>
  <c r="AA94" i="3"/>
  <c r="AB94" i="3"/>
  <c r="AC94" i="3"/>
  <c r="AD94" i="3"/>
  <c r="AE94" i="3"/>
  <c r="AF94" i="3"/>
  <c r="AG94" i="3"/>
  <c r="AH94" i="3"/>
  <c r="AI94" i="3"/>
  <c r="AJ94" i="3"/>
  <c r="AA95" i="3"/>
  <c r="AB95" i="3"/>
  <c r="AC95" i="3"/>
  <c r="AD95" i="3"/>
  <c r="AE95" i="3"/>
  <c r="AF95" i="3"/>
  <c r="AG95" i="3"/>
  <c r="AH95" i="3"/>
  <c r="AI95" i="3"/>
  <c r="AJ95" i="3"/>
  <c r="AA96" i="3"/>
  <c r="AB96" i="3"/>
  <c r="AC96" i="3"/>
  <c r="AD96" i="3"/>
  <c r="AE96" i="3"/>
  <c r="AF96" i="3"/>
  <c r="AG96" i="3"/>
  <c r="AH96" i="3"/>
  <c r="AI96" i="3"/>
  <c r="AJ96" i="3"/>
  <c r="AA97" i="3"/>
  <c r="AB97" i="3"/>
  <c r="AC97" i="3"/>
  <c r="AD97" i="3"/>
  <c r="AE97" i="3"/>
  <c r="AF97" i="3"/>
  <c r="AG97" i="3"/>
  <c r="AH97" i="3"/>
  <c r="AI97" i="3"/>
  <c r="AJ97" i="3"/>
  <c r="AA98" i="3"/>
  <c r="AB98" i="3"/>
  <c r="AC98" i="3"/>
  <c r="AD98" i="3"/>
  <c r="AE98" i="3"/>
  <c r="AF98" i="3"/>
  <c r="AG98" i="3"/>
  <c r="AH98" i="3"/>
  <c r="AI98" i="3"/>
  <c r="AJ98" i="3"/>
  <c r="AA99" i="3"/>
  <c r="AB99" i="3"/>
  <c r="AC99" i="3"/>
  <c r="AD99" i="3"/>
  <c r="AE99" i="3"/>
  <c r="AF99" i="3"/>
  <c r="AG99" i="3"/>
  <c r="AH99" i="3"/>
  <c r="AI99" i="3"/>
  <c r="AJ99" i="3"/>
  <c r="AA100" i="3"/>
  <c r="AB100" i="3"/>
  <c r="AC100" i="3"/>
  <c r="AD100" i="3"/>
  <c r="AE100" i="3"/>
  <c r="AF100" i="3"/>
  <c r="AG100" i="3"/>
  <c r="AH100" i="3"/>
  <c r="AI100" i="3"/>
  <c r="AJ100" i="3"/>
  <c r="AA101" i="3"/>
  <c r="AB101" i="3"/>
  <c r="AC101" i="3"/>
  <c r="AD101" i="3"/>
  <c r="AE101" i="3"/>
  <c r="AF101" i="3"/>
  <c r="AG101" i="3"/>
  <c r="AH101" i="3"/>
  <c r="AI101" i="3"/>
  <c r="AJ101" i="3"/>
  <c r="AA102" i="3"/>
  <c r="AB102" i="3"/>
  <c r="AC102" i="3"/>
  <c r="AD102" i="3"/>
  <c r="AE102" i="3"/>
  <c r="AF102" i="3"/>
  <c r="AG102" i="3"/>
  <c r="AH102" i="3"/>
  <c r="AI102" i="3"/>
  <c r="AJ102" i="3"/>
  <c r="AA103" i="3"/>
  <c r="AB103" i="3"/>
  <c r="AC103" i="3"/>
  <c r="AD103" i="3"/>
  <c r="AE103" i="3"/>
  <c r="AF103" i="3"/>
  <c r="AG103" i="3"/>
  <c r="AH103" i="3"/>
  <c r="AI103" i="3"/>
  <c r="AJ103" i="3"/>
  <c r="AA104" i="3"/>
  <c r="AB104" i="3"/>
  <c r="AC104" i="3"/>
  <c r="AD104" i="3"/>
  <c r="AE104" i="3"/>
  <c r="AF104" i="3"/>
  <c r="AG104" i="3"/>
  <c r="AH104" i="3"/>
  <c r="AI104" i="3"/>
  <c r="AJ104" i="3"/>
  <c r="AA105" i="3"/>
  <c r="AB105" i="3"/>
  <c r="AC105" i="3"/>
  <c r="AD105" i="3"/>
  <c r="AE105" i="3"/>
  <c r="AF105" i="3"/>
  <c r="AG105" i="3"/>
  <c r="AH105" i="3"/>
  <c r="AI105" i="3"/>
  <c r="AJ105" i="3"/>
  <c r="AA106" i="3"/>
  <c r="AB106" i="3"/>
  <c r="AC106" i="3"/>
  <c r="AD106" i="3"/>
  <c r="AE106" i="3"/>
  <c r="AF106" i="3"/>
  <c r="AG106" i="3"/>
  <c r="AH106" i="3"/>
  <c r="AI106" i="3"/>
  <c r="AJ106" i="3"/>
  <c r="AA107" i="3"/>
  <c r="AB107" i="3"/>
  <c r="AC107" i="3"/>
  <c r="AD107" i="3"/>
  <c r="AE107" i="3"/>
  <c r="AF107" i="3"/>
  <c r="AG107" i="3"/>
  <c r="AH107" i="3"/>
  <c r="AI107" i="3"/>
  <c r="AJ107" i="3"/>
  <c r="AA108" i="3"/>
  <c r="AB108" i="3"/>
  <c r="AC108" i="3"/>
  <c r="AD108" i="3"/>
  <c r="AE108" i="3"/>
  <c r="AF108" i="3"/>
  <c r="AG108" i="3"/>
  <c r="AH108" i="3"/>
  <c r="AI108" i="3"/>
  <c r="AJ108" i="3"/>
  <c r="AA109" i="3"/>
  <c r="AB109" i="3"/>
  <c r="AC109" i="3"/>
  <c r="AD109" i="3"/>
  <c r="AE109" i="3"/>
  <c r="AF109" i="3"/>
  <c r="AG109" i="3"/>
  <c r="AH109" i="3"/>
  <c r="AI109" i="3"/>
  <c r="AJ109" i="3"/>
  <c r="AA110" i="3"/>
  <c r="AB110" i="3"/>
  <c r="AC110" i="3"/>
  <c r="AD110" i="3"/>
  <c r="AE110" i="3"/>
  <c r="AF110" i="3"/>
  <c r="AG110" i="3"/>
  <c r="AH110" i="3"/>
  <c r="AI110" i="3"/>
  <c r="AJ110" i="3"/>
  <c r="AA111" i="3"/>
  <c r="AB111" i="3"/>
  <c r="AC111" i="3"/>
  <c r="AD111" i="3"/>
  <c r="AE111" i="3"/>
  <c r="AF111" i="3"/>
  <c r="AG111" i="3"/>
  <c r="AH111" i="3"/>
  <c r="AI111" i="3"/>
  <c r="AJ111" i="3"/>
  <c r="AA112" i="3"/>
  <c r="AB112" i="3"/>
  <c r="AC112" i="3"/>
  <c r="AD112" i="3"/>
  <c r="AE112" i="3"/>
  <c r="AF112" i="3"/>
  <c r="AG112" i="3"/>
  <c r="AH112" i="3"/>
  <c r="AI112" i="3"/>
  <c r="AJ112" i="3"/>
  <c r="AA113" i="3"/>
  <c r="AB113" i="3"/>
  <c r="AC113" i="3"/>
  <c r="AD113" i="3"/>
  <c r="AE113" i="3"/>
  <c r="AF113" i="3"/>
  <c r="AG113" i="3"/>
  <c r="AH113" i="3"/>
  <c r="AI113" i="3"/>
  <c r="AJ113" i="3"/>
  <c r="AA114" i="3"/>
  <c r="AB114" i="3"/>
  <c r="AC114" i="3"/>
  <c r="AD114" i="3"/>
  <c r="AE114" i="3"/>
  <c r="AF114" i="3"/>
  <c r="AG114" i="3"/>
  <c r="AH114" i="3"/>
  <c r="AI114" i="3"/>
  <c r="AJ114" i="3"/>
  <c r="AA115" i="3"/>
  <c r="AB115" i="3"/>
  <c r="AC115" i="3"/>
  <c r="AD115" i="3"/>
  <c r="AE115" i="3"/>
  <c r="AF115" i="3"/>
  <c r="AG115" i="3"/>
  <c r="AH115" i="3"/>
  <c r="AI115" i="3"/>
  <c r="AJ115" i="3"/>
  <c r="AA116" i="3"/>
  <c r="AB116" i="3"/>
  <c r="AC116" i="3"/>
  <c r="AD116" i="3"/>
  <c r="AE116" i="3"/>
  <c r="AF116" i="3"/>
  <c r="AG116" i="3"/>
  <c r="AH116" i="3"/>
  <c r="AI116" i="3"/>
  <c r="AJ116" i="3"/>
  <c r="AA117" i="3"/>
  <c r="AB117" i="3"/>
  <c r="AC117" i="3"/>
  <c r="AD117" i="3"/>
  <c r="AE117" i="3"/>
  <c r="AF117" i="3"/>
  <c r="AG117" i="3"/>
  <c r="AH117" i="3"/>
  <c r="AI117" i="3"/>
  <c r="AJ117" i="3"/>
  <c r="AA118" i="3"/>
  <c r="AB118" i="3"/>
  <c r="AC118" i="3"/>
  <c r="AD118" i="3"/>
  <c r="AE118" i="3"/>
  <c r="AF118" i="3"/>
  <c r="AG118" i="3"/>
  <c r="AH118" i="3"/>
  <c r="AI118" i="3"/>
  <c r="AJ118" i="3"/>
  <c r="AA119" i="3"/>
  <c r="AB119" i="3"/>
  <c r="AC119" i="3"/>
  <c r="AD119" i="3"/>
  <c r="AE119" i="3"/>
  <c r="AF119" i="3"/>
  <c r="AG119" i="3"/>
  <c r="AH119" i="3"/>
  <c r="AI119" i="3"/>
  <c r="AJ119" i="3"/>
  <c r="AA120" i="3"/>
  <c r="AB120" i="3"/>
  <c r="AC120" i="3"/>
  <c r="AD120" i="3"/>
  <c r="AE120" i="3"/>
  <c r="AF120" i="3"/>
  <c r="AG120" i="3"/>
  <c r="AH120" i="3"/>
  <c r="AI120" i="3"/>
  <c r="AJ120" i="3"/>
  <c r="AA121" i="3"/>
  <c r="AB121" i="3"/>
  <c r="AC121" i="3"/>
  <c r="AD121" i="3"/>
  <c r="AE121" i="3"/>
  <c r="AF121" i="3"/>
  <c r="AG121" i="3"/>
  <c r="AH121" i="3"/>
  <c r="AI121" i="3"/>
  <c r="AJ121" i="3"/>
  <c r="AA122" i="3"/>
  <c r="AB122" i="3"/>
  <c r="AC122" i="3"/>
  <c r="AD122" i="3"/>
  <c r="AE122" i="3"/>
  <c r="AF122" i="3"/>
  <c r="AG122" i="3"/>
  <c r="AH122" i="3"/>
  <c r="AI122" i="3"/>
  <c r="AJ122" i="3"/>
  <c r="AA123" i="3"/>
  <c r="AB123" i="3"/>
  <c r="AC123" i="3"/>
  <c r="AD123" i="3"/>
  <c r="AE123" i="3"/>
  <c r="AF123" i="3"/>
  <c r="AG123" i="3"/>
  <c r="AH123" i="3"/>
  <c r="AI123" i="3"/>
  <c r="AJ123" i="3"/>
  <c r="AA124" i="3"/>
  <c r="AB124" i="3"/>
  <c r="AC124" i="3"/>
  <c r="AD124" i="3"/>
  <c r="AE124" i="3"/>
  <c r="AF124" i="3"/>
  <c r="AG124" i="3"/>
  <c r="AH124" i="3"/>
  <c r="AI124" i="3"/>
  <c r="AJ124" i="3"/>
  <c r="AA125" i="3"/>
  <c r="AB125" i="3"/>
  <c r="AC125" i="3"/>
  <c r="AD125" i="3"/>
  <c r="AE125" i="3"/>
  <c r="AF125" i="3"/>
  <c r="AG125" i="3"/>
  <c r="AH125" i="3"/>
  <c r="AI125" i="3"/>
  <c r="AJ125" i="3"/>
  <c r="AA126" i="3"/>
  <c r="AB126" i="3"/>
  <c r="AC126" i="3"/>
  <c r="AD126" i="3"/>
  <c r="AE126" i="3"/>
  <c r="AF126" i="3"/>
  <c r="AG126" i="3"/>
  <c r="AH126" i="3"/>
  <c r="AI126" i="3"/>
  <c r="AJ126" i="3"/>
  <c r="AA127" i="3"/>
  <c r="AB127" i="3"/>
  <c r="AC127" i="3"/>
  <c r="AD127" i="3"/>
  <c r="AE127" i="3"/>
  <c r="AF127" i="3"/>
  <c r="AG127" i="3"/>
  <c r="AH127" i="3"/>
  <c r="AI127" i="3"/>
  <c r="AJ127" i="3"/>
  <c r="AA128" i="3"/>
  <c r="AB128" i="3"/>
  <c r="AC128" i="3"/>
  <c r="AD128" i="3"/>
  <c r="AE128" i="3"/>
  <c r="AF128" i="3"/>
  <c r="AG128" i="3"/>
  <c r="AH128" i="3"/>
  <c r="AI128" i="3"/>
  <c r="AJ128" i="3"/>
  <c r="AA129" i="3"/>
  <c r="AB129" i="3"/>
  <c r="AC129" i="3"/>
  <c r="AD129" i="3"/>
  <c r="AE129" i="3"/>
  <c r="AF129" i="3"/>
  <c r="AG129" i="3"/>
  <c r="AH129" i="3"/>
  <c r="AI129" i="3"/>
  <c r="AJ129" i="3"/>
  <c r="AA130" i="3"/>
  <c r="AB130" i="3"/>
  <c r="AC130" i="3"/>
  <c r="AD130" i="3"/>
  <c r="AE130" i="3"/>
  <c r="AF130" i="3"/>
  <c r="AG130" i="3"/>
  <c r="AH130" i="3"/>
  <c r="AI130" i="3"/>
  <c r="AJ130" i="3"/>
  <c r="AA131" i="3"/>
  <c r="AB131" i="3"/>
  <c r="AC131" i="3"/>
  <c r="AD131" i="3"/>
  <c r="AE131" i="3"/>
  <c r="AF131" i="3"/>
  <c r="AG131" i="3"/>
  <c r="AH131" i="3"/>
  <c r="AI131" i="3"/>
  <c r="AJ131" i="3"/>
  <c r="AA132" i="3"/>
  <c r="AB132" i="3"/>
  <c r="AC132" i="3"/>
  <c r="AD132" i="3"/>
  <c r="AE132" i="3"/>
  <c r="AF132" i="3"/>
  <c r="AG132" i="3"/>
  <c r="AH132" i="3"/>
  <c r="AI132" i="3"/>
  <c r="AJ132" i="3"/>
  <c r="AA133" i="3"/>
  <c r="AB133" i="3"/>
  <c r="AC133" i="3"/>
  <c r="AD133" i="3"/>
  <c r="AE133" i="3"/>
  <c r="AF133" i="3"/>
  <c r="AG133" i="3"/>
  <c r="AH133" i="3"/>
  <c r="AI133" i="3"/>
  <c r="AJ133" i="3"/>
  <c r="AA134" i="3"/>
  <c r="AB134" i="3"/>
  <c r="AC134" i="3"/>
  <c r="AD134" i="3"/>
  <c r="AE134" i="3"/>
  <c r="AF134" i="3"/>
  <c r="AG134" i="3"/>
  <c r="AH134" i="3"/>
  <c r="AI134" i="3"/>
  <c r="AJ134" i="3"/>
  <c r="AA135" i="3"/>
  <c r="AB135" i="3"/>
  <c r="AC135" i="3"/>
  <c r="AD135" i="3"/>
  <c r="AE135" i="3"/>
  <c r="AF135" i="3"/>
  <c r="AG135" i="3"/>
  <c r="AH135" i="3"/>
  <c r="AI135" i="3"/>
  <c r="AJ135" i="3"/>
  <c r="AA136" i="3"/>
  <c r="AB136" i="3"/>
  <c r="AC136" i="3"/>
  <c r="AD136" i="3"/>
  <c r="AE136" i="3"/>
  <c r="AF136" i="3"/>
  <c r="AG136" i="3"/>
  <c r="AH136" i="3"/>
  <c r="AI136" i="3"/>
  <c r="AJ136" i="3"/>
  <c r="AA137" i="3"/>
  <c r="AB137" i="3"/>
  <c r="AC137" i="3"/>
  <c r="AD137" i="3"/>
  <c r="AE137" i="3"/>
  <c r="AF137" i="3"/>
  <c r="AG137" i="3"/>
  <c r="AH137" i="3"/>
  <c r="AI137" i="3"/>
  <c r="AJ137" i="3"/>
  <c r="AA138" i="3"/>
  <c r="AB138" i="3"/>
  <c r="AC138" i="3"/>
  <c r="AD138" i="3"/>
  <c r="AE138" i="3"/>
  <c r="AF138" i="3"/>
  <c r="AG138" i="3"/>
  <c r="AH138" i="3"/>
  <c r="AI138" i="3"/>
  <c r="AJ138" i="3"/>
  <c r="AA139" i="3"/>
  <c r="AB139" i="3"/>
  <c r="AC139" i="3"/>
  <c r="AD139" i="3"/>
  <c r="AE139" i="3"/>
  <c r="AF139" i="3"/>
  <c r="AG139" i="3"/>
  <c r="AH139" i="3"/>
  <c r="AI139" i="3"/>
  <c r="AJ139" i="3"/>
  <c r="AA140" i="3"/>
  <c r="AB140" i="3"/>
  <c r="AC140" i="3"/>
  <c r="AD140" i="3"/>
  <c r="AE140" i="3"/>
  <c r="AF140" i="3"/>
  <c r="AG140" i="3"/>
  <c r="AH140" i="3"/>
  <c r="AI140" i="3"/>
  <c r="AJ140" i="3"/>
  <c r="AA141" i="3"/>
  <c r="AB141" i="3"/>
  <c r="AC141" i="3"/>
  <c r="AD141" i="3"/>
  <c r="AE141" i="3"/>
  <c r="AF141" i="3"/>
  <c r="AG141" i="3"/>
  <c r="AH141" i="3"/>
  <c r="AI141" i="3"/>
  <c r="AJ141" i="3"/>
  <c r="AA142" i="3"/>
  <c r="AB142" i="3"/>
  <c r="AC142" i="3"/>
  <c r="AD142" i="3"/>
  <c r="AE142" i="3"/>
  <c r="AF142" i="3"/>
  <c r="AG142" i="3"/>
  <c r="AH142" i="3"/>
  <c r="AI142" i="3"/>
  <c r="AJ142" i="3"/>
  <c r="AA143" i="3"/>
  <c r="AB143" i="3"/>
  <c r="AC143" i="3"/>
  <c r="AD143" i="3"/>
  <c r="AE143" i="3"/>
  <c r="AF143" i="3"/>
  <c r="AG143" i="3"/>
  <c r="AH143" i="3"/>
  <c r="AI143" i="3"/>
  <c r="AJ143" i="3"/>
  <c r="AA144" i="3"/>
  <c r="AB144" i="3"/>
  <c r="AC144" i="3"/>
  <c r="AD144" i="3"/>
  <c r="AE144" i="3"/>
  <c r="AF144" i="3"/>
  <c r="AG144" i="3"/>
  <c r="AH144" i="3"/>
  <c r="AI144" i="3"/>
  <c r="AJ144" i="3"/>
  <c r="AA145" i="3"/>
  <c r="AB145" i="3"/>
  <c r="AC145" i="3"/>
  <c r="AD145" i="3"/>
  <c r="AE145" i="3"/>
  <c r="AF145" i="3"/>
  <c r="AG145" i="3"/>
  <c r="AH145" i="3"/>
  <c r="AI145" i="3"/>
  <c r="AJ145" i="3"/>
  <c r="AA146" i="3"/>
  <c r="AB146" i="3"/>
  <c r="AC146" i="3"/>
  <c r="AD146" i="3"/>
  <c r="AE146" i="3"/>
  <c r="AF146" i="3"/>
  <c r="AG146" i="3"/>
  <c r="AH146" i="3"/>
  <c r="AI146" i="3"/>
  <c r="AJ146" i="3"/>
  <c r="AA147" i="3"/>
  <c r="AB147" i="3"/>
  <c r="AC147" i="3"/>
  <c r="AD147" i="3"/>
  <c r="AE147" i="3"/>
  <c r="AF147" i="3"/>
  <c r="AG147" i="3"/>
  <c r="AH147" i="3"/>
  <c r="AI147" i="3"/>
  <c r="AJ147" i="3"/>
  <c r="AA148" i="3"/>
  <c r="AB148" i="3"/>
  <c r="AC148" i="3"/>
  <c r="AD148" i="3"/>
  <c r="AE148" i="3"/>
  <c r="AF148" i="3"/>
  <c r="AG148" i="3"/>
  <c r="AH148" i="3"/>
  <c r="AI148" i="3"/>
  <c r="AJ148" i="3"/>
  <c r="AA149" i="3"/>
  <c r="AB149" i="3"/>
  <c r="AC149" i="3"/>
  <c r="AD149" i="3"/>
  <c r="AE149" i="3"/>
  <c r="AF149" i="3"/>
  <c r="AG149" i="3"/>
  <c r="AH149" i="3"/>
  <c r="AI149" i="3"/>
  <c r="AJ149" i="3"/>
  <c r="AA150" i="3"/>
  <c r="AB150" i="3"/>
  <c r="AC150" i="3"/>
  <c r="AD150" i="3"/>
  <c r="AE150" i="3"/>
  <c r="AF150" i="3"/>
  <c r="AG150" i="3"/>
  <c r="AH150" i="3"/>
  <c r="AI150" i="3"/>
  <c r="AJ150" i="3"/>
  <c r="AA151" i="3"/>
  <c r="AB151" i="3"/>
  <c r="AC151" i="3"/>
  <c r="AD151" i="3"/>
  <c r="AE151" i="3"/>
  <c r="AF151" i="3"/>
  <c r="AG151" i="3"/>
  <c r="AH151" i="3"/>
  <c r="AI151" i="3"/>
  <c r="AJ151" i="3"/>
  <c r="AA152" i="3"/>
  <c r="AB152" i="3"/>
  <c r="AC152" i="3"/>
  <c r="AD152" i="3"/>
  <c r="AE152" i="3"/>
  <c r="AF152" i="3"/>
  <c r="AG152" i="3"/>
  <c r="AH152" i="3"/>
  <c r="AI152" i="3"/>
  <c r="AJ152" i="3"/>
  <c r="AA153" i="3"/>
  <c r="AB153" i="3"/>
  <c r="AC153" i="3"/>
  <c r="AD153" i="3"/>
  <c r="AE153" i="3"/>
  <c r="AF153" i="3"/>
  <c r="AG153" i="3"/>
  <c r="AH153" i="3"/>
  <c r="AI153" i="3"/>
  <c r="AJ153" i="3"/>
  <c r="AA154" i="3"/>
  <c r="AB154" i="3"/>
  <c r="AC154" i="3"/>
  <c r="AD154" i="3"/>
  <c r="AE154" i="3"/>
  <c r="AF154" i="3"/>
  <c r="AG154" i="3"/>
  <c r="AH154" i="3"/>
  <c r="AI154" i="3"/>
  <c r="AJ154" i="3"/>
  <c r="AA155" i="3"/>
  <c r="AB155" i="3"/>
  <c r="AC155" i="3"/>
  <c r="AD155" i="3"/>
  <c r="AE155" i="3"/>
  <c r="AF155" i="3"/>
  <c r="AG155" i="3"/>
  <c r="AH155" i="3"/>
  <c r="AI155" i="3"/>
  <c r="AJ155" i="3"/>
  <c r="AA156" i="3"/>
  <c r="AB156" i="3"/>
  <c r="AC156" i="3"/>
  <c r="AD156" i="3"/>
  <c r="AE156" i="3"/>
  <c r="AF156" i="3"/>
  <c r="AG156" i="3"/>
  <c r="AH156" i="3"/>
  <c r="AI156" i="3"/>
  <c r="AJ156" i="3"/>
  <c r="AA157" i="3"/>
  <c r="AB157" i="3"/>
  <c r="AC157" i="3"/>
  <c r="AD157" i="3"/>
  <c r="AE157" i="3"/>
  <c r="AF157" i="3"/>
  <c r="AG157" i="3"/>
  <c r="AH157" i="3"/>
  <c r="AI157" i="3"/>
  <c r="AJ157" i="3"/>
  <c r="AA158" i="3"/>
  <c r="AB158" i="3"/>
  <c r="AC158" i="3"/>
  <c r="AD158" i="3"/>
  <c r="AE158" i="3"/>
  <c r="AF158" i="3"/>
  <c r="AG158" i="3"/>
  <c r="AH158" i="3"/>
  <c r="AI158" i="3"/>
  <c r="AJ158" i="3"/>
  <c r="AA159" i="3"/>
  <c r="AB159" i="3"/>
  <c r="AC159" i="3"/>
  <c r="AD159" i="3"/>
  <c r="AE159" i="3"/>
  <c r="AF159" i="3"/>
  <c r="AG159" i="3"/>
  <c r="AH159" i="3"/>
  <c r="AI159" i="3"/>
  <c r="AJ159" i="3"/>
  <c r="AA160" i="3"/>
  <c r="AB160" i="3"/>
  <c r="AC160" i="3"/>
  <c r="AD160" i="3"/>
  <c r="AE160" i="3"/>
  <c r="AF160" i="3"/>
  <c r="AG160" i="3"/>
  <c r="AH160" i="3"/>
  <c r="AI160" i="3"/>
  <c r="AJ160" i="3"/>
  <c r="AA161" i="3"/>
  <c r="AB161" i="3"/>
  <c r="AC161" i="3"/>
  <c r="AD161" i="3"/>
  <c r="AE161" i="3"/>
  <c r="AF161" i="3"/>
  <c r="AG161" i="3"/>
  <c r="AH161" i="3"/>
  <c r="AI161" i="3"/>
  <c r="AJ161" i="3"/>
  <c r="AA162" i="3"/>
  <c r="AB162" i="3"/>
  <c r="AC162" i="3"/>
  <c r="AD162" i="3"/>
  <c r="AE162" i="3"/>
  <c r="AF162" i="3"/>
  <c r="AG162" i="3"/>
  <c r="AH162" i="3"/>
  <c r="AI162" i="3"/>
  <c r="AJ162" i="3"/>
  <c r="AA163" i="3"/>
  <c r="AB163" i="3"/>
  <c r="AC163" i="3"/>
  <c r="AD163" i="3"/>
  <c r="AE163" i="3"/>
  <c r="AF163" i="3"/>
  <c r="AG163" i="3"/>
  <c r="AH163" i="3"/>
  <c r="AI163" i="3"/>
  <c r="AJ163" i="3"/>
  <c r="AA164" i="3"/>
  <c r="AB164" i="3"/>
  <c r="AC164" i="3"/>
  <c r="AD164" i="3"/>
  <c r="AE164" i="3"/>
  <c r="AF164" i="3"/>
  <c r="AG164" i="3"/>
  <c r="AH164" i="3"/>
  <c r="AI164" i="3"/>
  <c r="AJ164" i="3"/>
  <c r="AA165" i="3"/>
  <c r="AB165" i="3"/>
  <c r="AC165" i="3"/>
  <c r="AD165" i="3"/>
  <c r="AE165" i="3"/>
  <c r="AF165" i="3"/>
  <c r="AG165" i="3"/>
  <c r="AH165" i="3"/>
  <c r="AI165" i="3"/>
  <c r="AJ165" i="3"/>
  <c r="AA166" i="3"/>
  <c r="AB166" i="3"/>
  <c r="AC166" i="3"/>
  <c r="AD166" i="3"/>
  <c r="AE166" i="3"/>
  <c r="AF166" i="3"/>
  <c r="AG166" i="3"/>
  <c r="AH166" i="3"/>
  <c r="AI166" i="3"/>
  <c r="AJ166" i="3"/>
  <c r="AA167" i="3"/>
  <c r="AB167" i="3"/>
  <c r="AC167" i="3"/>
  <c r="AD167" i="3"/>
  <c r="AE167" i="3"/>
  <c r="AF167" i="3"/>
  <c r="AG167" i="3"/>
  <c r="AH167" i="3"/>
  <c r="AI167" i="3"/>
  <c r="AJ167" i="3"/>
  <c r="AA168" i="3"/>
  <c r="AB168" i="3"/>
  <c r="AC168" i="3"/>
  <c r="AD168" i="3"/>
  <c r="AE168" i="3"/>
  <c r="AF168" i="3"/>
  <c r="AG168" i="3"/>
  <c r="AH168" i="3"/>
  <c r="AI168" i="3"/>
  <c r="AJ168" i="3"/>
  <c r="AA3" i="3"/>
  <c r="AB3" i="3"/>
  <c r="AC3" i="3"/>
  <c r="AD3" i="3"/>
  <c r="AE3" i="3"/>
  <c r="AF3" i="3"/>
  <c r="AG3" i="3"/>
  <c r="AH3" i="3"/>
  <c r="AI3" i="3"/>
  <c r="AJ3" i="3"/>
  <c r="AA4" i="3"/>
  <c r="AB4" i="3"/>
  <c r="AC4" i="3"/>
  <c r="AD4" i="3"/>
  <c r="AE4" i="3"/>
  <c r="AF4" i="3"/>
  <c r="AG4" i="3"/>
  <c r="AH4" i="3"/>
  <c r="AI4" i="3"/>
  <c r="AJ4" i="3"/>
  <c r="AA5" i="3"/>
  <c r="AB5" i="3"/>
  <c r="AC5" i="3"/>
  <c r="AD5" i="3"/>
  <c r="AE5" i="3"/>
  <c r="AF5" i="3"/>
  <c r="AG5" i="3"/>
  <c r="AH5" i="3"/>
  <c r="AI5" i="3"/>
  <c r="AJ5" i="3"/>
  <c r="P6" i="3"/>
  <c r="Q6" i="3"/>
  <c r="BI6" i="3" s="1"/>
  <c r="BW7" i="4" s="1"/>
  <c r="R6" i="3"/>
  <c r="S6" i="3"/>
  <c r="T6" i="3"/>
  <c r="U6" i="3"/>
  <c r="V6" i="3"/>
  <c r="W6" i="3"/>
  <c r="X6" i="3"/>
  <c r="Y6" i="3"/>
  <c r="BQ6" i="3" s="1"/>
  <c r="CE7" i="4" s="1"/>
  <c r="P7" i="3"/>
  <c r="Q7" i="3"/>
  <c r="R7" i="3"/>
  <c r="S7" i="3"/>
  <c r="T7" i="3"/>
  <c r="U7" i="3"/>
  <c r="V7" i="3"/>
  <c r="W7" i="3"/>
  <c r="BO7" i="3" s="1"/>
  <c r="CC8" i="4" s="1"/>
  <c r="X7" i="3"/>
  <c r="Y7" i="3"/>
  <c r="P8" i="3"/>
  <c r="Q8" i="3"/>
  <c r="R8" i="3"/>
  <c r="S8" i="3"/>
  <c r="T8" i="3"/>
  <c r="U8" i="3"/>
  <c r="BM8" i="3" s="1"/>
  <c r="CA9" i="4" s="1"/>
  <c r="V8" i="3"/>
  <c r="W8" i="3"/>
  <c r="X8" i="3"/>
  <c r="Y8" i="3"/>
  <c r="P9" i="3"/>
  <c r="Q9" i="3"/>
  <c r="R9" i="3"/>
  <c r="S9" i="3"/>
  <c r="BK9" i="3" s="1"/>
  <c r="BY10" i="4" s="1"/>
  <c r="T9" i="3"/>
  <c r="U9" i="3"/>
  <c r="V9" i="3"/>
  <c r="W9" i="3"/>
  <c r="X9" i="3"/>
  <c r="Y9" i="3"/>
  <c r="P10" i="3"/>
  <c r="Q10" i="3"/>
  <c r="BI10" i="3" s="1"/>
  <c r="BW11" i="4" s="1"/>
  <c r="R10" i="3"/>
  <c r="S10" i="3"/>
  <c r="T10" i="3"/>
  <c r="U10" i="3"/>
  <c r="V10" i="3"/>
  <c r="W10" i="3"/>
  <c r="X10" i="3"/>
  <c r="Y10" i="3"/>
  <c r="BQ10" i="3" s="1"/>
  <c r="CE11" i="4" s="1"/>
  <c r="P11" i="3"/>
  <c r="Q11" i="3"/>
  <c r="R11" i="3"/>
  <c r="S11" i="3"/>
  <c r="T11" i="3"/>
  <c r="U11" i="3"/>
  <c r="V11" i="3"/>
  <c r="W11" i="3"/>
  <c r="BO11" i="3" s="1"/>
  <c r="CC12" i="4" s="1"/>
  <c r="X11" i="3"/>
  <c r="Y11" i="3"/>
  <c r="P12" i="3"/>
  <c r="Q12" i="3"/>
  <c r="R12" i="3"/>
  <c r="S12" i="3"/>
  <c r="T12" i="3"/>
  <c r="U12" i="3"/>
  <c r="BM12" i="3" s="1"/>
  <c r="CA13" i="4" s="1"/>
  <c r="V12" i="3"/>
  <c r="W12" i="3"/>
  <c r="X12" i="3"/>
  <c r="Y12" i="3"/>
  <c r="P13" i="3"/>
  <c r="Q13" i="3"/>
  <c r="R13" i="3"/>
  <c r="S13" i="3"/>
  <c r="BK13" i="3" s="1"/>
  <c r="BY14" i="4" s="1"/>
  <c r="T13" i="3"/>
  <c r="U13" i="3"/>
  <c r="V13" i="3"/>
  <c r="W13" i="3"/>
  <c r="X13" i="3"/>
  <c r="Y13" i="3"/>
  <c r="P14" i="3"/>
  <c r="Q14" i="3"/>
  <c r="BI14" i="3" s="1"/>
  <c r="BW15" i="4" s="1"/>
  <c r="R14" i="3"/>
  <c r="S14" i="3"/>
  <c r="T14" i="3"/>
  <c r="U14" i="3"/>
  <c r="V14" i="3"/>
  <c r="W14" i="3"/>
  <c r="X14" i="3"/>
  <c r="Y14" i="3"/>
  <c r="BQ14" i="3" s="1"/>
  <c r="CE15" i="4" s="1"/>
  <c r="P15" i="3"/>
  <c r="Q15" i="3"/>
  <c r="R15" i="3"/>
  <c r="S15" i="3"/>
  <c r="T15" i="3"/>
  <c r="U15" i="3"/>
  <c r="V15" i="3"/>
  <c r="W15" i="3"/>
  <c r="BO15" i="3" s="1"/>
  <c r="CC16" i="4" s="1"/>
  <c r="X15" i="3"/>
  <c r="Y15" i="3"/>
  <c r="P16" i="3"/>
  <c r="Q16" i="3"/>
  <c r="R16" i="3"/>
  <c r="S16" i="3"/>
  <c r="T16" i="3"/>
  <c r="U16" i="3"/>
  <c r="BM16" i="3" s="1"/>
  <c r="CA17" i="4" s="1"/>
  <c r="V16" i="3"/>
  <c r="W16" i="3"/>
  <c r="X16" i="3"/>
  <c r="Y16" i="3"/>
  <c r="P17" i="3"/>
  <c r="Q17" i="3"/>
  <c r="R17" i="3"/>
  <c r="S17" i="3"/>
  <c r="BK17" i="3" s="1"/>
  <c r="BY18" i="4" s="1"/>
  <c r="T17" i="3"/>
  <c r="U17" i="3"/>
  <c r="V17" i="3"/>
  <c r="W17" i="3"/>
  <c r="X17" i="3"/>
  <c r="Y17" i="3"/>
  <c r="P18" i="3"/>
  <c r="Q18" i="3"/>
  <c r="BI18" i="3" s="1"/>
  <c r="BW19" i="4" s="1"/>
  <c r="R18" i="3"/>
  <c r="S18" i="3"/>
  <c r="T18" i="3"/>
  <c r="U18" i="3"/>
  <c r="V18" i="3"/>
  <c r="W18" i="3"/>
  <c r="X18" i="3"/>
  <c r="Y18" i="3"/>
  <c r="BQ18" i="3" s="1"/>
  <c r="CE19" i="4" s="1"/>
  <c r="P19" i="3"/>
  <c r="Q19" i="3"/>
  <c r="R19" i="3"/>
  <c r="S19" i="3"/>
  <c r="T19" i="3"/>
  <c r="U19" i="3"/>
  <c r="V19" i="3"/>
  <c r="W19" i="3"/>
  <c r="BO19" i="3" s="1"/>
  <c r="CC20" i="4" s="1"/>
  <c r="X19" i="3"/>
  <c r="Y19" i="3"/>
  <c r="P20" i="3"/>
  <c r="Q20" i="3"/>
  <c r="R20" i="3"/>
  <c r="S20" i="3"/>
  <c r="T20" i="3"/>
  <c r="U20" i="3"/>
  <c r="BM20" i="3" s="1"/>
  <c r="CA21" i="4" s="1"/>
  <c r="V20" i="3"/>
  <c r="W20" i="3"/>
  <c r="X20" i="3"/>
  <c r="Y20" i="3"/>
  <c r="P21" i="3"/>
  <c r="Q21" i="3"/>
  <c r="R21" i="3"/>
  <c r="S21" i="3"/>
  <c r="BK21" i="3" s="1"/>
  <c r="BY22" i="4" s="1"/>
  <c r="T21" i="3"/>
  <c r="U21" i="3"/>
  <c r="V21" i="3"/>
  <c r="W21" i="3"/>
  <c r="X21" i="3"/>
  <c r="Y21" i="3"/>
  <c r="P22" i="3"/>
  <c r="Q22" i="3"/>
  <c r="BI22" i="3" s="1"/>
  <c r="BW23" i="4" s="1"/>
  <c r="R22" i="3"/>
  <c r="S22" i="3"/>
  <c r="T22" i="3"/>
  <c r="U22" i="3"/>
  <c r="V22" i="3"/>
  <c r="W22" i="3"/>
  <c r="X22" i="3"/>
  <c r="Y22" i="3"/>
  <c r="BQ22" i="3" s="1"/>
  <c r="CE23" i="4" s="1"/>
  <c r="P23" i="3"/>
  <c r="Q23" i="3"/>
  <c r="R23" i="3"/>
  <c r="S23" i="3"/>
  <c r="T23" i="3"/>
  <c r="U23" i="3"/>
  <c r="V23" i="3"/>
  <c r="W23" i="3"/>
  <c r="BO23" i="3" s="1"/>
  <c r="CC24" i="4" s="1"/>
  <c r="X23" i="3"/>
  <c r="Y23" i="3"/>
  <c r="P24" i="3"/>
  <c r="Q24" i="3"/>
  <c r="R24" i="3"/>
  <c r="S24" i="3"/>
  <c r="T24" i="3"/>
  <c r="U24" i="3"/>
  <c r="BM24" i="3" s="1"/>
  <c r="CA25" i="4" s="1"/>
  <c r="V24" i="3"/>
  <c r="W24" i="3"/>
  <c r="X24" i="3"/>
  <c r="Y24" i="3"/>
  <c r="P25" i="3"/>
  <c r="Q25" i="3"/>
  <c r="R25" i="3"/>
  <c r="S25" i="3"/>
  <c r="BK25" i="3" s="1"/>
  <c r="BY26" i="4" s="1"/>
  <c r="T25" i="3"/>
  <c r="U25" i="3"/>
  <c r="V25" i="3"/>
  <c r="W25" i="3"/>
  <c r="X25" i="3"/>
  <c r="Y25" i="3"/>
  <c r="P26" i="3"/>
  <c r="Q26" i="3"/>
  <c r="BI26" i="3" s="1"/>
  <c r="BW27" i="4" s="1"/>
  <c r="R26" i="3"/>
  <c r="S26" i="3"/>
  <c r="T26" i="3"/>
  <c r="U26" i="3"/>
  <c r="V26" i="3"/>
  <c r="W26" i="3"/>
  <c r="X26" i="3"/>
  <c r="Y26" i="3"/>
  <c r="BQ26" i="3" s="1"/>
  <c r="CE27" i="4" s="1"/>
  <c r="P27" i="3"/>
  <c r="Q27" i="3"/>
  <c r="R27" i="3"/>
  <c r="S27" i="3"/>
  <c r="T27" i="3"/>
  <c r="U27" i="3"/>
  <c r="V27" i="3"/>
  <c r="W27" i="3"/>
  <c r="BO27" i="3" s="1"/>
  <c r="CC28" i="4" s="1"/>
  <c r="X27" i="3"/>
  <c r="Y27" i="3"/>
  <c r="P28" i="3"/>
  <c r="Q28" i="3"/>
  <c r="R28" i="3"/>
  <c r="S28" i="3"/>
  <c r="T28" i="3"/>
  <c r="U28" i="3"/>
  <c r="BM28" i="3" s="1"/>
  <c r="CA29" i="4" s="1"/>
  <c r="V28" i="3"/>
  <c r="W28" i="3"/>
  <c r="X28" i="3"/>
  <c r="Y28" i="3"/>
  <c r="P29" i="3"/>
  <c r="Q29" i="3"/>
  <c r="R29" i="3"/>
  <c r="S29" i="3"/>
  <c r="BK29" i="3" s="1"/>
  <c r="BY30" i="4" s="1"/>
  <c r="T29" i="3"/>
  <c r="U29" i="3"/>
  <c r="V29" i="3"/>
  <c r="W29" i="3"/>
  <c r="X29" i="3"/>
  <c r="Y29" i="3"/>
  <c r="P30" i="3"/>
  <c r="Q30" i="3"/>
  <c r="BI30" i="3" s="1"/>
  <c r="BW31" i="4" s="1"/>
  <c r="R30" i="3"/>
  <c r="S30" i="3"/>
  <c r="T30" i="3"/>
  <c r="U30" i="3"/>
  <c r="V30" i="3"/>
  <c r="W30" i="3"/>
  <c r="X30" i="3"/>
  <c r="Y30" i="3"/>
  <c r="BQ30" i="3" s="1"/>
  <c r="CE31" i="4" s="1"/>
  <c r="P31" i="3"/>
  <c r="Q31" i="3"/>
  <c r="R31" i="3"/>
  <c r="S31" i="3"/>
  <c r="T31" i="3"/>
  <c r="U31" i="3"/>
  <c r="V31" i="3"/>
  <c r="W31" i="3"/>
  <c r="BO31" i="3" s="1"/>
  <c r="CC32" i="4" s="1"/>
  <c r="X31" i="3"/>
  <c r="Y31" i="3"/>
  <c r="P32" i="3"/>
  <c r="Q32" i="3"/>
  <c r="R32" i="3"/>
  <c r="S32" i="3"/>
  <c r="T32" i="3"/>
  <c r="U32" i="3"/>
  <c r="BM32" i="3" s="1"/>
  <c r="CA33" i="4" s="1"/>
  <c r="V32" i="3"/>
  <c r="W32" i="3"/>
  <c r="X32" i="3"/>
  <c r="Y32" i="3"/>
  <c r="P33" i="3"/>
  <c r="Q33" i="3"/>
  <c r="R33" i="3"/>
  <c r="S33" i="3"/>
  <c r="BK33" i="3" s="1"/>
  <c r="BY34" i="4" s="1"/>
  <c r="T33" i="3"/>
  <c r="U33" i="3"/>
  <c r="V33" i="3"/>
  <c r="W33" i="3"/>
  <c r="X33" i="3"/>
  <c r="Y33" i="3"/>
  <c r="P34" i="3"/>
  <c r="Q34" i="3"/>
  <c r="BI34" i="3" s="1"/>
  <c r="BW35" i="4" s="1"/>
  <c r="R34" i="3"/>
  <c r="S34" i="3"/>
  <c r="T34" i="3"/>
  <c r="U34" i="3"/>
  <c r="V34" i="3"/>
  <c r="W34" i="3"/>
  <c r="X34" i="3"/>
  <c r="Y34" i="3"/>
  <c r="BQ34" i="3" s="1"/>
  <c r="CE35" i="4" s="1"/>
  <c r="P35" i="3"/>
  <c r="Q35" i="3"/>
  <c r="R35" i="3"/>
  <c r="S35" i="3"/>
  <c r="T35" i="3"/>
  <c r="U35" i="3"/>
  <c r="V35" i="3"/>
  <c r="W35" i="3"/>
  <c r="BO35" i="3" s="1"/>
  <c r="CC36" i="4" s="1"/>
  <c r="X35" i="3"/>
  <c r="Y35" i="3"/>
  <c r="P36" i="3"/>
  <c r="Q36" i="3"/>
  <c r="R36" i="3"/>
  <c r="S36" i="3"/>
  <c r="T36" i="3"/>
  <c r="U36" i="3"/>
  <c r="BM36" i="3" s="1"/>
  <c r="CA37" i="4" s="1"/>
  <c r="V36" i="3"/>
  <c r="W36" i="3"/>
  <c r="X36" i="3"/>
  <c r="Y36" i="3"/>
  <c r="P37" i="3"/>
  <c r="Q37" i="3"/>
  <c r="R37" i="3"/>
  <c r="S37" i="3"/>
  <c r="BK37" i="3" s="1"/>
  <c r="BY38" i="4" s="1"/>
  <c r="T37" i="3"/>
  <c r="U37" i="3"/>
  <c r="V37" i="3"/>
  <c r="W37" i="3"/>
  <c r="X37" i="3"/>
  <c r="Y37" i="3"/>
  <c r="P38" i="3"/>
  <c r="Q38" i="3"/>
  <c r="BI38" i="3" s="1"/>
  <c r="BW39" i="4" s="1"/>
  <c r="R38" i="3"/>
  <c r="S38" i="3"/>
  <c r="T38" i="3"/>
  <c r="U38" i="3"/>
  <c r="V38" i="3"/>
  <c r="W38" i="3"/>
  <c r="X38" i="3"/>
  <c r="Y38" i="3"/>
  <c r="BQ38" i="3" s="1"/>
  <c r="CE39" i="4" s="1"/>
  <c r="P39" i="3"/>
  <c r="Q39" i="3"/>
  <c r="R39" i="3"/>
  <c r="S39" i="3"/>
  <c r="T39" i="3"/>
  <c r="U39" i="3"/>
  <c r="V39" i="3"/>
  <c r="W39" i="3"/>
  <c r="BO39" i="3" s="1"/>
  <c r="CC40" i="4" s="1"/>
  <c r="X39" i="3"/>
  <c r="Y39" i="3"/>
  <c r="P40" i="3"/>
  <c r="Q40" i="3"/>
  <c r="R40" i="3"/>
  <c r="S40" i="3"/>
  <c r="T40" i="3"/>
  <c r="U40" i="3"/>
  <c r="BM40" i="3" s="1"/>
  <c r="CA41" i="4" s="1"/>
  <c r="V40" i="3"/>
  <c r="W40" i="3"/>
  <c r="X40" i="3"/>
  <c r="Y40" i="3"/>
  <c r="P41" i="3"/>
  <c r="Q41" i="3"/>
  <c r="R41" i="3"/>
  <c r="S41" i="3"/>
  <c r="BK41" i="3" s="1"/>
  <c r="BY42" i="4" s="1"/>
  <c r="T41" i="3"/>
  <c r="U41" i="3"/>
  <c r="V41" i="3"/>
  <c r="W41" i="3"/>
  <c r="X41" i="3"/>
  <c r="Y41" i="3"/>
  <c r="P42" i="3"/>
  <c r="Q42" i="3"/>
  <c r="BI42" i="3" s="1"/>
  <c r="BW43" i="4" s="1"/>
  <c r="R42" i="3"/>
  <c r="S42" i="3"/>
  <c r="T42" i="3"/>
  <c r="U42" i="3"/>
  <c r="V42" i="3"/>
  <c r="W42" i="3"/>
  <c r="X42" i="3"/>
  <c r="Y42" i="3"/>
  <c r="BQ42" i="3" s="1"/>
  <c r="CE43" i="4" s="1"/>
  <c r="P43" i="3"/>
  <c r="Q43" i="3"/>
  <c r="R43" i="3"/>
  <c r="S43" i="3"/>
  <c r="T43" i="3"/>
  <c r="U43" i="3"/>
  <c r="V43" i="3"/>
  <c r="W43" i="3"/>
  <c r="BO43" i="3" s="1"/>
  <c r="CC44" i="4" s="1"/>
  <c r="X43" i="3"/>
  <c r="Y43" i="3"/>
  <c r="P44" i="3"/>
  <c r="Q44" i="3"/>
  <c r="R44" i="3"/>
  <c r="S44" i="3"/>
  <c r="T44" i="3"/>
  <c r="U44" i="3"/>
  <c r="BM44" i="3" s="1"/>
  <c r="CA45" i="4" s="1"/>
  <c r="V44" i="3"/>
  <c r="W44" i="3"/>
  <c r="X44" i="3"/>
  <c r="Y44" i="3"/>
  <c r="P45" i="3"/>
  <c r="Q45" i="3"/>
  <c r="R45" i="3"/>
  <c r="S45" i="3"/>
  <c r="BK45" i="3" s="1"/>
  <c r="BY46" i="4" s="1"/>
  <c r="T45" i="3"/>
  <c r="U45" i="3"/>
  <c r="V45" i="3"/>
  <c r="W45" i="3"/>
  <c r="X45" i="3"/>
  <c r="Y45" i="3"/>
  <c r="P46" i="3"/>
  <c r="Q46" i="3"/>
  <c r="BI46" i="3" s="1"/>
  <c r="BW47" i="4" s="1"/>
  <c r="R46" i="3"/>
  <c r="S46" i="3"/>
  <c r="T46" i="3"/>
  <c r="U46" i="3"/>
  <c r="V46" i="3"/>
  <c r="W46" i="3"/>
  <c r="X46" i="3"/>
  <c r="Y46" i="3"/>
  <c r="BQ46" i="3" s="1"/>
  <c r="CE47" i="4" s="1"/>
  <c r="P47" i="3"/>
  <c r="Q47" i="3"/>
  <c r="R47" i="3"/>
  <c r="S47" i="3"/>
  <c r="T47" i="3"/>
  <c r="U47" i="3"/>
  <c r="V47" i="3"/>
  <c r="W47" i="3"/>
  <c r="BO47" i="3" s="1"/>
  <c r="CC48" i="4" s="1"/>
  <c r="X47" i="3"/>
  <c r="Y47" i="3"/>
  <c r="P48" i="3"/>
  <c r="Q48" i="3"/>
  <c r="R48" i="3"/>
  <c r="S48" i="3"/>
  <c r="T48" i="3"/>
  <c r="U48" i="3"/>
  <c r="BM48" i="3" s="1"/>
  <c r="CA49" i="4" s="1"/>
  <c r="V48" i="3"/>
  <c r="W48" i="3"/>
  <c r="X48" i="3"/>
  <c r="Y48" i="3"/>
  <c r="P49" i="3"/>
  <c r="Q49" i="3"/>
  <c r="R49" i="3"/>
  <c r="S49" i="3"/>
  <c r="BK49" i="3" s="1"/>
  <c r="BY50" i="4" s="1"/>
  <c r="T49" i="3"/>
  <c r="U49" i="3"/>
  <c r="V49" i="3"/>
  <c r="W49" i="3"/>
  <c r="X49" i="3"/>
  <c r="Y49" i="3"/>
  <c r="P50" i="3"/>
  <c r="Q50" i="3"/>
  <c r="BI50" i="3" s="1"/>
  <c r="BW51" i="4" s="1"/>
  <c r="R50" i="3"/>
  <c r="S50" i="3"/>
  <c r="T50" i="3"/>
  <c r="U50" i="3"/>
  <c r="V50" i="3"/>
  <c r="W50" i="3"/>
  <c r="X50" i="3"/>
  <c r="Y50" i="3"/>
  <c r="BQ50" i="3" s="1"/>
  <c r="CE51" i="4" s="1"/>
  <c r="P51" i="3"/>
  <c r="Q51" i="3"/>
  <c r="R51" i="3"/>
  <c r="S51" i="3"/>
  <c r="T51" i="3"/>
  <c r="U51" i="3"/>
  <c r="V51" i="3"/>
  <c r="W51" i="3"/>
  <c r="BO51" i="3" s="1"/>
  <c r="CC52" i="4" s="1"/>
  <c r="X51" i="3"/>
  <c r="Y51" i="3"/>
  <c r="P52" i="3"/>
  <c r="Q52" i="3"/>
  <c r="R52" i="3"/>
  <c r="S52" i="3"/>
  <c r="T52" i="3"/>
  <c r="U52" i="3"/>
  <c r="BM52" i="3" s="1"/>
  <c r="CA53" i="4" s="1"/>
  <c r="V52" i="3"/>
  <c r="W52" i="3"/>
  <c r="X52" i="3"/>
  <c r="Y52" i="3"/>
  <c r="P53" i="3"/>
  <c r="Q53" i="3"/>
  <c r="R53" i="3"/>
  <c r="S53" i="3"/>
  <c r="BK53" i="3" s="1"/>
  <c r="BY54" i="4" s="1"/>
  <c r="T53" i="3"/>
  <c r="U53" i="3"/>
  <c r="V53" i="3"/>
  <c r="W53" i="3"/>
  <c r="X53" i="3"/>
  <c r="Y53" i="3"/>
  <c r="P54" i="3"/>
  <c r="Q54" i="3"/>
  <c r="BI54" i="3" s="1"/>
  <c r="BW55" i="4" s="1"/>
  <c r="R54" i="3"/>
  <c r="S54" i="3"/>
  <c r="T54" i="3"/>
  <c r="U54" i="3"/>
  <c r="V54" i="3"/>
  <c r="W54" i="3"/>
  <c r="X54" i="3"/>
  <c r="Y54" i="3"/>
  <c r="BQ54" i="3" s="1"/>
  <c r="CE55" i="4" s="1"/>
  <c r="P55" i="3"/>
  <c r="Q55" i="3"/>
  <c r="R55" i="3"/>
  <c r="S55" i="3"/>
  <c r="T55" i="3"/>
  <c r="U55" i="3"/>
  <c r="V55" i="3"/>
  <c r="W55" i="3"/>
  <c r="BO55" i="3" s="1"/>
  <c r="CC56" i="4" s="1"/>
  <c r="X55" i="3"/>
  <c r="Y55" i="3"/>
  <c r="P56" i="3"/>
  <c r="Q56" i="3"/>
  <c r="R56" i="3"/>
  <c r="S56" i="3"/>
  <c r="T56" i="3"/>
  <c r="U56" i="3"/>
  <c r="BM56" i="3" s="1"/>
  <c r="CA57" i="4" s="1"/>
  <c r="V56" i="3"/>
  <c r="W56" i="3"/>
  <c r="X56" i="3"/>
  <c r="Y56" i="3"/>
  <c r="P57" i="3"/>
  <c r="Q57" i="3"/>
  <c r="R57" i="3"/>
  <c r="S57" i="3"/>
  <c r="BK57" i="3" s="1"/>
  <c r="BY58" i="4" s="1"/>
  <c r="T57" i="3"/>
  <c r="U57" i="3"/>
  <c r="V57" i="3"/>
  <c r="W57" i="3"/>
  <c r="X57" i="3"/>
  <c r="Y57" i="3"/>
  <c r="P58" i="3"/>
  <c r="Q58" i="3"/>
  <c r="BI58" i="3" s="1"/>
  <c r="BW59" i="4" s="1"/>
  <c r="R58" i="3"/>
  <c r="S58" i="3"/>
  <c r="T58" i="3"/>
  <c r="U58" i="3"/>
  <c r="V58" i="3"/>
  <c r="W58" i="3"/>
  <c r="X58" i="3"/>
  <c r="Y58" i="3"/>
  <c r="BQ58" i="3" s="1"/>
  <c r="CE59" i="4" s="1"/>
  <c r="P59" i="3"/>
  <c r="Q59" i="3"/>
  <c r="R59" i="3"/>
  <c r="S59" i="3"/>
  <c r="T59" i="3"/>
  <c r="U59" i="3"/>
  <c r="V59" i="3"/>
  <c r="W59" i="3"/>
  <c r="BO59" i="3" s="1"/>
  <c r="CC60" i="4" s="1"/>
  <c r="X59" i="3"/>
  <c r="Y59" i="3"/>
  <c r="P60" i="3"/>
  <c r="Q60" i="3"/>
  <c r="R60" i="3"/>
  <c r="S60" i="3"/>
  <c r="T60" i="3"/>
  <c r="U60" i="3"/>
  <c r="BM60" i="3" s="1"/>
  <c r="CA61" i="4" s="1"/>
  <c r="V60" i="3"/>
  <c r="W60" i="3"/>
  <c r="X60" i="3"/>
  <c r="Y60" i="3"/>
  <c r="P61" i="3"/>
  <c r="Q61" i="3"/>
  <c r="R61" i="3"/>
  <c r="S61" i="3"/>
  <c r="BK61" i="3" s="1"/>
  <c r="BY62" i="4" s="1"/>
  <c r="T61" i="3"/>
  <c r="U61" i="3"/>
  <c r="V61" i="3"/>
  <c r="W61" i="3"/>
  <c r="X61" i="3"/>
  <c r="Y61" i="3"/>
  <c r="P62" i="3"/>
  <c r="Q62" i="3"/>
  <c r="BI62" i="3" s="1"/>
  <c r="BW63" i="4" s="1"/>
  <c r="R62" i="3"/>
  <c r="S62" i="3"/>
  <c r="T62" i="3"/>
  <c r="U62" i="3"/>
  <c r="V62" i="3"/>
  <c r="W62" i="3"/>
  <c r="X62" i="3"/>
  <c r="Y62" i="3"/>
  <c r="BQ62" i="3" s="1"/>
  <c r="CE63" i="4" s="1"/>
  <c r="P63" i="3"/>
  <c r="Q63" i="3"/>
  <c r="R63" i="3"/>
  <c r="S63" i="3"/>
  <c r="T63" i="3"/>
  <c r="U63" i="3"/>
  <c r="V63" i="3"/>
  <c r="W63" i="3"/>
  <c r="BO63" i="3" s="1"/>
  <c r="CC64" i="4" s="1"/>
  <c r="X63" i="3"/>
  <c r="Y63" i="3"/>
  <c r="P64" i="3"/>
  <c r="Q64" i="3"/>
  <c r="R64" i="3"/>
  <c r="S64" i="3"/>
  <c r="T64" i="3"/>
  <c r="U64" i="3"/>
  <c r="BM64" i="3" s="1"/>
  <c r="CA65" i="4" s="1"/>
  <c r="V64" i="3"/>
  <c r="W64" i="3"/>
  <c r="X64" i="3"/>
  <c r="Y64" i="3"/>
  <c r="P65" i="3"/>
  <c r="Q65" i="3"/>
  <c r="R65" i="3"/>
  <c r="S65" i="3"/>
  <c r="BK65" i="3" s="1"/>
  <c r="BY66" i="4" s="1"/>
  <c r="T65" i="3"/>
  <c r="U65" i="3"/>
  <c r="V65" i="3"/>
  <c r="W65" i="3"/>
  <c r="X65" i="3"/>
  <c r="Y65" i="3"/>
  <c r="P66" i="3"/>
  <c r="Q66" i="3"/>
  <c r="BI66" i="3" s="1"/>
  <c r="BW67" i="4" s="1"/>
  <c r="R66" i="3"/>
  <c r="S66" i="3"/>
  <c r="T66" i="3"/>
  <c r="U66" i="3"/>
  <c r="V66" i="3"/>
  <c r="W66" i="3"/>
  <c r="X66" i="3"/>
  <c r="Y66" i="3"/>
  <c r="BQ66" i="3" s="1"/>
  <c r="CE67" i="4" s="1"/>
  <c r="P67" i="3"/>
  <c r="Q67" i="3"/>
  <c r="R67" i="3"/>
  <c r="S67" i="3"/>
  <c r="T67" i="3"/>
  <c r="U67" i="3"/>
  <c r="V67" i="3"/>
  <c r="W67" i="3"/>
  <c r="BO67" i="3" s="1"/>
  <c r="CC68" i="4" s="1"/>
  <c r="X67" i="3"/>
  <c r="Y67" i="3"/>
  <c r="P68" i="3"/>
  <c r="Q68" i="3"/>
  <c r="R68" i="3"/>
  <c r="S68" i="3"/>
  <c r="T68" i="3"/>
  <c r="U68" i="3"/>
  <c r="BM68" i="3" s="1"/>
  <c r="CA69" i="4" s="1"/>
  <c r="V68" i="3"/>
  <c r="W68" i="3"/>
  <c r="X68" i="3"/>
  <c r="Y68" i="3"/>
  <c r="P69" i="3"/>
  <c r="Q69" i="3"/>
  <c r="R69" i="3"/>
  <c r="S69" i="3"/>
  <c r="BK69" i="3" s="1"/>
  <c r="BY70" i="4" s="1"/>
  <c r="T69" i="3"/>
  <c r="U69" i="3"/>
  <c r="V69" i="3"/>
  <c r="W69" i="3"/>
  <c r="X69" i="3"/>
  <c r="Y69" i="3"/>
  <c r="P70" i="3"/>
  <c r="Q70" i="3"/>
  <c r="BI70" i="3" s="1"/>
  <c r="BW71" i="4" s="1"/>
  <c r="R70" i="3"/>
  <c r="S70" i="3"/>
  <c r="T70" i="3"/>
  <c r="U70" i="3"/>
  <c r="V70" i="3"/>
  <c r="W70" i="3"/>
  <c r="X70" i="3"/>
  <c r="Y70" i="3"/>
  <c r="BQ70" i="3" s="1"/>
  <c r="CE71" i="4" s="1"/>
  <c r="P71" i="3"/>
  <c r="Q71" i="3"/>
  <c r="R71" i="3"/>
  <c r="S71" i="3"/>
  <c r="T71" i="3"/>
  <c r="U71" i="3"/>
  <c r="V71" i="3"/>
  <c r="W71" i="3"/>
  <c r="BO71" i="3" s="1"/>
  <c r="CC72" i="4" s="1"/>
  <c r="X71" i="3"/>
  <c r="Y71" i="3"/>
  <c r="P72" i="3"/>
  <c r="Q72" i="3"/>
  <c r="R72" i="3"/>
  <c r="S72" i="3"/>
  <c r="T72" i="3"/>
  <c r="U72" i="3"/>
  <c r="BM72" i="3" s="1"/>
  <c r="CA73" i="4" s="1"/>
  <c r="V72" i="3"/>
  <c r="W72" i="3"/>
  <c r="X72" i="3"/>
  <c r="Y72" i="3"/>
  <c r="P73" i="3"/>
  <c r="Q73" i="3"/>
  <c r="R73" i="3"/>
  <c r="S73" i="3"/>
  <c r="BK73" i="3" s="1"/>
  <c r="BY74" i="4" s="1"/>
  <c r="T73" i="3"/>
  <c r="U73" i="3"/>
  <c r="V73" i="3"/>
  <c r="W73" i="3"/>
  <c r="X73" i="3"/>
  <c r="Y73" i="3"/>
  <c r="P74" i="3"/>
  <c r="Q74" i="3"/>
  <c r="BI74" i="3" s="1"/>
  <c r="BW75" i="4" s="1"/>
  <c r="R74" i="3"/>
  <c r="S74" i="3"/>
  <c r="T74" i="3"/>
  <c r="U74" i="3"/>
  <c r="V74" i="3"/>
  <c r="W74" i="3"/>
  <c r="X74" i="3"/>
  <c r="Y74" i="3"/>
  <c r="BQ74" i="3" s="1"/>
  <c r="CE75" i="4" s="1"/>
  <c r="P75" i="3"/>
  <c r="Q75" i="3"/>
  <c r="R75" i="3"/>
  <c r="S75" i="3"/>
  <c r="T75" i="3"/>
  <c r="U75" i="3"/>
  <c r="V75" i="3"/>
  <c r="W75" i="3"/>
  <c r="BO75" i="3" s="1"/>
  <c r="CC76" i="4" s="1"/>
  <c r="X75" i="3"/>
  <c r="Y75" i="3"/>
  <c r="P76" i="3"/>
  <c r="Q76" i="3"/>
  <c r="R76" i="3"/>
  <c r="S76" i="3"/>
  <c r="T76" i="3"/>
  <c r="U76" i="3"/>
  <c r="BM76" i="3" s="1"/>
  <c r="CA77" i="4" s="1"/>
  <c r="V76" i="3"/>
  <c r="W76" i="3"/>
  <c r="X76" i="3"/>
  <c r="Y76" i="3"/>
  <c r="P77" i="3"/>
  <c r="Q77" i="3"/>
  <c r="R77" i="3"/>
  <c r="S77" i="3"/>
  <c r="BK77" i="3" s="1"/>
  <c r="BY78" i="4" s="1"/>
  <c r="T77" i="3"/>
  <c r="U77" i="3"/>
  <c r="V77" i="3"/>
  <c r="W77" i="3"/>
  <c r="X77" i="3"/>
  <c r="Y77" i="3"/>
  <c r="P78" i="3"/>
  <c r="Q78" i="3"/>
  <c r="BI78" i="3" s="1"/>
  <c r="BW79" i="4" s="1"/>
  <c r="R78" i="3"/>
  <c r="S78" i="3"/>
  <c r="T78" i="3"/>
  <c r="U78" i="3"/>
  <c r="V78" i="3"/>
  <c r="W78" i="3"/>
  <c r="X78" i="3"/>
  <c r="Y78" i="3"/>
  <c r="BQ78" i="3" s="1"/>
  <c r="CE79" i="4" s="1"/>
  <c r="P79" i="3"/>
  <c r="Q79" i="3"/>
  <c r="R79" i="3"/>
  <c r="S79" i="3"/>
  <c r="T79" i="3"/>
  <c r="U79" i="3"/>
  <c r="V79" i="3"/>
  <c r="W79" i="3"/>
  <c r="BO79" i="3" s="1"/>
  <c r="CC80" i="4" s="1"/>
  <c r="X79" i="3"/>
  <c r="Y79" i="3"/>
  <c r="P80" i="3"/>
  <c r="Q80" i="3"/>
  <c r="R80" i="3"/>
  <c r="S80" i="3"/>
  <c r="T80" i="3"/>
  <c r="U80" i="3"/>
  <c r="BM80" i="3" s="1"/>
  <c r="CA81" i="4" s="1"/>
  <c r="V80" i="3"/>
  <c r="W80" i="3"/>
  <c r="X80" i="3"/>
  <c r="Y80" i="3"/>
  <c r="P81" i="3"/>
  <c r="Q81" i="3"/>
  <c r="R81" i="3"/>
  <c r="S81" i="3"/>
  <c r="BK81" i="3" s="1"/>
  <c r="BY82" i="4" s="1"/>
  <c r="T81" i="3"/>
  <c r="U81" i="3"/>
  <c r="V81" i="3"/>
  <c r="W81" i="3"/>
  <c r="X81" i="3"/>
  <c r="Y81" i="3"/>
  <c r="P82" i="3"/>
  <c r="Q82" i="3"/>
  <c r="BI82" i="3" s="1"/>
  <c r="BW83" i="4" s="1"/>
  <c r="R82" i="3"/>
  <c r="S82" i="3"/>
  <c r="T82" i="3"/>
  <c r="U82" i="3"/>
  <c r="V82" i="3"/>
  <c r="W82" i="3"/>
  <c r="X82" i="3"/>
  <c r="Y82" i="3"/>
  <c r="BQ82" i="3" s="1"/>
  <c r="CE83" i="4" s="1"/>
  <c r="P83" i="3"/>
  <c r="Q83" i="3"/>
  <c r="R83" i="3"/>
  <c r="S83" i="3"/>
  <c r="T83" i="3"/>
  <c r="U83" i="3"/>
  <c r="V83" i="3"/>
  <c r="W83" i="3"/>
  <c r="BO83" i="3" s="1"/>
  <c r="CC84" i="4" s="1"/>
  <c r="X83" i="3"/>
  <c r="Y83" i="3"/>
  <c r="P84" i="3"/>
  <c r="Q84" i="3"/>
  <c r="R84" i="3"/>
  <c r="S84" i="3"/>
  <c r="T84" i="3"/>
  <c r="U84" i="3"/>
  <c r="BM84" i="3" s="1"/>
  <c r="CA85" i="4" s="1"/>
  <c r="V84" i="3"/>
  <c r="W84" i="3"/>
  <c r="X84" i="3"/>
  <c r="Y84" i="3"/>
  <c r="P85" i="3"/>
  <c r="Q85" i="3"/>
  <c r="R85" i="3"/>
  <c r="S85" i="3"/>
  <c r="BK85" i="3" s="1"/>
  <c r="BY86" i="4" s="1"/>
  <c r="T85" i="3"/>
  <c r="U85" i="3"/>
  <c r="V85" i="3"/>
  <c r="W85" i="3"/>
  <c r="X85" i="3"/>
  <c r="Y85" i="3"/>
  <c r="P86" i="3"/>
  <c r="Q86" i="3"/>
  <c r="BI86" i="3" s="1"/>
  <c r="BW87" i="4" s="1"/>
  <c r="R86" i="3"/>
  <c r="S86" i="3"/>
  <c r="T86" i="3"/>
  <c r="U86" i="3"/>
  <c r="V86" i="3"/>
  <c r="W86" i="3"/>
  <c r="X86" i="3"/>
  <c r="Y86" i="3"/>
  <c r="BQ86" i="3" s="1"/>
  <c r="CE87" i="4" s="1"/>
  <c r="P87" i="3"/>
  <c r="Q87" i="3"/>
  <c r="R87" i="3"/>
  <c r="S87" i="3"/>
  <c r="T87" i="3"/>
  <c r="U87" i="3"/>
  <c r="V87" i="3"/>
  <c r="W87" i="3"/>
  <c r="BO87" i="3" s="1"/>
  <c r="CC88" i="4" s="1"/>
  <c r="X87" i="3"/>
  <c r="Y87" i="3"/>
  <c r="P88" i="3"/>
  <c r="Q88" i="3"/>
  <c r="R88" i="3"/>
  <c r="S88" i="3"/>
  <c r="T88" i="3"/>
  <c r="U88" i="3"/>
  <c r="BM88" i="3" s="1"/>
  <c r="CA89" i="4" s="1"/>
  <c r="V88" i="3"/>
  <c r="W88" i="3"/>
  <c r="X88" i="3"/>
  <c r="Y88" i="3"/>
  <c r="P89" i="3"/>
  <c r="Q89" i="3"/>
  <c r="R89" i="3"/>
  <c r="S89" i="3"/>
  <c r="BK89" i="3" s="1"/>
  <c r="BY90" i="4" s="1"/>
  <c r="T89" i="3"/>
  <c r="U89" i="3"/>
  <c r="V89" i="3"/>
  <c r="W89" i="3"/>
  <c r="X89" i="3"/>
  <c r="Y89" i="3"/>
  <c r="P90" i="3"/>
  <c r="Q90" i="3"/>
  <c r="BI90" i="3" s="1"/>
  <c r="BW91" i="4" s="1"/>
  <c r="R90" i="3"/>
  <c r="S90" i="3"/>
  <c r="T90" i="3"/>
  <c r="U90" i="3"/>
  <c r="V90" i="3"/>
  <c r="W90" i="3"/>
  <c r="X90" i="3"/>
  <c r="Y90" i="3"/>
  <c r="BQ90" i="3" s="1"/>
  <c r="CE91" i="4" s="1"/>
  <c r="P91" i="3"/>
  <c r="Q91" i="3"/>
  <c r="R91" i="3"/>
  <c r="S91" i="3"/>
  <c r="T91" i="3"/>
  <c r="U91" i="3"/>
  <c r="V91" i="3"/>
  <c r="W91" i="3"/>
  <c r="BO91" i="3" s="1"/>
  <c r="CC92" i="4" s="1"/>
  <c r="X91" i="3"/>
  <c r="Y91" i="3"/>
  <c r="P92" i="3"/>
  <c r="Q92" i="3"/>
  <c r="R92" i="3"/>
  <c r="S92" i="3"/>
  <c r="T92" i="3"/>
  <c r="U92" i="3"/>
  <c r="BM92" i="3" s="1"/>
  <c r="CA93" i="4" s="1"/>
  <c r="V92" i="3"/>
  <c r="W92" i="3"/>
  <c r="X92" i="3"/>
  <c r="Y92" i="3"/>
  <c r="P93" i="3"/>
  <c r="Q93" i="3"/>
  <c r="R93" i="3"/>
  <c r="S93" i="3"/>
  <c r="BK93" i="3" s="1"/>
  <c r="BY94" i="4" s="1"/>
  <c r="T93" i="3"/>
  <c r="U93" i="3"/>
  <c r="V93" i="3"/>
  <c r="W93" i="3"/>
  <c r="X93" i="3"/>
  <c r="Y93" i="3"/>
  <c r="P94" i="3"/>
  <c r="Q94" i="3"/>
  <c r="BI94" i="3" s="1"/>
  <c r="BW95" i="4" s="1"/>
  <c r="R94" i="3"/>
  <c r="S94" i="3"/>
  <c r="T94" i="3"/>
  <c r="U94" i="3"/>
  <c r="V94" i="3"/>
  <c r="W94" i="3"/>
  <c r="X94" i="3"/>
  <c r="Y94" i="3"/>
  <c r="BQ94" i="3" s="1"/>
  <c r="CE95" i="4" s="1"/>
  <c r="P95" i="3"/>
  <c r="Q95" i="3"/>
  <c r="R95" i="3"/>
  <c r="S95" i="3"/>
  <c r="T95" i="3"/>
  <c r="U95" i="3"/>
  <c r="V95" i="3"/>
  <c r="W95" i="3"/>
  <c r="BO95" i="3" s="1"/>
  <c r="CC96" i="4" s="1"/>
  <c r="X95" i="3"/>
  <c r="Y95" i="3"/>
  <c r="P96" i="3"/>
  <c r="Q96" i="3"/>
  <c r="R96" i="3"/>
  <c r="S96" i="3"/>
  <c r="T96" i="3"/>
  <c r="U96" i="3"/>
  <c r="BM96" i="3" s="1"/>
  <c r="CA97" i="4" s="1"/>
  <c r="V96" i="3"/>
  <c r="W96" i="3"/>
  <c r="X96" i="3"/>
  <c r="Y96" i="3"/>
  <c r="P97" i="3"/>
  <c r="Q97" i="3"/>
  <c r="R97" i="3"/>
  <c r="S97" i="3"/>
  <c r="BK97" i="3" s="1"/>
  <c r="BY98" i="4" s="1"/>
  <c r="T97" i="3"/>
  <c r="U97" i="3"/>
  <c r="V97" i="3"/>
  <c r="W97" i="3"/>
  <c r="X97" i="3"/>
  <c r="Y97" i="3"/>
  <c r="P98" i="3"/>
  <c r="Q98" i="3"/>
  <c r="BI98" i="3" s="1"/>
  <c r="BW99" i="4" s="1"/>
  <c r="R98" i="3"/>
  <c r="S98" i="3"/>
  <c r="T98" i="3"/>
  <c r="U98" i="3"/>
  <c r="V98" i="3"/>
  <c r="W98" i="3"/>
  <c r="X98" i="3"/>
  <c r="Y98" i="3"/>
  <c r="BQ98" i="3" s="1"/>
  <c r="CE99" i="4" s="1"/>
  <c r="P99" i="3"/>
  <c r="Q99" i="3"/>
  <c r="R99" i="3"/>
  <c r="S99" i="3"/>
  <c r="T99" i="3"/>
  <c r="U99" i="3"/>
  <c r="V99" i="3"/>
  <c r="W99" i="3"/>
  <c r="BO99" i="3" s="1"/>
  <c r="CC100" i="4" s="1"/>
  <c r="X99" i="3"/>
  <c r="Y99" i="3"/>
  <c r="P100" i="3"/>
  <c r="Q100" i="3"/>
  <c r="R100" i="3"/>
  <c r="S100" i="3"/>
  <c r="T100" i="3"/>
  <c r="U100" i="3"/>
  <c r="BM100" i="3" s="1"/>
  <c r="CA101" i="4" s="1"/>
  <c r="V100" i="3"/>
  <c r="W100" i="3"/>
  <c r="X100" i="3"/>
  <c r="Y100" i="3"/>
  <c r="P101" i="3"/>
  <c r="Q101" i="3"/>
  <c r="R101" i="3"/>
  <c r="S101" i="3"/>
  <c r="BK101" i="3" s="1"/>
  <c r="BY102" i="4" s="1"/>
  <c r="T101" i="3"/>
  <c r="U101" i="3"/>
  <c r="V101" i="3"/>
  <c r="W101" i="3"/>
  <c r="X101" i="3"/>
  <c r="Y101" i="3"/>
  <c r="P102" i="3"/>
  <c r="Q102" i="3"/>
  <c r="BI102" i="3" s="1"/>
  <c r="BW103" i="4" s="1"/>
  <c r="R102" i="3"/>
  <c r="S102" i="3"/>
  <c r="T102" i="3"/>
  <c r="U102" i="3"/>
  <c r="V102" i="3"/>
  <c r="W102" i="3"/>
  <c r="X102" i="3"/>
  <c r="Y102" i="3"/>
  <c r="BQ102" i="3" s="1"/>
  <c r="CE103" i="4" s="1"/>
  <c r="P103" i="3"/>
  <c r="Q103" i="3"/>
  <c r="R103" i="3"/>
  <c r="S103" i="3"/>
  <c r="T103" i="3"/>
  <c r="U103" i="3"/>
  <c r="V103" i="3"/>
  <c r="W103" i="3"/>
  <c r="BO103" i="3" s="1"/>
  <c r="CC104" i="4" s="1"/>
  <c r="X103" i="3"/>
  <c r="Y103" i="3"/>
  <c r="P104" i="3"/>
  <c r="Q104" i="3"/>
  <c r="R104" i="3"/>
  <c r="S104" i="3"/>
  <c r="T104" i="3"/>
  <c r="U104" i="3"/>
  <c r="BM104" i="3" s="1"/>
  <c r="CA105" i="4" s="1"/>
  <c r="V104" i="3"/>
  <c r="W104" i="3"/>
  <c r="X104" i="3"/>
  <c r="Y104" i="3"/>
  <c r="P105" i="3"/>
  <c r="Q105" i="3"/>
  <c r="R105" i="3"/>
  <c r="S105" i="3"/>
  <c r="BK105" i="3" s="1"/>
  <c r="BY106" i="4" s="1"/>
  <c r="T105" i="3"/>
  <c r="U105" i="3"/>
  <c r="V105" i="3"/>
  <c r="W105" i="3"/>
  <c r="X105" i="3"/>
  <c r="Y105" i="3"/>
  <c r="P106" i="3"/>
  <c r="Q106" i="3"/>
  <c r="BI106" i="3" s="1"/>
  <c r="BW107" i="4" s="1"/>
  <c r="R106" i="3"/>
  <c r="S106" i="3"/>
  <c r="T106" i="3"/>
  <c r="U106" i="3"/>
  <c r="V106" i="3"/>
  <c r="W106" i="3"/>
  <c r="X106" i="3"/>
  <c r="Y106" i="3"/>
  <c r="BQ106" i="3" s="1"/>
  <c r="CE107" i="4" s="1"/>
  <c r="P107" i="3"/>
  <c r="Q107" i="3"/>
  <c r="R107" i="3"/>
  <c r="S107" i="3"/>
  <c r="T107" i="3"/>
  <c r="U107" i="3"/>
  <c r="V107" i="3"/>
  <c r="W107" i="3"/>
  <c r="BO107" i="3" s="1"/>
  <c r="CC108" i="4" s="1"/>
  <c r="X107" i="3"/>
  <c r="Y107" i="3"/>
  <c r="P108" i="3"/>
  <c r="Q108" i="3"/>
  <c r="R108" i="3"/>
  <c r="S108" i="3"/>
  <c r="T108" i="3"/>
  <c r="U108" i="3"/>
  <c r="BM108" i="3" s="1"/>
  <c r="CA109" i="4" s="1"/>
  <c r="V108" i="3"/>
  <c r="W108" i="3"/>
  <c r="X108" i="3"/>
  <c r="Y108" i="3"/>
  <c r="P109" i="3"/>
  <c r="Q109" i="3"/>
  <c r="R109" i="3"/>
  <c r="S109" i="3"/>
  <c r="BK109" i="3" s="1"/>
  <c r="BY110" i="4" s="1"/>
  <c r="T109" i="3"/>
  <c r="U109" i="3"/>
  <c r="V109" i="3"/>
  <c r="W109" i="3"/>
  <c r="X109" i="3"/>
  <c r="Y109" i="3"/>
  <c r="P110" i="3"/>
  <c r="Q110" i="3"/>
  <c r="BI110" i="3" s="1"/>
  <c r="BW111" i="4" s="1"/>
  <c r="R110" i="3"/>
  <c r="S110" i="3"/>
  <c r="T110" i="3"/>
  <c r="U110" i="3"/>
  <c r="V110" i="3"/>
  <c r="W110" i="3"/>
  <c r="X110" i="3"/>
  <c r="Y110" i="3"/>
  <c r="BQ110" i="3" s="1"/>
  <c r="CE111" i="4" s="1"/>
  <c r="P111" i="3"/>
  <c r="Q111" i="3"/>
  <c r="R111" i="3"/>
  <c r="S111" i="3"/>
  <c r="T111" i="3"/>
  <c r="U111" i="3"/>
  <c r="V111" i="3"/>
  <c r="W111" i="3"/>
  <c r="BO111" i="3" s="1"/>
  <c r="CC112" i="4" s="1"/>
  <c r="X111" i="3"/>
  <c r="Y111" i="3"/>
  <c r="P112" i="3"/>
  <c r="Q112" i="3"/>
  <c r="R112" i="3"/>
  <c r="S112" i="3"/>
  <c r="T112" i="3"/>
  <c r="U112" i="3"/>
  <c r="BM112" i="3" s="1"/>
  <c r="CA113" i="4" s="1"/>
  <c r="V112" i="3"/>
  <c r="W112" i="3"/>
  <c r="X112" i="3"/>
  <c r="Y112" i="3"/>
  <c r="P113" i="3"/>
  <c r="Q113" i="3"/>
  <c r="R113" i="3"/>
  <c r="S113" i="3"/>
  <c r="BK113" i="3" s="1"/>
  <c r="BY114" i="4" s="1"/>
  <c r="T113" i="3"/>
  <c r="U113" i="3"/>
  <c r="V113" i="3"/>
  <c r="W113" i="3"/>
  <c r="X113" i="3"/>
  <c r="Y113" i="3"/>
  <c r="P114" i="3"/>
  <c r="Q114" i="3"/>
  <c r="BI114" i="3" s="1"/>
  <c r="BW115" i="4" s="1"/>
  <c r="R114" i="3"/>
  <c r="S114" i="3"/>
  <c r="T114" i="3"/>
  <c r="U114" i="3"/>
  <c r="V114" i="3"/>
  <c r="W114" i="3"/>
  <c r="X114" i="3"/>
  <c r="Y114" i="3"/>
  <c r="BQ114" i="3" s="1"/>
  <c r="CE115" i="4" s="1"/>
  <c r="P115" i="3"/>
  <c r="Q115" i="3"/>
  <c r="R115" i="3"/>
  <c r="S115" i="3"/>
  <c r="T115" i="3"/>
  <c r="U115" i="3"/>
  <c r="V115" i="3"/>
  <c r="W115" i="3"/>
  <c r="BO115" i="3" s="1"/>
  <c r="CC116" i="4" s="1"/>
  <c r="X115" i="3"/>
  <c r="Y115" i="3"/>
  <c r="P116" i="3"/>
  <c r="Q116" i="3"/>
  <c r="R116" i="3"/>
  <c r="S116" i="3"/>
  <c r="T116" i="3"/>
  <c r="U116" i="3"/>
  <c r="BM116" i="3" s="1"/>
  <c r="CA117" i="4" s="1"/>
  <c r="V116" i="3"/>
  <c r="W116" i="3"/>
  <c r="X116" i="3"/>
  <c r="Y116" i="3"/>
  <c r="P117" i="3"/>
  <c r="Q117" i="3"/>
  <c r="R117" i="3"/>
  <c r="S117" i="3"/>
  <c r="BK117" i="3" s="1"/>
  <c r="BY118" i="4" s="1"/>
  <c r="T117" i="3"/>
  <c r="U117" i="3"/>
  <c r="V117" i="3"/>
  <c r="W117" i="3"/>
  <c r="X117" i="3"/>
  <c r="Y117" i="3"/>
  <c r="P118" i="3"/>
  <c r="Q118" i="3"/>
  <c r="BI118" i="3" s="1"/>
  <c r="BW119" i="4" s="1"/>
  <c r="R118" i="3"/>
  <c r="S118" i="3"/>
  <c r="T118" i="3"/>
  <c r="U118" i="3"/>
  <c r="V118" i="3"/>
  <c r="W118" i="3"/>
  <c r="X118" i="3"/>
  <c r="Y118" i="3"/>
  <c r="BQ118" i="3" s="1"/>
  <c r="CE119" i="4" s="1"/>
  <c r="P119" i="3"/>
  <c r="Q119" i="3"/>
  <c r="R119" i="3"/>
  <c r="S119" i="3"/>
  <c r="T119" i="3"/>
  <c r="U119" i="3"/>
  <c r="V119" i="3"/>
  <c r="W119" i="3"/>
  <c r="BO119" i="3" s="1"/>
  <c r="CC120" i="4" s="1"/>
  <c r="X119" i="3"/>
  <c r="Y119" i="3"/>
  <c r="P120" i="3"/>
  <c r="Q120" i="3"/>
  <c r="R120" i="3"/>
  <c r="S120" i="3"/>
  <c r="T120" i="3"/>
  <c r="U120" i="3"/>
  <c r="BM120" i="3" s="1"/>
  <c r="CA121" i="4" s="1"/>
  <c r="V120" i="3"/>
  <c r="W120" i="3"/>
  <c r="X120" i="3"/>
  <c r="Y120" i="3"/>
  <c r="P121" i="3"/>
  <c r="Q121" i="3"/>
  <c r="R121" i="3"/>
  <c r="S121" i="3"/>
  <c r="BK121" i="3" s="1"/>
  <c r="BY122" i="4" s="1"/>
  <c r="T121" i="3"/>
  <c r="U121" i="3"/>
  <c r="V121" i="3"/>
  <c r="W121" i="3"/>
  <c r="X121" i="3"/>
  <c r="Y121" i="3"/>
  <c r="P122" i="3"/>
  <c r="Q122" i="3"/>
  <c r="BI122" i="3" s="1"/>
  <c r="BW123" i="4" s="1"/>
  <c r="R122" i="3"/>
  <c r="S122" i="3"/>
  <c r="T122" i="3"/>
  <c r="U122" i="3"/>
  <c r="V122" i="3"/>
  <c r="W122" i="3"/>
  <c r="X122" i="3"/>
  <c r="Y122" i="3"/>
  <c r="BQ122" i="3" s="1"/>
  <c r="CE123" i="4" s="1"/>
  <c r="P123" i="3"/>
  <c r="Q123" i="3"/>
  <c r="R123" i="3"/>
  <c r="S123" i="3"/>
  <c r="T123" i="3"/>
  <c r="U123" i="3"/>
  <c r="V123" i="3"/>
  <c r="W123" i="3"/>
  <c r="BO123" i="3" s="1"/>
  <c r="CC124" i="4" s="1"/>
  <c r="X123" i="3"/>
  <c r="Y123" i="3"/>
  <c r="P124" i="3"/>
  <c r="Q124" i="3"/>
  <c r="R124" i="3"/>
  <c r="S124" i="3"/>
  <c r="T124" i="3"/>
  <c r="U124" i="3"/>
  <c r="BM124" i="3" s="1"/>
  <c r="CA125" i="4" s="1"/>
  <c r="V124" i="3"/>
  <c r="W124" i="3"/>
  <c r="X124" i="3"/>
  <c r="Y124" i="3"/>
  <c r="P125" i="3"/>
  <c r="Q125" i="3"/>
  <c r="R125" i="3"/>
  <c r="S125" i="3"/>
  <c r="BK125" i="3" s="1"/>
  <c r="BY126" i="4" s="1"/>
  <c r="T125" i="3"/>
  <c r="U125" i="3"/>
  <c r="V125" i="3"/>
  <c r="W125" i="3"/>
  <c r="X125" i="3"/>
  <c r="Y125" i="3"/>
  <c r="P126" i="3"/>
  <c r="Q126" i="3"/>
  <c r="BI126" i="3" s="1"/>
  <c r="BW127" i="4" s="1"/>
  <c r="R126" i="3"/>
  <c r="S126" i="3"/>
  <c r="T126" i="3"/>
  <c r="U126" i="3"/>
  <c r="V126" i="3"/>
  <c r="W126" i="3"/>
  <c r="X126" i="3"/>
  <c r="Y126" i="3"/>
  <c r="BQ126" i="3" s="1"/>
  <c r="CE127" i="4" s="1"/>
  <c r="P127" i="3"/>
  <c r="Q127" i="3"/>
  <c r="R127" i="3"/>
  <c r="S127" i="3"/>
  <c r="T127" i="3"/>
  <c r="U127" i="3"/>
  <c r="V127" i="3"/>
  <c r="W127" i="3"/>
  <c r="BO127" i="3" s="1"/>
  <c r="CC128" i="4" s="1"/>
  <c r="X127" i="3"/>
  <c r="Y127" i="3"/>
  <c r="P128" i="3"/>
  <c r="Q128" i="3"/>
  <c r="R128" i="3"/>
  <c r="S128" i="3"/>
  <c r="T128" i="3"/>
  <c r="U128" i="3"/>
  <c r="BM128" i="3" s="1"/>
  <c r="CA129" i="4" s="1"/>
  <c r="V128" i="3"/>
  <c r="W128" i="3"/>
  <c r="BO128" i="3" s="1"/>
  <c r="CC129" i="4" s="1"/>
  <c r="X128" i="3"/>
  <c r="Y128" i="3"/>
  <c r="P129" i="3"/>
  <c r="Q129" i="3"/>
  <c r="R129" i="3"/>
  <c r="S129" i="3"/>
  <c r="BK129" i="3" s="1"/>
  <c r="BY130" i="4" s="1"/>
  <c r="T129" i="3"/>
  <c r="U129" i="3"/>
  <c r="BM129" i="3" s="1"/>
  <c r="CA130" i="4" s="1"/>
  <c r="V129" i="3"/>
  <c r="W129" i="3"/>
  <c r="X129" i="3"/>
  <c r="Y129" i="3"/>
  <c r="P130" i="3"/>
  <c r="Q130" i="3"/>
  <c r="BI130" i="3" s="1"/>
  <c r="BW131" i="4" s="1"/>
  <c r="R130" i="3"/>
  <c r="S130" i="3"/>
  <c r="BK130" i="3" s="1"/>
  <c r="BY131" i="4" s="1"/>
  <c r="T130" i="3"/>
  <c r="U130" i="3"/>
  <c r="V130" i="3"/>
  <c r="W130" i="3"/>
  <c r="X130" i="3"/>
  <c r="Y130" i="3"/>
  <c r="BQ130" i="3" s="1"/>
  <c r="CE131" i="4" s="1"/>
  <c r="P131" i="3"/>
  <c r="Q131" i="3"/>
  <c r="BI131" i="3" s="1"/>
  <c r="BW132" i="4" s="1"/>
  <c r="R131" i="3"/>
  <c r="S131" i="3"/>
  <c r="T131" i="3"/>
  <c r="U131" i="3"/>
  <c r="V131" i="3"/>
  <c r="W131" i="3"/>
  <c r="BO131" i="3" s="1"/>
  <c r="CC132" i="4" s="1"/>
  <c r="X131" i="3"/>
  <c r="Y131" i="3"/>
  <c r="BQ131" i="3" s="1"/>
  <c r="CE132" i="4" s="1"/>
  <c r="P132" i="3"/>
  <c r="Q132" i="3"/>
  <c r="R132" i="3"/>
  <c r="S132" i="3"/>
  <c r="T132" i="3"/>
  <c r="U132" i="3"/>
  <c r="BM132" i="3" s="1"/>
  <c r="CA133" i="4" s="1"/>
  <c r="V132" i="3"/>
  <c r="W132" i="3"/>
  <c r="BO132" i="3" s="1"/>
  <c r="CC133" i="4" s="1"/>
  <c r="X132" i="3"/>
  <c r="Y132" i="3"/>
  <c r="P133" i="3"/>
  <c r="Q133" i="3"/>
  <c r="R133" i="3"/>
  <c r="S133" i="3"/>
  <c r="BK133" i="3" s="1"/>
  <c r="BY134" i="4" s="1"/>
  <c r="T133" i="3"/>
  <c r="U133" i="3"/>
  <c r="BM133" i="3" s="1"/>
  <c r="CA134" i="4" s="1"/>
  <c r="V133" i="3"/>
  <c r="W133" i="3"/>
  <c r="X133" i="3"/>
  <c r="Y133" i="3"/>
  <c r="P134" i="3"/>
  <c r="Q134" i="3"/>
  <c r="BI134" i="3" s="1"/>
  <c r="BW135" i="4" s="1"/>
  <c r="R134" i="3"/>
  <c r="S134" i="3"/>
  <c r="BK134" i="3" s="1"/>
  <c r="BY135" i="4" s="1"/>
  <c r="T134" i="3"/>
  <c r="U134" i="3"/>
  <c r="V134" i="3"/>
  <c r="W134" i="3"/>
  <c r="X134" i="3"/>
  <c r="Y134" i="3"/>
  <c r="BQ134" i="3" s="1"/>
  <c r="CE135" i="4" s="1"/>
  <c r="P135" i="3"/>
  <c r="Q135" i="3"/>
  <c r="BI135" i="3" s="1"/>
  <c r="BW136" i="4" s="1"/>
  <c r="R135" i="3"/>
  <c r="S135" i="3"/>
  <c r="T135" i="3"/>
  <c r="U135" i="3"/>
  <c r="V135" i="3"/>
  <c r="W135" i="3"/>
  <c r="BO135" i="3" s="1"/>
  <c r="CC136" i="4" s="1"/>
  <c r="X135" i="3"/>
  <c r="Y135" i="3"/>
  <c r="BQ135" i="3" s="1"/>
  <c r="CE136" i="4" s="1"/>
  <c r="P136" i="3"/>
  <c r="Q136" i="3"/>
  <c r="R136" i="3"/>
  <c r="S136" i="3"/>
  <c r="T136" i="3"/>
  <c r="U136" i="3"/>
  <c r="BM136" i="3" s="1"/>
  <c r="CA137" i="4" s="1"/>
  <c r="V136" i="3"/>
  <c r="W136" i="3"/>
  <c r="BO136" i="3" s="1"/>
  <c r="CC137" i="4" s="1"/>
  <c r="X136" i="3"/>
  <c r="Y136" i="3"/>
  <c r="P137" i="3"/>
  <c r="Q137" i="3"/>
  <c r="R137" i="3"/>
  <c r="S137" i="3"/>
  <c r="BK137" i="3" s="1"/>
  <c r="BY138" i="4" s="1"/>
  <c r="T137" i="3"/>
  <c r="U137" i="3"/>
  <c r="BM137" i="3" s="1"/>
  <c r="CA138" i="4" s="1"/>
  <c r="V137" i="3"/>
  <c r="W137" i="3"/>
  <c r="X137" i="3"/>
  <c r="Y137" i="3"/>
  <c r="P138" i="3"/>
  <c r="Q138" i="3"/>
  <c r="BI138" i="3" s="1"/>
  <c r="BW139" i="4" s="1"/>
  <c r="R138" i="3"/>
  <c r="S138" i="3"/>
  <c r="BK138" i="3" s="1"/>
  <c r="BY139" i="4" s="1"/>
  <c r="T138" i="3"/>
  <c r="U138" i="3"/>
  <c r="V138" i="3"/>
  <c r="W138" i="3"/>
  <c r="X138" i="3"/>
  <c r="Y138" i="3"/>
  <c r="BQ138" i="3" s="1"/>
  <c r="CE139" i="4" s="1"/>
  <c r="P139" i="3"/>
  <c r="Q139" i="3"/>
  <c r="BI139" i="3" s="1"/>
  <c r="BW140" i="4" s="1"/>
  <c r="R139" i="3"/>
  <c r="S139" i="3"/>
  <c r="T139" i="3"/>
  <c r="U139" i="3"/>
  <c r="V139" i="3"/>
  <c r="W139" i="3"/>
  <c r="BO139" i="3" s="1"/>
  <c r="CC140" i="4" s="1"/>
  <c r="X139" i="3"/>
  <c r="Y139" i="3"/>
  <c r="BQ139" i="3" s="1"/>
  <c r="CE140" i="4" s="1"/>
  <c r="P140" i="3"/>
  <c r="Q140" i="3"/>
  <c r="R140" i="3"/>
  <c r="S140" i="3"/>
  <c r="T140" i="3"/>
  <c r="U140" i="3"/>
  <c r="BM140" i="3" s="1"/>
  <c r="CA141" i="4" s="1"/>
  <c r="V140" i="3"/>
  <c r="W140" i="3"/>
  <c r="BO140" i="3" s="1"/>
  <c r="CC141" i="4" s="1"/>
  <c r="X140" i="3"/>
  <c r="Y140" i="3"/>
  <c r="P141" i="3"/>
  <c r="Q141" i="3"/>
  <c r="R141" i="3"/>
  <c r="S141" i="3"/>
  <c r="BK141" i="3" s="1"/>
  <c r="BY142" i="4" s="1"/>
  <c r="T141" i="3"/>
  <c r="U141" i="3"/>
  <c r="BM141" i="3" s="1"/>
  <c r="CA142" i="4" s="1"/>
  <c r="V141" i="3"/>
  <c r="W141" i="3"/>
  <c r="X141" i="3"/>
  <c r="Y141" i="3"/>
  <c r="P142" i="3"/>
  <c r="Q142" i="3"/>
  <c r="BI142" i="3" s="1"/>
  <c r="BW143" i="4" s="1"/>
  <c r="R142" i="3"/>
  <c r="BJ142" i="3" s="1"/>
  <c r="BX143" i="4" s="1"/>
  <c r="S142" i="3"/>
  <c r="BK142" i="3" s="1"/>
  <c r="BY143" i="4" s="1"/>
  <c r="T142" i="3"/>
  <c r="U142" i="3"/>
  <c r="V142" i="3"/>
  <c r="W142" i="3"/>
  <c r="X142" i="3"/>
  <c r="Y142" i="3"/>
  <c r="BQ142" i="3" s="1"/>
  <c r="CE143" i="4" s="1"/>
  <c r="P143" i="3"/>
  <c r="BH143" i="3" s="1"/>
  <c r="BV144" i="4" s="1"/>
  <c r="Q143" i="3"/>
  <c r="BI143" i="3" s="1"/>
  <c r="BW144" i="4" s="1"/>
  <c r="R143" i="3"/>
  <c r="S143" i="3"/>
  <c r="T143" i="3"/>
  <c r="U143" i="3"/>
  <c r="V143" i="3"/>
  <c r="W143" i="3"/>
  <c r="BO143" i="3" s="1"/>
  <c r="CC144" i="4" s="1"/>
  <c r="X143" i="3"/>
  <c r="BP143" i="3" s="1"/>
  <c r="CD144" i="4" s="1"/>
  <c r="Y143" i="3"/>
  <c r="BQ143" i="3" s="1"/>
  <c r="CE144" i="4" s="1"/>
  <c r="P144" i="3"/>
  <c r="Q144" i="3"/>
  <c r="R144" i="3"/>
  <c r="S144" i="3"/>
  <c r="T144" i="3"/>
  <c r="U144" i="3"/>
  <c r="BM144" i="3" s="1"/>
  <c r="CA145" i="4" s="1"/>
  <c r="V144" i="3"/>
  <c r="BN144" i="3" s="1"/>
  <c r="CB145" i="4" s="1"/>
  <c r="W144" i="3"/>
  <c r="BO144" i="3" s="1"/>
  <c r="CC145" i="4" s="1"/>
  <c r="X144" i="3"/>
  <c r="Y144" i="3"/>
  <c r="P145" i="3"/>
  <c r="Q145" i="3"/>
  <c r="R145" i="3"/>
  <c r="S145" i="3"/>
  <c r="BK145" i="3" s="1"/>
  <c r="BY146" i="4" s="1"/>
  <c r="T145" i="3"/>
  <c r="BL145" i="3" s="1"/>
  <c r="BZ146" i="4" s="1"/>
  <c r="U145" i="3"/>
  <c r="BM145" i="3" s="1"/>
  <c r="CA146" i="4" s="1"/>
  <c r="V145" i="3"/>
  <c r="W145" i="3"/>
  <c r="X145" i="3"/>
  <c r="Y145" i="3"/>
  <c r="P146" i="3"/>
  <c r="Q146" i="3"/>
  <c r="BI146" i="3" s="1"/>
  <c r="BW147" i="4" s="1"/>
  <c r="R146" i="3"/>
  <c r="BJ146" i="3" s="1"/>
  <c r="BX147" i="4" s="1"/>
  <c r="S146" i="3"/>
  <c r="BK146" i="3" s="1"/>
  <c r="BY147" i="4" s="1"/>
  <c r="T146" i="3"/>
  <c r="U146" i="3"/>
  <c r="V146" i="3"/>
  <c r="W146" i="3"/>
  <c r="X146" i="3"/>
  <c r="Y146" i="3"/>
  <c r="BQ146" i="3" s="1"/>
  <c r="CE147" i="4" s="1"/>
  <c r="P147" i="3"/>
  <c r="BH147" i="3" s="1"/>
  <c r="BV148" i="4" s="1"/>
  <c r="Q147" i="3"/>
  <c r="BI147" i="3" s="1"/>
  <c r="BW148" i="4" s="1"/>
  <c r="R147" i="3"/>
  <c r="S147" i="3"/>
  <c r="T147" i="3"/>
  <c r="U147" i="3"/>
  <c r="V147" i="3"/>
  <c r="W147" i="3"/>
  <c r="BO147" i="3" s="1"/>
  <c r="CC148" i="4" s="1"/>
  <c r="X147" i="3"/>
  <c r="BP147" i="3" s="1"/>
  <c r="CD148" i="4" s="1"/>
  <c r="Y147" i="3"/>
  <c r="BQ147" i="3" s="1"/>
  <c r="CE148" i="4" s="1"/>
  <c r="P148" i="3"/>
  <c r="Q148" i="3"/>
  <c r="R148" i="3"/>
  <c r="S148" i="3"/>
  <c r="T148" i="3"/>
  <c r="U148" i="3"/>
  <c r="BM148" i="3" s="1"/>
  <c r="CA149" i="4" s="1"/>
  <c r="V148" i="3"/>
  <c r="BN148" i="3" s="1"/>
  <c r="CB149" i="4" s="1"/>
  <c r="W148" i="3"/>
  <c r="BO148" i="3" s="1"/>
  <c r="CC149" i="4" s="1"/>
  <c r="X148" i="3"/>
  <c r="Y148" i="3"/>
  <c r="P149" i="3"/>
  <c r="Q149" i="3"/>
  <c r="R149" i="3"/>
  <c r="S149" i="3"/>
  <c r="BK149" i="3" s="1"/>
  <c r="BY150" i="4" s="1"/>
  <c r="T149" i="3"/>
  <c r="BL149" i="3" s="1"/>
  <c r="BZ150" i="4" s="1"/>
  <c r="U149" i="3"/>
  <c r="BM149" i="3" s="1"/>
  <c r="CA150" i="4" s="1"/>
  <c r="V149" i="3"/>
  <c r="W149" i="3"/>
  <c r="X149" i="3"/>
  <c r="Y149" i="3"/>
  <c r="P150" i="3"/>
  <c r="Q150" i="3"/>
  <c r="BI150" i="3" s="1"/>
  <c r="BW151" i="4" s="1"/>
  <c r="R150" i="3"/>
  <c r="BJ150" i="3" s="1"/>
  <c r="BX151" i="4" s="1"/>
  <c r="S150" i="3"/>
  <c r="BK150" i="3" s="1"/>
  <c r="BY151" i="4" s="1"/>
  <c r="T150" i="3"/>
  <c r="U150" i="3"/>
  <c r="V150" i="3"/>
  <c r="W150" i="3"/>
  <c r="X150" i="3"/>
  <c r="Y150" i="3"/>
  <c r="BQ150" i="3" s="1"/>
  <c r="CE151" i="4" s="1"/>
  <c r="P151" i="3"/>
  <c r="BH151" i="3" s="1"/>
  <c r="BV152" i="4" s="1"/>
  <c r="Q151" i="3"/>
  <c r="BI151" i="3" s="1"/>
  <c r="BW152" i="4" s="1"/>
  <c r="R151" i="3"/>
  <c r="S151" i="3"/>
  <c r="T151" i="3"/>
  <c r="U151" i="3"/>
  <c r="V151" i="3"/>
  <c r="W151" i="3"/>
  <c r="BO151" i="3" s="1"/>
  <c r="CC152" i="4" s="1"/>
  <c r="X151" i="3"/>
  <c r="BP151" i="3" s="1"/>
  <c r="CD152" i="4" s="1"/>
  <c r="Y151" i="3"/>
  <c r="BQ151" i="3" s="1"/>
  <c r="CE152" i="4" s="1"/>
  <c r="P152" i="3"/>
  <c r="Q152" i="3"/>
  <c r="R152" i="3"/>
  <c r="S152" i="3"/>
  <c r="T152" i="3"/>
  <c r="U152" i="3"/>
  <c r="BM152" i="3" s="1"/>
  <c r="CA153" i="4" s="1"/>
  <c r="V152" i="3"/>
  <c r="BN152" i="3" s="1"/>
  <c r="CB153" i="4" s="1"/>
  <c r="W152" i="3"/>
  <c r="BO152" i="3" s="1"/>
  <c r="CC153" i="4" s="1"/>
  <c r="X152" i="3"/>
  <c r="Y152" i="3"/>
  <c r="P153" i="3"/>
  <c r="Q153" i="3"/>
  <c r="R153" i="3"/>
  <c r="S153" i="3"/>
  <c r="BK153" i="3" s="1"/>
  <c r="BY154" i="4" s="1"/>
  <c r="T153" i="3"/>
  <c r="BL153" i="3" s="1"/>
  <c r="BZ154" i="4" s="1"/>
  <c r="U153" i="3"/>
  <c r="BM153" i="3" s="1"/>
  <c r="CA154" i="4" s="1"/>
  <c r="V153" i="3"/>
  <c r="W153" i="3"/>
  <c r="X153" i="3"/>
  <c r="Y153" i="3"/>
  <c r="P154" i="3"/>
  <c r="Q154" i="3"/>
  <c r="BI154" i="3" s="1"/>
  <c r="BW155" i="4" s="1"/>
  <c r="R154" i="3"/>
  <c r="BJ154" i="3" s="1"/>
  <c r="BX155" i="4" s="1"/>
  <c r="S154" i="3"/>
  <c r="BK154" i="3" s="1"/>
  <c r="BY155" i="4" s="1"/>
  <c r="T154" i="3"/>
  <c r="U154" i="3"/>
  <c r="V154" i="3"/>
  <c r="W154" i="3"/>
  <c r="X154" i="3"/>
  <c r="Y154" i="3"/>
  <c r="BQ154" i="3" s="1"/>
  <c r="CE155" i="4" s="1"/>
  <c r="P155" i="3"/>
  <c r="BH155" i="3" s="1"/>
  <c r="BV156" i="4" s="1"/>
  <c r="Q155" i="3"/>
  <c r="BI155" i="3" s="1"/>
  <c r="BW156" i="4" s="1"/>
  <c r="R155" i="3"/>
  <c r="S155" i="3"/>
  <c r="T155" i="3"/>
  <c r="U155" i="3"/>
  <c r="V155" i="3"/>
  <c r="W155" i="3"/>
  <c r="BO155" i="3" s="1"/>
  <c r="CC156" i="4" s="1"/>
  <c r="X155" i="3"/>
  <c r="BP155" i="3" s="1"/>
  <c r="CD156" i="4" s="1"/>
  <c r="Y155" i="3"/>
  <c r="BQ155" i="3" s="1"/>
  <c r="CE156" i="4" s="1"/>
  <c r="P156" i="3"/>
  <c r="Q156" i="3"/>
  <c r="R156" i="3"/>
  <c r="S156" i="3"/>
  <c r="T156" i="3"/>
  <c r="U156" i="3"/>
  <c r="BM156" i="3" s="1"/>
  <c r="CA157" i="4" s="1"/>
  <c r="V156" i="3"/>
  <c r="BN156" i="3" s="1"/>
  <c r="CB157" i="4" s="1"/>
  <c r="W156" i="3"/>
  <c r="BO156" i="3" s="1"/>
  <c r="CC157" i="4" s="1"/>
  <c r="X156" i="3"/>
  <c r="Y156" i="3"/>
  <c r="P157" i="3"/>
  <c r="Q157" i="3"/>
  <c r="R157" i="3"/>
  <c r="S157" i="3"/>
  <c r="BK157" i="3" s="1"/>
  <c r="BY158" i="4" s="1"/>
  <c r="T157" i="3"/>
  <c r="BL157" i="3" s="1"/>
  <c r="BZ158" i="4" s="1"/>
  <c r="U157" i="3"/>
  <c r="BM157" i="3" s="1"/>
  <c r="CA158" i="4" s="1"/>
  <c r="V157" i="3"/>
  <c r="W157" i="3"/>
  <c r="X157" i="3"/>
  <c r="Y157" i="3"/>
  <c r="P158" i="3"/>
  <c r="Q158" i="3"/>
  <c r="BI158" i="3" s="1"/>
  <c r="BW159" i="4" s="1"/>
  <c r="R158" i="3"/>
  <c r="BJ158" i="3" s="1"/>
  <c r="BX159" i="4" s="1"/>
  <c r="S158" i="3"/>
  <c r="BK158" i="3" s="1"/>
  <c r="BY159" i="4" s="1"/>
  <c r="T158" i="3"/>
  <c r="U158" i="3"/>
  <c r="V158" i="3"/>
  <c r="W158" i="3"/>
  <c r="X158" i="3"/>
  <c r="Y158" i="3"/>
  <c r="BQ158" i="3" s="1"/>
  <c r="CE159" i="4" s="1"/>
  <c r="P159" i="3"/>
  <c r="BH159" i="3" s="1"/>
  <c r="BV160" i="4" s="1"/>
  <c r="Q159" i="3"/>
  <c r="BI159" i="3" s="1"/>
  <c r="BW160" i="4" s="1"/>
  <c r="R159" i="3"/>
  <c r="S159" i="3"/>
  <c r="T159" i="3"/>
  <c r="U159" i="3"/>
  <c r="V159" i="3"/>
  <c r="W159" i="3"/>
  <c r="BO159" i="3" s="1"/>
  <c r="CC160" i="4" s="1"/>
  <c r="X159" i="3"/>
  <c r="BP159" i="3" s="1"/>
  <c r="CD160" i="4" s="1"/>
  <c r="Y159" i="3"/>
  <c r="BQ159" i="3" s="1"/>
  <c r="CE160" i="4" s="1"/>
  <c r="P160" i="3"/>
  <c r="Q160" i="3"/>
  <c r="R160" i="3"/>
  <c r="S160" i="3"/>
  <c r="T160" i="3"/>
  <c r="U160" i="3"/>
  <c r="BM160" i="3" s="1"/>
  <c r="CA161" i="4" s="1"/>
  <c r="V160" i="3"/>
  <c r="BN160" i="3" s="1"/>
  <c r="CB161" i="4" s="1"/>
  <c r="W160" i="3"/>
  <c r="BO160" i="3" s="1"/>
  <c r="CC161" i="4" s="1"/>
  <c r="X160" i="3"/>
  <c r="Y160" i="3"/>
  <c r="P161" i="3"/>
  <c r="Q161" i="3"/>
  <c r="R161" i="3"/>
  <c r="S161" i="3"/>
  <c r="BK161" i="3" s="1"/>
  <c r="BY162" i="4" s="1"/>
  <c r="T161" i="3"/>
  <c r="BL161" i="3" s="1"/>
  <c r="BZ162" i="4" s="1"/>
  <c r="U161" i="3"/>
  <c r="BM161" i="3" s="1"/>
  <c r="CA162" i="4" s="1"/>
  <c r="V161" i="3"/>
  <c r="W161" i="3"/>
  <c r="X161" i="3"/>
  <c r="Y161" i="3"/>
  <c r="P162" i="3"/>
  <c r="Q162" i="3"/>
  <c r="BI162" i="3" s="1"/>
  <c r="BW163" i="4" s="1"/>
  <c r="R162" i="3"/>
  <c r="BJ162" i="3" s="1"/>
  <c r="BX163" i="4" s="1"/>
  <c r="S162" i="3"/>
  <c r="BK162" i="3" s="1"/>
  <c r="BY163" i="4" s="1"/>
  <c r="T162" i="3"/>
  <c r="U162" i="3"/>
  <c r="V162" i="3"/>
  <c r="W162" i="3"/>
  <c r="X162" i="3"/>
  <c r="Y162" i="3"/>
  <c r="BQ162" i="3" s="1"/>
  <c r="CE163" i="4" s="1"/>
  <c r="P163" i="3"/>
  <c r="BH163" i="3" s="1"/>
  <c r="BV164" i="4" s="1"/>
  <c r="Q163" i="3"/>
  <c r="BI163" i="3" s="1"/>
  <c r="BW164" i="4" s="1"/>
  <c r="R163" i="3"/>
  <c r="S163" i="3"/>
  <c r="T163" i="3"/>
  <c r="U163" i="3"/>
  <c r="V163" i="3"/>
  <c r="W163" i="3"/>
  <c r="BO163" i="3" s="1"/>
  <c r="CC164" i="4" s="1"/>
  <c r="X163" i="3"/>
  <c r="BP163" i="3" s="1"/>
  <c r="CD164" i="4" s="1"/>
  <c r="Y163" i="3"/>
  <c r="BQ163" i="3" s="1"/>
  <c r="CE164" i="4" s="1"/>
  <c r="P164" i="3"/>
  <c r="Q164" i="3"/>
  <c r="R164" i="3"/>
  <c r="S164" i="3"/>
  <c r="T164" i="3"/>
  <c r="U164" i="3"/>
  <c r="BM164" i="3" s="1"/>
  <c r="CA165" i="4" s="1"/>
  <c r="V164" i="3"/>
  <c r="BN164" i="3" s="1"/>
  <c r="CB165" i="4" s="1"/>
  <c r="W164" i="3"/>
  <c r="BO164" i="3" s="1"/>
  <c r="CC165" i="4" s="1"/>
  <c r="X164" i="3"/>
  <c r="Y164" i="3"/>
  <c r="P165" i="3"/>
  <c r="Q165" i="3"/>
  <c r="R165" i="3"/>
  <c r="S165" i="3"/>
  <c r="BK165" i="3" s="1"/>
  <c r="BY166" i="4" s="1"/>
  <c r="T165" i="3"/>
  <c r="BL165" i="3" s="1"/>
  <c r="BZ166" i="4" s="1"/>
  <c r="U165" i="3"/>
  <c r="BM165" i="3" s="1"/>
  <c r="CA166" i="4" s="1"/>
  <c r="V165" i="3"/>
  <c r="W165" i="3"/>
  <c r="X165" i="3"/>
  <c r="Y165" i="3"/>
  <c r="P166" i="3"/>
  <c r="Q166" i="3"/>
  <c r="BI166" i="3" s="1"/>
  <c r="BW167" i="4" s="1"/>
  <c r="R166" i="3"/>
  <c r="BJ166" i="3" s="1"/>
  <c r="BX167" i="4" s="1"/>
  <c r="S166" i="3"/>
  <c r="BK166" i="3" s="1"/>
  <c r="BY167" i="4" s="1"/>
  <c r="T166" i="3"/>
  <c r="U166" i="3"/>
  <c r="V166" i="3"/>
  <c r="W166" i="3"/>
  <c r="X166" i="3"/>
  <c r="Y166" i="3"/>
  <c r="BQ166" i="3" s="1"/>
  <c r="CE167" i="4" s="1"/>
  <c r="P167" i="3"/>
  <c r="BH167" i="3" s="1"/>
  <c r="BV168" i="4" s="1"/>
  <c r="Q167" i="3"/>
  <c r="BI167" i="3" s="1"/>
  <c r="BW168" i="4" s="1"/>
  <c r="R167" i="3"/>
  <c r="S167" i="3"/>
  <c r="T167" i="3"/>
  <c r="U167" i="3"/>
  <c r="V167" i="3"/>
  <c r="W167" i="3"/>
  <c r="BO167" i="3" s="1"/>
  <c r="CC168" i="4" s="1"/>
  <c r="X167" i="3"/>
  <c r="BP167" i="3" s="1"/>
  <c r="CD168" i="4" s="1"/>
  <c r="Y167" i="3"/>
  <c r="BQ167" i="3" s="1"/>
  <c r="CE168" i="4" s="1"/>
  <c r="P168" i="3"/>
  <c r="Q168" i="3"/>
  <c r="R168" i="3"/>
  <c r="S168" i="3"/>
  <c r="T168" i="3"/>
  <c r="U168" i="3"/>
  <c r="BM168" i="3" s="1"/>
  <c r="CA169" i="4" s="1"/>
  <c r="V168" i="3"/>
  <c r="BN168" i="3" s="1"/>
  <c r="CB169" i="4" s="1"/>
  <c r="W168" i="3"/>
  <c r="BO168" i="3" s="1"/>
  <c r="CC169" i="4" s="1"/>
  <c r="X168" i="3"/>
  <c r="Y168" i="3"/>
  <c r="P3" i="3"/>
  <c r="Q3" i="3"/>
  <c r="R3" i="3"/>
  <c r="S3" i="3"/>
  <c r="T3" i="3"/>
  <c r="BL3" i="3" s="1"/>
  <c r="BZ4" i="4" s="1"/>
  <c r="U3" i="3"/>
  <c r="V3" i="3"/>
  <c r="W3" i="3"/>
  <c r="X3" i="3"/>
  <c r="Y3" i="3"/>
  <c r="P4" i="3"/>
  <c r="Q4" i="3"/>
  <c r="BI4" i="3" s="1"/>
  <c r="BW5" i="4" s="1"/>
  <c r="R4" i="3"/>
  <c r="BJ4" i="3" s="1"/>
  <c r="BX5" i="4" s="1"/>
  <c r="S4" i="3"/>
  <c r="BK4" i="3" s="1"/>
  <c r="BY5" i="4" s="1"/>
  <c r="T4" i="3"/>
  <c r="U4" i="3"/>
  <c r="V4" i="3"/>
  <c r="W4" i="3"/>
  <c r="X4" i="3"/>
  <c r="Y4" i="3"/>
  <c r="BQ4" i="3" s="1"/>
  <c r="CE5" i="4" s="1"/>
  <c r="P5" i="3"/>
  <c r="BH5" i="3" s="1"/>
  <c r="BV6" i="4" s="1"/>
  <c r="Q5" i="3"/>
  <c r="BI5" i="3" s="1"/>
  <c r="BW6" i="4" s="1"/>
  <c r="R5" i="3"/>
  <c r="S5" i="3"/>
  <c r="T5" i="3"/>
  <c r="U5" i="3"/>
  <c r="V5" i="3"/>
  <c r="W5" i="3"/>
  <c r="BO5" i="3" s="1"/>
  <c r="CC6" i="4" s="1"/>
  <c r="X5" i="3"/>
  <c r="BP5" i="3" s="1"/>
  <c r="CD6" i="4" s="1"/>
  <c r="Y5" i="3"/>
  <c r="BQ5" i="3" s="1"/>
  <c r="CE6" i="4" s="1"/>
  <c r="AA6" i="2"/>
  <c r="AB6" i="2"/>
  <c r="AC6" i="2"/>
  <c r="AD6" i="2"/>
  <c r="AE6" i="2"/>
  <c r="AF6" i="2"/>
  <c r="AG6" i="2"/>
  <c r="AH6" i="2"/>
  <c r="AI6" i="2"/>
  <c r="AJ6" i="2"/>
  <c r="AA7" i="2"/>
  <c r="AB7" i="2"/>
  <c r="AC7" i="2"/>
  <c r="AD7" i="2"/>
  <c r="AE7" i="2"/>
  <c r="AF7" i="2"/>
  <c r="AG7" i="2"/>
  <c r="AH7" i="2"/>
  <c r="AI7" i="2"/>
  <c r="AJ7" i="2"/>
  <c r="AA8" i="2"/>
  <c r="AB8" i="2"/>
  <c r="AC8" i="2"/>
  <c r="AD8" i="2"/>
  <c r="AE8" i="2"/>
  <c r="AF8" i="2"/>
  <c r="AG8" i="2"/>
  <c r="AH8" i="2"/>
  <c r="AI8" i="2"/>
  <c r="AJ8" i="2"/>
  <c r="AA9" i="2"/>
  <c r="AB9" i="2"/>
  <c r="AC9" i="2"/>
  <c r="AD9" i="2"/>
  <c r="AE9" i="2"/>
  <c r="AF9" i="2"/>
  <c r="AG9" i="2"/>
  <c r="AH9" i="2"/>
  <c r="AI9" i="2"/>
  <c r="AJ9" i="2"/>
  <c r="AA10" i="2"/>
  <c r="AB10" i="2"/>
  <c r="AC10" i="2"/>
  <c r="AD10" i="2"/>
  <c r="AE10" i="2"/>
  <c r="AF10" i="2"/>
  <c r="AG10" i="2"/>
  <c r="AH10" i="2"/>
  <c r="AI10" i="2"/>
  <c r="AJ10" i="2"/>
  <c r="AA11" i="2"/>
  <c r="AB11" i="2"/>
  <c r="AC11" i="2"/>
  <c r="AD11" i="2"/>
  <c r="AE11" i="2"/>
  <c r="AF11" i="2"/>
  <c r="AG11" i="2"/>
  <c r="AH11" i="2"/>
  <c r="AI11" i="2"/>
  <c r="AJ11" i="2"/>
  <c r="AA12" i="2"/>
  <c r="AB12" i="2"/>
  <c r="AC12" i="2"/>
  <c r="AD12" i="2"/>
  <c r="AE12" i="2"/>
  <c r="AF12" i="2"/>
  <c r="AG12" i="2"/>
  <c r="AH12" i="2"/>
  <c r="AI12" i="2"/>
  <c r="AJ12" i="2"/>
  <c r="AA13" i="2"/>
  <c r="AB13" i="2"/>
  <c r="AC13" i="2"/>
  <c r="AD13" i="2"/>
  <c r="AE13" i="2"/>
  <c r="AF13" i="2"/>
  <c r="AG13" i="2"/>
  <c r="AH13" i="2"/>
  <c r="AI13" i="2"/>
  <c r="AJ13" i="2"/>
  <c r="AA14" i="2"/>
  <c r="AB14" i="2"/>
  <c r="AC14" i="2"/>
  <c r="AD14" i="2"/>
  <c r="AE14" i="2"/>
  <c r="AF14" i="2"/>
  <c r="AG14" i="2"/>
  <c r="AH14" i="2"/>
  <c r="AI14" i="2"/>
  <c r="AJ14" i="2"/>
  <c r="AA15" i="2"/>
  <c r="AB15" i="2"/>
  <c r="AC15" i="2"/>
  <c r="AD15" i="2"/>
  <c r="AE15" i="2"/>
  <c r="AF15" i="2"/>
  <c r="AG15" i="2"/>
  <c r="AH15" i="2"/>
  <c r="AI15" i="2"/>
  <c r="AJ15" i="2"/>
  <c r="AA16" i="2"/>
  <c r="AB16" i="2"/>
  <c r="AC16" i="2"/>
  <c r="AD16" i="2"/>
  <c r="AE16" i="2"/>
  <c r="AF16" i="2"/>
  <c r="AG16" i="2"/>
  <c r="AH16" i="2"/>
  <c r="AI16" i="2"/>
  <c r="AJ16" i="2"/>
  <c r="AA17" i="2"/>
  <c r="AB17" i="2"/>
  <c r="AC17" i="2"/>
  <c r="AD17" i="2"/>
  <c r="AE17" i="2"/>
  <c r="AF17" i="2"/>
  <c r="AG17" i="2"/>
  <c r="AH17" i="2"/>
  <c r="AI17" i="2"/>
  <c r="AJ17" i="2"/>
  <c r="AA18" i="2"/>
  <c r="AB18" i="2"/>
  <c r="AC18" i="2"/>
  <c r="AD18" i="2"/>
  <c r="AE18" i="2"/>
  <c r="AF18" i="2"/>
  <c r="AG18" i="2"/>
  <c r="AH18" i="2"/>
  <c r="AI18" i="2"/>
  <c r="AJ18" i="2"/>
  <c r="AA19" i="2"/>
  <c r="AB19" i="2"/>
  <c r="AC19" i="2"/>
  <c r="AD19" i="2"/>
  <c r="AE19" i="2"/>
  <c r="AF19" i="2"/>
  <c r="AG19" i="2"/>
  <c r="AH19" i="2"/>
  <c r="AI19" i="2"/>
  <c r="AJ19" i="2"/>
  <c r="AA20" i="2"/>
  <c r="AB20" i="2"/>
  <c r="AC20" i="2"/>
  <c r="AD20" i="2"/>
  <c r="AE20" i="2"/>
  <c r="AF20" i="2"/>
  <c r="AG20" i="2"/>
  <c r="AH20" i="2"/>
  <c r="AI20" i="2"/>
  <c r="AJ20" i="2"/>
  <c r="AA21" i="2"/>
  <c r="AB21" i="2"/>
  <c r="AC21" i="2"/>
  <c r="AD21" i="2"/>
  <c r="AE21" i="2"/>
  <c r="AF21" i="2"/>
  <c r="AG21" i="2"/>
  <c r="AH21" i="2"/>
  <c r="AI21" i="2"/>
  <c r="AJ21" i="2"/>
  <c r="AA22" i="2"/>
  <c r="AB22" i="2"/>
  <c r="AC22" i="2"/>
  <c r="AD22" i="2"/>
  <c r="AE22" i="2"/>
  <c r="AF22" i="2"/>
  <c r="AG22" i="2"/>
  <c r="AH22" i="2"/>
  <c r="AI22" i="2"/>
  <c r="AJ22" i="2"/>
  <c r="AA23" i="2"/>
  <c r="AB23" i="2"/>
  <c r="AC23" i="2"/>
  <c r="AD23" i="2"/>
  <c r="AE23" i="2"/>
  <c r="AF23" i="2"/>
  <c r="AG23" i="2"/>
  <c r="AH23" i="2"/>
  <c r="AI23" i="2"/>
  <c r="AJ23" i="2"/>
  <c r="AA24" i="2"/>
  <c r="AB24" i="2"/>
  <c r="AC24" i="2"/>
  <c r="AD24" i="2"/>
  <c r="AE24" i="2"/>
  <c r="AF24" i="2"/>
  <c r="AG24" i="2"/>
  <c r="AH24" i="2"/>
  <c r="AI24" i="2"/>
  <c r="AJ24" i="2"/>
  <c r="AA25" i="2"/>
  <c r="AB25" i="2"/>
  <c r="AC25" i="2"/>
  <c r="AD25" i="2"/>
  <c r="AE25" i="2"/>
  <c r="AF25" i="2"/>
  <c r="AG25" i="2"/>
  <c r="AH25" i="2"/>
  <c r="AI25" i="2"/>
  <c r="AJ25" i="2"/>
  <c r="AA26" i="2"/>
  <c r="AB26" i="2"/>
  <c r="AC26" i="2"/>
  <c r="AD26" i="2"/>
  <c r="AE26" i="2"/>
  <c r="AF26" i="2"/>
  <c r="AG26" i="2"/>
  <c r="AH26" i="2"/>
  <c r="AI26" i="2"/>
  <c r="AJ26" i="2"/>
  <c r="AA27" i="2"/>
  <c r="AB27" i="2"/>
  <c r="AC27" i="2"/>
  <c r="AD27" i="2"/>
  <c r="AE27" i="2"/>
  <c r="AF27" i="2"/>
  <c r="AG27" i="2"/>
  <c r="AH27" i="2"/>
  <c r="AI27" i="2"/>
  <c r="AJ27" i="2"/>
  <c r="AA28" i="2"/>
  <c r="AB28" i="2"/>
  <c r="AC28" i="2"/>
  <c r="AD28" i="2"/>
  <c r="AE28" i="2"/>
  <c r="AF28" i="2"/>
  <c r="AG28" i="2"/>
  <c r="AH28" i="2"/>
  <c r="AI28" i="2"/>
  <c r="AJ28" i="2"/>
  <c r="AA29" i="2"/>
  <c r="AB29" i="2"/>
  <c r="AC29" i="2"/>
  <c r="AD29" i="2"/>
  <c r="AE29" i="2"/>
  <c r="AF29" i="2"/>
  <c r="AG29" i="2"/>
  <c r="AH29" i="2"/>
  <c r="AI29" i="2"/>
  <c r="AJ29" i="2"/>
  <c r="AA30" i="2"/>
  <c r="AB30" i="2"/>
  <c r="AC30" i="2"/>
  <c r="AD30" i="2"/>
  <c r="AE30" i="2"/>
  <c r="AF30" i="2"/>
  <c r="AG30" i="2"/>
  <c r="AH30" i="2"/>
  <c r="AI30" i="2"/>
  <c r="AJ30" i="2"/>
  <c r="AA31" i="2"/>
  <c r="AB31" i="2"/>
  <c r="AC31" i="2"/>
  <c r="AD31" i="2"/>
  <c r="AE31" i="2"/>
  <c r="AF31" i="2"/>
  <c r="AG31" i="2"/>
  <c r="AH31" i="2"/>
  <c r="AI31" i="2"/>
  <c r="AJ31" i="2"/>
  <c r="AA32" i="2"/>
  <c r="AB32" i="2"/>
  <c r="AC32" i="2"/>
  <c r="AD32" i="2"/>
  <c r="AE32" i="2"/>
  <c r="AF32" i="2"/>
  <c r="AG32" i="2"/>
  <c r="AH32" i="2"/>
  <c r="AI32" i="2"/>
  <c r="AJ32" i="2"/>
  <c r="AA33" i="2"/>
  <c r="AB33" i="2"/>
  <c r="AC33" i="2"/>
  <c r="AD33" i="2"/>
  <c r="AE33" i="2"/>
  <c r="AF33" i="2"/>
  <c r="AG33" i="2"/>
  <c r="AH33" i="2"/>
  <c r="AI33" i="2"/>
  <c r="AJ33" i="2"/>
  <c r="AA34" i="2"/>
  <c r="AB34" i="2"/>
  <c r="AC34" i="2"/>
  <c r="AD34" i="2"/>
  <c r="AE34" i="2"/>
  <c r="AF34" i="2"/>
  <c r="AG34" i="2"/>
  <c r="AH34" i="2"/>
  <c r="AI34" i="2"/>
  <c r="AJ34" i="2"/>
  <c r="AA35" i="2"/>
  <c r="AB35" i="2"/>
  <c r="AC35" i="2"/>
  <c r="AD35" i="2"/>
  <c r="AE35" i="2"/>
  <c r="AF35" i="2"/>
  <c r="AG35" i="2"/>
  <c r="AH35" i="2"/>
  <c r="AI35" i="2"/>
  <c r="AJ35" i="2"/>
  <c r="AA36" i="2"/>
  <c r="AB36" i="2"/>
  <c r="AC36" i="2"/>
  <c r="AD36" i="2"/>
  <c r="AE36" i="2"/>
  <c r="AF36" i="2"/>
  <c r="AG36" i="2"/>
  <c r="AH36" i="2"/>
  <c r="AI36" i="2"/>
  <c r="AJ36" i="2"/>
  <c r="AA37" i="2"/>
  <c r="AB37" i="2"/>
  <c r="AC37" i="2"/>
  <c r="AD37" i="2"/>
  <c r="AE37" i="2"/>
  <c r="AF37" i="2"/>
  <c r="AG37" i="2"/>
  <c r="AH37" i="2"/>
  <c r="AI37" i="2"/>
  <c r="AJ37" i="2"/>
  <c r="AA38" i="2"/>
  <c r="AB38" i="2"/>
  <c r="AC38" i="2"/>
  <c r="AD38" i="2"/>
  <c r="AE38" i="2"/>
  <c r="AF38" i="2"/>
  <c r="AG38" i="2"/>
  <c r="AH38" i="2"/>
  <c r="AI38" i="2"/>
  <c r="AJ38" i="2"/>
  <c r="AA39" i="2"/>
  <c r="AB39" i="2"/>
  <c r="AC39" i="2"/>
  <c r="AD39" i="2"/>
  <c r="AE39" i="2"/>
  <c r="AF39" i="2"/>
  <c r="AG39" i="2"/>
  <c r="AH39" i="2"/>
  <c r="AI39" i="2"/>
  <c r="AJ39" i="2"/>
  <c r="AA40" i="2"/>
  <c r="AB40" i="2"/>
  <c r="AC40" i="2"/>
  <c r="AD40" i="2"/>
  <c r="AE40" i="2"/>
  <c r="AF40" i="2"/>
  <c r="AG40" i="2"/>
  <c r="AH40" i="2"/>
  <c r="AI40" i="2"/>
  <c r="AJ40" i="2"/>
  <c r="AA41" i="2"/>
  <c r="AB41" i="2"/>
  <c r="AC41" i="2"/>
  <c r="AD41" i="2"/>
  <c r="AE41" i="2"/>
  <c r="AF41" i="2"/>
  <c r="AG41" i="2"/>
  <c r="AH41" i="2"/>
  <c r="AI41" i="2"/>
  <c r="AJ41" i="2"/>
  <c r="AA42" i="2"/>
  <c r="AB42" i="2"/>
  <c r="AC42" i="2"/>
  <c r="AD42" i="2"/>
  <c r="AE42" i="2"/>
  <c r="AF42" i="2"/>
  <c r="AG42" i="2"/>
  <c r="AH42" i="2"/>
  <c r="AI42" i="2"/>
  <c r="AJ42" i="2"/>
  <c r="AA43" i="2"/>
  <c r="AB43" i="2"/>
  <c r="AC43" i="2"/>
  <c r="AD43" i="2"/>
  <c r="AE43" i="2"/>
  <c r="AF43" i="2"/>
  <c r="AG43" i="2"/>
  <c r="AH43" i="2"/>
  <c r="AI43" i="2"/>
  <c r="AJ43" i="2"/>
  <c r="AA44" i="2"/>
  <c r="AB44" i="2"/>
  <c r="AC44" i="2"/>
  <c r="AD44" i="2"/>
  <c r="AE44" i="2"/>
  <c r="AF44" i="2"/>
  <c r="AG44" i="2"/>
  <c r="AH44" i="2"/>
  <c r="AI44" i="2"/>
  <c r="AJ44" i="2"/>
  <c r="AA45" i="2"/>
  <c r="AB45" i="2"/>
  <c r="AC45" i="2"/>
  <c r="AD45" i="2"/>
  <c r="AE45" i="2"/>
  <c r="AF45" i="2"/>
  <c r="AG45" i="2"/>
  <c r="AH45" i="2"/>
  <c r="AI45" i="2"/>
  <c r="AJ45" i="2"/>
  <c r="AA46" i="2"/>
  <c r="AB46" i="2"/>
  <c r="AC46" i="2"/>
  <c r="AD46" i="2"/>
  <c r="AE46" i="2"/>
  <c r="AF46" i="2"/>
  <c r="AG46" i="2"/>
  <c r="AH46" i="2"/>
  <c r="AI46" i="2"/>
  <c r="AJ46" i="2"/>
  <c r="AA47" i="2"/>
  <c r="AB47" i="2"/>
  <c r="AC47" i="2"/>
  <c r="AD47" i="2"/>
  <c r="AE47" i="2"/>
  <c r="AF47" i="2"/>
  <c r="AG47" i="2"/>
  <c r="AH47" i="2"/>
  <c r="AI47" i="2"/>
  <c r="AJ47" i="2"/>
  <c r="AA48" i="2"/>
  <c r="AB48" i="2"/>
  <c r="AC48" i="2"/>
  <c r="AD48" i="2"/>
  <c r="AE48" i="2"/>
  <c r="AF48" i="2"/>
  <c r="AG48" i="2"/>
  <c r="AH48" i="2"/>
  <c r="AI48" i="2"/>
  <c r="AJ48" i="2"/>
  <c r="AA49" i="2"/>
  <c r="AB49" i="2"/>
  <c r="AC49" i="2"/>
  <c r="AD49" i="2"/>
  <c r="AE49" i="2"/>
  <c r="AF49" i="2"/>
  <c r="AG49" i="2"/>
  <c r="AH49" i="2"/>
  <c r="AI49" i="2"/>
  <c r="AJ49" i="2"/>
  <c r="AA50" i="2"/>
  <c r="AB50" i="2"/>
  <c r="AC50" i="2"/>
  <c r="AD50" i="2"/>
  <c r="AE50" i="2"/>
  <c r="AF50" i="2"/>
  <c r="AG50" i="2"/>
  <c r="AH50" i="2"/>
  <c r="AI50" i="2"/>
  <c r="AJ50" i="2"/>
  <c r="AA51" i="2"/>
  <c r="AB51" i="2"/>
  <c r="AC51" i="2"/>
  <c r="AD51" i="2"/>
  <c r="AE51" i="2"/>
  <c r="AF51" i="2"/>
  <c r="AG51" i="2"/>
  <c r="AH51" i="2"/>
  <c r="AI51" i="2"/>
  <c r="AJ51" i="2"/>
  <c r="AA52" i="2"/>
  <c r="AB52" i="2"/>
  <c r="AC52" i="2"/>
  <c r="AD52" i="2"/>
  <c r="AE52" i="2"/>
  <c r="AF52" i="2"/>
  <c r="AG52" i="2"/>
  <c r="AH52" i="2"/>
  <c r="AI52" i="2"/>
  <c r="AJ52" i="2"/>
  <c r="AA53" i="2"/>
  <c r="AB53" i="2"/>
  <c r="AC53" i="2"/>
  <c r="AD53" i="2"/>
  <c r="AE53" i="2"/>
  <c r="AF53" i="2"/>
  <c r="AG53" i="2"/>
  <c r="AH53" i="2"/>
  <c r="AI53" i="2"/>
  <c r="AJ53" i="2"/>
  <c r="AA54" i="2"/>
  <c r="AB54" i="2"/>
  <c r="AC54" i="2"/>
  <c r="AD54" i="2"/>
  <c r="AE54" i="2"/>
  <c r="AF54" i="2"/>
  <c r="AG54" i="2"/>
  <c r="AH54" i="2"/>
  <c r="AI54" i="2"/>
  <c r="AJ54" i="2"/>
  <c r="AA55" i="2"/>
  <c r="AB55" i="2"/>
  <c r="AC55" i="2"/>
  <c r="AD55" i="2"/>
  <c r="AE55" i="2"/>
  <c r="AF55" i="2"/>
  <c r="AG55" i="2"/>
  <c r="AH55" i="2"/>
  <c r="AI55" i="2"/>
  <c r="AJ55" i="2"/>
  <c r="AA56" i="2"/>
  <c r="AB56" i="2"/>
  <c r="AC56" i="2"/>
  <c r="AD56" i="2"/>
  <c r="AE56" i="2"/>
  <c r="AF56" i="2"/>
  <c r="AG56" i="2"/>
  <c r="AH56" i="2"/>
  <c r="AI56" i="2"/>
  <c r="AJ56" i="2"/>
  <c r="AA57" i="2"/>
  <c r="AB57" i="2"/>
  <c r="AC57" i="2"/>
  <c r="AD57" i="2"/>
  <c r="AE57" i="2"/>
  <c r="AF57" i="2"/>
  <c r="AG57" i="2"/>
  <c r="AH57" i="2"/>
  <c r="AI57" i="2"/>
  <c r="AJ57" i="2"/>
  <c r="AA58" i="2"/>
  <c r="AB58" i="2"/>
  <c r="AC58" i="2"/>
  <c r="AD58" i="2"/>
  <c r="AE58" i="2"/>
  <c r="AF58" i="2"/>
  <c r="AG58" i="2"/>
  <c r="AH58" i="2"/>
  <c r="AI58" i="2"/>
  <c r="AJ58" i="2"/>
  <c r="AA59" i="2"/>
  <c r="AB59" i="2"/>
  <c r="AC59" i="2"/>
  <c r="AD59" i="2"/>
  <c r="AE59" i="2"/>
  <c r="AF59" i="2"/>
  <c r="AG59" i="2"/>
  <c r="AH59" i="2"/>
  <c r="AI59" i="2"/>
  <c r="AJ59" i="2"/>
  <c r="AA60" i="2"/>
  <c r="AB60" i="2"/>
  <c r="AC60" i="2"/>
  <c r="AD60" i="2"/>
  <c r="AE60" i="2"/>
  <c r="AF60" i="2"/>
  <c r="AG60" i="2"/>
  <c r="AH60" i="2"/>
  <c r="AI60" i="2"/>
  <c r="AJ60" i="2"/>
  <c r="AA61" i="2"/>
  <c r="AB61" i="2"/>
  <c r="AC61" i="2"/>
  <c r="AD61" i="2"/>
  <c r="AE61" i="2"/>
  <c r="AF61" i="2"/>
  <c r="AG61" i="2"/>
  <c r="AH61" i="2"/>
  <c r="AI61" i="2"/>
  <c r="AJ61" i="2"/>
  <c r="AA62" i="2"/>
  <c r="AB62" i="2"/>
  <c r="AC62" i="2"/>
  <c r="AD62" i="2"/>
  <c r="AE62" i="2"/>
  <c r="AF62" i="2"/>
  <c r="AG62" i="2"/>
  <c r="AH62" i="2"/>
  <c r="AI62" i="2"/>
  <c r="AJ62" i="2"/>
  <c r="AA63" i="2"/>
  <c r="AB63" i="2"/>
  <c r="AC63" i="2"/>
  <c r="AD63" i="2"/>
  <c r="AE63" i="2"/>
  <c r="AF63" i="2"/>
  <c r="AG63" i="2"/>
  <c r="AH63" i="2"/>
  <c r="AI63" i="2"/>
  <c r="AJ63" i="2"/>
  <c r="AA64" i="2"/>
  <c r="AB64" i="2"/>
  <c r="AC64" i="2"/>
  <c r="AD64" i="2"/>
  <c r="AE64" i="2"/>
  <c r="AF64" i="2"/>
  <c r="AG64" i="2"/>
  <c r="AH64" i="2"/>
  <c r="AI64" i="2"/>
  <c r="AJ64" i="2"/>
  <c r="AA65" i="2"/>
  <c r="AB65" i="2"/>
  <c r="AC65" i="2"/>
  <c r="AD65" i="2"/>
  <c r="AE65" i="2"/>
  <c r="AF65" i="2"/>
  <c r="AG65" i="2"/>
  <c r="AH65" i="2"/>
  <c r="AI65" i="2"/>
  <c r="AJ65" i="2"/>
  <c r="AA66" i="2"/>
  <c r="AB66" i="2"/>
  <c r="AC66" i="2"/>
  <c r="AD66" i="2"/>
  <c r="AE66" i="2"/>
  <c r="AF66" i="2"/>
  <c r="AG66" i="2"/>
  <c r="AH66" i="2"/>
  <c r="AI66" i="2"/>
  <c r="AJ66" i="2"/>
  <c r="AA67" i="2"/>
  <c r="AB67" i="2"/>
  <c r="AC67" i="2"/>
  <c r="AD67" i="2"/>
  <c r="AE67" i="2"/>
  <c r="AF67" i="2"/>
  <c r="AG67" i="2"/>
  <c r="AH67" i="2"/>
  <c r="AI67" i="2"/>
  <c r="AJ67" i="2"/>
  <c r="AA68" i="2"/>
  <c r="AB68" i="2"/>
  <c r="AC68" i="2"/>
  <c r="AD68" i="2"/>
  <c r="AE68" i="2"/>
  <c r="AF68" i="2"/>
  <c r="AG68" i="2"/>
  <c r="AH68" i="2"/>
  <c r="AI68" i="2"/>
  <c r="AJ68" i="2"/>
  <c r="AA69" i="2"/>
  <c r="AB69" i="2"/>
  <c r="AC69" i="2"/>
  <c r="AD69" i="2"/>
  <c r="AE69" i="2"/>
  <c r="AF69" i="2"/>
  <c r="AG69" i="2"/>
  <c r="AH69" i="2"/>
  <c r="AI69" i="2"/>
  <c r="AJ69" i="2"/>
  <c r="AA70" i="2"/>
  <c r="AB70" i="2"/>
  <c r="AC70" i="2"/>
  <c r="AD70" i="2"/>
  <c r="AE70" i="2"/>
  <c r="AF70" i="2"/>
  <c r="AG70" i="2"/>
  <c r="AH70" i="2"/>
  <c r="AI70" i="2"/>
  <c r="AJ70" i="2"/>
  <c r="AA71" i="2"/>
  <c r="AB71" i="2"/>
  <c r="AC71" i="2"/>
  <c r="AD71" i="2"/>
  <c r="AE71" i="2"/>
  <c r="AF71" i="2"/>
  <c r="AG71" i="2"/>
  <c r="AH71" i="2"/>
  <c r="AI71" i="2"/>
  <c r="AJ71" i="2"/>
  <c r="AA72" i="2"/>
  <c r="AB72" i="2"/>
  <c r="AC72" i="2"/>
  <c r="AD72" i="2"/>
  <c r="AE72" i="2"/>
  <c r="AF72" i="2"/>
  <c r="AG72" i="2"/>
  <c r="AH72" i="2"/>
  <c r="AI72" i="2"/>
  <c r="AJ72" i="2"/>
  <c r="AA73" i="2"/>
  <c r="AB73" i="2"/>
  <c r="AC73" i="2"/>
  <c r="AD73" i="2"/>
  <c r="AE73" i="2"/>
  <c r="AF73" i="2"/>
  <c r="AG73" i="2"/>
  <c r="AH73" i="2"/>
  <c r="AI73" i="2"/>
  <c r="AJ73" i="2"/>
  <c r="AA74" i="2"/>
  <c r="AB74" i="2"/>
  <c r="AC74" i="2"/>
  <c r="AD74" i="2"/>
  <c r="AE74" i="2"/>
  <c r="AF74" i="2"/>
  <c r="AG74" i="2"/>
  <c r="AH74" i="2"/>
  <c r="AI74" i="2"/>
  <c r="AJ74" i="2"/>
  <c r="AA75" i="2"/>
  <c r="AB75" i="2"/>
  <c r="AC75" i="2"/>
  <c r="AD75" i="2"/>
  <c r="AE75" i="2"/>
  <c r="AF75" i="2"/>
  <c r="AG75" i="2"/>
  <c r="AH75" i="2"/>
  <c r="AI75" i="2"/>
  <c r="AJ75" i="2"/>
  <c r="AA76" i="2"/>
  <c r="AB76" i="2"/>
  <c r="AC76" i="2"/>
  <c r="AD76" i="2"/>
  <c r="AE76" i="2"/>
  <c r="AF76" i="2"/>
  <c r="AG76" i="2"/>
  <c r="AH76" i="2"/>
  <c r="AI76" i="2"/>
  <c r="AJ76" i="2"/>
  <c r="AA77" i="2"/>
  <c r="AB77" i="2"/>
  <c r="AC77" i="2"/>
  <c r="AD77" i="2"/>
  <c r="AE77" i="2"/>
  <c r="AF77" i="2"/>
  <c r="AG77" i="2"/>
  <c r="AH77" i="2"/>
  <c r="AI77" i="2"/>
  <c r="AJ77" i="2"/>
  <c r="AA78" i="2"/>
  <c r="AB78" i="2"/>
  <c r="AC78" i="2"/>
  <c r="AD78" i="2"/>
  <c r="AE78" i="2"/>
  <c r="AF78" i="2"/>
  <c r="AG78" i="2"/>
  <c r="AH78" i="2"/>
  <c r="AI78" i="2"/>
  <c r="AJ78" i="2"/>
  <c r="AA79" i="2"/>
  <c r="AB79" i="2"/>
  <c r="AC79" i="2"/>
  <c r="AD79" i="2"/>
  <c r="AE79" i="2"/>
  <c r="AF79" i="2"/>
  <c r="AG79" i="2"/>
  <c r="AH79" i="2"/>
  <c r="AI79" i="2"/>
  <c r="AJ79" i="2"/>
  <c r="AA80" i="2"/>
  <c r="AB80" i="2"/>
  <c r="AC80" i="2"/>
  <c r="AD80" i="2"/>
  <c r="AE80" i="2"/>
  <c r="AF80" i="2"/>
  <c r="AG80" i="2"/>
  <c r="AH80" i="2"/>
  <c r="AI80" i="2"/>
  <c r="AJ80" i="2"/>
  <c r="AA81" i="2"/>
  <c r="AB81" i="2"/>
  <c r="AC81" i="2"/>
  <c r="AD81" i="2"/>
  <c r="AE81" i="2"/>
  <c r="AF81" i="2"/>
  <c r="AG81" i="2"/>
  <c r="AH81" i="2"/>
  <c r="AI81" i="2"/>
  <c r="AJ81" i="2"/>
  <c r="AA82" i="2"/>
  <c r="AB82" i="2"/>
  <c r="AC82" i="2"/>
  <c r="AD82" i="2"/>
  <c r="AE82" i="2"/>
  <c r="AF82" i="2"/>
  <c r="AG82" i="2"/>
  <c r="AH82" i="2"/>
  <c r="AI82" i="2"/>
  <c r="AJ82" i="2"/>
  <c r="AA83" i="2"/>
  <c r="AB83" i="2"/>
  <c r="AC83" i="2"/>
  <c r="AD83" i="2"/>
  <c r="AE83" i="2"/>
  <c r="AF83" i="2"/>
  <c r="AG83" i="2"/>
  <c r="AH83" i="2"/>
  <c r="AI83" i="2"/>
  <c r="AJ83" i="2"/>
  <c r="AA84" i="2"/>
  <c r="AB84" i="2"/>
  <c r="AC84" i="2"/>
  <c r="AD84" i="2"/>
  <c r="AE84" i="2"/>
  <c r="AF84" i="2"/>
  <c r="AG84" i="2"/>
  <c r="AH84" i="2"/>
  <c r="AI84" i="2"/>
  <c r="AJ84" i="2"/>
  <c r="AA85" i="2"/>
  <c r="AB85" i="2"/>
  <c r="AC85" i="2"/>
  <c r="AD85" i="2"/>
  <c r="AE85" i="2"/>
  <c r="AF85" i="2"/>
  <c r="AG85" i="2"/>
  <c r="AH85" i="2"/>
  <c r="AI85" i="2"/>
  <c r="AJ85" i="2"/>
  <c r="AA86" i="2"/>
  <c r="AB86" i="2"/>
  <c r="AC86" i="2"/>
  <c r="AD86" i="2"/>
  <c r="AE86" i="2"/>
  <c r="AF86" i="2"/>
  <c r="AG86" i="2"/>
  <c r="AH86" i="2"/>
  <c r="AI86" i="2"/>
  <c r="AJ86" i="2"/>
  <c r="AA87" i="2"/>
  <c r="AB87" i="2"/>
  <c r="AC87" i="2"/>
  <c r="AD87" i="2"/>
  <c r="AE87" i="2"/>
  <c r="AF87" i="2"/>
  <c r="AG87" i="2"/>
  <c r="AH87" i="2"/>
  <c r="AI87" i="2"/>
  <c r="AJ87" i="2"/>
  <c r="AA88" i="2"/>
  <c r="AB88" i="2"/>
  <c r="AC88" i="2"/>
  <c r="AD88" i="2"/>
  <c r="AE88" i="2"/>
  <c r="AF88" i="2"/>
  <c r="AG88" i="2"/>
  <c r="AH88" i="2"/>
  <c r="AI88" i="2"/>
  <c r="AJ88" i="2"/>
  <c r="AA89" i="2"/>
  <c r="AB89" i="2"/>
  <c r="AC89" i="2"/>
  <c r="AD89" i="2"/>
  <c r="AE89" i="2"/>
  <c r="AF89" i="2"/>
  <c r="AG89" i="2"/>
  <c r="AH89" i="2"/>
  <c r="AI89" i="2"/>
  <c r="AJ89" i="2"/>
  <c r="AA90" i="2"/>
  <c r="AB90" i="2"/>
  <c r="AC90" i="2"/>
  <c r="AD90" i="2"/>
  <c r="AE90" i="2"/>
  <c r="AF90" i="2"/>
  <c r="AG90" i="2"/>
  <c r="AH90" i="2"/>
  <c r="AI90" i="2"/>
  <c r="AJ90" i="2"/>
  <c r="AA91" i="2"/>
  <c r="AB91" i="2"/>
  <c r="AC91" i="2"/>
  <c r="AD91" i="2"/>
  <c r="AE91" i="2"/>
  <c r="AF91" i="2"/>
  <c r="AG91" i="2"/>
  <c r="AH91" i="2"/>
  <c r="AI91" i="2"/>
  <c r="AJ91" i="2"/>
  <c r="AA92" i="2"/>
  <c r="AB92" i="2"/>
  <c r="AC92" i="2"/>
  <c r="AD92" i="2"/>
  <c r="AE92" i="2"/>
  <c r="AF92" i="2"/>
  <c r="AG92" i="2"/>
  <c r="AH92" i="2"/>
  <c r="AI92" i="2"/>
  <c r="AJ92" i="2"/>
  <c r="AA93" i="2"/>
  <c r="AB93" i="2"/>
  <c r="AC93" i="2"/>
  <c r="AD93" i="2"/>
  <c r="AE93" i="2"/>
  <c r="AF93" i="2"/>
  <c r="AG93" i="2"/>
  <c r="AH93" i="2"/>
  <c r="AI93" i="2"/>
  <c r="AJ93" i="2"/>
  <c r="AA94" i="2"/>
  <c r="AB94" i="2"/>
  <c r="AC94" i="2"/>
  <c r="AD94" i="2"/>
  <c r="AE94" i="2"/>
  <c r="AF94" i="2"/>
  <c r="AG94" i="2"/>
  <c r="AH94" i="2"/>
  <c r="AI94" i="2"/>
  <c r="AJ94" i="2"/>
  <c r="AA95" i="2"/>
  <c r="AB95" i="2"/>
  <c r="AC95" i="2"/>
  <c r="AD95" i="2"/>
  <c r="AE95" i="2"/>
  <c r="AF95" i="2"/>
  <c r="AG95" i="2"/>
  <c r="AH95" i="2"/>
  <c r="AI95" i="2"/>
  <c r="AJ95" i="2"/>
  <c r="AA96" i="2"/>
  <c r="AB96" i="2"/>
  <c r="AC96" i="2"/>
  <c r="AD96" i="2"/>
  <c r="AE96" i="2"/>
  <c r="AF96" i="2"/>
  <c r="AG96" i="2"/>
  <c r="AH96" i="2"/>
  <c r="AI96" i="2"/>
  <c r="AJ96" i="2"/>
  <c r="AA97" i="2"/>
  <c r="AB97" i="2"/>
  <c r="AC97" i="2"/>
  <c r="AD97" i="2"/>
  <c r="AE97" i="2"/>
  <c r="AF97" i="2"/>
  <c r="AG97" i="2"/>
  <c r="AH97" i="2"/>
  <c r="AI97" i="2"/>
  <c r="AJ97" i="2"/>
  <c r="AA98" i="2"/>
  <c r="AB98" i="2"/>
  <c r="AC98" i="2"/>
  <c r="AD98" i="2"/>
  <c r="AE98" i="2"/>
  <c r="AF98" i="2"/>
  <c r="AG98" i="2"/>
  <c r="AH98" i="2"/>
  <c r="AI98" i="2"/>
  <c r="AJ98" i="2"/>
  <c r="AA99" i="2"/>
  <c r="AB99" i="2"/>
  <c r="AC99" i="2"/>
  <c r="AD99" i="2"/>
  <c r="AE99" i="2"/>
  <c r="AF99" i="2"/>
  <c r="AG99" i="2"/>
  <c r="AH99" i="2"/>
  <c r="AI99" i="2"/>
  <c r="AJ99" i="2"/>
  <c r="AA100" i="2"/>
  <c r="AB100" i="2"/>
  <c r="AC100" i="2"/>
  <c r="AD100" i="2"/>
  <c r="AE100" i="2"/>
  <c r="AF100" i="2"/>
  <c r="AG100" i="2"/>
  <c r="AH100" i="2"/>
  <c r="AI100" i="2"/>
  <c r="AJ100" i="2"/>
  <c r="AA101" i="2"/>
  <c r="AB101" i="2"/>
  <c r="AC101" i="2"/>
  <c r="AD101" i="2"/>
  <c r="AE101" i="2"/>
  <c r="AF101" i="2"/>
  <c r="AG101" i="2"/>
  <c r="AH101" i="2"/>
  <c r="AI101" i="2"/>
  <c r="AJ101" i="2"/>
  <c r="AA102" i="2"/>
  <c r="AB102" i="2"/>
  <c r="AC102" i="2"/>
  <c r="AD102" i="2"/>
  <c r="AE102" i="2"/>
  <c r="AF102" i="2"/>
  <c r="AG102" i="2"/>
  <c r="AH102" i="2"/>
  <c r="AI102" i="2"/>
  <c r="AJ102" i="2"/>
  <c r="AA103" i="2"/>
  <c r="AB103" i="2"/>
  <c r="AC103" i="2"/>
  <c r="AD103" i="2"/>
  <c r="AE103" i="2"/>
  <c r="AF103" i="2"/>
  <c r="AG103" i="2"/>
  <c r="AH103" i="2"/>
  <c r="AI103" i="2"/>
  <c r="AJ103" i="2"/>
  <c r="AA104" i="2"/>
  <c r="AB104" i="2"/>
  <c r="AC104" i="2"/>
  <c r="AD104" i="2"/>
  <c r="AE104" i="2"/>
  <c r="AF104" i="2"/>
  <c r="AG104" i="2"/>
  <c r="AH104" i="2"/>
  <c r="AI104" i="2"/>
  <c r="AJ104" i="2"/>
  <c r="AA105" i="2"/>
  <c r="AB105" i="2"/>
  <c r="AC105" i="2"/>
  <c r="AD105" i="2"/>
  <c r="AE105" i="2"/>
  <c r="AF105" i="2"/>
  <c r="AG105" i="2"/>
  <c r="AH105" i="2"/>
  <c r="AI105" i="2"/>
  <c r="AJ105" i="2"/>
  <c r="AA106" i="2"/>
  <c r="AB106" i="2"/>
  <c r="AC106" i="2"/>
  <c r="AD106" i="2"/>
  <c r="AE106" i="2"/>
  <c r="AF106" i="2"/>
  <c r="AG106" i="2"/>
  <c r="AH106" i="2"/>
  <c r="AI106" i="2"/>
  <c r="AJ106" i="2"/>
  <c r="AA107" i="2"/>
  <c r="AB107" i="2"/>
  <c r="AC107" i="2"/>
  <c r="AD107" i="2"/>
  <c r="AE107" i="2"/>
  <c r="AF107" i="2"/>
  <c r="AG107" i="2"/>
  <c r="AH107" i="2"/>
  <c r="AI107" i="2"/>
  <c r="AJ107" i="2"/>
  <c r="AA108" i="2"/>
  <c r="AB108" i="2"/>
  <c r="AC108" i="2"/>
  <c r="AD108" i="2"/>
  <c r="AE108" i="2"/>
  <c r="AF108" i="2"/>
  <c r="AG108" i="2"/>
  <c r="AH108" i="2"/>
  <c r="AI108" i="2"/>
  <c r="AJ108" i="2"/>
  <c r="AA109" i="2"/>
  <c r="AB109" i="2"/>
  <c r="AC109" i="2"/>
  <c r="AD109" i="2"/>
  <c r="AE109" i="2"/>
  <c r="AF109" i="2"/>
  <c r="AG109" i="2"/>
  <c r="AH109" i="2"/>
  <c r="AI109" i="2"/>
  <c r="AJ109" i="2"/>
  <c r="AA110" i="2"/>
  <c r="AB110" i="2"/>
  <c r="AC110" i="2"/>
  <c r="AD110" i="2"/>
  <c r="AE110" i="2"/>
  <c r="AF110" i="2"/>
  <c r="AG110" i="2"/>
  <c r="AH110" i="2"/>
  <c r="AI110" i="2"/>
  <c r="AJ110" i="2"/>
  <c r="AA111" i="2"/>
  <c r="AB111" i="2"/>
  <c r="AC111" i="2"/>
  <c r="AD111" i="2"/>
  <c r="AE111" i="2"/>
  <c r="AF111" i="2"/>
  <c r="AG111" i="2"/>
  <c r="AH111" i="2"/>
  <c r="AI111" i="2"/>
  <c r="AJ111" i="2"/>
  <c r="AA112" i="2"/>
  <c r="AB112" i="2"/>
  <c r="AC112" i="2"/>
  <c r="AD112" i="2"/>
  <c r="AE112" i="2"/>
  <c r="AF112" i="2"/>
  <c r="AG112" i="2"/>
  <c r="AH112" i="2"/>
  <c r="AI112" i="2"/>
  <c r="AJ112" i="2"/>
  <c r="AA113" i="2"/>
  <c r="AB113" i="2"/>
  <c r="AC113" i="2"/>
  <c r="AD113" i="2"/>
  <c r="AE113" i="2"/>
  <c r="AF113" i="2"/>
  <c r="AG113" i="2"/>
  <c r="AH113" i="2"/>
  <c r="AI113" i="2"/>
  <c r="AJ113" i="2"/>
  <c r="AA114" i="2"/>
  <c r="AB114" i="2"/>
  <c r="AC114" i="2"/>
  <c r="AD114" i="2"/>
  <c r="AE114" i="2"/>
  <c r="AF114" i="2"/>
  <c r="AG114" i="2"/>
  <c r="AH114" i="2"/>
  <c r="AI114" i="2"/>
  <c r="AJ114" i="2"/>
  <c r="AA115" i="2"/>
  <c r="AB115" i="2"/>
  <c r="AC115" i="2"/>
  <c r="AD115" i="2"/>
  <c r="AE115" i="2"/>
  <c r="AF115" i="2"/>
  <c r="AG115" i="2"/>
  <c r="AH115" i="2"/>
  <c r="AI115" i="2"/>
  <c r="AJ115" i="2"/>
  <c r="AA116" i="2"/>
  <c r="AB116" i="2"/>
  <c r="AC116" i="2"/>
  <c r="AD116" i="2"/>
  <c r="AE116" i="2"/>
  <c r="AF116" i="2"/>
  <c r="AG116" i="2"/>
  <c r="AH116" i="2"/>
  <c r="AI116" i="2"/>
  <c r="AJ116" i="2"/>
  <c r="AA117" i="2"/>
  <c r="AB117" i="2"/>
  <c r="AC117" i="2"/>
  <c r="AD117" i="2"/>
  <c r="AE117" i="2"/>
  <c r="AF117" i="2"/>
  <c r="AG117" i="2"/>
  <c r="AH117" i="2"/>
  <c r="AI117" i="2"/>
  <c r="AJ117" i="2"/>
  <c r="AA118" i="2"/>
  <c r="AB118" i="2"/>
  <c r="AC118" i="2"/>
  <c r="AD118" i="2"/>
  <c r="AE118" i="2"/>
  <c r="AF118" i="2"/>
  <c r="AG118" i="2"/>
  <c r="AH118" i="2"/>
  <c r="AI118" i="2"/>
  <c r="AJ118" i="2"/>
  <c r="AA119" i="2"/>
  <c r="AB119" i="2"/>
  <c r="AC119" i="2"/>
  <c r="AD119" i="2"/>
  <c r="AE119" i="2"/>
  <c r="AF119" i="2"/>
  <c r="AG119" i="2"/>
  <c r="AH119" i="2"/>
  <c r="AI119" i="2"/>
  <c r="AJ119" i="2"/>
  <c r="AA120" i="2"/>
  <c r="AB120" i="2"/>
  <c r="AC120" i="2"/>
  <c r="AD120" i="2"/>
  <c r="AE120" i="2"/>
  <c r="AF120" i="2"/>
  <c r="AG120" i="2"/>
  <c r="AH120" i="2"/>
  <c r="AI120" i="2"/>
  <c r="AJ120" i="2"/>
  <c r="AA121" i="2"/>
  <c r="AB121" i="2"/>
  <c r="AC121" i="2"/>
  <c r="AD121" i="2"/>
  <c r="AE121" i="2"/>
  <c r="AF121" i="2"/>
  <c r="AG121" i="2"/>
  <c r="AH121" i="2"/>
  <c r="AI121" i="2"/>
  <c r="AJ121" i="2"/>
  <c r="AA122" i="2"/>
  <c r="AB122" i="2"/>
  <c r="AC122" i="2"/>
  <c r="AD122" i="2"/>
  <c r="AE122" i="2"/>
  <c r="AF122" i="2"/>
  <c r="AG122" i="2"/>
  <c r="AH122" i="2"/>
  <c r="AI122" i="2"/>
  <c r="AJ122" i="2"/>
  <c r="AA123" i="2"/>
  <c r="AB123" i="2"/>
  <c r="AC123" i="2"/>
  <c r="AD123" i="2"/>
  <c r="AE123" i="2"/>
  <c r="AF123" i="2"/>
  <c r="AG123" i="2"/>
  <c r="AH123" i="2"/>
  <c r="AI123" i="2"/>
  <c r="AJ123" i="2"/>
  <c r="AA124" i="2"/>
  <c r="AB124" i="2"/>
  <c r="AC124" i="2"/>
  <c r="AD124" i="2"/>
  <c r="AE124" i="2"/>
  <c r="AF124" i="2"/>
  <c r="AG124" i="2"/>
  <c r="AH124" i="2"/>
  <c r="AI124" i="2"/>
  <c r="AJ124" i="2"/>
  <c r="AA125" i="2"/>
  <c r="AB125" i="2"/>
  <c r="AC125" i="2"/>
  <c r="AD125" i="2"/>
  <c r="AE125" i="2"/>
  <c r="AF125" i="2"/>
  <c r="AG125" i="2"/>
  <c r="AH125" i="2"/>
  <c r="AI125" i="2"/>
  <c r="AJ125" i="2"/>
  <c r="AA126" i="2"/>
  <c r="AB126" i="2"/>
  <c r="AC126" i="2"/>
  <c r="AD126" i="2"/>
  <c r="AE126" i="2"/>
  <c r="AF126" i="2"/>
  <c r="AG126" i="2"/>
  <c r="AH126" i="2"/>
  <c r="AI126" i="2"/>
  <c r="AJ126" i="2"/>
  <c r="AA127" i="2"/>
  <c r="AB127" i="2"/>
  <c r="AC127" i="2"/>
  <c r="AD127" i="2"/>
  <c r="AE127" i="2"/>
  <c r="AF127" i="2"/>
  <c r="AG127" i="2"/>
  <c r="AH127" i="2"/>
  <c r="AI127" i="2"/>
  <c r="AJ127" i="2"/>
  <c r="AA128" i="2"/>
  <c r="AB128" i="2"/>
  <c r="AC128" i="2"/>
  <c r="AD128" i="2"/>
  <c r="AE128" i="2"/>
  <c r="AF128" i="2"/>
  <c r="AG128" i="2"/>
  <c r="AH128" i="2"/>
  <c r="AI128" i="2"/>
  <c r="AJ128" i="2"/>
  <c r="AA129" i="2"/>
  <c r="AB129" i="2"/>
  <c r="AC129" i="2"/>
  <c r="AD129" i="2"/>
  <c r="AE129" i="2"/>
  <c r="AF129" i="2"/>
  <c r="AG129" i="2"/>
  <c r="AH129" i="2"/>
  <c r="AI129" i="2"/>
  <c r="AJ129" i="2"/>
  <c r="AA130" i="2"/>
  <c r="AB130" i="2"/>
  <c r="AC130" i="2"/>
  <c r="AD130" i="2"/>
  <c r="AE130" i="2"/>
  <c r="AF130" i="2"/>
  <c r="AG130" i="2"/>
  <c r="AH130" i="2"/>
  <c r="AI130" i="2"/>
  <c r="AJ130" i="2"/>
  <c r="AA131" i="2"/>
  <c r="AB131" i="2"/>
  <c r="AC131" i="2"/>
  <c r="AD131" i="2"/>
  <c r="AE131" i="2"/>
  <c r="AF131" i="2"/>
  <c r="AG131" i="2"/>
  <c r="AH131" i="2"/>
  <c r="AI131" i="2"/>
  <c r="AJ131" i="2"/>
  <c r="AA132" i="2"/>
  <c r="AB132" i="2"/>
  <c r="AC132" i="2"/>
  <c r="AD132" i="2"/>
  <c r="AE132" i="2"/>
  <c r="AF132" i="2"/>
  <c r="AG132" i="2"/>
  <c r="AH132" i="2"/>
  <c r="AI132" i="2"/>
  <c r="AJ132" i="2"/>
  <c r="AA133" i="2"/>
  <c r="AB133" i="2"/>
  <c r="AC133" i="2"/>
  <c r="AD133" i="2"/>
  <c r="AE133" i="2"/>
  <c r="AF133" i="2"/>
  <c r="AG133" i="2"/>
  <c r="AH133" i="2"/>
  <c r="AI133" i="2"/>
  <c r="AJ133" i="2"/>
  <c r="AA134" i="2"/>
  <c r="AB134" i="2"/>
  <c r="AC134" i="2"/>
  <c r="AD134" i="2"/>
  <c r="AE134" i="2"/>
  <c r="AF134" i="2"/>
  <c r="AG134" i="2"/>
  <c r="AH134" i="2"/>
  <c r="AI134" i="2"/>
  <c r="AJ134" i="2"/>
  <c r="AA135" i="2"/>
  <c r="AB135" i="2"/>
  <c r="AC135" i="2"/>
  <c r="AD135" i="2"/>
  <c r="AE135" i="2"/>
  <c r="AF135" i="2"/>
  <c r="AG135" i="2"/>
  <c r="AH135" i="2"/>
  <c r="AI135" i="2"/>
  <c r="AJ135" i="2"/>
  <c r="AA136" i="2"/>
  <c r="AB136" i="2"/>
  <c r="AC136" i="2"/>
  <c r="AD136" i="2"/>
  <c r="AE136" i="2"/>
  <c r="AF136" i="2"/>
  <c r="AG136" i="2"/>
  <c r="AH136" i="2"/>
  <c r="AI136" i="2"/>
  <c r="AJ136" i="2"/>
  <c r="AA137" i="2"/>
  <c r="AB137" i="2"/>
  <c r="AC137" i="2"/>
  <c r="AD137" i="2"/>
  <c r="AE137" i="2"/>
  <c r="AF137" i="2"/>
  <c r="AG137" i="2"/>
  <c r="AH137" i="2"/>
  <c r="AI137" i="2"/>
  <c r="AJ137" i="2"/>
  <c r="AA138" i="2"/>
  <c r="AB138" i="2"/>
  <c r="AC138" i="2"/>
  <c r="AD138" i="2"/>
  <c r="AE138" i="2"/>
  <c r="AF138" i="2"/>
  <c r="AG138" i="2"/>
  <c r="AH138" i="2"/>
  <c r="AI138" i="2"/>
  <c r="AJ138" i="2"/>
  <c r="AA139" i="2"/>
  <c r="AB139" i="2"/>
  <c r="AC139" i="2"/>
  <c r="AD139" i="2"/>
  <c r="AE139" i="2"/>
  <c r="AF139" i="2"/>
  <c r="AG139" i="2"/>
  <c r="AH139" i="2"/>
  <c r="AI139" i="2"/>
  <c r="AJ139" i="2"/>
  <c r="AA140" i="2"/>
  <c r="AB140" i="2"/>
  <c r="AC140" i="2"/>
  <c r="AD140" i="2"/>
  <c r="AE140" i="2"/>
  <c r="AF140" i="2"/>
  <c r="AG140" i="2"/>
  <c r="AH140" i="2"/>
  <c r="AI140" i="2"/>
  <c r="AJ140" i="2"/>
  <c r="AA141" i="2"/>
  <c r="AB141" i="2"/>
  <c r="AC141" i="2"/>
  <c r="AD141" i="2"/>
  <c r="AE141" i="2"/>
  <c r="AF141" i="2"/>
  <c r="AG141" i="2"/>
  <c r="AH141" i="2"/>
  <c r="AI141" i="2"/>
  <c r="AJ141" i="2"/>
  <c r="AA142" i="2"/>
  <c r="AB142" i="2"/>
  <c r="AC142" i="2"/>
  <c r="AD142" i="2"/>
  <c r="AE142" i="2"/>
  <c r="AF142" i="2"/>
  <c r="AG142" i="2"/>
  <c r="AH142" i="2"/>
  <c r="AI142" i="2"/>
  <c r="AJ142" i="2"/>
  <c r="AA143" i="2"/>
  <c r="AB143" i="2"/>
  <c r="AC143" i="2"/>
  <c r="AD143" i="2"/>
  <c r="AE143" i="2"/>
  <c r="AF143" i="2"/>
  <c r="AG143" i="2"/>
  <c r="AH143" i="2"/>
  <c r="AI143" i="2"/>
  <c r="AJ143" i="2"/>
  <c r="AA144" i="2"/>
  <c r="AB144" i="2"/>
  <c r="AC144" i="2"/>
  <c r="AD144" i="2"/>
  <c r="AE144" i="2"/>
  <c r="AF144" i="2"/>
  <c r="AG144" i="2"/>
  <c r="AH144" i="2"/>
  <c r="AI144" i="2"/>
  <c r="AJ144" i="2"/>
  <c r="AA145" i="2"/>
  <c r="AB145" i="2"/>
  <c r="AC145" i="2"/>
  <c r="AD145" i="2"/>
  <c r="AE145" i="2"/>
  <c r="AF145" i="2"/>
  <c r="AG145" i="2"/>
  <c r="AH145" i="2"/>
  <c r="AI145" i="2"/>
  <c r="AJ145" i="2"/>
  <c r="AA146" i="2"/>
  <c r="AB146" i="2"/>
  <c r="AC146" i="2"/>
  <c r="AD146" i="2"/>
  <c r="AE146" i="2"/>
  <c r="AF146" i="2"/>
  <c r="AG146" i="2"/>
  <c r="AH146" i="2"/>
  <c r="AI146" i="2"/>
  <c r="AJ146" i="2"/>
  <c r="AA147" i="2"/>
  <c r="AB147" i="2"/>
  <c r="AC147" i="2"/>
  <c r="AD147" i="2"/>
  <c r="AE147" i="2"/>
  <c r="AF147" i="2"/>
  <c r="AG147" i="2"/>
  <c r="AH147" i="2"/>
  <c r="AI147" i="2"/>
  <c r="AJ147" i="2"/>
  <c r="AA148" i="2"/>
  <c r="AB148" i="2"/>
  <c r="AC148" i="2"/>
  <c r="AD148" i="2"/>
  <c r="AE148" i="2"/>
  <c r="AF148" i="2"/>
  <c r="AG148" i="2"/>
  <c r="AH148" i="2"/>
  <c r="AI148" i="2"/>
  <c r="AJ148" i="2"/>
  <c r="AA149" i="2"/>
  <c r="AB149" i="2"/>
  <c r="AC149" i="2"/>
  <c r="AD149" i="2"/>
  <c r="AE149" i="2"/>
  <c r="AF149" i="2"/>
  <c r="AG149" i="2"/>
  <c r="AH149" i="2"/>
  <c r="AI149" i="2"/>
  <c r="AJ149" i="2"/>
  <c r="AA150" i="2"/>
  <c r="AB150" i="2"/>
  <c r="AC150" i="2"/>
  <c r="AD150" i="2"/>
  <c r="AE150" i="2"/>
  <c r="AF150" i="2"/>
  <c r="AG150" i="2"/>
  <c r="AH150" i="2"/>
  <c r="AI150" i="2"/>
  <c r="AJ150" i="2"/>
  <c r="AA151" i="2"/>
  <c r="AB151" i="2"/>
  <c r="AC151" i="2"/>
  <c r="AD151" i="2"/>
  <c r="AE151" i="2"/>
  <c r="AF151" i="2"/>
  <c r="AG151" i="2"/>
  <c r="AH151" i="2"/>
  <c r="AI151" i="2"/>
  <c r="AJ151" i="2"/>
  <c r="AA152" i="2"/>
  <c r="AB152" i="2"/>
  <c r="AC152" i="2"/>
  <c r="AD152" i="2"/>
  <c r="AE152" i="2"/>
  <c r="AF152" i="2"/>
  <c r="AG152" i="2"/>
  <c r="AH152" i="2"/>
  <c r="AI152" i="2"/>
  <c r="AJ152" i="2"/>
  <c r="AA153" i="2"/>
  <c r="AB153" i="2"/>
  <c r="AC153" i="2"/>
  <c r="AD153" i="2"/>
  <c r="AE153" i="2"/>
  <c r="AF153" i="2"/>
  <c r="AG153" i="2"/>
  <c r="AH153" i="2"/>
  <c r="AI153" i="2"/>
  <c r="AJ153" i="2"/>
  <c r="AA154" i="2"/>
  <c r="AB154" i="2"/>
  <c r="AC154" i="2"/>
  <c r="AD154" i="2"/>
  <c r="AE154" i="2"/>
  <c r="AF154" i="2"/>
  <c r="AG154" i="2"/>
  <c r="AH154" i="2"/>
  <c r="AI154" i="2"/>
  <c r="AJ154" i="2"/>
  <c r="AA155" i="2"/>
  <c r="AB155" i="2"/>
  <c r="AC155" i="2"/>
  <c r="AD155" i="2"/>
  <c r="AE155" i="2"/>
  <c r="AF155" i="2"/>
  <c r="AG155" i="2"/>
  <c r="AH155" i="2"/>
  <c r="AI155" i="2"/>
  <c r="AJ155" i="2"/>
  <c r="AA156" i="2"/>
  <c r="AB156" i="2"/>
  <c r="AC156" i="2"/>
  <c r="AD156" i="2"/>
  <c r="AE156" i="2"/>
  <c r="AF156" i="2"/>
  <c r="AG156" i="2"/>
  <c r="AH156" i="2"/>
  <c r="AI156" i="2"/>
  <c r="AJ156" i="2"/>
  <c r="AA157" i="2"/>
  <c r="AB157" i="2"/>
  <c r="AC157" i="2"/>
  <c r="AD157" i="2"/>
  <c r="AE157" i="2"/>
  <c r="AF157" i="2"/>
  <c r="AG157" i="2"/>
  <c r="AH157" i="2"/>
  <c r="AI157" i="2"/>
  <c r="AJ157" i="2"/>
  <c r="AA158" i="2"/>
  <c r="AB158" i="2"/>
  <c r="AC158" i="2"/>
  <c r="AD158" i="2"/>
  <c r="AE158" i="2"/>
  <c r="AF158" i="2"/>
  <c r="AG158" i="2"/>
  <c r="AH158" i="2"/>
  <c r="AI158" i="2"/>
  <c r="AJ158" i="2"/>
  <c r="AA159" i="2"/>
  <c r="AB159" i="2"/>
  <c r="AC159" i="2"/>
  <c r="AD159" i="2"/>
  <c r="AE159" i="2"/>
  <c r="AF159" i="2"/>
  <c r="AG159" i="2"/>
  <c r="AH159" i="2"/>
  <c r="AI159" i="2"/>
  <c r="AJ159" i="2"/>
  <c r="AA160" i="2"/>
  <c r="AB160" i="2"/>
  <c r="AC160" i="2"/>
  <c r="AD160" i="2"/>
  <c r="AE160" i="2"/>
  <c r="AF160" i="2"/>
  <c r="AG160" i="2"/>
  <c r="AH160" i="2"/>
  <c r="AI160" i="2"/>
  <c r="AJ160" i="2"/>
  <c r="AA161" i="2"/>
  <c r="AB161" i="2"/>
  <c r="AC161" i="2"/>
  <c r="AD161" i="2"/>
  <c r="AE161" i="2"/>
  <c r="AF161" i="2"/>
  <c r="AG161" i="2"/>
  <c r="AH161" i="2"/>
  <c r="AI161" i="2"/>
  <c r="AJ161" i="2"/>
  <c r="AA162" i="2"/>
  <c r="AB162" i="2"/>
  <c r="AC162" i="2"/>
  <c r="AD162" i="2"/>
  <c r="AE162" i="2"/>
  <c r="AF162" i="2"/>
  <c r="AG162" i="2"/>
  <c r="AH162" i="2"/>
  <c r="AI162" i="2"/>
  <c r="AJ162" i="2"/>
  <c r="AA163" i="2"/>
  <c r="AB163" i="2"/>
  <c r="AC163" i="2"/>
  <c r="AD163" i="2"/>
  <c r="AE163" i="2"/>
  <c r="AF163" i="2"/>
  <c r="AG163" i="2"/>
  <c r="AH163" i="2"/>
  <c r="AI163" i="2"/>
  <c r="AJ163" i="2"/>
  <c r="AA164" i="2"/>
  <c r="AB164" i="2"/>
  <c r="AC164" i="2"/>
  <c r="AD164" i="2"/>
  <c r="AE164" i="2"/>
  <c r="AF164" i="2"/>
  <c r="AG164" i="2"/>
  <c r="AH164" i="2"/>
  <c r="AI164" i="2"/>
  <c r="AJ164" i="2"/>
  <c r="AA165" i="2"/>
  <c r="AB165" i="2"/>
  <c r="AC165" i="2"/>
  <c r="AD165" i="2"/>
  <c r="AE165" i="2"/>
  <c r="AF165" i="2"/>
  <c r="AG165" i="2"/>
  <c r="AH165" i="2"/>
  <c r="AI165" i="2"/>
  <c r="AJ165" i="2"/>
  <c r="AA166" i="2"/>
  <c r="AB166" i="2"/>
  <c r="AC166" i="2"/>
  <c r="AD166" i="2"/>
  <c r="AE166" i="2"/>
  <c r="AF166" i="2"/>
  <c r="AG166" i="2"/>
  <c r="AH166" i="2"/>
  <c r="AI166" i="2"/>
  <c r="AJ166" i="2"/>
  <c r="AA167" i="2"/>
  <c r="AB167" i="2"/>
  <c r="AC167" i="2"/>
  <c r="AD167" i="2"/>
  <c r="AE167" i="2"/>
  <c r="AF167" i="2"/>
  <c r="AG167" i="2"/>
  <c r="AH167" i="2"/>
  <c r="AI167" i="2"/>
  <c r="AJ167" i="2"/>
  <c r="AA168" i="2"/>
  <c r="AB168" i="2"/>
  <c r="AC168" i="2"/>
  <c r="AD168" i="2"/>
  <c r="AE168" i="2"/>
  <c r="AF168" i="2"/>
  <c r="AG168" i="2"/>
  <c r="AH168" i="2"/>
  <c r="AI168" i="2"/>
  <c r="AJ168" i="2"/>
  <c r="AA3" i="2"/>
  <c r="AB3" i="2"/>
  <c r="AC3" i="2"/>
  <c r="AD3" i="2"/>
  <c r="AE3" i="2"/>
  <c r="AF3" i="2"/>
  <c r="AG3" i="2"/>
  <c r="AH3" i="2"/>
  <c r="AI3" i="2"/>
  <c r="AJ3" i="2"/>
  <c r="AA4" i="2"/>
  <c r="AB4" i="2"/>
  <c r="AC4" i="2"/>
  <c r="AD4" i="2"/>
  <c r="AE4" i="2"/>
  <c r="AF4" i="2"/>
  <c r="AG4" i="2"/>
  <c r="AH4" i="2"/>
  <c r="AI4" i="2"/>
  <c r="AJ4" i="2"/>
  <c r="AA5" i="2"/>
  <c r="AB5" i="2"/>
  <c r="AC5" i="2"/>
  <c r="AD5" i="2"/>
  <c r="AE5" i="2"/>
  <c r="AF5" i="2"/>
  <c r="AG5" i="2"/>
  <c r="AH5" i="2"/>
  <c r="AI5" i="2"/>
  <c r="AJ5" i="2"/>
  <c r="P7" i="2"/>
  <c r="Q7" i="2"/>
  <c r="R7" i="2"/>
  <c r="S7" i="2"/>
  <c r="T7" i="2"/>
  <c r="U7" i="2"/>
  <c r="V7" i="2"/>
  <c r="W7" i="2"/>
  <c r="X7" i="2"/>
  <c r="Y7" i="2"/>
  <c r="P8" i="2"/>
  <c r="Q8" i="2"/>
  <c r="R8" i="2"/>
  <c r="S8" i="2"/>
  <c r="T8" i="2"/>
  <c r="U8" i="2"/>
  <c r="V8" i="2"/>
  <c r="W8" i="2"/>
  <c r="X8" i="2"/>
  <c r="Y8" i="2"/>
  <c r="P9" i="2"/>
  <c r="Q9" i="2"/>
  <c r="R9" i="2"/>
  <c r="S9" i="2"/>
  <c r="T9" i="2"/>
  <c r="U9" i="2"/>
  <c r="V9" i="2"/>
  <c r="W9" i="2"/>
  <c r="X9" i="2"/>
  <c r="Y9" i="2"/>
  <c r="P10" i="2"/>
  <c r="Q10" i="2"/>
  <c r="R10" i="2"/>
  <c r="S10" i="2"/>
  <c r="T10" i="2"/>
  <c r="U10" i="2"/>
  <c r="V10" i="2"/>
  <c r="W10" i="2"/>
  <c r="X10" i="2"/>
  <c r="Y10" i="2"/>
  <c r="BQ10" i="2" s="1"/>
  <c r="CP11" i="4" s="1"/>
  <c r="P11" i="2"/>
  <c r="Q11" i="2"/>
  <c r="R11" i="2"/>
  <c r="S11" i="2"/>
  <c r="T11" i="2"/>
  <c r="U11" i="2"/>
  <c r="V11" i="2"/>
  <c r="W11" i="2"/>
  <c r="X11" i="2"/>
  <c r="Y11" i="2"/>
  <c r="P12" i="2"/>
  <c r="Q12" i="2"/>
  <c r="R12" i="2"/>
  <c r="S12" i="2"/>
  <c r="T12" i="2"/>
  <c r="U12" i="2"/>
  <c r="V12" i="2"/>
  <c r="W12" i="2"/>
  <c r="X12" i="2"/>
  <c r="Y12" i="2"/>
  <c r="P13" i="2"/>
  <c r="Q13" i="2"/>
  <c r="R13" i="2"/>
  <c r="S13" i="2"/>
  <c r="T13" i="2"/>
  <c r="U13" i="2"/>
  <c r="V13" i="2"/>
  <c r="W13" i="2"/>
  <c r="X13" i="2"/>
  <c r="Y13" i="2"/>
  <c r="P14" i="2"/>
  <c r="Q14" i="2"/>
  <c r="R14" i="2"/>
  <c r="S14" i="2"/>
  <c r="T14" i="2"/>
  <c r="U14" i="2"/>
  <c r="V14" i="2"/>
  <c r="W14" i="2"/>
  <c r="X14" i="2"/>
  <c r="Y14" i="2"/>
  <c r="P15" i="2"/>
  <c r="Q15" i="2"/>
  <c r="R15" i="2"/>
  <c r="S15" i="2"/>
  <c r="T15" i="2"/>
  <c r="U15" i="2"/>
  <c r="V15" i="2"/>
  <c r="W15" i="2"/>
  <c r="X15" i="2"/>
  <c r="Y15" i="2"/>
  <c r="P16" i="2"/>
  <c r="Q16" i="2"/>
  <c r="R16" i="2"/>
  <c r="S16" i="2"/>
  <c r="T16" i="2"/>
  <c r="U16" i="2"/>
  <c r="V16" i="2"/>
  <c r="W16" i="2"/>
  <c r="X16" i="2"/>
  <c r="Y16" i="2"/>
  <c r="P17" i="2"/>
  <c r="Q17" i="2"/>
  <c r="R17" i="2"/>
  <c r="S17" i="2"/>
  <c r="T17" i="2"/>
  <c r="U17" i="2"/>
  <c r="V17" i="2"/>
  <c r="W17" i="2"/>
  <c r="X17" i="2"/>
  <c r="Y17" i="2"/>
  <c r="P18" i="2"/>
  <c r="Q18" i="2"/>
  <c r="R18" i="2"/>
  <c r="S18" i="2"/>
  <c r="T18" i="2"/>
  <c r="U18" i="2"/>
  <c r="V18" i="2"/>
  <c r="W18" i="2"/>
  <c r="X18" i="2"/>
  <c r="Y18" i="2"/>
  <c r="P19" i="2"/>
  <c r="Q19" i="2"/>
  <c r="R19" i="2"/>
  <c r="S19" i="2"/>
  <c r="T19" i="2"/>
  <c r="U19" i="2"/>
  <c r="V19" i="2"/>
  <c r="W19" i="2"/>
  <c r="X19" i="2"/>
  <c r="Y19" i="2"/>
  <c r="P20" i="2"/>
  <c r="Q20" i="2"/>
  <c r="R20" i="2"/>
  <c r="S20" i="2"/>
  <c r="T20" i="2"/>
  <c r="U20" i="2"/>
  <c r="V20" i="2"/>
  <c r="W20" i="2"/>
  <c r="X20" i="2"/>
  <c r="Y20" i="2"/>
  <c r="P21" i="2"/>
  <c r="Q21" i="2"/>
  <c r="R21" i="2"/>
  <c r="S21" i="2"/>
  <c r="T21" i="2"/>
  <c r="U21" i="2"/>
  <c r="V21" i="2"/>
  <c r="W21" i="2"/>
  <c r="X21" i="2"/>
  <c r="Y21" i="2"/>
  <c r="P22" i="2"/>
  <c r="Q22" i="2"/>
  <c r="R22" i="2"/>
  <c r="S22" i="2"/>
  <c r="T22" i="2"/>
  <c r="U22" i="2"/>
  <c r="V22" i="2"/>
  <c r="W22" i="2"/>
  <c r="X22" i="2"/>
  <c r="Y22" i="2"/>
  <c r="P23" i="2"/>
  <c r="Q23" i="2"/>
  <c r="R23" i="2"/>
  <c r="S23" i="2"/>
  <c r="T23" i="2"/>
  <c r="U23" i="2"/>
  <c r="V23" i="2"/>
  <c r="W23" i="2"/>
  <c r="X23" i="2"/>
  <c r="Y23" i="2"/>
  <c r="P24" i="2"/>
  <c r="Q24" i="2"/>
  <c r="R24" i="2"/>
  <c r="S24" i="2"/>
  <c r="T24" i="2"/>
  <c r="U24" i="2"/>
  <c r="V24" i="2"/>
  <c r="W24" i="2"/>
  <c r="X24" i="2"/>
  <c r="Y24" i="2"/>
  <c r="P25" i="2"/>
  <c r="Q25" i="2"/>
  <c r="R25" i="2"/>
  <c r="S25" i="2"/>
  <c r="T25" i="2"/>
  <c r="U25" i="2"/>
  <c r="V25" i="2"/>
  <c r="W25" i="2"/>
  <c r="X25" i="2"/>
  <c r="Y25" i="2"/>
  <c r="P26" i="2"/>
  <c r="Q26" i="2"/>
  <c r="R26" i="2"/>
  <c r="S26" i="2"/>
  <c r="T26" i="2"/>
  <c r="U26" i="2"/>
  <c r="V26" i="2"/>
  <c r="W26" i="2"/>
  <c r="X26" i="2"/>
  <c r="Y26" i="2"/>
  <c r="P27" i="2"/>
  <c r="Q27" i="2"/>
  <c r="R27" i="2"/>
  <c r="S27" i="2"/>
  <c r="T27" i="2"/>
  <c r="U27" i="2"/>
  <c r="V27" i="2"/>
  <c r="W27" i="2"/>
  <c r="X27" i="2"/>
  <c r="Y27" i="2"/>
  <c r="P28" i="2"/>
  <c r="Q28" i="2"/>
  <c r="R28" i="2"/>
  <c r="S28" i="2"/>
  <c r="T28" i="2"/>
  <c r="U28" i="2"/>
  <c r="V28" i="2"/>
  <c r="W28" i="2"/>
  <c r="X28" i="2"/>
  <c r="Y28" i="2"/>
  <c r="P29" i="2"/>
  <c r="Q29" i="2"/>
  <c r="R29" i="2"/>
  <c r="S29" i="2"/>
  <c r="T29" i="2"/>
  <c r="U29" i="2"/>
  <c r="V29" i="2"/>
  <c r="W29" i="2"/>
  <c r="X29" i="2"/>
  <c r="Y29" i="2"/>
  <c r="P30" i="2"/>
  <c r="Q30" i="2"/>
  <c r="R30" i="2"/>
  <c r="S30" i="2"/>
  <c r="T30" i="2"/>
  <c r="U30" i="2"/>
  <c r="V30" i="2"/>
  <c r="W30" i="2"/>
  <c r="X30" i="2"/>
  <c r="Y30" i="2"/>
  <c r="P31" i="2"/>
  <c r="Q31" i="2"/>
  <c r="R31" i="2"/>
  <c r="S31" i="2"/>
  <c r="T31" i="2"/>
  <c r="U31" i="2"/>
  <c r="V31" i="2"/>
  <c r="W31" i="2"/>
  <c r="X31" i="2"/>
  <c r="Y31" i="2"/>
  <c r="P32" i="2"/>
  <c r="Q32" i="2"/>
  <c r="R32" i="2"/>
  <c r="S32" i="2"/>
  <c r="T32" i="2"/>
  <c r="U32" i="2"/>
  <c r="V32" i="2"/>
  <c r="W32" i="2"/>
  <c r="X32" i="2"/>
  <c r="Y32" i="2"/>
  <c r="P33" i="2"/>
  <c r="Q33" i="2"/>
  <c r="R33" i="2"/>
  <c r="S33" i="2"/>
  <c r="T33" i="2"/>
  <c r="U33" i="2"/>
  <c r="V33" i="2"/>
  <c r="W33" i="2"/>
  <c r="X33" i="2"/>
  <c r="Y33" i="2"/>
  <c r="P34" i="2"/>
  <c r="Q34" i="2"/>
  <c r="R34" i="2"/>
  <c r="S34" i="2"/>
  <c r="T34" i="2"/>
  <c r="U34" i="2"/>
  <c r="V34" i="2"/>
  <c r="W34" i="2"/>
  <c r="X34" i="2"/>
  <c r="Y34" i="2"/>
  <c r="P35" i="2"/>
  <c r="Q35" i="2"/>
  <c r="R35" i="2"/>
  <c r="S35" i="2"/>
  <c r="T35" i="2"/>
  <c r="U35" i="2"/>
  <c r="V35" i="2"/>
  <c r="W35" i="2"/>
  <c r="X35" i="2"/>
  <c r="Y35" i="2"/>
  <c r="P36" i="2"/>
  <c r="Q36" i="2"/>
  <c r="R36" i="2"/>
  <c r="S36" i="2"/>
  <c r="T36" i="2"/>
  <c r="U36" i="2"/>
  <c r="V36" i="2"/>
  <c r="W36" i="2"/>
  <c r="X36" i="2"/>
  <c r="Y36" i="2"/>
  <c r="P37" i="2"/>
  <c r="Q37" i="2"/>
  <c r="R37" i="2"/>
  <c r="S37" i="2"/>
  <c r="T37" i="2"/>
  <c r="U37" i="2"/>
  <c r="V37" i="2"/>
  <c r="W37" i="2"/>
  <c r="X37" i="2"/>
  <c r="Y37" i="2"/>
  <c r="P38" i="2"/>
  <c r="Q38" i="2"/>
  <c r="R38" i="2"/>
  <c r="S38" i="2"/>
  <c r="T38" i="2"/>
  <c r="U38" i="2"/>
  <c r="V38" i="2"/>
  <c r="W38" i="2"/>
  <c r="X38" i="2"/>
  <c r="Y38" i="2"/>
  <c r="P39" i="2"/>
  <c r="Q39" i="2"/>
  <c r="R39" i="2"/>
  <c r="S39" i="2"/>
  <c r="T39" i="2"/>
  <c r="U39" i="2"/>
  <c r="V39" i="2"/>
  <c r="W39" i="2"/>
  <c r="X39" i="2"/>
  <c r="Y39" i="2"/>
  <c r="P40" i="2"/>
  <c r="Q40" i="2"/>
  <c r="R40" i="2"/>
  <c r="S40" i="2"/>
  <c r="T40" i="2"/>
  <c r="U40" i="2"/>
  <c r="V40" i="2"/>
  <c r="W40" i="2"/>
  <c r="X40" i="2"/>
  <c r="Y40" i="2"/>
  <c r="P41" i="2"/>
  <c r="Q41" i="2"/>
  <c r="R41" i="2"/>
  <c r="S41" i="2"/>
  <c r="T41" i="2"/>
  <c r="U41" i="2"/>
  <c r="V41" i="2"/>
  <c r="W41" i="2"/>
  <c r="X41" i="2"/>
  <c r="Y41" i="2"/>
  <c r="P42" i="2"/>
  <c r="Q42" i="2"/>
  <c r="R42" i="2"/>
  <c r="S42" i="2"/>
  <c r="T42" i="2"/>
  <c r="U42" i="2"/>
  <c r="V42" i="2"/>
  <c r="W42" i="2"/>
  <c r="X42" i="2"/>
  <c r="Y42" i="2"/>
  <c r="P43" i="2"/>
  <c r="Q43" i="2"/>
  <c r="R43" i="2"/>
  <c r="S43" i="2"/>
  <c r="T43" i="2"/>
  <c r="U43" i="2"/>
  <c r="V43" i="2"/>
  <c r="W43" i="2"/>
  <c r="X43" i="2"/>
  <c r="Y43" i="2"/>
  <c r="P44" i="2"/>
  <c r="Q44" i="2"/>
  <c r="R44" i="2"/>
  <c r="S44" i="2"/>
  <c r="T44" i="2"/>
  <c r="U44" i="2"/>
  <c r="V44" i="2"/>
  <c r="W44" i="2"/>
  <c r="X44" i="2"/>
  <c r="Y44" i="2"/>
  <c r="P45" i="2"/>
  <c r="Q45" i="2"/>
  <c r="R45" i="2"/>
  <c r="S45" i="2"/>
  <c r="T45" i="2"/>
  <c r="U45" i="2"/>
  <c r="V45" i="2"/>
  <c r="W45" i="2"/>
  <c r="X45" i="2"/>
  <c r="Y45" i="2"/>
  <c r="P46" i="2"/>
  <c r="Q46" i="2"/>
  <c r="R46" i="2"/>
  <c r="S46" i="2"/>
  <c r="T46" i="2"/>
  <c r="U46" i="2"/>
  <c r="V46" i="2"/>
  <c r="W46" i="2"/>
  <c r="X46" i="2"/>
  <c r="Y46" i="2"/>
  <c r="P47" i="2"/>
  <c r="Q47" i="2"/>
  <c r="R47" i="2"/>
  <c r="S47" i="2"/>
  <c r="T47" i="2"/>
  <c r="U47" i="2"/>
  <c r="V47" i="2"/>
  <c r="W47" i="2"/>
  <c r="X47" i="2"/>
  <c r="Y47" i="2"/>
  <c r="P48" i="2"/>
  <c r="Q48" i="2"/>
  <c r="R48" i="2"/>
  <c r="S48" i="2"/>
  <c r="T48" i="2"/>
  <c r="U48" i="2"/>
  <c r="V48" i="2"/>
  <c r="W48" i="2"/>
  <c r="X48" i="2"/>
  <c r="Y48" i="2"/>
  <c r="P49" i="2"/>
  <c r="Q49" i="2"/>
  <c r="R49" i="2"/>
  <c r="S49" i="2"/>
  <c r="T49" i="2"/>
  <c r="U49" i="2"/>
  <c r="V49" i="2"/>
  <c r="W49" i="2"/>
  <c r="X49" i="2"/>
  <c r="Y49" i="2"/>
  <c r="P50" i="2"/>
  <c r="Q50" i="2"/>
  <c r="R50" i="2"/>
  <c r="S50" i="2"/>
  <c r="T50" i="2"/>
  <c r="U50" i="2"/>
  <c r="V50" i="2"/>
  <c r="W50" i="2"/>
  <c r="X50" i="2"/>
  <c r="Y50" i="2"/>
  <c r="P51" i="2"/>
  <c r="Q51" i="2"/>
  <c r="R51" i="2"/>
  <c r="S51" i="2"/>
  <c r="T51" i="2"/>
  <c r="U51" i="2"/>
  <c r="V51" i="2"/>
  <c r="W51" i="2"/>
  <c r="X51" i="2"/>
  <c r="Y51" i="2"/>
  <c r="P52" i="2"/>
  <c r="Q52" i="2"/>
  <c r="R52" i="2"/>
  <c r="S52" i="2"/>
  <c r="T52" i="2"/>
  <c r="U52" i="2"/>
  <c r="V52" i="2"/>
  <c r="W52" i="2"/>
  <c r="X52" i="2"/>
  <c r="Y52" i="2"/>
  <c r="P53" i="2"/>
  <c r="Q53" i="2"/>
  <c r="R53" i="2"/>
  <c r="S53" i="2"/>
  <c r="T53" i="2"/>
  <c r="U53" i="2"/>
  <c r="V53" i="2"/>
  <c r="W53" i="2"/>
  <c r="X53" i="2"/>
  <c r="Y53" i="2"/>
  <c r="P54" i="2"/>
  <c r="Q54" i="2"/>
  <c r="R54" i="2"/>
  <c r="S54" i="2"/>
  <c r="T54" i="2"/>
  <c r="U54" i="2"/>
  <c r="V54" i="2"/>
  <c r="W54" i="2"/>
  <c r="X54" i="2"/>
  <c r="Y54" i="2"/>
  <c r="P55" i="2"/>
  <c r="Q55" i="2"/>
  <c r="R55" i="2"/>
  <c r="S55" i="2"/>
  <c r="T55" i="2"/>
  <c r="U55" i="2"/>
  <c r="V55" i="2"/>
  <c r="W55" i="2"/>
  <c r="X55" i="2"/>
  <c r="Y55" i="2"/>
  <c r="P56" i="2"/>
  <c r="Q56" i="2"/>
  <c r="R56" i="2"/>
  <c r="S56" i="2"/>
  <c r="T56" i="2"/>
  <c r="U56" i="2"/>
  <c r="V56" i="2"/>
  <c r="W56" i="2"/>
  <c r="X56" i="2"/>
  <c r="Y56" i="2"/>
  <c r="P57" i="2"/>
  <c r="Q57" i="2"/>
  <c r="R57" i="2"/>
  <c r="S57" i="2"/>
  <c r="T57" i="2"/>
  <c r="U57" i="2"/>
  <c r="V57" i="2"/>
  <c r="W57" i="2"/>
  <c r="X57" i="2"/>
  <c r="Y57" i="2"/>
  <c r="P58" i="2"/>
  <c r="Q58" i="2"/>
  <c r="R58" i="2"/>
  <c r="S58" i="2"/>
  <c r="T58" i="2"/>
  <c r="U58" i="2"/>
  <c r="V58" i="2"/>
  <c r="W58" i="2"/>
  <c r="X58" i="2"/>
  <c r="Y58" i="2"/>
  <c r="P59" i="2"/>
  <c r="Q59" i="2"/>
  <c r="R59" i="2"/>
  <c r="S59" i="2"/>
  <c r="T59" i="2"/>
  <c r="U59" i="2"/>
  <c r="V59" i="2"/>
  <c r="W59" i="2"/>
  <c r="X59" i="2"/>
  <c r="Y59" i="2"/>
  <c r="P60" i="2"/>
  <c r="Q60" i="2"/>
  <c r="R60" i="2"/>
  <c r="S60" i="2"/>
  <c r="T60" i="2"/>
  <c r="U60" i="2"/>
  <c r="V60" i="2"/>
  <c r="W60" i="2"/>
  <c r="X60" i="2"/>
  <c r="Y60" i="2"/>
  <c r="P61" i="2"/>
  <c r="Q61" i="2"/>
  <c r="R61" i="2"/>
  <c r="S61" i="2"/>
  <c r="T61" i="2"/>
  <c r="U61" i="2"/>
  <c r="V61" i="2"/>
  <c r="W61" i="2"/>
  <c r="X61" i="2"/>
  <c r="Y61" i="2"/>
  <c r="P62" i="2"/>
  <c r="Q62" i="2"/>
  <c r="R62" i="2"/>
  <c r="S62" i="2"/>
  <c r="T62" i="2"/>
  <c r="U62" i="2"/>
  <c r="V62" i="2"/>
  <c r="W62" i="2"/>
  <c r="X62" i="2"/>
  <c r="Y62" i="2"/>
  <c r="P63" i="2"/>
  <c r="Q63" i="2"/>
  <c r="R63" i="2"/>
  <c r="S63" i="2"/>
  <c r="T63" i="2"/>
  <c r="U63" i="2"/>
  <c r="V63" i="2"/>
  <c r="W63" i="2"/>
  <c r="X63" i="2"/>
  <c r="Y63" i="2"/>
  <c r="P64" i="2"/>
  <c r="Q64" i="2"/>
  <c r="R64" i="2"/>
  <c r="S64" i="2"/>
  <c r="T64" i="2"/>
  <c r="U64" i="2"/>
  <c r="V64" i="2"/>
  <c r="W64" i="2"/>
  <c r="X64" i="2"/>
  <c r="Y64" i="2"/>
  <c r="P65" i="2"/>
  <c r="Q65" i="2"/>
  <c r="R65" i="2"/>
  <c r="S65" i="2"/>
  <c r="T65" i="2"/>
  <c r="U65" i="2"/>
  <c r="V65" i="2"/>
  <c r="W65" i="2"/>
  <c r="X65" i="2"/>
  <c r="Y65" i="2"/>
  <c r="P66" i="2"/>
  <c r="Q66" i="2"/>
  <c r="R66" i="2"/>
  <c r="S66" i="2"/>
  <c r="T66" i="2"/>
  <c r="U66" i="2"/>
  <c r="V66" i="2"/>
  <c r="W66" i="2"/>
  <c r="X66" i="2"/>
  <c r="Y66" i="2"/>
  <c r="P67" i="2"/>
  <c r="Q67" i="2"/>
  <c r="R67" i="2"/>
  <c r="S67" i="2"/>
  <c r="T67" i="2"/>
  <c r="U67" i="2"/>
  <c r="V67" i="2"/>
  <c r="W67" i="2"/>
  <c r="X67" i="2"/>
  <c r="Y67" i="2"/>
  <c r="P68" i="2"/>
  <c r="Q68" i="2"/>
  <c r="R68" i="2"/>
  <c r="S68" i="2"/>
  <c r="T68" i="2"/>
  <c r="U68" i="2"/>
  <c r="V68" i="2"/>
  <c r="W68" i="2"/>
  <c r="X68" i="2"/>
  <c r="Y68" i="2"/>
  <c r="P69" i="2"/>
  <c r="Q69" i="2"/>
  <c r="R69" i="2"/>
  <c r="S69" i="2"/>
  <c r="T69" i="2"/>
  <c r="U69" i="2"/>
  <c r="V69" i="2"/>
  <c r="W69" i="2"/>
  <c r="X69" i="2"/>
  <c r="Y69" i="2"/>
  <c r="P70" i="2"/>
  <c r="Q70" i="2"/>
  <c r="R70" i="2"/>
  <c r="S70" i="2"/>
  <c r="T70" i="2"/>
  <c r="U70" i="2"/>
  <c r="V70" i="2"/>
  <c r="W70" i="2"/>
  <c r="X70" i="2"/>
  <c r="Y70" i="2"/>
  <c r="P71" i="2"/>
  <c r="Q71" i="2"/>
  <c r="R71" i="2"/>
  <c r="S71" i="2"/>
  <c r="T71" i="2"/>
  <c r="U71" i="2"/>
  <c r="V71" i="2"/>
  <c r="W71" i="2"/>
  <c r="X71" i="2"/>
  <c r="Y71" i="2"/>
  <c r="P72" i="2"/>
  <c r="Q72" i="2"/>
  <c r="R72" i="2"/>
  <c r="S72" i="2"/>
  <c r="T72" i="2"/>
  <c r="U72" i="2"/>
  <c r="V72" i="2"/>
  <c r="W72" i="2"/>
  <c r="X72" i="2"/>
  <c r="Y72" i="2"/>
  <c r="P73" i="2"/>
  <c r="Q73" i="2"/>
  <c r="R73" i="2"/>
  <c r="S73" i="2"/>
  <c r="T73" i="2"/>
  <c r="U73" i="2"/>
  <c r="V73" i="2"/>
  <c r="W73" i="2"/>
  <c r="X73" i="2"/>
  <c r="Y73" i="2"/>
  <c r="P74" i="2"/>
  <c r="Q74" i="2"/>
  <c r="R74" i="2"/>
  <c r="S74" i="2"/>
  <c r="T74" i="2"/>
  <c r="U74" i="2"/>
  <c r="V74" i="2"/>
  <c r="W74" i="2"/>
  <c r="X74" i="2"/>
  <c r="Y74" i="2"/>
  <c r="P75" i="2"/>
  <c r="Q75" i="2"/>
  <c r="R75" i="2"/>
  <c r="S75" i="2"/>
  <c r="T75" i="2"/>
  <c r="U75" i="2"/>
  <c r="V75" i="2"/>
  <c r="W75" i="2"/>
  <c r="X75" i="2"/>
  <c r="Y75" i="2"/>
  <c r="P76" i="2"/>
  <c r="Q76" i="2"/>
  <c r="R76" i="2"/>
  <c r="S76" i="2"/>
  <c r="T76" i="2"/>
  <c r="U76" i="2"/>
  <c r="V76" i="2"/>
  <c r="W76" i="2"/>
  <c r="X76" i="2"/>
  <c r="Y76" i="2"/>
  <c r="P77" i="2"/>
  <c r="Q77" i="2"/>
  <c r="R77" i="2"/>
  <c r="S77" i="2"/>
  <c r="T77" i="2"/>
  <c r="U77" i="2"/>
  <c r="V77" i="2"/>
  <c r="W77" i="2"/>
  <c r="X77" i="2"/>
  <c r="Y77" i="2"/>
  <c r="P78" i="2"/>
  <c r="Q78" i="2"/>
  <c r="R78" i="2"/>
  <c r="S78" i="2"/>
  <c r="T78" i="2"/>
  <c r="U78" i="2"/>
  <c r="V78" i="2"/>
  <c r="W78" i="2"/>
  <c r="X78" i="2"/>
  <c r="Y78" i="2"/>
  <c r="P79" i="2"/>
  <c r="Q79" i="2"/>
  <c r="R79" i="2"/>
  <c r="S79" i="2"/>
  <c r="T79" i="2"/>
  <c r="U79" i="2"/>
  <c r="V79" i="2"/>
  <c r="W79" i="2"/>
  <c r="X79" i="2"/>
  <c r="Y79" i="2"/>
  <c r="P80" i="2"/>
  <c r="Q80" i="2"/>
  <c r="R80" i="2"/>
  <c r="S80" i="2"/>
  <c r="T80" i="2"/>
  <c r="U80" i="2"/>
  <c r="V80" i="2"/>
  <c r="W80" i="2"/>
  <c r="X80" i="2"/>
  <c r="Y80" i="2"/>
  <c r="P81" i="2"/>
  <c r="Q81" i="2"/>
  <c r="R81" i="2"/>
  <c r="S81" i="2"/>
  <c r="T81" i="2"/>
  <c r="U81" i="2"/>
  <c r="V81" i="2"/>
  <c r="W81" i="2"/>
  <c r="X81" i="2"/>
  <c r="Y81" i="2"/>
  <c r="P82" i="2"/>
  <c r="Q82" i="2"/>
  <c r="R82" i="2"/>
  <c r="S82" i="2"/>
  <c r="T82" i="2"/>
  <c r="U82" i="2"/>
  <c r="V82" i="2"/>
  <c r="W82" i="2"/>
  <c r="X82" i="2"/>
  <c r="Y82" i="2"/>
  <c r="P83" i="2"/>
  <c r="Q83" i="2"/>
  <c r="R83" i="2"/>
  <c r="S83" i="2"/>
  <c r="T83" i="2"/>
  <c r="U83" i="2"/>
  <c r="V83" i="2"/>
  <c r="W83" i="2"/>
  <c r="X83" i="2"/>
  <c r="Y83" i="2"/>
  <c r="P84" i="2"/>
  <c r="Q84" i="2"/>
  <c r="R84" i="2"/>
  <c r="S84" i="2"/>
  <c r="T84" i="2"/>
  <c r="U84" i="2"/>
  <c r="V84" i="2"/>
  <c r="W84" i="2"/>
  <c r="X84" i="2"/>
  <c r="Y84" i="2"/>
  <c r="P85" i="2"/>
  <c r="Q85" i="2"/>
  <c r="R85" i="2"/>
  <c r="S85" i="2"/>
  <c r="T85" i="2"/>
  <c r="U85" i="2"/>
  <c r="V85" i="2"/>
  <c r="W85" i="2"/>
  <c r="X85" i="2"/>
  <c r="Y85" i="2"/>
  <c r="P86" i="2"/>
  <c r="Q86" i="2"/>
  <c r="R86" i="2"/>
  <c r="S86" i="2"/>
  <c r="T86" i="2"/>
  <c r="U86" i="2"/>
  <c r="V86" i="2"/>
  <c r="W86" i="2"/>
  <c r="X86" i="2"/>
  <c r="Y86" i="2"/>
  <c r="P87" i="2"/>
  <c r="Q87" i="2"/>
  <c r="R87" i="2"/>
  <c r="S87" i="2"/>
  <c r="T87" i="2"/>
  <c r="U87" i="2"/>
  <c r="V87" i="2"/>
  <c r="W87" i="2"/>
  <c r="X87" i="2"/>
  <c r="Y87" i="2"/>
  <c r="P88" i="2"/>
  <c r="Q88" i="2"/>
  <c r="R88" i="2"/>
  <c r="S88" i="2"/>
  <c r="T88" i="2"/>
  <c r="U88" i="2"/>
  <c r="V88" i="2"/>
  <c r="W88" i="2"/>
  <c r="X88" i="2"/>
  <c r="Y88" i="2"/>
  <c r="P89" i="2"/>
  <c r="Q89" i="2"/>
  <c r="R89" i="2"/>
  <c r="S89" i="2"/>
  <c r="T89" i="2"/>
  <c r="U89" i="2"/>
  <c r="V89" i="2"/>
  <c r="W89" i="2"/>
  <c r="X89" i="2"/>
  <c r="Y89" i="2"/>
  <c r="P90" i="2"/>
  <c r="Q90" i="2"/>
  <c r="R90" i="2"/>
  <c r="S90" i="2"/>
  <c r="T90" i="2"/>
  <c r="U90" i="2"/>
  <c r="V90" i="2"/>
  <c r="W90" i="2"/>
  <c r="X90" i="2"/>
  <c r="Y90" i="2"/>
  <c r="P91" i="2"/>
  <c r="Q91" i="2"/>
  <c r="R91" i="2"/>
  <c r="S91" i="2"/>
  <c r="T91" i="2"/>
  <c r="U91" i="2"/>
  <c r="V91" i="2"/>
  <c r="W91" i="2"/>
  <c r="X91" i="2"/>
  <c r="Y91" i="2"/>
  <c r="P92" i="2"/>
  <c r="Q92" i="2"/>
  <c r="R92" i="2"/>
  <c r="S92" i="2"/>
  <c r="T92" i="2"/>
  <c r="U92" i="2"/>
  <c r="V92" i="2"/>
  <c r="W92" i="2"/>
  <c r="X92" i="2"/>
  <c r="Y92" i="2"/>
  <c r="P93" i="2"/>
  <c r="Q93" i="2"/>
  <c r="R93" i="2"/>
  <c r="S93" i="2"/>
  <c r="T93" i="2"/>
  <c r="U93" i="2"/>
  <c r="V93" i="2"/>
  <c r="W93" i="2"/>
  <c r="X93" i="2"/>
  <c r="Y93" i="2"/>
  <c r="P94" i="2"/>
  <c r="Q94" i="2"/>
  <c r="R94" i="2"/>
  <c r="S94" i="2"/>
  <c r="T94" i="2"/>
  <c r="U94" i="2"/>
  <c r="V94" i="2"/>
  <c r="W94" i="2"/>
  <c r="X94" i="2"/>
  <c r="Y94" i="2"/>
  <c r="P95" i="2"/>
  <c r="Q95" i="2"/>
  <c r="R95" i="2"/>
  <c r="S95" i="2"/>
  <c r="T95" i="2"/>
  <c r="U95" i="2"/>
  <c r="V95" i="2"/>
  <c r="W95" i="2"/>
  <c r="X95" i="2"/>
  <c r="Y95" i="2"/>
  <c r="P96" i="2"/>
  <c r="Q96" i="2"/>
  <c r="R96" i="2"/>
  <c r="S96" i="2"/>
  <c r="T96" i="2"/>
  <c r="U96" i="2"/>
  <c r="V96" i="2"/>
  <c r="W96" i="2"/>
  <c r="X96" i="2"/>
  <c r="Y96" i="2"/>
  <c r="P97" i="2"/>
  <c r="Q97" i="2"/>
  <c r="R97" i="2"/>
  <c r="S97" i="2"/>
  <c r="T97" i="2"/>
  <c r="U97" i="2"/>
  <c r="V97" i="2"/>
  <c r="W97" i="2"/>
  <c r="X97" i="2"/>
  <c r="Y97" i="2"/>
  <c r="P98" i="2"/>
  <c r="Q98" i="2"/>
  <c r="R98" i="2"/>
  <c r="S98" i="2"/>
  <c r="T98" i="2"/>
  <c r="U98" i="2"/>
  <c r="V98" i="2"/>
  <c r="W98" i="2"/>
  <c r="X98" i="2"/>
  <c r="Y98" i="2"/>
  <c r="P99" i="2"/>
  <c r="Q99" i="2"/>
  <c r="R99" i="2"/>
  <c r="S99" i="2"/>
  <c r="T99" i="2"/>
  <c r="U99" i="2"/>
  <c r="V99" i="2"/>
  <c r="W99" i="2"/>
  <c r="X99" i="2"/>
  <c r="Y99" i="2"/>
  <c r="P100" i="2"/>
  <c r="Q100" i="2"/>
  <c r="R100" i="2"/>
  <c r="S100" i="2"/>
  <c r="T100" i="2"/>
  <c r="U100" i="2"/>
  <c r="V100" i="2"/>
  <c r="W100" i="2"/>
  <c r="X100" i="2"/>
  <c r="Y100" i="2"/>
  <c r="P101" i="2"/>
  <c r="Q101" i="2"/>
  <c r="R101" i="2"/>
  <c r="S101" i="2"/>
  <c r="T101" i="2"/>
  <c r="U101" i="2"/>
  <c r="V101" i="2"/>
  <c r="W101" i="2"/>
  <c r="X101" i="2"/>
  <c r="Y101" i="2"/>
  <c r="P102" i="2"/>
  <c r="Q102" i="2"/>
  <c r="R102" i="2"/>
  <c r="S102" i="2"/>
  <c r="T102" i="2"/>
  <c r="U102" i="2"/>
  <c r="V102" i="2"/>
  <c r="W102" i="2"/>
  <c r="X102" i="2"/>
  <c r="Y102" i="2"/>
  <c r="P103" i="2"/>
  <c r="Q103" i="2"/>
  <c r="R103" i="2"/>
  <c r="S103" i="2"/>
  <c r="T103" i="2"/>
  <c r="U103" i="2"/>
  <c r="V103" i="2"/>
  <c r="W103" i="2"/>
  <c r="X103" i="2"/>
  <c r="Y103" i="2"/>
  <c r="P104" i="2"/>
  <c r="Q104" i="2"/>
  <c r="R104" i="2"/>
  <c r="S104" i="2"/>
  <c r="T104" i="2"/>
  <c r="U104" i="2"/>
  <c r="V104" i="2"/>
  <c r="W104" i="2"/>
  <c r="X104" i="2"/>
  <c r="Y104" i="2"/>
  <c r="P105" i="2"/>
  <c r="Q105" i="2"/>
  <c r="R105" i="2"/>
  <c r="S105" i="2"/>
  <c r="T105" i="2"/>
  <c r="U105" i="2"/>
  <c r="V105" i="2"/>
  <c r="W105" i="2"/>
  <c r="X105" i="2"/>
  <c r="Y105" i="2"/>
  <c r="P106" i="2"/>
  <c r="Q106" i="2"/>
  <c r="R106" i="2"/>
  <c r="S106" i="2"/>
  <c r="T106" i="2"/>
  <c r="U106" i="2"/>
  <c r="V106" i="2"/>
  <c r="W106" i="2"/>
  <c r="X106" i="2"/>
  <c r="Y106" i="2"/>
  <c r="P107" i="2"/>
  <c r="Q107" i="2"/>
  <c r="R107" i="2"/>
  <c r="S107" i="2"/>
  <c r="T107" i="2"/>
  <c r="U107" i="2"/>
  <c r="V107" i="2"/>
  <c r="W107" i="2"/>
  <c r="X107" i="2"/>
  <c r="Y107" i="2"/>
  <c r="P108" i="2"/>
  <c r="Q108" i="2"/>
  <c r="R108" i="2"/>
  <c r="S108" i="2"/>
  <c r="T108" i="2"/>
  <c r="U108" i="2"/>
  <c r="V108" i="2"/>
  <c r="W108" i="2"/>
  <c r="X108" i="2"/>
  <c r="Y108" i="2"/>
  <c r="P109" i="2"/>
  <c r="Q109" i="2"/>
  <c r="R109" i="2"/>
  <c r="S109" i="2"/>
  <c r="T109" i="2"/>
  <c r="U109" i="2"/>
  <c r="V109" i="2"/>
  <c r="W109" i="2"/>
  <c r="X109" i="2"/>
  <c r="Y109" i="2"/>
  <c r="P110" i="2"/>
  <c r="Q110" i="2"/>
  <c r="R110" i="2"/>
  <c r="S110" i="2"/>
  <c r="T110" i="2"/>
  <c r="U110" i="2"/>
  <c r="V110" i="2"/>
  <c r="W110" i="2"/>
  <c r="X110" i="2"/>
  <c r="Y110" i="2"/>
  <c r="P111" i="2"/>
  <c r="Q111" i="2"/>
  <c r="R111" i="2"/>
  <c r="S111" i="2"/>
  <c r="T111" i="2"/>
  <c r="U111" i="2"/>
  <c r="V111" i="2"/>
  <c r="W111" i="2"/>
  <c r="X111" i="2"/>
  <c r="Y111" i="2"/>
  <c r="P112" i="2"/>
  <c r="Q112" i="2"/>
  <c r="R112" i="2"/>
  <c r="S112" i="2"/>
  <c r="T112" i="2"/>
  <c r="U112" i="2"/>
  <c r="V112" i="2"/>
  <c r="W112" i="2"/>
  <c r="X112" i="2"/>
  <c r="Y112" i="2"/>
  <c r="P113" i="2"/>
  <c r="Q113" i="2"/>
  <c r="R113" i="2"/>
  <c r="S113" i="2"/>
  <c r="T113" i="2"/>
  <c r="U113" i="2"/>
  <c r="V113" i="2"/>
  <c r="W113" i="2"/>
  <c r="X113" i="2"/>
  <c r="Y113" i="2"/>
  <c r="P114" i="2"/>
  <c r="Q114" i="2"/>
  <c r="R114" i="2"/>
  <c r="S114" i="2"/>
  <c r="T114" i="2"/>
  <c r="U114" i="2"/>
  <c r="V114" i="2"/>
  <c r="W114" i="2"/>
  <c r="X114" i="2"/>
  <c r="Y114" i="2"/>
  <c r="P115" i="2"/>
  <c r="Q115" i="2"/>
  <c r="R115" i="2"/>
  <c r="S115" i="2"/>
  <c r="T115" i="2"/>
  <c r="U115" i="2"/>
  <c r="V115" i="2"/>
  <c r="W115" i="2"/>
  <c r="X115" i="2"/>
  <c r="Y115" i="2"/>
  <c r="P116" i="2"/>
  <c r="Q116" i="2"/>
  <c r="R116" i="2"/>
  <c r="S116" i="2"/>
  <c r="T116" i="2"/>
  <c r="U116" i="2"/>
  <c r="V116" i="2"/>
  <c r="W116" i="2"/>
  <c r="X116" i="2"/>
  <c r="Y116" i="2"/>
  <c r="P117" i="2"/>
  <c r="Q117" i="2"/>
  <c r="R117" i="2"/>
  <c r="S117" i="2"/>
  <c r="T117" i="2"/>
  <c r="U117" i="2"/>
  <c r="V117" i="2"/>
  <c r="W117" i="2"/>
  <c r="X117" i="2"/>
  <c r="Y117" i="2"/>
  <c r="P118" i="2"/>
  <c r="Q118" i="2"/>
  <c r="R118" i="2"/>
  <c r="S118" i="2"/>
  <c r="T118" i="2"/>
  <c r="U118" i="2"/>
  <c r="V118" i="2"/>
  <c r="W118" i="2"/>
  <c r="X118" i="2"/>
  <c r="Y118" i="2"/>
  <c r="P119" i="2"/>
  <c r="Q119" i="2"/>
  <c r="R119" i="2"/>
  <c r="S119" i="2"/>
  <c r="T119" i="2"/>
  <c r="U119" i="2"/>
  <c r="V119" i="2"/>
  <c r="W119" i="2"/>
  <c r="X119" i="2"/>
  <c r="Y119" i="2"/>
  <c r="P120" i="2"/>
  <c r="Q120" i="2"/>
  <c r="R120" i="2"/>
  <c r="S120" i="2"/>
  <c r="T120" i="2"/>
  <c r="U120" i="2"/>
  <c r="V120" i="2"/>
  <c r="W120" i="2"/>
  <c r="X120" i="2"/>
  <c r="Y120" i="2"/>
  <c r="P121" i="2"/>
  <c r="Q121" i="2"/>
  <c r="R121" i="2"/>
  <c r="S121" i="2"/>
  <c r="T121" i="2"/>
  <c r="U121" i="2"/>
  <c r="V121" i="2"/>
  <c r="W121" i="2"/>
  <c r="X121" i="2"/>
  <c r="Y121" i="2"/>
  <c r="P122" i="2"/>
  <c r="Q122" i="2"/>
  <c r="R122" i="2"/>
  <c r="S122" i="2"/>
  <c r="T122" i="2"/>
  <c r="U122" i="2"/>
  <c r="V122" i="2"/>
  <c r="W122" i="2"/>
  <c r="X122" i="2"/>
  <c r="Y122" i="2"/>
  <c r="P123" i="2"/>
  <c r="Q123" i="2"/>
  <c r="R123" i="2"/>
  <c r="S123" i="2"/>
  <c r="T123" i="2"/>
  <c r="U123" i="2"/>
  <c r="V123" i="2"/>
  <c r="W123" i="2"/>
  <c r="X123" i="2"/>
  <c r="Y123" i="2"/>
  <c r="P124" i="2"/>
  <c r="Q124" i="2"/>
  <c r="R124" i="2"/>
  <c r="S124" i="2"/>
  <c r="T124" i="2"/>
  <c r="U124" i="2"/>
  <c r="V124" i="2"/>
  <c r="W124" i="2"/>
  <c r="X124" i="2"/>
  <c r="Y124" i="2"/>
  <c r="P125" i="2"/>
  <c r="Q125" i="2"/>
  <c r="R125" i="2"/>
  <c r="S125" i="2"/>
  <c r="T125" i="2"/>
  <c r="U125" i="2"/>
  <c r="V125" i="2"/>
  <c r="W125" i="2"/>
  <c r="X125" i="2"/>
  <c r="Y125" i="2"/>
  <c r="P126" i="2"/>
  <c r="Q126" i="2"/>
  <c r="R126" i="2"/>
  <c r="S126" i="2"/>
  <c r="T126" i="2"/>
  <c r="U126" i="2"/>
  <c r="V126" i="2"/>
  <c r="W126" i="2"/>
  <c r="X126" i="2"/>
  <c r="Y126" i="2"/>
  <c r="P127" i="2"/>
  <c r="Q127" i="2"/>
  <c r="R127" i="2"/>
  <c r="S127" i="2"/>
  <c r="T127" i="2"/>
  <c r="U127" i="2"/>
  <c r="V127" i="2"/>
  <c r="W127" i="2"/>
  <c r="X127" i="2"/>
  <c r="Y127" i="2"/>
  <c r="P128" i="2"/>
  <c r="Q128" i="2"/>
  <c r="R128" i="2"/>
  <c r="S128" i="2"/>
  <c r="T128" i="2"/>
  <c r="U128" i="2"/>
  <c r="V128" i="2"/>
  <c r="W128" i="2"/>
  <c r="X128" i="2"/>
  <c r="Y128" i="2"/>
  <c r="P129" i="2"/>
  <c r="Q129" i="2"/>
  <c r="R129" i="2"/>
  <c r="S129" i="2"/>
  <c r="T129" i="2"/>
  <c r="U129" i="2"/>
  <c r="V129" i="2"/>
  <c r="W129" i="2"/>
  <c r="X129" i="2"/>
  <c r="Y129" i="2"/>
  <c r="P130" i="2"/>
  <c r="Q130" i="2"/>
  <c r="R130" i="2"/>
  <c r="S130" i="2"/>
  <c r="T130" i="2"/>
  <c r="U130" i="2"/>
  <c r="V130" i="2"/>
  <c r="W130" i="2"/>
  <c r="X130" i="2"/>
  <c r="Y130" i="2"/>
  <c r="P131" i="2"/>
  <c r="Q131" i="2"/>
  <c r="R131" i="2"/>
  <c r="S131" i="2"/>
  <c r="T131" i="2"/>
  <c r="U131" i="2"/>
  <c r="V131" i="2"/>
  <c r="W131" i="2"/>
  <c r="X131" i="2"/>
  <c r="Y131" i="2"/>
  <c r="P132" i="2"/>
  <c r="Q132" i="2"/>
  <c r="R132" i="2"/>
  <c r="S132" i="2"/>
  <c r="T132" i="2"/>
  <c r="U132" i="2"/>
  <c r="V132" i="2"/>
  <c r="W132" i="2"/>
  <c r="X132" i="2"/>
  <c r="Y132" i="2"/>
  <c r="P133" i="2"/>
  <c r="Q133" i="2"/>
  <c r="R133" i="2"/>
  <c r="S133" i="2"/>
  <c r="T133" i="2"/>
  <c r="U133" i="2"/>
  <c r="V133" i="2"/>
  <c r="W133" i="2"/>
  <c r="X133" i="2"/>
  <c r="Y133" i="2"/>
  <c r="P134" i="2"/>
  <c r="Q134" i="2"/>
  <c r="R134" i="2"/>
  <c r="S134" i="2"/>
  <c r="T134" i="2"/>
  <c r="U134" i="2"/>
  <c r="V134" i="2"/>
  <c r="W134" i="2"/>
  <c r="X134" i="2"/>
  <c r="Y134" i="2"/>
  <c r="P135" i="2"/>
  <c r="Q135" i="2"/>
  <c r="R135" i="2"/>
  <c r="S135" i="2"/>
  <c r="T135" i="2"/>
  <c r="U135" i="2"/>
  <c r="V135" i="2"/>
  <c r="W135" i="2"/>
  <c r="X135" i="2"/>
  <c r="Y135" i="2"/>
  <c r="P136" i="2"/>
  <c r="Q136" i="2"/>
  <c r="R136" i="2"/>
  <c r="S136" i="2"/>
  <c r="T136" i="2"/>
  <c r="U136" i="2"/>
  <c r="V136" i="2"/>
  <c r="W136" i="2"/>
  <c r="X136" i="2"/>
  <c r="Y136" i="2"/>
  <c r="P137" i="2"/>
  <c r="Q137" i="2"/>
  <c r="R137" i="2"/>
  <c r="S137" i="2"/>
  <c r="T137" i="2"/>
  <c r="U137" i="2"/>
  <c r="V137" i="2"/>
  <c r="W137" i="2"/>
  <c r="X137" i="2"/>
  <c r="Y137" i="2"/>
  <c r="P138" i="2"/>
  <c r="Q138" i="2"/>
  <c r="R138" i="2"/>
  <c r="S138" i="2"/>
  <c r="T138" i="2"/>
  <c r="U138" i="2"/>
  <c r="V138" i="2"/>
  <c r="W138" i="2"/>
  <c r="X138" i="2"/>
  <c r="Y138" i="2"/>
  <c r="P139" i="2"/>
  <c r="Q139" i="2"/>
  <c r="R139" i="2"/>
  <c r="S139" i="2"/>
  <c r="T139" i="2"/>
  <c r="U139" i="2"/>
  <c r="V139" i="2"/>
  <c r="W139" i="2"/>
  <c r="X139" i="2"/>
  <c r="Y139" i="2"/>
  <c r="P140" i="2"/>
  <c r="Q140" i="2"/>
  <c r="R140" i="2"/>
  <c r="S140" i="2"/>
  <c r="T140" i="2"/>
  <c r="U140" i="2"/>
  <c r="V140" i="2"/>
  <c r="W140" i="2"/>
  <c r="X140" i="2"/>
  <c r="Y140" i="2"/>
  <c r="P141" i="2"/>
  <c r="Q141" i="2"/>
  <c r="R141" i="2"/>
  <c r="S141" i="2"/>
  <c r="T141" i="2"/>
  <c r="U141" i="2"/>
  <c r="V141" i="2"/>
  <c r="W141" i="2"/>
  <c r="X141" i="2"/>
  <c r="Y141" i="2"/>
  <c r="P142" i="2"/>
  <c r="Q142" i="2"/>
  <c r="R142" i="2"/>
  <c r="S142" i="2"/>
  <c r="T142" i="2"/>
  <c r="U142" i="2"/>
  <c r="V142" i="2"/>
  <c r="W142" i="2"/>
  <c r="X142" i="2"/>
  <c r="Y142" i="2"/>
  <c r="P143" i="2"/>
  <c r="Q143" i="2"/>
  <c r="R143" i="2"/>
  <c r="S143" i="2"/>
  <c r="T143" i="2"/>
  <c r="U143" i="2"/>
  <c r="V143" i="2"/>
  <c r="W143" i="2"/>
  <c r="X143" i="2"/>
  <c r="Y143" i="2"/>
  <c r="P144" i="2"/>
  <c r="Q144" i="2"/>
  <c r="R144" i="2"/>
  <c r="S144" i="2"/>
  <c r="T144" i="2"/>
  <c r="U144" i="2"/>
  <c r="V144" i="2"/>
  <c r="W144" i="2"/>
  <c r="X144" i="2"/>
  <c r="Y144" i="2"/>
  <c r="P145" i="2"/>
  <c r="Q145" i="2"/>
  <c r="R145" i="2"/>
  <c r="S145" i="2"/>
  <c r="T145" i="2"/>
  <c r="U145" i="2"/>
  <c r="V145" i="2"/>
  <c r="W145" i="2"/>
  <c r="X145" i="2"/>
  <c r="Y145" i="2"/>
  <c r="P146" i="2"/>
  <c r="Q146" i="2"/>
  <c r="R146" i="2"/>
  <c r="S146" i="2"/>
  <c r="T146" i="2"/>
  <c r="U146" i="2"/>
  <c r="V146" i="2"/>
  <c r="W146" i="2"/>
  <c r="X146" i="2"/>
  <c r="Y146" i="2"/>
  <c r="P147" i="2"/>
  <c r="Q147" i="2"/>
  <c r="R147" i="2"/>
  <c r="S147" i="2"/>
  <c r="T147" i="2"/>
  <c r="U147" i="2"/>
  <c r="V147" i="2"/>
  <c r="W147" i="2"/>
  <c r="X147" i="2"/>
  <c r="Y147" i="2"/>
  <c r="P148" i="2"/>
  <c r="Q148" i="2"/>
  <c r="R148" i="2"/>
  <c r="S148" i="2"/>
  <c r="T148" i="2"/>
  <c r="U148" i="2"/>
  <c r="V148" i="2"/>
  <c r="W148" i="2"/>
  <c r="X148" i="2"/>
  <c r="Y148" i="2"/>
  <c r="P149" i="2"/>
  <c r="Q149" i="2"/>
  <c r="R149" i="2"/>
  <c r="S149" i="2"/>
  <c r="T149" i="2"/>
  <c r="U149" i="2"/>
  <c r="V149" i="2"/>
  <c r="W149" i="2"/>
  <c r="X149" i="2"/>
  <c r="Y149" i="2"/>
  <c r="P150" i="2"/>
  <c r="Q150" i="2"/>
  <c r="R150" i="2"/>
  <c r="S150" i="2"/>
  <c r="T150" i="2"/>
  <c r="U150" i="2"/>
  <c r="V150" i="2"/>
  <c r="W150" i="2"/>
  <c r="X150" i="2"/>
  <c r="Y150" i="2"/>
  <c r="P151" i="2"/>
  <c r="Q151" i="2"/>
  <c r="R151" i="2"/>
  <c r="S151" i="2"/>
  <c r="T151" i="2"/>
  <c r="U151" i="2"/>
  <c r="V151" i="2"/>
  <c r="W151" i="2"/>
  <c r="X151" i="2"/>
  <c r="Y151" i="2"/>
  <c r="P152" i="2"/>
  <c r="Q152" i="2"/>
  <c r="R152" i="2"/>
  <c r="S152" i="2"/>
  <c r="T152" i="2"/>
  <c r="U152" i="2"/>
  <c r="V152" i="2"/>
  <c r="W152" i="2"/>
  <c r="X152" i="2"/>
  <c r="Y152" i="2"/>
  <c r="P153" i="2"/>
  <c r="Q153" i="2"/>
  <c r="R153" i="2"/>
  <c r="S153" i="2"/>
  <c r="T153" i="2"/>
  <c r="U153" i="2"/>
  <c r="V153" i="2"/>
  <c r="W153" i="2"/>
  <c r="X153" i="2"/>
  <c r="Y153" i="2"/>
  <c r="P154" i="2"/>
  <c r="Q154" i="2"/>
  <c r="R154" i="2"/>
  <c r="S154" i="2"/>
  <c r="T154" i="2"/>
  <c r="U154" i="2"/>
  <c r="V154" i="2"/>
  <c r="W154" i="2"/>
  <c r="X154" i="2"/>
  <c r="Y154" i="2"/>
  <c r="P155" i="2"/>
  <c r="Q155" i="2"/>
  <c r="R155" i="2"/>
  <c r="S155" i="2"/>
  <c r="T155" i="2"/>
  <c r="U155" i="2"/>
  <c r="V155" i="2"/>
  <c r="W155" i="2"/>
  <c r="X155" i="2"/>
  <c r="Y155" i="2"/>
  <c r="P156" i="2"/>
  <c r="Q156" i="2"/>
  <c r="R156" i="2"/>
  <c r="S156" i="2"/>
  <c r="T156" i="2"/>
  <c r="U156" i="2"/>
  <c r="V156" i="2"/>
  <c r="W156" i="2"/>
  <c r="X156" i="2"/>
  <c r="Y156" i="2"/>
  <c r="P157" i="2"/>
  <c r="Q157" i="2"/>
  <c r="R157" i="2"/>
  <c r="S157" i="2"/>
  <c r="T157" i="2"/>
  <c r="U157" i="2"/>
  <c r="V157" i="2"/>
  <c r="W157" i="2"/>
  <c r="X157" i="2"/>
  <c r="Y157" i="2"/>
  <c r="P158" i="2"/>
  <c r="Q158" i="2"/>
  <c r="R158" i="2"/>
  <c r="S158" i="2"/>
  <c r="T158" i="2"/>
  <c r="U158" i="2"/>
  <c r="V158" i="2"/>
  <c r="W158" i="2"/>
  <c r="X158" i="2"/>
  <c r="Y158" i="2"/>
  <c r="P159" i="2"/>
  <c r="Q159" i="2"/>
  <c r="R159" i="2"/>
  <c r="S159" i="2"/>
  <c r="T159" i="2"/>
  <c r="U159" i="2"/>
  <c r="V159" i="2"/>
  <c r="W159" i="2"/>
  <c r="X159" i="2"/>
  <c r="Y159" i="2"/>
  <c r="P160" i="2"/>
  <c r="Q160" i="2"/>
  <c r="R160" i="2"/>
  <c r="S160" i="2"/>
  <c r="T160" i="2"/>
  <c r="U160" i="2"/>
  <c r="V160" i="2"/>
  <c r="W160" i="2"/>
  <c r="X160" i="2"/>
  <c r="Y160" i="2"/>
  <c r="P161" i="2"/>
  <c r="Q161" i="2"/>
  <c r="R161" i="2"/>
  <c r="S161" i="2"/>
  <c r="T161" i="2"/>
  <c r="U161" i="2"/>
  <c r="V161" i="2"/>
  <c r="W161" i="2"/>
  <c r="X161" i="2"/>
  <c r="Y161" i="2"/>
  <c r="P162" i="2"/>
  <c r="Q162" i="2"/>
  <c r="R162" i="2"/>
  <c r="S162" i="2"/>
  <c r="T162" i="2"/>
  <c r="U162" i="2"/>
  <c r="V162" i="2"/>
  <c r="W162" i="2"/>
  <c r="X162" i="2"/>
  <c r="Y162" i="2"/>
  <c r="P163" i="2"/>
  <c r="Q163" i="2"/>
  <c r="R163" i="2"/>
  <c r="S163" i="2"/>
  <c r="T163" i="2"/>
  <c r="U163" i="2"/>
  <c r="V163" i="2"/>
  <c r="W163" i="2"/>
  <c r="X163" i="2"/>
  <c r="Y163" i="2"/>
  <c r="P164" i="2"/>
  <c r="Q164" i="2"/>
  <c r="R164" i="2"/>
  <c r="S164" i="2"/>
  <c r="T164" i="2"/>
  <c r="U164" i="2"/>
  <c r="V164" i="2"/>
  <c r="W164" i="2"/>
  <c r="X164" i="2"/>
  <c r="Y164" i="2"/>
  <c r="P165" i="2"/>
  <c r="Q165" i="2"/>
  <c r="R165" i="2"/>
  <c r="S165" i="2"/>
  <c r="T165" i="2"/>
  <c r="U165" i="2"/>
  <c r="V165" i="2"/>
  <c r="W165" i="2"/>
  <c r="X165" i="2"/>
  <c r="Y165" i="2"/>
  <c r="P166" i="2"/>
  <c r="Q166" i="2"/>
  <c r="R166" i="2"/>
  <c r="S166" i="2"/>
  <c r="T166" i="2"/>
  <c r="U166" i="2"/>
  <c r="V166" i="2"/>
  <c r="W166" i="2"/>
  <c r="X166" i="2"/>
  <c r="Y166" i="2"/>
  <c r="P167" i="2"/>
  <c r="Q167" i="2"/>
  <c r="R167" i="2"/>
  <c r="S167" i="2"/>
  <c r="T167" i="2"/>
  <c r="U167" i="2"/>
  <c r="V167" i="2"/>
  <c r="W167" i="2"/>
  <c r="X167" i="2"/>
  <c r="Y167" i="2"/>
  <c r="P168" i="2"/>
  <c r="Q168" i="2"/>
  <c r="R168" i="2"/>
  <c r="S168" i="2"/>
  <c r="T168" i="2"/>
  <c r="U168" i="2"/>
  <c r="V168" i="2"/>
  <c r="W168" i="2"/>
  <c r="X168" i="2"/>
  <c r="Y168" i="2"/>
  <c r="P3" i="2"/>
  <c r="Q3" i="2"/>
  <c r="R3" i="2"/>
  <c r="S3" i="2"/>
  <c r="T3" i="2"/>
  <c r="U3" i="2"/>
  <c r="BM3" i="2" s="1"/>
  <c r="CL4" i="4" s="1"/>
  <c r="V3" i="2"/>
  <c r="W3" i="2"/>
  <c r="X3" i="2"/>
  <c r="Y3" i="2"/>
  <c r="P4" i="2"/>
  <c r="Q4" i="2"/>
  <c r="R4" i="2"/>
  <c r="S4" i="2"/>
  <c r="BK4" i="2" s="1"/>
  <c r="CJ5" i="4" s="1"/>
  <c r="T4" i="2"/>
  <c r="U4" i="2"/>
  <c r="V4" i="2"/>
  <c r="W4" i="2"/>
  <c r="X4" i="2"/>
  <c r="Y4" i="2"/>
  <c r="P5" i="2"/>
  <c r="Q5" i="2"/>
  <c r="BI5" i="2" s="1"/>
  <c r="CH6" i="4" s="1"/>
  <c r="R5" i="2"/>
  <c r="S5" i="2"/>
  <c r="T5" i="2"/>
  <c r="U5" i="2"/>
  <c r="V5" i="2"/>
  <c r="W5" i="2"/>
  <c r="X5" i="2"/>
  <c r="Y5" i="2"/>
  <c r="BQ5" i="2" s="1"/>
  <c r="CP6" i="4" s="1"/>
  <c r="P6" i="2"/>
  <c r="Q6" i="2"/>
  <c r="BI6" i="2" s="1"/>
  <c r="CH7" i="4" s="1"/>
  <c r="R6" i="2"/>
  <c r="S6" i="2"/>
  <c r="T6" i="2"/>
  <c r="U6" i="2"/>
  <c r="V6" i="2"/>
  <c r="W6" i="2"/>
  <c r="X6" i="2"/>
  <c r="Y6" i="2"/>
  <c r="E4" i="2"/>
  <c r="F4" i="2"/>
  <c r="G4" i="2"/>
  <c r="AY4" i="2" s="1"/>
  <c r="H4" i="2"/>
  <c r="AZ4" i="2" s="1"/>
  <c r="I4" i="2"/>
  <c r="BA4" i="2" s="1"/>
  <c r="J4" i="2"/>
  <c r="BB4" i="2" s="1"/>
  <c r="K4" i="2"/>
  <c r="L4" i="2"/>
  <c r="M4" i="2"/>
  <c r="N4" i="2"/>
  <c r="E5" i="2"/>
  <c r="F5" i="2"/>
  <c r="AX5" i="2" s="1"/>
  <c r="G5" i="2"/>
  <c r="AY5" i="2" s="1"/>
  <c r="H5" i="2"/>
  <c r="AZ5" i="2" s="1"/>
  <c r="I5" i="2"/>
  <c r="BA5" i="2" s="1"/>
  <c r="J5" i="2"/>
  <c r="BB5" i="2" s="1"/>
  <c r="K5" i="2"/>
  <c r="L5" i="2"/>
  <c r="M5" i="2"/>
  <c r="N5" i="2"/>
  <c r="BF5" i="2" s="1"/>
  <c r="E6" i="2"/>
  <c r="F6" i="2"/>
  <c r="AX6" i="2" s="1"/>
  <c r="G6" i="2"/>
  <c r="AY6" i="2" s="1"/>
  <c r="H6" i="2"/>
  <c r="I6" i="2"/>
  <c r="J6" i="2"/>
  <c r="K6" i="2"/>
  <c r="L6" i="2"/>
  <c r="M6" i="2"/>
  <c r="N6" i="2"/>
  <c r="BF6" i="2" s="1"/>
  <c r="E7" i="2"/>
  <c r="F7" i="2"/>
  <c r="G7" i="2"/>
  <c r="H7" i="2"/>
  <c r="I7" i="2"/>
  <c r="J7" i="2"/>
  <c r="K7" i="2"/>
  <c r="AR7" i="2" s="1"/>
  <c r="L7" i="2"/>
  <c r="AS7" i="2" s="1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E32" i="2"/>
  <c r="F32" i="2"/>
  <c r="G32" i="2"/>
  <c r="H32" i="2"/>
  <c r="I32" i="2"/>
  <c r="J32" i="2"/>
  <c r="K32" i="2"/>
  <c r="L32" i="2"/>
  <c r="M32" i="2"/>
  <c r="N32" i="2"/>
  <c r="E33" i="2"/>
  <c r="F33" i="2"/>
  <c r="G33" i="2"/>
  <c r="H33" i="2"/>
  <c r="I33" i="2"/>
  <c r="J33" i="2"/>
  <c r="K33" i="2"/>
  <c r="L33" i="2"/>
  <c r="M33" i="2"/>
  <c r="N33" i="2"/>
  <c r="E34" i="2"/>
  <c r="F34" i="2"/>
  <c r="G34" i="2"/>
  <c r="H34" i="2"/>
  <c r="I34" i="2"/>
  <c r="J34" i="2"/>
  <c r="K34" i="2"/>
  <c r="L34" i="2"/>
  <c r="M34" i="2"/>
  <c r="N34" i="2"/>
  <c r="E35" i="2"/>
  <c r="F35" i="2"/>
  <c r="G35" i="2"/>
  <c r="H35" i="2"/>
  <c r="I35" i="2"/>
  <c r="J35" i="2"/>
  <c r="K35" i="2"/>
  <c r="L35" i="2"/>
  <c r="M35" i="2"/>
  <c r="N35" i="2"/>
  <c r="E36" i="2"/>
  <c r="F36" i="2"/>
  <c r="G36" i="2"/>
  <c r="H36" i="2"/>
  <c r="I36" i="2"/>
  <c r="J36" i="2"/>
  <c r="K36" i="2"/>
  <c r="L36" i="2"/>
  <c r="M36" i="2"/>
  <c r="N36" i="2"/>
  <c r="E37" i="2"/>
  <c r="F37" i="2"/>
  <c r="G37" i="2"/>
  <c r="H37" i="2"/>
  <c r="I37" i="2"/>
  <c r="J37" i="2"/>
  <c r="K37" i="2"/>
  <c r="L37" i="2"/>
  <c r="M37" i="2"/>
  <c r="N37" i="2"/>
  <c r="E38" i="2"/>
  <c r="F38" i="2"/>
  <c r="G38" i="2"/>
  <c r="H38" i="2"/>
  <c r="I38" i="2"/>
  <c r="J38" i="2"/>
  <c r="K38" i="2"/>
  <c r="L38" i="2"/>
  <c r="M38" i="2"/>
  <c r="N38" i="2"/>
  <c r="E39" i="2"/>
  <c r="F39" i="2"/>
  <c r="G39" i="2"/>
  <c r="H39" i="2"/>
  <c r="I39" i="2"/>
  <c r="J39" i="2"/>
  <c r="K39" i="2"/>
  <c r="L39" i="2"/>
  <c r="M39" i="2"/>
  <c r="N39" i="2"/>
  <c r="E40" i="2"/>
  <c r="F40" i="2"/>
  <c r="G40" i="2"/>
  <c r="H40" i="2"/>
  <c r="I40" i="2"/>
  <c r="J40" i="2"/>
  <c r="K40" i="2"/>
  <c r="L40" i="2"/>
  <c r="M40" i="2"/>
  <c r="N40" i="2"/>
  <c r="E41" i="2"/>
  <c r="F41" i="2"/>
  <c r="G41" i="2"/>
  <c r="H41" i="2"/>
  <c r="I41" i="2"/>
  <c r="J41" i="2"/>
  <c r="K41" i="2"/>
  <c r="L41" i="2"/>
  <c r="M41" i="2"/>
  <c r="N41" i="2"/>
  <c r="E42" i="2"/>
  <c r="F42" i="2"/>
  <c r="G42" i="2"/>
  <c r="H42" i="2"/>
  <c r="I42" i="2"/>
  <c r="J42" i="2"/>
  <c r="K42" i="2"/>
  <c r="L42" i="2"/>
  <c r="M42" i="2"/>
  <c r="N42" i="2"/>
  <c r="E43" i="2"/>
  <c r="F43" i="2"/>
  <c r="G43" i="2"/>
  <c r="H43" i="2"/>
  <c r="I43" i="2"/>
  <c r="J43" i="2"/>
  <c r="K43" i="2"/>
  <c r="L43" i="2"/>
  <c r="M43" i="2"/>
  <c r="N43" i="2"/>
  <c r="E44" i="2"/>
  <c r="F44" i="2"/>
  <c r="G44" i="2"/>
  <c r="H44" i="2"/>
  <c r="I44" i="2"/>
  <c r="J44" i="2"/>
  <c r="K44" i="2"/>
  <c r="L44" i="2"/>
  <c r="M44" i="2"/>
  <c r="N44" i="2"/>
  <c r="E45" i="2"/>
  <c r="F45" i="2"/>
  <c r="G45" i="2"/>
  <c r="H45" i="2"/>
  <c r="I45" i="2"/>
  <c r="J45" i="2"/>
  <c r="K45" i="2"/>
  <c r="L45" i="2"/>
  <c r="M45" i="2"/>
  <c r="N45" i="2"/>
  <c r="E46" i="2"/>
  <c r="F46" i="2"/>
  <c r="G46" i="2"/>
  <c r="H46" i="2"/>
  <c r="I46" i="2"/>
  <c r="J46" i="2"/>
  <c r="K46" i="2"/>
  <c r="L46" i="2"/>
  <c r="M46" i="2"/>
  <c r="N46" i="2"/>
  <c r="E47" i="2"/>
  <c r="F47" i="2"/>
  <c r="G47" i="2"/>
  <c r="H47" i="2"/>
  <c r="I47" i="2"/>
  <c r="J47" i="2"/>
  <c r="K47" i="2"/>
  <c r="L47" i="2"/>
  <c r="M47" i="2"/>
  <c r="N47" i="2"/>
  <c r="E48" i="2"/>
  <c r="F48" i="2"/>
  <c r="G48" i="2"/>
  <c r="H48" i="2"/>
  <c r="I48" i="2"/>
  <c r="J48" i="2"/>
  <c r="K48" i="2"/>
  <c r="L48" i="2"/>
  <c r="M48" i="2"/>
  <c r="N48" i="2"/>
  <c r="E49" i="2"/>
  <c r="F49" i="2"/>
  <c r="G49" i="2"/>
  <c r="H49" i="2"/>
  <c r="I49" i="2"/>
  <c r="J49" i="2"/>
  <c r="K49" i="2"/>
  <c r="L49" i="2"/>
  <c r="M49" i="2"/>
  <c r="N49" i="2"/>
  <c r="E50" i="2"/>
  <c r="F50" i="2"/>
  <c r="G50" i="2"/>
  <c r="H50" i="2"/>
  <c r="I50" i="2"/>
  <c r="J50" i="2"/>
  <c r="K50" i="2"/>
  <c r="L50" i="2"/>
  <c r="M50" i="2"/>
  <c r="N50" i="2"/>
  <c r="E51" i="2"/>
  <c r="F51" i="2"/>
  <c r="G51" i="2"/>
  <c r="H51" i="2"/>
  <c r="I51" i="2"/>
  <c r="J51" i="2"/>
  <c r="K51" i="2"/>
  <c r="L51" i="2"/>
  <c r="M51" i="2"/>
  <c r="N51" i="2"/>
  <c r="E52" i="2"/>
  <c r="F52" i="2"/>
  <c r="G52" i="2"/>
  <c r="H52" i="2"/>
  <c r="I52" i="2"/>
  <c r="J52" i="2"/>
  <c r="K52" i="2"/>
  <c r="L52" i="2"/>
  <c r="M52" i="2"/>
  <c r="N52" i="2"/>
  <c r="E53" i="2"/>
  <c r="F53" i="2"/>
  <c r="G53" i="2"/>
  <c r="H53" i="2"/>
  <c r="I53" i="2"/>
  <c r="J53" i="2"/>
  <c r="K53" i="2"/>
  <c r="L53" i="2"/>
  <c r="M53" i="2"/>
  <c r="N53" i="2"/>
  <c r="E54" i="2"/>
  <c r="F54" i="2"/>
  <c r="G54" i="2"/>
  <c r="H54" i="2"/>
  <c r="I54" i="2"/>
  <c r="J54" i="2"/>
  <c r="K54" i="2"/>
  <c r="L54" i="2"/>
  <c r="M54" i="2"/>
  <c r="N54" i="2"/>
  <c r="E55" i="2"/>
  <c r="F55" i="2"/>
  <c r="G55" i="2"/>
  <c r="H55" i="2"/>
  <c r="I55" i="2"/>
  <c r="J55" i="2"/>
  <c r="K55" i="2"/>
  <c r="L55" i="2"/>
  <c r="M55" i="2"/>
  <c r="N55" i="2"/>
  <c r="E56" i="2"/>
  <c r="F56" i="2"/>
  <c r="G56" i="2"/>
  <c r="H56" i="2"/>
  <c r="I56" i="2"/>
  <c r="J56" i="2"/>
  <c r="K56" i="2"/>
  <c r="L56" i="2"/>
  <c r="M56" i="2"/>
  <c r="N56" i="2"/>
  <c r="E57" i="2"/>
  <c r="F57" i="2"/>
  <c r="G57" i="2"/>
  <c r="H57" i="2"/>
  <c r="I57" i="2"/>
  <c r="J57" i="2"/>
  <c r="K57" i="2"/>
  <c r="L57" i="2"/>
  <c r="M57" i="2"/>
  <c r="N57" i="2"/>
  <c r="E58" i="2"/>
  <c r="F58" i="2"/>
  <c r="G58" i="2"/>
  <c r="H58" i="2"/>
  <c r="I58" i="2"/>
  <c r="J58" i="2"/>
  <c r="K58" i="2"/>
  <c r="L58" i="2"/>
  <c r="M58" i="2"/>
  <c r="N58" i="2"/>
  <c r="E59" i="2"/>
  <c r="F59" i="2"/>
  <c r="G59" i="2"/>
  <c r="H59" i="2"/>
  <c r="I59" i="2"/>
  <c r="J59" i="2"/>
  <c r="K59" i="2"/>
  <c r="L59" i="2"/>
  <c r="M59" i="2"/>
  <c r="N59" i="2"/>
  <c r="E60" i="2"/>
  <c r="F60" i="2"/>
  <c r="G60" i="2"/>
  <c r="H60" i="2"/>
  <c r="I60" i="2"/>
  <c r="J60" i="2"/>
  <c r="K60" i="2"/>
  <c r="L60" i="2"/>
  <c r="M60" i="2"/>
  <c r="N60" i="2"/>
  <c r="E61" i="2"/>
  <c r="F61" i="2"/>
  <c r="G61" i="2"/>
  <c r="H61" i="2"/>
  <c r="I61" i="2"/>
  <c r="J61" i="2"/>
  <c r="K61" i="2"/>
  <c r="L61" i="2"/>
  <c r="M61" i="2"/>
  <c r="N61" i="2"/>
  <c r="E62" i="2"/>
  <c r="F62" i="2"/>
  <c r="G62" i="2"/>
  <c r="H62" i="2"/>
  <c r="I62" i="2"/>
  <c r="J62" i="2"/>
  <c r="K62" i="2"/>
  <c r="L62" i="2"/>
  <c r="M62" i="2"/>
  <c r="N62" i="2"/>
  <c r="E63" i="2"/>
  <c r="F63" i="2"/>
  <c r="G63" i="2"/>
  <c r="H63" i="2"/>
  <c r="I63" i="2"/>
  <c r="J63" i="2"/>
  <c r="K63" i="2"/>
  <c r="L63" i="2"/>
  <c r="M63" i="2"/>
  <c r="N63" i="2"/>
  <c r="E64" i="2"/>
  <c r="F64" i="2"/>
  <c r="G64" i="2"/>
  <c r="H64" i="2"/>
  <c r="I64" i="2"/>
  <c r="J64" i="2"/>
  <c r="K64" i="2"/>
  <c r="L64" i="2"/>
  <c r="M64" i="2"/>
  <c r="N64" i="2"/>
  <c r="E65" i="2"/>
  <c r="F65" i="2"/>
  <c r="G65" i="2"/>
  <c r="H65" i="2"/>
  <c r="I65" i="2"/>
  <c r="J65" i="2"/>
  <c r="K65" i="2"/>
  <c r="L65" i="2"/>
  <c r="M65" i="2"/>
  <c r="N65" i="2"/>
  <c r="E66" i="2"/>
  <c r="F66" i="2"/>
  <c r="G66" i="2"/>
  <c r="H66" i="2"/>
  <c r="I66" i="2"/>
  <c r="J66" i="2"/>
  <c r="K66" i="2"/>
  <c r="L66" i="2"/>
  <c r="M66" i="2"/>
  <c r="N66" i="2"/>
  <c r="E67" i="2"/>
  <c r="F67" i="2"/>
  <c r="G67" i="2"/>
  <c r="H67" i="2"/>
  <c r="I67" i="2"/>
  <c r="J67" i="2"/>
  <c r="K67" i="2"/>
  <c r="L67" i="2"/>
  <c r="M67" i="2"/>
  <c r="N67" i="2"/>
  <c r="E68" i="2"/>
  <c r="F68" i="2"/>
  <c r="G68" i="2"/>
  <c r="H68" i="2"/>
  <c r="I68" i="2"/>
  <c r="J68" i="2"/>
  <c r="K68" i="2"/>
  <c r="L68" i="2"/>
  <c r="M68" i="2"/>
  <c r="N68" i="2"/>
  <c r="E69" i="2"/>
  <c r="F69" i="2"/>
  <c r="G69" i="2"/>
  <c r="H69" i="2"/>
  <c r="I69" i="2"/>
  <c r="J69" i="2"/>
  <c r="K69" i="2"/>
  <c r="L69" i="2"/>
  <c r="M69" i="2"/>
  <c r="N69" i="2"/>
  <c r="E70" i="2"/>
  <c r="F70" i="2"/>
  <c r="G70" i="2"/>
  <c r="H70" i="2"/>
  <c r="I70" i="2"/>
  <c r="J70" i="2"/>
  <c r="K70" i="2"/>
  <c r="L70" i="2"/>
  <c r="M70" i="2"/>
  <c r="N70" i="2"/>
  <c r="E71" i="2"/>
  <c r="F71" i="2"/>
  <c r="G71" i="2"/>
  <c r="H71" i="2"/>
  <c r="I71" i="2"/>
  <c r="J71" i="2"/>
  <c r="K71" i="2"/>
  <c r="L71" i="2"/>
  <c r="M71" i="2"/>
  <c r="N71" i="2"/>
  <c r="E72" i="2"/>
  <c r="F72" i="2"/>
  <c r="G72" i="2"/>
  <c r="H72" i="2"/>
  <c r="I72" i="2"/>
  <c r="J72" i="2"/>
  <c r="K72" i="2"/>
  <c r="L72" i="2"/>
  <c r="M72" i="2"/>
  <c r="N72" i="2"/>
  <c r="E73" i="2"/>
  <c r="F73" i="2"/>
  <c r="G73" i="2"/>
  <c r="H73" i="2"/>
  <c r="I73" i="2"/>
  <c r="J73" i="2"/>
  <c r="K73" i="2"/>
  <c r="L73" i="2"/>
  <c r="M73" i="2"/>
  <c r="N73" i="2"/>
  <c r="E74" i="2"/>
  <c r="F74" i="2"/>
  <c r="G74" i="2"/>
  <c r="H74" i="2"/>
  <c r="I74" i="2"/>
  <c r="J74" i="2"/>
  <c r="K74" i="2"/>
  <c r="L74" i="2"/>
  <c r="M74" i="2"/>
  <c r="N74" i="2"/>
  <c r="E75" i="2"/>
  <c r="F75" i="2"/>
  <c r="G75" i="2"/>
  <c r="H75" i="2"/>
  <c r="I75" i="2"/>
  <c r="J75" i="2"/>
  <c r="K75" i="2"/>
  <c r="L75" i="2"/>
  <c r="M75" i="2"/>
  <c r="N75" i="2"/>
  <c r="E76" i="2"/>
  <c r="F76" i="2"/>
  <c r="G76" i="2"/>
  <c r="H76" i="2"/>
  <c r="I76" i="2"/>
  <c r="J76" i="2"/>
  <c r="K76" i="2"/>
  <c r="L76" i="2"/>
  <c r="M76" i="2"/>
  <c r="N76" i="2"/>
  <c r="E77" i="2"/>
  <c r="F77" i="2"/>
  <c r="G77" i="2"/>
  <c r="H77" i="2"/>
  <c r="I77" i="2"/>
  <c r="J77" i="2"/>
  <c r="K77" i="2"/>
  <c r="L77" i="2"/>
  <c r="M77" i="2"/>
  <c r="N77" i="2"/>
  <c r="E78" i="2"/>
  <c r="F78" i="2"/>
  <c r="G78" i="2"/>
  <c r="H78" i="2"/>
  <c r="I78" i="2"/>
  <c r="J78" i="2"/>
  <c r="K78" i="2"/>
  <c r="L78" i="2"/>
  <c r="M78" i="2"/>
  <c r="N78" i="2"/>
  <c r="E79" i="2"/>
  <c r="F79" i="2"/>
  <c r="G79" i="2"/>
  <c r="H79" i="2"/>
  <c r="I79" i="2"/>
  <c r="J79" i="2"/>
  <c r="K79" i="2"/>
  <c r="L79" i="2"/>
  <c r="M79" i="2"/>
  <c r="N79" i="2"/>
  <c r="E80" i="2"/>
  <c r="F80" i="2"/>
  <c r="G80" i="2"/>
  <c r="H80" i="2"/>
  <c r="I80" i="2"/>
  <c r="J80" i="2"/>
  <c r="K80" i="2"/>
  <c r="L80" i="2"/>
  <c r="M80" i="2"/>
  <c r="N80" i="2"/>
  <c r="E81" i="2"/>
  <c r="F81" i="2"/>
  <c r="G81" i="2"/>
  <c r="H81" i="2"/>
  <c r="I81" i="2"/>
  <c r="J81" i="2"/>
  <c r="K81" i="2"/>
  <c r="L81" i="2"/>
  <c r="M81" i="2"/>
  <c r="N81" i="2"/>
  <c r="E82" i="2"/>
  <c r="F82" i="2"/>
  <c r="G82" i="2"/>
  <c r="H82" i="2"/>
  <c r="I82" i="2"/>
  <c r="J82" i="2"/>
  <c r="K82" i="2"/>
  <c r="L82" i="2"/>
  <c r="M82" i="2"/>
  <c r="N82" i="2"/>
  <c r="E83" i="2"/>
  <c r="F83" i="2"/>
  <c r="G83" i="2"/>
  <c r="H83" i="2"/>
  <c r="I83" i="2"/>
  <c r="J83" i="2"/>
  <c r="K83" i="2"/>
  <c r="L83" i="2"/>
  <c r="M83" i="2"/>
  <c r="N83" i="2"/>
  <c r="E84" i="2"/>
  <c r="F84" i="2"/>
  <c r="G84" i="2"/>
  <c r="H84" i="2"/>
  <c r="I84" i="2"/>
  <c r="J84" i="2"/>
  <c r="K84" i="2"/>
  <c r="L84" i="2"/>
  <c r="M84" i="2"/>
  <c r="N84" i="2"/>
  <c r="E85" i="2"/>
  <c r="F85" i="2"/>
  <c r="G85" i="2"/>
  <c r="H85" i="2"/>
  <c r="I85" i="2"/>
  <c r="J85" i="2"/>
  <c r="K85" i="2"/>
  <c r="L85" i="2"/>
  <c r="M85" i="2"/>
  <c r="N85" i="2"/>
  <c r="E86" i="2"/>
  <c r="F86" i="2"/>
  <c r="G86" i="2"/>
  <c r="H86" i="2"/>
  <c r="I86" i="2"/>
  <c r="J86" i="2"/>
  <c r="K86" i="2"/>
  <c r="L86" i="2"/>
  <c r="M86" i="2"/>
  <c r="N86" i="2"/>
  <c r="E87" i="2"/>
  <c r="F87" i="2"/>
  <c r="G87" i="2"/>
  <c r="H87" i="2"/>
  <c r="I87" i="2"/>
  <c r="J87" i="2"/>
  <c r="K87" i="2"/>
  <c r="L87" i="2"/>
  <c r="M87" i="2"/>
  <c r="N87" i="2"/>
  <c r="E88" i="2"/>
  <c r="F88" i="2"/>
  <c r="G88" i="2"/>
  <c r="H88" i="2"/>
  <c r="I88" i="2"/>
  <c r="J88" i="2"/>
  <c r="K88" i="2"/>
  <c r="L88" i="2"/>
  <c r="M88" i="2"/>
  <c r="N88" i="2"/>
  <c r="E89" i="2"/>
  <c r="F89" i="2"/>
  <c r="G89" i="2"/>
  <c r="H89" i="2"/>
  <c r="I89" i="2"/>
  <c r="J89" i="2"/>
  <c r="K89" i="2"/>
  <c r="L89" i="2"/>
  <c r="M89" i="2"/>
  <c r="N89" i="2"/>
  <c r="E90" i="2"/>
  <c r="F90" i="2"/>
  <c r="G90" i="2"/>
  <c r="H90" i="2"/>
  <c r="I90" i="2"/>
  <c r="J90" i="2"/>
  <c r="K90" i="2"/>
  <c r="L90" i="2"/>
  <c r="M90" i="2"/>
  <c r="N90" i="2"/>
  <c r="E91" i="2"/>
  <c r="F91" i="2"/>
  <c r="G91" i="2"/>
  <c r="H91" i="2"/>
  <c r="I91" i="2"/>
  <c r="J91" i="2"/>
  <c r="K91" i="2"/>
  <c r="L91" i="2"/>
  <c r="M91" i="2"/>
  <c r="N91" i="2"/>
  <c r="E92" i="2"/>
  <c r="F92" i="2"/>
  <c r="G92" i="2"/>
  <c r="H92" i="2"/>
  <c r="I92" i="2"/>
  <c r="J92" i="2"/>
  <c r="K92" i="2"/>
  <c r="L92" i="2"/>
  <c r="M92" i="2"/>
  <c r="N92" i="2"/>
  <c r="E93" i="2"/>
  <c r="F93" i="2"/>
  <c r="G93" i="2"/>
  <c r="H93" i="2"/>
  <c r="I93" i="2"/>
  <c r="J93" i="2"/>
  <c r="K93" i="2"/>
  <c r="L93" i="2"/>
  <c r="M93" i="2"/>
  <c r="N93" i="2"/>
  <c r="E94" i="2"/>
  <c r="F94" i="2"/>
  <c r="G94" i="2"/>
  <c r="H94" i="2"/>
  <c r="I94" i="2"/>
  <c r="J94" i="2"/>
  <c r="K94" i="2"/>
  <c r="L94" i="2"/>
  <c r="M94" i="2"/>
  <c r="N94" i="2"/>
  <c r="E95" i="2"/>
  <c r="F95" i="2"/>
  <c r="G95" i="2"/>
  <c r="H95" i="2"/>
  <c r="I95" i="2"/>
  <c r="J95" i="2"/>
  <c r="K95" i="2"/>
  <c r="L95" i="2"/>
  <c r="M95" i="2"/>
  <c r="N95" i="2"/>
  <c r="E96" i="2"/>
  <c r="F96" i="2"/>
  <c r="G96" i="2"/>
  <c r="H96" i="2"/>
  <c r="I96" i="2"/>
  <c r="J96" i="2"/>
  <c r="K96" i="2"/>
  <c r="L96" i="2"/>
  <c r="M96" i="2"/>
  <c r="N96" i="2"/>
  <c r="E97" i="2"/>
  <c r="F97" i="2"/>
  <c r="G97" i="2"/>
  <c r="H97" i="2"/>
  <c r="I97" i="2"/>
  <c r="J97" i="2"/>
  <c r="K97" i="2"/>
  <c r="L97" i="2"/>
  <c r="M97" i="2"/>
  <c r="N97" i="2"/>
  <c r="E98" i="2"/>
  <c r="F98" i="2"/>
  <c r="G98" i="2"/>
  <c r="H98" i="2"/>
  <c r="I98" i="2"/>
  <c r="J98" i="2"/>
  <c r="K98" i="2"/>
  <c r="L98" i="2"/>
  <c r="M98" i="2"/>
  <c r="N98" i="2"/>
  <c r="E99" i="2"/>
  <c r="F99" i="2"/>
  <c r="G99" i="2"/>
  <c r="H99" i="2"/>
  <c r="I99" i="2"/>
  <c r="J99" i="2"/>
  <c r="K99" i="2"/>
  <c r="L99" i="2"/>
  <c r="M99" i="2"/>
  <c r="N99" i="2"/>
  <c r="E100" i="2"/>
  <c r="F100" i="2"/>
  <c r="G100" i="2"/>
  <c r="H100" i="2"/>
  <c r="I100" i="2"/>
  <c r="J100" i="2"/>
  <c r="K100" i="2"/>
  <c r="L100" i="2"/>
  <c r="M100" i="2"/>
  <c r="N100" i="2"/>
  <c r="E101" i="2"/>
  <c r="F101" i="2"/>
  <c r="G101" i="2"/>
  <c r="H101" i="2"/>
  <c r="I101" i="2"/>
  <c r="J101" i="2"/>
  <c r="K101" i="2"/>
  <c r="L101" i="2"/>
  <c r="M101" i="2"/>
  <c r="N101" i="2"/>
  <c r="E102" i="2"/>
  <c r="F102" i="2"/>
  <c r="G102" i="2"/>
  <c r="H102" i="2"/>
  <c r="I102" i="2"/>
  <c r="J102" i="2"/>
  <c r="K102" i="2"/>
  <c r="L102" i="2"/>
  <c r="M102" i="2"/>
  <c r="N102" i="2"/>
  <c r="E103" i="2"/>
  <c r="F103" i="2"/>
  <c r="G103" i="2"/>
  <c r="H103" i="2"/>
  <c r="I103" i="2"/>
  <c r="J103" i="2"/>
  <c r="K103" i="2"/>
  <c r="L103" i="2"/>
  <c r="M103" i="2"/>
  <c r="N103" i="2"/>
  <c r="E104" i="2"/>
  <c r="F104" i="2"/>
  <c r="G104" i="2"/>
  <c r="H104" i="2"/>
  <c r="I104" i="2"/>
  <c r="J104" i="2"/>
  <c r="K104" i="2"/>
  <c r="L104" i="2"/>
  <c r="M104" i="2"/>
  <c r="N104" i="2"/>
  <c r="E105" i="2"/>
  <c r="F105" i="2"/>
  <c r="G105" i="2"/>
  <c r="H105" i="2"/>
  <c r="I105" i="2"/>
  <c r="J105" i="2"/>
  <c r="K105" i="2"/>
  <c r="L105" i="2"/>
  <c r="M105" i="2"/>
  <c r="N105" i="2"/>
  <c r="E106" i="2"/>
  <c r="F106" i="2"/>
  <c r="G106" i="2"/>
  <c r="H106" i="2"/>
  <c r="I106" i="2"/>
  <c r="J106" i="2"/>
  <c r="K106" i="2"/>
  <c r="L106" i="2"/>
  <c r="M106" i="2"/>
  <c r="N106" i="2"/>
  <c r="E107" i="2"/>
  <c r="F107" i="2"/>
  <c r="G107" i="2"/>
  <c r="H107" i="2"/>
  <c r="I107" i="2"/>
  <c r="J107" i="2"/>
  <c r="K107" i="2"/>
  <c r="L107" i="2"/>
  <c r="M107" i="2"/>
  <c r="N107" i="2"/>
  <c r="E108" i="2"/>
  <c r="F108" i="2"/>
  <c r="G108" i="2"/>
  <c r="H108" i="2"/>
  <c r="I108" i="2"/>
  <c r="J108" i="2"/>
  <c r="K108" i="2"/>
  <c r="L108" i="2"/>
  <c r="M108" i="2"/>
  <c r="N108" i="2"/>
  <c r="E109" i="2"/>
  <c r="F109" i="2"/>
  <c r="G109" i="2"/>
  <c r="H109" i="2"/>
  <c r="I109" i="2"/>
  <c r="J109" i="2"/>
  <c r="K109" i="2"/>
  <c r="L109" i="2"/>
  <c r="M109" i="2"/>
  <c r="N109" i="2"/>
  <c r="E110" i="2"/>
  <c r="F110" i="2"/>
  <c r="G110" i="2"/>
  <c r="H110" i="2"/>
  <c r="I110" i="2"/>
  <c r="J110" i="2"/>
  <c r="K110" i="2"/>
  <c r="L110" i="2"/>
  <c r="M110" i="2"/>
  <c r="N110" i="2"/>
  <c r="E111" i="2"/>
  <c r="F111" i="2"/>
  <c r="G111" i="2"/>
  <c r="H111" i="2"/>
  <c r="I111" i="2"/>
  <c r="J111" i="2"/>
  <c r="K111" i="2"/>
  <c r="L111" i="2"/>
  <c r="M111" i="2"/>
  <c r="N111" i="2"/>
  <c r="E112" i="2"/>
  <c r="F112" i="2"/>
  <c r="G112" i="2"/>
  <c r="H112" i="2"/>
  <c r="I112" i="2"/>
  <c r="J112" i="2"/>
  <c r="K112" i="2"/>
  <c r="L112" i="2"/>
  <c r="M112" i="2"/>
  <c r="N112" i="2"/>
  <c r="E113" i="2"/>
  <c r="F113" i="2"/>
  <c r="G113" i="2"/>
  <c r="H113" i="2"/>
  <c r="I113" i="2"/>
  <c r="J113" i="2"/>
  <c r="K113" i="2"/>
  <c r="L113" i="2"/>
  <c r="M113" i="2"/>
  <c r="N113" i="2"/>
  <c r="E114" i="2"/>
  <c r="F114" i="2"/>
  <c r="G114" i="2"/>
  <c r="H114" i="2"/>
  <c r="I114" i="2"/>
  <c r="J114" i="2"/>
  <c r="K114" i="2"/>
  <c r="L114" i="2"/>
  <c r="M114" i="2"/>
  <c r="N114" i="2"/>
  <c r="E115" i="2"/>
  <c r="F115" i="2"/>
  <c r="G115" i="2"/>
  <c r="H115" i="2"/>
  <c r="I115" i="2"/>
  <c r="J115" i="2"/>
  <c r="K115" i="2"/>
  <c r="L115" i="2"/>
  <c r="M115" i="2"/>
  <c r="N115" i="2"/>
  <c r="E116" i="2"/>
  <c r="F116" i="2"/>
  <c r="G116" i="2"/>
  <c r="H116" i="2"/>
  <c r="I116" i="2"/>
  <c r="J116" i="2"/>
  <c r="K116" i="2"/>
  <c r="L116" i="2"/>
  <c r="M116" i="2"/>
  <c r="N116" i="2"/>
  <c r="E117" i="2"/>
  <c r="F117" i="2"/>
  <c r="G117" i="2"/>
  <c r="H117" i="2"/>
  <c r="I117" i="2"/>
  <c r="J117" i="2"/>
  <c r="K117" i="2"/>
  <c r="L117" i="2"/>
  <c r="M117" i="2"/>
  <c r="N117" i="2"/>
  <c r="E118" i="2"/>
  <c r="F118" i="2"/>
  <c r="G118" i="2"/>
  <c r="H118" i="2"/>
  <c r="I118" i="2"/>
  <c r="J118" i="2"/>
  <c r="K118" i="2"/>
  <c r="L118" i="2"/>
  <c r="M118" i="2"/>
  <c r="N118" i="2"/>
  <c r="E119" i="2"/>
  <c r="F119" i="2"/>
  <c r="G119" i="2"/>
  <c r="H119" i="2"/>
  <c r="I119" i="2"/>
  <c r="J119" i="2"/>
  <c r="K119" i="2"/>
  <c r="L119" i="2"/>
  <c r="M119" i="2"/>
  <c r="N119" i="2"/>
  <c r="E120" i="2"/>
  <c r="F120" i="2"/>
  <c r="G120" i="2"/>
  <c r="H120" i="2"/>
  <c r="I120" i="2"/>
  <c r="J120" i="2"/>
  <c r="K120" i="2"/>
  <c r="L120" i="2"/>
  <c r="M120" i="2"/>
  <c r="N120" i="2"/>
  <c r="E121" i="2"/>
  <c r="F121" i="2"/>
  <c r="G121" i="2"/>
  <c r="H121" i="2"/>
  <c r="I121" i="2"/>
  <c r="J121" i="2"/>
  <c r="K121" i="2"/>
  <c r="L121" i="2"/>
  <c r="M121" i="2"/>
  <c r="N121" i="2"/>
  <c r="E122" i="2"/>
  <c r="F122" i="2"/>
  <c r="G122" i="2"/>
  <c r="H122" i="2"/>
  <c r="I122" i="2"/>
  <c r="J122" i="2"/>
  <c r="K122" i="2"/>
  <c r="L122" i="2"/>
  <c r="M122" i="2"/>
  <c r="N122" i="2"/>
  <c r="E123" i="2"/>
  <c r="F123" i="2"/>
  <c r="G123" i="2"/>
  <c r="H123" i="2"/>
  <c r="I123" i="2"/>
  <c r="J123" i="2"/>
  <c r="K123" i="2"/>
  <c r="L123" i="2"/>
  <c r="M123" i="2"/>
  <c r="N123" i="2"/>
  <c r="E124" i="2"/>
  <c r="F124" i="2"/>
  <c r="G124" i="2"/>
  <c r="H124" i="2"/>
  <c r="I124" i="2"/>
  <c r="J124" i="2"/>
  <c r="K124" i="2"/>
  <c r="L124" i="2"/>
  <c r="M124" i="2"/>
  <c r="N124" i="2"/>
  <c r="E125" i="2"/>
  <c r="F125" i="2"/>
  <c r="G125" i="2"/>
  <c r="H125" i="2"/>
  <c r="I125" i="2"/>
  <c r="J125" i="2"/>
  <c r="K125" i="2"/>
  <c r="L125" i="2"/>
  <c r="M125" i="2"/>
  <c r="N125" i="2"/>
  <c r="E126" i="2"/>
  <c r="F126" i="2"/>
  <c r="G126" i="2"/>
  <c r="H126" i="2"/>
  <c r="I126" i="2"/>
  <c r="J126" i="2"/>
  <c r="K126" i="2"/>
  <c r="L126" i="2"/>
  <c r="M126" i="2"/>
  <c r="N126" i="2"/>
  <c r="E127" i="2"/>
  <c r="F127" i="2"/>
  <c r="G127" i="2"/>
  <c r="H127" i="2"/>
  <c r="I127" i="2"/>
  <c r="J127" i="2"/>
  <c r="K127" i="2"/>
  <c r="L127" i="2"/>
  <c r="M127" i="2"/>
  <c r="N127" i="2"/>
  <c r="E128" i="2"/>
  <c r="F128" i="2"/>
  <c r="G128" i="2"/>
  <c r="H128" i="2"/>
  <c r="I128" i="2"/>
  <c r="J128" i="2"/>
  <c r="K128" i="2"/>
  <c r="L128" i="2"/>
  <c r="M128" i="2"/>
  <c r="N128" i="2"/>
  <c r="E129" i="2"/>
  <c r="F129" i="2"/>
  <c r="G129" i="2"/>
  <c r="H129" i="2"/>
  <c r="I129" i="2"/>
  <c r="J129" i="2"/>
  <c r="K129" i="2"/>
  <c r="L129" i="2"/>
  <c r="M129" i="2"/>
  <c r="N129" i="2"/>
  <c r="E130" i="2"/>
  <c r="F130" i="2"/>
  <c r="G130" i="2"/>
  <c r="H130" i="2"/>
  <c r="I130" i="2"/>
  <c r="J130" i="2"/>
  <c r="K130" i="2"/>
  <c r="L130" i="2"/>
  <c r="M130" i="2"/>
  <c r="N130" i="2"/>
  <c r="E131" i="2"/>
  <c r="F131" i="2"/>
  <c r="G131" i="2"/>
  <c r="H131" i="2"/>
  <c r="I131" i="2"/>
  <c r="J131" i="2"/>
  <c r="K131" i="2"/>
  <c r="L131" i="2"/>
  <c r="M131" i="2"/>
  <c r="N131" i="2"/>
  <c r="E132" i="2"/>
  <c r="F132" i="2"/>
  <c r="G132" i="2"/>
  <c r="H132" i="2"/>
  <c r="I132" i="2"/>
  <c r="J132" i="2"/>
  <c r="K132" i="2"/>
  <c r="L132" i="2"/>
  <c r="M132" i="2"/>
  <c r="N132" i="2"/>
  <c r="E133" i="2"/>
  <c r="F133" i="2"/>
  <c r="G133" i="2"/>
  <c r="H133" i="2"/>
  <c r="I133" i="2"/>
  <c r="J133" i="2"/>
  <c r="K133" i="2"/>
  <c r="L133" i="2"/>
  <c r="M133" i="2"/>
  <c r="N133" i="2"/>
  <c r="E134" i="2"/>
  <c r="F134" i="2"/>
  <c r="G134" i="2"/>
  <c r="H134" i="2"/>
  <c r="I134" i="2"/>
  <c r="J134" i="2"/>
  <c r="K134" i="2"/>
  <c r="L134" i="2"/>
  <c r="M134" i="2"/>
  <c r="N134" i="2"/>
  <c r="E135" i="2"/>
  <c r="F135" i="2"/>
  <c r="G135" i="2"/>
  <c r="H135" i="2"/>
  <c r="I135" i="2"/>
  <c r="J135" i="2"/>
  <c r="K135" i="2"/>
  <c r="L135" i="2"/>
  <c r="M135" i="2"/>
  <c r="N135" i="2"/>
  <c r="E136" i="2"/>
  <c r="F136" i="2"/>
  <c r="G136" i="2"/>
  <c r="H136" i="2"/>
  <c r="I136" i="2"/>
  <c r="J136" i="2"/>
  <c r="K136" i="2"/>
  <c r="L136" i="2"/>
  <c r="M136" i="2"/>
  <c r="N136" i="2"/>
  <c r="E137" i="2"/>
  <c r="F137" i="2"/>
  <c r="G137" i="2"/>
  <c r="H137" i="2"/>
  <c r="I137" i="2"/>
  <c r="J137" i="2"/>
  <c r="K137" i="2"/>
  <c r="L137" i="2"/>
  <c r="M137" i="2"/>
  <c r="N137" i="2"/>
  <c r="E138" i="2"/>
  <c r="F138" i="2"/>
  <c r="G138" i="2"/>
  <c r="H138" i="2"/>
  <c r="I138" i="2"/>
  <c r="J138" i="2"/>
  <c r="K138" i="2"/>
  <c r="L138" i="2"/>
  <c r="M138" i="2"/>
  <c r="N138" i="2"/>
  <c r="E139" i="2"/>
  <c r="F139" i="2"/>
  <c r="G139" i="2"/>
  <c r="H139" i="2"/>
  <c r="I139" i="2"/>
  <c r="J139" i="2"/>
  <c r="K139" i="2"/>
  <c r="L139" i="2"/>
  <c r="M139" i="2"/>
  <c r="N139" i="2"/>
  <c r="E140" i="2"/>
  <c r="F140" i="2"/>
  <c r="G140" i="2"/>
  <c r="H140" i="2"/>
  <c r="I140" i="2"/>
  <c r="J140" i="2"/>
  <c r="K140" i="2"/>
  <c r="L140" i="2"/>
  <c r="M140" i="2"/>
  <c r="N140" i="2"/>
  <c r="E141" i="2"/>
  <c r="F141" i="2"/>
  <c r="G141" i="2"/>
  <c r="H141" i="2"/>
  <c r="I141" i="2"/>
  <c r="J141" i="2"/>
  <c r="K141" i="2"/>
  <c r="L141" i="2"/>
  <c r="M141" i="2"/>
  <c r="N141" i="2"/>
  <c r="E142" i="2"/>
  <c r="F142" i="2"/>
  <c r="G142" i="2"/>
  <c r="H142" i="2"/>
  <c r="I142" i="2"/>
  <c r="J142" i="2"/>
  <c r="K142" i="2"/>
  <c r="L142" i="2"/>
  <c r="M142" i="2"/>
  <c r="N142" i="2"/>
  <c r="E143" i="2"/>
  <c r="F143" i="2"/>
  <c r="G143" i="2"/>
  <c r="H143" i="2"/>
  <c r="I143" i="2"/>
  <c r="J143" i="2"/>
  <c r="K143" i="2"/>
  <c r="L143" i="2"/>
  <c r="M143" i="2"/>
  <c r="N143" i="2"/>
  <c r="E144" i="2"/>
  <c r="F144" i="2"/>
  <c r="G144" i="2"/>
  <c r="H144" i="2"/>
  <c r="I144" i="2"/>
  <c r="J144" i="2"/>
  <c r="K144" i="2"/>
  <c r="L144" i="2"/>
  <c r="M144" i="2"/>
  <c r="N144" i="2"/>
  <c r="E145" i="2"/>
  <c r="F145" i="2"/>
  <c r="G145" i="2"/>
  <c r="H145" i="2"/>
  <c r="I145" i="2"/>
  <c r="J145" i="2"/>
  <c r="K145" i="2"/>
  <c r="L145" i="2"/>
  <c r="M145" i="2"/>
  <c r="N145" i="2"/>
  <c r="E146" i="2"/>
  <c r="F146" i="2"/>
  <c r="G146" i="2"/>
  <c r="H146" i="2"/>
  <c r="I146" i="2"/>
  <c r="J146" i="2"/>
  <c r="K146" i="2"/>
  <c r="L146" i="2"/>
  <c r="M146" i="2"/>
  <c r="N146" i="2"/>
  <c r="E147" i="2"/>
  <c r="F147" i="2"/>
  <c r="G147" i="2"/>
  <c r="H147" i="2"/>
  <c r="I147" i="2"/>
  <c r="J147" i="2"/>
  <c r="K147" i="2"/>
  <c r="L147" i="2"/>
  <c r="M147" i="2"/>
  <c r="N147" i="2"/>
  <c r="E148" i="2"/>
  <c r="F148" i="2"/>
  <c r="G148" i="2"/>
  <c r="H148" i="2"/>
  <c r="I148" i="2"/>
  <c r="J148" i="2"/>
  <c r="K148" i="2"/>
  <c r="L148" i="2"/>
  <c r="M148" i="2"/>
  <c r="N148" i="2"/>
  <c r="E149" i="2"/>
  <c r="F149" i="2"/>
  <c r="G149" i="2"/>
  <c r="H149" i="2"/>
  <c r="I149" i="2"/>
  <c r="J149" i="2"/>
  <c r="K149" i="2"/>
  <c r="L149" i="2"/>
  <c r="M149" i="2"/>
  <c r="N149" i="2"/>
  <c r="E150" i="2"/>
  <c r="F150" i="2"/>
  <c r="G150" i="2"/>
  <c r="H150" i="2"/>
  <c r="I150" i="2"/>
  <c r="J150" i="2"/>
  <c r="K150" i="2"/>
  <c r="L150" i="2"/>
  <c r="M150" i="2"/>
  <c r="N150" i="2"/>
  <c r="E151" i="2"/>
  <c r="F151" i="2"/>
  <c r="G151" i="2"/>
  <c r="H151" i="2"/>
  <c r="I151" i="2"/>
  <c r="J151" i="2"/>
  <c r="K151" i="2"/>
  <c r="L151" i="2"/>
  <c r="M151" i="2"/>
  <c r="N151" i="2"/>
  <c r="E152" i="2"/>
  <c r="F152" i="2"/>
  <c r="G152" i="2"/>
  <c r="H152" i="2"/>
  <c r="I152" i="2"/>
  <c r="J152" i="2"/>
  <c r="K152" i="2"/>
  <c r="L152" i="2"/>
  <c r="M152" i="2"/>
  <c r="N152" i="2"/>
  <c r="E153" i="2"/>
  <c r="F153" i="2"/>
  <c r="G153" i="2"/>
  <c r="H153" i="2"/>
  <c r="I153" i="2"/>
  <c r="J153" i="2"/>
  <c r="K153" i="2"/>
  <c r="L153" i="2"/>
  <c r="M153" i="2"/>
  <c r="N153" i="2"/>
  <c r="E154" i="2"/>
  <c r="F154" i="2"/>
  <c r="G154" i="2"/>
  <c r="H154" i="2"/>
  <c r="I154" i="2"/>
  <c r="J154" i="2"/>
  <c r="K154" i="2"/>
  <c r="L154" i="2"/>
  <c r="M154" i="2"/>
  <c r="N154" i="2"/>
  <c r="E155" i="2"/>
  <c r="F155" i="2"/>
  <c r="G155" i="2"/>
  <c r="H155" i="2"/>
  <c r="I155" i="2"/>
  <c r="J155" i="2"/>
  <c r="K155" i="2"/>
  <c r="L155" i="2"/>
  <c r="M155" i="2"/>
  <c r="N155" i="2"/>
  <c r="E156" i="2"/>
  <c r="F156" i="2"/>
  <c r="G156" i="2"/>
  <c r="H156" i="2"/>
  <c r="I156" i="2"/>
  <c r="J156" i="2"/>
  <c r="K156" i="2"/>
  <c r="L156" i="2"/>
  <c r="M156" i="2"/>
  <c r="N156" i="2"/>
  <c r="E157" i="2"/>
  <c r="F157" i="2"/>
  <c r="G157" i="2"/>
  <c r="H157" i="2"/>
  <c r="I157" i="2"/>
  <c r="J157" i="2"/>
  <c r="K157" i="2"/>
  <c r="L157" i="2"/>
  <c r="M157" i="2"/>
  <c r="N157" i="2"/>
  <c r="E158" i="2"/>
  <c r="F158" i="2"/>
  <c r="G158" i="2"/>
  <c r="H158" i="2"/>
  <c r="I158" i="2"/>
  <c r="J158" i="2"/>
  <c r="K158" i="2"/>
  <c r="L158" i="2"/>
  <c r="M158" i="2"/>
  <c r="N158" i="2"/>
  <c r="E159" i="2"/>
  <c r="F159" i="2"/>
  <c r="G159" i="2"/>
  <c r="H159" i="2"/>
  <c r="I159" i="2"/>
  <c r="J159" i="2"/>
  <c r="K159" i="2"/>
  <c r="L159" i="2"/>
  <c r="M159" i="2"/>
  <c r="N159" i="2"/>
  <c r="E160" i="2"/>
  <c r="F160" i="2"/>
  <c r="G160" i="2"/>
  <c r="H160" i="2"/>
  <c r="I160" i="2"/>
  <c r="J160" i="2"/>
  <c r="K160" i="2"/>
  <c r="L160" i="2"/>
  <c r="M160" i="2"/>
  <c r="N160" i="2"/>
  <c r="E161" i="2"/>
  <c r="F161" i="2"/>
  <c r="G161" i="2"/>
  <c r="H161" i="2"/>
  <c r="I161" i="2"/>
  <c r="J161" i="2"/>
  <c r="K161" i="2"/>
  <c r="L161" i="2"/>
  <c r="M161" i="2"/>
  <c r="N161" i="2"/>
  <c r="E162" i="2"/>
  <c r="F162" i="2"/>
  <c r="G162" i="2"/>
  <c r="H162" i="2"/>
  <c r="I162" i="2"/>
  <c r="J162" i="2"/>
  <c r="K162" i="2"/>
  <c r="L162" i="2"/>
  <c r="M162" i="2"/>
  <c r="N162" i="2"/>
  <c r="E163" i="2"/>
  <c r="F163" i="2"/>
  <c r="G163" i="2"/>
  <c r="H163" i="2"/>
  <c r="I163" i="2"/>
  <c r="J163" i="2"/>
  <c r="K163" i="2"/>
  <c r="L163" i="2"/>
  <c r="M163" i="2"/>
  <c r="N163" i="2"/>
  <c r="E164" i="2"/>
  <c r="F164" i="2"/>
  <c r="G164" i="2"/>
  <c r="H164" i="2"/>
  <c r="I164" i="2"/>
  <c r="J164" i="2"/>
  <c r="K164" i="2"/>
  <c r="L164" i="2"/>
  <c r="M164" i="2"/>
  <c r="N164" i="2"/>
  <c r="E165" i="2"/>
  <c r="F165" i="2"/>
  <c r="G165" i="2"/>
  <c r="H165" i="2"/>
  <c r="I165" i="2"/>
  <c r="J165" i="2"/>
  <c r="K165" i="2"/>
  <c r="L165" i="2"/>
  <c r="M165" i="2"/>
  <c r="N165" i="2"/>
  <c r="E166" i="2"/>
  <c r="F166" i="2"/>
  <c r="G166" i="2"/>
  <c r="H166" i="2"/>
  <c r="I166" i="2"/>
  <c r="J166" i="2"/>
  <c r="K166" i="2"/>
  <c r="L166" i="2"/>
  <c r="M166" i="2"/>
  <c r="N166" i="2"/>
  <c r="E167" i="2"/>
  <c r="F167" i="2"/>
  <c r="G167" i="2"/>
  <c r="H167" i="2"/>
  <c r="I167" i="2"/>
  <c r="J167" i="2"/>
  <c r="K167" i="2"/>
  <c r="L167" i="2"/>
  <c r="M167" i="2"/>
  <c r="N167" i="2"/>
  <c r="E168" i="2"/>
  <c r="F168" i="2"/>
  <c r="G168" i="2"/>
  <c r="H168" i="2"/>
  <c r="I168" i="2"/>
  <c r="J168" i="2"/>
  <c r="K168" i="2"/>
  <c r="L168" i="2"/>
  <c r="M168" i="2"/>
  <c r="N168" i="2"/>
  <c r="BN167" i="3" l="1"/>
  <c r="CB168" i="4" s="1"/>
  <c r="BH166" i="3"/>
  <c r="BV167" i="4" s="1"/>
  <c r="AQ7" i="2"/>
  <c r="BO7" i="2"/>
  <c r="CN8" i="4" s="1"/>
  <c r="BL168" i="3"/>
  <c r="BZ169" i="4" s="1"/>
  <c r="BP166" i="3"/>
  <c r="CD167" i="4" s="1"/>
  <c r="BQ127" i="3"/>
  <c r="CE128" i="4" s="1"/>
  <c r="BI127" i="3"/>
  <c r="BW128" i="4" s="1"/>
  <c r="BK126" i="3"/>
  <c r="BY127" i="4" s="1"/>
  <c r="BM125" i="3"/>
  <c r="CA126" i="4" s="1"/>
  <c r="BO124" i="3"/>
  <c r="CC125" i="4" s="1"/>
  <c r="BQ123" i="3"/>
  <c r="CE124" i="4" s="1"/>
  <c r="BI123" i="3"/>
  <c r="BW124" i="4" s="1"/>
  <c r="BK122" i="3"/>
  <c r="BY123" i="4" s="1"/>
  <c r="BM121" i="3"/>
  <c r="CA122" i="4" s="1"/>
  <c r="BO120" i="3"/>
  <c r="CC121" i="4" s="1"/>
  <c r="BQ119" i="3"/>
  <c r="CE120" i="4" s="1"/>
  <c r="BI119" i="3"/>
  <c r="BW120" i="4" s="1"/>
  <c r="BK118" i="3"/>
  <c r="BY119" i="4" s="1"/>
  <c r="BM117" i="3"/>
  <c r="CA118" i="4" s="1"/>
  <c r="BO116" i="3"/>
  <c r="CC117" i="4" s="1"/>
  <c r="BQ115" i="3"/>
  <c r="CE116" i="4" s="1"/>
  <c r="BI115" i="3"/>
  <c r="BW116" i="4" s="1"/>
  <c r="BK114" i="3"/>
  <c r="BY115" i="4" s="1"/>
  <c r="BM113" i="3"/>
  <c r="CA114" i="4" s="1"/>
  <c r="BO112" i="3"/>
  <c r="CC113" i="4" s="1"/>
  <c r="BQ111" i="3"/>
  <c r="CE112" i="4" s="1"/>
  <c r="BI111" i="3"/>
  <c r="BW112" i="4" s="1"/>
  <c r="BK110" i="3"/>
  <c r="BY111" i="4" s="1"/>
  <c r="BM109" i="3"/>
  <c r="CA110" i="4" s="1"/>
  <c r="BO108" i="3"/>
  <c r="CC109" i="4" s="1"/>
  <c r="BQ107" i="3"/>
  <c r="CE108" i="4" s="1"/>
  <c r="BI107" i="3"/>
  <c r="BW108" i="4" s="1"/>
  <c r="BK106" i="3"/>
  <c r="BY107" i="4" s="1"/>
  <c r="BM105" i="3"/>
  <c r="CA106" i="4" s="1"/>
  <c r="BO104" i="3"/>
  <c r="CC105" i="4" s="1"/>
  <c r="BQ103" i="3"/>
  <c r="CE104" i="4" s="1"/>
  <c r="BI103" i="3"/>
  <c r="BW104" i="4" s="1"/>
  <c r="BK102" i="3"/>
  <c r="BY103" i="4" s="1"/>
  <c r="BM101" i="3"/>
  <c r="CA102" i="4" s="1"/>
  <c r="BO100" i="3"/>
  <c r="CC101" i="4" s="1"/>
  <c r="BQ99" i="3"/>
  <c r="CE100" i="4" s="1"/>
  <c r="BI99" i="3"/>
  <c r="BW100" i="4" s="1"/>
  <c r="BK98" i="3"/>
  <c r="BY99" i="4" s="1"/>
  <c r="BM97" i="3"/>
  <c r="CA98" i="4" s="1"/>
  <c r="BO96" i="3"/>
  <c r="CC97" i="4" s="1"/>
  <c r="BQ95" i="3"/>
  <c r="CE96" i="4" s="1"/>
  <c r="BI95" i="3"/>
  <c r="BW96" i="4" s="1"/>
  <c r="BK94" i="3"/>
  <c r="BY95" i="4" s="1"/>
  <c r="BM93" i="3"/>
  <c r="CA94" i="4" s="1"/>
  <c r="BO92" i="3"/>
  <c r="CC93" i="4" s="1"/>
  <c r="BQ91" i="3"/>
  <c r="CE92" i="4" s="1"/>
  <c r="BI91" i="3"/>
  <c r="BW92" i="4" s="1"/>
  <c r="BK90" i="3"/>
  <c r="BY91" i="4" s="1"/>
  <c r="BM89" i="3"/>
  <c r="CA90" i="4" s="1"/>
  <c r="BO88" i="3"/>
  <c r="CC89" i="4" s="1"/>
  <c r="BQ87" i="3"/>
  <c r="CE88" i="4" s="1"/>
  <c r="BI87" i="3"/>
  <c r="BW88" i="4" s="1"/>
  <c r="BK86" i="3"/>
  <c r="BY87" i="4" s="1"/>
  <c r="BM85" i="3"/>
  <c r="CA86" i="4" s="1"/>
  <c r="BO84" i="3"/>
  <c r="CC85" i="4" s="1"/>
  <c r="BQ83" i="3"/>
  <c r="CE84" i="4" s="1"/>
  <c r="BI83" i="3"/>
  <c r="BW84" i="4" s="1"/>
  <c r="BK82" i="3"/>
  <c r="BY83" i="4" s="1"/>
  <c r="BM81" i="3"/>
  <c r="CA82" i="4" s="1"/>
  <c r="BO80" i="3"/>
  <c r="CC81" i="4" s="1"/>
  <c r="BQ79" i="3"/>
  <c r="CE80" i="4" s="1"/>
  <c r="BI79" i="3"/>
  <c r="BW80" i="4" s="1"/>
  <c r="BK78" i="3"/>
  <c r="BY79" i="4" s="1"/>
  <c r="BM77" i="3"/>
  <c r="CA78" i="4" s="1"/>
  <c r="BO76" i="3"/>
  <c r="CC77" i="4" s="1"/>
  <c r="BQ75" i="3"/>
  <c r="CE76" i="4" s="1"/>
  <c r="BI75" i="3"/>
  <c r="BW76" i="4" s="1"/>
  <c r="BK74" i="3"/>
  <c r="BY75" i="4" s="1"/>
  <c r="BL141" i="3"/>
  <c r="BZ142" i="4" s="1"/>
  <c r="BN140" i="3"/>
  <c r="CB141" i="4" s="1"/>
  <c r="BP139" i="3"/>
  <c r="CD140" i="4" s="1"/>
  <c r="BH139" i="3"/>
  <c r="BV140" i="4" s="1"/>
  <c r="BJ138" i="3"/>
  <c r="BX139" i="4" s="1"/>
  <c r="BL137" i="3"/>
  <c r="BZ138" i="4" s="1"/>
  <c r="BN136" i="3"/>
  <c r="CB137" i="4" s="1"/>
  <c r="BP135" i="3"/>
  <c r="CD136" i="4" s="1"/>
  <c r="BH135" i="3"/>
  <c r="BV136" i="4" s="1"/>
  <c r="BJ134" i="3"/>
  <c r="BX135" i="4" s="1"/>
  <c r="BL133" i="3"/>
  <c r="BZ134" i="4" s="1"/>
  <c r="BN132" i="3"/>
  <c r="CB133" i="4" s="1"/>
  <c r="BP131" i="3"/>
  <c r="CD132" i="4" s="1"/>
  <c r="BH131" i="3"/>
  <c r="BV132" i="4" s="1"/>
  <c r="BJ130" i="3"/>
  <c r="BX131" i="4" s="1"/>
  <c r="BL129" i="3"/>
  <c r="BZ130" i="4" s="1"/>
  <c r="BN128" i="3"/>
  <c r="CB129" i="4" s="1"/>
  <c r="BP127" i="3"/>
  <c r="CD128" i="4" s="1"/>
  <c r="BH127" i="3"/>
  <c r="BV128" i="4" s="1"/>
  <c r="BJ126" i="3"/>
  <c r="BX127" i="4" s="1"/>
  <c r="BL125" i="3"/>
  <c r="BZ126" i="4" s="1"/>
  <c r="BN124" i="3"/>
  <c r="CB125" i="4" s="1"/>
  <c r="BP123" i="3"/>
  <c r="CD124" i="4" s="1"/>
  <c r="BH123" i="3"/>
  <c r="BV124" i="4" s="1"/>
  <c r="BJ122" i="3"/>
  <c r="BX123" i="4" s="1"/>
  <c r="BL121" i="3"/>
  <c r="BZ122" i="4" s="1"/>
  <c r="BN120" i="3"/>
  <c r="CB121" i="4" s="1"/>
  <c r="BP119" i="3"/>
  <c r="CD120" i="4" s="1"/>
  <c r="BH119" i="3"/>
  <c r="BV120" i="4" s="1"/>
  <c r="BJ118" i="3"/>
  <c r="BX119" i="4" s="1"/>
  <c r="BL117" i="3"/>
  <c r="BZ118" i="4" s="1"/>
  <c r="BN116" i="3"/>
  <c r="CB117" i="4" s="1"/>
  <c r="BP115" i="3"/>
  <c r="CD116" i="4" s="1"/>
  <c r="BH115" i="3"/>
  <c r="BV116" i="4" s="1"/>
  <c r="BJ114" i="3"/>
  <c r="BX115" i="4" s="1"/>
  <c r="BL113" i="3"/>
  <c r="BZ114" i="4" s="1"/>
  <c r="BN112" i="3"/>
  <c r="CB113" i="4" s="1"/>
  <c r="BP111" i="3"/>
  <c r="CD112" i="4" s="1"/>
  <c r="BH111" i="3"/>
  <c r="BV112" i="4" s="1"/>
  <c r="BJ110" i="3"/>
  <c r="BX111" i="4" s="1"/>
  <c r="BL109" i="3"/>
  <c r="BZ110" i="4" s="1"/>
  <c r="BN108" i="3"/>
  <c r="CB109" i="4" s="1"/>
  <c r="BP107" i="3"/>
  <c r="CD108" i="4" s="1"/>
  <c r="BH107" i="3"/>
  <c r="BV108" i="4" s="1"/>
  <c r="BJ106" i="3"/>
  <c r="BX107" i="4" s="1"/>
  <c r="BL105" i="3"/>
  <c r="BZ106" i="4" s="1"/>
  <c r="BN104" i="3"/>
  <c r="CB105" i="4" s="1"/>
  <c r="BP103" i="3"/>
  <c r="CD104" i="4" s="1"/>
  <c r="BH103" i="3"/>
  <c r="BV104" i="4" s="1"/>
  <c r="BJ102" i="3"/>
  <c r="BX103" i="4" s="1"/>
  <c r="BL101" i="3"/>
  <c r="BZ102" i="4" s="1"/>
  <c r="BN100" i="3"/>
  <c r="CB101" i="4" s="1"/>
  <c r="BP99" i="3"/>
  <c r="CD100" i="4" s="1"/>
  <c r="BH99" i="3"/>
  <c r="BV100" i="4" s="1"/>
  <c r="BJ98" i="3"/>
  <c r="BX99" i="4" s="1"/>
  <c r="BL97" i="3"/>
  <c r="BZ98" i="4" s="1"/>
  <c r="BN96" i="3"/>
  <c r="CB97" i="4" s="1"/>
  <c r="BP95" i="3"/>
  <c r="CD96" i="4" s="1"/>
  <c r="BH95" i="3"/>
  <c r="BV96" i="4" s="1"/>
  <c r="BJ94" i="3"/>
  <c r="BX95" i="4" s="1"/>
  <c r="BL93" i="3"/>
  <c r="BZ94" i="4" s="1"/>
  <c r="BN92" i="3"/>
  <c r="CB93" i="4" s="1"/>
  <c r="BP91" i="3"/>
  <c r="CD92" i="4" s="1"/>
  <c r="BH91" i="3"/>
  <c r="BV92" i="4" s="1"/>
  <c r="BJ90" i="3"/>
  <c r="BX91" i="4" s="1"/>
  <c r="BL89" i="3"/>
  <c r="BZ90" i="4" s="1"/>
  <c r="BN88" i="3"/>
  <c r="CB89" i="4" s="1"/>
  <c r="BP87" i="3"/>
  <c r="CD88" i="4" s="1"/>
  <c r="BH87" i="3"/>
  <c r="BV88" i="4" s="1"/>
  <c r="BJ86" i="3"/>
  <c r="BX87" i="4" s="1"/>
  <c r="BL85" i="3"/>
  <c r="BZ86" i="4" s="1"/>
  <c r="BN84" i="3"/>
  <c r="CB85" i="4" s="1"/>
  <c r="BP83" i="3"/>
  <c r="CD84" i="4" s="1"/>
  <c r="BH83" i="3"/>
  <c r="BV84" i="4" s="1"/>
  <c r="BJ82" i="3"/>
  <c r="BX83" i="4" s="1"/>
  <c r="BL81" i="3"/>
  <c r="BZ82" i="4" s="1"/>
  <c r="BN80" i="3"/>
  <c r="CB81" i="4" s="1"/>
  <c r="BP79" i="3"/>
  <c r="CD80" i="4" s="1"/>
  <c r="BH79" i="3"/>
  <c r="BV80" i="4" s="1"/>
  <c r="BJ78" i="3"/>
  <c r="BX79" i="4" s="1"/>
  <c r="BL77" i="3"/>
  <c r="BZ78" i="4" s="1"/>
  <c r="BN76" i="3"/>
  <c r="CB77" i="4" s="1"/>
  <c r="BP75" i="3"/>
  <c r="CD76" i="4" s="1"/>
  <c r="BH75" i="3"/>
  <c r="BV76" i="4" s="1"/>
  <c r="BJ74" i="3"/>
  <c r="BX75" i="4" s="1"/>
  <c r="AL7" i="2"/>
  <c r="BQ7" i="2"/>
  <c r="CP8" i="4" s="1"/>
  <c r="BI7" i="2"/>
  <c r="CH8" i="4" s="1"/>
  <c r="BJ168" i="3"/>
  <c r="BX169" i="4" s="1"/>
  <c r="BL167" i="3"/>
  <c r="BZ168" i="4" s="1"/>
  <c r="BN166" i="3"/>
  <c r="CB167" i="4" s="1"/>
  <c r="BQ168" i="3"/>
  <c r="CE169" i="4" s="1"/>
  <c r="BI168" i="3"/>
  <c r="BW169" i="4" s="1"/>
  <c r="BK167" i="3"/>
  <c r="BY168" i="4" s="1"/>
  <c r="BM166" i="3"/>
  <c r="CA167" i="4" s="1"/>
  <c r="BP168" i="3"/>
  <c r="CD169" i="4" s="1"/>
  <c r="BH168" i="3"/>
  <c r="BV169" i="4" s="1"/>
  <c r="BJ167" i="3"/>
  <c r="BX168" i="4" s="1"/>
  <c r="BL166" i="3"/>
  <c r="BZ167" i="4" s="1"/>
  <c r="BM73" i="3"/>
  <c r="CA74" i="4" s="1"/>
  <c r="BO72" i="3"/>
  <c r="CC73" i="4" s="1"/>
  <c r="BQ71" i="3"/>
  <c r="CE72" i="4" s="1"/>
  <c r="BI71" i="3"/>
  <c r="BW72" i="4" s="1"/>
  <c r="BK70" i="3"/>
  <c r="BY71" i="4" s="1"/>
  <c r="BM69" i="3"/>
  <c r="CA70" i="4" s="1"/>
  <c r="BO68" i="3"/>
  <c r="CC69" i="4" s="1"/>
  <c r="BQ67" i="3"/>
  <c r="CE68" i="4" s="1"/>
  <c r="BI67" i="3"/>
  <c r="BW68" i="4" s="1"/>
  <c r="BK66" i="3"/>
  <c r="BY67" i="4" s="1"/>
  <c r="BM65" i="3"/>
  <c r="CA66" i="4" s="1"/>
  <c r="BO64" i="3"/>
  <c r="CC65" i="4" s="1"/>
  <c r="BQ63" i="3"/>
  <c r="CE64" i="4" s="1"/>
  <c r="BI63" i="3"/>
  <c r="BW64" i="4" s="1"/>
  <c r="BK62" i="3"/>
  <c r="BY63" i="4" s="1"/>
  <c r="BM61" i="3"/>
  <c r="CA62" i="4" s="1"/>
  <c r="BO60" i="3"/>
  <c r="CC61" i="4" s="1"/>
  <c r="BQ59" i="3"/>
  <c r="CE60" i="4" s="1"/>
  <c r="BI59" i="3"/>
  <c r="BW60" i="4" s="1"/>
  <c r="BK58" i="3"/>
  <c r="BY59" i="4" s="1"/>
  <c r="BM57" i="3"/>
  <c r="CA58" i="4" s="1"/>
  <c r="BO56" i="3"/>
  <c r="CC57" i="4" s="1"/>
  <c r="BQ55" i="3"/>
  <c r="CE56" i="4" s="1"/>
  <c r="BI55" i="3"/>
  <c r="BW56" i="4" s="1"/>
  <c r="BK54" i="3"/>
  <c r="BY55" i="4" s="1"/>
  <c r="BM53" i="3"/>
  <c r="CA54" i="4" s="1"/>
  <c r="BO52" i="3"/>
  <c r="CC53" i="4" s="1"/>
  <c r="BQ51" i="3"/>
  <c r="CE52" i="4" s="1"/>
  <c r="BI51" i="3"/>
  <c r="BW52" i="4" s="1"/>
  <c r="BK50" i="3"/>
  <c r="BY51" i="4" s="1"/>
  <c r="BM49" i="3"/>
  <c r="CA50" i="4" s="1"/>
  <c r="BO48" i="3"/>
  <c r="CC49" i="4" s="1"/>
  <c r="BQ47" i="3"/>
  <c r="CE48" i="4" s="1"/>
  <c r="BI47" i="3"/>
  <c r="BW48" i="4" s="1"/>
  <c r="BK46" i="3"/>
  <c r="BY47" i="4" s="1"/>
  <c r="BM45" i="3"/>
  <c r="CA46" i="4" s="1"/>
  <c r="BO44" i="3"/>
  <c r="CC45" i="4" s="1"/>
  <c r="BQ43" i="3"/>
  <c r="CE44" i="4" s="1"/>
  <c r="BI43" i="3"/>
  <c r="BW44" i="4" s="1"/>
  <c r="BK42" i="3"/>
  <c r="BY43" i="4" s="1"/>
  <c r="BM41" i="3"/>
  <c r="CA42" i="4" s="1"/>
  <c r="BO40" i="3"/>
  <c r="CC41" i="4" s="1"/>
  <c r="BQ39" i="3"/>
  <c r="CE40" i="4" s="1"/>
  <c r="BI39" i="3"/>
  <c r="BW40" i="4" s="1"/>
  <c r="BK38" i="3"/>
  <c r="BY39" i="4" s="1"/>
  <c r="BM37" i="3"/>
  <c r="CA38" i="4" s="1"/>
  <c r="BO36" i="3"/>
  <c r="CC37" i="4" s="1"/>
  <c r="BQ35" i="3"/>
  <c r="CE36" i="4" s="1"/>
  <c r="BI35" i="3"/>
  <c r="BW36" i="4" s="1"/>
  <c r="BK34" i="3"/>
  <c r="BY35" i="4" s="1"/>
  <c r="BM33" i="3"/>
  <c r="CA34" i="4" s="1"/>
  <c r="BO32" i="3"/>
  <c r="CC33" i="4" s="1"/>
  <c r="BQ31" i="3"/>
  <c r="CE32" i="4" s="1"/>
  <c r="BI31" i="3"/>
  <c r="BW32" i="4" s="1"/>
  <c r="BK30" i="3"/>
  <c r="BY31" i="4" s="1"/>
  <c r="BM29" i="3"/>
  <c r="CA30" i="4" s="1"/>
  <c r="BO28" i="3"/>
  <c r="CC29" i="4" s="1"/>
  <c r="BQ27" i="3"/>
  <c r="CE28" i="4" s="1"/>
  <c r="BI27" i="3"/>
  <c r="BW28" i="4" s="1"/>
  <c r="BK26" i="3"/>
  <c r="BY27" i="4" s="1"/>
  <c r="BM25" i="3"/>
  <c r="CA26" i="4" s="1"/>
  <c r="BO24" i="3"/>
  <c r="CC25" i="4" s="1"/>
  <c r="BQ23" i="3"/>
  <c r="CE24" i="4" s="1"/>
  <c r="BI23" i="3"/>
  <c r="BW24" i="4" s="1"/>
  <c r="BK22" i="3"/>
  <c r="BY23" i="4" s="1"/>
  <c r="BM21" i="3"/>
  <c r="CA22" i="4" s="1"/>
  <c r="BO20" i="3"/>
  <c r="CC21" i="4" s="1"/>
  <c r="BQ19" i="3"/>
  <c r="CE20" i="4" s="1"/>
  <c r="BI19" i="3"/>
  <c r="BW20" i="4" s="1"/>
  <c r="BK18" i="3"/>
  <c r="BY19" i="4" s="1"/>
  <c r="BM17" i="3"/>
  <c r="CA18" i="4" s="1"/>
  <c r="BO16" i="3"/>
  <c r="CC17" i="4" s="1"/>
  <c r="BQ15" i="3"/>
  <c r="CE16" i="4" s="1"/>
  <c r="BI15" i="3"/>
  <c r="BW16" i="4" s="1"/>
  <c r="BK14" i="3"/>
  <c r="BY15" i="4" s="1"/>
  <c r="BM13" i="3"/>
  <c r="CA14" i="4" s="1"/>
  <c r="BO12" i="3"/>
  <c r="CC13" i="4" s="1"/>
  <c r="BQ11" i="3"/>
  <c r="CE12" i="4" s="1"/>
  <c r="BI11" i="3"/>
  <c r="BW12" i="4" s="1"/>
  <c r="BK10" i="3"/>
  <c r="BY11" i="4" s="1"/>
  <c r="BM9" i="3"/>
  <c r="CA10" i="4" s="1"/>
  <c r="BO8" i="3"/>
  <c r="CC9" i="4" s="1"/>
  <c r="BQ7" i="3"/>
  <c r="CE8" i="4" s="1"/>
  <c r="BI7" i="3"/>
  <c r="BW8" i="4" s="1"/>
  <c r="BK6" i="3"/>
  <c r="BY7" i="4" s="1"/>
  <c r="BK168" i="3"/>
  <c r="BY169" i="4" s="1"/>
  <c r="BM167" i="3"/>
  <c r="CA168" i="4" s="1"/>
  <c r="BO166" i="3"/>
  <c r="CC167" i="4" s="1"/>
  <c r="BL73" i="3"/>
  <c r="BZ74" i="4" s="1"/>
  <c r="BN72" i="3"/>
  <c r="CB73" i="4" s="1"/>
  <c r="BP71" i="3"/>
  <c r="CD72" i="4" s="1"/>
  <c r="BH71" i="3"/>
  <c r="BV72" i="4" s="1"/>
  <c r="BJ70" i="3"/>
  <c r="BX71" i="4" s="1"/>
  <c r="BL69" i="3"/>
  <c r="BZ70" i="4" s="1"/>
  <c r="BN68" i="3"/>
  <c r="CB69" i="4" s="1"/>
  <c r="BP67" i="3"/>
  <c r="CD68" i="4" s="1"/>
  <c r="BH67" i="3"/>
  <c r="BV68" i="4" s="1"/>
  <c r="BJ66" i="3"/>
  <c r="BX67" i="4" s="1"/>
  <c r="BL65" i="3"/>
  <c r="BZ66" i="4" s="1"/>
  <c r="BN64" i="3"/>
  <c r="CB65" i="4" s="1"/>
  <c r="BP63" i="3"/>
  <c r="CD64" i="4" s="1"/>
  <c r="BH63" i="3"/>
  <c r="BV64" i="4" s="1"/>
  <c r="BJ62" i="3"/>
  <c r="BX63" i="4" s="1"/>
  <c r="BL61" i="3"/>
  <c r="BZ62" i="4" s="1"/>
  <c r="BN60" i="3"/>
  <c r="CB61" i="4" s="1"/>
  <c r="BP59" i="3"/>
  <c r="CD60" i="4" s="1"/>
  <c r="BH59" i="3"/>
  <c r="BV60" i="4" s="1"/>
  <c r="BJ58" i="3"/>
  <c r="BX59" i="4" s="1"/>
  <c r="BL57" i="3"/>
  <c r="BZ58" i="4" s="1"/>
  <c r="BN56" i="3"/>
  <c r="CB57" i="4" s="1"/>
  <c r="BP55" i="3"/>
  <c r="CD56" i="4" s="1"/>
  <c r="BH55" i="3"/>
  <c r="BV56" i="4" s="1"/>
  <c r="BJ54" i="3"/>
  <c r="BX55" i="4" s="1"/>
  <c r="BL53" i="3"/>
  <c r="BZ54" i="4" s="1"/>
  <c r="BN52" i="3"/>
  <c r="CB53" i="4" s="1"/>
  <c r="BP51" i="3"/>
  <c r="CD52" i="4" s="1"/>
  <c r="BH51" i="3"/>
  <c r="BV52" i="4" s="1"/>
  <c r="BJ50" i="3"/>
  <c r="BX51" i="4" s="1"/>
  <c r="BL49" i="3"/>
  <c r="BZ50" i="4" s="1"/>
  <c r="BN48" i="3"/>
  <c r="CB49" i="4" s="1"/>
  <c r="BP47" i="3"/>
  <c r="CD48" i="4" s="1"/>
  <c r="BH47" i="3"/>
  <c r="BV48" i="4" s="1"/>
  <c r="BJ46" i="3"/>
  <c r="BX47" i="4" s="1"/>
  <c r="BL45" i="3"/>
  <c r="BZ46" i="4" s="1"/>
  <c r="BN44" i="3"/>
  <c r="CB45" i="4" s="1"/>
  <c r="BP43" i="3"/>
  <c r="CD44" i="4" s="1"/>
  <c r="BH43" i="3"/>
  <c r="BV44" i="4" s="1"/>
  <c r="BJ42" i="3"/>
  <c r="BX43" i="4" s="1"/>
  <c r="BL41" i="3"/>
  <c r="BZ42" i="4" s="1"/>
  <c r="BN40" i="3"/>
  <c r="CB41" i="4" s="1"/>
  <c r="BP39" i="3"/>
  <c r="CD40" i="4" s="1"/>
  <c r="BH39" i="3"/>
  <c r="BV40" i="4" s="1"/>
  <c r="BJ38" i="3"/>
  <c r="BX39" i="4" s="1"/>
  <c r="BL37" i="3"/>
  <c r="BZ38" i="4" s="1"/>
  <c r="BN36" i="3"/>
  <c r="CB37" i="4" s="1"/>
  <c r="BP35" i="3"/>
  <c r="CD36" i="4" s="1"/>
  <c r="BH35" i="3"/>
  <c r="BV36" i="4" s="1"/>
  <c r="BJ34" i="3"/>
  <c r="BX35" i="4" s="1"/>
  <c r="BL33" i="3"/>
  <c r="BZ34" i="4" s="1"/>
  <c r="BN32" i="3"/>
  <c r="CB33" i="4" s="1"/>
  <c r="BP31" i="3"/>
  <c r="CD32" i="4" s="1"/>
  <c r="BH31" i="3"/>
  <c r="BV32" i="4" s="1"/>
  <c r="BJ30" i="3"/>
  <c r="BX31" i="4" s="1"/>
  <c r="BL29" i="3"/>
  <c r="BZ30" i="4" s="1"/>
  <c r="BN28" i="3"/>
  <c r="CB29" i="4" s="1"/>
  <c r="BP27" i="3"/>
  <c r="CD28" i="4" s="1"/>
  <c r="BH27" i="3"/>
  <c r="BV28" i="4" s="1"/>
  <c r="BJ26" i="3"/>
  <c r="BX27" i="4" s="1"/>
  <c r="BL25" i="3"/>
  <c r="BZ26" i="4" s="1"/>
  <c r="BN24" i="3"/>
  <c r="CB25" i="4" s="1"/>
  <c r="BP23" i="3"/>
  <c r="CD24" i="4" s="1"/>
  <c r="BH23" i="3"/>
  <c r="BV24" i="4" s="1"/>
  <c r="BJ22" i="3"/>
  <c r="BX23" i="4" s="1"/>
  <c r="BL21" i="3"/>
  <c r="BZ22" i="4" s="1"/>
  <c r="BN20" i="3"/>
  <c r="CB21" i="4" s="1"/>
  <c r="BP19" i="3"/>
  <c r="CD20" i="4" s="1"/>
  <c r="BH19" i="3"/>
  <c r="BV20" i="4" s="1"/>
  <c r="BJ18" i="3"/>
  <c r="BX19" i="4" s="1"/>
  <c r="BL17" i="3"/>
  <c r="BZ18" i="4" s="1"/>
  <c r="BN16" i="3"/>
  <c r="CB17" i="4" s="1"/>
  <c r="BP15" i="3"/>
  <c r="CD16" i="4" s="1"/>
  <c r="BH15" i="3"/>
  <c r="BV16" i="4" s="1"/>
  <c r="BJ14" i="3"/>
  <c r="BX15" i="4" s="1"/>
  <c r="BL13" i="3"/>
  <c r="BZ14" i="4" s="1"/>
  <c r="BN12" i="3"/>
  <c r="CB13" i="4" s="1"/>
  <c r="BP11" i="3"/>
  <c r="CD12" i="4" s="1"/>
  <c r="BH11" i="3"/>
  <c r="BV12" i="4" s="1"/>
  <c r="BJ10" i="3"/>
  <c r="BX11" i="4" s="1"/>
  <c r="BL9" i="3"/>
  <c r="BZ10" i="4" s="1"/>
  <c r="BN8" i="3"/>
  <c r="CB9" i="4" s="1"/>
  <c r="BP7" i="3"/>
  <c r="CD8" i="4" s="1"/>
  <c r="BH7" i="3"/>
  <c r="BV8" i="4" s="1"/>
  <c r="BJ6" i="3"/>
  <c r="BX7" i="4" s="1"/>
  <c r="BL164" i="3"/>
  <c r="BZ165" i="4" s="1"/>
  <c r="BP162" i="3"/>
  <c r="CD163" i="4" s="1"/>
  <c r="BL160" i="3"/>
  <c r="BZ161" i="4" s="1"/>
  <c r="BJ165" i="3"/>
  <c r="BX166" i="4" s="1"/>
  <c r="BN163" i="3"/>
  <c r="CB164" i="4" s="1"/>
  <c r="BH162" i="3"/>
  <c r="BV163" i="4" s="1"/>
  <c r="BJ161" i="3"/>
  <c r="BX162" i="4" s="1"/>
  <c r="BJ5" i="2"/>
  <c r="CI6" i="4" s="1"/>
  <c r="BL4" i="2"/>
  <c r="CK5" i="4" s="1"/>
  <c r="BN3" i="2"/>
  <c r="CM4" i="4" s="1"/>
  <c r="BJ7" i="2"/>
  <c r="CI8" i="4" s="1"/>
  <c r="AM7" i="2"/>
  <c r="BM4" i="2"/>
  <c r="CL5" i="4" s="1"/>
  <c r="BN127" i="3"/>
  <c r="CB128" i="4" s="1"/>
  <c r="BH4" i="3"/>
  <c r="BV5" i="4" s="1"/>
  <c r="BN159" i="3"/>
  <c r="CB160" i="4" s="1"/>
  <c r="BJ157" i="3"/>
  <c r="BX158" i="4" s="1"/>
  <c r="BP154" i="3"/>
  <c r="CD155" i="4" s="1"/>
  <c r="BL152" i="3"/>
  <c r="BZ153" i="4" s="1"/>
  <c r="BH150" i="3"/>
  <c r="BV151" i="4" s="1"/>
  <c r="BN147" i="3"/>
  <c r="CB148" i="4" s="1"/>
  <c r="BJ145" i="3"/>
  <c r="BX146" i="4" s="1"/>
  <c r="BP142" i="3"/>
  <c r="CD143" i="4" s="1"/>
  <c r="BN139" i="3"/>
  <c r="CB140" i="4" s="1"/>
  <c r="BH138" i="3"/>
  <c r="BV139" i="4" s="1"/>
  <c r="BN135" i="3"/>
  <c r="CB136" i="4" s="1"/>
  <c r="BJ133" i="3"/>
  <c r="BX134" i="4" s="1"/>
  <c r="BL128" i="3"/>
  <c r="BZ129" i="4" s="1"/>
  <c r="BP4" i="3"/>
  <c r="CD5" i="4" s="1"/>
  <c r="BH158" i="3"/>
  <c r="BV159" i="4" s="1"/>
  <c r="BN155" i="3"/>
  <c r="CB156" i="4" s="1"/>
  <c r="BJ153" i="3"/>
  <c r="BX154" i="4" s="1"/>
  <c r="BP150" i="3"/>
  <c r="CD151" i="4" s="1"/>
  <c r="BJ149" i="3"/>
  <c r="BX150" i="4" s="1"/>
  <c r="BP146" i="3"/>
  <c r="CD147" i="4" s="1"/>
  <c r="BL144" i="3"/>
  <c r="BZ145" i="4" s="1"/>
  <c r="BH142" i="3"/>
  <c r="BV143" i="4" s="1"/>
  <c r="BL140" i="3"/>
  <c r="BZ141" i="4" s="1"/>
  <c r="BJ137" i="3"/>
  <c r="BX138" i="4" s="1"/>
  <c r="BP134" i="3"/>
  <c r="CD135" i="4" s="1"/>
  <c r="BL132" i="3"/>
  <c r="BZ133" i="4" s="1"/>
  <c r="BP130" i="3"/>
  <c r="CD131" i="4" s="1"/>
  <c r="BJ129" i="3"/>
  <c r="BX130" i="4" s="1"/>
  <c r="BP126" i="3"/>
  <c r="CD127" i="4" s="1"/>
  <c r="BN5" i="3"/>
  <c r="CB6" i="4" s="1"/>
  <c r="BJ3" i="3"/>
  <c r="BX4" i="4" s="1"/>
  <c r="BP158" i="3"/>
  <c r="CD159" i="4" s="1"/>
  <c r="BL156" i="3"/>
  <c r="BZ157" i="4" s="1"/>
  <c r="BH154" i="3"/>
  <c r="BV155" i="4" s="1"/>
  <c r="BN151" i="3"/>
  <c r="CB152" i="4" s="1"/>
  <c r="BL148" i="3"/>
  <c r="BZ149" i="4" s="1"/>
  <c r="BH146" i="3"/>
  <c r="BV147" i="4" s="1"/>
  <c r="BN143" i="3"/>
  <c r="CB144" i="4" s="1"/>
  <c r="BJ141" i="3"/>
  <c r="BX142" i="4" s="1"/>
  <c r="BP138" i="3"/>
  <c r="CD139" i="4" s="1"/>
  <c r="BL136" i="3"/>
  <c r="BZ137" i="4" s="1"/>
  <c r="BH134" i="3"/>
  <c r="BV135" i="4" s="1"/>
  <c r="BN131" i="3"/>
  <c r="CB132" i="4" s="1"/>
  <c r="BH130" i="3"/>
  <c r="BV131" i="4" s="1"/>
  <c r="BH126" i="3"/>
  <c r="BV127" i="4" s="1"/>
  <c r="BL124" i="3"/>
  <c r="BZ125" i="4" s="1"/>
  <c r="BP122" i="3"/>
  <c r="CD123" i="4" s="1"/>
  <c r="BH122" i="3"/>
  <c r="BV123" i="4" s="1"/>
  <c r="BL120" i="3"/>
  <c r="BZ121" i="4" s="1"/>
  <c r="BP118" i="3"/>
  <c r="CD119" i="4" s="1"/>
  <c r="BJ117" i="3"/>
  <c r="BX118" i="4" s="1"/>
  <c r="BN115" i="3"/>
  <c r="CB116" i="4" s="1"/>
  <c r="BP114" i="3"/>
  <c r="CD115" i="4" s="1"/>
  <c r="BJ113" i="3"/>
  <c r="BX114" i="4" s="1"/>
  <c r="BN111" i="3"/>
  <c r="CB112" i="4" s="1"/>
  <c r="BJ109" i="3"/>
  <c r="BX110" i="4" s="1"/>
  <c r="BN107" i="3"/>
  <c r="CB108" i="4" s="1"/>
  <c r="BH106" i="3"/>
  <c r="BV107" i="4" s="1"/>
  <c r="BL104" i="3"/>
  <c r="BZ105" i="4" s="1"/>
  <c r="BP102" i="3"/>
  <c r="CD103" i="4" s="1"/>
  <c r="BJ101" i="3"/>
  <c r="BX102" i="4" s="1"/>
  <c r="BN99" i="3"/>
  <c r="CB100" i="4" s="1"/>
  <c r="BH98" i="3"/>
  <c r="BV99" i="4" s="1"/>
  <c r="BN95" i="3"/>
  <c r="CB96" i="4" s="1"/>
  <c r="BP94" i="3"/>
  <c r="CD95" i="4" s="1"/>
  <c r="BJ93" i="3"/>
  <c r="BX94" i="4" s="1"/>
  <c r="BN91" i="3"/>
  <c r="CB92" i="4" s="1"/>
  <c r="BH90" i="3"/>
  <c r="BV91" i="4" s="1"/>
  <c r="BL88" i="3"/>
  <c r="BZ89" i="4" s="1"/>
  <c r="BP86" i="3"/>
  <c r="CD87" i="4" s="1"/>
  <c r="BJ85" i="3"/>
  <c r="BX86" i="4" s="1"/>
  <c r="BN83" i="3"/>
  <c r="CB84" i="4" s="1"/>
  <c r="BP82" i="3"/>
  <c r="CD83" i="4" s="1"/>
  <c r="BJ81" i="3"/>
  <c r="BX82" i="4" s="1"/>
  <c r="BP78" i="3"/>
  <c r="CD79" i="4" s="1"/>
  <c r="BJ77" i="3"/>
  <c r="BX78" i="4" s="1"/>
  <c r="BN75" i="3"/>
  <c r="CB76" i="4" s="1"/>
  <c r="BJ73" i="3"/>
  <c r="BX74" i="4" s="1"/>
  <c r="BN71" i="3"/>
  <c r="CB72" i="4" s="1"/>
  <c r="BH70" i="3"/>
  <c r="BV71" i="4" s="1"/>
  <c r="BL68" i="3"/>
  <c r="BZ69" i="4" s="1"/>
  <c r="BH66" i="3"/>
  <c r="BV67" i="4" s="1"/>
  <c r="BL64" i="3"/>
  <c r="BZ65" i="4" s="1"/>
  <c r="BP62" i="3"/>
  <c r="CD63" i="4" s="1"/>
  <c r="BJ61" i="3"/>
  <c r="BX62" i="4" s="1"/>
  <c r="BN59" i="3"/>
  <c r="CB60" i="4" s="1"/>
  <c r="BJ57" i="3"/>
  <c r="BX58" i="4" s="1"/>
  <c r="BN55" i="3"/>
  <c r="CB56" i="4" s="1"/>
  <c r="BH54" i="3"/>
  <c r="BV55" i="4" s="1"/>
  <c r="BL52" i="3"/>
  <c r="BZ53" i="4" s="1"/>
  <c r="BP50" i="3"/>
  <c r="CD51" i="4" s="1"/>
  <c r="BH50" i="3"/>
  <c r="BV51" i="4" s="1"/>
  <c r="BL48" i="3"/>
  <c r="BZ49" i="4" s="1"/>
  <c r="BP46" i="3"/>
  <c r="CD47" i="4" s="1"/>
  <c r="BH46" i="3"/>
  <c r="BV47" i="4" s="1"/>
  <c r="BL44" i="3"/>
  <c r="BZ45" i="4" s="1"/>
  <c r="BH42" i="3"/>
  <c r="BV43" i="4" s="1"/>
  <c r="BL40" i="3"/>
  <c r="BZ41" i="4" s="1"/>
  <c r="BP38" i="3"/>
  <c r="CD39" i="4" s="1"/>
  <c r="BJ37" i="3"/>
  <c r="BX38" i="4" s="1"/>
  <c r="BN35" i="3"/>
  <c r="CB36" i="4" s="1"/>
  <c r="BH34" i="3"/>
  <c r="BV35" i="4" s="1"/>
  <c r="BL32" i="3"/>
  <c r="BZ33" i="4" s="1"/>
  <c r="BP30" i="3"/>
  <c r="CD31" i="4" s="1"/>
  <c r="BJ29" i="3"/>
  <c r="BX30" i="4" s="1"/>
  <c r="BN27" i="3"/>
  <c r="CB28" i="4" s="1"/>
  <c r="BH26" i="3"/>
  <c r="BV27" i="4" s="1"/>
  <c r="BL24" i="3"/>
  <c r="BZ25" i="4" s="1"/>
  <c r="BP22" i="3"/>
  <c r="CD23" i="4" s="1"/>
  <c r="BL20" i="3"/>
  <c r="BZ21" i="4" s="1"/>
  <c r="BP18" i="3"/>
  <c r="CD19" i="4" s="1"/>
  <c r="BJ17" i="3"/>
  <c r="BX18" i="4" s="1"/>
  <c r="BL16" i="3"/>
  <c r="BZ17" i="4" s="1"/>
  <c r="BP14" i="3"/>
  <c r="CD15" i="4" s="1"/>
  <c r="BJ13" i="3"/>
  <c r="BX14" i="4" s="1"/>
  <c r="BN11" i="3"/>
  <c r="CB12" i="4" s="1"/>
  <c r="BH10" i="3"/>
  <c r="BV11" i="4" s="1"/>
  <c r="BL8" i="3"/>
  <c r="BZ9" i="4" s="1"/>
  <c r="BP6" i="3"/>
  <c r="CD7" i="4" s="1"/>
  <c r="BJ125" i="3"/>
  <c r="BX126" i="4" s="1"/>
  <c r="BN123" i="3"/>
  <c r="CB124" i="4" s="1"/>
  <c r="BJ121" i="3"/>
  <c r="BX122" i="4" s="1"/>
  <c r="BN119" i="3"/>
  <c r="CB120" i="4" s="1"/>
  <c r="BH118" i="3"/>
  <c r="BV119" i="4" s="1"/>
  <c r="BL116" i="3"/>
  <c r="BZ117" i="4" s="1"/>
  <c r="BH114" i="3"/>
  <c r="BV115" i="4" s="1"/>
  <c r="BL112" i="3"/>
  <c r="BZ113" i="4" s="1"/>
  <c r="BP110" i="3"/>
  <c r="CD111" i="4" s="1"/>
  <c r="BH110" i="3"/>
  <c r="BV111" i="4" s="1"/>
  <c r="BL108" i="3"/>
  <c r="BZ109" i="4" s="1"/>
  <c r="BP106" i="3"/>
  <c r="CD107" i="4" s="1"/>
  <c r="BJ105" i="3"/>
  <c r="BX106" i="4" s="1"/>
  <c r="BN103" i="3"/>
  <c r="CB104" i="4" s="1"/>
  <c r="BH102" i="3"/>
  <c r="BV103" i="4" s="1"/>
  <c r="BL100" i="3"/>
  <c r="BZ101" i="4" s="1"/>
  <c r="BP98" i="3"/>
  <c r="CD99" i="4" s="1"/>
  <c r="BJ97" i="3"/>
  <c r="BX98" i="4" s="1"/>
  <c r="BL96" i="3"/>
  <c r="BZ97" i="4" s="1"/>
  <c r="BH94" i="3"/>
  <c r="BV95" i="4" s="1"/>
  <c r="BL92" i="3"/>
  <c r="BZ93" i="4" s="1"/>
  <c r="BP90" i="3"/>
  <c r="CD91" i="4" s="1"/>
  <c r="BJ89" i="3"/>
  <c r="BX90" i="4" s="1"/>
  <c r="BN87" i="3"/>
  <c r="CB88" i="4" s="1"/>
  <c r="BH86" i="3"/>
  <c r="BV87" i="4" s="1"/>
  <c r="BL84" i="3"/>
  <c r="BZ85" i="4" s="1"/>
  <c r="BH82" i="3"/>
  <c r="BV83" i="4" s="1"/>
  <c r="BL80" i="3"/>
  <c r="BZ81" i="4" s="1"/>
  <c r="BN79" i="3"/>
  <c r="CB80" i="4" s="1"/>
  <c r="BH78" i="3"/>
  <c r="BV79" i="4" s="1"/>
  <c r="BL76" i="3"/>
  <c r="BZ77" i="4" s="1"/>
  <c r="BP74" i="3"/>
  <c r="CD75" i="4" s="1"/>
  <c r="BH74" i="3"/>
  <c r="BV75" i="4" s="1"/>
  <c r="BL72" i="3"/>
  <c r="BZ73" i="4" s="1"/>
  <c r="BP70" i="3"/>
  <c r="CD71" i="4" s="1"/>
  <c r="BJ69" i="3"/>
  <c r="BX70" i="4" s="1"/>
  <c r="BN67" i="3"/>
  <c r="CB68" i="4" s="1"/>
  <c r="BP66" i="3"/>
  <c r="CD67" i="4" s="1"/>
  <c r="BJ65" i="3"/>
  <c r="BX66" i="4" s="1"/>
  <c r="BN63" i="3"/>
  <c r="CB64" i="4" s="1"/>
  <c r="BH62" i="3"/>
  <c r="BV63" i="4" s="1"/>
  <c r="BL60" i="3"/>
  <c r="BZ61" i="4" s="1"/>
  <c r="BP58" i="3"/>
  <c r="CD59" i="4" s="1"/>
  <c r="BH58" i="3"/>
  <c r="BV59" i="4" s="1"/>
  <c r="BL56" i="3"/>
  <c r="BZ57" i="4" s="1"/>
  <c r="BP54" i="3"/>
  <c r="CD55" i="4" s="1"/>
  <c r="BJ53" i="3"/>
  <c r="BX54" i="4" s="1"/>
  <c r="BN51" i="3"/>
  <c r="CB52" i="4" s="1"/>
  <c r="BJ49" i="3"/>
  <c r="BX50" i="4" s="1"/>
  <c r="BN47" i="3"/>
  <c r="CB48" i="4" s="1"/>
  <c r="BJ45" i="3"/>
  <c r="BX46" i="4" s="1"/>
  <c r="BN43" i="3"/>
  <c r="CB44" i="4" s="1"/>
  <c r="BP42" i="3"/>
  <c r="CD43" i="4" s="1"/>
  <c r="BJ41" i="3"/>
  <c r="BX42" i="4" s="1"/>
  <c r="BN39" i="3"/>
  <c r="CB40" i="4" s="1"/>
  <c r="BH38" i="3"/>
  <c r="BV39" i="4" s="1"/>
  <c r="BL36" i="3"/>
  <c r="BZ37" i="4" s="1"/>
  <c r="BP34" i="3"/>
  <c r="CD35" i="4" s="1"/>
  <c r="BJ33" i="3"/>
  <c r="BX34" i="4" s="1"/>
  <c r="BN31" i="3"/>
  <c r="CB32" i="4" s="1"/>
  <c r="BH30" i="3"/>
  <c r="BV31" i="4" s="1"/>
  <c r="BL28" i="3"/>
  <c r="BZ29" i="4" s="1"/>
  <c r="BP26" i="3"/>
  <c r="CD27" i="4" s="1"/>
  <c r="BJ25" i="3"/>
  <c r="BX26" i="4" s="1"/>
  <c r="BN23" i="3"/>
  <c r="CB24" i="4" s="1"/>
  <c r="BH22" i="3"/>
  <c r="BV23" i="4" s="1"/>
  <c r="BJ21" i="3"/>
  <c r="BX22" i="4" s="1"/>
  <c r="BN19" i="3"/>
  <c r="CB20" i="4" s="1"/>
  <c r="BH18" i="3"/>
  <c r="BV19" i="4" s="1"/>
  <c r="BN15" i="3"/>
  <c r="CB16" i="4" s="1"/>
  <c r="BH14" i="3"/>
  <c r="BV15" i="4" s="1"/>
  <c r="BL12" i="3"/>
  <c r="BZ13" i="4" s="1"/>
  <c r="BP10" i="3"/>
  <c r="CD11" i="4" s="1"/>
  <c r="BJ9" i="3"/>
  <c r="BX10" i="4" s="1"/>
  <c r="BN7" i="3"/>
  <c r="CB8" i="4" s="1"/>
  <c r="BH6" i="3"/>
  <c r="BV7" i="4" s="1"/>
  <c r="AN7" i="2"/>
  <c r="AR5" i="2"/>
  <c r="AT4" i="2"/>
  <c r="AL4" i="2"/>
  <c r="BL5" i="2"/>
  <c r="CK6" i="4" s="1"/>
  <c r="BN4" i="2"/>
  <c r="CM5" i="4" s="1"/>
  <c r="BP3" i="2"/>
  <c r="CO4" i="4" s="1"/>
  <c r="BH3" i="2"/>
  <c r="CG4" i="4" s="1"/>
  <c r="BL7" i="2"/>
  <c r="CK8" i="4" s="1"/>
  <c r="BK5" i="2"/>
  <c r="CJ6" i="4" s="1"/>
  <c r="AP5" i="2"/>
  <c r="BE6" i="2"/>
  <c r="AW4" i="2"/>
  <c r="AR4" i="2"/>
  <c r="AQ5" i="2"/>
  <c r="AW6" i="2"/>
  <c r="AP4" i="2"/>
  <c r="BO6" i="3"/>
  <c r="CC7" i="4" s="1"/>
  <c r="AL13" i="2"/>
  <c r="AP7" i="2"/>
  <c r="BN5" i="2"/>
  <c r="CM6" i="4" s="1"/>
  <c r="BP4" i="2"/>
  <c r="CO5" i="4" s="1"/>
  <c r="BH4" i="2"/>
  <c r="CG5" i="4" s="1"/>
  <c r="BJ3" i="2"/>
  <c r="CI4" i="4" s="1"/>
  <c r="BH10" i="2"/>
  <c r="CG11" i="4" s="1"/>
  <c r="BN7" i="2"/>
  <c r="CM8" i="4" s="1"/>
  <c r="AO7" i="2"/>
  <c r="AO6" i="2"/>
  <c r="BM5" i="2"/>
  <c r="CL6" i="4" s="1"/>
  <c r="BO4" i="2"/>
  <c r="CN5" i="4" s="1"/>
  <c r="BQ3" i="2"/>
  <c r="CP4" i="4" s="1"/>
  <c r="BI3" i="2"/>
  <c r="CH4" i="4" s="1"/>
  <c r="BM7" i="2"/>
  <c r="CL8" i="4" s="1"/>
  <c r="BM6" i="2"/>
  <c r="CL7" i="4" s="1"/>
  <c r="AT7" i="2"/>
  <c r="AT6" i="2"/>
  <c r="AL6" i="2"/>
  <c r="BN6" i="2"/>
  <c r="CM7" i="4" s="1"/>
  <c r="AQ4" i="2"/>
  <c r="BC4" i="2"/>
  <c r="BK6" i="2"/>
  <c r="CJ7" i="4" s="1"/>
  <c r="AJ170" i="3"/>
  <c r="AB170" i="3"/>
  <c r="AO4" i="2"/>
  <c r="AS6" i="2"/>
  <c r="AR6" i="2"/>
  <c r="AT5" i="2"/>
  <c r="AL5" i="2"/>
  <c r="BL6" i="2"/>
  <c r="CK7" i="4" s="1"/>
  <c r="BP5" i="2"/>
  <c r="CO6" i="4" s="1"/>
  <c r="BH5" i="2"/>
  <c r="CG6" i="4" s="1"/>
  <c r="BJ4" i="2"/>
  <c r="CI5" i="4" s="1"/>
  <c r="BL3" i="2"/>
  <c r="CK4" i="4" s="1"/>
  <c r="BP7" i="2"/>
  <c r="CO8" i="4" s="1"/>
  <c r="BH7" i="2"/>
  <c r="CG8" i="4" s="1"/>
  <c r="BJ6" i="2"/>
  <c r="CI7" i="4" s="1"/>
  <c r="AO5" i="2"/>
  <c r="BD6" i="2"/>
  <c r="BO5" i="2"/>
  <c r="CN6" i="4" s="1"/>
  <c r="BQ4" i="2"/>
  <c r="CP5" i="4" s="1"/>
  <c r="BI4" i="2"/>
  <c r="CH5" i="4" s="1"/>
  <c r="BK3" i="2"/>
  <c r="CJ4" i="4" s="1"/>
  <c r="AN5" i="2"/>
  <c r="BA6" i="2"/>
  <c r="AN6" i="2"/>
  <c r="BH6" i="2"/>
  <c r="CG7" i="4" s="1"/>
  <c r="AM5" i="2"/>
  <c r="BE4" i="2"/>
  <c r="BM6" i="3"/>
  <c r="CA7" i="4" s="1"/>
  <c r="AU7" i="2"/>
  <c r="AZ6" i="2"/>
  <c r="AS4" i="2"/>
  <c r="AU6" i="2"/>
  <c r="AM6" i="2"/>
  <c r="BO3" i="2"/>
  <c r="CN4" i="4" s="1"/>
  <c r="BK7" i="2"/>
  <c r="CJ8" i="4" s="1"/>
  <c r="BD4" i="2"/>
  <c r="U170" i="3"/>
  <c r="BM3" i="3"/>
  <c r="CA4" i="4" s="1"/>
  <c r="BB6" i="2"/>
  <c r="AQ6" i="2"/>
  <c r="BF4" i="2"/>
  <c r="AU4" i="2"/>
  <c r="BE5" i="2"/>
  <c r="BQ6" i="2"/>
  <c r="CP7" i="4" s="1"/>
  <c r="BP6" i="2"/>
  <c r="CO7" i="4" s="1"/>
  <c r="BO4" i="3"/>
  <c r="CC5" i="4" s="1"/>
  <c r="BI165" i="3"/>
  <c r="BW166" i="4" s="1"/>
  <c r="BM163" i="3"/>
  <c r="CA164" i="4" s="1"/>
  <c r="BQ161" i="3"/>
  <c r="CE162" i="4" s="1"/>
  <c r="BK160" i="3"/>
  <c r="BY161" i="4" s="1"/>
  <c r="BO158" i="3"/>
  <c r="CC159" i="4" s="1"/>
  <c r="BI157" i="3"/>
  <c r="BW158" i="4" s="1"/>
  <c r="BM155" i="3"/>
  <c r="CA156" i="4" s="1"/>
  <c r="BO154" i="3"/>
  <c r="CC155" i="4" s="1"/>
  <c r="BQ153" i="3"/>
  <c r="CE154" i="4" s="1"/>
  <c r="BK152" i="3"/>
  <c r="BY153" i="4" s="1"/>
  <c r="BO150" i="3"/>
  <c r="CC151" i="4" s="1"/>
  <c r="BI149" i="3"/>
  <c r="BW150" i="4" s="1"/>
  <c r="BM147" i="3"/>
  <c r="CA148" i="4" s="1"/>
  <c r="BQ145" i="3"/>
  <c r="CE146" i="4" s="1"/>
  <c r="BK144" i="3"/>
  <c r="BY145" i="4" s="1"/>
  <c r="BO142" i="3"/>
  <c r="CC143" i="4" s="1"/>
  <c r="BI141" i="3"/>
  <c r="BW142" i="4" s="1"/>
  <c r="BM139" i="3"/>
  <c r="CA140" i="4" s="1"/>
  <c r="BQ137" i="3"/>
  <c r="CE138" i="4" s="1"/>
  <c r="BK136" i="3"/>
  <c r="BY137" i="4" s="1"/>
  <c r="BO134" i="3"/>
  <c r="CC135" i="4" s="1"/>
  <c r="BI133" i="3"/>
  <c r="BW134" i="4" s="1"/>
  <c r="BM131" i="3"/>
  <c r="CA132" i="4" s="1"/>
  <c r="BQ129" i="3"/>
  <c r="CE130" i="4" s="1"/>
  <c r="BK128" i="3"/>
  <c r="BY129" i="4" s="1"/>
  <c r="BO126" i="3"/>
  <c r="CC127" i="4" s="1"/>
  <c r="BI125" i="3"/>
  <c r="BW126" i="4" s="1"/>
  <c r="BM123" i="3"/>
  <c r="CA124" i="4" s="1"/>
  <c r="BQ121" i="3"/>
  <c r="CE122" i="4" s="1"/>
  <c r="BK120" i="3"/>
  <c r="BY121" i="4" s="1"/>
  <c r="BO118" i="3"/>
  <c r="CC119" i="4" s="1"/>
  <c r="BI117" i="3"/>
  <c r="BW118" i="4" s="1"/>
  <c r="BM115" i="3"/>
  <c r="CA116" i="4" s="1"/>
  <c r="BQ113" i="3"/>
  <c r="CE114" i="4" s="1"/>
  <c r="BK112" i="3"/>
  <c r="BY113" i="4" s="1"/>
  <c r="BO110" i="3"/>
  <c r="CC111" i="4" s="1"/>
  <c r="BI109" i="3"/>
  <c r="BW110" i="4" s="1"/>
  <c r="BM107" i="3"/>
  <c r="CA108" i="4" s="1"/>
  <c r="BQ105" i="3"/>
  <c r="CE106" i="4" s="1"/>
  <c r="BK104" i="3"/>
  <c r="BY105" i="4" s="1"/>
  <c r="BO102" i="3"/>
  <c r="CC103" i="4" s="1"/>
  <c r="BI101" i="3"/>
  <c r="BW102" i="4" s="1"/>
  <c r="BM99" i="3"/>
  <c r="CA100" i="4" s="1"/>
  <c r="BQ97" i="3"/>
  <c r="CE98" i="4" s="1"/>
  <c r="BK96" i="3"/>
  <c r="BY97" i="4" s="1"/>
  <c r="BO94" i="3"/>
  <c r="CC95" i="4" s="1"/>
  <c r="BI93" i="3"/>
  <c r="BW94" i="4" s="1"/>
  <c r="BM91" i="3"/>
  <c r="CA92" i="4" s="1"/>
  <c r="BQ89" i="3"/>
  <c r="CE90" i="4" s="1"/>
  <c r="BK88" i="3"/>
  <c r="BY89" i="4" s="1"/>
  <c r="BO86" i="3"/>
  <c r="CC87" i="4" s="1"/>
  <c r="BI85" i="3"/>
  <c r="BW86" i="4" s="1"/>
  <c r="BM83" i="3"/>
  <c r="CA84" i="4" s="1"/>
  <c r="BQ81" i="3"/>
  <c r="CE82" i="4" s="1"/>
  <c r="BK80" i="3"/>
  <c r="BY81" i="4" s="1"/>
  <c r="BO78" i="3"/>
  <c r="CC79" i="4" s="1"/>
  <c r="BI77" i="3"/>
  <c r="BW78" i="4" s="1"/>
  <c r="BM75" i="3"/>
  <c r="CA76" i="4" s="1"/>
  <c r="BQ73" i="3"/>
  <c r="CE74" i="4" s="1"/>
  <c r="BM71" i="3"/>
  <c r="CA72" i="4" s="1"/>
  <c r="BQ69" i="3"/>
  <c r="CE70" i="4" s="1"/>
  <c r="BK68" i="3"/>
  <c r="BY69" i="4" s="1"/>
  <c r="BO66" i="3"/>
  <c r="CC67" i="4" s="1"/>
  <c r="BI65" i="3"/>
  <c r="BW66" i="4" s="1"/>
  <c r="BM63" i="3"/>
  <c r="CA64" i="4" s="1"/>
  <c r="BQ61" i="3"/>
  <c r="CE62" i="4" s="1"/>
  <c r="BK60" i="3"/>
  <c r="BY61" i="4" s="1"/>
  <c r="BO58" i="3"/>
  <c r="CC59" i="4" s="1"/>
  <c r="BI57" i="3"/>
  <c r="BW58" i="4" s="1"/>
  <c r="BM55" i="3"/>
  <c r="CA56" i="4" s="1"/>
  <c r="BQ53" i="3"/>
  <c r="CE54" i="4" s="1"/>
  <c r="BK52" i="3"/>
  <c r="BY53" i="4" s="1"/>
  <c r="BO50" i="3"/>
  <c r="CC51" i="4" s="1"/>
  <c r="BI49" i="3"/>
  <c r="BW50" i="4" s="1"/>
  <c r="BM47" i="3"/>
  <c r="CA48" i="4" s="1"/>
  <c r="BQ45" i="3"/>
  <c r="CE46" i="4" s="1"/>
  <c r="BK44" i="3"/>
  <c r="BY45" i="4" s="1"/>
  <c r="BO42" i="3"/>
  <c r="CC43" i="4" s="1"/>
  <c r="BI41" i="3"/>
  <c r="BW42" i="4" s="1"/>
  <c r="BM39" i="3"/>
  <c r="CA40" i="4" s="1"/>
  <c r="BQ37" i="3"/>
  <c r="CE38" i="4" s="1"/>
  <c r="BK36" i="3"/>
  <c r="BY37" i="4" s="1"/>
  <c r="BO34" i="3"/>
  <c r="CC35" i="4" s="1"/>
  <c r="BI33" i="3"/>
  <c r="BW34" i="4" s="1"/>
  <c r="BM31" i="3"/>
  <c r="CA32" i="4" s="1"/>
  <c r="BQ29" i="3"/>
  <c r="CE30" i="4" s="1"/>
  <c r="BK28" i="3"/>
  <c r="BY29" i="4" s="1"/>
  <c r="BO26" i="3"/>
  <c r="CC27" i="4" s="1"/>
  <c r="BI25" i="3"/>
  <c r="BW26" i="4" s="1"/>
  <c r="BM23" i="3"/>
  <c r="CA24" i="4" s="1"/>
  <c r="BQ21" i="3"/>
  <c r="CE22" i="4" s="1"/>
  <c r="BK20" i="3"/>
  <c r="BY21" i="4" s="1"/>
  <c r="BO18" i="3"/>
  <c r="CC19" i="4" s="1"/>
  <c r="BI17" i="3"/>
  <c r="BW18" i="4" s="1"/>
  <c r="BM15" i="3"/>
  <c r="CA16" i="4" s="1"/>
  <c r="BQ13" i="3"/>
  <c r="CE14" i="4" s="1"/>
  <c r="BK12" i="3"/>
  <c r="BY13" i="4" s="1"/>
  <c r="BO10" i="3"/>
  <c r="CC11" i="4" s="1"/>
  <c r="BI9" i="3"/>
  <c r="BW10" i="4" s="1"/>
  <c r="BM7" i="3"/>
  <c r="CA8" i="4" s="1"/>
  <c r="AF170" i="3"/>
  <c r="BO6" i="2"/>
  <c r="CN7" i="4" s="1"/>
  <c r="AU5" i="2"/>
  <c r="BL5" i="3"/>
  <c r="BZ6" i="4" s="1"/>
  <c r="BP3" i="3"/>
  <c r="CD4" i="4" s="1"/>
  <c r="BH3" i="3"/>
  <c r="BV4" i="4" s="1"/>
  <c r="BH165" i="3"/>
  <c r="BV166" i="4" s="1"/>
  <c r="BL163" i="3"/>
  <c r="BZ164" i="4" s="1"/>
  <c r="BP161" i="3"/>
  <c r="CD162" i="4" s="1"/>
  <c r="BJ160" i="3"/>
  <c r="BX161" i="4" s="1"/>
  <c r="BN158" i="3"/>
  <c r="CB159" i="4" s="1"/>
  <c r="BH157" i="3"/>
  <c r="BV158" i="4" s="1"/>
  <c r="BL155" i="3"/>
  <c r="BZ156" i="4" s="1"/>
  <c r="BP153" i="3"/>
  <c r="CD154" i="4" s="1"/>
  <c r="BJ152" i="3"/>
  <c r="BX153" i="4" s="1"/>
  <c r="BN150" i="3"/>
  <c r="CB151" i="4" s="1"/>
  <c r="BH149" i="3"/>
  <c r="BV150" i="4" s="1"/>
  <c r="BL147" i="3"/>
  <c r="BZ148" i="4" s="1"/>
  <c r="BP145" i="3"/>
  <c r="CD146" i="4" s="1"/>
  <c r="BJ144" i="3"/>
  <c r="BX145" i="4" s="1"/>
  <c r="BN142" i="3"/>
  <c r="CB143" i="4" s="1"/>
  <c r="BH141" i="3"/>
  <c r="BV142" i="4" s="1"/>
  <c r="BL139" i="3"/>
  <c r="BZ140" i="4" s="1"/>
  <c r="BP137" i="3"/>
  <c r="CD138" i="4" s="1"/>
  <c r="BJ136" i="3"/>
  <c r="BX137" i="4" s="1"/>
  <c r="BN134" i="3"/>
  <c r="CB135" i="4" s="1"/>
  <c r="BH133" i="3"/>
  <c r="BV134" i="4" s="1"/>
  <c r="BL131" i="3"/>
  <c r="BZ132" i="4" s="1"/>
  <c r="BP129" i="3"/>
  <c r="CD130" i="4" s="1"/>
  <c r="BJ128" i="3"/>
  <c r="BX129" i="4" s="1"/>
  <c r="BN126" i="3"/>
  <c r="CB127" i="4" s="1"/>
  <c r="BH125" i="3"/>
  <c r="BV126" i="4" s="1"/>
  <c r="BL123" i="3"/>
  <c r="BZ124" i="4" s="1"/>
  <c r="BH121" i="3"/>
  <c r="BV122" i="4" s="1"/>
  <c r="BL119" i="3"/>
  <c r="BZ120" i="4" s="1"/>
  <c r="BP117" i="3"/>
  <c r="CD118" i="4" s="1"/>
  <c r="BJ116" i="3"/>
  <c r="BX117" i="4" s="1"/>
  <c r="BN114" i="3"/>
  <c r="CB115" i="4" s="1"/>
  <c r="BH113" i="3"/>
  <c r="BV114" i="4" s="1"/>
  <c r="BL111" i="3"/>
  <c r="BZ112" i="4" s="1"/>
  <c r="BN110" i="3"/>
  <c r="CB111" i="4" s="1"/>
  <c r="BJ108" i="3"/>
  <c r="BX109" i="4" s="1"/>
  <c r="BN106" i="3"/>
  <c r="CB107" i="4" s="1"/>
  <c r="BH105" i="3"/>
  <c r="BV106" i="4" s="1"/>
  <c r="BL103" i="3"/>
  <c r="BZ104" i="4" s="1"/>
  <c r="BP101" i="3"/>
  <c r="CD102" i="4" s="1"/>
  <c r="BH101" i="3"/>
  <c r="BV102" i="4" s="1"/>
  <c r="BL99" i="3"/>
  <c r="BZ100" i="4" s="1"/>
  <c r="BP97" i="3"/>
  <c r="CD98" i="4" s="1"/>
  <c r="BJ96" i="3"/>
  <c r="BX97" i="4" s="1"/>
  <c r="BN94" i="3"/>
  <c r="CB95" i="4" s="1"/>
  <c r="BH93" i="3"/>
  <c r="BV94" i="4" s="1"/>
  <c r="BL91" i="3"/>
  <c r="BZ92" i="4" s="1"/>
  <c r="BP89" i="3"/>
  <c r="CD90" i="4" s="1"/>
  <c r="BJ88" i="3"/>
  <c r="BX89" i="4" s="1"/>
  <c r="BN86" i="3"/>
  <c r="CB87" i="4" s="1"/>
  <c r="BH85" i="3"/>
  <c r="BV86" i="4" s="1"/>
  <c r="BK5" i="3"/>
  <c r="BY6" i="4" s="1"/>
  <c r="BM4" i="3"/>
  <c r="CA5" i="4" s="1"/>
  <c r="W170" i="3"/>
  <c r="BO3" i="3"/>
  <c r="CC4" i="4" s="1"/>
  <c r="BO165" i="3"/>
  <c r="CC166" i="4" s="1"/>
  <c r="BQ164" i="3"/>
  <c r="CE165" i="4" s="1"/>
  <c r="BI164" i="3"/>
  <c r="BW165" i="4" s="1"/>
  <c r="BK163" i="3"/>
  <c r="BY164" i="4" s="1"/>
  <c r="BM162" i="3"/>
  <c r="CA163" i="4" s="1"/>
  <c r="BO161" i="3"/>
  <c r="CC162" i="4" s="1"/>
  <c r="BQ160" i="3"/>
  <c r="CE161" i="4" s="1"/>
  <c r="BI160" i="3"/>
  <c r="BW161" i="4" s="1"/>
  <c r="BK159" i="3"/>
  <c r="BY160" i="4" s="1"/>
  <c r="BM158" i="3"/>
  <c r="CA159" i="4" s="1"/>
  <c r="BO157" i="3"/>
  <c r="CC158" i="4" s="1"/>
  <c r="BQ156" i="3"/>
  <c r="CE157" i="4" s="1"/>
  <c r="BI156" i="3"/>
  <c r="BW157" i="4" s="1"/>
  <c r="BK155" i="3"/>
  <c r="BY156" i="4" s="1"/>
  <c r="BM154" i="3"/>
  <c r="CA155" i="4" s="1"/>
  <c r="BO153" i="3"/>
  <c r="CC154" i="4" s="1"/>
  <c r="BQ152" i="3"/>
  <c r="CE153" i="4" s="1"/>
  <c r="BI152" i="3"/>
  <c r="BW153" i="4" s="1"/>
  <c r="BK151" i="3"/>
  <c r="BY152" i="4" s="1"/>
  <c r="BM150" i="3"/>
  <c r="CA151" i="4" s="1"/>
  <c r="BO149" i="3"/>
  <c r="CC150" i="4" s="1"/>
  <c r="BQ148" i="3"/>
  <c r="CE149" i="4" s="1"/>
  <c r="BI148" i="3"/>
  <c r="BW149" i="4" s="1"/>
  <c r="BK147" i="3"/>
  <c r="BY148" i="4" s="1"/>
  <c r="BM146" i="3"/>
  <c r="CA147" i="4" s="1"/>
  <c r="BO145" i="3"/>
  <c r="CC146" i="4" s="1"/>
  <c r="BQ144" i="3"/>
  <c r="CE145" i="4" s="1"/>
  <c r="BI144" i="3"/>
  <c r="BW145" i="4" s="1"/>
  <c r="BK143" i="3"/>
  <c r="BY144" i="4" s="1"/>
  <c r="BM142" i="3"/>
  <c r="CA143" i="4" s="1"/>
  <c r="AP6" i="2"/>
  <c r="AW5" i="2"/>
  <c r="BD5" i="2"/>
  <c r="AS5" i="2"/>
  <c r="AX4" i="2"/>
  <c r="AM4" i="2"/>
  <c r="BC6" i="2"/>
  <c r="BC5" i="2"/>
  <c r="S170" i="3"/>
  <c r="BK3" i="3"/>
  <c r="BY4" i="4" s="1"/>
  <c r="AH170" i="3"/>
  <c r="AN4" i="2"/>
  <c r="BM5" i="3"/>
  <c r="CA6" i="4" s="1"/>
  <c r="Y170" i="3"/>
  <c r="BQ3" i="3"/>
  <c r="CE4" i="4" s="1"/>
  <c r="Q170" i="3"/>
  <c r="BI3" i="3"/>
  <c r="BW4" i="4" s="1"/>
  <c r="BQ165" i="3"/>
  <c r="CE166" i="4" s="1"/>
  <c r="BK164" i="3"/>
  <c r="BY165" i="4" s="1"/>
  <c r="BO162" i="3"/>
  <c r="CC163" i="4" s="1"/>
  <c r="BI161" i="3"/>
  <c r="BW162" i="4" s="1"/>
  <c r="BM159" i="3"/>
  <c r="CA160" i="4" s="1"/>
  <c r="BQ157" i="3"/>
  <c r="CE158" i="4" s="1"/>
  <c r="BK156" i="3"/>
  <c r="BY157" i="4" s="1"/>
  <c r="BI153" i="3"/>
  <c r="BW154" i="4" s="1"/>
  <c r="BM151" i="3"/>
  <c r="CA152" i="4" s="1"/>
  <c r="BQ149" i="3"/>
  <c r="CE150" i="4" s="1"/>
  <c r="BK148" i="3"/>
  <c r="BY149" i="4" s="1"/>
  <c r="BO146" i="3"/>
  <c r="CC147" i="4" s="1"/>
  <c r="BI145" i="3"/>
  <c r="BW146" i="4" s="1"/>
  <c r="BM143" i="3"/>
  <c r="CA144" i="4" s="1"/>
  <c r="BQ141" i="3"/>
  <c r="CE142" i="4" s="1"/>
  <c r="BK140" i="3"/>
  <c r="BY141" i="4" s="1"/>
  <c r="BO138" i="3"/>
  <c r="CC139" i="4" s="1"/>
  <c r="BI137" i="3"/>
  <c r="BW138" i="4" s="1"/>
  <c r="BM135" i="3"/>
  <c r="CA136" i="4" s="1"/>
  <c r="BQ133" i="3"/>
  <c r="CE134" i="4" s="1"/>
  <c r="BK132" i="3"/>
  <c r="BY133" i="4" s="1"/>
  <c r="BO130" i="3"/>
  <c r="CC131" i="4" s="1"/>
  <c r="BI129" i="3"/>
  <c r="BW130" i="4" s="1"/>
  <c r="BM127" i="3"/>
  <c r="CA128" i="4" s="1"/>
  <c r="BQ125" i="3"/>
  <c r="CE126" i="4" s="1"/>
  <c r="BK124" i="3"/>
  <c r="BY125" i="4" s="1"/>
  <c r="BO122" i="3"/>
  <c r="CC123" i="4" s="1"/>
  <c r="BI121" i="3"/>
  <c r="BW122" i="4" s="1"/>
  <c r="BM119" i="3"/>
  <c r="CA120" i="4" s="1"/>
  <c r="BQ117" i="3"/>
  <c r="CE118" i="4" s="1"/>
  <c r="BK116" i="3"/>
  <c r="BY117" i="4" s="1"/>
  <c r="BO114" i="3"/>
  <c r="CC115" i="4" s="1"/>
  <c r="BI113" i="3"/>
  <c r="BW114" i="4" s="1"/>
  <c r="BM111" i="3"/>
  <c r="CA112" i="4" s="1"/>
  <c r="BQ109" i="3"/>
  <c r="CE110" i="4" s="1"/>
  <c r="BK108" i="3"/>
  <c r="BY109" i="4" s="1"/>
  <c r="BO106" i="3"/>
  <c r="CC107" i="4" s="1"/>
  <c r="BI105" i="3"/>
  <c r="BW106" i="4" s="1"/>
  <c r="BM103" i="3"/>
  <c r="CA104" i="4" s="1"/>
  <c r="BQ101" i="3"/>
  <c r="CE102" i="4" s="1"/>
  <c r="BK100" i="3"/>
  <c r="BY101" i="4" s="1"/>
  <c r="BO98" i="3"/>
  <c r="CC99" i="4" s="1"/>
  <c r="BI97" i="3"/>
  <c r="BW98" i="4" s="1"/>
  <c r="BM95" i="3"/>
  <c r="CA96" i="4" s="1"/>
  <c r="BQ93" i="3"/>
  <c r="CE94" i="4" s="1"/>
  <c r="BK92" i="3"/>
  <c r="BY93" i="4" s="1"/>
  <c r="BO90" i="3"/>
  <c r="CC91" i="4" s="1"/>
  <c r="BI89" i="3"/>
  <c r="BW90" i="4" s="1"/>
  <c r="BM87" i="3"/>
  <c r="CA88" i="4" s="1"/>
  <c r="BQ85" i="3"/>
  <c r="CE86" i="4" s="1"/>
  <c r="BK84" i="3"/>
  <c r="BY85" i="4" s="1"/>
  <c r="BO82" i="3"/>
  <c r="CC83" i="4" s="1"/>
  <c r="BI81" i="3"/>
  <c r="BW82" i="4" s="1"/>
  <c r="BM79" i="3"/>
  <c r="CA80" i="4" s="1"/>
  <c r="BQ77" i="3"/>
  <c r="CE78" i="4" s="1"/>
  <c r="BK76" i="3"/>
  <c r="BY77" i="4" s="1"/>
  <c r="BO74" i="3"/>
  <c r="CC75" i="4" s="1"/>
  <c r="BI73" i="3"/>
  <c r="BW74" i="4" s="1"/>
  <c r="BK72" i="3"/>
  <c r="BY73" i="4" s="1"/>
  <c r="BO70" i="3"/>
  <c r="CC71" i="4" s="1"/>
  <c r="BI69" i="3"/>
  <c r="BW70" i="4" s="1"/>
  <c r="BM67" i="3"/>
  <c r="CA68" i="4" s="1"/>
  <c r="BQ65" i="3"/>
  <c r="CE66" i="4" s="1"/>
  <c r="BK64" i="3"/>
  <c r="BY65" i="4" s="1"/>
  <c r="BO62" i="3"/>
  <c r="CC63" i="4" s="1"/>
  <c r="BI61" i="3"/>
  <c r="BW62" i="4" s="1"/>
  <c r="BM59" i="3"/>
  <c r="CA60" i="4" s="1"/>
  <c r="BQ57" i="3"/>
  <c r="CE58" i="4" s="1"/>
  <c r="BK56" i="3"/>
  <c r="BY57" i="4" s="1"/>
  <c r="BO54" i="3"/>
  <c r="CC55" i="4" s="1"/>
  <c r="BI53" i="3"/>
  <c r="BW54" i="4" s="1"/>
  <c r="BM51" i="3"/>
  <c r="CA52" i="4" s="1"/>
  <c r="BQ49" i="3"/>
  <c r="CE50" i="4" s="1"/>
  <c r="BK48" i="3"/>
  <c r="BY49" i="4" s="1"/>
  <c r="BO46" i="3"/>
  <c r="CC47" i="4" s="1"/>
  <c r="BI45" i="3"/>
  <c r="BW46" i="4" s="1"/>
  <c r="BM43" i="3"/>
  <c r="CA44" i="4" s="1"/>
  <c r="BQ41" i="3"/>
  <c r="CE42" i="4" s="1"/>
  <c r="BK40" i="3"/>
  <c r="BY41" i="4" s="1"/>
  <c r="BO38" i="3"/>
  <c r="CC39" i="4" s="1"/>
  <c r="BI37" i="3"/>
  <c r="BW38" i="4" s="1"/>
  <c r="BM35" i="3"/>
  <c r="CA36" i="4" s="1"/>
  <c r="BQ33" i="3"/>
  <c r="CE34" i="4" s="1"/>
  <c r="BK32" i="3"/>
  <c r="BY33" i="4" s="1"/>
  <c r="BO30" i="3"/>
  <c r="CC31" i="4" s="1"/>
  <c r="BI29" i="3"/>
  <c r="BW30" i="4" s="1"/>
  <c r="BM27" i="3"/>
  <c r="CA28" i="4" s="1"/>
  <c r="BQ25" i="3"/>
  <c r="CE26" i="4" s="1"/>
  <c r="BK24" i="3"/>
  <c r="BY25" i="4" s="1"/>
  <c r="BO22" i="3"/>
  <c r="CC23" i="4" s="1"/>
  <c r="BI21" i="3"/>
  <c r="BW22" i="4" s="1"/>
  <c r="BM19" i="3"/>
  <c r="CA20" i="4" s="1"/>
  <c r="BQ17" i="3"/>
  <c r="CE18" i="4" s="1"/>
  <c r="BK16" i="3"/>
  <c r="BY17" i="4" s="1"/>
  <c r="BO14" i="3"/>
  <c r="CC15" i="4" s="1"/>
  <c r="BI13" i="3"/>
  <c r="BW14" i="4" s="1"/>
  <c r="BM11" i="3"/>
  <c r="CA12" i="4" s="1"/>
  <c r="BQ9" i="3"/>
  <c r="CE10" i="4" s="1"/>
  <c r="BK8" i="3"/>
  <c r="BY9" i="4" s="1"/>
  <c r="BN4" i="3"/>
  <c r="CB5" i="4" s="1"/>
  <c r="BP165" i="3"/>
  <c r="CD166" i="4" s="1"/>
  <c r="BJ164" i="3"/>
  <c r="BX165" i="4" s="1"/>
  <c r="BN162" i="3"/>
  <c r="CB163" i="4" s="1"/>
  <c r="BH161" i="3"/>
  <c r="BV162" i="4" s="1"/>
  <c r="BL159" i="3"/>
  <c r="BZ160" i="4" s="1"/>
  <c r="BP157" i="3"/>
  <c r="CD158" i="4" s="1"/>
  <c r="BJ156" i="3"/>
  <c r="BX157" i="4" s="1"/>
  <c r="BN154" i="3"/>
  <c r="CB155" i="4" s="1"/>
  <c r="BH153" i="3"/>
  <c r="BV154" i="4" s="1"/>
  <c r="BL151" i="3"/>
  <c r="BZ152" i="4" s="1"/>
  <c r="BP149" i="3"/>
  <c r="CD150" i="4" s="1"/>
  <c r="BJ148" i="3"/>
  <c r="BX149" i="4" s="1"/>
  <c r="BN146" i="3"/>
  <c r="CB147" i="4" s="1"/>
  <c r="BH145" i="3"/>
  <c r="BV146" i="4" s="1"/>
  <c r="BL143" i="3"/>
  <c r="BZ144" i="4" s="1"/>
  <c r="BP141" i="3"/>
  <c r="CD142" i="4" s="1"/>
  <c r="BJ140" i="3"/>
  <c r="BX141" i="4" s="1"/>
  <c r="BN138" i="3"/>
  <c r="CB139" i="4" s="1"/>
  <c r="BH137" i="3"/>
  <c r="BV138" i="4" s="1"/>
  <c r="BL135" i="3"/>
  <c r="BZ136" i="4" s="1"/>
  <c r="BP133" i="3"/>
  <c r="CD134" i="4" s="1"/>
  <c r="BJ132" i="3"/>
  <c r="BX133" i="4" s="1"/>
  <c r="BN130" i="3"/>
  <c r="CB131" i="4" s="1"/>
  <c r="BH129" i="3"/>
  <c r="BV130" i="4" s="1"/>
  <c r="BL127" i="3"/>
  <c r="BZ128" i="4" s="1"/>
  <c r="BP125" i="3"/>
  <c r="CD126" i="4" s="1"/>
  <c r="BJ124" i="3"/>
  <c r="BX125" i="4" s="1"/>
  <c r="BN122" i="3"/>
  <c r="CB123" i="4" s="1"/>
  <c r="BP121" i="3"/>
  <c r="CD122" i="4" s="1"/>
  <c r="BJ120" i="3"/>
  <c r="BX121" i="4" s="1"/>
  <c r="BN118" i="3"/>
  <c r="CB119" i="4" s="1"/>
  <c r="BH117" i="3"/>
  <c r="BV118" i="4" s="1"/>
  <c r="BL115" i="3"/>
  <c r="BZ116" i="4" s="1"/>
  <c r="BP113" i="3"/>
  <c r="CD114" i="4" s="1"/>
  <c r="BJ112" i="3"/>
  <c r="BX113" i="4" s="1"/>
  <c r="BP109" i="3"/>
  <c r="CD110" i="4" s="1"/>
  <c r="BH109" i="3"/>
  <c r="BV110" i="4" s="1"/>
  <c r="BL107" i="3"/>
  <c r="BZ108" i="4" s="1"/>
  <c r="BP105" i="3"/>
  <c r="CD106" i="4" s="1"/>
  <c r="BJ104" i="3"/>
  <c r="BX105" i="4" s="1"/>
  <c r="BN102" i="3"/>
  <c r="CB103" i="4" s="1"/>
  <c r="BJ100" i="3"/>
  <c r="BX101" i="4" s="1"/>
  <c r="BN98" i="3"/>
  <c r="CB99" i="4" s="1"/>
  <c r="BH97" i="3"/>
  <c r="BV98" i="4" s="1"/>
  <c r="BL95" i="3"/>
  <c r="BZ96" i="4" s="1"/>
  <c r="BP93" i="3"/>
  <c r="CD94" i="4" s="1"/>
  <c r="BJ92" i="3"/>
  <c r="BX93" i="4" s="1"/>
  <c r="BN90" i="3"/>
  <c r="CB91" i="4" s="1"/>
  <c r="BH89" i="3"/>
  <c r="BV90" i="4" s="1"/>
  <c r="BL87" i="3"/>
  <c r="BZ88" i="4" s="1"/>
  <c r="BP85" i="3"/>
  <c r="CD86" i="4" s="1"/>
  <c r="BJ84" i="3"/>
  <c r="BX85" i="4" s="1"/>
  <c r="BO141" i="3"/>
  <c r="CC142" i="4" s="1"/>
  <c r="BQ140" i="3"/>
  <c r="CE141" i="4" s="1"/>
  <c r="BI140" i="3"/>
  <c r="BW141" i="4" s="1"/>
  <c r="BK139" i="3"/>
  <c r="BY140" i="4" s="1"/>
  <c r="BM138" i="3"/>
  <c r="CA139" i="4" s="1"/>
  <c r="BO137" i="3"/>
  <c r="CC138" i="4" s="1"/>
  <c r="BQ136" i="3"/>
  <c r="CE137" i="4" s="1"/>
  <c r="BI136" i="3"/>
  <c r="BW137" i="4" s="1"/>
  <c r="BK135" i="3"/>
  <c r="BY136" i="4" s="1"/>
  <c r="BM134" i="3"/>
  <c r="CA135" i="4" s="1"/>
  <c r="BO133" i="3"/>
  <c r="CC134" i="4" s="1"/>
  <c r="BQ132" i="3"/>
  <c r="CE133" i="4" s="1"/>
  <c r="BI132" i="3"/>
  <c r="BW133" i="4" s="1"/>
  <c r="BK131" i="3"/>
  <c r="BY132" i="4" s="1"/>
  <c r="BM130" i="3"/>
  <c r="CA131" i="4" s="1"/>
  <c r="BO129" i="3"/>
  <c r="CC130" i="4" s="1"/>
  <c r="BQ128" i="3"/>
  <c r="CE129" i="4" s="1"/>
  <c r="BI128" i="3"/>
  <c r="BW129" i="4" s="1"/>
  <c r="BK127" i="3"/>
  <c r="BY128" i="4" s="1"/>
  <c r="BM126" i="3"/>
  <c r="CA127" i="4" s="1"/>
  <c r="BO125" i="3"/>
  <c r="CC126" i="4" s="1"/>
  <c r="BQ124" i="3"/>
  <c r="CE125" i="4" s="1"/>
  <c r="BI124" i="3"/>
  <c r="BW125" i="4" s="1"/>
  <c r="BK123" i="3"/>
  <c r="BY124" i="4" s="1"/>
  <c r="BM122" i="3"/>
  <c r="CA123" i="4" s="1"/>
  <c r="BO121" i="3"/>
  <c r="CC122" i="4" s="1"/>
  <c r="BQ120" i="3"/>
  <c r="CE121" i="4" s="1"/>
  <c r="BI120" i="3"/>
  <c r="BW121" i="4" s="1"/>
  <c r="BK119" i="3"/>
  <c r="BY120" i="4" s="1"/>
  <c r="BM118" i="3"/>
  <c r="CA119" i="4" s="1"/>
  <c r="BO117" i="3"/>
  <c r="CC118" i="4" s="1"/>
  <c r="BQ116" i="3"/>
  <c r="CE117" i="4" s="1"/>
  <c r="BI116" i="3"/>
  <c r="BW117" i="4" s="1"/>
  <c r="BK115" i="3"/>
  <c r="BY116" i="4" s="1"/>
  <c r="BM114" i="3"/>
  <c r="CA115" i="4" s="1"/>
  <c r="BO113" i="3"/>
  <c r="CC114" i="4" s="1"/>
  <c r="BQ112" i="3"/>
  <c r="CE113" i="4" s="1"/>
  <c r="BI112" i="3"/>
  <c r="BW113" i="4" s="1"/>
  <c r="BK111" i="3"/>
  <c r="BY112" i="4" s="1"/>
  <c r="BM110" i="3"/>
  <c r="CA111" i="4" s="1"/>
  <c r="BO109" i="3"/>
  <c r="CC110" i="4" s="1"/>
  <c r="BQ108" i="3"/>
  <c r="CE109" i="4" s="1"/>
  <c r="BI108" i="3"/>
  <c r="BW109" i="4" s="1"/>
  <c r="BK107" i="3"/>
  <c r="BY108" i="4" s="1"/>
  <c r="BM106" i="3"/>
  <c r="CA107" i="4" s="1"/>
  <c r="BO105" i="3"/>
  <c r="CC106" i="4" s="1"/>
  <c r="BQ104" i="3"/>
  <c r="CE105" i="4" s="1"/>
  <c r="BI104" i="3"/>
  <c r="BW105" i="4" s="1"/>
  <c r="BK103" i="3"/>
  <c r="BY104" i="4" s="1"/>
  <c r="BM102" i="3"/>
  <c r="CA103" i="4" s="1"/>
  <c r="BO101" i="3"/>
  <c r="CC102" i="4" s="1"/>
  <c r="BQ100" i="3"/>
  <c r="CE101" i="4" s="1"/>
  <c r="BI100" i="3"/>
  <c r="BW101" i="4" s="1"/>
  <c r="BK99" i="3"/>
  <c r="BY100" i="4" s="1"/>
  <c r="BM98" i="3"/>
  <c r="CA99" i="4" s="1"/>
  <c r="BO97" i="3"/>
  <c r="CC98" i="4" s="1"/>
  <c r="BQ96" i="3"/>
  <c r="CE97" i="4" s="1"/>
  <c r="BI96" i="3"/>
  <c r="BW97" i="4" s="1"/>
  <c r="BK95" i="3"/>
  <c r="BY96" i="4" s="1"/>
  <c r="BM94" i="3"/>
  <c r="CA95" i="4" s="1"/>
  <c r="BO93" i="3"/>
  <c r="CC94" i="4" s="1"/>
  <c r="BQ92" i="3"/>
  <c r="CE93" i="4" s="1"/>
  <c r="BI92" i="3"/>
  <c r="BW93" i="4" s="1"/>
  <c r="BK91" i="3"/>
  <c r="BY92" i="4" s="1"/>
  <c r="BM90" i="3"/>
  <c r="CA91" i="4" s="1"/>
  <c r="BO89" i="3"/>
  <c r="CC90" i="4" s="1"/>
  <c r="BQ88" i="3"/>
  <c r="CE89" i="4" s="1"/>
  <c r="BI88" i="3"/>
  <c r="BW89" i="4" s="1"/>
  <c r="BK87" i="3"/>
  <c r="BY88" i="4" s="1"/>
  <c r="BM86" i="3"/>
  <c r="CA87" i="4" s="1"/>
  <c r="BO85" i="3"/>
  <c r="CC86" i="4" s="1"/>
  <c r="BQ84" i="3"/>
  <c r="CE85" i="4" s="1"/>
  <c r="BI84" i="3"/>
  <c r="BW85" i="4" s="1"/>
  <c r="BK83" i="3"/>
  <c r="BY84" i="4" s="1"/>
  <c r="BM82" i="3"/>
  <c r="CA83" i="4" s="1"/>
  <c r="BO81" i="3"/>
  <c r="CC82" i="4" s="1"/>
  <c r="BQ80" i="3"/>
  <c r="CE81" i="4" s="1"/>
  <c r="BI80" i="3"/>
  <c r="BW81" i="4" s="1"/>
  <c r="BK79" i="3"/>
  <c r="BY80" i="4" s="1"/>
  <c r="BM78" i="3"/>
  <c r="CA79" i="4" s="1"/>
  <c r="BO77" i="3"/>
  <c r="CC78" i="4" s="1"/>
  <c r="BQ76" i="3"/>
  <c r="CE77" i="4" s="1"/>
  <c r="BI76" i="3"/>
  <c r="BW77" i="4" s="1"/>
  <c r="BK75" i="3"/>
  <c r="BY76" i="4" s="1"/>
  <c r="BM74" i="3"/>
  <c r="CA75" i="4" s="1"/>
  <c r="BO73" i="3"/>
  <c r="CC74" i="4" s="1"/>
  <c r="BQ72" i="3"/>
  <c r="CE73" i="4" s="1"/>
  <c r="BI72" i="3"/>
  <c r="BW73" i="4" s="1"/>
  <c r="BK71" i="3"/>
  <c r="BY72" i="4" s="1"/>
  <c r="BM70" i="3"/>
  <c r="CA71" i="4" s="1"/>
  <c r="BO69" i="3"/>
  <c r="CC70" i="4" s="1"/>
  <c r="BQ68" i="3"/>
  <c r="CE69" i="4" s="1"/>
  <c r="BI68" i="3"/>
  <c r="BW69" i="4" s="1"/>
  <c r="BK67" i="3"/>
  <c r="BY68" i="4" s="1"/>
  <c r="BM66" i="3"/>
  <c r="CA67" i="4" s="1"/>
  <c r="BO65" i="3"/>
  <c r="CC66" i="4" s="1"/>
  <c r="BQ64" i="3"/>
  <c r="CE65" i="4" s="1"/>
  <c r="BI64" i="3"/>
  <c r="BW65" i="4" s="1"/>
  <c r="BK63" i="3"/>
  <c r="BY64" i="4" s="1"/>
  <c r="BM62" i="3"/>
  <c r="CA63" i="4" s="1"/>
  <c r="BO61" i="3"/>
  <c r="CC62" i="4" s="1"/>
  <c r="BQ60" i="3"/>
  <c r="CE61" i="4" s="1"/>
  <c r="BI60" i="3"/>
  <c r="BW61" i="4" s="1"/>
  <c r="BK59" i="3"/>
  <c r="BY60" i="4" s="1"/>
  <c r="BM58" i="3"/>
  <c r="CA59" i="4" s="1"/>
  <c r="BO57" i="3"/>
  <c r="CC58" i="4" s="1"/>
  <c r="BQ56" i="3"/>
  <c r="CE57" i="4" s="1"/>
  <c r="BI56" i="3"/>
  <c r="BW57" i="4" s="1"/>
  <c r="BK55" i="3"/>
  <c r="BY56" i="4" s="1"/>
  <c r="BM54" i="3"/>
  <c r="CA55" i="4" s="1"/>
  <c r="BO53" i="3"/>
  <c r="CC54" i="4" s="1"/>
  <c r="BQ52" i="3"/>
  <c r="CE53" i="4" s="1"/>
  <c r="BI52" i="3"/>
  <c r="BW53" i="4" s="1"/>
  <c r="BK51" i="3"/>
  <c r="BY52" i="4" s="1"/>
  <c r="BM50" i="3"/>
  <c r="CA51" i="4" s="1"/>
  <c r="BO49" i="3"/>
  <c r="CC50" i="4" s="1"/>
  <c r="BQ48" i="3"/>
  <c r="CE49" i="4" s="1"/>
  <c r="BI48" i="3"/>
  <c r="BW49" i="4" s="1"/>
  <c r="BK47" i="3"/>
  <c r="BY48" i="4" s="1"/>
  <c r="BM46" i="3"/>
  <c r="CA47" i="4" s="1"/>
  <c r="BO45" i="3"/>
  <c r="CC46" i="4" s="1"/>
  <c r="BQ44" i="3"/>
  <c r="CE45" i="4" s="1"/>
  <c r="BI44" i="3"/>
  <c r="BW45" i="4" s="1"/>
  <c r="BK43" i="3"/>
  <c r="BY44" i="4" s="1"/>
  <c r="BM42" i="3"/>
  <c r="CA43" i="4" s="1"/>
  <c r="BO41" i="3"/>
  <c r="CC42" i="4" s="1"/>
  <c r="BQ40" i="3"/>
  <c r="CE41" i="4" s="1"/>
  <c r="BI40" i="3"/>
  <c r="BW41" i="4" s="1"/>
  <c r="BK39" i="3"/>
  <c r="BY40" i="4" s="1"/>
  <c r="BM38" i="3"/>
  <c r="CA39" i="4" s="1"/>
  <c r="BO37" i="3"/>
  <c r="CC38" i="4" s="1"/>
  <c r="BQ36" i="3"/>
  <c r="CE37" i="4" s="1"/>
  <c r="BI36" i="3"/>
  <c r="BW37" i="4" s="1"/>
  <c r="BK35" i="3"/>
  <c r="BY36" i="4" s="1"/>
  <c r="BM34" i="3"/>
  <c r="CA35" i="4" s="1"/>
  <c r="BO33" i="3"/>
  <c r="CC34" i="4" s="1"/>
  <c r="BQ32" i="3"/>
  <c r="CE33" i="4" s="1"/>
  <c r="BI32" i="3"/>
  <c r="BW33" i="4" s="1"/>
  <c r="BK31" i="3"/>
  <c r="BY32" i="4" s="1"/>
  <c r="BM30" i="3"/>
  <c r="CA31" i="4" s="1"/>
  <c r="BO29" i="3"/>
  <c r="CC30" i="4" s="1"/>
  <c r="BQ28" i="3"/>
  <c r="CE29" i="4" s="1"/>
  <c r="BI28" i="3"/>
  <c r="BW29" i="4" s="1"/>
  <c r="BK27" i="3"/>
  <c r="BY28" i="4" s="1"/>
  <c r="BM26" i="3"/>
  <c r="CA27" i="4" s="1"/>
  <c r="BO25" i="3"/>
  <c r="CC26" i="4" s="1"/>
  <c r="BQ24" i="3"/>
  <c r="CE25" i="4" s="1"/>
  <c r="BI24" i="3"/>
  <c r="BW25" i="4" s="1"/>
  <c r="BK23" i="3"/>
  <c r="BY24" i="4" s="1"/>
  <c r="BM22" i="3"/>
  <c r="CA23" i="4" s="1"/>
  <c r="BO21" i="3"/>
  <c r="CC22" i="4" s="1"/>
  <c r="BQ20" i="3"/>
  <c r="CE21" i="4" s="1"/>
  <c r="BI20" i="3"/>
  <c r="BW21" i="4" s="1"/>
  <c r="BK19" i="3"/>
  <c r="BY20" i="4" s="1"/>
  <c r="BM18" i="3"/>
  <c r="CA19" i="4" s="1"/>
  <c r="BO17" i="3"/>
  <c r="CC18" i="4" s="1"/>
  <c r="BQ16" i="3"/>
  <c r="CE17" i="4" s="1"/>
  <c r="BI16" i="3"/>
  <c r="BW17" i="4" s="1"/>
  <c r="BK15" i="3"/>
  <c r="BY16" i="4" s="1"/>
  <c r="BM14" i="3"/>
  <c r="CA15" i="4" s="1"/>
  <c r="BO13" i="3"/>
  <c r="CC14" i="4" s="1"/>
  <c r="BQ12" i="3"/>
  <c r="CE13" i="4" s="1"/>
  <c r="BI12" i="3"/>
  <c r="BW13" i="4" s="1"/>
  <c r="BK11" i="3"/>
  <c r="BY12" i="4" s="1"/>
  <c r="BM10" i="3"/>
  <c r="CA11" i="4" s="1"/>
  <c r="BO9" i="3"/>
  <c r="CC10" i="4" s="1"/>
  <c r="BQ8" i="3"/>
  <c r="CE9" i="4" s="1"/>
  <c r="BI8" i="3"/>
  <c r="BW9" i="4" s="1"/>
  <c r="BK7" i="3"/>
  <c r="BY8" i="4" s="1"/>
  <c r="AD170" i="3"/>
  <c r="BJ5" i="3"/>
  <c r="BX6" i="4" s="1"/>
  <c r="BL4" i="3"/>
  <c r="BZ5" i="4" s="1"/>
  <c r="BN3" i="3"/>
  <c r="CB4" i="4" s="1"/>
  <c r="BN165" i="3"/>
  <c r="CB166" i="4" s="1"/>
  <c r="BP164" i="3"/>
  <c r="CD165" i="4" s="1"/>
  <c r="BH164" i="3"/>
  <c r="BV165" i="4" s="1"/>
  <c r="BJ163" i="3"/>
  <c r="BX164" i="4" s="1"/>
  <c r="BL162" i="3"/>
  <c r="BZ163" i="4" s="1"/>
  <c r="BN161" i="3"/>
  <c r="CB162" i="4" s="1"/>
  <c r="BP160" i="3"/>
  <c r="CD161" i="4" s="1"/>
  <c r="BH160" i="3"/>
  <c r="BV161" i="4" s="1"/>
  <c r="BJ159" i="3"/>
  <c r="BX160" i="4" s="1"/>
  <c r="BL158" i="3"/>
  <c r="BZ159" i="4" s="1"/>
  <c r="BN157" i="3"/>
  <c r="CB158" i="4" s="1"/>
  <c r="BP156" i="3"/>
  <c r="CD157" i="4" s="1"/>
  <c r="BH156" i="3"/>
  <c r="BV157" i="4" s="1"/>
  <c r="BJ155" i="3"/>
  <c r="BX156" i="4" s="1"/>
  <c r="BL154" i="3"/>
  <c r="BZ155" i="4" s="1"/>
  <c r="BN153" i="3"/>
  <c r="CB154" i="4" s="1"/>
  <c r="BP152" i="3"/>
  <c r="CD153" i="4" s="1"/>
  <c r="BH152" i="3"/>
  <c r="BV153" i="4" s="1"/>
  <c r="BJ151" i="3"/>
  <c r="BX152" i="4" s="1"/>
  <c r="BL150" i="3"/>
  <c r="BZ151" i="4" s="1"/>
  <c r="BN149" i="3"/>
  <c r="CB150" i="4" s="1"/>
  <c r="BP148" i="3"/>
  <c r="CD149" i="4" s="1"/>
  <c r="BH148" i="3"/>
  <c r="BV149" i="4" s="1"/>
  <c r="BJ147" i="3"/>
  <c r="BX148" i="4" s="1"/>
  <c r="BL146" i="3"/>
  <c r="BZ147" i="4" s="1"/>
  <c r="BN145" i="3"/>
  <c r="CB146" i="4" s="1"/>
  <c r="BP144" i="3"/>
  <c r="CD145" i="4" s="1"/>
  <c r="BH144" i="3"/>
  <c r="BV145" i="4" s="1"/>
  <c r="BJ143" i="3"/>
  <c r="BX144" i="4" s="1"/>
  <c r="BL142" i="3"/>
  <c r="BZ143" i="4" s="1"/>
  <c r="BN141" i="3"/>
  <c r="CB142" i="4" s="1"/>
  <c r="BP140" i="3"/>
  <c r="CD141" i="4" s="1"/>
  <c r="BH140" i="3"/>
  <c r="BV141" i="4" s="1"/>
  <c r="BJ139" i="3"/>
  <c r="BX140" i="4" s="1"/>
  <c r="BL138" i="3"/>
  <c r="BZ139" i="4" s="1"/>
  <c r="BN137" i="3"/>
  <c r="CB138" i="4" s="1"/>
  <c r="BP136" i="3"/>
  <c r="CD137" i="4" s="1"/>
  <c r="BH136" i="3"/>
  <c r="BV137" i="4" s="1"/>
  <c r="BJ135" i="3"/>
  <c r="BX136" i="4" s="1"/>
  <c r="BL134" i="3"/>
  <c r="BZ135" i="4" s="1"/>
  <c r="BN133" i="3"/>
  <c r="CB134" i="4" s="1"/>
  <c r="BP132" i="3"/>
  <c r="CD133" i="4" s="1"/>
  <c r="BH132" i="3"/>
  <c r="BV133" i="4" s="1"/>
  <c r="BJ131" i="3"/>
  <c r="BX132" i="4" s="1"/>
  <c r="BL130" i="3"/>
  <c r="BZ131" i="4" s="1"/>
  <c r="BN129" i="3"/>
  <c r="CB130" i="4" s="1"/>
  <c r="BP128" i="3"/>
  <c r="CD129" i="4" s="1"/>
  <c r="BH128" i="3"/>
  <c r="BV129" i="4" s="1"/>
  <c r="BJ127" i="3"/>
  <c r="BX128" i="4" s="1"/>
  <c r="BL126" i="3"/>
  <c r="BZ127" i="4" s="1"/>
  <c r="BN125" i="3"/>
  <c r="CB126" i="4" s="1"/>
  <c r="BP124" i="3"/>
  <c r="CD125" i="4" s="1"/>
  <c r="BH124" i="3"/>
  <c r="BV125" i="4" s="1"/>
  <c r="BJ123" i="3"/>
  <c r="BX124" i="4" s="1"/>
  <c r="BL122" i="3"/>
  <c r="BZ123" i="4" s="1"/>
  <c r="BN121" i="3"/>
  <c r="CB122" i="4" s="1"/>
  <c r="BP120" i="3"/>
  <c r="CD121" i="4" s="1"/>
  <c r="BH120" i="3"/>
  <c r="BV121" i="4" s="1"/>
  <c r="BJ119" i="3"/>
  <c r="BX120" i="4" s="1"/>
  <c r="BL118" i="3"/>
  <c r="BZ119" i="4" s="1"/>
  <c r="BN117" i="3"/>
  <c r="CB118" i="4" s="1"/>
  <c r="BP116" i="3"/>
  <c r="CD117" i="4" s="1"/>
  <c r="BH116" i="3"/>
  <c r="BV117" i="4" s="1"/>
  <c r="BJ115" i="3"/>
  <c r="BX116" i="4" s="1"/>
  <c r="BL114" i="3"/>
  <c r="BZ115" i="4" s="1"/>
  <c r="BN113" i="3"/>
  <c r="CB114" i="4" s="1"/>
  <c r="BP112" i="3"/>
  <c r="CD113" i="4" s="1"/>
  <c r="BH112" i="3"/>
  <c r="BV113" i="4" s="1"/>
  <c r="BJ111" i="3"/>
  <c r="BX112" i="4" s="1"/>
  <c r="BL110" i="3"/>
  <c r="BZ111" i="4" s="1"/>
  <c r="BN109" i="3"/>
  <c r="CB110" i="4" s="1"/>
  <c r="BP108" i="3"/>
  <c r="CD109" i="4" s="1"/>
  <c r="BH108" i="3"/>
  <c r="BV109" i="4" s="1"/>
  <c r="BJ107" i="3"/>
  <c r="BX108" i="4" s="1"/>
  <c r="BL106" i="3"/>
  <c r="BZ107" i="4" s="1"/>
  <c r="BN105" i="3"/>
  <c r="CB106" i="4" s="1"/>
  <c r="BP104" i="3"/>
  <c r="CD105" i="4" s="1"/>
  <c r="BH104" i="3"/>
  <c r="BV105" i="4" s="1"/>
  <c r="BJ103" i="3"/>
  <c r="BX104" i="4" s="1"/>
  <c r="BL102" i="3"/>
  <c r="BZ103" i="4" s="1"/>
  <c r="BN101" i="3"/>
  <c r="CB102" i="4" s="1"/>
  <c r="BP100" i="3"/>
  <c r="CD101" i="4" s="1"/>
  <c r="BH100" i="3"/>
  <c r="BV101" i="4" s="1"/>
  <c r="BJ99" i="3"/>
  <c r="BX100" i="4" s="1"/>
  <c r="BL98" i="3"/>
  <c r="BZ99" i="4" s="1"/>
  <c r="BN97" i="3"/>
  <c r="CB98" i="4" s="1"/>
  <c r="BP96" i="3"/>
  <c r="CD97" i="4" s="1"/>
  <c r="BH96" i="3"/>
  <c r="BV97" i="4" s="1"/>
  <c r="BJ95" i="3"/>
  <c r="BX96" i="4" s="1"/>
  <c r="BL94" i="3"/>
  <c r="BZ95" i="4" s="1"/>
  <c r="BN93" i="3"/>
  <c r="CB94" i="4" s="1"/>
  <c r="BP92" i="3"/>
  <c r="CD93" i="4" s="1"/>
  <c r="BH92" i="3"/>
  <c r="BV93" i="4" s="1"/>
  <c r="BJ91" i="3"/>
  <c r="BX92" i="4" s="1"/>
  <c r="BL90" i="3"/>
  <c r="BZ91" i="4" s="1"/>
  <c r="BN89" i="3"/>
  <c r="CB90" i="4" s="1"/>
  <c r="BP88" i="3"/>
  <c r="CD89" i="4" s="1"/>
  <c r="BH88" i="3"/>
  <c r="BV89" i="4" s="1"/>
  <c r="BJ87" i="3"/>
  <c r="BX88" i="4" s="1"/>
  <c r="BL86" i="3"/>
  <c r="BZ87" i="4" s="1"/>
  <c r="BN85" i="3"/>
  <c r="CB86" i="4" s="1"/>
  <c r="BP84" i="3"/>
  <c r="CD85" i="4" s="1"/>
  <c r="BH84" i="3"/>
  <c r="BV85" i="4" s="1"/>
  <c r="BL83" i="3"/>
  <c r="BZ84" i="4" s="1"/>
  <c r="BN82" i="3"/>
  <c r="CB83" i="4" s="1"/>
  <c r="BP81" i="3"/>
  <c r="CD82" i="4" s="1"/>
  <c r="BH81" i="3"/>
  <c r="BV82" i="4" s="1"/>
  <c r="BJ80" i="3"/>
  <c r="BX81" i="4" s="1"/>
  <c r="BL79" i="3"/>
  <c r="BZ80" i="4" s="1"/>
  <c r="BN78" i="3"/>
  <c r="CB79" i="4" s="1"/>
  <c r="BP77" i="3"/>
  <c r="CD78" i="4" s="1"/>
  <c r="BH77" i="3"/>
  <c r="BV78" i="4" s="1"/>
  <c r="BJ76" i="3"/>
  <c r="BX77" i="4" s="1"/>
  <c r="BL75" i="3"/>
  <c r="BZ76" i="4" s="1"/>
  <c r="BN74" i="3"/>
  <c r="CB75" i="4" s="1"/>
  <c r="BP73" i="3"/>
  <c r="CD74" i="4" s="1"/>
  <c r="BH73" i="3"/>
  <c r="BV74" i="4" s="1"/>
  <c r="BJ72" i="3"/>
  <c r="BX73" i="4" s="1"/>
  <c r="BL71" i="3"/>
  <c r="BZ72" i="4" s="1"/>
  <c r="BN70" i="3"/>
  <c r="CB71" i="4" s="1"/>
  <c r="BP69" i="3"/>
  <c r="CD70" i="4" s="1"/>
  <c r="BH69" i="3"/>
  <c r="BV70" i="4" s="1"/>
  <c r="BJ68" i="3"/>
  <c r="BX69" i="4" s="1"/>
  <c r="BL67" i="3"/>
  <c r="BZ68" i="4" s="1"/>
  <c r="BN66" i="3"/>
  <c r="CB67" i="4" s="1"/>
  <c r="BP65" i="3"/>
  <c r="CD66" i="4" s="1"/>
  <c r="BH65" i="3"/>
  <c r="BV66" i="4" s="1"/>
  <c r="BJ64" i="3"/>
  <c r="BX65" i="4" s="1"/>
  <c r="BL63" i="3"/>
  <c r="BZ64" i="4" s="1"/>
  <c r="BN62" i="3"/>
  <c r="CB63" i="4" s="1"/>
  <c r="BP61" i="3"/>
  <c r="CD62" i="4" s="1"/>
  <c r="BH61" i="3"/>
  <c r="BV62" i="4" s="1"/>
  <c r="BJ60" i="3"/>
  <c r="BX61" i="4" s="1"/>
  <c r="BL59" i="3"/>
  <c r="BZ60" i="4" s="1"/>
  <c r="BN58" i="3"/>
  <c r="CB59" i="4" s="1"/>
  <c r="BP57" i="3"/>
  <c r="CD58" i="4" s="1"/>
  <c r="BH57" i="3"/>
  <c r="BV58" i="4" s="1"/>
  <c r="BJ56" i="3"/>
  <c r="BX57" i="4" s="1"/>
  <c r="BL55" i="3"/>
  <c r="BZ56" i="4" s="1"/>
  <c r="BN54" i="3"/>
  <c r="CB55" i="4" s="1"/>
  <c r="BP53" i="3"/>
  <c r="CD54" i="4" s="1"/>
  <c r="BH53" i="3"/>
  <c r="BV54" i="4" s="1"/>
  <c r="BJ52" i="3"/>
  <c r="BX53" i="4" s="1"/>
  <c r="BL51" i="3"/>
  <c r="BZ52" i="4" s="1"/>
  <c r="BN50" i="3"/>
  <c r="CB51" i="4" s="1"/>
  <c r="BP49" i="3"/>
  <c r="CD50" i="4" s="1"/>
  <c r="BH49" i="3"/>
  <c r="BV50" i="4" s="1"/>
  <c r="BJ48" i="3"/>
  <c r="BX49" i="4" s="1"/>
  <c r="BL47" i="3"/>
  <c r="BZ48" i="4" s="1"/>
  <c r="BN46" i="3"/>
  <c r="CB47" i="4" s="1"/>
  <c r="BP45" i="3"/>
  <c r="CD46" i="4" s="1"/>
  <c r="BH45" i="3"/>
  <c r="BV46" i="4" s="1"/>
  <c r="BJ44" i="3"/>
  <c r="BX45" i="4" s="1"/>
  <c r="BL43" i="3"/>
  <c r="BZ44" i="4" s="1"/>
  <c r="BN42" i="3"/>
  <c r="CB43" i="4" s="1"/>
  <c r="BP41" i="3"/>
  <c r="CD42" i="4" s="1"/>
  <c r="BH41" i="3"/>
  <c r="BV42" i="4" s="1"/>
  <c r="BJ40" i="3"/>
  <c r="BX41" i="4" s="1"/>
  <c r="BL39" i="3"/>
  <c r="BZ40" i="4" s="1"/>
  <c r="BN38" i="3"/>
  <c r="CB39" i="4" s="1"/>
  <c r="BP37" i="3"/>
  <c r="CD38" i="4" s="1"/>
  <c r="BH37" i="3"/>
  <c r="BV38" i="4" s="1"/>
  <c r="BJ36" i="3"/>
  <c r="BX37" i="4" s="1"/>
  <c r="BL35" i="3"/>
  <c r="BZ36" i="4" s="1"/>
  <c r="BN34" i="3"/>
  <c r="CB35" i="4" s="1"/>
  <c r="BP33" i="3"/>
  <c r="CD34" i="4" s="1"/>
  <c r="BH33" i="3"/>
  <c r="BV34" i="4" s="1"/>
  <c r="BJ32" i="3"/>
  <c r="BX33" i="4" s="1"/>
  <c r="BL31" i="3"/>
  <c r="BZ32" i="4" s="1"/>
  <c r="BN30" i="3"/>
  <c r="CB31" i="4" s="1"/>
  <c r="BP29" i="3"/>
  <c r="CD30" i="4" s="1"/>
  <c r="BH29" i="3"/>
  <c r="BV30" i="4" s="1"/>
  <c r="BJ28" i="3"/>
  <c r="BX29" i="4" s="1"/>
  <c r="BL27" i="3"/>
  <c r="BZ28" i="4" s="1"/>
  <c r="BN26" i="3"/>
  <c r="CB27" i="4" s="1"/>
  <c r="BP25" i="3"/>
  <c r="CD26" i="4" s="1"/>
  <c r="BH25" i="3"/>
  <c r="BV26" i="4" s="1"/>
  <c r="BJ24" i="3"/>
  <c r="BX25" i="4" s="1"/>
  <c r="BL23" i="3"/>
  <c r="BZ24" i="4" s="1"/>
  <c r="BN22" i="3"/>
  <c r="CB23" i="4" s="1"/>
  <c r="BP21" i="3"/>
  <c r="CD22" i="4" s="1"/>
  <c r="BH21" i="3"/>
  <c r="BV22" i="4" s="1"/>
  <c r="BJ20" i="3"/>
  <c r="BX21" i="4" s="1"/>
  <c r="BL19" i="3"/>
  <c r="BZ20" i="4" s="1"/>
  <c r="BN18" i="3"/>
  <c r="CB19" i="4" s="1"/>
  <c r="BP17" i="3"/>
  <c r="CD18" i="4" s="1"/>
  <c r="BH17" i="3"/>
  <c r="BV18" i="4" s="1"/>
  <c r="BJ16" i="3"/>
  <c r="BX17" i="4" s="1"/>
  <c r="BL15" i="3"/>
  <c r="BZ16" i="4" s="1"/>
  <c r="BN14" i="3"/>
  <c r="CB15" i="4" s="1"/>
  <c r="BP13" i="3"/>
  <c r="CD14" i="4" s="1"/>
  <c r="BH13" i="3"/>
  <c r="BV14" i="4" s="1"/>
  <c r="BJ12" i="3"/>
  <c r="BX13" i="4" s="1"/>
  <c r="BL11" i="3"/>
  <c r="BZ12" i="4" s="1"/>
  <c r="BN10" i="3"/>
  <c r="CB11" i="4" s="1"/>
  <c r="BP9" i="3"/>
  <c r="CD10" i="4" s="1"/>
  <c r="BH9" i="3"/>
  <c r="BV10" i="4" s="1"/>
  <c r="BJ8" i="3"/>
  <c r="BX9" i="4" s="1"/>
  <c r="BL7" i="3"/>
  <c r="BZ8" i="4" s="1"/>
  <c r="BN6" i="3"/>
  <c r="CB7" i="4" s="1"/>
  <c r="BJ83" i="3"/>
  <c r="BX84" i="4" s="1"/>
  <c r="BL82" i="3"/>
  <c r="BZ83" i="4" s="1"/>
  <c r="BN81" i="3"/>
  <c r="CB82" i="4" s="1"/>
  <c r="BP80" i="3"/>
  <c r="CD81" i="4" s="1"/>
  <c r="BH80" i="3"/>
  <c r="BV81" i="4" s="1"/>
  <c r="BJ79" i="3"/>
  <c r="BX80" i="4" s="1"/>
  <c r="BL78" i="3"/>
  <c r="BZ79" i="4" s="1"/>
  <c r="BN77" i="3"/>
  <c r="CB78" i="4" s="1"/>
  <c r="BP76" i="3"/>
  <c r="CD77" i="4" s="1"/>
  <c r="BH76" i="3"/>
  <c r="BV77" i="4" s="1"/>
  <c r="BJ75" i="3"/>
  <c r="BX76" i="4" s="1"/>
  <c r="BL74" i="3"/>
  <c r="BZ75" i="4" s="1"/>
  <c r="BN73" i="3"/>
  <c r="CB74" i="4" s="1"/>
  <c r="BP72" i="3"/>
  <c r="CD73" i="4" s="1"/>
  <c r="BH72" i="3"/>
  <c r="BV73" i="4" s="1"/>
  <c r="BJ71" i="3"/>
  <c r="BX72" i="4" s="1"/>
  <c r="BL70" i="3"/>
  <c r="BZ71" i="4" s="1"/>
  <c r="BN69" i="3"/>
  <c r="CB70" i="4" s="1"/>
  <c r="BP68" i="3"/>
  <c r="CD69" i="4" s="1"/>
  <c r="BH68" i="3"/>
  <c r="BV69" i="4" s="1"/>
  <c r="BJ67" i="3"/>
  <c r="BX68" i="4" s="1"/>
  <c r="BL66" i="3"/>
  <c r="BZ67" i="4" s="1"/>
  <c r="BN65" i="3"/>
  <c r="CB66" i="4" s="1"/>
  <c r="BP64" i="3"/>
  <c r="CD65" i="4" s="1"/>
  <c r="BH64" i="3"/>
  <c r="BV65" i="4" s="1"/>
  <c r="BJ63" i="3"/>
  <c r="BX64" i="4" s="1"/>
  <c r="BL62" i="3"/>
  <c r="BZ63" i="4" s="1"/>
  <c r="BN61" i="3"/>
  <c r="CB62" i="4" s="1"/>
  <c r="BP60" i="3"/>
  <c r="CD61" i="4" s="1"/>
  <c r="BH60" i="3"/>
  <c r="BV61" i="4" s="1"/>
  <c r="BJ59" i="3"/>
  <c r="BX60" i="4" s="1"/>
  <c r="BL58" i="3"/>
  <c r="BZ59" i="4" s="1"/>
  <c r="BN57" i="3"/>
  <c r="CB58" i="4" s="1"/>
  <c r="BP56" i="3"/>
  <c r="CD57" i="4" s="1"/>
  <c r="BH56" i="3"/>
  <c r="BV57" i="4" s="1"/>
  <c r="BJ55" i="3"/>
  <c r="BX56" i="4" s="1"/>
  <c r="BL54" i="3"/>
  <c r="BZ55" i="4" s="1"/>
  <c r="BN53" i="3"/>
  <c r="CB54" i="4" s="1"/>
  <c r="BP52" i="3"/>
  <c r="CD53" i="4" s="1"/>
  <c r="BH52" i="3"/>
  <c r="BV53" i="4" s="1"/>
  <c r="BJ51" i="3"/>
  <c r="BX52" i="4" s="1"/>
  <c r="BL50" i="3"/>
  <c r="BZ51" i="4" s="1"/>
  <c r="BN49" i="3"/>
  <c r="CB50" i="4" s="1"/>
  <c r="BP48" i="3"/>
  <c r="CD49" i="4" s="1"/>
  <c r="BH48" i="3"/>
  <c r="BV49" i="4" s="1"/>
  <c r="BJ47" i="3"/>
  <c r="BX48" i="4" s="1"/>
  <c r="BL46" i="3"/>
  <c r="BZ47" i="4" s="1"/>
  <c r="BN45" i="3"/>
  <c r="CB46" i="4" s="1"/>
  <c r="BP44" i="3"/>
  <c r="CD45" i="4" s="1"/>
  <c r="BH44" i="3"/>
  <c r="BV45" i="4" s="1"/>
  <c r="BJ43" i="3"/>
  <c r="BX44" i="4" s="1"/>
  <c r="BL42" i="3"/>
  <c r="BZ43" i="4" s="1"/>
  <c r="BN41" i="3"/>
  <c r="CB42" i="4" s="1"/>
  <c r="BP40" i="3"/>
  <c r="CD41" i="4" s="1"/>
  <c r="BH40" i="3"/>
  <c r="BV41" i="4" s="1"/>
  <c r="BJ39" i="3"/>
  <c r="BX40" i="4" s="1"/>
  <c r="BL38" i="3"/>
  <c r="BZ39" i="4" s="1"/>
  <c r="BN37" i="3"/>
  <c r="CB38" i="4" s="1"/>
  <c r="BP36" i="3"/>
  <c r="CD37" i="4" s="1"/>
  <c r="BH36" i="3"/>
  <c r="BV37" i="4" s="1"/>
  <c r="BJ35" i="3"/>
  <c r="BX36" i="4" s="1"/>
  <c r="BL34" i="3"/>
  <c r="BZ35" i="4" s="1"/>
  <c r="BN33" i="3"/>
  <c r="CB34" i="4" s="1"/>
  <c r="BP32" i="3"/>
  <c r="CD33" i="4" s="1"/>
  <c r="BH32" i="3"/>
  <c r="BV33" i="4" s="1"/>
  <c r="BJ31" i="3"/>
  <c r="BX32" i="4" s="1"/>
  <c r="BL30" i="3"/>
  <c r="BZ31" i="4" s="1"/>
  <c r="BN29" i="3"/>
  <c r="CB30" i="4" s="1"/>
  <c r="BP28" i="3"/>
  <c r="CD29" i="4" s="1"/>
  <c r="BH28" i="3"/>
  <c r="BV29" i="4" s="1"/>
  <c r="BJ27" i="3"/>
  <c r="BX28" i="4" s="1"/>
  <c r="BL26" i="3"/>
  <c r="BZ27" i="4" s="1"/>
  <c r="BN25" i="3"/>
  <c r="CB26" i="4" s="1"/>
  <c r="BP24" i="3"/>
  <c r="CD25" i="4" s="1"/>
  <c r="BH24" i="3"/>
  <c r="BV25" i="4" s="1"/>
  <c r="BJ23" i="3"/>
  <c r="BX24" i="4" s="1"/>
  <c r="BL22" i="3"/>
  <c r="BZ23" i="4" s="1"/>
  <c r="BN21" i="3"/>
  <c r="CB22" i="4" s="1"/>
  <c r="BP20" i="3"/>
  <c r="CD21" i="4" s="1"/>
  <c r="BH20" i="3"/>
  <c r="BV21" i="4" s="1"/>
  <c r="BJ19" i="3"/>
  <c r="BX20" i="4" s="1"/>
  <c r="BL18" i="3"/>
  <c r="BZ19" i="4" s="1"/>
  <c r="BN17" i="3"/>
  <c r="CB18" i="4" s="1"/>
  <c r="BP16" i="3"/>
  <c r="CD17" i="4" s="1"/>
  <c r="BH16" i="3"/>
  <c r="BV17" i="4" s="1"/>
  <c r="BJ15" i="3"/>
  <c r="BX16" i="4" s="1"/>
  <c r="BL14" i="3"/>
  <c r="BZ15" i="4" s="1"/>
  <c r="BN13" i="3"/>
  <c r="CB14" i="4" s="1"/>
  <c r="BP12" i="3"/>
  <c r="CD13" i="4" s="1"/>
  <c r="BH12" i="3"/>
  <c r="BV13" i="4" s="1"/>
  <c r="BJ11" i="3"/>
  <c r="BX12" i="4" s="1"/>
  <c r="BL10" i="3"/>
  <c r="BZ11" i="4" s="1"/>
  <c r="BN9" i="3"/>
  <c r="CB10" i="4" s="1"/>
  <c r="BP8" i="3"/>
  <c r="CD9" i="4" s="1"/>
  <c r="BH8" i="3"/>
  <c r="BV9" i="4" s="1"/>
  <c r="BJ7" i="3"/>
  <c r="BX8" i="4" s="1"/>
  <c r="BL6" i="3"/>
  <c r="BZ7" i="4" s="1"/>
  <c r="A153" i="4"/>
  <c r="B153" i="4"/>
  <c r="C153" i="4"/>
  <c r="D153" i="4"/>
  <c r="A154" i="4"/>
  <c r="B154" i="4"/>
  <c r="C154" i="4"/>
  <c r="D154" i="4"/>
  <c r="A155" i="4"/>
  <c r="B155" i="4"/>
  <c r="C155" i="4"/>
  <c r="D155" i="4"/>
  <c r="A156" i="4"/>
  <c r="B156" i="4"/>
  <c r="C156" i="4"/>
  <c r="D156" i="4"/>
  <c r="A157" i="4"/>
  <c r="B157" i="4"/>
  <c r="C157" i="4"/>
  <c r="D157" i="4"/>
  <c r="A158" i="4"/>
  <c r="B158" i="4"/>
  <c r="C158" i="4"/>
  <c r="D158" i="4"/>
  <c r="A159" i="4"/>
  <c r="B159" i="4"/>
  <c r="C159" i="4"/>
  <c r="D159" i="4"/>
  <c r="A160" i="4"/>
  <c r="B160" i="4"/>
  <c r="C160" i="4"/>
  <c r="D160" i="4"/>
  <c r="A161" i="4"/>
  <c r="B161" i="4"/>
  <c r="C161" i="4"/>
  <c r="D161" i="4"/>
  <c r="A162" i="4"/>
  <c r="B162" i="4"/>
  <c r="C162" i="4"/>
  <c r="D162" i="4"/>
  <c r="A163" i="4"/>
  <c r="B163" i="4"/>
  <c r="C163" i="4"/>
  <c r="D163" i="4"/>
  <c r="A164" i="4"/>
  <c r="B164" i="4"/>
  <c r="C164" i="4"/>
  <c r="D164" i="4"/>
  <c r="A165" i="4"/>
  <c r="B165" i="4"/>
  <c r="C165" i="4"/>
  <c r="D165" i="4"/>
  <c r="A166" i="4"/>
  <c r="B166" i="4"/>
  <c r="C166" i="4"/>
  <c r="D166" i="4"/>
  <c r="A167" i="4"/>
  <c r="B167" i="4"/>
  <c r="C167" i="4"/>
  <c r="D167" i="4"/>
  <c r="A168" i="4"/>
  <c r="B168" i="4"/>
  <c r="C168" i="4"/>
  <c r="D168" i="4"/>
  <c r="A169" i="4"/>
  <c r="B169" i="4"/>
  <c r="C169" i="4"/>
  <c r="D169" i="4"/>
  <c r="A136" i="4"/>
  <c r="B136" i="4"/>
  <c r="C136" i="4"/>
  <c r="D136" i="4"/>
  <c r="A137" i="4"/>
  <c r="B137" i="4"/>
  <c r="C137" i="4"/>
  <c r="D137" i="4"/>
  <c r="A138" i="4"/>
  <c r="B138" i="4"/>
  <c r="C138" i="4"/>
  <c r="D138" i="4"/>
  <c r="A139" i="4"/>
  <c r="B139" i="4"/>
  <c r="C139" i="4"/>
  <c r="D139" i="4"/>
  <c r="A140" i="4"/>
  <c r="B140" i="4"/>
  <c r="C140" i="4"/>
  <c r="D140" i="4"/>
  <c r="A141" i="4"/>
  <c r="B141" i="4"/>
  <c r="C141" i="4"/>
  <c r="D141" i="4"/>
  <c r="A142" i="4"/>
  <c r="B142" i="4"/>
  <c r="C142" i="4"/>
  <c r="D142" i="4"/>
  <c r="A143" i="4"/>
  <c r="B143" i="4"/>
  <c r="C143" i="4"/>
  <c r="D143" i="4"/>
  <c r="A144" i="4"/>
  <c r="B144" i="4"/>
  <c r="C144" i="4"/>
  <c r="D144" i="4"/>
  <c r="A145" i="4"/>
  <c r="B145" i="4"/>
  <c r="C145" i="4"/>
  <c r="D145" i="4"/>
  <c r="A146" i="4"/>
  <c r="B146" i="4"/>
  <c r="C146" i="4"/>
  <c r="D146" i="4"/>
  <c r="A147" i="4"/>
  <c r="B147" i="4"/>
  <c r="C147" i="4"/>
  <c r="D147" i="4"/>
  <c r="A148" i="4"/>
  <c r="B148" i="4"/>
  <c r="C148" i="4"/>
  <c r="D148" i="4"/>
  <c r="A149" i="4"/>
  <c r="B149" i="4"/>
  <c r="C149" i="4"/>
  <c r="D149" i="4"/>
  <c r="A150" i="4"/>
  <c r="B150" i="4"/>
  <c r="C150" i="4"/>
  <c r="D150" i="4"/>
  <c r="A151" i="4"/>
  <c r="B151" i="4"/>
  <c r="C151" i="4"/>
  <c r="D151" i="4"/>
  <c r="A152" i="4"/>
  <c r="B152" i="4"/>
  <c r="C152" i="4"/>
  <c r="D152" i="4"/>
  <c r="A89" i="4"/>
  <c r="B89" i="4"/>
  <c r="C89" i="4"/>
  <c r="D89" i="4"/>
  <c r="A90" i="4"/>
  <c r="B90" i="4"/>
  <c r="C90" i="4"/>
  <c r="D90" i="4"/>
  <c r="A91" i="4"/>
  <c r="B91" i="4"/>
  <c r="C91" i="4"/>
  <c r="D91" i="4"/>
  <c r="A92" i="4"/>
  <c r="B92" i="4"/>
  <c r="C92" i="4"/>
  <c r="D92" i="4"/>
  <c r="A93" i="4"/>
  <c r="B93" i="4"/>
  <c r="C93" i="4"/>
  <c r="D93" i="4"/>
  <c r="A94" i="4"/>
  <c r="B94" i="4"/>
  <c r="C94" i="4"/>
  <c r="D94" i="4"/>
  <c r="A95" i="4"/>
  <c r="B95" i="4"/>
  <c r="C95" i="4"/>
  <c r="D95" i="4"/>
  <c r="A96" i="4"/>
  <c r="B96" i="4"/>
  <c r="C96" i="4"/>
  <c r="D96" i="4"/>
  <c r="A97" i="4"/>
  <c r="B97" i="4"/>
  <c r="C97" i="4"/>
  <c r="D97" i="4"/>
  <c r="A98" i="4"/>
  <c r="B98" i="4"/>
  <c r="C98" i="4"/>
  <c r="D98" i="4"/>
  <c r="A99" i="4"/>
  <c r="B99" i="4"/>
  <c r="C99" i="4"/>
  <c r="D99" i="4"/>
  <c r="A100" i="4"/>
  <c r="B100" i="4"/>
  <c r="C100" i="4"/>
  <c r="D100" i="4"/>
  <c r="A101" i="4"/>
  <c r="B101" i="4"/>
  <c r="C101" i="4"/>
  <c r="D101" i="4"/>
  <c r="A102" i="4"/>
  <c r="B102" i="4"/>
  <c r="C102" i="4"/>
  <c r="D102" i="4"/>
  <c r="A103" i="4"/>
  <c r="B103" i="4"/>
  <c r="C103" i="4"/>
  <c r="D103" i="4"/>
  <c r="A104" i="4"/>
  <c r="B104" i="4"/>
  <c r="C104" i="4"/>
  <c r="D104" i="4"/>
  <c r="A105" i="4"/>
  <c r="B105" i="4"/>
  <c r="C105" i="4"/>
  <c r="D105" i="4"/>
  <c r="A106" i="4"/>
  <c r="B106" i="4"/>
  <c r="C106" i="4"/>
  <c r="D106" i="4"/>
  <c r="A107" i="4"/>
  <c r="B107" i="4"/>
  <c r="C107" i="4"/>
  <c r="D107" i="4"/>
  <c r="A108" i="4"/>
  <c r="B108" i="4"/>
  <c r="C108" i="4"/>
  <c r="D108" i="4"/>
  <c r="A109" i="4"/>
  <c r="B109" i="4"/>
  <c r="C109" i="4"/>
  <c r="D109" i="4"/>
  <c r="A110" i="4"/>
  <c r="B110" i="4"/>
  <c r="C110" i="4"/>
  <c r="D110" i="4"/>
  <c r="A111" i="4"/>
  <c r="B111" i="4"/>
  <c r="C111" i="4"/>
  <c r="D111" i="4"/>
  <c r="A112" i="4"/>
  <c r="B112" i="4"/>
  <c r="C112" i="4"/>
  <c r="D112" i="4"/>
  <c r="A113" i="4"/>
  <c r="B113" i="4"/>
  <c r="C113" i="4"/>
  <c r="D113" i="4"/>
  <c r="A114" i="4"/>
  <c r="B114" i="4"/>
  <c r="C114" i="4"/>
  <c r="D114" i="4"/>
  <c r="A115" i="4"/>
  <c r="B115" i="4"/>
  <c r="C115" i="4"/>
  <c r="D115" i="4"/>
  <c r="A116" i="4"/>
  <c r="B116" i="4"/>
  <c r="C116" i="4"/>
  <c r="D116" i="4"/>
  <c r="A117" i="4"/>
  <c r="B117" i="4"/>
  <c r="C117" i="4"/>
  <c r="D117" i="4"/>
  <c r="A118" i="4"/>
  <c r="B118" i="4"/>
  <c r="C118" i="4"/>
  <c r="D118" i="4"/>
  <c r="A119" i="4"/>
  <c r="B119" i="4"/>
  <c r="C119" i="4"/>
  <c r="D119" i="4"/>
  <c r="A120" i="4"/>
  <c r="B120" i="4"/>
  <c r="C120" i="4"/>
  <c r="D120" i="4"/>
  <c r="A121" i="4"/>
  <c r="B121" i="4"/>
  <c r="C121" i="4"/>
  <c r="D121" i="4"/>
  <c r="A122" i="4"/>
  <c r="B122" i="4"/>
  <c r="C122" i="4"/>
  <c r="D122" i="4"/>
  <c r="A123" i="4"/>
  <c r="B123" i="4"/>
  <c r="C123" i="4"/>
  <c r="D123" i="4"/>
  <c r="A124" i="4"/>
  <c r="B124" i="4"/>
  <c r="C124" i="4"/>
  <c r="D124" i="4"/>
  <c r="A125" i="4"/>
  <c r="B125" i="4"/>
  <c r="C125" i="4"/>
  <c r="D125" i="4"/>
  <c r="A126" i="4"/>
  <c r="B126" i="4"/>
  <c r="C126" i="4"/>
  <c r="D126" i="4"/>
  <c r="A127" i="4"/>
  <c r="B127" i="4"/>
  <c r="C127" i="4"/>
  <c r="D127" i="4"/>
  <c r="A128" i="4"/>
  <c r="B128" i="4"/>
  <c r="C128" i="4"/>
  <c r="D128" i="4"/>
  <c r="A129" i="4"/>
  <c r="B129" i="4"/>
  <c r="C129" i="4"/>
  <c r="D129" i="4"/>
  <c r="A130" i="4"/>
  <c r="B130" i="4"/>
  <c r="C130" i="4"/>
  <c r="D130" i="4"/>
  <c r="A131" i="4"/>
  <c r="B131" i="4"/>
  <c r="C131" i="4"/>
  <c r="D131" i="4"/>
  <c r="A132" i="4"/>
  <c r="B132" i="4"/>
  <c r="C132" i="4"/>
  <c r="D132" i="4"/>
  <c r="A133" i="4"/>
  <c r="B133" i="4"/>
  <c r="C133" i="4"/>
  <c r="D133" i="4"/>
  <c r="A134" i="4"/>
  <c r="B134" i="4"/>
  <c r="C134" i="4"/>
  <c r="D134" i="4"/>
  <c r="A135" i="4"/>
  <c r="B135" i="4"/>
  <c r="C135" i="4"/>
  <c r="D135" i="4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E140" i="3"/>
  <c r="F140" i="3"/>
  <c r="E141" i="3"/>
  <c r="F141" i="3"/>
  <c r="E142" i="3"/>
  <c r="F14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M4" i="3"/>
  <c r="N4" i="3"/>
  <c r="M5" i="3"/>
  <c r="N5" i="3"/>
  <c r="M6" i="3"/>
  <c r="N6" i="3"/>
  <c r="M7" i="3"/>
  <c r="N7" i="3"/>
  <c r="M8" i="3"/>
  <c r="N8" i="3"/>
  <c r="M9" i="3"/>
  <c r="N9" i="3"/>
  <c r="M10" i="3"/>
  <c r="N10" i="3"/>
  <c r="M11" i="3"/>
  <c r="N11" i="3"/>
  <c r="M12" i="3"/>
  <c r="N12" i="3"/>
  <c r="M13" i="3"/>
  <c r="N13" i="3"/>
  <c r="M14" i="3"/>
  <c r="N14" i="3"/>
  <c r="M15" i="3"/>
  <c r="N15" i="3"/>
  <c r="M16" i="3"/>
  <c r="N16" i="3"/>
  <c r="M17" i="3"/>
  <c r="N17" i="3"/>
  <c r="M18" i="3"/>
  <c r="N18" i="3"/>
  <c r="M19" i="3"/>
  <c r="N19" i="3"/>
  <c r="M20" i="3"/>
  <c r="N20" i="3"/>
  <c r="M21" i="3"/>
  <c r="N21" i="3"/>
  <c r="M22" i="3"/>
  <c r="N22" i="3"/>
  <c r="M23" i="3"/>
  <c r="N23" i="3"/>
  <c r="M24" i="3"/>
  <c r="N24" i="3"/>
  <c r="M25" i="3"/>
  <c r="N25" i="3"/>
  <c r="M26" i="3"/>
  <c r="N26" i="3"/>
  <c r="M27" i="3"/>
  <c r="N27" i="3"/>
  <c r="M28" i="3"/>
  <c r="N28" i="3"/>
  <c r="M29" i="3"/>
  <c r="N29" i="3"/>
  <c r="M30" i="3"/>
  <c r="N30" i="3"/>
  <c r="M31" i="3"/>
  <c r="N31" i="3"/>
  <c r="M32" i="3"/>
  <c r="N32" i="3"/>
  <c r="M33" i="3"/>
  <c r="N33" i="3"/>
  <c r="M34" i="3"/>
  <c r="N34" i="3"/>
  <c r="M35" i="3"/>
  <c r="N35" i="3"/>
  <c r="M36" i="3"/>
  <c r="N36" i="3"/>
  <c r="M37" i="3"/>
  <c r="N37" i="3"/>
  <c r="M38" i="3"/>
  <c r="N38" i="3"/>
  <c r="M39" i="3"/>
  <c r="N39" i="3"/>
  <c r="M40" i="3"/>
  <c r="N40" i="3"/>
  <c r="M41" i="3"/>
  <c r="N41" i="3"/>
  <c r="M42" i="3"/>
  <c r="N42" i="3"/>
  <c r="M43" i="3"/>
  <c r="N43" i="3"/>
  <c r="M44" i="3"/>
  <c r="N44" i="3"/>
  <c r="M45" i="3"/>
  <c r="N45" i="3"/>
  <c r="M46" i="3"/>
  <c r="N46" i="3"/>
  <c r="M47" i="3"/>
  <c r="N47" i="3"/>
  <c r="M48" i="3"/>
  <c r="N48" i="3"/>
  <c r="M49" i="3"/>
  <c r="N49" i="3"/>
  <c r="M50" i="3"/>
  <c r="N50" i="3"/>
  <c r="M51" i="3"/>
  <c r="N51" i="3"/>
  <c r="M52" i="3"/>
  <c r="N52" i="3"/>
  <c r="M53" i="3"/>
  <c r="N53" i="3"/>
  <c r="M54" i="3"/>
  <c r="N54" i="3"/>
  <c r="M55" i="3"/>
  <c r="N55" i="3"/>
  <c r="M56" i="3"/>
  <c r="N56" i="3"/>
  <c r="M57" i="3"/>
  <c r="N57" i="3"/>
  <c r="M58" i="3"/>
  <c r="N58" i="3"/>
  <c r="M59" i="3"/>
  <c r="N59" i="3"/>
  <c r="M60" i="3"/>
  <c r="N60" i="3"/>
  <c r="M61" i="3"/>
  <c r="N61" i="3"/>
  <c r="M62" i="3"/>
  <c r="N62" i="3"/>
  <c r="M63" i="3"/>
  <c r="N63" i="3"/>
  <c r="M64" i="3"/>
  <c r="N64" i="3"/>
  <c r="M65" i="3"/>
  <c r="N65" i="3"/>
  <c r="M66" i="3"/>
  <c r="N66" i="3"/>
  <c r="BF66" i="3" s="1"/>
  <c r="AW67" i="4" s="1"/>
  <c r="M67" i="3"/>
  <c r="N67" i="3"/>
  <c r="M68" i="3"/>
  <c r="N68" i="3"/>
  <c r="M69" i="3"/>
  <c r="N69" i="3"/>
  <c r="M70" i="3"/>
  <c r="N70" i="3"/>
  <c r="M71" i="3"/>
  <c r="N71" i="3"/>
  <c r="M72" i="3"/>
  <c r="N72" i="3"/>
  <c r="M73" i="3"/>
  <c r="N73" i="3"/>
  <c r="M74" i="3"/>
  <c r="N74" i="3"/>
  <c r="M75" i="3"/>
  <c r="N75" i="3"/>
  <c r="M76" i="3"/>
  <c r="N76" i="3"/>
  <c r="M77" i="3"/>
  <c r="N77" i="3"/>
  <c r="M78" i="3"/>
  <c r="N78" i="3"/>
  <c r="M79" i="3"/>
  <c r="N79" i="3"/>
  <c r="M80" i="3"/>
  <c r="N80" i="3"/>
  <c r="M81" i="3"/>
  <c r="N81" i="3"/>
  <c r="M82" i="3"/>
  <c r="N82" i="3"/>
  <c r="M83" i="3"/>
  <c r="N83" i="3"/>
  <c r="M84" i="3"/>
  <c r="N84" i="3"/>
  <c r="M85" i="3"/>
  <c r="N85" i="3"/>
  <c r="M86" i="3"/>
  <c r="N86" i="3"/>
  <c r="M87" i="3"/>
  <c r="N87" i="3"/>
  <c r="M88" i="3"/>
  <c r="N88" i="3"/>
  <c r="M89" i="3"/>
  <c r="N89" i="3"/>
  <c r="M90" i="3"/>
  <c r="N90" i="3"/>
  <c r="M91" i="3"/>
  <c r="N91" i="3"/>
  <c r="M92" i="3"/>
  <c r="N92" i="3"/>
  <c r="M93" i="3"/>
  <c r="N93" i="3"/>
  <c r="M94" i="3"/>
  <c r="N94" i="3"/>
  <c r="M95" i="3"/>
  <c r="N95" i="3"/>
  <c r="M96" i="3"/>
  <c r="N96" i="3"/>
  <c r="M97" i="3"/>
  <c r="N97" i="3"/>
  <c r="M98" i="3"/>
  <c r="N98" i="3"/>
  <c r="M99" i="3"/>
  <c r="N99" i="3"/>
  <c r="M100" i="3"/>
  <c r="N100" i="3"/>
  <c r="M101" i="3"/>
  <c r="N101" i="3"/>
  <c r="M102" i="3"/>
  <c r="N102" i="3"/>
  <c r="M103" i="3"/>
  <c r="N103" i="3"/>
  <c r="M104" i="3"/>
  <c r="N104" i="3"/>
  <c r="M105" i="3"/>
  <c r="N105" i="3"/>
  <c r="M106" i="3"/>
  <c r="N106" i="3"/>
  <c r="M107" i="3"/>
  <c r="N107" i="3"/>
  <c r="M108" i="3"/>
  <c r="N108" i="3"/>
  <c r="M109" i="3"/>
  <c r="N109" i="3"/>
  <c r="M110" i="3"/>
  <c r="N110" i="3"/>
  <c r="M111" i="3"/>
  <c r="N111" i="3"/>
  <c r="M112" i="3"/>
  <c r="N112" i="3"/>
  <c r="M113" i="3"/>
  <c r="N113" i="3"/>
  <c r="M114" i="3"/>
  <c r="N114" i="3"/>
  <c r="M115" i="3"/>
  <c r="N115" i="3"/>
  <c r="M116" i="3"/>
  <c r="N116" i="3"/>
  <c r="M117" i="3"/>
  <c r="N117" i="3"/>
  <c r="M118" i="3"/>
  <c r="N118" i="3"/>
  <c r="M119" i="3"/>
  <c r="N119" i="3"/>
  <c r="M120" i="3"/>
  <c r="N120" i="3"/>
  <c r="M121" i="3"/>
  <c r="N121" i="3"/>
  <c r="M122" i="3"/>
  <c r="N122" i="3"/>
  <c r="M123" i="3"/>
  <c r="N123" i="3"/>
  <c r="M124" i="3"/>
  <c r="N124" i="3"/>
  <c r="M125" i="3"/>
  <c r="N125" i="3"/>
  <c r="M126" i="3"/>
  <c r="N126" i="3"/>
  <c r="M127" i="3"/>
  <c r="N127" i="3"/>
  <c r="M128" i="3"/>
  <c r="N128" i="3"/>
  <c r="M129" i="3"/>
  <c r="N129" i="3"/>
  <c r="M130" i="3"/>
  <c r="N130" i="3"/>
  <c r="M131" i="3"/>
  <c r="N131" i="3"/>
  <c r="M132" i="3"/>
  <c r="N132" i="3"/>
  <c r="M133" i="3"/>
  <c r="N133" i="3"/>
  <c r="M134" i="3"/>
  <c r="N134" i="3"/>
  <c r="M135" i="3"/>
  <c r="N135" i="3"/>
  <c r="M136" i="3"/>
  <c r="N136" i="3"/>
  <c r="M137" i="3"/>
  <c r="N137" i="3"/>
  <c r="M138" i="3"/>
  <c r="N138" i="3"/>
  <c r="M139" i="3"/>
  <c r="N139" i="3"/>
  <c r="M140" i="3"/>
  <c r="N140" i="3"/>
  <c r="M141" i="3"/>
  <c r="N141" i="3"/>
  <c r="M142" i="3"/>
  <c r="BE142" i="3" s="1"/>
  <c r="AV143" i="4" s="1"/>
  <c r="N142" i="3"/>
  <c r="M143" i="3"/>
  <c r="N143" i="3"/>
  <c r="M144" i="3"/>
  <c r="N144" i="3"/>
  <c r="M145" i="3"/>
  <c r="N145" i="3"/>
  <c r="M146" i="3"/>
  <c r="N146" i="3"/>
  <c r="M147" i="3"/>
  <c r="N147" i="3"/>
  <c r="M148" i="3"/>
  <c r="N148" i="3"/>
  <c r="M149" i="3"/>
  <c r="N149" i="3"/>
  <c r="M150" i="3"/>
  <c r="N150" i="3"/>
  <c r="M151" i="3"/>
  <c r="N151" i="3"/>
  <c r="M152" i="3"/>
  <c r="N152" i="3"/>
  <c r="M153" i="3"/>
  <c r="N153" i="3"/>
  <c r="M154" i="3"/>
  <c r="N154" i="3"/>
  <c r="M155" i="3"/>
  <c r="N155" i="3"/>
  <c r="M156" i="3"/>
  <c r="N156" i="3"/>
  <c r="M157" i="3"/>
  <c r="N157" i="3"/>
  <c r="M158" i="3"/>
  <c r="N158" i="3"/>
  <c r="M159" i="3"/>
  <c r="N159" i="3"/>
  <c r="M160" i="3"/>
  <c r="N160" i="3"/>
  <c r="M161" i="3"/>
  <c r="N161" i="3"/>
  <c r="M162" i="3"/>
  <c r="N162" i="3"/>
  <c r="M163" i="3"/>
  <c r="N163" i="3"/>
  <c r="M164" i="3"/>
  <c r="N164" i="3"/>
  <c r="M165" i="3"/>
  <c r="N165" i="3"/>
  <c r="M166" i="3"/>
  <c r="N166" i="3"/>
  <c r="M167" i="3"/>
  <c r="N167" i="3"/>
  <c r="M168" i="3"/>
  <c r="N168" i="3"/>
  <c r="N3" i="3"/>
  <c r="M3" i="3"/>
  <c r="N170" i="3" l="1"/>
  <c r="BF3" i="3"/>
  <c r="AW4" i="4" s="1"/>
  <c r="AU3" i="3"/>
  <c r="N4" i="4" s="1"/>
  <c r="AW6" i="3"/>
  <c r="AL6" i="3"/>
  <c r="BF4" i="3"/>
  <c r="AW5" i="4" s="1"/>
  <c r="AU4" i="3"/>
  <c r="N5" i="4" s="1"/>
  <c r="AW5" i="3"/>
  <c r="AL5" i="3"/>
  <c r="BE5" i="3"/>
  <c r="AV6" i="4" s="1"/>
  <c r="AT5" i="3"/>
  <c r="M6" i="4" s="1"/>
  <c r="AX5" i="3"/>
  <c r="AM5" i="3"/>
  <c r="BE4" i="3"/>
  <c r="AV5" i="4" s="1"/>
  <c r="AT4" i="3"/>
  <c r="M5" i="4" s="1"/>
  <c r="AX4" i="3"/>
  <c r="AM4" i="3"/>
  <c r="F5" i="4" s="1"/>
  <c r="BF6" i="3"/>
  <c r="AW7" i="4" s="1"/>
  <c r="AU6" i="3"/>
  <c r="N7" i="4" s="1"/>
  <c r="AW4" i="3"/>
  <c r="AL4" i="3"/>
  <c r="BE6" i="3"/>
  <c r="AV7" i="4" s="1"/>
  <c r="AT6" i="3"/>
  <c r="M7" i="4" s="1"/>
  <c r="BE3" i="3"/>
  <c r="AV4" i="4" s="1"/>
  <c r="AT3" i="3"/>
  <c r="M4" i="4" s="1"/>
  <c r="BF5" i="3"/>
  <c r="AU5" i="3"/>
  <c r="AX6" i="3"/>
  <c r="AM6" i="3"/>
  <c r="F7" i="4" s="1"/>
  <c r="AT83" i="3"/>
  <c r="M84" i="4" s="1"/>
  <c r="BF157" i="3"/>
  <c r="AW158" i="4" s="1"/>
  <c r="BF153" i="3"/>
  <c r="AW154" i="4" s="1"/>
  <c r="BF149" i="3"/>
  <c r="AW150" i="4" s="1"/>
  <c r="BF145" i="3"/>
  <c r="AW146" i="4" s="1"/>
  <c r="BF141" i="3"/>
  <c r="AW142" i="4" s="1"/>
  <c r="BF137" i="3"/>
  <c r="AW138" i="4" s="1"/>
  <c r="BF125" i="3"/>
  <c r="AW126" i="4" s="1"/>
  <c r="BF121" i="3"/>
  <c r="AW122" i="4" s="1"/>
  <c r="BF117" i="3"/>
  <c r="AW118" i="4" s="1"/>
  <c r="BF113" i="3"/>
  <c r="AW114" i="4" s="1"/>
  <c r="BF109" i="3"/>
  <c r="AW110" i="4" s="1"/>
  <c r="BF105" i="3"/>
  <c r="AW106" i="4" s="1"/>
  <c r="BF93" i="3"/>
  <c r="AW94" i="4" s="1"/>
  <c r="BF89" i="3"/>
  <c r="AW90" i="4" s="1"/>
  <c r="BF85" i="3"/>
  <c r="AW86" i="4" s="1"/>
  <c r="BF81" i="3"/>
  <c r="AW82" i="4" s="1"/>
  <c r="BF77" i="3"/>
  <c r="AW78" i="4" s="1"/>
  <c r="BF73" i="3"/>
  <c r="AW74" i="4" s="1"/>
  <c r="BF61" i="3"/>
  <c r="AW62" i="4" s="1"/>
  <c r="BF57" i="3"/>
  <c r="AW58" i="4" s="1"/>
  <c r="BF53" i="3"/>
  <c r="AW54" i="4" s="1"/>
  <c r="BF49" i="3"/>
  <c r="AW50" i="4" s="1"/>
  <c r="BF45" i="3"/>
  <c r="AW46" i="4" s="1"/>
  <c r="BF41" i="3"/>
  <c r="AW42" i="4" s="1"/>
  <c r="BF29" i="3"/>
  <c r="AW30" i="4" s="1"/>
  <c r="BF25" i="3"/>
  <c r="AW26" i="4" s="1"/>
  <c r="BF21" i="3"/>
  <c r="AW22" i="4" s="1"/>
  <c r="BF17" i="3"/>
  <c r="AW18" i="4" s="1"/>
  <c r="BF13" i="3"/>
  <c r="AW14" i="4" s="1"/>
  <c r="BF9" i="3"/>
  <c r="AW10" i="4" s="1"/>
  <c r="BE165" i="3"/>
  <c r="AV166" i="4" s="1"/>
  <c r="BE149" i="3"/>
  <c r="AV150" i="4" s="1"/>
  <c r="BE145" i="3"/>
  <c r="AV146" i="4" s="1"/>
  <c r="BE141" i="3"/>
  <c r="AV142" i="4" s="1"/>
  <c r="BE137" i="3"/>
  <c r="AV138" i="4" s="1"/>
  <c r="BE133" i="3"/>
  <c r="AV134" i="4" s="1"/>
  <c r="BE117" i="3"/>
  <c r="AV118" i="4" s="1"/>
  <c r="BE113" i="3"/>
  <c r="AV114" i="4" s="1"/>
  <c r="BE109" i="3"/>
  <c r="AV110" i="4" s="1"/>
  <c r="BE105" i="3"/>
  <c r="AV106" i="4" s="1"/>
  <c r="BE101" i="3"/>
  <c r="AV102" i="4" s="1"/>
  <c r="BE85" i="3"/>
  <c r="AV86" i="4" s="1"/>
  <c r="BE81" i="3"/>
  <c r="AV82" i="4" s="1"/>
  <c r="BE77" i="3"/>
  <c r="AV78" i="4" s="1"/>
  <c r="BE73" i="3"/>
  <c r="AV74" i="4" s="1"/>
  <c r="BE69" i="3"/>
  <c r="AV70" i="4" s="1"/>
  <c r="BE61" i="3"/>
  <c r="AV62" i="4" s="1"/>
  <c r="BE53" i="3"/>
  <c r="AV54" i="4" s="1"/>
  <c r="BE49" i="3"/>
  <c r="AV50" i="4" s="1"/>
  <c r="BE45" i="3"/>
  <c r="AV46" i="4" s="1"/>
  <c r="BE41" i="3"/>
  <c r="AV42" i="4" s="1"/>
  <c r="BE37" i="3"/>
  <c r="AV38" i="4" s="1"/>
  <c r="BE21" i="3"/>
  <c r="AV22" i="4" s="1"/>
  <c r="BE17" i="3"/>
  <c r="AV18" i="4" s="1"/>
  <c r="BE13" i="3"/>
  <c r="AV14" i="4" s="1"/>
  <c r="BE9" i="3"/>
  <c r="AV10" i="4" s="1"/>
  <c r="BF164" i="3"/>
  <c r="AW165" i="4" s="1"/>
  <c r="BF156" i="3"/>
  <c r="AW157" i="4" s="1"/>
  <c r="BF152" i="3"/>
  <c r="AW153" i="4" s="1"/>
  <c r="BF144" i="3"/>
  <c r="AW145" i="4" s="1"/>
  <c r="BF136" i="3"/>
  <c r="AW137" i="4" s="1"/>
  <c r="BF128" i="3"/>
  <c r="AW129" i="4" s="1"/>
  <c r="BF124" i="3"/>
  <c r="AW125" i="4" s="1"/>
  <c r="BF120" i="3"/>
  <c r="AW121" i="4" s="1"/>
  <c r="BF108" i="3"/>
  <c r="AW109" i="4" s="1"/>
  <c r="BF100" i="3"/>
  <c r="AW101" i="4" s="1"/>
  <c r="BF92" i="3"/>
  <c r="AW93" i="4" s="1"/>
  <c r="BF88" i="3"/>
  <c r="AW89" i="4" s="1"/>
  <c r="BF80" i="3"/>
  <c r="AW81" i="4" s="1"/>
  <c r="BF72" i="3"/>
  <c r="AW73" i="4" s="1"/>
  <c r="BF64" i="3"/>
  <c r="AW65" i="4" s="1"/>
  <c r="BF60" i="3"/>
  <c r="AW61" i="4" s="1"/>
  <c r="BF56" i="3"/>
  <c r="AW57" i="4" s="1"/>
  <c r="BF44" i="3"/>
  <c r="AW45" i="4" s="1"/>
  <c r="BF36" i="3"/>
  <c r="AW37" i="4" s="1"/>
  <c r="BF28" i="3"/>
  <c r="AW29" i="4" s="1"/>
  <c r="BF24" i="3"/>
  <c r="AW25" i="4" s="1"/>
  <c r="BF16" i="3"/>
  <c r="AW17" i="4" s="1"/>
  <c r="BF8" i="3"/>
  <c r="AW9" i="4" s="1"/>
  <c r="BE72" i="3"/>
  <c r="AV73" i="4" s="1"/>
  <c r="BF167" i="3"/>
  <c r="AW168" i="4" s="1"/>
  <c r="BF155" i="3"/>
  <c r="AW156" i="4" s="1"/>
  <c r="AU83" i="3"/>
  <c r="N84" i="4" s="1"/>
  <c r="BF35" i="3"/>
  <c r="AW36" i="4" s="1"/>
  <c r="AT163" i="3"/>
  <c r="M164" i="4" s="1"/>
  <c r="AT115" i="3"/>
  <c r="M116" i="4" s="1"/>
  <c r="AT11" i="3"/>
  <c r="M12" i="4" s="1"/>
  <c r="AT82" i="3"/>
  <c r="M83" i="4" s="1"/>
  <c r="AT42" i="3"/>
  <c r="M43" i="4" s="1"/>
  <c r="AU123" i="3"/>
  <c r="N124" i="4" s="1"/>
  <c r="BF99" i="3"/>
  <c r="AW100" i="4" s="1"/>
  <c r="BF162" i="3"/>
  <c r="AW163" i="4" s="1"/>
  <c r="BF158" i="3"/>
  <c r="AW159" i="4" s="1"/>
  <c r="BF154" i="3"/>
  <c r="AW155" i="4" s="1"/>
  <c r="BF146" i="3"/>
  <c r="AW147" i="4" s="1"/>
  <c r="BF130" i="3"/>
  <c r="AW131" i="4" s="1"/>
  <c r="BF118" i="3"/>
  <c r="AW119" i="4" s="1"/>
  <c r="BF94" i="3"/>
  <c r="AW95" i="4" s="1"/>
  <c r="BF54" i="3"/>
  <c r="AW55" i="4" s="1"/>
  <c r="BF34" i="3"/>
  <c r="AW35" i="4" s="1"/>
  <c r="BF30" i="3"/>
  <c r="AW31" i="4" s="1"/>
  <c r="BF26" i="3"/>
  <c r="AW27" i="4" s="1"/>
  <c r="BF18" i="3"/>
  <c r="AW19" i="4" s="1"/>
  <c r="BF131" i="3"/>
  <c r="AW132" i="4" s="1"/>
  <c r="BE162" i="3"/>
  <c r="AV163" i="4" s="1"/>
  <c r="BE158" i="3"/>
  <c r="AV159" i="4" s="1"/>
  <c r="BE150" i="3"/>
  <c r="AV151" i="4" s="1"/>
  <c r="BE138" i="3"/>
  <c r="AV139" i="4" s="1"/>
  <c r="BE130" i="3"/>
  <c r="AV131" i="4" s="1"/>
  <c r="BE126" i="3"/>
  <c r="AV127" i="4" s="1"/>
  <c r="BE122" i="3"/>
  <c r="AV123" i="4" s="1"/>
  <c r="BE114" i="3"/>
  <c r="AV115" i="4" s="1"/>
  <c r="BE106" i="3"/>
  <c r="AV107" i="4" s="1"/>
  <c r="BE94" i="3"/>
  <c r="AV95" i="4" s="1"/>
  <c r="BE86" i="3"/>
  <c r="AV87" i="4" s="1"/>
  <c r="BE82" i="3"/>
  <c r="AV83" i="4" s="1"/>
  <c r="BE78" i="3"/>
  <c r="AV79" i="4" s="1"/>
  <c r="BE66" i="3"/>
  <c r="AV67" i="4" s="1"/>
  <c r="BE62" i="3"/>
  <c r="AV63" i="4" s="1"/>
  <c r="BE50" i="3"/>
  <c r="AV51" i="4" s="1"/>
  <c r="BE42" i="3"/>
  <c r="AV43" i="4" s="1"/>
  <c r="BE34" i="3"/>
  <c r="AV35" i="4" s="1"/>
  <c r="BE30" i="3"/>
  <c r="AV31" i="4" s="1"/>
  <c r="BE22" i="3"/>
  <c r="AV23" i="4" s="1"/>
  <c r="BE18" i="3"/>
  <c r="AV19" i="4" s="1"/>
  <c r="BE14" i="3"/>
  <c r="AV15" i="4" s="1"/>
  <c r="BE10" i="3"/>
  <c r="AV11" i="4" s="1"/>
  <c r="BF27" i="3"/>
  <c r="AW28" i="4" s="1"/>
  <c r="BE156" i="3"/>
  <c r="AV157" i="4" s="1"/>
  <c r="BE108" i="3"/>
  <c r="AV109" i="4" s="1"/>
  <c r="BE44" i="3"/>
  <c r="AV45" i="4" s="1"/>
  <c r="BE8" i="3"/>
  <c r="AV9" i="4" s="1"/>
  <c r="AT58" i="3"/>
  <c r="M59" i="4" s="1"/>
  <c r="AU51" i="3"/>
  <c r="N52" i="4" s="1"/>
  <c r="BE164" i="3"/>
  <c r="AV165" i="4" s="1"/>
  <c r="BE152" i="3"/>
  <c r="AV153" i="4" s="1"/>
  <c r="BE148" i="3"/>
  <c r="AV149" i="4" s="1"/>
  <c r="BE136" i="3"/>
  <c r="AV137" i="4" s="1"/>
  <c r="BE128" i="3"/>
  <c r="AV129" i="4" s="1"/>
  <c r="BE124" i="3"/>
  <c r="AV125" i="4" s="1"/>
  <c r="BE120" i="3"/>
  <c r="AV121" i="4" s="1"/>
  <c r="BE116" i="3"/>
  <c r="AV117" i="4" s="1"/>
  <c r="BE100" i="3"/>
  <c r="AV101" i="4" s="1"/>
  <c r="BE92" i="3"/>
  <c r="AV93" i="4" s="1"/>
  <c r="BE88" i="3"/>
  <c r="AV89" i="4" s="1"/>
  <c r="BE84" i="3"/>
  <c r="AV85" i="4" s="1"/>
  <c r="BE64" i="3"/>
  <c r="AV65" i="4" s="1"/>
  <c r="BE60" i="3"/>
  <c r="AV61" i="4" s="1"/>
  <c r="BE56" i="3"/>
  <c r="AV57" i="4" s="1"/>
  <c r="BE52" i="3"/>
  <c r="AV53" i="4" s="1"/>
  <c r="BE36" i="3"/>
  <c r="AV37" i="4" s="1"/>
  <c r="BE28" i="3"/>
  <c r="AV29" i="4" s="1"/>
  <c r="BE24" i="3"/>
  <c r="AV25" i="4" s="1"/>
  <c r="BE20" i="3"/>
  <c r="AV21" i="4" s="1"/>
  <c r="AT162" i="3"/>
  <c r="M163" i="4" s="1"/>
  <c r="BF37" i="3"/>
  <c r="AW38" i="4" s="1"/>
  <c r="BF96" i="3"/>
  <c r="AW97" i="4" s="1"/>
  <c r="BE140" i="3"/>
  <c r="AV141" i="4" s="1"/>
  <c r="BE76" i="3"/>
  <c r="AV77" i="4" s="1"/>
  <c r="BE16" i="3"/>
  <c r="AV17" i="4" s="1"/>
  <c r="AU159" i="3"/>
  <c r="N160" i="4" s="1"/>
  <c r="AU131" i="3"/>
  <c r="N132" i="4" s="1"/>
  <c r="AU87" i="3"/>
  <c r="N88" i="4" s="1"/>
  <c r="AU67" i="3"/>
  <c r="N68" i="4" s="1"/>
  <c r="AU55" i="3"/>
  <c r="N56" i="4" s="1"/>
  <c r="AU31" i="3"/>
  <c r="N32" i="4" s="1"/>
  <c r="AU23" i="3"/>
  <c r="N24" i="4" s="1"/>
  <c r="AU7" i="3"/>
  <c r="N8" i="4" s="1"/>
  <c r="AT130" i="3"/>
  <c r="M131" i="4" s="1"/>
  <c r="BF159" i="3"/>
  <c r="AW160" i="4" s="1"/>
  <c r="BF151" i="3"/>
  <c r="AW152" i="4" s="1"/>
  <c r="BF123" i="3"/>
  <c r="AW124" i="4" s="1"/>
  <c r="BF103" i="3"/>
  <c r="AW104" i="4" s="1"/>
  <c r="BF87" i="3"/>
  <c r="AW88" i="4" s="1"/>
  <c r="BF67" i="3"/>
  <c r="AW68" i="4" s="1"/>
  <c r="BF59" i="3"/>
  <c r="AW60" i="4" s="1"/>
  <c r="BF31" i="3"/>
  <c r="AW32" i="4" s="1"/>
  <c r="BF23" i="3"/>
  <c r="AW24" i="4" s="1"/>
  <c r="BF161" i="3"/>
  <c r="AW162" i="4" s="1"/>
  <c r="BF133" i="3"/>
  <c r="AW134" i="4" s="1"/>
  <c r="BF101" i="3"/>
  <c r="AW102" i="4" s="1"/>
  <c r="BF69" i="3"/>
  <c r="AW70" i="4" s="1"/>
  <c r="BF33" i="3"/>
  <c r="AW34" i="4" s="1"/>
  <c r="BF160" i="3"/>
  <c r="AW161" i="4" s="1"/>
  <c r="BF140" i="3"/>
  <c r="AW141" i="4" s="1"/>
  <c r="BF76" i="3"/>
  <c r="AW77" i="4" s="1"/>
  <c r="BF40" i="3"/>
  <c r="AW41" i="4" s="1"/>
  <c r="BE144" i="3"/>
  <c r="AV145" i="4" s="1"/>
  <c r="BE112" i="3"/>
  <c r="AV113" i="4" s="1"/>
  <c r="BE68" i="3"/>
  <c r="AV69" i="4" s="1"/>
  <c r="BE12" i="3"/>
  <c r="AV13" i="4" s="1"/>
  <c r="AU167" i="3"/>
  <c r="N168" i="4" s="1"/>
  <c r="AU151" i="3"/>
  <c r="N152" i="4" s="1"/>
  <c r="AU135" i="3"/>
  <c r="N136" i="4" s="1"/>
  <c r="AU119" i="3"/>
  <c r="N120" i="4" s="1"/>
  <c r="AU103" i="3"/>
  <c r="N104" i="4" s="1"/>
  <c r="AU95" i="3"/>
  <c r="N96" i="4" s="1"/>
  <c r="AU91" i="3"/>
  <c r="N92" i="4" s="1"/>
  <c r="AU71" i="3"/>
  <c r="N72" i="4" s="1"/>
  <c r="AU63" i="3"/>
  <c r="N64" i="4" s="1"/>
  <c r="AU59" i="3"/>
  <c r="N60" i="4" s="1"/>
  <c r="AU39" i="3"/>
  <c r="N40" i="4" s="1"/>
  <c r="AT155" i="3"/>
  <c r="M156" i="4" s="1"/>
  <c r="AT59" i="3"/>
  <c r="M60" i="4" s="1"/>
  <c r="AT114" i="3"/>
  <c r="M115" i="4" s="1"/>
  <c r="AT66" i="3"/>
  <c r="M67" i="4" s="1"/>
  <c r="AT34" i="3"/>
  <c r="M35" i="4" s="1"/>
  <c r="AT10" i="3"/>
  <c r="M11" i="4" s="1"/>
  <c r="BF39" i="3"/>
  <c r="AW40" i="4" s="1"/>
  <c r="BF129" i="3"/>
  <c r="AW130" i="4" s="1"/>
  <c r="BF168" i="3"/>
  <c r="AW169" i="4" s="1"/>
  <c r="BF148" i="3"/>
  <c r="AW149" i="4" s="1"/>
  <c r="BF132" i="3"/>
  <c r="AW133" i="4" s="1"/>
  <c r="BF116" i="3"/>
  <c r="AW117" i="4" s="1"/>
  <c r="BF104" i="3"/>
  <c r="AW105" i="4" s="1"/>
  <c r="BF68" i="3"/>
  <c r="AW69" i="4" s="1"/>
  <c r="BF48" i="3"/>
  <c r="AW49" i="4" s="1"/>
  <c r="BF20" i="3"/>
  <c r="AW21" i="4" s="1"/>
  <c r="BE168" i="3"/>
  <c r="AV169" i="4" s="1"/>
  <c r="BE104" i="3"/>
  <c r="AV105" i="4" s="1"/>
  <c r="BE40" i="3"/>
  <c r="AV41" i="4" s="1"/>
  <c r="AU127" i="3"/>
  <c r="N128" i="4" s="1"/>
  <c r="BF150" i="3"/>
  <c r="AW151" i="4" s="1"/>
  <c r="BF122" i="3"/>
  <c r="AW123" i="4" s="1"/>
  <c r="BF114" i="3"/>
  <c r="AW115" i="4" s="1"/>
  <c r="BF86" i="3"/>
  <c r="AW87" i="4" s="1"/>
  <c r="BF58" i="3"/>
  <c r="AW59" i="4" s="1"/>
  <c r="BF50" i="3"/>
  <c r="AW51" i="4" s="1"/>
  <c r="BF22" i="3"/>
  <c r="AW23" i="4" s="1"/>
  <c r="BF165" i="3"/>
  <c r="AW166" i="4" s="1"/>
  <c r="BF97" i="3"/>
  <c r="AW98" i="4" s="1"/>
  <c r="BF65" i="3"/>
  <c r="AW66" i="4" s="1"/>
  <c r="AW6" i="4"/>
  <c r="BF112" i="3"/>
  <c r="AW113" i="4" s="1"/>
  <c r="BF84" i="3"/>
  <c r="AW85" i="4" s="1"/>
  <c r="BF52" i="3"/>
  <c r="AW53" i="4" s="1"/>
  <c r="BF32" i="3"/>
  <c r="AW33" i="4" s="1"/>
  <c r="BF12" i="3"/>
  <c r="AW13" i="4" s="1"/>
  <c r="BE160" i="3"/>
  <c r="AV161" i="4" s="1"/>
  <c r="BE132" i="3"/>
  <c r="AV133" i="4" s="1"/>
  <c r="BE96" i="3"/>
  <c r="AV97" i="4" s="1"/>
  <c r="BE80" i="3"/>
  <c r="AV81" i="4" s="1"/>
  <c r="BE48" i="3"/>
  <c r="AV49" i="4" s="1"/>
  <c r="BE32" i="3"/>
  <c r="AV33" i="4" s="1"/>
  <c r="AU163" i="3"/>
  <c r="N164" i="4" s="1"/>
  <c r="BF95" i="3"/>
  <c r="AW96" i="4" s="1"/>
  <c r="BE58" i="3"/>
  <c r="AV59" i="4" s="1"/>
  <c r="BF147" i="3"/>
  <c r="AW148" i="4" s="1"/>
  <c r="AU139" i="3"/>
  <c r="N140" i="4" s="1"/>
  <c r="BF139" i="3"/>
  <c r="AW140" i="4" s="1"/>
  <c r="BF115" i="3"/>
  <c r="AW116" i="4" s="1"/>
  <c r="AU115" i="3"/>
  <c r="N116" i="4" s="1"/>
  <c r="BF83" i="3"/>
  <c r="AW84" i="4" s="1"/>
  <c r="BF75" i="3"/>
  <c r="AW76" i="4" s="1"/>
  <c r="BF51" i="3"/>
  <c r="AW52" i="4" s="1"/>
  <c r="AU15" i="3"/>
  <c r="N16" i="4" s="1"/>
  <c r="BF15" i="3"/>
  <c r="AW16" i="4" s="1"/>
  <c r="BF11" i="3"/>
  <c r="AW12" i="4" s="1"/>
  <c r="AU155" i="3"/>
  <c r="N156" i="4" s="1"/>
  <c r="BE163" i="3"/>
  <c r="AV164" i="4" s="1"/>
  <c r="AT159" i="3"/>
  <c r="M160" i="4" s="1"/>
  <c r="BE159" i="3"/>
  <c r="AV160" i="4" s="1"/>
  <c r="AT151" i="3"/>
  <c r="M152" i="4" s="1"/>
  <c r="BE151" i="3"/>
  <c r="AV152" i="4" s="1"/>
  <c r="AT143" i="3"/>
  <c r="M144" i="4" s="1"/>
  <c r="BE143" i="3"/>
  <c r="AV144" i="4" s="1"/>
  <c r="AT135" i="3"/>
  <c r="M136" i="4" s="1"/>
  <c r="BE135" i="3"/>
  <c r="AV136" i="4" s="1"/>
  <c r="AT127" i="3"/>
  <c r="M128" i="4" s="1"/>
  <c r="BE127" i="3"/>
  <c r="AV128" i="4" s="1"/>
  <c r="BE115" i="3"/>
  <c r="AV116" i="4" s="1"/>
  <c r="BE107" i="3"/>
  <c r="AV108" i="4" s="1"/>
  <c r="BE99" i="3"/>
  <c r="AV100" i="4" s="1"/>
  <c r="AT99" i="3"/>
  <c r="M100" i="4" s="1"/>
  <c r="BE91" i="3"/>
  <c r="AV92" i="4" s="1"/>
  <c r="AT87" i="3"/>
  <c r="M88" i="4" s="1"/>
  <c r="BE87" i="3"/>
  <c r="AV88" i="4" s="1"/>
  <c r="AT79" i="3"/>
  <c r="M80" i="4" s="1"/>
  <c r="BE79" i="3"/>
  <c r="AV80" i="4" s="1"/>
  <c r="AT71" i="3"/>
  <c r="M72" i="4" s="1"/>
  <c r="BE71" i="3"/>
  <c r="AV72" i="4" s="1"/>
  <c r="AT63" i="3"/>
  <c r="M64" i="4" s="1"/>
  <c r="BE63" i="3"/>
  <c r="AV64" i="4" s="1"/>
  <c r="BE51" i="3"/>
  <c r="AV52" i="4" s="1"/>
  <c r="AT51" i="3"/>
  <c r="M52" i="4" s="1"/>
  <c r="BE43" i="3"/>
  <c r="AV44" i="4" s="1"/>
  <c r="AT43" i="3"/>
  <c r="M44" i="4" s="1"/>
  <c r="BE35" i="3"/>
  <c r="AV36" i="4" s="1"/>
  <c r="BE27" i="3"/>
  <c r="AV28" i="4" s="1"/>
  <c r="AT27" i="3"/>
  <c r="M28" i="4" s="1"/>
  <c r="AT23" i="3"/>
  <c r="M24" i="4" s="1"/>
  <c r="BE23" i="3"/>
  <c r="AV24" i="4" s="1"/>
  <c r="AT15" i="3"/>
  <c r="M16" i="4" s="1"/>
  <c r="BE15" i="3"/>
  <c r="AV16" i="4" s="1"/>
  <c r="AT7" i="3"/>
  <c r="M8" i="4" s="1"/>
  <c r="BE7" i="3"/>
  <c r="AV8" i="4" s="1"/>
  <c r="AU75" i="3"/>
  <c r="N76" i="4" s="1"/>
  <c r="AU166" i="3"/>
  <c r="N167" i="4" s="1"/>
  <c r="BF166" i="3"/>
  <c r="AW167" i="4" s="1"/>
  <c r="AU158" i="3"/>
  <c r="N159" i="4" s="1"/>
  <c r="AU150" i="3"/>
  <c r="N151" i="4" s="1"/>
  <c r="AU142" i="3"/>
  <c r="N143" i="4" s="1"/>
  <c r="BF142" i="3"/>
  <c r="AW143" i="4" s="1"/>
  <c r="AU134" i="3"/>
  <c r="N135" i="4" s="1"/>
  <c r="BF134" i="3"/>
  <c r="AW135" i="4" s="1"/>
  <c r="AU126" i="3"/>
  <c r="N127" i="4" s="1"/>
  <c r="AU114" i="3"/>
  <c r="N115" i="4" s="1"/>
  <c r="AU106" i="3"/>
  <c r="N107" i="4" s="1"/>
  <c r="BF106" i="3"/>
  <c r="AW107" i="4" s="1"/>
  <c r="AU98" i="3"/>
  <c r="N99" i="4" s="1"/>
  <c r="AU90" i="3"/>
  <c r="N91" i="4" s="1"/>
  <c r="AU82" i="3"/>
  <c r="N83" i="4" s="1"/>
  <c r="AU74" i="3"/>
  <c r="N75" i="4" s="1"/>
  <c r="BF74" i="3"/>
  <c r="AW75" i="4" s="1"/>
  <c r="AU66" i="3"/>
  <c r="N67" i="4" s="1"/>
  <c r="AU58" i="3"/>
  <c r="N59" i="4" s="1"/>
  <c r="AU50" i="3"/>
  <c r="N51" i="4" s="1"/>
  <c r="AU42" i="3"/>
  <c r="N43" i="4" s="1"/>
  <c r="BF42" i="3"/>
  <c r="AW43" i="4" s="1"/>
  <c r="AU38" i="3"/>
  <c r="N39" i="4" s="1"/>
  <c r="BF38" i="3"/>
  <c r="AW39" i="4" s="1"/>
  <c r="AU30" i="3"/>
  <c r="N31" i="4" s="1"/>
  <c r="AU22" i="3"/>
  <c r="N23" i="4" s="1"/>
  <c r="AU14" i="3"/>
  <c r="N15" i="4" s="1"/>
  <c r="BF14" i="3"/>
  <c r="AW15" i="4" s="1"/>
  <c r="AU147" i="3"/>
  <c r="N148" i="4" s="1"/>
  <c r="BF135" i="3"/>
  <c r="AW136" i="4" s="1"/>
  <c r="BF127" i="3"/>
  <c r="AW128" i="4" s="1"/>
  <c r="BF71" i="3"/>
  <c r="AW72" i="4" s="1"/>
  <c r="BF63" i="3"/>
  <c r="AW64" i="4" s="1"/>
  <c r="BF7" i="3"/>
  <c r="AW8" i="4" s="1"/>
  <c r="AT166" i="3"/>
  <c r="M167" i="4" s="1"/>
  <c r="BE166" i="3"/>
  <c r="AV167" i="4" s="1"/>
  <c r="AT158" i="3"/>
  <c r="M159" i="4" s="1"/>
  <c r="AT146" i="3"/>
  <c r="M147" i="4" s="1"/>
  <c r="AT142" i="3"/>
  <c r="M143" i="4" s="1"/>
  <c r="AT122" i="3"/>
  <c r="M123" i="4" s="1"/>
  <c r="BE98" i="3"/>
  <c r="AV99" i="4" s="1"/>
  <c r="AT98" i="3"/>
  <c r="M99" i="4" s="1"/>
  <c r="AT90" i="3"/>
  <c r="M91" i="4" s="1"/>
  <c r="BE74" i="3"/>
  <c r="AV75" i="4" s="1"/>
  <c r="AT74" i="3"/>
  <c r="M75" i="4" s="1"/>
  <c r="AT54" i="3"/>
  <c r="M55" i="4" s="1"/>
  <c r="AT46" i="3"/>
  <c r="M47" i="4" s="1"/>
  <c r="AT38" i="3"/>
  <c r="M39" i="4" s="1"/>
  <c r="BE38" i="3"/>
  <c r="AV39" i="4" s="1"/>
  <c r="AT30" i="3"/>
  <c r="M31" i="4" s="1"/>
  <c r="AT22" i="3"/>
  <c r="M23" i="4" s="1"/>
  <c r="AT14" i="3"/>
  <c r="M15" i="4" s="1"/>
  <c r="AT106" i="3"/>
  <c r="M107" i="4" s="1"/>
  <c r="AU27" i="3"/>
  <c r="N28" i="4" s="1"/>
  <c r="BF126" i="3"/>
  <c r="AW127" i="4" s="1"/>
  <c r="BF98" i="3"/>
  <c r="AW99" i="4" s="1"/>
  <c r="BF55" i="3"/>
  <c r="AW56" i="4" s="1"/>
  <c r="AT138" i="3"/>
  <c r="M139" i="4" s="1"/>
  <c r="AU99" i="3"/>
  <c r="N100" i="4" s="1"/>
  <c r="AT18" i="3"/>
  <c r="M19" i="4" s="1"/>
  <c r="BF90" i="3"/>
  <c r="AW91" i="4" s="1"/>
  <c r="BF82" i="3"/>
  <c r="AW83" i="4" s="1"/>
  <c r="AU143" i="3"/>
  <c r="N144" i="4" s="1"/>
  <c r="BF143" i="3"/>
  <c r="AW144" i="4" s="1"/>
  <c r="AU111" i="3"/>
  <c r="N112" i="4" s="1"/>
  <c r="BF111" i="3"/>
  <c r="AW112" i="4" s="1"/>
  <c r="AU107" i="3"/>
  <c r="N108" i="4" s="1"/>
  <c r="BF107" i="3"/>
  <c r="AW108" i="4" s="1"/>
  <c r="AU79" i="3"/>
  <c r="N80" i="4" s="1"/>
  <c r="BF79" i="3"/>
  <c r="AW80" i="4" s="1"/>
  <c r="AU47" i="3"/>
  <c r="N48" i="4" s="1"/>
  <c r="BF47" i="3"/>
  <c r="AW48" i="4" s="1"/>
  <c r="AU43" i="3"/>
  <c r="N44" i="4" s="1"/>
  <c r="BF43" i="3"/>
  <c r="AW44" i="4" s="1"/>
  <c r="BF19" i="3"/>
  <c r="AW20" i="4" s="1"/>
  <c r="AU19" i="3"/>
  <c r="N20" i="4" s="1"/>
  <c r="AU35" i="3"/>
  <c r="N36" i="4" s="1"/>
  <c r="AT167" i="3"/>
  <c r="M168" i="4" s="1"/>
  <c r="BE167" i="3"/>
  <c r="AV168" i="4" s="1"/>
  <c r="BE155" i="3"/>
  <c r="AV156" i="4" s="1"/>
  <c r="BE147" i="3"/>
  <c r="AV148" i="4" s="1"/>
  <c r="AT147" i="3"/>
  <c r="M148" i="4" s="1"/>
  <c r="BE139" i="3"/>
  <c r="AV140" i="4" s="1"/>
  <c r="BE131" i="3"/>
  <c r="AV132" i="4" s="1"/>
  <c r="AT131" i="3"/>
  <c r="M132" i="4" s="1"/>
  <c r="BE123" i="3"/>
  <c r="AV124" i="4" s="1"/>
  <c r="AT123" i="3"/>
  <c r="M124" i="4" s="1"/>
  <c r="AT119" i="3"/>
  <c r="M120" i="4" s="1"/>
  <c r="BE119" i="3"/>
  <c r="AV120" i="4" s="1"/>
  <c r="AT111" i="3"/>
  <c r="M112" i="4" s="1"/>
  <c r="BE111" i="3"/>
  <c r="AV112" i="4" s="1"/>
  <c r="AT103" i="3"/>
  <c r="M104" i="4" s="1"/>
  <c r="BE103" i="3"/>
  <c r="AV104" i="4" s="1"/>
  <c r="AT95" i="3"/>
  <c r="M96" i="4" s="1"/>
  <c r="BE95" i="3"/>
  <c r="AV96" i="4" s="1"/>
  <c r="BE83" i="3"/>
  <c r="AV84" i="4" s="1"/>
  <c r="BE75" i="3"/>
  <c r="AV76" i="4" s="1"/>
  <c r="AT75" i="3"/>
  <c r="M76" i="4" s="1"/>
  <c r="BE67" i="3"/>
  <c r="AV68" i="4" s="1"/>
  <c r="AT67" i="3"/>
  <c r="M68" i="4" s="1"/>
  <c r="BE59" i="3"/>
  <c r="AV60" i="4" s="1"/>
  <c r="AT55" i="3"/>
  <c r="M56" i="4" s="1"/>
  <c r="BE55" i="3"/>
  <c r="AV56" i="4" s="1"/>
  <c r="AT47" i="3"/>
  <c r="M48" i="4" s="1"/>
  <c r="BE47" i="3"/>
  <c r="AV48" i="4" s="1"/>
  <c r="AT39" i="3"/>
  <c r="M40" i="4" s="1"/>
  <c r="BE39" i="3"/>
  <c r="AV40" i="4" s="1"/>
  <c r="AT31" i="3"/>
  <c r="M32" i="4" s="1"/>
  <c r="BE31" i="3"/>
  <c r="AV32" i="4" s="1"/>
  <c r="BE19" i="3"/>
  <c r="AV20" i="4" s="1"/>
  <c r="AT19" i="3"/>
  <c r="M20" i="4" s="1"/>
  <c r="BE11" i="3"/>
  <c r="AV12" i="4" s="1"/>
  <c r="AT35" i="3"/>
  <c r="M36" i="4" s="1"/>
  <c r="AU162" i="3"/>
  <c r="N163" i="4" s="1"/>
  <c r="AU154" i="3"/>
  <c r="N155" i="4" s="1"/>
  <c r="AU146" i="3"/>
  <c r="N147" i="4" s="1"/>
  <c r="AU138" i="3"/>
  <c r="N139" i="4" s="1"/>
  <c r="BF138" i="3"/>
  <c r="AW139" i="4" s="1"/>
  <c r="AU130" i="3"/>
  <c r="N131" i="4" s="1"/>
  <c r="AU122" i="3"/>
  <c r="N123" i="4" s="1"/>
  <c r="AU118" i="3"/>
  <c r="N119" i="4" s="1"/>
  <c r="AU110" i="3"/>
  <c r="N111" i="4" s="1"/>
  <c r="BF110" i="3"/>
  <c r="AW111" i="4" s="1"/>
  <c r="AU102" i="3"/>
  <c r="N103" i="4" s="1"/>
  <c r="BF102" i="3"/>
  <c r="AW103" i="4" s="1"/>
  <c r="AU94" i="3"/>
  <c r="N95" i="4" s="1"/>
  <c r="AU86" i="3"/>
  <c r="N87" i="4" s="1"/>
  <c r="AU78" i="3"/>
  <c r="N79" i="4" s="1"/>
  <c r="BF78" i="3"/>
  <c r="AW79" i="4" s="1"/>
  <c r="AU70" i="3"/>
  <c r="N71" i="4" s="1"/>
  <c r="BF70" i="3"/>
  <c r="AW71" i="4" s="1"/>
  <c r="AU62" i="3"/>
  <c r="N63" i="4" s="1"/>
  <c r="AU54" i="3"/>
  <c r="N55" i="4" s="1"/>
  <c r="AU46" i="3"/>
  <c r="N47" i="4" s="1"/>
  <c r="BF46" i="3"/>
  <c r="AW47" i="4" s="1"/>
  <c r="AU34" i="3"/>
  <c r="N35" i="4" s="1"/>
  <c r="AU26" i="3"/>
  <c r="N27" i="4" s="1"/>
  <c r="AU18" i="3"/>
  <c r="N19" i="4" s="1"/>
  <c r="AU10" i="3"/>
  <c r="N11" i="4" s="1"/>
  <c r="BF10" i="3"/>
  <c r="AW11" i="4" s="1"/>
  <c r="AT107" i="3"/>
  <c r="M108" i="4" s="1"/>
  <c r="BF163" i="3"/>
  <c r="AW164" i="4" s="1"/>
  <c r="AT154" i="3"/>
  <c r="M155" i="4" s="1"/>
  <c r="AT150" i="3"/>
  <c r="M151" i="4" s="1"/>
  <c r="AT134" i="3"/>
  <c r="M135" i="4" s="1"/>
  <c r="BE134" i="3"/>
  <c r="AV135" i="4" s="1"/>
  <c r="AT126" i="3"/>
  <c r="M127" i="4" s="1"/>
  <c r="AT118" i="3"/>
  <c r="M119" i="4" s="1"/>
  <c r="AT110" i="3"/>
  <c r="M111" i="4" s="1"/>
  <c r="AT102" i="3"/>
  <c r="M103" i="4" s="1"/>
  <c r="BE102" i="3"/>
  <c r="AV103" i="4" s="1"/>
  <c r="AT94" i="3"/>
  <c r="M95" i="4" s="1"/>
  <c r="AT86" i="3"/>
  <c r="M87" i="4" s="1"/>
  <c r="AT78" i="3"/>
  <c r="M79" i="4" s="1"/>
  <c r="AT70" i="3"/>
  <c r="M71" i="4" s="1"/>
  <c r="BE70" i="3"/>
  <c r="AV71" i="4" s="1"/>
  <c r="AT62" i="3"/>
  <c r="M63" i="4" s="1"/>
  <c r="AT50" i="3"/>
  <c r="M51" i="4" s="1"/>
  <c r="AT26" i="3"/>
  <c r="M27" i="4" s="1"/>
  <c r="AT139" i="3"/>
  <c r="M140" i="4" s="1"/>
  <c r="BF119" i="3"/>
  <c r="AW120" i="4" s="1"/>
  <c r="BF91" i="3"/>
  <c r="AW92" i="4" s="1"/>
  <c r="BF62" i="3"/>
  <c r="AW63" i="4" s="1"/>
  <c r="AT91" i="3"/>
  <c r="M92" i="4" s="1"/>
  <c r="AU11" i="3"/>
  <c r="N12" i="4" s="1"/>
  <c r="BE154" i="3"/>
  <c r="AV155" i="4" s="1"/>
  <c r="BE146" i="3"/>
  <c r="AV147" i="4" s="1"/>
  <c r="BE118" i="3"/>
  <c r="AV119" i="4" s="1"/>
  <c r="BE110" i="3"/>
  <c r="AV111" i="4" s="1"/>
  <c r="BE90" i="3"/>
  <c r="AV91" i="4" s="1"/>
  <c r="BE54" i="3"/>
  <c r="AV55" i="4" s="1"/>
  <c r="BE46" i="3"/>
  <c r="AV47" i="4" s="1"/>
  <c r="BE26" i="3"/>
  <c r="AV27" i="4" s="1"/>
  <c r="AT165" i="3"/>
  <c r="M166" i="4" s="1"/>
  <c r="AT157" i="3"/>
  <c r="M158" i="4" s="1"/>
  <c r="AT149" i="3"/>
  <c r="M150" i="4" s="1"/>
  <c r="AT141" i="3"/>
  <c r="M142" i="4" s="1"/>
  <c r="AT133" i="3"/>
  <c r="M134" i="4" s="1"/>
  <c r="AT125" i="3"/>
  <c r="M126" i="4" s="1"/>
  <c r="AT117" i="3"/>
  <c r="M118" i="4" s="1"/>
  <c r="AT109" i="3"/>
  <c r="M110" i="4" s="1"/>
  <c r="AT101" i="3"/>
  <c r="M102" i="4" s="1"/>
  <c r="AT93" i="3"/>
  <c r="M94" i="4" s="1"/>
  <c r="AT89" i="3"/>
  <c r="M90" i="4" s="1"/>
  <c r="AT77" i="3"/>
  <c r="M78" i="4" s="1"/>
  <c r="AT69" i="3"/>
  <c r="M70" i="4" s="1"/>
  <c r="AT65" i="3"/>
  <c r="M66" i="4" s="1"/>
  <c r="AT57" i="3"/>
  <c r="M58" i="4" s="1"/>
  <c r="AT49" i="3"/>
  <c r="M50" i="4" s="1"/>
  <c r="AT41" i="3"/>
  <c r="M42" i="4" s="1"/>
  <c r="AT29" i="3"/>
  <c r="M30" i="4" s="1"/>
  <c r="AT21" i="3"/>
  <c r="M22" i="4" s="1"/>
  <c r="AT13" i="3"/>
  <c r="M14" i="4" s="1"/>
  <c r="BE157" i="3"/>
  <c r="AV158" i="4" s="1"/>
  <c r="BE125" i="3"/>
  <c r="AV126" i="4" s="1"/>
  <c r="BE93" i="3"/>
  <c r="AV94" i="4" s="1"/>
  <c r="BE29" i="3"/>
  <c r="AV30" i="4" s="1"/>
  <c r="AT161" i="3"/>
  <c r="M162" i="4" s="1"/>
  <c r="AT153" i="3"/>
  <c r="M154" i="4" s="1"/>
  <c r="AT145" i="3"/>
  <c r="M146" i="4" s="1"/>
  <c r="AT137" i="3"/>
  <c r="M138" i="4" s="1"/>
  <c r="AT129" i="3"/>
  <c r="M130" i="4" s="1"/>
  <c r="AT121" i="3"/>
  <c r="M122" i="4" s="1"/>
  <c r="AT113" i="3"/>
  <c r="M114" i="4" s="1"/>
  <c r="AT105" i="3"/>
  <c r="M106" i="4" s="1"/>
  <c r="AT97" i="3"/>
  <c r="M98" i="4" s="1"/>
  <c r="AT85" i="3"/>
  <c r="M86" i="4" s="1"/>
  <c r="AT81" i="3"/>
  <c r="M82" i="4" s="1"/>
  <c r="AT73" i="3"/>
  <c r="M74" i="4" s="1"/>
  <c r="AT61" i="3"/>
  <c r="M62" i="4" s="1"/>
  <c r="AT53" i="3"/>
  <c r="M54" i="4" s="1"/>
  <c r="AT45" i="3"/>
  <c r="M46" i="4" s="1"/>
  <c r="AT37" i="3"/>
  <c r="M38" i="4" s="1"/>
  <c r="AT33" i="3"/>
  <c r="M34" i="4" s="1"/>
  <c r="AT25" i="3"/>
  <c r="M26" i="4" s="1"/>
  <c r="AT17" i="3"/>
  <c r="M18" i="4" s="1"/>
  <c r="AT9" i="3"/>
  <c r="M10" i="4" s="1"/>
  <c r="BE153" i="3"/>
  <c r="AV154" i="4" s="1"/>
  <c r="BE121" i="3"/>
  <c r="AV122" i="4" s="1"/>
  <c r="BE89" i="3"/>
  <c r="AV90" i="4" s="1"/>
  <c r="BE57" i="3"/>
  <c r="AV58" i="4" s="1"/>
  <c r="BE25" i="3"/>
  <c r="AV26" i="4" s="1"/>
  <c r="BE161" i="3"/>
  <c r="AV162" i="4" s="1"/>
  <c r="BE129" i="3"/>
  <c r="AV130" i="4" s="1"/>
  <c r="BE97" i="3"/>
  <c r="AV98" i="4" s="1"/>
  <c r="BE65" i="3"/>
  <c r="AV66" i="4" s="1"/>
  <c r="BE33" i="3"/>
  <c r="AV34" i="4" s="1"/>
  <c r="AU165" i="3"/>
  <c r="N166" i="4" s="1"/>
  <c r="AU161" i="3"/>
  <c r="N162" i="4" s="1"/>
  <c r="AU157" i="3"/>
  <c r="N158" i="4" s="1"/>
  <c r="AU153" i="3"/>
  <c r="N154" i="4" s="1"/>
  <c r="AU149" i="3"/>
  <c r="N150" i="4" s="1"/>
  <c r="AU145" i="3"/>
  <c r="N146" i="4" s="1"/>
  <c r="AU141" i="3"/>
  <c r="N142" i="4" s="1"/>
  <c r="AU137" i="3"/>
  <c r="N138" i="4" s="1"/>
  <c r="AU133" i="3"/>
  <c r="N134" i="4" s="1"/>
  <c r="AU129" i="3"/>
  <c r="N130" i="4" s="1"/>
  <c r="AU125" i="3"/>
  <c r="N126" i="4" s="1"/>
  <c r="AU121" i="3"/>
  <c r="N122" i="4" s="1"/>
  <c r="AU117" i="3"/>
  <c r="N118" i="4" s="1"/>
  <c r="AU113" i="3"/>
  <c r="N114" i="4" s="1"/>
  <c r="AU109" i="3"/>
  <c r="N110" i="4" s="1"/>
  <c r="AU105" i="3"/>
  <c r="N106" i="4" s="1"/>
  <c r="AU101" i="3"/>
  <c r="N102" i="4" s="1"/>
  <c r="AU97" i="3"/>
  <c r="N98" i="4" s="1"/>
  <c r="AU93" i="3"/>
  <c r="N94" i="4" s="1"/>
  <c r="AU89" i="3"/>
  <c r="N90" i="4" s="1"/>
  <c r="AU85" i="3"/>
  <c r="N86" i="4" s="1"/>
  <c r="AU81" i="3"/>
  <c r="N82" i="4" s="1"/>
  <c r="AU77" i="3"/>
  <c r="N78" i="4" s="1"/>
  <c r="AU73" i="3"/>
  <c r="N74" i="4" s="1"/>
  <c r="AU69" i="3"/>
  <c r="N70" i="4" s="1"/>
  <c r="AU65" i="3"/>
  <c r="N66" i="4" s="1"/>
  <c r="AU61" i="3"/>
  <c r="N62" i="4" s="1"/>
  <c r="AU57" i="3"/>
  <c r="N58" i="4" s="1"/>
  <c r="AU53" i="3"/>
  <c r="N54" i="4" s="1"/>
  <c r="AU49" i="3"/>
  <c r="N50" i="4" s="1"/>
  <c r="AU45" i="3"/>
  <c r="N46" i="4" s="1"/>
  <c r="AU41" i="3"/>
  <c r="N42" i="4" s="1"/>
  <c r="AU37" i="3"/>
  <c r="N38" i="4" s="1"/>
  <c r="AU33" i="3"/>
  <c r="N34" i="4" s="1"/>
  <c r="AU29" i="3"/>
  <c r="N30" i="4" s="1"/>
  <c r="AU25" i="3"/>
  <c r="N26" i="4" s="1"/>
  <c r="AU21" i="3"/>
  <c r="N22" i="4" s="1"/>
  <c r="AU17" i="3"/>
  <c r="N18" i="4" s="1"/>
  <c r="AU13" i="3"/>
  <c r="N14" i="4" s="1"/>
  <c r="AU9" i="3"/>
  <c r="N10" i="4" s="1"/>
  <c r="N6" i="4"/>
  <c r="AU168" i="3"/>
  <c r="N169" i="4" s="1"/>
  <c r="AU164" i="3"/>
  <c r="N165" i="4" s="1"/>
  <c r="AU160" i="3"/>
  <c r="N161" i="4" s="1"/>
  <c r="AU156" i="3"/>
  <c r="N157" i="4" s="1"/>
  <c r="AU152" i="3"/>
  <c r="N153" i="4" s="1"/>
  <c r="AU148" i="3"/>
  <c r="N149" i="4" s="1"/>
  <c r="AU144" i="3"/>
  <c r="N145" i="4" s="1"/>
  <c r="AU140" i="3"/>
  <c r="N141" i="4" s="1"/>
  <c r="AU136" i="3"/>
  <c r="N137" i="4" s="1"/>
  <c r="AU132" i="3"/>
  <c r="N133" i="4" s="1"/>
  <c r="AU128" i="3"/>
  <c r="N129" i="4" s="1"/>
  <c r="AU124" i="3"/>
  <c r="N125" i="4" s="1"/>
  <c r="AU120" i="3"/>
  <c r="N121" i="4" s="1"/>
  <c r="AU116" i="3"/>
  <c r="N117" i="4" s="1"/>
  <c r="AU112" i="3"/>
  <c r="N113" i="4" s="1"/>
  <c r="AU108" i="3"/>
  <c r="N109" i="4" s="1"/>
  <c r="AU104" i="3"/>
  <c r="N105" i="4" s="1"/>
  <c r="AU100" i="3"/>
  <c r="N101" i="4" s="1"/>
  <c r="AU96" i="3"/>
  <c r="N97" i="4" s="1"/>
  <c r="AU92" i="3"/>
  <c r="N93" i="4" s="1"/>
  <c r="AU88" i="3"/>
  <c r="N89" i="4" s="1"/>
  <c r="AU84" i="3"/>
  <c r="N85" i="4" s="1"/>
  <c r="AU80" i="3"/>
  <c r="N81" i="4" s="1"/>
  <c r="AU76" i="3"/>
  <c r="N77" i="4" s="1"/>
  <c r="AU72" i="3"/>
  <c r="N73" i="4" s="1"/>
  <c r="AU68" i="3"/>
  <c r="N69" i="4" s="1"/>
  <c r="AU64" i="3"/>
  <c r="N65" i="4" s="1"/>
  <c r="AU60" i="3"/>
  <c r="N61" i="4" s="1"/>
  <c r="AU56" i="3"/>
  <c r="N57" i="4" s="1"/>
  <c r="AU52" i="3"/>
  <c r="N53" i="4" s="1"/>
  <c r="AU48" i="3"/>
  <c r="N49" i="4" s="1"/>
  <c r="AU44" i="3"/>
  <c r="N45" i="4" s="1"/>
  <c r="AU40" i="3"/>
  <c r="N41" i="4" s="1"/>
  <c r="AU36" i="3"/>
  <c r="N37" i="4" s="1"/>
  <c r="AU32" i="3"/>
  <c r="N33" i="4" s="1"/>
  <c r="AU28" i="3"/>
  <c r="N29" i="4" s="1"/>
  <c r="AU24" i="3"/>
  <c r="N25" i="4" s="1"/>
  <c r="AU20" i="3"/>
  <c r="N21" i="4" s="1"/>
  <c r="AU16" i="3"/>
  <c r="N17" i="4" s="1"/>
  <c r="AU12" i="3"/>
  <c r="N13" i="4" s="1"/>
  <c r="AU8" i="3"/>
  <c r="N9" i="4" s="1"/>
  <c r="AT164" i="3"/>
  <c r="M165" i="4" s="1"/>
  <c r="AT148" i="3"/>
  <c r="M149" i="4" s="1"/>
  <c r="AT136" i="3"/>
  <c r="M137" i="4" s="1"/>
  <c r="AT120" i="3"/>
  <c r="M121" i="4" s="1"/>
  <c r="AT108" i="3"/>
  <c r="M109" i="4" s="1"/>
  <c r="AT92" i="3"/>
  <c r="M93" i="4" s="1"/>
  <c r="AT76" i="3"/>
  <c r="M77" i="4" s="1"/>
  <c r="AT60" i="3"/>
  <c r="M61" i="4" s="1"/>
  <c r="AT40" i="3"/>
  <c r="M41" i="4" s="1"/>
  <c r="AT24" i="3"/>
  <c r="M25" i="4" s="1"/>
  <c r="AT16" i="3"/>
  <c r="M17" i="4" s="1"/>
  <c r="AT156" i="3"/>
  <c r="M157" i="4" s="1"/>
  <c r="AT144" i="3"/>
  <c r="M145" i="4" s="1"/>
  <c r="AT128" i="3"/>
  <c r="M129" i="4" s="1"/>
  <c r="AT112" i="3"/>
  <c r="M113" i="4" s="1"/>
  <c r="AT96" i="3"/>
  <c r="M97" i="4" s="1"/>
  <c r="AT80" i="3"/>
  <c r="M81" i="4" s="1"/>
  <c r="AT68" i="3"/>
  <c r="M69" i="4" s="1"/>
  <c r="AT52" i="3"/>
  <c r="M53" i="4" s="1"/>
  <c r="AT36" i="3"/>
  <c r="M37" i="4" s="1"/>
  <c r="AT20" i="3"/>
  <c r="M21" i="4" s="1"/>
  <c r="AT160" i="3"/>
  <c r="M161" i="4" s="1"/>
  <c r="AT140" i="3"/>
  <c r="M141" i="4" s="1"/>
  <c r="AT124" i="3"/>
  <c r="M125" i="4" s="1"/>
  <c r="AT104" i="3"/>
  <c r="M105" i="4" s="1"/>
  <c r="AT84" i="3"/>
  <c r="M85" i="4" s="1"/>
  <c r="AT64" i="3"/>
  <c r="M65" i="4" s="1"/>
  <c r="AT48" i="3"/>
  <c r="M49" i="4" s="1"/>
  <c r="AT32" i="3"/>
  <c r="M33" i="4" s="1"/>
  <c r="AT8" i="3"/>
  <c r="M9" i="4" s="1"/>
  <c r="AT168" i="3"/>
  <c r="M169" i="4" s="1"/>
  <c r="AT152" i="3"/>
  <c r="M153" i="4" s="1"/>
  <c r="AT132" i="3"/>
  <c r="M133" i="4" s="1"/>
  <c r="AT116" i="3"/>
  <c r="M117" i="4" s="1"/>
  <c r="AT100" i="3"/>
  <c r="M101" i="4" s="1"/>
  <c r="AT88" i="3"/>
  <c r="M89" i="4" s="1"/>
  <c r="AT72" i="3"/>
  <c r="M73" i="4" s="1"/>
  <c r="AT56" i="3"/>
  <c r="M57" i="4" s="1"/>
  <c r="AT44" i="3"/>
  <c r="M45" i="4" s="1"/>
  <c r="AT28" i="3"/>
  <c r="M29" i="4" s="1"/>
  <c r="AT12" i="3"/>
  <c r="M13" i="4" s="1"/>
  <c r="E7" i="4"/>
  <c r="AL8" i="3"/>
  <c r="E9" i="4" s="1"/>
  <c r="AM8" i="3"/>
  <c r="F9" i="4" s="1"/>
  <c r="AL10" i="3"/>
  <c r="E11" i="4" s="1"/>
  <c r="AM10" i="3"/>
  <c r="F11" i="4" s="1"/>
  <c r="AL12" i="3"/>
  <c r="E13" i="4" s="1"/>
  <c r="AM12" i="3"/>
  <c r="F13" i="4" s="1"/>
  <c r="AL14" i="3"/>
  <c r="E15" i="4" s="1"/>
  <c r="AM14" i="3"/>
  <c r="F15" i="4" s="1"/>
  <c r="AL16" i="3"/>
  <c r="E17" i="4" s="1"/>
  <c r="AM16" i="3"/>
  <c r="F17" i="4" s="1"/>
  <c r="AL18" i="3"/>
  <c r="E19" i="4" s="1"/>
  <c r="AM18" i="3"/>
  <c r="F19" i="4" s="1"/>
  <c r="AL20" i="3"/>
  <c r="E21" i="4" s="1"/>
  <c r="AM20" i="3"/>
  <c r="F21" i="4" s="1"/>
  <c r="AL22" i="3"/>
  <c r="E23" i="4" s="1"/>
  <c r="AL24" i="3"/>
  <c r="E25" i="4" s="1"/>
  <c r="AM24" i="3"/>
  <c r="F25" i="4" s="1"/>
  <c r="AL26" i="3"/>
  <c r="E27" i="4" s="1"/>
  <c r="AM26" i="3"/>
  <c r="F27" i="4" s="1"/>
  <c r="AL28" i="3"/>
  <c r="E29" i="4" s="1"/>
  <c r="AM28" i="3"/>
  <c r="F29" i="4" s="1"/>
  <c r="AL30" i="3"/>
  <c r="E31" i="4" s="1"/>
  <c r="AM30" i="3"/>
  <c r="F31" i="4" s="1"/>
  <c r="AL32" i="3"/>
  <c r="E33" i="4" s="1"/>
  <c r="AM32" i="3"/>
  <c r="F33" i="4" s="1"/>
  <c r="AL34" i="3"/>
  <c r="E35" i="4" s="1"/>
  <c r="AM34" i="3"/>
  <c r="F35" i="4" s="1"/>
  <c r="AL36" i="3"/>
  <c r="E37" i="4" s="1"/>
  <c r="AM36" i="3"/>
  <c r="F37" i="4" s="1"/>
  <c r="AL38" i="3"/>
  <c r="E39" i="4" s="1"/>
  <c r="AM38" i="3"/>
  <c r="F39" i="4" s="1"/>
  <c r="AL40" i="3"/>
  <c r="E41" i="4" s="1"/>
  <c r="AM40" i="3"/>
  <c r="F41" i="4" s="1"/>
  <c r="AM42" i="3"/>
  <c r="F43" i="4" s="1"/>
  <c r="AL44" i="3"/>
  <c r="E45" i="4" s="1"/>
  <c r="AM44" i="3"/>
  <c r="F45" i="4" s="1"/>
  <c r="AL46" i="3"/>
  <c r="E47" i="4" s="1"/>
  <c r="AM46" i="3"/>
  <c r="F47" i="4" s="1"/>
  <c r="AL48" i="3"/>
  <c r="E49" i="4" s="1"/>
  <c r="AM48" i="3"/>
  <c r="F49" i="4" s="1"/>
  <c r="AL50" i="3"/>
  <c r="E51" i="4" s="1"/>
  <c r="AM50" i="3"/>
  <c r="F51" i="4" s="1"/>
  <c r="AL52" i="3"/>
  <c r="E53" i="4" s="1"/>
  <c r="AM52" i="3"/>
  <c r="F53" i="4" s="1"/>
  <c r="AL54" i="3"/>
  <c r="E55" i="4" s="1"/>
  <c r="AM54" i="3"/>
  <c r="F55" i="4" s="1"/>
  <c r="AL56" i="3"/>
  <c r="E57" i="4" s="1"/>
  <c r="AM56" i="3"/>
  <c r="F57" i="4" s="1"/>
  <c r="AL58" i="3"/>
  <c r="E59" i="4" s="1"/>
  <c r="AM58" i="3"/>
  <c r="F59" i="4" s="1"/>
  <c r="AL60" i="3"/>
  <c r="E61" i="4" s="1"/>
  <c r="AM60" i="3"/>
  <c r="F61" i="4" s="1"/>
  <c r="AL62" i="3"/>
  <c r="E63" i="4" s="1"/>
  <c r="AM62" i="3"/>
  <c r="F63" i="4" s="1"/>
  <c r="AL64" i="3"/>
  <c r="E65" i="4" s="1"/>
  <c r="AM64" i="3"/>
  <c r="F65" i="4" s="1"/>
  <c r="AL66" i="3"/>
  <c r="E67" i="4" s="1"/>
  <c r="AM66" i="3"/>
  <c r="F67" i="4" s="1"/>
  <c r="AL68" i="3"/>
  <c r="E69" i="4" s="1"/>
  <c r="AM68" i="3"/>
  <c r="F69" i="4" s="1"/>
  <c r="AL70" i="3"/>
  <c r="E71" i="4" s="1"/>
  <c r="AM70" i="3"/>
  <c r="F71" i="4" s="1"/>
  <c r="AL72" i="3"/>
  <c r="E73" i="4" s="1"/>
  <c r="AM72" i="3"/>
  <c r="F73" i="4" s="1"/>
  <c r="AL74" i="3"/>
  <c r="E75" i="4" s="1"/>
  <c r="AM74" i="3"/>
  <c r="F75" i="4" s="1"/>
  <c r="AL76" i="3"/>
  <c r="E77" i="4" s="1"/>
  <c r="AM76" i="3"/>
  <c r="F77" i="4" s="1"/>
  <c r="AL78" i="3"/>
  <c r="E79" i="4" s="1"/>
  <c r="AM78" i="3"/>
  <c r="F79" i="4" s="1"/>
  <c r="AL82" i="3"/>
  <c r="E83" i="4" s="1"/>
  <c r="AM82" i="3"/>
  <c r="F83" i="4" s="1"/>
  <c r="AL84" i="3"/>
  <c r="E85" i="4" s="1"/>
  <c r="AM84" i="3"/>
  <c r="F85" i="4" s="1"/>
  <c r="AL86" i="3"/>
  <c r="E87" i="4" s="1"/>
  <c r="AM86" i="3"/>
  <c r="F87" i="4" s="1"/>
  <c r="AL88" i="3"/>
  <c r="E89" i="4" s="1"/>
  <c r="AM88" i="3"/>
  <c r="F89" i="4" s="1"/>
  <c r="AL90" i="3"/>
  <c r="E91" i="4" s="1"/>
  <c r="AM90" i="3"/>
  <c r="F91" i="4" s="1"/>
  <c r="AL92" i="3"/>
  <c r="E93" i="4" s="1"/>
  <c r="AM92" i="3"/>
  <c r="F93" i="4" s="1"/>
  <c r="AL94" i="3"/>
  <c r="E95" i="4" s="1"/>
  <c r="AM94" i="3"/>
  <c r="F95" i="4" s="1"/>
  <c r="AL96" i="3"/>
  <c r="E97" i="4" s="1"/>
  <c r="AM96" i="3"/>
  <c r="F97" i="4" s="1"/>
  <c r="AL98" i="3"/>
  <c r="E99" i="4" s="1"/>
  <c r="AM98" i="3"/>
  <c r="F99" i="4" s="1"/>
  <c r="AL100" i="3"/>
  <c r="E101" i="4" s="1"/>
  <c r="AM100" i="3"/>
  <c r="F101" i="4" s="1"/>
  <c r="AL102" i="3"/>
  <c r="E103" i="4" s="1"/>
  <c r="AM102" i="3"/>
  <c r="F103" i="4" s="1"/>
  <c r="AL104" i="3"/>
  <c r="E105" i="4" s="1"/>
  <c r="AM104" i="3"/>
  <c r="F105" i="4" s="1"/>
  <c r="AL106" i="3"/>
  <c r="E107" i="4" s="1"/>
  <c r="AM106" i="3"/>
  <c r="F107" i="4" s="1"/>
  <c r="AL108" i="3"/>
  <c r="E109" i="4" s="1"/>
  <c r="AM108" i="3"/>
  <c r="F109" i="4" s="1"/>
  <c r="AL110" i="3"/>
  <c r="E111" i="4" s="1"/>
  <c r="AM110" i="3"/>
  <c r="F111" i="4" s="1"/>
  <c r="AL112" i="3"/>
  <c r="E113" i="4" s="1"/>
  <c r="AM112" i="3"/>
  <c r="F113" i="4" s="1"/>
  <c r="AL115" i="3"/>
  <c r="E116" i="4" s="1"/>
  <c r="AM115" i="3"/>
  <c r="F116" i="4" s="1"/>
  <c r="AM117" i="3"/>
  <c r="F118" i="4" s="1"/>
  <c r="AL119" i="3"/>
  <c r="E120" i="4" s="1"/>
  <c r="AM119" i="3"/>
  <c r="F120" i="4" s="1"/>
  <c r="AL121" i="3"/>
  <c r="E122" i="4" s="1"/>
  <c r="AM121" i="3"/>
  <c r="F122" i="4" s="1"/>
  <c r="AL123" i="3"/>
  <c r="E124" i="4" s="1"/>
  <c r="AM123" i="3"/>
  <c r="F124" i="4" s="1"/>
  <c r="AL125" i="3"/>
  <c r="E126" i="4" s="1"/>
  <c r="AM125" i="3"/>
  <c r="F126" i="4" s="1"/>
  <c r="AM127" i="3"/>
  <c r="F128" i="4" s="1"/>
  <c r="AL130" i="3"/>
  <c r="E131" i="4" s="1"/>
  <c r="AM130" i="3"/>
  <c r="F131" i="4" s="1"/>
  <c r="AL132" i="3"/>
  <c r="E133" i="4" s="1"/>
  <c r="AM132" i="3"/>
  <c r="F133" i="4" s="1"/>
  <c r="AL134" i="3"/>
  <c r="E135" i="4" s="1"/>
  <c r="AM134" i="3"/>
  <c r="F135" i="4" s="1"/>
  <c r="AL136" i="3"/>
  <c r="E137" i="4" s="1"/>
  <c r="AM136" i="3"/>
  <c r="F137" i="4" s="1"/>
  <c r="AL138" i="3"/>
  <c r="E139" i="4" s="1"/>
  <c r="AM138" i="3"/>
  <c r="F139" i="4" s="1"/>
  <c r="AL140" i="3"/>
  <c r="E141" i="4" s="1"/>
  <c r="AM140" i="3"/>
  <c r="F141" i="4" s="1"/>
  <c r="AL142" i="3"/>
  <c r="E143" i="4" s="1"/>
  <c r="AM142" i="3"/>
  <c r="F143" i="4" s="1"/>
  <c r="AL144" i="3"/>
  <c r="E145" i="4" s="1"/>
  <c r="AM144" i="3"/>
  <c r="F145" i="4" s="1"/>
  <c r="AL146" i="3"/>
  <c r="E147" i="4" s="1"/>
  <c r="AM146" i="3"/>
  <c r="F147" i="4" s="1"/>
  <c r="AL148" i="3"/>
  <c r="E149" i="4" s="1"/>
  <c r="AM148" i="3"/>
  <c r="F149" i="4" s="1"/>
  <c r="AL151" i="3"/>
  <c r="E152" i="4" s="1"/>
  <c r="AM151" i="3"/>
  <c r="F152" i="4" s="1"/>
  <c r="AL153" i="3"/>
  <c r="E154" i="4" s="1"/>
  <c r="AM153" i="3"/>
  <c r="F154" i="4" s="1"/>
  <c r="AL155" i="3"/>
  <c r="E156" i="4" s="1"/>
  <c r="AM155" i="3"/>
  <c r="F156" i="4" s="1"/>
  <c r="AL157" i="3"/>
  <c r="E158" i="4" s="1"/>
  <c r="AM157" i="3"/>
  <c r="F158" i="4" s="1"/>
  <c r="AL159" i="3"/>
  <c r="E160" i="4" s="1"/>
  <c r="AM159" i="3"/>
  <c r="F160" i="4" s="1"/>
  <c r="AL161" i="3"/>
  <c r="E162" i="4" s="1"/>
  <c r="AM161" i="3"/>
  <c r="F162" i="4" s="1"/>
  <c r="AL163" i="3"/>
  <c r="E164" i="4" s="1"/>
  <c r="AM163" i="3"/>
  <c r="F164" i="4" s="1"/>
  <c r="AM165" i="3"/>
  <c r="F166" i="4" s="1"/>
  <c r="AL166" i="3"/>
  <c r="E167" i="4" s="1"/>
  <c r="AM166" i="3"/>
  <c r="F167" i="4" s="1"/>
  <c r="AM168" i="3"/>
  <c r="F169" i="4" s="1"/>
  <c r="A166" i="3"/>
  <c r="B166" i="3"/>
  <c r="C166" i="3"/>
  <c r="D166" i="3"/>
  <c r="G166" i="3"/>
  <c r="H166" i="3"/>
  <c r="I166" i="3"/>
  <c r="J166" i="3"/>
  <c r="K166" i="3"/>
  <c r="L166" i="3"/>
  <c r="A167" i="3"/>
  <c r="B167" i="3"/>
  <c r="C167" i="3"/>
  <c r="D167" i="3"/>
  <c r="G167" i="3"/>
  <c r="H167" i="3"/>
  <c r="I167" i="3"/>
  <c r="J167" i="3"/>
  <c r="K167" i="3"/>
  <c r="L167" i="3"/>
  <c r="A168" i="3"/>
  <c r="B168" i="3"/>
  <c r="C168" i="3"/>
  <c r="D168" i="3"/>
  <c r="AL168" i="3"/>
  <c r="E169" i="4" s="1"/>
  <c r="G168" i="3"/>
  <c r="H168" i="3"/>
  <c r="I168" i="3"/>
  <c r="J168" i="3"/>
  <c r="K168" i="3"/>
  <c r="L168" i="3"/>
  <c r="A150" i="3"/>
  <c r="B150" i="3"/>
  <c r="C150" i="3"/>
  <c r="D150" i="3"/>
  <c r="G150" i="3"/>
  <c r="H150" i="3"/>
  <c r="I150" i="3"/>
  <c r="J150" i="3"/>
  <c r="K150" i="3"/>
  <c r="L150" i="3"/>
  <c r="A151" i="3"/>
  <c r="B151" i="3"/>
  <c r="C151" i="3"/>
  <c r="D151" i="3"/>
  <c r="G151" i="3"/>
  <c r="H151" i="3"/>
  <c r="I151" i="3"/>
  <c r="J151" i="3"/>
  <c r="K151" i="3"/>
  <c r="L151" i="3"/>
  <c r="A152" i="3"/>
  <c r="B152" i="3"/>
  <c r="C152" i="3"/>
  <c r="D152" i="3"/>
  <c r="G152" i="3"/>
  <c r="H152" i="3"/>
  <c r="I152" i="3"/>
  <c r="J152" i="3"/>
  <c r="K152" i="3"/>
  <c r="L152" i="3"/>
  <c r="A153" i="3"/>
  <c r="B153" i="3"/>
  <c r="C153" i="3"/>
  <c r="D153" i="3"/>
  <c r="G153" i="3"/>
  <c r="H153" i="3"/>
  <c r="I153" i="3"/>
  <c r="J153" i="3"/>
  <c r="K153" i="3"/>
  <c r="L153" i="3"/>
  <c r="AS153" i="3" s="1"/>
  <c r="L154" i="4" s="1"/>
  <c r="A154" i="3"/>
  <c r="B154" i="3"/>
  <c r="C154" i="3"/>
  <c r="D154" i="3"/>
  <c r="G154" i="3"/>
  <c r="H154" i="3"/>
  <c r="I154" i="3"/>
  <c r="J154" i="3"/>
  <c r="K154" i="3"/>
  <c r="L154" i="3"/>
  <c r="A155" i="3"/>
  <c r="B155" i="3"/>
  <c r="C155" i="3"/>
  <c r="D155" i="3"/>
  <c r="G155" i="3"/>
  <c r="H155" i="3"/>
  <c r="I155" i="3"/>
  <c r="J155" i="3"/>
  <c r="K155" i="3"/>
  <c r="L155" i="3"/>
  <c r="A156" i="3"/>
  <c r="B156" i="3"/>
  <c r="C156" i="3"/>
  <c r="D156" i="3"/>
  <c r="G156" i="3"/>
  <c r="H156" i="3"/>
  <c r="I156" i="3"/>
  <c r="J156" i="3"/>
  <c r="K156" i="3"/>
  <c r="L156" i="3"/>
  <c r="A157" i="3"/>
  <c r="B157" i="3"/>
  <c r="C157" i="3"/>
  <c r="D157" i="3"/>
  <c r="G157" i="3"/>
  <c r="H157" i="3"/>
  <c r="I157" i="3"/>
  <c r="J157" i="3"/>
  <c r="K157" i="3"/>
  <c r="L157" i="3"/>
  <c r="A158" i="3"/>
  <c r="B158" i="3"/>
  <c r="C158" i="3"/>
  <c r="D158" i="3"/>
  <c r="G158" i="3"/>
  <c r="H158" i="3"/>
  <c r="I158" i="3"/>
  <c r="J158" i="3"/>
  <c r="K158" i="3"/>
  <c r="L158" i="3"/>
  <c r="A159" i="3"/>
  <c r="B159" i="3"/>
  <c r="C159" i="3"/>
  <c r="D159" i="3"/>
  <c r="G159" i="3"/>
  <c r="H159" i="3"/>
  <c r="I159" i="3"/>
  <c r="J159" i="3"/>
  <c r="K159" i="3"/>
  <c r="L159" i="3"/>
  <c r="AS159" i="3" s="1"/>
  <c r="L160" i="4" s="1"/>
  <c r="A160" i="3"/>
  <c r="B160" i="3"/>
  <c r="C160" i="3"/>
  <c r="D160" i="3"/>
  <c r="G160" i="3"/>
  <c r="H160" i="3"/>
  <c r="I160" i="3"/>
  <c r="J160" i="3"/>
  <c r="K160" i="3"/>
  <c r="L160" i="3"/>
  <c r="A161" i="3"/>
  <c r="B161" i="3"/>
  <c r="C161" i="3"/>
  <c r="D161" i="3"/>
  <c r="G161" i="3"/>
  <c r="H161" i="3"/>
  <c r="I161" i="3"/>
  <c r="J161" i="3"/>
  <c r="K161" i="3"/>
  <c r="L161" i="3"/>
  <c r="A162" i="3"/>
  <c r="B162" i="3"/>
  <c r="C162" i="3"/>
  <c r="D162" i="3"/>
  <c r="G162" i="3"/>
  <c r="H162" i="3"/>
  <c r="I162" i="3"/>
  <c r="J162" i="3"/>
  <c r="K162" i="3"/>
  <c r="L162" i="3"/>
  <c r="A163" i="3"/>
  <c r="B163" i="3"/>
  <c r="C163" i="3"/>
  <c r="D163" i="3"/>
  <c r="G163" i="3"/>
  <c r="H163" i="3"/>
  <c r="I163" i="3"/>
  <c r="J163" i="3"/>
  <c r="K163" i="3"/>
  <c r="L163" i="3"/>
  <c r="A164" i="3"/>
  <c r="B164" i="3"/>
  <c r="C164" i="3"/>
  <c r="D164" i="3"/>
  <c r="G164" i="3"/>
  <c r="H164" i="3"/>
  <c r="I164" i="3"/>
  <c r="J164" i="3"/>
  <c r="K164" i="3"/>
  <c r="L164" i="3"/>
  <c r="A165" i="3"/>
  <c r="B165" i="3"/>
  <c r="C165" i="3"/>
  <c r="D165" i="3"/>
  <c r="AL165" i="3"/>
  <c r="E166" i="4" s="1"/>
  <c r="G165" i="3"/>
  <c r="H165" i="3"/>
  <c r="I165" i="3"/>
  <c r="J165" i="3"/>
  <c r="K165" i="3"/>
  <c r="L165" i="3"/>
  <c r="A129" i="3"/>
  <c r="B129" i="3"/>
  <c r="C129" i="3"/>
  <c r="D129" i="3"/>
  <c r="G129" i="3"/>
  <c r="H129" i="3"/>
  <c r="I129" i="3"/>
  <c r="J129" i="3"/>
  <c r="K129" i="3"/>
  <c r="L129" i="3"/>
  <c r="A130" i="3"/>
  <c r="B130" i="3"/>
  <c r="C130" i="3"/>
  <c r="D130" i="3"/>
  <c r="G130" i="3"/>
  <c r="H130" i="3"/>
  <c r="I130" i="3"/>
  <c r="J130" i="3"/>
  <c r="K130" i="3"/>
  <c r="L130" i="3"/>
  <c r="A131" i="3"/>
  <c r="B131" i="3"/>
  <c r="C131" i="3"/>
  <c r="D131" i="3"/>
  <c r="G131" i="3"/>
  <c r="H131" i="3"/>
  <c r="I131" i="3"/>
  <c r="J131" i="3"/>
  <c r="K131" i="3"/>
  <c r="L131" i="3"/>
  <c r="A132" i="3"/>
  <c r="B132" i="3"/>
  <c r="C132" i="3"/>
  <c r="D132" i="3"/>
  <c r="G132" i="3"/>
  <c r="H132" i="3"/>
  <c r="I132" i="3"/>
  <c r="J132" i="3"/>
  <c r="K132" i="3"/>
  <c r="L132" i="3"/>
  <c r="A133" i="3"/>
  <c r="B133" i="3"/>
  <c r="C133" i="3"/>
  <c r="D133" i="3"/>
  <c r="G133" i="3"/>
  <c r="H133" i="3"/>
  <c r="I133" i="3"/>
  <c r="J133" i="3"/>
  <c r="K133" i="3"/>
  <c r="L133" i="3"/>
  <c r="A134" i="3"/>
  <c r="B134" i="3"/>
  <c r="C134" i="3"/>
  <c r="D134" i="3"/>
  <c r="G134" i="3"/>
  <c r="H134" i="3"/>
  <c r="I134" i="3"/>
  <c r="J134" i="3"/>
  <c r="K134" i="3"/>
  <c r="L134" i="3"/>
  <c r="A135" i="3"/>
  <c r="B135" i="3"/>
  <c r="C135" i="3"/>
  <c r="D135" i="3"/>
  <c r="G135" i="3"/>
  <c r="H135" i="3"/>
  <c r="I135" i="3"/>
  <c r="J135" i="3"/>
  <c r="K135" i="3"/>
  <c r="L135" i="3"/>
  <c r="A136" i="3"/>
  <c r="B136" i="3"/>
  <c r="C136" i="3"/>
  <c r="D136" i="3"/>
  <c r="G136" i="3"/>
  <c r="H136" i="3"/>
  <c r="I136" i="3"/>
  <c r="J136" i="3"/>
  <c r="K136" i="3"/>
  <c r="L136" i="3"/>
  <c r="AS136" i="3" s="1"/>
  <c r="L137" i="4" s="1"/>
  <c r="A137" i="3"/>
  <c r="B137" i="3"/>
  <c r="C137" i="3"/>
  <c r="D137" i="3"/>
  <c r="G137" i="3"/>
  <c r="H137" i="3"/>
  <c r="I137" i="3"/>
  <c r="J137" i="3"/>
  <c r="K137" i="3"/>
  <c r="L137" i="3"/>
  <c r="A138" i="3"/>
  <c r="B138" i="3"/>
  <c r="C138" i="3"/>
  <c r="D138" i="3"/>
  <c r="G138" i="3"/>
  <c r="H138" i="3"/>
  <c r="I138" i="3"/>
  <c r="J138" i="3"/>
  <c r="K138" i="3"/>
  <c r="L138" i="3"/>
  <c r="A139" i="3"/>
  <c r="B139" i="3"/>
  <c r="C139" i="3"/>
  <c r="D139" i="3"/>
  <c r="G139" i="3"/>
  <c r="H139" i="3"/>
  <c r="I139" i="3"/>
  <c r="J139" i="3"/>
  <c r="K139" i="3"/>
  <c r="L139" i="3"/>
  <c r="A140" i="3"/>
  <c r="B140" i="3"/>
  <c r="C140" i="3"/>
  <c r="D140" i="3"/>
  <c r="G140" i="3"/>
  <c r="H140" i="3"/>
  <c r="I140" i="3"/>
  <c r="J140" i="3"/>
  <c r="K140" i="3"/>
  <c r="L140" i="3"/>
  <c r="A141" i="3"/>
  <c r="B141" i="3"/>
  <c r="C141" i="3"/>
  <c r="D141" i="3"/>
  <c r="G141" i="3"/>
  <c r="H141" i="3"/>
  <c r="I141" i="3"/>
  <c r="J141" i="3"/>
  <c r="K141" i="3"/>
  <c r="L141" i="3"/>
  <c r="A142" i="3"/>
  <c r="B142" i="3"/>
  <c r="C142" i="3"/>
  <c r="D142" i="3"/>
  <c r="G142" i="3"/>
  <c r="H142" i="3"/>
  <c r="I142" i="3"/>
  <c r="J142" i="3"/>
  <c r="AQ142" i="3" s="1"/>
  <c r="J143" i="4" s="1"/>
  <c r="K142" i="3"/>
  <c r="L142" i="3"/>
  <c r="A143" i="3"/>
  <c r="B143" i="3"/>
  <c r="C143" i="3"/>
  <c r="D143" i="3"/>
  <c r="G143" i="3"/>
  <c r="H143" i="3"/>
  <c r="I143" i="3"/>
  <c r="J143" i="3"/>
  <c r="K143" i="3"/>
  <c r="L143" i="3"/>
  <c r="A144" i="3"/>
  <c r="B144" i="3"/>
  <c r="C144" i="3"/>
  <c r="D144" i="3"/>
  <c r="G144" i="3"/>
  <c r="H144" i="3"/>
  <c r="I144" i="3"/>
  <c r="J144" i="3"/>
  <c r="K144" i="3"/>
  <c r="L144" i="3"/>
  <c r="A145" i="3"/>
  <c r="B145" i="3"/>
  <c r="C145" i="3"/>
  <c r="D145" i="3"/>
  <c r="G145" i="3"/>
  <c r="H145" i="3"/>
  <c r="I145" i="3"/>
  <c r="J145" i="3"/>
  <c r="K145" i="3"/>
  <c r="L145" i="3"/>
  <c r="A146" i="3"/>
  <c r="B146" i="3"/>
  <c r="C146" i="3"/>
  <c r="D146" i="3"/>
  <c r="G146" i="3"/>
  <c r="H146" i="3"/>
  <c r="I146" i="3"/>
  <c r="J146" i="3"/>
  <c r="K146" i="3"/>
  <c r="L146" i="3"/>
  <c r="AS146" i="3" s="1"/>
  <c r="L147" i="4" s="1"/>
  <c r="A147" i="3"/>
  <c r="B147" i="3"/>
  <c r="C147" i="3"/>
  <c r="D147" i="3"/>
  <c r="G147" i="3"/>
  <c r="H147" i="3"/>
  <c r="I147" i="3"/>
  <c r="J147" i="3"/>
  <c r="K147" i="3"/>
  <c r="L147" i="3"/>
  <c r="A148" i="3"/>
  <c r="B148" i="3"/>
  <c r="C148" i="3"/>
  <c r="D148" i="3"/>
  <c r="G148" i="3"/>
  <c r="H148" i="3"/>
  <c r="I148" i="3"/>
  <c r="J148" i="3"/>
  <c r="K148" i="3"/>
  <c r="L148" i="3"/>
  <c r="A149" i="3"/>
  <c r="B149" i="3"/>
  <c r="C149" i="3"/>
  <c r="D149" i="3"/>
  <c r="G149" i="3"/>
  <c r="H149" i="3"/>
  <c r="I149" i="3"/>
  <c r="J149" i="3"/>
  <c r="K149" i="3"/>
  <c r="L149" i="3"/>
  <c r="A115" i="3"/>
  <c r="B115" i="3"/>
  <c r="C115" i="3"/>
  <c r="D115" i="3"/>
  <c r="G115" i="3"/>
  <c r="H115" i="3"/>
  <c r="I115" i="3"/>
  <c r="J115" i="3"/>
  <c r="K115" i="3"/>
  <c r="L115" i="3"/>
  <c r="A116" i="3"/>
  <c r="B116" i="3"/>
  <c r="C116" i="3"/>
  <c r="D116" i="3"/>
  <c r="G116" i="3"/>
  <c r="H116" i="3"/>
  <c r="I116" i="3"/>
  <c r="J116" i="3"/>
  <c r="K116" i="3"/>
  <c r="L116" i="3"/>
  <c r="A117" i="3"/>
  <c r="B117" i="3"/>
  <c r="C117" i="3"/>
  <c r="D117" i="3"/>
  <c r="AL117" i="3"/>
  <c r="E118" i="4" s="1"/>
  <c r="G117" i="3"/>
  <c r="H117" i="3"/>
  <c r="I117" i="3"/>
  <c r="J117" i="3"/>
  <c r="K117" i="3"/>
  <c r="L117" i="3"/>
  <c r="AS117" i="3" s="1"/>
  <c r="L118" i="4" s="1"/>
  <c r="A118" i="3"/>
  <c r="B118" i="3"/>
  <c r="C118" i="3"/>
  <c r="D118" i="3"/>
  <c r="G118" i="3"/>
  <c r="H118" i="3"/>
  <c r="I118" i="3"/>
  <c r="J118" i="3"/>
  <c r="K118" i="3"/>
  <c r="L118" i="3"/>
  <c r="A119" i="3"/>
  <c r="B119" i="3"/>
  <c r="C119" i="3"/>
  <c r="D119" i="3"/>
  <c r="G119" i="3"/>
  <c r="H119" i="3"/>
  <c r="I119" i="3"/>
  <c r="J119" i="3"/>
  <c r="K119" i="3"/>
  <c r="L119" i="3"/>
  <c r="A120" i="3"/>
  <c r="B120" i="3"/>
  <c r="C120" i="3"/>
  <c r="D120" i="3"/>
  <c r="G120" i="3"/>
  <c r="H120" i="3"/>
  <c r="I120" i="3"/>
  <c r="J120" i="3"/>
  <c r="K120" i="3"/>
  <c r="L120" i="3"/>
  <c r="A121" i="3"/>
  <c r="B121" i="3"/>
  <c r="C121" i="3"/>
  <c r="D121" i="3"/>
  <c r="G121" i="3"/>
  <c r="H121" i="3"/>
  <c r="I121" i="3"/>
  <c r="J121" i="3"/>
  <c r="K121" i="3"/>
  <c r="L121" i="3"/>
  <c r="AS121" i="3" s="1"/>
  <c r="L122" i="4" s="1"/>
  <c r="A122" i="3"/>
  <c r="B122" i="3"/>
  <c r="C122" i="3"/>
  <c r="D122" i="3"/>
  <c r="G122" i="3"/>
  <c r="H122" i="3"/>
  <c r="I122" i="3"/>
  <c r="J122" i="3"/>
  <c r="K122" i="3"/>
  <c r="L122" i="3"/>
  <c r="A123" i="3"/>
  <c r="B123" i="3"/>
  <c r="C123" i="3"/>
  <c r="D123" i="3"/>
  <c r="G123" i="3"/>
  <c r="H123" i="3"/>
  <c r="I123" i="3"/>
  <c r="J123" i="3"/>
  <c r="K123" i="3"/>
  <c r="L123" i="3"/>
  <c r="A124" i="3"/>
  <c r="B124" i="3"/>
  <c r="C124" i="3"/>
  <c r="D124" i="3"/>
  <c r="G124" i="3"/>
  <c r="H124" i="3"/>
  <c r="I124" i="3"/>
  <c r="J124" i="3"/>
  <c r="K124" i="3"/>
  <c r="L124" i="3"/>
  <c r="A125" i="3"/>
  <c r="B125" i="3"/>
  <c r="C125" i="3"/>
  <c r="D125" i="3"/>
  <c r="G125" i="3"/>
  <c r="H125" i="3"/>
  <c r="I125" i="3"/>
  <c r="J125" i="3"/>
  <c r="K125" i="3"/>
  <c r="L125" i="3"/>
  <c r="A126" i="3"/>
  <c r="B126" i="3"/>
  <c r="C126" i="3"/>
  <c r="D126" i="3"/>
  <c r="G126" i="3"/>
  <c r="H126" i="3"/>
  <c r="I126" i="3"/>
  <c r="J126" i="3"/>
  <c r="K126" i="3"/>
  <c r="L126" i="3"/>
  <c r="A127" i="3"/>
  <c r="B127" i="3"/>
  <c r="C127" i="3"/>
  <c r="D127" i="3"/>
  <c r="AL127" i="3"/>
  <c r="E128" i="4" s="1"/>
  <c r="G127" i="3"/>
  <c r="H127" i="3"/>
  <c r="I127" i="3"/>
  <c r="J127" i="3"/>
  <c r="K127" i="3"/>
  <c r="L127" i="3"/>
  <c r="AS127" i="3" s="1"/>
  <c r="L128" i="4" s="1"/>
  <c r="A128" i="3"/>
  <c r="B128" i="3"/>
  <c r="C128" i="3"/>
  <c r="D128" i="3"/>
  <c r="G128" i="3"/>
  <c r="H128" i="3"/>
  <c r="I128" i="3"/>
  <c r="J128" i="3"/>
  <c r="K128" i="3"/>
  <c r="L128" i="3"/>
  <c r="A4" i="3"/>
  <c r="B4" i="3"/>
  <c r="C4" i="3"/>
  <c r="D4" i="3"/>
  <c r="G4" i="3"/>
  <c r="H4" i="3"/>
  <c r="I4" i="3"/>
  <c r="J4" i="3"/>
  <c r="K4" i="3"/>
  <c r="L4" i="3"/>
  <c r="A5" i="3"/>
  <c r="B5" i="3"/>
  <c r="C5" i="3"/>
  <c r="D5" i="3"/>
  <c r="G5" i="3"/>
  <c r="H5" i="3"/>
  <c r="I5" i="3"/>
  <c r="J5" i="3"/>
  <c r="K5" i="3"/>
  <c r="L5" i="3"/>
  <c r="A6" i="3"/>
  <c r="B6" i="3"/>
  <c r="C6" i="3"/>
  <c r="D6" i="3"/>
  <c r="G6" i="3"/>
  <c r="H6" i="3"/>
  <c r="I6" i="3"/>
  <c r="J6" i="3"/>
  <c r="K6" i="3"/>
  <c r="L6" i="3"/>
  <c r="A7" i="3"/>
  <c r="B7" i="3"/>
  <c r="C7" i="3"/>
  <c r="D7" i="3"/>
  <c r="G7" i="3"/>
  <c r="H7" i="3"/>
  <c r="I7" i="3"/>
  <c r="J7" i="3"/>
  <c r="K7" i="3"/>
  <c r="L7" i="3"/>
  <c r="A8" i="3"/>
  <c r="B8" i="3"/>
  <c r="C8" i="3"/>
  <c r="D8" i="3"/>
  <c r="G8" i="3"/>
  <c r="H8" i="3"/>
  <c r="I8" i="3"/>
  <c r="J8" i="3"/>
  <c r="K8" i="3"/>
  <c r="L8" i="3"/>
  <c r="AS8" i="3" s="1"/>
  <c r="L9" i="4" s="1"/>
  <c r="A9" i="3"/>
  <c r="B9" i="3"/>
  <c r="C9" i="3"/>
  <c r="D9" i="3"/>
  <c r="G9" i="3"/>
  <c r="H9" i="3"/>
  <c r="I9" i="3"/>
  <c r="J9" i="3"/>
  <c r="K9" i="3"/>
  <c r="L9" i="3"/>
  <c r="A10" i="3"/>
  <c r="B10" i="3"/>
  <c r="C10" i="3"/>
  <c r="D10" i="3"/>
  <c r="G10" i="3"/>
  <c r="H10" i="3"/>
  <c r="I10" i="3"/>
  <c r="J10" i="3"/>
  <c r="K10" i="3"/>
  <c r="L10" i="3"/>
  <c r="A11" i="3"/>
  <c r="B11" i="3"/>
  <c r="C11" i="3"/>
  <c r="D11" i="3"/>
  <c r="G11" i="3"/>
  <c r="H11" i="3"/>
  <c r="I11" i="3"/>
  <c r="J11" i="3"/>
  <c r="K11" i="3"/>
  <c r="L11" i="3"/>
  <c r="A12" i="3"/>
  <c r="B12" i="3"/>
  <c r="C12" i="3"/>
  <c r="D12" i="3"/>
  <c r="G12" i="3"/>
  <c r="H12" i="3"/>
  <c r="I12" i="3"/>
  <c r="J12" i="3"/>
  <c r="K12" i="3"/>
  <c r="L12" i="3"/>
  <c r="A13" i="3"/>
  <c r="B13" i="3"/>
  <c r="C13" i="3"/>
  <c r="D13" i="3"/>
  <c r="G13" i="3"/>
  <c r="H13" i="3"/>
  <c r="I13" i="3"/>
  <c r="J13" i="3"/>
  <c r="K13" i="3"/>
  <c r="L13" i="3"/>
  <c r="A14" i="3"/>
  <c r="B14" i="3"/>
  <c r="C14" i="3"/>
  <c r="D14" i="3"/>
  <c r="G14" i="3"/>
  <c r="H14" i="3"/>
  <c r="I14" i="3"/>
  <c r="J14" i="3"/>
  <c r="K14" i="3"/>
  <c r="L14" i="3"/>
  <c r="A15" i="3"/>
  <c r="B15" i="3"/>
  <c r="C15" i="3"/>
  <c r="D15" i="3"/>
  <c r="G15" i="3"/>
  <c r="H15" i="3"/>
  <c r="I15" i="3"/>
  <c r="J15" i="3"/>
  <c r="K15" i="3"/>
  <c r="L15" i="3"/>
  <c r="A16" i="3"/>
  <c r="B16" i="3"/>
  <c r="C16" i="3"/>
  <c r="D16" i="3"/>
  <c r="G16" i="3"/>
  <c r="H16" i="3"/>
  <c r="I16" i="3"/>
  <c r="J16" i="3"/>
  <c r="K16" i="3"/>
  <c r="L16" i="3"/>
  <c r="A17" i="3"/>
  <c r="B17" i="3"/>
  <c r="C17" i="3"/>
  <c r="D17" i="3"/>
  <c r="G17" i="3"/>
  <c r="H17" i="3"/>
  <c r="I17" i="3"/>
  <c r="J17" i="3"/>
  <c r="K17" i="3"/>
  <c r="L17" i="3"/>
  <c r="A18" i="3"/>
  <c r="B18" i="3"/>
  <c r="C18" i="3"/>
  <c r="D18" i="3"/>
  <c r="G18" i="3"/>
  <c r="H18" i="3"/>
  <c r="I18" i="3"/>
  <c r="J18" i="3"/>
  <c r="K18" i="3"/>
  <c r="L18" i="3"/>
  <c r="A19" i="3"/>
  <c r="B19" i="3"/>
  <c r="C19" i="3"/>
  <c r="D19" i="3"/>
  <c r="G19" i="3"/>
  <c r="H19" i="3"/>
  <c r="I19" i="3"/>
  <c r="J19" i="3"/>
  <c r="K19" i="3"/>
  <c r="L19" i="3"/>
  <c r="A20" i="3"/>
  <c r="B20" i="3"/>
  <c r="C20" i="3"/>
  <c r="D20" i="3"/>
  <c r="G20" i="3"/>
  <c r="H20" i="3"/>
  <c r="I20" i="3"/>
  <c r="J20" i="3"/>
  <c r="K20" i="3"/>
  <c r="L20" i="3"/>
  <c r="A21" i="3"/>
  <c r="B21" i="3"/>
  <c r="C21" i="3"/>
  <c r="D21" i="3"/>
  <c r="G21" i="3"/>
  <c r="H21" i="3"/>
  <c r="I21" i="3"/>
  <c r="J21" i="3"/>
  <c r="K21" i="3"/>
  <c r="L21" i="3"/>
  <c r="A22" i="3"/>
  <c r="B22" i="3"/>
  <c r="C22" i="3"/>
  <c r="D22" i="3"/>
  <c r="G22" i="3"/>
  <c r="H22" i="3"/>
  <c r="I22" i="3"/>
  <c r="J22" i="3"/>
  <c r="K22" i="3"/>
  <c r="L22" i="3"/>
  <c r="A23" i="3"/>
  <c r="B23" i="3"/>
  <c r="C23" i="3"/>
  <c r="D23" i="3"/>
  <c r="G23" i="3"/>
  <c r="H23" i="3"/>
  <c r="I23" i="3"/>
  <c r="J23" i="3"/>
  <c r="K23" i="3"/>
  <c r="L23" i="3"/>
  <c r="A24" i="3"/>
  <c r="B24" i="3"/>
  <c r="C24" i="3"/>
  <c r="D24" i="3"/>
  <c r="G24" i="3"/>
  <c r="H24" i="3"/>
  <c r="I24" i="3"/>
  <c r="J24" i="3"/>
  <c r="K24" i="3"/>
  <c r="L24" i="3"/>
  <c r="A25" i="3"/>
  <c r="B25" i="3"/>
  <c r="C25" i="3"/>
  <c r="D25" i="3"/>
  <c r="G25" i="3"/>
  <c r="H25" i="3"/>
  <c r="I25" i="3"/>
  <c r="J25" i="3"/>
  <c r="K25" i="3"/>
  <c r="L25" i="3"/>
  <c r="A26" i="3"/>
  <c r="B26" i="3"/>
  <c r="C26" i="3"/>
  <c r="D26" i="3"/>
  <c r="G26" i="3"/>
  <c r="H26" i="3"/>
  <c r="I26" i="3"/>
  <c r="J26" i="3"/>
  <c r="K26" i="3"/>
  <c r="L26" i="3"/>
  <c r="AS26" i="3" s="1"/>
  <c r="L27" i="4" s="1"/>
  <c r="A27" i="3"/>
  <c r="B27" i="3"/>
  <c r="C27" i="3"/>
  <c r="D27" i="3"/>
  <c r="G27" i="3"/>
  <c r="H27" i="3"/>
  <c r="I27" i="3"/>
  <c r="J27" i="3"/>
  <c r="K27" i="3"/>
  <c r="L27" i="3"/>
  <c r="A28" i="3"/>
  <c r="B28" i="3"/>
  <c r="C28" i="3"/>
  <c r="D28" i="3"/>
  <c r="G28" i="3"/>
  <c r="H28" i="3"/>
  <c r="I28" i="3"/>
  <c r="J28" i="3"/>
  <c r="K28" i="3"/>
  <c r="L28" i="3"/>
  <c r="A29" i="3"/>
  <c r="B29" i="3"/>
  <c r="C29" i="3"/>
  <c r="D29" i="3"/>
  <c r="G29" i="3"/>
  <c r="H29" i="3"/>
  <c r="I29" i="3"/>
  <c r="J29" i="3"/>
  <c r="K29" i="3"/>
  <c r="L29" i="3"/>
  <c r="A30" i="3"/>
  <c r="B30" i="3"/>
  <c r="C30" i="3"/>
  <c r="D30" i="3"/>
  <c r="G30" i="3"/>
  <c r="H30" i="3"/>
  <c r="I30" i="3"/>
  <c r="J30" i="3"/>
  <c r="K30" i="3"/>
  <c r="L30" i="3"/>
  <c r="AS30" i="3" s="1"/>
  <c r="L31" i="4" s="1"/>
  <c r="A31" i="3"/>
  <c r="B31" i="3"/>
  <c r="C31" i="3"/>
  <c r="D31" i="3"/>
  <c r="G31" i="3"/>
  <c r="H31" i="3"/>
  <c r="I31" i="3"/>
  <c r="J31" i="3"/>
  <c r="K31" i="3"/>
  <c r="L31" i="3"/>
  <c r="A32" i="3"/>
  <c r="B32" i="3"/>
  <c r="C32" i="3"/>
  <c r="D32" i="3"/>
  <c r="G32" i="3"/>
  <c r="H32" i="3"/>
  <c r="I32" i="3"/>
  <c r="J32" i="3"/>
  <c r="K32" i="3"/>
  <c r="L32" i="3"/>
  <c r="AS32" i="3" s="1"/>
  <c r="L33" i="4" s="1"/>
  <c r="A33" i="3"/>
  <c r="B33" i="3"/>
  <c r="C33" i="3"/>
  <c r="D33" i="3"/>
  <c r="G33" i="3"/>
  <c r="H33" i="3"/>
  <c r="I33" i="3"/>
  <c r="J33" i="3"/>
  <c r="K33" i="3"/>
  <c r="L33" i="3"/>
  <c r="A34" i="3"/>
  <c r="B34" i="3"/>
  <c r="C34" i="3"/>
  <c r="D34" i="3"/>
  <c r="G34" i="3"/>
  <c r="H34" i="3"/>
  <c r="I34" i="3"/>
  <c r="J34" i="3"/>
  <c r="K34" i="3"/>
  <c r="L34" i="3"/>
  <c r="A35" i="3"/>
  <c r="B35" i="3"/>
  <c r="C35" i="3"/>
  <c r="D35" i="3"/>
  <c r="G35" i="3"/>
  <c r="H35" i="3"/>
  <c r="I35" i="3"/>
  <c r="J35" i="3"/>
  <c r="K35" i="3"/>
  <c r="L35" i="3"/>
  <c r="A36" i="3"/>
  <c r="B36" i="3"/>
  <c r="C36" i="3"/>
  <c r="D36" i="3"/>
  <c r="G36" i="3"/>
  <c r="H36" i="3"/>
  <c r="I36" i="3"/>
  <c r="J36" i="3"/>
  <c r="K36" i="3"/>
  <c r="L36" i="3"/>
  <c r="A37" i="3"/>
  <c r="B37" i="3"/>
  <c r="C37" i="3"/>
  <c r="D37" i="3"/>
  <c r="G37" i="3"/>
  <c r="H37" i="3"/>
  <c r="I37" i="3"/>
  <c r="J37" i="3"/>
  <c r="K37" i="3"/>
  <c r="L37" i="3"/>
  <c r="A38" i="3"/>
  <c r="B38" i="3"/>
  <c r="C38" i="3"/>
  <c r="D38" i="3"/>
  <c r="G38" i="3"/>
  <c r="H38" i="3"/>
  <c r="I38" i="3"/>
  <c r="J38" i="3"/>
  <c r="K38" i="3"/>
  <c r="L38" i="3"/>
  <c r="A39" i="3"/>
  <c r="B39" i="3"/>
  <c r="C39" i="3"/>
  <c r="D39" i="3"/>
  <c r="G39" i="3"/>
  <c r="H39" i="3"/>
  <c r="I39" i="3"/>
  <c r="J39" i="3"/>
  <c r="K39" i="3"/>
  <c r="L39" i="3"/>
  <c r="A40" i="3"/>
  <c r="B40" i="3"/>
  <c r="C40" i="3"/>
  <c r="D40" i="3"/>
  <c r="G40" i="3"/>
  <c r="H40" i="3"/>
  <c r="I40" i="3"/>
  <c r="J40" i="3"/>
  <c r="K40" i="3"/>
  <c r="L40" i="3"/>
  <c r="A41" i="3"/>
  <c r="B41" i="3"/>
  <c r="C41" i="3"/>
  <c r="D41" i="3"/>
  <c r="G41" i="3"/>
  <c r="H41" i="3"/>
  <c r="I41" i="3"/>
  <c r="J41" i="3"/>
  <c r="K41" i="3"/>
  <c r="L41" i="3"/>
  <c r="A42" i="3"/>
  <c r="B42" i="3"/>
  <c r="C42" i="3"/>
  <c r="D42" i="3"/>
  <c r="AL42" i="3"/>
  <c r="E43" i="4" s="1"/>
  <c r="G42" i="3"/>
  <c r="H42" i="3"/>
  <c r="I42" i="3"/>
  <c r="J42" i="3"/>
  <c r="K42" i="3"/>
  <c r="L42" i="3"/>
  <c r="A43" i="3"/>
  <c r="B43" i="3"/>
  <c r="C43" i="3"/>
  <c r="D43" i="3"/>
  <c r="G43" i="3"/>
  <c r="H43" i="3"/>
  <c r="I43" i="3"/>
  <c r="J43" i="3"/>
  <c r="K43" i="3"/>
  <c r="L43" i="3"/>
  <c r="A44" i="3"/>
  <c r="B44" i="3"/>
  <c r="C44" i="3"/>
  <c r="D44" i="3"/>
  <c r="G44" i="3"/>
  <c r="H44" i="3"/>
  <c r="I44" i="3"/>
  <c r="J44" i="3"/>
  <c r="K44" i="3"/>
  <c r="L44" i="3"/>
  <c r="A45" i="3"/>
  <c r="B45" i="3"/>
  <c r="C45" i="3"/>
  <c r="D45" i="3"/>
  <c r="G45" i="3"/>
  <c r="H45" i="3"/>
  <c r="I45" i="3"/>
  <c r="J45" i="3"/>
  <c r="K45" i="3"/>
  <c r="L45" i="3"/>
  <c r="A46" i="3"/>
  <c r="B46" i="3"/>
  <c r="C46" i="3"/>
  <c r="D46" i="3"/>
  <c r="G46" i="3"/>
  <c r="H46" i="3"/>
  <c r="I46" i="3"/>
  <c r="J46" i="3"/>
  <c r="K46" i="3"/>
  <c r="L46" i="3"/>
  <c r="AS46" i="3" s="1"/>
  <c r="L47" i="4" s="1"/>
  <c r="A47" i="3"/>
  <c r="B47" i="3"/>
  <c r="C47" i="3"/>
  <c r="D47" i="3"/>
  <c r="G47" i="3"/>
  <c r="H47" i="3"/>
  <c r="I47" i="3"/>
  <c r="J47" i="3"/>
  <c r="K47" i="3"/>
  <c r="L47" i="3"/>
  <c r="A48" i="3"/>
  <c r="B48" i="3"/>
  <c r="C48" i="3"/>
  <c r="D48" i="3"/>
  <c r="G48" i="3"/>
  <c r="H48" i="3"/>
  <c r="I48" i="3"/>
  <c r="J48" i="3"/>
  <c r="K48" i="3"/>
  <c r="L48" i="3"/>
  <c r="A49" i="3"/>
  <c r="B49" i="3"/>
  <c r="C49" i="3"/>
  <c r="D49" i="3"/>
  <c r="G49" i="3"/>
  <c r="H49" i="3"/>
  <c r="I49" i="3"/>
  <c r="J49" i="3"/>
  <c r="K49" i="3"/>
  <c r="L49" i="3"/>
  <c r="A50" i="3"/>
  <c r="B50" i="3"/>
  <c r="C50" i="3"/>
  <c r="D50" i="3"/>
  <c r="G50" i="3"/>
  <c r="H50" i="3"/>
  <c r="I50" i="3"/>
  <c r="J50" i="3"/>
  <c r="K50" i="3"/>
  <c r="L50" i="3"/>
  <c r="A51" i="3"/>
  <c r="B51" i="3"/>
  <c r="C51" i="3"/>
  <c r="D51" i="3"/>
  <c r="G51" i="3"/>
  <c r="H51" i="3"/>
  <c r="I51" i="3"/>
  <c r="J51" i="3"/>
  <c r="K51" i="3"/>
  <c r="L51" i="3"/>
  <c r="A52" i="3"/>
  <c r="B52" i="3"/>
  <c r="C52" i="3"/>
  <c r="D52" i="3"/>
  <c r="G52" i="3"/>
  <c r="H52" i="3"/>
  <c r="I52" i="3"/>
  <c r="J52" i="3"/>
  <c r="K52" i="3"/>
  <c r="L52" i="3"/>
  <c r="A53" i="3"/>
  <c r="B53" i="3"/>
  <c r="C53" i="3"/>
  <c r="D53" i="3"/>
  <c r="G53" i="3"/>
  <c r="H53" i="3"/>
  <c r="I53" i="3"/>
  <c r="J53" i="3"/>
  <c r="K53" i="3"/>
  <c r="L53" i="3"/>
  <c r="A54" i="3"/>
  <c r="B54" i="3"/>
  <c r="C54" i="3"/>
  <c r="D54" i="3"/>
  <c r="G54" i="3"/>
  <c r="H54" i="3"/>
  <c r="I54" i="3"/>
  <c r="J54" i="3"/>
  <c r="K54" i="3"/>
  <c r="L54" i="3"/>
  <c r="A55" i="3"/>
  <c r="B55" i="3"/>
  <c r="C55" i="3"/>
  <c r="D55" i="3"/>
  <c r="G55" i="3"/>
  <c r="H55" i="3"/>
  <c r="I55" i="3"/>
  <c r="J55" i="3"/>
  <c r="K55" i="3"/>
  <c r="L55" i="3"/>
  <c r="A56" i="3"/>
  <c r="B56" i="3"/>
  <c r="C56" i="3"/>
  <c r="D56" i="3"/>
  <c r="G56" i="3"/>
  <c r="H56" i="3"/>
  <c r="I56" i="3"/>
  <c r="J56" i="3"/>
  <c r="K56" i="3"/>
  <c r="L56" i="3"/>
  <c r="A57" i="3"/>
  <c r="B57" i="3"/>
  <c r="C57" i="3"/>
  <c r="D57" i="3"/>
  <c r="G57" i="3"/>
  <c r="H57" i="3"/>
  <c r="I57" i="3"/>
  <c r="J57" i="3"/>
  <c r="K57" i="3"/>
  <c r="L57" i="3"/>
  <c r="A58" i="3"/>
  <c r="B58" i="3"/>
  <c r="C58" i="3"/>
  <c r="D58" i="3"/>
  <c r="G58" i="3"/>
  <c r="H58" i="3"/>
  <c r="I58" i="3"/>
  <c r="J58" i="3"/>
  <c r="K58" i="3"/>
  <c r="L58" i="3"/>
  <c r="A59" i="3"/>
  <c r="B59" i="3"/>
  <c r="C59" i="3"/>
  <c r="D59" i="3"/>
  <c r="G59" i="3"/>
  <c r="H59" i="3"/>
  <c r="I59" i="3"/>
  <c r="J59" i="3"/>
  <c r="K59" i="3"/>
  <c r="L59" i="3"/>
  <c r="A60" i="3"/>
  <c r="B60" i="3"/>
  <c r="C60" i="3"/>
  <c r="D60" i="3"/>
  <c r="G60" i="3"/>
  <c r="H60" i="3"/>
  <c r="I60" i="3"/>
  <c r="J60" i="3"/>
  <c r="K60" i="3"/>
  <c r="L60" i="3"/>
  <c r="A61" i="3"/>
  <c r="B61" i="3"/>
  <c r="C61" i="3"/>
  <c r="D61" i="3"/>
  <c r="G61" i="3"/>
  <c r="H61" i="3"/>
  <c r="I61" i="3"/>
  <c r="J61" i="3"/>
  <c r="K61" i="3"/>
  <c r="L61" i="3"/>
  <c r="A62" i="3"/>
  <c r="B62" i="3"/>
  <c r="C62" i="3"/>
  <c r="D62" i="3"/>
  <c r="G62" i="3"/>
  <c r="H62" i="3"/>
  <c r="I62" i="3"/>
  <c r="J62" i="3"/>
  <c r="K62" i="3"/>
  <c r="L62" i="3"/>
  <c r="A63" i="3"/>
  <c r="B63" i="3"/>
  <c r="C63" i="3"/>
  <c r="D63" i="3"/>
  <c r="G63" i="3"/>
  <c r="H63" i="3"/>
  <c r="I63" i="3"/>
  <c r="J63" i="3"/>
  <c r="K63" i="3"/>
  <c r="L63" i="3"/>
  <c r="A64" i="3"/>
  <c r="B64" i="3"/>
  <c r="C64" i="3"/>
  <c r="D64" i="3"/>
  <c r="G64" i="3"/>
  <c r="H64" i="3"/>
  <c r="I64" i="3"/>
  <c r="J64" i="3"/>
  <c r="K64" i="3"/>
  <c r="L64" i="3"/>
  <c r="AS64" i="3" s="1"/>
  <c r="L65" i="4" s="1"/>
  <c r="A65" i="3"/>
  <c r="B65" i="3"/>
  <c r="C65" i="3"/>
  <c r="D65" i="3"/>
  <c r="G65" i="3"/>
  <c r="H65" i="3"/>
  <c r="I65" i="3"/>
  <c r="J65" i="3"/>
  <c r="K65" i="3"/>
  <c r="L65" i="3"/>
  <c r="A66" i="3"/>
  <c r="B66" i="3"/>
  <c r="C66" i="3"/>
  <c r="D66" i="3"/>
  <c r="G66" i="3"/>
  <c r="H66" i="3"/>
  <c r="I66" i="3"/>
  <c r="J66" i="3"/>
  <c r="K66" i="3"/>
  <c r="L66" i="3"/>
  <c r="AS66" i="3" s="1"/>
  <c r="L67" i="4" s="1"/>
  <c r="A67" i="3"/>
  <c r="B67" i="3"/>
  <c r="C67" i="3"/>
  <c r="D67" i="3"/>
  <c r="G67" i="3"/>
  <c r="H67" i="3"/>
  <c r="I67" i="3"/>
  <c r="J67" i="3"/>
  <c r="K67" i="3"/>
  <c r="L67" i="3"/>
  <c r="A68" i="3"/>
  <c r="B68" i="3"/>
  <c r="C68" i="3"/>
  <c r="D68" i="3"/>
  <c r="G68" i="3"/>
  <c r="H68" i="3"/>
  <c r="I68" i="3"/>
  <c r="J68" i="3"/>
  <c r="K68" i="3"/>
  <c r="L68" i="3"/>
  <c r="A69" i="3"/>
  <c r="B69" i="3"/>
  <c r="C69" i="3"/>
  <c r="D69" i="3"/>
  <c r="G69" i="3"/>
  <c r="H69" i="3"/>
  <c r="I69" i="3"/>
  <c r="J69" i="3"/>
  <c r="K69" i="3"/>
  <c r="L69" i="3"/>
  <c r="A70" i="3"/>
  <c r="B70" i="3"/>
  <c r="C70" i="3"/>
  <c r="D70" i="3"/>
  <c r="G70" i="3"/>
  <c r="H70" i="3"/>
  <c r="I70" i="3"/>
  <c r="J70" i="3"/>
  <c r="K70" i="3"/>
  <c r="L70" i="3"/>
  <c r="AS70" i="3" s="1"/>
  <c r="L71" i="4" s="1"/>
  <c r="A71" i="3"/>
  <c r="B71" i="3"/>
  <c r="C71" i="3"/>
  <c r="D71" i="3"/>
  <c r="G71" i="3"/>
  <c r="H71" i="3"/>
  <c r="I71" i="3"/>
  <c r="J71" i="3"/>
  <c r="K71" i="3"/>
  <c r="L71" i="3"/>
  <c r="A72" i="3"/>
  <c r="B72" i="3"/>
  <c r="C72" i="3"/>
  <c r="D72" i="3"/>
  <c r="G72" i="3"/>
  <c r="H72" i="3"/>
  <c r="I72" i="3"/>
  <c r="J72" i="3"/>
  <c r="K72" i="3"/>
  <c r="L72" i="3"/>
  <c r="A73" i="3"/>
  <c r="B73" i="3"/>
  <c r="C73" i="3"/>
  <c r="D73" i="3"/>
  <c r="G73" i="3"/>
  <c r="H73" i="3"/>
  <c r="I73" i="3"/>
  <c r="J73" i="3"/>
  <c r="K73" i="3"/>
  <c r="L73" i="3"/>
  <c r="A74" i="3"/>
  <c r="B74" i="3"/>
  <c r="C74" i="3"/>
  <c r="D74" i="3"/>
  <c r="G74" i="3"/>
  <c r="H74" i="3"/>
  <c r="I74" i="3"/>
  <c r="J74" i="3"/>
  <c r="K74" i="3"/>
  <c r="L74" i="3"/>
  <c r="AS74" i="3" s="1"/>
  <c r="L75" i="4" s="1"/>
  <c r="A75" i="3"/>
  <c r="B75" i="3"/>
  <c r="C75" i="3"/>
  <c r="D75" i="3"/>
  <c r="G75" i="3"/>
  <c r="H75" i="3"/>
  <c r="I75" i="3"/>
  <c r="J75" i="3"/>
  <c r="K75" i="3"/>
  <c r="L75" i="3"/>
  <c r="A76" i="3"/>
  <c r="B76" i="3"/>
  <c r="C76" i="3"/>
  <c r="D76" i="3"/>
  <c r="G76" i="3"/>
  <c r="H76" i="3"/>
  <c r="I76" i="3"/>
  <c r="J76" i="3"/>
  <c r="K76" i="3"/>
  <c r="L76" i="3"/>
  <c r="A77" i="3"/>
  <c r="B77" i="3"/>
  <c r="C77" i="3"/>
  <c r="D77" i="3"/>
  <c r="G77" i="3"/>
  <c r="H77" i="3"/>
  <c r="I77" i="3"/>
  <c r="J77" i="3"/>
  <c r="K77" i="3"/>
  <c r="L77" i="3"/>
  <c r="A78" i="3"/>
  <c r="B78" i="3"/>
  <c r="C78" i="3"/>
  <c r="D78" i="3"/>
  <c r="G78" i="3"/>
  <c r="H78" i="3"/>
  <c r="I78" i="3"/>
  <c r="J78" i="3"/>
  <c r="K78" i="3"/>
  <c r="L78" i="3"/>
  <c r="AS78" i="3" s="1"/>
  <c r="L79" i="4" s="1"/>
  <c r="A79" i="3"/>
  <c r="B79" i="3"/>
  <c r="C79" i="3"/>
  <c r="D79" i="3"/>
  <c r="G79" i="3"/>
  <c r="H79" i="3"/>
  <c r="I79" i="3"/>
  <c r="J79" i="3"/>
  <c r="K79" i="3"/>
  <c r="L79" i="3"/>
  <c r="A80" i="3"/>
  <c r="B80" i="3"/>
  <c r="C80" i="3"/>
  <c r="D80" i="3"/>
  <c r="AL80" i="3"/>
  <c r="E81" i="4" s="1"/>
  <c r="AM80" i="3"/>
  <c r="F81" i="4" s="1"/>
  <c r="G80" i="3"/>
  <c r="H80" i="3"/>
  <c r="I80" i="3"/>
  <c r="J80" i="3"/>
  <c r="K80" i="3"/>
  <c r="L80" i="3"/>
  <c r="AS80" i="3" s="1"/>
  <c r="L81" i="4" s="1"/>
  <c r="A81" i="3"/>
  <c r="B81" i="3"/>
  <c r="C81" i="3"/>
  <c r="D81" i="3"/>
  <c r="G81" i="3"/>
  <c r="H81" i="3"/>
  <c r="I81" i="3"/>
  <c r="J81" i="3"/>
  <c r="K81" i="3"/>
  <c r="L81" i="3"/>
  <c r="A82" i="3"/>
  <c r="B82" i="3"/>
  <c r="C82" i="3"/>
  <c r="D82" i="3"/>
  <c r="G82" i="3"/>
  <c r="H82" i="3"/>
  <c r="I82" i="3"/>
  <c r="J82" i="3"/>
  <c r="K82" i="3"/>
  <c r="L82" i="3"/>
  <c r="A83" i="3"/>
  <c r="B83" i="3"/>
  <c r="C83" i="3"/>
  <c r="D83" i="3"/>
  <c r="G83" i="3"/>
  <c r="H83" i="3"/>
  <c r="I83" i="3"/>
  <c r="J83" i="3"/>
  <c r="K83" i="3"/>
  <c r="L83" i="3"/>
  <c r="A84" i="3"/>
  <c r="B84" i="3"/>
  <c r="C84" i="3"/>
  <c r="D84" i="3"/>
  <c r="G84" i="3"/>
  <c r="H84" i="3"/>
  <c r="I84" i="3"/>
  <c r="J84" i="3"/>
  <c r="K84" i="3"/>
  <c r="L84" i="3"/>
  <c r="A85" i="3"/>
  <c r="B85" i="3"/>
  <c r="C85" i="3"/>
  <c r="D85" i="3"/>
  <c r="G85" i="3"/>
  <c r="H85" i="3"/>
  <c r="I85" i="3"/>
  <c r="J85" i="3"/>
  <c r="K85" i="3"/>
  <c r="L85" i="3"/>
  <c r="A86" i="3"/>
  <c r="B86" i="3"/>
  <c r="C86" i="3"/>
  <c r="D86" i="3"/>
  <c r="G86" i="3"/>
  <c r="H86" i="3"/>
  <c r="I86" i="3"/>
  <c r="J86" i="3"/>
  <c r="K86" i="3"/>
  <c r="L86" i="3"/>
  <c r="A87" i="3"/>
  <c r="B87" i="3"/>
  <c r="C87" i="3"/>
  <c r="D87" i="3"/>
  <c r="G87" i="3"/>
  <c r="H87" i="3"/>
  <c r="I87" i="3"/>
  <c r="J87" i="3"/>
  <c r="K87" i="3"/>
  <c r="L87" i="3"/>
  <c r="A88" i="3"/>
  <c r="B88" i="3"/>
  <c r="C88" i="3"/>
  <c r="D88" i="3"/>
  <c r="G88" i="3"/>
  <c r="H88" i="3"/>
  <c r="I88" i="3"/>
  <c r="J88" i="3"/>
  <c r="K88" i="3"/>
  <c r="L88" i="3"/>
  <c r="A89" i="3"/>
  <c r="B89" i="3"/>
  <c r="C89" i="3"/>
  <c r="D89" i="3"/>
  <c r="G89" i="3"/>
  <c r="H89" i="3"/>
  <c r="I89" i="3"/>
  <c r="J89" i="3"/>
  <c r="K89" i="3"/>
  <c r="L89" i="3"/>
  <c r="A90" i="3"/>
  <c r="B90" i="3"/>
  <c r="C90" i="3"/>
  <c r="D90" i="3"/>
  <c r="G90" i="3"/>
  <c r="H90" i="3"/>
  <c r="I90" i="3"/>
  <c r="J90" i="3"/>
  <c r="K90" i="3"/>
  <c r="L90" i="3"/>
  <c r="A91" i="3"/>
  <c r="B91" i="3"/>
  <c r="C91" i="3"/>
  <c r="D91" i="3"/>
  <c r="G91" i="3"/>
  <c r="H91" i="3"/>
  <c r="I91" i="3"/>
  <c r="J91" i="3"/>
  <c r="K91" i="3"/>
  <c r="L91" i="3"/>
  <c r="A92" i="3"/>
  <c r="B92" i="3"/>
  <c r="C92" i="3"/>
  <c r="D92" i="3"/>
  <c r="G92" i="3"/>
  <c r="H92" i="3"/>
  <c r="I92" i="3"/>
  <c r="J92" i="3"/>
  <c r="K92" i="3"/>
  <c r="L92" i="3"/>
  <c r="A93" i="3"/>
  <c r="B93" i="3"/>
  <c r="C93" i="3"/>
  <c r="D93" i="3"/>
  <c r="G93" i="3"/>
  <c r="H93" i="3"/>
  <c r="I93" i="3"/>
  <c r="J93" i="3"/>
  <c r="K93" i="3"/>
  <c r="L93" i="3"/>
  <c r="A94" i="3"/>
  <c r="B94" i="3"/>
  <c r="C94" i="3"/>
  <c r="D94" i="3"/>
  <c r="G94" i="3"/>
  <c r="H94" i="3"/>
  <c r="I94" i="3"/>
  <c r="J94" i="3"/>
  <c r="K94" i="3"/>
  <c r="L94" i="3"/>
  <c r="A95" i="3"/>
  <c r="B95" i="3"/>
  <c r="C95" i="3"/>
  <c r="D95" i="3"/>
  <c r="G95" i="3"/>
  <c r="H95" i="3"/>
  <c r="I95" i="3"/>
  <c r="J95" i="3"/>
  <c r="K95" i="3"/>
  <c r="L95" i="3"/>
  <c r="A96" i="3"/>
  <c r="B96" i="3"/>
  <c r="C96" i="3"/>
  <c r="D96" i="3"/>
  <c r="G96" i="3"/>
  <c r="H96" i="3"/>
  <c r="I96" i="3"/>
  <c r="J96" i="3"/>
  <c r="K96" i="3"/>
  <c r="L96" i="3"/>
  <c r="A97" i="3"/>
  <c r="B97" i="3"/>
  <c r="C97" i="3"/>
  <c r="D97" i="3"/>
  <c r="G97" i="3"/>
  <c r="H97" i="3"/>
  <c r="I97" i="3"/>
  <c r="J97" i="3"/>
  <c r="K97" i="3"/>
  <c r="L97" i="3"/>
  <c r="A98" i="3"/>
  <c r="B98" i="3"/>
  <c r="C98" i="3"/>
  <c r="D98" i="3"/>
  <c r="G98" i="3"/>
  <c r="H98" i="3"/>
  <c r="I98" i="3"/>
  <c r="J98" i="3"/>
  <c r="K98" i="3"/>
  <c r="L98" i="3"/>
  <c r="AS98" i="3" s="1"/>
  <c r="L99" i="4" s="1"/>
  <c r="A99" i="3"/>
  <c r="B99" i="3"/>
  <c r="C99" i="3"/>
  <c r="D99" i="3"/>
  <c r="G99" i="3"/>
  <c r="H99" i="3"/>
  <c r="I99" i="3"/>
  <c r="J99" i="3"/>
  <c r="K99" i="3"/>
  <c r="L99" i="3"/>
  <c r="A100" i="3"/>
  <c r="B100" i="3"/>
  <c r="C100" i="3"/>
  <c r="D100" i="3"/>
  <c r="G100" i="3"/>
  <c r="H100" i="3"/>
  <c r="I100" i="3"/>
  <c r="J100" i="3"/>
  <c r="K100" i="3"/>
  <c r="L100" i="3"/>
  <c r="A101" i="3"/>
  <c r="B101" i="3"/>
  <c r="C101" i="3"/>
  <c r="D101" i="3"/>
  <c r="G101" i="3"/>
  <c r="H101" i="3"/>
  <c r="I101" i="3"/>
  <c r="J101" i="3"/>
  <c r="K101" i="3"/>
  <c r="L101" i="3"/>
  <c r="A102" i="3"/>
  <c r="B102" i="3"/>
  <c r="C102" i="3"/>
  <c r="D102" i="3"/>
  <c r="G102" i="3"/>
  <c r="H102" i="3"/>
  <c r="I102" i="3"/>
  <c r="J102" i="3"/>
  <c r="K102" i="3"/>
  <c r="L102" i="3"/>
  <c r="AS102" i="3" s="1"/>
  <c r="L103" i="4" s="1"/>
  <c r="A103" i="3"/>
  <c r="B103" i="3"/>
  <c r="C103" i="3"/>
  <c r="D103" i="3"/>
  <c r="G103" i="3"/>
  <c r="H103" i="3"/>
  <c r="I103" i="3"/>
  <c r="J103" i="3"/>
  <c r="K103" i="3"/>
  <c r="L103" i="3"/>
  <c r="A104" i="3"/>
  <c r="B104" i="3"/>
  <c r="C104" i="3"/>
  <c r="D104" i="3"/>
  <c r="G104" i="3"/>
  <c r="H104" i="3"/>
  <c r="I104" i="3"/>
  <c r="J104" i="3"/>
  <c r="K104" i="3"/>
  <c r="L104" i="3"/>
  <c r="A105" i="3"/>
  <c r="B105" i="3"/>
  <c r="C105" i="3"/>
  <c r="D105" i="3"/>
  <c r="G105" i="3"/>
  <c r="H105" i="3"/>
  <c r="I105" i="3"/>
  <c r="J105" i="3"/>
  <c r="K105" i="3"/>
  <c r="L105" i="3"/>
  <c r="A106" i="3"/>
  <c r="B106" i="3"/>
  <c r="C106" i="3"/>
  <c r="D106" i="3"/>
  <c r="G106" i="3"/>
  <c r="H106" i="3"/>
  <c r="I106" i="3"/>
  <c r="J106" i="3"/>
  <c r="K106" i="3"/>
  <c r="L106" i="3"/>
  <c r="A107" i="3"/>
  <c r="B107" i="3"/>
  <c r="C107" i="3"/>
  <c r="D107" i="3"/>
  <c r="G107" i="3"/>
  <c r="H107" i="3"/>
  <c r="I107" i="3"/>
  <c r="J107" i="3"/>
  <c r="K107" i="3"/>
  <c r="L107" i="3"/>
  <c r="A108" i="3"/>
  <c r="B108" i="3"/>
  <c r="C108" i="3"/>
  <c r="D108" i="3"/>
  <c r="G108" i="3"/>
  <c r="H108" i="3"/>
  <c r="I108" i="3"/>
  <c r="J108" i="3"/>
  <c r="K108" i="3"/>
  <c r="L108" i="3"/>
  <c r="A109" i="3"/>
  <c r="B109" i="3"/>
  <c r="C109" i="3"/>
  <c r="D109" i="3"/>
  <c r="G109" i="3"/>
  <c r="H109" i="3"/>
  <c r="I109" i="3"/>
  <c r="J109" i="3"/>
  <c r="K109" i="3"/>
  <c r="L109" i="3"/>
  <c r="A110" i="3"/>
  <c r="B110" i="3"/>
  <c r="C110" i="3"/>
  <c r="D110" i="3"/>
  <c r="G110" i="3"/>
  <c r="H110" i="3"/>
  <c r="I110" i="3"/>
  <c r="J110" i="3"/>
  <c r="K110" i="3"/>
  <c r="L110" i="3"/>
  <c r="A111" i="3"/>
  <c r="B111" i="3"/>
  <c r="C111" i="3"/>
  <c r="D111" i="3"/>
  <c r="G111" i="3"/>
  <c r="H111" i="3"/>
  <c r="I111" i="3"/>
  <c r="J111" i="3"/>
  <c r="K111" i="3"/>
  <c r="L111" i="3"/>
  <c r="A112" i="3"/>
  <c r="B112" i="3"/>
  <c r="C112" i="3"/>
  <c r="D112" i="3"/>
  <c r="G112" i="3"/>
  <c r="H112" i="3"/>
  <c r="I112" i="3"/>
  <c r="J112" i="3"/>
  <c r="K112" i="3"/>
  <c r="L112" i="3"/>
  <c r="AS112" i="3" s="1"/>
  <c r="L113" i="4" s="1"/>
  <c r="A113" i="3"/>
  <c r="B113" i="3"/>
  <c r="C113" i="3"/>
  <c r="D113" i="3"/>
  <c r="G113" i="3"/>
  <c r="H113" i="3"/>
  <c r="I113" i="3"/>
  <c r="J113" i="3"/>
  <c r="K113" i="3"/>
  <c r="L113" i="3"/>
  <c r="A114" i="3"/>
  <c r="B114" i="3"/>
  <c r="C114" i="3"/>
  <c r="D114" i="3"/>
  <c r="AL114" i="3"/>
  <c r="E115" i="4" s="1"/>
  <c r="AM114" i="3"/>
  <c r="F115" i="4" s="1"/>
  <c r="G114" i="3"/>
  <c r="AN114" i="3" s="1"/>
  <c r="G115" i="4" s="1"/>
  <c r="H114" i="3"/>
  <c r="I114" i="3"/>
  <c r="J114" i="3"/>
  <c r="K114" i="3"/>
  <c r="L114" i="3"/>
  <c r="AS114" i="3" s="1"/>
  <c r="L115" i="4" s="1"/>
  <c r="F3" i="2"/>
  <c r="E3" i="2"/>
  <c r="BP10" i="2"/>
  <c r="CO11" i="4" s="1"/>
  <c r="BH11" i="2"/>
  <c r="CG12" i="4" s="1"/>
  <c r="BN11" i="2"/>
  <c r="CM12" i="4" s="1"/>
  <c r="BO11" i="2"/>
  <c r="CN12" i="4" s="1"/>
  <c r="BP11" i="2"/>
  <c r="CO12" i="4" s="1"/>
  <c r="BL12" i="2"/>
  <c r="CK13" i="4" s="1"/>
  <c r="BM12" i="2"/>
  <c r="CL13" i="4" s="1"/>
  <c r="BN12" i="2"/>
  <c r="CM13" i="4" s="1"/>
  <c r="BJ13" i="2"/>
  <c r="CI14" i="4" s="1"/>
  <c r="BK13" i="2"/>
  <c r="CJ14" i="4" s="1"/>
  <c r="BL13" i="2"/>
  <c r="CK14" i="4" s="1"/>
  <c r="BH14" i="2"/>
  <c r="CG15" i="4" s="1"/>
  <c r="BI14" i="2"/>
  <c r="CH15" i="4" s="1"/>
  <c r="BJ14" i="2"/>
  <c r="CI15" i="4" s="1"/>
  <c r="BP14" i="2"/>
  <c r="CO15" i="4" s="1"/>
  <c r="BQ14" i="2"/>
  <c r="CP15" i="4" s="1"/>
  <c r="BH15" i="2"/>
  <c r="CG16" i="4" s="1"/>
  <c r="BN15" i="2"/>
  <c r="CM16" i="4" s="1"/>
  <c r="BO15" i="2"/>
  <c r="CN16" i="4" s="1"/>
  <c r="BP15" i="2"/>
  <c r="CO16" i="4" s="1"/>
  <c r="BL16" i="2"/>
  <c r="CK17" i="4" s="1"/>
  <c r="BM16" i="2"/>
  <c r="CL17" i="4" s="1"/>
  <c r="BN16" i="2"/>
  <c r="CM17" i="4" s="1"/>
  <c r="BJ17" i="2"/>
  <c r="CI18" i="4" s="1"/>
  <c r="BK17" i="2"/>
  <c r="CJ18" i="4" s="1"/>
  <c r="BL17" i="2"/>
  <c r="CK18" i="4" s="1"/>
  <c r="BH18" i="2"/>
  <c r="CG19" i="4" s="1"/>
  <c r="BI18" i="2"/>
  <c r="CH19" i="4" s="1"/>
  <c r="BJ18" i="2"/>
  <c r="CI19" i="4" s="1"/>
  <c r="BP18" i="2"/>
  <c r="CO19" i="4" s="1"/>
  <c r="BQ18" i="2"/>
  <c r="CP19" i="4" s="1"/>
  <c r="BH19" i="2"/>
  <c r="CG20" i="4" s="1"/>
  <c r="BN19" i="2"/>
  <c r="CM20" i="4" s="1"/>
  <c r="BO19" i="2"/>
  <c r="CN20" i="4" s="1"/>
  <c r="BP19" i="2"/>
  <c r="CO20" i="4" s="1"/>
  <c r="BL20" i="2"/>
  <c r="CK21" i="4" s="1"/>
  <c r="BM20" i="2"/>
  <c r="CL21" i="4" s="1"/>
  <c r="BN20" i="2"/>
  <c r="CM21" i="4" s="1"/>
  <c r="BJ21" i="2"/>
  <c r="CI22" i="4" s="1"/>
  <c r="BK21" i="2"/>
  <c r="CJ22" i="4" s="1"/>
  <c r="BL21" i="2"/>
  <c r="CK22" i="4" s="1"/>
  <c r="BH22" i="2"/>
  <c r="CG23" i="4" s="1"/>
  <c r="BI22" i="2"/>
  <c r="CH23" i="4" s="1"/>
  <c r="BJ22" i="2"/>
  <c r="CI23" i="4" s="1"/>
  <c r="BP22" i="2"/>
  <c r="CO23" i="4" s="1"/>
  <c r="BQ22" i="2"/>
  <c r="CP23" i="4" s="1"/>
  <c r="BH23" i="2"/>
  <c r="CG24" i="4" s="1"/>
  <c r="BN23" i="2"/>
  <c r="CM24" i="4" s="1"/>
  <c r="BO23" i="2"/>
  <c r="CN24" i="4" s="1"/>
  <c r="BP23" i="2"/>
  <c r="CO24" i="4" s="1"/>
  <c r="BL24" i="2"/>
  <c r="CK25" i="4" s="1"/>
  <c r="BM24" i="2"/>
  <c r="CL25" i="4" s="1"/>
  <c r="BN24" i="2"/>
  <c r="CM25" i="4" s="1"/>
  <c r="BJ25" i="2"/>
  <c r="CI26" i="4" s="1"/>
  <c r="BK25" i="2"/>
  <c r="CJ26" i="4" s="1"/>
  <c r="BL25" i="2"/>
  <c r="CK26" i="4" s="1"/>
  <c r="BH26" i="2"/>
  <c r="CG27" i="4" s="1"/>
  <c r="BI26" i="2"/>
  <c r="CH27" i="4" s="1"/>
  <c r="BJ26" i="2"/>
  <c r="CI27" i="4" s="1"/>
  <c r="BP26" i="2"/>
  <c r="CO27" i="4" s="1"/>
  <c r="BQ26" i="2"/>
  <c r="CP27" i="4" s="1"/>
  <c r="BH27" i="2"/>
  <c r="CG28" i="4" s="1"/>
  <c r="BN27" i="2"/>
  <c r="CM28" i="4" s="1"/>
  <c r="BO27" i="2"/>
  <c r="CN28" i="4" s="1"/>
  <c r="BP27" i="2"/>
  <c r="CO28" i="4" s="1"/>
  <c r="BL28" i="2"/>
  <c r="CK29" i="4" s="1"/>
  <c r="BM28" i="2"/>
  <c r="CL29" i="4" s="1"/>
  <c r="BN28" i="2"/>
  <c r="CM29" i="4" s="1"/>
  <c r="BJ29" i="2"/>
  <c r="CI30" i="4" s="1"/>
  <c r="BK29" i="2"/>
  <c r="CJ30" i="4" s="1"/>
  <c r="BL29" i="2"/>
  <c r="CK30" i="4" s="1"/>
  <c r="BH30" i="2"/>
  <c r="CG31" i="4" s="1"/>
  <c r="BI30" i="2"/>
  <c r="CH31" i="4" s="1"/>
  <c r="BJ30" i="2"/>
  <c r="CI31" i="4" s="1"/>
  <c r="BP30" i="2"/>
  <c r="CO31" i="4" s="1"/>
  <c r="BQ30" i="2"/>
  <c r="CP31" i="4" s="1"/>
  <c r="BH31" i="2"/>
  <c r="CG32" i="4" s="1"/>
  <c r="BN31" i="2"/>
  <c r="CM32" i="4" s="1"/>
  <c r="BO31" i="2"/>
  <c r="CN32" i="4" s="1"/>
  <c r="BP31" i="2"/>
  <c r="CO32" i="4" s="1"/>
  <c r="BL32" i="2"/>
  <c r="CK33" i="4" s="1"/>
  <c r="BM32" i="2"/>
  <c r="CL33" i="4" s="1"/>
  <c r="BN32" i="2"/>
  <c r="CM33" i="4" s="1"/>
  <c r="BJ33" i="2"/>
  <c r="CI34" i="4" s="1"/>
  <c r="BK33" i="2"/>
  <c r="CJ34" i="4" s="1"/>
  <c r="BL33" i="2"/>
  <c r="CK34" i="4" s="1"/>
  <c r="BH34" i="2"/>
  <c r="CG35" i="4" s="1"/>
  <c r="BI34" i="2"/>
  <c r="CH35" i="4" s="1"/>
  <c r="BJ34" i="2"/>
  <c r="CI35" i="4" s="1"/>
  <c r="BP34" i="2"/>
  <c r="CO35" i="4" s="1"/>
  <c r="BQ34" i="2"/>
  <c r="CP35" i="4" s="1"/>
  <c r="BH35" i="2"/>
  <c r="CG36" i="4" s="1"/>
  <c r="BN35" i="2"/>
  <c r="CM36" i="4" s="1"/>
  <c r="BO35" i="2"/>
  <c r="CN36" i="4" s="1"/>
  <c r="BP35" i="2"/>
  <c r="CO36" i="4" s="1"/>
  <c r="BL36" i="2"/>
  <c r="CK37" i="4" s="1"/>
  <c r="BM36" i="2"/>
  <c r="CL37" i="4" s="1"/>
  <c r="BN36" i="2"/>
  <c r="CM37" i="4" s="1"/>
  <c r="BJ37" i="2"/>
  <c r="CI38" i="4" s="1"/>
  <c r="BK37" i="2"/>
  <c r="CJ38" i="4" s="1"/>
  <c r="BL37" i="2"/>
  <c r="CK38" i="4" s="1"/>
  <c r="BH38" i="2"/>
  <c r="CG39" i="4" s="1"/>
  <c r="BI38" i="2"/>
  <c r="CH39" i="4" s="1"/>
  <c r="BJ38" i="2"/>
  <c r="CI39" i="4" s="1"/>
  <c r="BP38" i="2"/>
  <c r="CO39" i="4" s="1"/>
  <c r="BQ38" i="2"/>
  <c r="CP39" i="4" s="1"/>
  <c r="BH39" i="2"/>
  <c r="CG40" i="4" s="1"/>
  <c r="BN39" i="2"/>
  <c r="CM40" i="4" s="1"/>
  <c r="BO39" i="2"/>
  <c r="CN40" i="4" s="1"/>
  <c r="BP39" i="2"/>
  <c r="CO40" i="4" s="1"/>
  <c r="BL40" i="2"/>
  <c r="CK41" i="4" s="1"/>
  <c r="BM40" i="2"/>
  <c r="CL41" i="4" s="1"/>
  <c r="BN40" i="2"/>
  <c r="CM41" i="4" s="1"/>
  <c r="BJ41" i="2"/>
  <c r="CI42" i="4" s="1"/>
  <c r="BK41" i="2"/>
  <c r="CJ42" i="4" s="1"/>
  <c r="BL41" i="2"/>
  <c r="CK42" i="4" s="1"/>
  <c r="BH42" i="2"/>
  <c r="CG43" i="4" s="1"/>
  <c r="BI42" i="2"/>
  <c r="CH43" i="4" s="1"/>
  <c r="BJ42" i="2"/>
  <c r="CI43" i="4" s="1"/>
  <c r="BP42" i="2"/>
  <c r="CO43" i="4" s="1"/>
  <c r="BQ42" i="2"/>
  <c r="CP43" i="4" s="1"/>
  <c r="BH43" i="2"/>
  <c r="CG44" i="4" s="1"/>
  <c r="BN43" i="2"/>
  <c r="CM44" i="4" s="1"/>
  <c r="BO43" i="2"/>
  <c r="CN44" i="4" s="1"/>
  <c r="BP43" i="2"/>
  <c r="CO44" i="4" s="1"/>
  <c r="BL44" i="2"/>
  <c r="CK45" i="4" s="1"/>
  <c r="BM44" i="2"/>
  <c r="CL45" i="4" s="1"/>
  <c r="BN44" i="2"/>
  <c r="CM45" i="4" s="1"/>
  <c r="BJ45" i="2"/>
  <c r="CI46" i="4" s="1"/>
  <c r="BK45" i="2"/>
  <c r="CJ46" i="4" s="1"/>
  <c r="BL45" i="2"/>
  <c r="CK46" i="4" s="1"/>
  <c r="BH46" i="2"/>
  <c r="CG47" i="4" s="1"/>
  <c r="BI46" i="2"/>
  <c r="CH47" i="4" s="1"/>
  <c r="BJ46" i="2"/>
  <c r="CI47" i="4" s="1"/>
  <c r="BP46" i="2"/>
  <c r="CO47" i="4" s="1"/>
  <c r="BQ46" i="2"/>
  <c r="CP47" i="4" s="1"/>
  <c r="BH47" i="2"/>
  <c r="CG48" i="4" s="1"/>
  <c r="BN47" i="2"/>
  <c r="CM48" i="4" s="1"/>
  <c r="BO47" i="2"/>
  <c r="CN48" i="4" s="1"/>
  <c r="BP47" i="2"/>
  <c r="CO48" i="4" s="1"/>
  <c r="BL48" i="2"/>
  <c r="CK49" i="4" s="1"/>
  <c r="BM48" i="2"/>
  <c r="CL49" i="4" s="1"/>
  <c r="BN48" i="2"/>
  <c r="CM49" i="4" s="1"/>
  <c r="BJ49" i="2"/>
  <c r="CI50" i="4" s="1"/>
  <c r="BK49" i="2"/>
  <c r="CJ50" i="4" s="1"/>
  <c r="BL49" i="2"/>
  <c r="CK50" i="4" s="1"/>
  <c r="BH50" i="2"/>
  <c r="CG51" i="4" s="1"/>
  <c r="BI50" i="2"/>
  <c r="CH51" i="4" s="1"/>
  <c r="BJ50" i="2"/>
  <c r="CI51" i="4" s="1"/>
  <c r="BP50" i="2"/>
  <c r="CO51" i="4" s="1"/>
  <c r="BQ50" i="2"/>
  <c r="CP51" i="4" s="1"/>
  <c r="BH51" i="2"/>
  <c r="CG52" i="4" s="1"/>
  <c r="BN51" i="2"/>
  <c r="CM52" i="4" s="1"/>
  <c r="BO51" i="2"/>
  <c r="CN52" i="4" s="1"/>
  <c r="BP51" i="2"/>
  <c r="CO52" i="4" s="1"/>
  <c r="BL52" i="2"/>
  <c r="CK53" i="4" s="1"/>
  <c r="BM52" i="2"/>
  <c r="CL53" i="4" s="1"/>
  <c r="BN52" i="2"/>
  <c r="CM53" i="4" s="1"/>
  <c r="BJ53" i="2"/>
  <c r="CI54" i="4" s="1"/>
  <c r="BK53" i="2"/>
  <c r="CJ54" i="4" s="1"/>
  <c r="BL53" i="2"/>
  <c r="CK54" i="4" s="1"/>
  <c r="BH54" i="2"/>
  <c r="CG55" i="4" s="1"/>
  <c r="BI54" i="2"/>
  <c r="CH55" i="4" s="1"/>
  <c r="BJ54" i="2"/>
  <c r="CI55" i="4" s="1"/>
  <c r="BP54" i="2"/>
  <c r="CO55" i="4" s="1"/>
  <c r="BQ54" i="2"/>
  <c r="CP55" i="4" s="1"/>
  <c r="BH55" i="2"/>
  <c r="CG56" i="4" s="1"/>
  <c r="BN55" i="2"/>
  <c r="CM56" i="4" s="1"/>
  <c r="BO55" i="2"/>
  <c r="CN56" i="4" s="1"/>
  <c r="BP55" i="2"/>
  <c r="CO56" i="4" s="1"/>
  <c r="BL56" i="2"/>
  <c r="CK57" i="4" s="1"/>
  <c r="BM56" i="2"/>
  <c r="CL57" i="4" s="1"/>
  <c r="BN56" i="2"/>
  <c r="CM57" i="4" s="1"/>
  <c r="BJ57" i="2"/>
  <c r="CI58" i="4" s="1"/>
  <c r="BK57" i="2"/>
  <c r="CJ58" i="4" s="1"/>
  <c r="BL57" i="2"/>
  <c r="CK58" i="4" s="1"/>
  <c r="BH58" i="2"/>
  <c r="CG59" i="4" s="1"/>
  <c r="BI58" i="2"/>
  <c r="CH59" i="4" s="1"/>
  <c r="BJ58" i="2"/>
  <c r="CI59" i="4" s="1"/>
  <c r="BP58" i="2"/>
  <c r="CO59" i="4" s="1"/>
  <c r="BQ58" i="2"/>
  <c r="CP59" i="4" s="1"/>
  <c r="BH59" i="2"/>
  <c r="CG60" i="4" s="1"/>
  <c r="BN59" i="2"/>
  <c r="CM60" i="4" s="1"/>
  <c r="BO59" i="2"/>
  <c r="CN60" i="4" s="1"/>
  <c r="BP59" i="2"/>
  <c r="CO60" i="4" s="1"/>
  <c r="BL60" i="2"/>
  <c r="CK61" i="4" s="1"/>
  <c r="BM60" i="2"/>
  <c r="CL61" i="4" s="1"/>
  <c r="BN60" i="2"/>
  <c r="CM61" i="4" s="1"/>
  <c r="BJ61" i="2"/>
  <c r="CI62" i="4" s="1"/>
  <c r="BK61" i="2"/>
  <c r="CJ62" i="4" s="1"/>
  <c r="BL61" i="2"/>
  <c r="CK62" i="4" s="1"/>
  <c r="BH62" i="2"/>
  <c r="CG63" i="4" s="1"/>
  <c r="BI62" i="2"/>
  <c r="CH63" i="4" s="1"/>
  <c r="BJ62" i="2"/>
  <c r="CI63" i="4" s="1"/>
  <c r="BP62" i="2"/>
  <c r="CO63" i="4" s="1"/>
  <c r="BQ62" i="2"/>
  <c r="CP63" i="4" s="1"/>
  <c r="BH63" i="2"/>
  <c r="CG64" i="4" s="1"/>
  <c r="BN63" i="2"/>
  <c r="CM64" i="4" s="1"/>
  <c r="BO63" i="2"/>
  <c r="CN64" i="4" s="1"/>
  <c r="BP63" i="2"/>
  <c r="CO64" i="4" s="1"/>
  <c r="BL64" i="2"/>
  <c r="CK65" i="4" s="1"/>
  <c r="BM64" i="2"/>
  <c r="CL65" i="4" s="1"/>
  <c r="BN64" i="2"/>
  <c r="CM65" i="4" s="1"/>
  <c r="BJ65" i="2"/>
  <c r="CI66" i="4" s="1"/>
  <c r="BK65" i="2"/>
  <c r="CJ66" i="4" s="1"/>
  <c r="BL65" i="2"/>
  <c r="CK66" i="4" s="1"/>
  <c r="BH66" i="2"/>
  <c r="CG67" i="4" s="1"/>
  <c r="BI66" i="2"/>
  <c r="CH67" i="4" s="1"/>
  <c r="BJ66" i="2"/>
  <c r="CI67" i="4" s="1"/>
  <c r="BP66" i="2"/>
  <c r="CO67" i="4" s="1"/>
  <c r="BQ66" i="2"/>
  <c r="CP67" i="4" s="1"/>
  <c r="BH67" i="2"/>
  <c r="CG68" i="4" s="1"/>
  <c r="BN67" i="2"/>
  <c r="CM68" i="4" s="1"/>
  <c r="BO67" i="2"/>
  <c r="CN68" i="4" s="1"/>
  <c r="BP67" i="2"/>
  <c r="CO68" i="4" s="1"/>
  <c r="BL68" i="2"/>
  <c r="CK69" i="4" s="1"/>
  <c r="BM68" i="2"/>
  <c r="CL69" i="4" s="1"/>
  <c r="BN68" i="2"/>
  <c r="CM69" i="4" s="1"/>
  <c r="BJ69" i="2"/>
  <c r="CI70" i="4" s="1"/>
  <c r="BK69" i="2"/>
  <c r="CJ70" i="4" s="1"/>
  <c r="BL69" i="2"/>
  <c r="CK70" i="4" s="1"/>
  <c r="BH70" i="2"/>
  <c r="CG71" i="4" s="1"/>
  <c r="BI70" i="2"/>
  <c r="CH71" i="4" s="1"/>
  <c r="BJ70" i="2"/>
  <c r="CI71" i="4" s="1"/>
  <c r="BP70" i="2"/>
  <c r="CO71" i="4" s="1"/>
  <c r="BQ70" i="2"/>
  <c r="CP71" i="4" s="1"/>
  <c r="BH71" i="2"/>
  <c r="CG72" i="4" s="1"/>
  <c r="BN71" i="2"/>
  <c r="CM72" i="4" s="1"/>
  <c r="BO71" i="2"/>
  <c r="CN72" i="4" s="1"/>
  <c r="BP71" i="2"/>
  <c r="CO72" i="4" s="1"/>
  <c r="BL72" i="2"/>
  <c r="CK73" i="4" s="1"/>
  <c r="BM72" i="2"/>
  <c r="CL73" i="4" s="1"/>
  <c r="BN72" i="2"/>
  <c r="CM73" i="4" s="1"/>
  <c r="BJ73" i="2"/>
  <c r="CI74" i="4" s="1"/>
  <c r="BK73" i="2"/>
  <c r="CJ74" i="4" s="1"/>
  <c r="BL73" i="2"/>
  <c r="CK74" i="4" s="1"/>
  <c r="BH74" i="2"/>
  <c r="CG75" i="4" s="1"/>
  <c r="BI74" i="2"/>
  <c r="CH75" i="4" s="1"/>
  <c r="BJ74" i="2"/>
  <c r="CI75" i="4" s="1"/>
  <c r="BP74" i="2"/>
  <c r="CO75" i="4" s="1"/>
  <c r="BQ74" i="2"/>
  <c r="CP75" i="4" s="1"/>
  <c r="BH75" i="2"/>
  <c r="CG76" i="4" s="1"/>
  <c r="BN75" i="2"/>
  <c r="CM76" i="4" s="1"/>
  <c r="BO75" i="2"/>
  <c r="CN76" i="4" s="1"/>
  <c r="BP75" i="2"/>
  <c r="CO76" i="4" s="1"/>
  <c r="BL76" i="2"/>
  <c r="CK77" i="4" s="1"/>
  <c r="BM76" i="2"/>
  <c r="CL77" i="4" s="1"/>
  <c r="BN76" i="2"/>
  <c r="CM77" i="4" s="1"/>
  <c r="BJ77" i="2"/>
  <c r="CI78" i="4" s="1"/>
  <c r="BK77" i="2"/>
  <c r="CJ78" i="4" s="1"/>
  <c r="BL77" i="2"/>
  <c r="CK78" i="4" s="1"/>
  <c r="BH78" i="2"/>
  <c r="CG79" i="4" s="1"/>
  <c r="BI78" i="2"/>
  <c r="CH79" i="4" s="1"/>
  <c r="BJ78" i="2"/>
  <c r="CI79" i="4" s="1"/>
  <c r="BP78" i="2"/>
  <c r="CO79" i="4" s="1"/>
  <c r="BQ78" i="2"/>
  <c r="CP79" i="4" s="1"/>
  <c r="BH79" i="2"/>
  <c r="CG80" i="4" s="1"/>
  <c r="BN79" i="2"/>
  <c r="CM80" i="4" s="1"/>
  <c r="BO79" i="2"/>
  <c r="CN80" i="4" s="1"/>
  <c r="BP79" i="2"/>
  <c r="CO80" i="4" s="1"/>
  <c r="BL80" i="2"/>
  <c r="CK81" i="4" s="1"/>
  <c r="BM80" i="2"/>
  <c r="CL81" i="4" s="1"/>
  <c r="BN80" i="2"/>
  <c r="CM81" i="4" s="1"/>
  <c r="BJ81" i="2"/>
  <c r="CI82" i="4" s="1"/>
  <c r="BK81" i="2"/>
  <c r="CJ82" i="4" s="1"/>
  <c r="BL81" i="2"/>
  <c r="CK82" i="4" s="1"/>
  <c r="BH82" i="2"/>
  <c r="CG83" i="4" s="1"/>
  <c r="BI82" i="2"/>
  <c r="CH83" i="4" s="1"/>
  <c r="BJ82" i="2"/>
  <c r="CI83" i="4" s="1"/>
  <c r="BP82" i="2"/>
  <c r="CO83" i="4" s="1"/>
  <c r="BQ82" i="2"/>
  <c r="CP83" i="4" s="1"/>
  <c r="BH83" i="2"/>
  <c r="CG84" i="4" s="1"/>
  <c r="BN83" i="2"/>
  <c r="CM84" i="4" s="1"/>
  <c r="BO83" i="2"/>
  <c r="CN84" i="4" s="1"/>
  <c r="BP83" i="2"/>
  <c r="CO84" i="4" s="1"/>
  <c r="BL84" i="2"/>
  <c r="CK85" i="4" s="1"/>
  <c r="BM84" i="2"/>
  <c r="CL85" i="4" s="1"/>
  <c r="BN84" i="2"/>
  <c r="CM85" i="4" s="1"/>
  <c r="BJ85" i="2"/>
  <c r="CI86" i="4" s="1"/>
  <c r="BK85" i="2"/>
  <c r="CJ86" i="4" s="1"/>
  <c r="BL85" i="2"/>
  <c r="CK86" i="4" s="1"/>
  <c r="BH86" i="2"/>
  <c r="CG87" i="4" s="1"/>
  <c r="BI86" i="2"/>
  <c r="CH87" i="4" s="1"/>
  <c r="BJ86" i="2"/>
  <c r="CI87" i="4" s="1"/>
  <c r="BP86" i="2"/>
  <c r="CO87" i="4" s="1"/>
  <c r="BQ86" i="2"/>
  <c r="CP87" i="4" s="1"/>
  <c r="BH87" i="2"/>
  <c r="CG88" i="4" s="1"/>
  <c r="BN87" i="2"/>
  <c r="CM88" i="4" s="1"/>
  <c r="BO87" i="2"/>
  <c r="CN88" i="4" s="1"/>
  <c r="BP87" i="2"/>
  <c r="CO88" i="4" s="1"/>
  <c r="BL88" i="2"/>
  <c r="CK89" i="4" s="1"/>
  <c r="BM88" i="2"/>
  <c r="CL89" i="4" s="1"/>
  <c r="BN88" i="2"/>
  <c r="CM89" i="4" s="1"/>
  <c r="BJ89" i="2"/>
  <c r="CI90" i="4" s="1"/>
  <c r="BK89" i="2"/>
  <c r="CJ90" i="4" s="1"/>
  <c r="BL89" i="2"/>
  <c r="CK90" i="4" s="1"/>
  <c r="BH90" i="2"/>
  <c r="CG91" i="4" s="1"/>
  <c r="BI90" i="2"/>
  <c r="CH91" i="4" s="1"/>
  <c r="BJ90" i="2"/>
  <c r="CI91" i="4" s="1"/>
  <c r="BP90" i="2"/>
  <c r="CO91" i="4" s="1"/>
  <c r="BQ90" i="2"/>
  <c r="CP91" i="4" s="1"/>
  <c r="BH91" i="2"/>
  <c r="CG92" i="4" s="1"/>
  <c r="BN91" i="2"/>
  <c r="CM92" i="4" s="1"/>
  <c r="BO91" i="2"/>
  <c r="CN92" i="4" s="1"/>
  <c r="BP91" i="2"/>
  <c r="CO92" i="4" s="1"/>
  <c r="BL92" i="2"/>
  <c r="CK93" i="4" s="1"/>
  <c r="BM92" i="2"/>
  <c r="CL93" i="4" s="1"/>
  <c r="BN92" i="2"/>
  <c r="CM93" i="4" s="1"/>
  <c r="BJ93" i="2"/>
  <c r="CI94" i="4" s="1"/>
  <c r="BK93" i="2"/>
  <c r="CJ94" i="4" s="1"/>
  <c r="BL93" i="2"/>
  <c r="CK94" i="4" s="1"/>
  <c r="BH94" i="2"/>
  <c r="CG95" i="4" s="1"/>
  <c r="BI94" i="2"/>
  <c r="CH95" i="4" s="1"/>
  <c r="BJ94" i="2"/>
  <c r="CI95" i="4" s="1"/>
  <c r="BP94" i="2"/>
  <c r="CO95" i="4" s="1"/>
  <c r="BQ94" i="2"/>
  <c r="CP95" i="4" s="1"/>
  <c r="BH95" i="2"/>
  <c r="CG96" i="4" s="1"/>
  <c r="BN95" i="2"/>
  <c r="CM96" i="4" s="1"/>
  <c r="BO95" i="2"/>
  <c r="CN96" i="4" s="1"/>
  <c r="BP95" i="2"/>
  <c r="CO96" i="4" s="1"/>
  <c r="BL96" i="2"/>
  <c r="CK97" i="4" s="1"/>
  <c r="BM96" i="2"/>
  <c r="CL97" i="4" s="1"/>
  <c r="BN96" i="2"/>
  <c r="CM97" i="4" s="1"/>
  <c r="BJ97" i="2"/>
  <c r="CI98" i="4" s="1"/>
  <c r="BK97" i="2"/>
  <c r="CJ98" i="4" s="1"/>
  <c r="BL97" i="2"/>
  <c r="CK98" i="4" s="1"/>
  <c r="BH98" i="2"/>
  <c r="CG99" i="4" s="1"/>
  <c r="BI98" i="2"/>
  <c r="CH99" i="4" s="1"/>
  <c r="BJ98" i="2"/>
  <c r="CI99" i="4" s="1"/>
  <c r="BP98" i="2"/>
  <c r="CO99" i="4" s="1"/>
  <c r="BQ98" i="2"/>
  <c r="CP99" i="4" s="1"/>
  <c r="BH99" i="2"/>
  <c r="CG100" i="4" s="1"/>
  <c r="BN99" i="2"/>
  <c r="CM100" i="4" s="1"/>
  <c r="BO99" i="2"/>
  <c r="CN100" i="4" s="1"/>
  <c r="BP99" i="2"/>
  <c r="CO100" i="4" s="1"/>
  <c r="BL100" i="2"/>
  <c r="CK101" i="4" s="1"/>
  <c r="BM100" i="2"/>
  <c r="CL101" i="4" s="1"/>
  <c r="BN100" i="2"/>
  <c r="CM101" i="4" s="1"/>
  <c r="BJ101" i="2"/>
  <c r="CI102" i="4" s="1"/>
  <c r="BK101" i="2"/>
  <c r="CJ102" i="4" s="1"/>
  <c r="BL101" i="2"/>
  <c r="CK102" i="4" s="1"/>
  <c r="BH102" i="2"/>
  <c r="CG103" i="4" s="1"/>
  <c r="BI102" i="2"/>
  <c r="CH103" i="4" s="1"/>
  <c r="BJ102" i="2"/>
  <c r="CI103" i="4" s="1"/>
  <c r="BP102" i="2"/>
  <c r="CO103" i="4" s="1"/>
  <c r="BQ102" i="2"/>
  <c r="CP103" i="4" s="1"/>
  <c r="BH103" i="2"/>
  <c r="CG104" i="4" s="1"/>
  <c r="BN103" i="2"/>
  <c r="CM104" i="4" s="1"/>
  <c r="BO103" i="2"/>
  <c r="CN104" i="4" s="1"/>
  <c r="BP103" i="2"/>
  <c r="CO104" i="4" s="1"/>
  <c r="BL104" i="2"/>
  <c r="CK105" i="4" s="1"/>
  <c r="BM104" i="2"/>
  <c r="CL105" i="4" s="1"/>
  <c r="BN104" i="2"/>
  <c r="CM105" i="4" s="1"/>
  <c r="BJ105" i="2"/>
  <c r="CI106" i="4" s="1"/>
  <c r="BK105" i="2"/>
  <c r="CJ106" i="4" s="1"/>
  <c r="BL105" i="2"/>
  <c r="CK106" i="4" s="1"/>
  <c r="BH106" i="2"/>
  <c r="CG107" i="4" s="1"/>
  <c r="BI106" i="2"/>
  <c r="CH107" i="4" s="1"/>
  <c r="BJ106" i="2"/>
  <c r="CI107" i="4" s="1"/>
  <c r="BP106" i="2"/>
  <c r="CO107" i="4" s="1"/>
  <c r="BQ106" i="2"/>
  <c r="CP107" i="4" s="1"/>
  <c r="BH107" i="2"/>
  <c r="CG108" i="4" s="1"/>
  <c r="BN107" i="2"/>
  <c r="CM108" i="4" s="1"/>
  <c r="BO107" i="2"/>
  <c r="CN108" i="4" s="1"/>
  <c r="BP107" i="2"/>
  <c r="CO108" i="4" s="1"/>
  <c r="BL108" i="2"/>
  <c r="CK109" i="4" s="1"/>
  <c r="BM108" i="2"/>
  <c r="CL109" i="4" s="1"/>
  <c r="BN108" i="2"/>
  <c r="CM109" i="4" s="1"/>
  <c r="BJ109" i="2"/>
  <c r="CI110" i="4" s="1"/>
  <c r="BK109" i="2"/>
  <c r="CJ110" i="4" s="1"/>
  <c r="BL109" i="2"/>
  <c r="CK110" i="4" s="1"/>
  <c r="BH110" i="2"/>
  <c r="CG111" i="4" s="1"/>
  <c r="BI110" i="2"/>
  <c r="CH111" i="4" s="1"/>
  <c r="BJ110" i="2"/>
  <c r="CI111" i="4" s="1"/>
  <c r="BP110" i="2"/>
  <c r="CO111" i="4" s="1"/>
  <c r="BQ110" i="2"/>
  <c r="CP111" i="4" s="1"/>
  <c r="BH111" i="2"/>
  <c r="CG112" i="4" s="1"/>
  <c r="BN111" i="2"/>
  <c r="CM112" i="4" s="1"/>
  <c r="BO111" i="2"/>
  <c r="CN112" i="4" s="1"/>
  <c r="BP111" i="2"/>
  <c r="CO112" i="4" s="1"/>
  <c r="BL112" i="2"/>
  <c r="CK113" i="4" s="1"/>
  <c r="BM112" i="2"/>
  <c r="CL113" i="4" s="1"/>
  <c r="BN112" i="2"/>
  <c r="CM113" i="4" s="1"/>
  <c r="BJ113" i="2"/>
  <c r="CI114" i="4" s="1"/>
  <c r="BK113" i="2"/>
  <c r="CJ114" i="4" s="1"/>
  <c r="BL113" i="2"/>
  <c r="CK114" i="4" s="1"/>
  <c r="BH114" i="2"/>
  <c r="CG115" i="4" s="1"/>
  <c r="BI114" i="2"/>
  <c r="CH115" i="4" s="1"/>
  <c r="BJ114" i="2"/>
  <c r="CI115" i="4" s="1"/>
  <c r="BP114" i="2"/>
  <c r="CO115" i="4" s="1"/>
  <c r="BQ114" i="2"/>
  <c r="CP115" i="4" s="1"/>
  <c r="BH115" i="2"/>
  <c r="CG116" i="4" s="1"/>
  <c r="BN115" i="2"/>
  <c r="CM116" i="4" s="1"/>
  <c r="BO115" i="2"/>
  <c r="CN116" i="4" s="1"/>
  <c r="BP115" i="2"/>
  <c r="CO116" i="4" s="1"/>
  <c r="BL116" i="2"/>
  <c r="CK117" i="4" s="1"/>
  <c r="BM116" i="2"/>
  <c r="CL117" i="4" s="1"/>
  <c r="BN116" i="2"/>
  <c r="CM117" i="4" s="1"/>
  <c r="BJ117" i="2"/>
  <c r="CI118" i="4" s="1"/>
  <c r="BK117" i="2"/>
  <c r="CJ118" i="4" s="1"/>
  <c r="BL117" i="2"/>
  <c r="CK118" i="4" s="1"/>
  <c r="BH118" i="2"/>
  <c r="CG119" i="4" s="1"/>
  <c r="BI118" i="2"/>
  <c r="CH119" i="4" s="1"/>
  <c r="BJ118" i="2"/>
  <c r="CI119" i="4" s="1"/>
  <c r="BP118" i="2"/>
  <c r="CO119" i="4" s="1"/>
  <c r="BQ118" i="2"/>
  <c r="CP119" i="4" s="1"/>
  <c r="BH119" i="2"/>
  <c r="CG120" i="4" s="1"/>
  <c r="BN119" i="2"/>
  <c r="CM120" i="4" s="1"/>
  <c r="BO119" i="2"/>
  <c r="CN120" i="4" s="1"/>
  <c r="BP119" i="2"/>
  <c r="CO120" i="4" s="1"/>
  <c r="BL120" i="2"/>
  <c r="CK121" i="4" s="1"/>
  <c r="BM120" i="2"/>
  <c r="CL121" i="4" s="1"/>
  <c r="BN120" i="2"/>
  <c r="CM121" i="4" s="1"/>
  <c r="BJ121" i="2"/>
  <c r="CI122" i="4" s="1"/>
  <c r="BK121" i="2"/>
  <c r="CJ122" i="4" s="1"/>
  <c r="BL121" i="2"/>
  <c r="CK122" i="4" s="1"/>
  <c r="BH122" i="2"/>
  <c r="CG123" i="4" s="1"/>
  <c r="BI122" i="2"/>
  <c r="CH123" i="4" s="1"/>
  <c r="BJ122" i="2"/>
  <c r="CI123" i="4" s="1"/>
  <c r="BP122" i="2"/>
  <c r="CO123" i="4" s="1"/>
  <c r="BQ122" i="2"/>
  <c r="CP123" i="4" s="1"/>
  <c r="BH123" i="2"/>
  <c r="CG124" i="4" s="1"/>
  <c r="BN123" i="2"/>
  <c r="CM124" i="4" s="1"/>
  <c r="BO123" i="2"/>
  <c r="CN124" i="4" s="1"/>
  <c r="BP123" i="2"/>
  <c r="CO124" i="4" s="1"/>
  <c r="BL124" i="2"/>
  <c r="CK125" i="4" s="1"/>
  <c r="BM124" i="2"/>
  <c r="CL125" i="4" s="1"/>
  <c r="BN124" i="2"/>
  <c r="CM125" i="4" s="1"/>
  <c r="BJ125" i="2"/>
  <c r="CI126" i="4" s="1"/>
  <c r="BK125" i="2"/>
  <c r="CJ126" i="4" s="1"/>
  <c r="BL125" i="2"/>
  <c r="CK126" i="4" s="1"/>
  <c r="BH126" i="2"/>
  <c r="CG127" i="4" s="1"/>
  <c r="BI126" i="2"/>
  <c r="CH127" i="4" s="1"/>
  <c r="BJ126" i="2"/>
  <c r="CI127" i="4" s="1"/>
  <c r="BP126" i="2"/>
  <c r="CO127" i="4" s="1"/>
  <c r="BQ126" i="2"/>
  <c r="CP127" i="4" s="1"/>
  <c r="BH127" i="2"/>
  <c r="CG128" i="4" s="1"/>
  <c r="BN127" i="2"/>
  <c r="CM128" i="4" s="1"/>
  <c r="BO127" i="2"/>
  <c r="CN128" i="4" s="1"/>
  <c r="BP127" i="2"/>
  <c r="CO128" i="4" s="1"/>
  <c r="BL128" i="2"/>
  <c r="CK129" i="4" s="1"/>
  <c r="BM128" i="2"/>
  <c r="CL129" i="4" s="1"/>
  <c r="BN128" i="2"/>
  <c r="CM129" i="4" s="1"/>
  <c r="BJ129" i="2"/>
  <c r="CI130" i="4" s="1"/>
  <c r="BK129" i="2"/>
  <c r="CJ130" i="4" s="1"/>
  <c r="BL129" i="2"/>
  <c r="CK130" i="4" s="1"/>
  <c r="BH130" i="2"/>
  <c r="CG131" i="4" s="1"/>
  <c r="BI130" i="2"/>
  <c r="CH131" i="4" s="1"/>
  <c r="BJ130" i="2"/>
  <c r="CI131" i="4" s="1"/>
  <c r="BP130" i="2"/>
  <c r="CO131" i="4" s="1"/>
  <c r="BQ130" i="2"/>
  <c r="CP131" i="4" s="1"/>
  <c r="BH131" i="2"/>
  <c r="CG132" i="4" s="1"/>
  <c r="BN131" i="2"/>
  <c r="CM132" i="4" s="1"/>
  <c r="BO131" i="2"/>
  <c r="CN132" i="4" s="1"/>
  <c r="BP131" i="2"/>
  <c r="CO132" i="4" s="1"/>
  <c r="BL132" i="2"/>
  <c r="CK133" i="4" s="1"/>
  <c r="BM132" i="2"/>
  <c r="CL133" i="4" s="1"/>
  <c r="BN132" i="2"/>
  <c r="CM133" i="4" s="1"/>
  <c r="BJ133" i="2"/>
  <c r="CI134" i="4" s="1"/>
  <c r="BK133" i="2"/>
  <c r="CJ134" i="4" s="1"/>
  <c r="BL133" i="2"/>
  <c r="CK134" i="4" s="1"/>
  <c r="BH134" i="2"/>
  <c r="CG135" i="4" s="1"/>
  <c r="BI134" i="2"/>
  <c r="CH135" i="4" s="1"/>
  <c r="BJ134" i="2"/>
  <c r="CI135" i="4" s="1"/>
  <c r="BP134" i="2"/>
  <c r="CO135" i="4" s="1"/>
  <c r="BQ134" i="2"/>
  <c r="CP135" i="4" s="1"/>
  <c r="BH135" i="2"/>
  <c r="CG136" i="4" s="1"/>
  <c r="BN135" i="2"/>
  <c r="CM136" i="4" s="1"/>
  <c r="BO135" i="2"/>
  <c r="CN136" i="4" s="1"/>
  <c r="BP135" i="2"/>
  <c r="CO136" i="4" s="1"/>
  <c r="BL136" i="2"/>
  <c r="CK137" i="4" s="1"/>
  <c r="BM136" i="2"/>
  <c r="CL137" i="4" s="1"/>
  <c r="BN136" i="2"/>
  <c r="CM137" i="4" s="1"/>
  <c r="BJ137" i="2"/>
  <c r="CI138" i="4" s="1"/>
  <c r="BK137" i="2"/>
  <c r="CJ138" i="4" s="1"/>
  <c r="BL137" i="2"/>
  <c r="CK138" i="4" s="1"/>
  <c r="BH138" i="2"/>
  <c r="CG139" i="4" s="1"/>
  <c r="BI138" i="2"/>
  <c r="CH139" i="4" s="1"/>
  <c r="BJ138" i="2"/>
  <c r="CI139" i="4" s="1"/>
  <c r="BP138" i="2"/>
  <c r="CO139" i="4" s="1"/>
  <c r="BQ138" i="2"/>
  <c r="CP139" i="4" s="1"/>
  <c r="BH139" i="2"/>
  <c r="CG140" i="4" s="1"/>
  <c r="BN139" i="2"/>
  <c r="CM140" i="4" s="1"/>
  <c r="BO139" i="2"/>
  <c r="CN140" i="4" s="1"/>
  <c r="BP139" i="2"/>
  <c r="CO140" i="4" s="1"/>
  <c r="BL140" i="2"/>
  <c r="CK141" i="4" s="1"/>
  <c r="BM140" i="2"/>
  <c r="CL141" i="4" s="1"/>
  <c r="BN140" i="2"/>
  <c r="CM141" i="4" s="1"/>
  <c r="BQ140" i="2"/>
  <c r="CP141" i="4" s="1"/>
  <c r="BJ141" i="2"/>
  <c r="CI142" i="4" s="1"/>
  <c r="BK141" i="2"/>
  <c r="CJ142" i="4" s="1"/>
  <c r="BL141" i="2"/>
  <c r="CK142" i="4" s="1"/>
  <c r="BH142" i="2"/>
  <c r="CG143" i="4" s="1"/>
  <c r="BI142" i="2"/>
  <c r="CH143" i="4" s="1"/>
  <c r="BJ142" i="2"/>
  <c r="CI143" i="4" s="1"/>
  <c r="BP142" i="2"/>
  <c r="CO143" i="4" s="1"/>
  <c r="BQ142" i="2"/>
  <c r="CP143" i="4" s="1"/>
  <c r="BH143" i="2"/>
  <c r="CG144" i="4" s="1"/>
  <c r="BN143" i="2"/>
  <c r="CM144" i="4" s="1"/>
  <c r="BO143" i="2"/>
  <c r="CN144" i="4" s="1"/>
  <c r="BP143" i="2"/>
  <c r="CO144" i="4" s="1"/>
  <c r="BL144" i="2"/>
  <c r="CK145" i="4" s="1"/>
  <c r="BM144" i="2"/>
  <c r="CL145" i="4" s="1"/>
  <c r="BN144" i="2"/>
  <c r="CM145" i="4" s="1"/>
  <c r="BJ145" i="2"/>
  <c r="CI146" i="4" s="1"/>
  <c r="BK145" i="2"/>
  <c r="CJ146" i="4" s="1"/>
  <c r="BL145" i="2"/>
  <c r="CK146" i="4" s="1"/>
  <c r="BH146" i="2"/>
  <c r="CG147" i="4" s="1"/>
  <c r="BI146" i="2"/>
  <c r="CH147" i="4" s="1"/>
  <c r="BJ146" i="2"/>
  <c r="CI147" i="4" s="1"/>
  <c r="BP146" i="2"/>
  <c r="CO147" i="4" s="1"/>
  <c r="BQ146" i="2"/>
  <c r="CP147" i="4" s="1"/>
  <c r="BH147" i="2"/>
  <c r="CG148" i="4" s="1"/>
  <c r="BN147" i="2"/>
  <c r="CM148" i="4" s="1"/>
  <c r="BO147" i="2"/>
  <c r="CN148" i="4" s="1"/>
  <c r="BP147" i="2"/>
  <c r="CO148" i="4" s="1"/>
  <c r="BL148" i="2"/>
  <c r="CK149" i="4" s="1"/>
  <c r="BM148" i="2"/>
  <c r="CL149" i="4" s="1"/>
  <c r="BN148" i="2"/>
  <c r="CM149" i="4" s="1"/>
  <c r="BJ149" i="2"/>
  <c r="CI150" i="4" s="1"/>
  <c r="BK149" i="2"/>
  <c r="CJ150" i="4" s="1"/>
  <c r="BL149" i="2"/>
  <c r="CK150" i="4" s="1"/>
  <c r="BH150" i="2"/>
  <c r="CG151" i="4" s="1"/>
  <c r="BI150" i="2"/>
  <c r="CH151" i="4" s="1"/>
  <c r="BJ150" i="2"/>
  <c r="CI151" i="4" s="1"/>
  <c r="BP150" i="2"/>
  <c r="CO151" i="4" s="1"/>
  <c r="BQ150" i="2"/>
  <c r="CP151" i="4" s="1"/>
  <c r="BH151" i="2"/>
  <c r="CG152" i="4" s="1"/>
  <c r="BN151" i="2"/>
  <c r="CM152" i="4" s="1"/>
  <c r="BO151" i="2"/>
  <c r="CN152" i="4" s="1"/>
  <c r="BP151" i="2"/>
  <c r="CO152" i="4" s="1"/>
  <c r="BL152" i="2"/>
  <c r="CK153" i="4" s="1"/>
  <c r="BM152" i="2"/>
  <c r="CL153" i="4" s="1"/>
  <c r="BN152" i="2"/>
  <c r="CM153" i="4" s="1"/>
  <c r="BJ153" i="2"/>
  <c r="CI154" i="4" s="1"/>
  <c r="BK153" i="2"/>
  <c r="CJ154" i="4" s="1"/>
  <c r="BL153" i="2"/>
  <c r="CK154" i="4" s="1"/>
  <c r="BH154" i="2"/>
  <c r="CG155" i="4" s="1"/>
  <c r="BI154" i="2"/>
  <c r="CH155" i="4" s="1"/>
  <c r="BJ154" i="2"/>
  <c r="CI155" i="4" s="1"/>
  <c r="BP154" i="2"/>
  <c r="CO155" i="4" s="1"/>
  <c r="BQ154" i="2"/>
  <c r="CP155" i="4" s="1"/>
  <c r="BH155" i="2"/>
  <c r="CG156" i="4" s="1"/>
  <c r="BN155" i="2"/>
  <c r="CM156" i="4" s="1"/>
  <c r="BO155" i="2"/>
  <c r="CN156" i="4" s="1"/>
  <c r="BP155" i="2"/>
  <c r="CO156" i="4" s="1"/>
  <c r="BL156" i="2"/>
  <c r="CK157" i="4" s="1"/>
  <c r="BM156" i="2"/>
  <c r="CL157" i="4" s="1"/>
  <c r="BN156" i="2"/>
  <c r="CM157" i="4" s="1"/>
  <c r="BJ157" i="2"/>
  <c r="CI158" i="4" s="1"/>
  <c r="BK157" i="2"/>
  <c r="CJ158" i="4" s="1"/>
  <c r="BL157" i="2"/>
  <c r="CK158" i="4" s="1"/>
  <c r="BH158" i="2"/>
  <c r="CG159" i="4" s="1"/>
  <c r="BI158" i="2"/>
  <c r="CH159" i="4" s="1"/>
  <c r="BJ158" i="2"/>
  <c r="CI159" i="4" s="1"/>
  <c r="BP158" i="2"/>
  <c r="CO159" i="4" s="1"/>
  <c r="BQ158" i="2"/>
  <c r="CP159" i="4" s="1"/>
  <c r="BH159" i="2"/>
  <c r="CG160" i="4" s="1"/>
  <c r="BN159" i="2"/>
  <c r="CM160" i="4" s="1"/>
  <c r="BO159" i="2"/>
  <c r="CN160" i="4" s="1"/>
  <c r="BP159" i="2"/>
  <c r="CO160" i="4" s="1"/>
  <c r="BL160" i="2"/>
  <c r="CK161" i="4" s="1"/>
  <c r="BM160" i="2"/>
  <c r="CL161" i="4" s="1"/>
  <c r="BN160" i="2"/>
  <c r="CM161" i="4" s="1"/>
  <c r="BJ161" i="2"/>
  <c r="CI162" i="4" s="1"/>
  <c r="BK161" i="2"/>
  <c r="CJ162" i="4" s="1"/>
  <c r="BL161" i="2"/>
  <c r="CK162" i="4" s="1"/>
  <c r="BH162" i="2"/>
  <c r="CG163" i="4" s="1"/>
  <c r="BI162" i="2"/>
  <c r="CH163" i="4" s="1"/>
  <c r="BJ162" i="2"/>
  <c r="CI163" i="4" s="1"/>
  <c r="BP162" i="2"/>
  <c r="CO163" i="4" s="1"/>
  <c r="BQ162" i="2"/>
  <c r="CP163" i="4" s="1"/>
  <c r="BH163" i="2"/>
  <c r="CG164" i="4" s="1"/>
  <c r="BN163" i="2"/>
  <c r="CM164" i="4" s="1"/>
  <c r="BO163" i="2"/>
  <c r="CN164" i="4" s="1"/>
  <c r="BP163" i="2"/>
  <c r="CO164" i="4" s="1"/>
  <c r="BL164" i="2"/>
  <c r="CK165" i="4" s="1"/>
  <c r="BM164" i="2"/>
  <c r="CL165" i="4" s="1"/>
  <c r="BN164" i="2"/>
  <c r="CM165" i="4" s="1"/>
  <c r="BJ165" i="2"/>
  <c r="CI166" i="4" s="1"/>
  <c r="BK165" i="2"/>
  <c r="CJ166" i="4" s="1"/>
  <c r="BL165" i="2"/>
  <c r="CK166" i="4" s="1"/>
  <c r="BH166" i="2"/>
  <c r="CG167" i="4" s="1"/>
  <c r="BI166" i="2"/>
  <c r="CH167" i="4" s="1"/>
  <c r="BJ166" i="2"/>
  <c r="CI167" i="4" s="1"/>
  <c r="BP166" i="2"/>
  <c r="CO167" i="4" s="1"/>
  <c r="BQ166" i="2"/>
  <c r="CP167" i="4" s="1"/>
  <c r="BH167" i="2"/>
  <c r="CG168" i="4" s="1"/>
  <c r="BN167" i="2"/>
  <c r="CM168" i="4" s="1"/>
  <c r="BO167" i="2"/>
  <c r="CN168" i="4" s="1"/>
  <c r="BP167" i="2"/>
  <c r="CO168" i="4" s="1"/>
  <c r="BL168" i="2"/>
  <c r="CK169" i="4" s="1"/>
  <c r="BM168" i="2"/>
  <c r="CL169" i="4" s="1"/>
  <c r="BN168" i="2"/>
  <c r="CM169" i="4" s="1"/>
  <c r="AO10" i="2"/>
  <c r="AP10" i="2"/>
  <c r="T11" i="4" s="1"/>
  <c r="AM11" i="2"/>
  <c r="AO11" i="2"/>
  <c r="AL12" i="2"/>
  <c r="AM12" i="2"/>
  <c r="AS13" i="2"/>
  <c r="AQ14" i="2"/>
  <c r="AM15" i="2"/>
  <c r="AL16" i="2"/>
  <c r="AM16" i="2"/>
  <c r="AS16" i="2"/>
  <c r="AU16" i="2"/>
  <c r="AP18" i="2"/>
  <c r="T19" i="4" s="1"/>
  <c r="AM19" i="2"/>
  <c r="AN19" i="2"/>
  <c r="R20" i="4" s="1"/>
  <c r="AL20" i="2"/>
  <c r="AM20" i="2"/>
  <c r="AO22" i="2"/>
  <c r="AM23" i="2"/>
  <c r="AU23" i="2"/>
  <c r="AL24" i="2"/>
  <c r="AM24" i="2"/>
  <c r="AU24" i="2"/>
  <c r="AQ25" i="2"/>
  <c r="AM27" i="2"/>
  <c r="AL28" i="2"/>
  <c r="AM28" i="2"/>
  <c r="AM31" i="2"/>
  <c r="AN31" i="2"/>
  <c r="R32" i="4" s="1"/>
  <c r="AL32" i="2"/>
  <c r="AM32" i="2"/>
  <c r="AT32" i="2"/>
  <c r="X33" i="4" s="1"/>
  <c r="AQ33" i="2"/>
  <c r="AO34" i="2"/>
  <c r="AM35" i="2"/>
  <c r="AN35" i="2"/>
  <c r="R36" i="4" s="1"/>
  <c r="AL36" i="2"/>
  <c r="AM36" i="2"/>
  <c r="AM39" i="2"/>
  <c r="AO39" i="2"/>
  <c r="AL40" i="2"/>
  <c r="AM40" i="2"/>
  <c r="AU40" i="2"/>
  <c r="AO42" i="2"/>
  <c r="AM43" i="2"/>
  <c r="AN43" i="2"/>
  <c r="R44" i="4" s="1"/>
  <c r="AL44" i="2"/>
  <c r="AM44" i="2"/>
  <c r="AS44" i="2"/>
  <c r="AU44" i="2"/>
  <c r="AM47" i="2"/>
  <c r="AO47" i="2"/>
  <c r="AL48" i="2"/>
  <c r="AM48" i="2"/>
  <c r="AR49" i="2"/>
  <c r="V50" i="4" s="1"/>
  <c r="AQ50" i="2"/>
  <c r="AM51" i="2"/>
  <c r="AL52" i="2"/>
  <c r="AM52" i="2"/>
  <c r="AU52" i="2"/>
  <c r="AS53" i="2"/>
  <c r="AO54" i="2"/>
  <c r="AM55" i="2"/>
  <c r="AO55" i="2"/>
  <c r="AL56" i="2"/>
  <c r="AM56" i="2"/>
  <c r="AS56" i="2"/>
  <c r="AT56" i="2"/>
  <c r="X57" i="4" s="1"/>
  <c r="AQ57" i="2"/>
  <c r="AM59" i="2"/>
  <c r="AN59" i="2"/>
  <c r="R60" i="4" s="1"/>
  <c r="AU59" i="2"/>
  <c r="AL60" i="2"/>
  <c r="AM60" i="2"/>
  <c r="AS60" i="2"/>
  <c r="AU60" i="2"/>
  <c r="AP62" i="2"/>
  <c r="T63" i="4" s="1"/>
  <c r="AM63" i="2"/>
  <c r="AN63" i="2"/>
  <c r="R64" i="4" s="1"/>
  <c r="AL64" i="2"/>
  <c r="AM64" i="2"/>
  <c r="AU64" i="2"/>
  <c r="AO66" i="2"/>
  <c r="AQ66" i="2"/>
  <c r="AM67" i="2"/>
  <c r="AL68" i="2"/>
  <c r="AM68" i="2"/>
  <c r="AM71" i="2"/>
  <c r="AO71" i="2"/>
  <c r="AL72" i="2"/>
  <c r="AM72" i="2"/>
  <c r="AU72" i="2"/>
  <c r="AQ73" i="2"/>
  <c r="AR73" i="2"/>
  <c r="V74" i="4" s="1"/>
  <c r="AO74" i="2"/>
  <c r="AP74" i="2"/>
  <c r="T75" i="4" s="1"/>
  <c r="AM75" i="2"/>
  <c r="AN75" i="2"/>
  <c r="R76" i="4" s="1"/>
  <c r="AL76" i="2"/>
  <c r="AM76" i="2"/>
  <c r="AS77" i="2"/>
  <c r="AO78" i="2"/>
  <c r="AP78" i="2"/>
  <c r="T79" i="4" s="1"/>
  <c r="AQ78" i="2"/>
  <c r="AM79" i="2"/>
  <c r="AN79" i="2"/>
  <c r="R80" i="4" s="1"/>
  <c r="AL80" i="2"/>
  <c r="AM80" i="2"/>
  <c r="AS81" i="2"/>
  <c r="AQ82" i="2"/>
  <c r="AM83" i="2"/>
  <c r="AL84" i="2"/>
  <c r="AM84" i="2"/>
  <c r="AS85" i="2"/>
  <c r="AO86" i="2"/>
  <c r="AM87" i="2"/>
  <c r="BJ8" i="2"/>
  <c r="CI9" i="4" s="1"/>
  <c r="BK8" i="2"/>
  <c r="CJ9" i="4" s="1"/>
  <c r="BL8" i="2"/>
  <c r="CK9" i="4" s="1"/>
  <c r="BH9" i="2"/>
  <c r="CG10" i="4" s="1"/>
  <c r="BI9" i="2"/>
  <c r="CH10" i="4" s="1"/>
  <c r="BJ9" i="2"/>
  <c r="CI10" i="4" s="1"/>
  <c r="BP9" i="2"/>
  <c r="CO10" i="4" s="1"/>
  <c r="BQ9" i="2"/>
  <c r="CP10" i="4" s="1"/>
  <c r="N3" i="2"/>
  <c r="A139" i="2"/>
  <c r="B139" i="2"/>
  <c r="C139" i="2"/>
  <c r="D139" i="2"/>
  <c r="A140" i="2"/>
  <c r="B140" i="2"/>
  <c r="C140" i="2"/>
  <c r="D140" i="2"/>
  <c r="A141" i="2"/>
  <c r="B141" i="2"/>
  <c r="C141" i="2"/>
  <c r="D141" i="2"/>
  <c r="A142" i="2"/>
  <c r="B142" i="2"/>
  <c r="C142" i="2"/>
  <c r="D142" i="2"/>
  <c r="A143" i="2"/>
  <c r="B143" i="2"/>
  <c r="C143" i="2"/>
  <c r="D143" i="2"/>
  <c r="A144" i="2"/>
  <c r="B144" i="2"/>
  <c r="C144" i="2"/>
  <c r="D144" i="2"/>
  <c r="A145" i="2"/>
  <c r="B145" i="2"/>
  <c r="C145" i="2"/>
  <c r="D145" i="2"/>
  <c r="A146" i="2"/>
  <c r="B146" i="2"/>
  <c r="C146" i="2"/>
  <c r="D146" i="2"/>
  <c r="A147" i="2"/>
  <c r="B147" i="2"/>
  <c r="C147" i="2"/>
  <c r="D147" i="2"/>
  <c r="A148" i="2"/>
  <c r="B148" i="2"/>
  <c r="C148" i="2"/>
  <c r="D148" i="2"/>
  <c r="A149" i="2"/>
  <c r="B149" i="2"/>
  <c r="C149" i="2"/>
  <c r="D149" i="2"/>
  <c r="A150" i="2"/>
  <c r="B150" i="2"/>
  <c r="C150" i="2"/>
  <c r="D150" i="2"/>
  <c r="A151" i="2"/>
  <c r="B151" i="2"/>
  <c r="C151" i="2"/>
  <c r="D151" i="2"/>
  <c r="A152" i="2"/>
  <c r="B152" i="2"/>
  <c r="C152" i="2"/>
  <c r="D152" i="2"/>
  <c r="A153" i="2"/>
  <c r="B153" i="2"/>
  <c r="C153" i="2"/>
  <c r="D153" i="2"/>
  <c r="A154" i="2"/>
  <c r="B154" i="2"/>
  <c r="C154" i="2"/>
  <c r="D154" i="2"/>
  <c r="A155" i="2"/>
  <c r="B155" i="2"/>
  <c r="C155" i="2"/>
  <c r="D155" i="2"/>
  <c r="A156" i="2"/>
  <c r="B156" i="2"/>
  <c r="C156" i="2"/>
  <c r="D156" i="2"/>
  <c r="A157" i="2"/>
  <c r="B157" i="2"/>
  <c r="C157" i="2"/>
  <c r="D157" i="2"/>
  <c r="A158" i="2"/>
  <c r="B158" i="2"/>
  <c r="C158" i="2"/>
  <c r="D158" i="2"/>
  <c r="A159" i="2"/>
  <c r="B159" i="2"/>
  <c r="C159" i="2"/>
  <c r="D159" i="2"/>
  <c r="A160" i="2"/>
  <c r="B160" i="2"/>
  <c r="C160" i="2"/>
  <c r="D160" i="2"/>
  <c r="A161" i="2"/>
  <c r="B161" i="2"/>
  <c r="C161" i="2"/>
  <c r="D161" i="2"/>
  <c r="A162" i="2"/>
  <c r="B162" i="2"/>
  <c r="C162" i="2"/>
  <c r="D162" i="2"/>
  <c r="A163" i="2"/>
  <c r="B163" i="2"/>
  <c r="C163" i="2"/>
  <c r="D163" i="2"/>
  <c r="A164" i="2"/>
  <c r="B164" i="2"/>
  <c r="C164" i="2"/>
  <c r="D164" i="2"/>
  <c r="A165" i="2"/>
  <c r="B165" i="2"/>
  <c r="C165" i="2"/>
  <c r="D165" i="2"/>
  <c r="A166" i="2"/>
  <c r="B166" i="2"/>
  <c r="C166" i="2"/>
  <c r="D166" i="2"/>
  <c r="A167" i="2"/>
  <c r="B167" i="2"/>
  <c r="C167" i="2"/>
  <c r="D167" i="2"/>
  <c r="A168" i="2"/>
  <c r="B168" i="2"/>
  <c r="C168" i="2"/>
  <c r="D168" i="2"/>
  <c r="A123" i="2"/>
  <c r="B123" i="2"/>
  <c r="C123" i="2"/>
  <c r="D123" i="2"/>
  <c r="A124" i="2"/>
  <c r="B124" i="2"/>
  <c r="C124" i="2"/>
  <c r="D124" i="2"/>
  <c r="A125" i="2"/>
  <c r="B125" i="2"/>
  <c r="C125" i="2"/>
  <c r="D125" i="2"/>
  <c r="A126" i="2"/>
  <c r="B126" i="2"/>
  <c r="C126" i="2"/>
  <c r="D126" i="2"/>
  <c r="A127" i="2"/>
  <c r="B127" i="2"/>
  <c r="C127" i="2"/>
  <c r="D127" i="2"/>
  <c r="A128" i="2"/>
  <c r="B128" i="2"/>
  <c r="C128" i="2"/>
  <c r="D128" i="2"/>
  <c r="A129" i="2"/>
  <c r="B129" i="2"/>
  <c r="C129" i="2"/>
  <c r="D129" i="2"/>
  <c r="A130" i="2"/>
  <c r="B130" i="2"/>
  <c r="C130" i="2"/>
  <c r="D130" i="2"/>
  <c r="A131" i="2"/>
  <c r="B131" i="2"/>
  <c r="C131" i="2"/>
  <c r="D131" i="2"/>
  <c r="A132" i="2"/>
  <c r="B132" i="2"/>
  <c r="C132" i="2"/>
  <c r="D132" i="2"/>
  <c r="A133" i="2"/>
  <c r="B133" i="2"/>
  <c r="C133" i="2"/>
  <c r="D133" i="2"/>
  <c r="A134" i="2"/>
  <c r="B134" i="2"/>
  <c r="C134" i="2"/>
  <c r="D134" i="2"/>
  <c r="A135" i="2"/>
  <c r="B135" i="2"/>
  <c r="C135" i="2"/>
  <c r="D135" i="2"/>
  <c r="A136" i="2"/>
  <c r="B136" i="2"/>
  <c r="C136" i="2"/>
  <c r="D136" i="2"/>
  <c r="A137" i="2"/>
  <c r="B137" i="2"/>
  <c r="C137" i="2"/>
  <c r="D137" i="2"/>
  <c r="A138" i="2"/>
  <c r="B138" i="2"/>
  <c r="C138" i="2"/>
  <c r="D138" i="2"/>
  <c r="A108" i="2"/>
  <c r="B108" i="2"/>
  <c r="C108" i="2"/>
  <c r="D108" i="2"/>
  <c r="A109" i="2"/>
  <c r="B109" i="2"/>
  <c r="C109" i="2"/>
  <c r="D109" i="2"/>
  <c r="A110" i="2"/>
  <c r="B110" i="2"/>
  <c r="C110" i="2"/>
  <c r="D110" i="2"/>
  <c r="A111" i="2"/>
  <c r="B111" i="2"/>
  <c r="C111" i="2"/>
  <c r="D111" i="2"/>
  <c r="A112" i="2"/>
  <c r="B112" i="2"/>
  <c r="C112" i="2"/>
  <c r="D112" i="2"/>
  <c r="A113" i="2"/>
  <c r="B113" i="2"/>
  <c r="C113" i="2"/>
  <c r="D113" i="2"/>
  <c r="A114" i="2"/>
  <c r="B114" i="2"/>
  <c r="C114" i="2"/>
  <c r="D114" i="2"/>
  <c r="A115" i="2"/>
  <c r="B115" i="2"/>
  <c r="C115" i="2"/>
  <c r="D115" i="2"/>
  <c r="A116" i="2"/>
  <c r="B116" i="2"/>
  <c r="C116" i="2"/>
  <c r="D116" i="2"/>
  <c r="A117" i="2"/>
  <c r="B117" i="2"/>
  <c r="C117" i="2"/>
  <c r="D117" i="2"/>
  <c r="A118" i="2"/>
  <c r="B118" i="2"/>
  <c r="C118" i="2"/>
  <c r="D118" i="2"/>
  <c r="A119" i="2"/>
  <c r="B119" i="2"/>
  <c r="C119" i="2"/>
  <c r="D119" i="2"/>
  <c r="A120" i="2"/>
  <c r="B120" i="2"/>
  <c r="C120" i="2"/>
  <c r="D120" i="2"/>
  <c r="A121" i="2"/>
  <c r="B121" i="2"/>
  <c r="C121" i="2"/>
  <c r="D121" i="2"/>
  <c r="A122" i="2"/>
  <c r="B122" i="2"/>
  <c r="C122" i="2"/>
  <c r="D122" i="2"/>
  <c r="A88" i="2"/>
  <c r="B88" i="2"/>
  <c r="C88" i="2"/>
  <c r="D88" i="2"/>
  <c r="A89" i="2"/>
  <c r="B89" i="2"/>
  <c r="C89" i="2"/>
  <c r="D89" i="2"/>
  <c r="A90" i="2"/>
  <c r="B90" i="2"/>
  <c r="C90" i="2"/>
  <c r="D90" i="2"/>
  <c r="A91" i="2"/>
  <c r="B91" i="2"/>
  <c r="C91" i="2"/>
  <c r="D91" i="2"/>
  <c r="A92" i="2"/>
  <c r="B92" i="2"/>
  <c r="C92" i="2"/>
  <c r="D92" i="2"/>
  <c r="A93" i="2"/>
  <c r="B93" i="2"/>
  <c r="C93" i="2"/>
  <c r="D93" i="2"/>
  <c r="A94" i="2"/>
  <c r="B94" i="2"/>
  <c r="C94" i="2"/>
  <c r="D94" i="2"/>
  <c r="A95" i="2"/>
  <c r="B95" i="2"/>
  <c r="C95" i="2"/>
  <c r="D95" i="2"/>
  <c r="A96" i="2"/>
  <c r="B96" i="2"/>
  <c r="C96" i="2"/>
  <c r="D96" i="2"/>
  <c r="A97" i="2"/>
  <c r="B97" i="2"/>
  <c r="C97" i="2"/>
  <c r="D97" i="2"/>
  <c r="A98" i="2"/>
  <c r="B98" i="2"/>
  <c r="C98" i="2"/>
  <c r="D98" i="2"/>
  <c r="A99" i="2"/>
  <c r="B99" i="2"/>
  <c r="C99" i="2"/>
  <c r="D99" i="2"/>
  <c r="A100" i="2"/>
  <c r="B100" i="2"/>
  <c r="C100" i="2"/>
  <c r="D100" i="2"/>
  <c r="A101" i="2"/>
  <c r="B101" i="2"/>
  <c r="C101" i="2"/>
  <c r="D101" i="2"/>
  <c r="A102" i="2"/>
  <c r="B102" i="2"/>
  <c r="C102" i="2"/>
  <c r="D102" i="2"/>
  <c r="A103" i="2"/>
  <c r="B103" i="2"/>
  <c r="C103" i="2"/>
  <c r="D103" i="2"/>
  <c r="A104" i="2"/>
  <c r="B104" i="2"/>
  <c r="C104" i="2"/>
  <c r="D104" i="2"/>
  <c r="A105" i="2"/>
  <c r="B105" i="2"/>
  <c r="C105" i="2"/>
  <c r="D105" i="2"/>
  <c r="A106" i="2"/>
  <c r="B106" i="2"/>
  <c r="C106" i="2"/>
  <c r="D106" i="2"/>
  <c r="A107" i="2"/>
  <c r="B107" i="2"/>
  <c r="C107" i="2"/>
  <c r="D107" i="2"/>
  <c r="M3" i="2"/>
  <c r="L3" i="2"/>
  <c r="K3" i="2"/>
  <c r="J3" i="2"/>
  <c r="I3" i="2"/>
  <c r="H3" i="2"/>
  <c r="G3" i="2"/>
  <c r="R4" i="5"/>
  <c r="S4" i="5"/>
  <c r="T4" i="5"/>
  <c r="R5" i="5"/>
  <c r="S5" i="5"/>
  <c r="T5" i="5"/>
  <c r="R6" i="5"/>
  <c r="S6" i="5"/>
  <c r="T6" i="5"/>
  <c r="R7" i="5"/>
  <c r="S7" i="5"/>
  <c r="T7" i="5"/>
  <c r="R8" i="5"/>
  <c r="S8" i="5"/>
  <c r="T8" i="5"/>
  <c r="R9" i="5"/>
  <c r="S9" i="5"/>
  <c r="T9" i="5"/>
  <c r="R10" i="5"/>
  <c r="S10" i="5"/>
  <c r="T10" i="5"/>
  <c r="R11" i="5"/>
  <c r="S11" i="5"/>
  <c r="T11" i="5"/>
  <c r="R12" i="5"/>
  <c r="S12" i="5"/>
  <c r="T12" i="5"/>
  <c r="R13" i="5"/>
  <c r="S13" i="5"/>
  <c r="T13" i="5"/>
  <c r="R14" i="5"/>
  <c r="S14" i="5"/>
  <c r="T14" i="5"/>
  <c r="R15" i="5"/>
  <c r="S15" i="5"/>
  <c r="T15" i="5"/>
  <c r="R16" i="5"/>
  <c r="S16" i="5"/>
  <c r="T16" i="5"/>
  <c r="R17" i="5"/>
  <c r="S17" i="5"/>
  <c r="T17" i="5"/>
  <c r="R18" i="5"/>
  <c r="S18" i="5"/>
  <c r="T18" i="5"/>
  <c r="R19" i="5"/>
  <c r="S19" i="5"/>
  <c r="T19" i="5"/>
  <c r="R20" i="5"/>
  <c r="S20" i="5"/>
  <c r="T20" i="5"/>
  <c r="R21" i="5"/>
  <c r="S21" i="5"/>
  <c r="T21" i="5"/>
  <c r="R22" i="5"/>
  <c r="S22" i="5"/>
  <c r="T22" i="5"/>
  <c r="R23" i="5"/>
  <c r="S23" i="5"/>
  <c r="T23" i="5"/>
  <c r="R24" i="5"/>
  <c r="S24" i="5"/>
  <c r="T24" i="5"/>
  <c r="R25" i="5"/>
  <c r="S25" i="5"/>
  <c r="T25" i="5"/>
  <c r="R26" i="5"/>
  <c r="S26" i="5"/>
  <c r="T26" i="5"/>
  <c r="R27" i="5"/>
  <c r="S27" i="5"/>
  <c r="T27" i="5"/>
  <c r="R28" i="5"/>
  <c r="S28" i="5"/>
  <c r="T28" i="5"/>
  <c r="R29" i="5"/>
  <c r="S29" i="5"/>
  <c r="T29" i="5"/>
  <c r="R30" i="5"/>
  <c r="S30" i="5"/>
  <c r="T30" i="5"/>
  <c r="R31" i="5"/>
  <c r="S31" i="5"/>
  <c r="T31" i="5"/>
  <c r="R32" i="5"/>
  <c r="S32" i="5"/>
  <c r="T32" i="5"/>
  <c r="R33" i="5"/>
  <c r="S33" i="5"/>
  <c r="T33" i="5"/>
  <c r="R34" i="5"/>
  <c r="S34" i="5"/>
  <c r="T34" i="5"/>
  <c r="R35" i="5"/>
  <c r="S35" i="5"/>
  <c r="T35" i="5"/>
  <c r="R36" i="5"/>
  <c r="S36" i="5"/>
  <c r="T36" i="5"/>
  <c r="R37" i="5"/>
  <c r="S37" i="5"/>
  <c r="T37" i="5"/>
  <c r="R38" i="5"/>
  <c r="S38" i="5"/>
  <c r="T38" i="5"/>
  <c r="R39" i="5"/>
  <c r="S39" i="5"/>
  <c r="T39" i="5"/>
  <c r="R40" i="5"/>
  <c r="S40" i="5"/>
  <c r="T40" i="5"/>
  <c r="R41" i="5"/>
  <c r="S41" i="5"/>
  <c r="T41" i="5"/>
  <c r="R42" i="5"/>
  <c r="S42" i="5"/>
  <c r="T42" i="5"/>
  <c r="R43" i="5"/>
  <c r="S43" i="5"/>
  <c r="T43" i="5"/>
  <c r="R44" i="5"/>
  <c r="S44" i="5"/>
  <c r="T44" i="5"/>
  <c r="R45" i="5"/>
  <c r="S45" i="5"/>
  <c r="T45" i="5"/>
  <c r="R46" i="5"/>
  <c r="S46" i="5"/>
  <c r="T46" i="5"/>
  <c r="R47" i="5"/>
  <c r="S47" i="5"/>
  <c r="T47" i="5"/>
  <c r="R48" i="5"/>
  <c r="S48" i="5"/>
  <c r="T48" i="5"/>
  <c r="R49" i="5"/>
  <c r="S49" i="5"/>
  <c r="T49" i="5"/>
  <c r="R50" i="5"/>
  <c r="S50" i="5"/>
  <c r="T50" i="5"/>
  <c r="R51" i="5"/>
  <c r="S51" i="5"/>
  <c r="T51" i="5"/>
  <c r="R52" i="5"/>
  <c r="S52" i="5"/>
  <c r="T52" i="5"/>
  <c r="R53" i="5"/>
  <c r="S53" i="5"/>
  <c r="T53" i="5"/>
  <c r="R54" i="5"/>
  <c r="S54" i="5"/>
  <c r="T54" i="5"/>
  <c r="R55" i="5"/>
  <c r="S55" i="5"/>
  <c r="T55" i="5"/>
  <c r="R56" i="5"/>
  <c r="S56" i="5"/>
  <c r="T56" i="5"/>
  <c r="R57" i="5"/>
  <c r="S57" i="5"/>
  <c r="T57" i="5"/>
  <c r="R58" i="5"/>
  <c r="S58" i="5"/>
  <c r="T58" i="5"/>
  <c r="R59" i="5"/>
  <c r="S59" i="5"/>
  <c r="T59" i="5"/>
  <c r="R60" i="5"/>
  <c r="S60" i="5"/>
  <c r="T60" i="5"/>
  <c r="R61" i="5"/>
  <c r="S61" i="5"/>
  <c r="T61" i="5"/>
  <c r="R62" i="5"/>
  <c r="S62" i="5"/>
  <c r="T62" i="5"/>
  <c r="R63" i="5"/>
  <c r="S63" i="5"/>
  <c r="T63" i="5"/>
  <c r="R64" i="5"/>
  <c r="S64" i="5"/>
  <c r="T64" i="5"/>
  <c r="R65" i="5"/>
  <c r="S65" i="5"/>
  <c r="T65" i="5"/>
  <c r="R66" i="5"/>
  <c r="S66" i="5"/>
  <c r="T66" i="5"/>
  <c r="R67" i="5"/>
  <c r="S67" i="5"/>
  <c r="T67" i="5"/>
  <c r="R68" i="5"/>
  <c r="S68" i="5"/>
  <c r="T68" i="5"/>
  <c r="R69" i="5"/>
  <c r="S69" i="5"/>
  <c r="T69" i="5"/>
  <c r="R70" i="5"/>
  <c r="S70" i="5"/>
  <c r="T70" i="5"/>
  <c r="R71" i="5"/>
  <c r="S71" i="5"/>
  <c r="T71" i="5"/>
  <c r="R72" i="5"/>
  <c r="S72" i="5"/>
  <c r="T72" i="5"/>
  <c r="R73" i="5"/>
  <c r="S73" i="5"/>
  <c r="T73" i="5"/>
  <c r="R74" i="5"/>
  <c r="S74" i="5"/>
  <c r="T74" i="5"/>
  <c r="R75" i="5"/>
  <c r="S75" i="5"/>
  <c r="T75" i="5"/>
  <c r="R76" i="5"/>
  <c r="S76" i="5"/>
  <c r="T76" i="5"/>
  <c r="R77" i="5"/>
  <c r="S77" i="5"/>
  <c r="T77" i="5"/>
  <c r="R78" i="5"/>
  <c r="S78" i="5"/>
  <c r="T78" i="5"/>
  <c r="R79" i="5"/>
  <c r="S79" i="5"/>
  <c r="T79" i="5"/>
  <c r="R80" i="5"/>
  <c r="S80" i="5"/>
  <c r="T80" i="5"/>
  <c r="R81" i="5"/>
  <c r="S81" i="5"/>
  <c r="T81" i="5"/>
  <c r="R82" i="5"/>
  <c r="S82" i="5"/>
  <c r="T82" i="5"/>
  <c r="R83" i="5"/>
  <c r="S83" i="5"/>
  <c r="T83" i="5"/>
  <c r="R84" i="5"/>
  <c r="S84" i="5"/>
  <c r="T84" i="5"/>
  <c r="R85" i="5"/>
  <c r="S85" i="5"/>
  <c r="T85" i="5"/>
  <c r="R86" i="5"/>
  <c r="S86" i="5"/>
  <c r="T86" i="5"/>
  <c r="R87" i="5"/>
  <c r="S87" i="5"/>
  <c r="T87" i="5"/>
  <c r="R88" i="5"/>
  <c r="S88" i="5"/>
  <c r="T88" i="5"/>
  <c r="R89" i="5"/>
  <c r="S89" i="5"/>
  <c r="T89" i="5"/>
  <c r="R90" i="5"/>
  <c r="S90" i="5"/>
  <c r="T90" i="5"/>
  <c r="R91" i="5"/>
  <c r="S91" i="5"/>
  <c r="T91" i="5"/>
  <c r="R92" i="5"/>
  <c r="S92" i="5"/>
  <c r="T92" i="5"/>
  <c r="R93" i="5"/>
  <c r="S93" i="5"/>
  <c r="T93" i="5"/>
  <c r="R94" i="5"/>
  <c r="S94" i="5"/>
  <c r="T94" i="5"/>
  <c r="R95" i="5"/>
  <c r="S95" i="5"/>
  <c r="T95" i="5"/>
  <c r="R96" i="5"/>
  <c r="S96" i="5"/>
  <c r="T96" i="5"/>
  <c r="R97" i="5"/>
  <c r="S97" i="5"/>
  <c r="T97" i="5"/>
  <c r="R98" i="5"/>
  <c r="S98" i="5"/>
  <c r="T98" i="5"/>
  <c r="R99" i="5"/>
  <c r="S99" i="5"/>
  <c r="T99" i="5"/>
  <c r="R100" i="5"/>
  <c r="S100" i="5"/>
  <c r="T100" i="5"/>
  <c r="R101" i="5"/>
  <c r="S101" i="5"/>
  <c r="T101" i="5"/>
  <c r="R102" i="5"/>
  <c r="S102" i="5"/>
  <c r="T102" i="5"/>
  <c r="R103" i="5"/>
  <c r="S103" i="5"/>
  <c r="T103" i="5"/>
  <c r="R104" i="5"/>
  <c r="S104" i="5"/>
  <c r="T104" i="5"/>
  <c r="R105" i="5"/>
  <c r="S105" i="5"/>
  <c r="T105" i="5"/>
  <c r="R106" i="5"/>
  <c r="S106" i="5"/>
  <c r="T106" i="5"/>
  <c r="R107" i="5"/>
  <c r="S107" i="5"/>
  <c r="T107" i="5"/>
  <c r="R108" i="5"/>
  <c r="S108" i="5"/>
  <c r="T108" i="5"/>
  <c r="R109" i="5"/>
  <c r="S109" i="5"/>
  <c r="T109" i="5"/>
  <c r="R110" i="5"/>
  <c r="S110" i="5"/>
  <c r="T110" i="5"/>
  <c r="R111" i="5"/>
  <c r="S111" i="5"/>
  <c r="T111" i="5"/>
  <c r="R112" i="5"/>
  <c r="S112" i="5"/>
  <c r="T112" i="5"/>
  <c r="R113" i="5"/>
  <c r="S113" i="5"/>
  <c r="T113" i="5"/>
  <c r="R114" i="5"/>
  <c r="S114" i="5"/>
  <c r="T114" i="5"/>
  <c r="R115" i="5"/>
  <c r="S115" i="5"/>
  <c r="T115" i="5"/>
  <c r="R116" i="5"/>
  <c r="S116" i="5"/>
  <c r="T116" i="5"/>
  <c r="R117" i="5"/>
  <c r="S117" i="5"/>
  <c r="T117" i="5"/>
  <c r="R118" i="5"/>
  <c r="S118" i="5"/>
  <c r="T118" i="5"/>
  <c r="R119" i="5"/>
  <c r="S119" i="5"/>
  <c r="T119" i="5"/>
  <c r="R120" i="5"/>
  <c r="S120" i="5"/>
  <c r="T120" i="5"/>
  <c r="R121" i="5"/>
  <c r="S121" i="5"/>
  <c r="T121" i="5"/>
  <c r="R122" i="5"/>
  <c r="S122" i="5"/>
  <c r="T122" i="5"/>
  <c r="R123" i="5"/>
  <c r="S123" i="5"/>
  <c r="T123" i="5"/>
  <c r="R124" i="5"/>
  <c r="S124" i="5"/>
  <c r="T124" i="5"/>
  <c r="R125" i="5"/>
  <c r="S125" i="5"/>
  <c r="T125" i="5"/>
  <c r="R126" i="5"/>
  <c r="S126" i="5"/>
  <c r="T126" i="5"/>
  <c r="R127" i="5"/>
  <c r="S127" i="5"/>
  <c r="T127" i="5"/>
  <c r="R128" i="5"/>
  <c r="S128" i="5"/>
  <c r="T128" i="5"/>
  <c r="R129" i="5"/>
  <c r="S129" i="5"/>
  <c r="T129" i="5"/>
  <c r="R130" i="5"/>
  <c r="S130" i="5"/>
  <c r="T130" i="5"/>
  <c r="R131" i="5"/>
  <c r="S131" i="5"/>
  <c r="T131" i="5"/>
  <c r="R132" i="5"/>
  <c r="S132" i="5"/>
  <c r="T132" i="5"/>
  <c r="R133" i="5"/>
  <c r="S133" i="5"/>
  <c r="T133" i="5"/>
  <c r="R134" i="5"/>
  <c r="S134" i="5"/>
  <c r="T134" i="5"/>
  <c r="R135" i="5"/>
  <c r="S135" i="5"/>
  <c r="T135" i="5"/>
  <c r="R136" i="5"/>
  <c r="S136" i="5"/>
  <c r="T136" i="5"/>
  <c r="R137" i="5"/>
  <c r="S137" i="5"/>
  <c r="T137" i="5"/>
  <c r="R138" i="5"/>
  <c r="S138" i="5"/>
  <c r="T138" i="5"/>
  <c r="R139" i="5"/>
  <c r="S139" i="5"/>
  <c r="T139" i="5"/>
  <c r="R140" i="5"/>
  <c r="S140" i="5"/>
  <c r="T140" i="5"/>
  <c r="R141" i="5"/>
  <c r="S141" i="5"/>
  <c r="T141" i="5"/>
  <c r="R142" i="5"/>
  <c r="S142" i="5"/>
  <c r="T142" i="5"/>
  <c r="R143" i="5"/>
  <c r="S143" i="5"/>
  <c r="T143" i="5"/>
  <c r="R144" i="5"/>
  <c r="S144" i="5"/>
  <c r="T144" i="5"/>
  <c r="R145" i="5"/>
  <c r="S145" i="5"/>
  <c r="T145" i="5"/>
  <c r="R146" i="5"/>
  <c r="S146" i="5"/>
  <c r="T146" i="5"/>
  <c r="R147" i="5"/>
  <c r="S147" i="5"/>
  <c r="T147" i="5"/>
  <c r="R148" i="5"/>
  <c r="S148" i="5"/>
  <c r="T148" i="5"/>
  <c r="R149" i="5"/>
  <c r="S149" i="5"/>
  <c r="T149" i="5"/>
  <c r="R150" i="5"/>
  <c r="S150" i="5"/>
  <c r="T150" i="5"/>
  <c r="R151" i="5"/>
  <c r="S151" i="5"/>
  <c r="T151" i="5"/>
  <c r="R152" i="5"/>
  <c r="S152" i="5"/>
  <c r="T152" i="5"/>
  <c r="R153" i="5"/>
  <c r="S153" i="5"/>
  <c r="T153" i="5"/>
  <c r="R154" i="5"/>
  <c r="S154" i="5"/>
  <c r="T154" i="5"/>
  <c r="R155" i="5"/>
  <c r="S155" i="5"/>
  <c r="T155" i="5"/>
  <c r="R156" i="5"/>
  <c r="S156" i="5"/>
  <c r="T156" i="5"/>
  <c r="R157" i="5"/>
  <c r="S157" i="5"/>
  <c r="T157" i="5"/>
  <c r="R158" i="5"/>
  <c r="S158" i="5"/>
  <c r="T158" i="5"/>
  <c r="R159" i="5"/>
  <c r="S159" i="5"/>
  <c r="T159" i="5"/>
  <c r="R160" i="5"/>
  <c r="S160" i="5"/>
  <c r="T160" i="5"/>
  <c r="R161" i="5"/>
  <c r="S161" i="5"/>
  <c r="T161" i="5"/>
  <c r="R162" i="5"/>
  <c r="S162" i="5"/>
  <c r="T162" i="5"/>
  <c r="R163" i="5"/>
  <c r="S163" i="5"/>
  <c r="T163" i="5"/>
  <c r="R164" i="5"/>
  <c r="S164" i="5"/>
  <c r="T164" i="5"/>
  <c r="R165" i="5"/>
  <c r="S165" i="5"/>
  <c r="T165" i="5"/>
  <c r="R166" i="5"/>
  <c r="S166" i="5"/>
  <c r="T166" i="5"/>
  <c r="R167" i="5"/>
  <c r="S167" i="5"/>
  <c r="T167" i="5"/>
  <c r="R168" i="5"/>
  <c r="S168" i="5"/>
  <c r="T168" i="5"/>
  <c r="R169" i="5"/>
  <c r="S169" i="5"/>
  <c r="T169" i="5"/>
  <c r="R170" i="5"/>
  <c r="S170" i="5"/>
  <c r="T170" i="5"/>
  <c r="R171" i="5"/>
  <c r="S171" i="5"/>
  <c r="T171" i="5"/>
  <c r="R172" i="5"/>
  <c r="S172" i="5"/>
  <c r="T172" i="5"/>
  <c r="R173" i="5"/>
  <c r="S173" i="5"/>
  <c r="T173" i="5"/>
  <c r="R174" i="5"/>
  <c r="S174" i="5"/>
  <c r="T174" i="5"/>
  <c r="R175" i="5"/>
  <c r="S175" i="5"/>
  <c r="T175" i="5"/>
  <c r="R176" i="5"/>
  <c r="S176" i="5"/>
  <c r="T176" i="5"/>
  <c r="R177" i="5"/>
  <c r="S177" i="5"/>
  <c r="T177" i="5"/>
  <c r="R178" i="5"/>
  <c r="S178" i="5"/>
  <c r="T178" i="5"/>
  <c r="R179" i="5"/>
  <c r="S179" i="5"/>
  <c r="T179" i="5"/>
  <c r="R180" i="5"/>
  <c r="S180" i="5"/>
  <c r="T180" i="5"/>
  <c r="R181" i="5"/>
  <c r="S181" i="5"/>
  <c r="T181" i="5"/>
  <c r="R182" i="5"/>
  <c r="S182" i="5"/>
  <c r="T182" i="5"/>
  <c r="R183" i="5"/>
  <c r="S183" i="5"/>
  <c r="T183" i="5"/>
  <c r="R184" i="5"/>
  <c r="S184" i="5"/>
  <c r="T184" i="5"/>
  <c r="R185" i="5"/>
  <c r="S185" i="5"/>
  <c r="T185" i="5"/>
  <c r="R186" i="5"/>
  <c r="S186" i="5"/>
  <c r="T186" i="5"/>
  <c r="R187" i="5"/>
  <c r="S187" i="5"/>
  <c r="T187" i="5"/>
  <c r="R188" i="5"/>
  <c r="S188" i="5"/>
  <c r="T188" i="5"/>
  <c r="R189" i="5"/>
  <c r="S189" i="5"/>
  <c r="T189" i="5"/>
  <c r="R190" i="5"/>
  <c r="S190" i="5"/>
  <c r="T190" i="5"/>
  <c r="R191" i="5"/>
  <c r="S191" i="5"/>
  <c r="T191" i="5"/>
  <c r="R192" i="5"/>
  <c r="S192" i="5"/>
  <c r="T192" i="5"/>
  <c r="R193" i="5"/>
  <c r="S193" i="5"/>
  <c r="T193" i="5"/>
  <c r="R194" i="5"/>
  <c r="S194" i="5"/>
  <c r="T194" i="5"/>
  <c r="R195" i="5"/>
  <c r="S195" i="5"/>
  <c r="T195" i="5"/>
  <c r="R196" i="5"/>
  <c r="S196" i="5"/>
  <c r="T196" i="5"/>
  <c r="R197" i="5"/>
  <c r="S197" i="5"/>
  <c r="T197" i="5"/>
  <c r="R198" i="5"/>
  <c r="S198" i="5"/>
  <c r="T198" i="5"/>
  <c r="R199" i="5"/>
  <c r="S199" i="5"/>
  <c r="T199" i="5"/>
  <c r="R200" i="5"/>
  <c r="S200" i="5"/>
  <c r="T200" i="5"/>
  <c r="R201" i="5"/>
  <c r="S201" i="5"/>
  <c r="T201" i="5"/>
  <c r="R202" i="5"/>
  <c r="S202" i="5"/>
  <c r="T202" i="5"/>
  <c r="R203" i="5"/>
  <c r="S203" i="5"/>
  <c r="T203" i="5"/>
  <c r="R204" i="5"/>
  <c r="S204" i="5"/>
  <c r="T204" i="5"/>
  <c r="R205" i="5"/>
  <c r="S205" i="5"/>
  <c r="T205" i="5"/>
  <c r="R206" i="5"/>
  <c r="S206" i="5"/>
  <c r="T206" i="5"/>
  <c r="R207" i="5"/>
  <c r="S207" i="5"/>
  <c r="T207" i="5"/>
  <c r="R208" i="5"/>
  <c r="S208" i="5"/>
  <c r="T208" i="5"/>
  <c r="R209" i="5"/>
  <c r="S209" i="5"/>
  <c r="T209" i="5"/>
  <c r="R210" i="5"/>
  <c r="S210" i="5"/>
  <c r="T210" i="5"/>
  <c r="R211" i="5"/>
  <c r="S211" i="5"/>
  <c r="T211" i="5"/>
  <c r="R212" i="5"/>
  <c r="S212" i="5"/>
  <c r="T212" i="5"/>
  <c r="R213" i="5"/>
  <c r="S213" i="5"/>
  <c r="T213" i="5"/>
  <c r="R214" i="5"/>
  <c r="S214" i="5"/>
  <c r="T214" i="5"/>
  <c r="R215" i="5"/>
  <c r="S215" i="5"/>
  <c r="T215" i="5"/>
  <c r="R216" i="5"/>
  <c r="S216" i="5"/>
  <c r="T216" i="5"/>
  <c r="R217" i="5"/>
  <c r="S217" i="5"/>
  <c r="T217" i="5"/>
  <c r="R218" i="5"/>
  <c r="S218" i="5"/>
  <c r="T218" i="5"/>
  <c r="R219" i="5"/>
  <c r="S219" i="5"/>
  <c r="T219" i="5"/>
  <c r="R220" i="5"/>
  <c r="S220" i="5"/>
  <c r="T220" i="5"/>
  <c r="R221" i="5"/>
  <c r="S221" i="5"/>
  <c r="T221" i="5"/>
  <c r="R222" i="5"/>
  <c r="S222" i="5"/>
  <c r="T222" i="5"/>
  <c r="R223" i="5"/>
  <c r="S223" i="5"/>
  <c r="T223" i="5"/>
  <c r="R224" i="5"/>
  <c r="S224" i="5"/>
  <c r="T224" i="5"/>
  <c r="R225" i="5"/>
  <c r="S225" i="5"/>
  <c r="T225" i="5"/>
  <c r="R226" i="5"/>
  <c r="S226" i="5"/>
  <c r="T226" i="5"/>
  <c r="R227" i="5"/>
  <c r="S227" i="5"/>
  <c r="T227" i="5"/>
  <c r="R228" i="5"/>
  <c r="S228" i="5"/>
  <c r="T228" i="5"/>
  <c r="R229" i="5"/>
  <c r="S229" i="5"/>
  <c r="T229" i="5"/>
  <c r="R230" i="5"/>
  <c r="S230" i="5"/>
  <c r="T230" i="5"/>
  <c r="R231" i="5"/>
  <c r="S231" i="5"/>
  <c r="T231" i="5"/>
  <c r="R232" i="5"/>
  <c r="S232" i="5"/>
  <c r="T232" i="5"/>
  <c r="R233" i="5"/>
  <c r="S233" i="5"/>
  <c r="T233" i="5"/>
  <c r="R234" i="5"/>
  <c r="S234" i="5"/>
  <c r="T234" i="5"/>
  <c r="R235" i="5"/>
  <c r="S235" i="5"/>
  <c r="T235" i="5"/>
  <c r="R236" i="5"/>
  <c r="S236" i="5"/>
  <c r="T236" i="5"/>
  <c r="R237" i="5"/>
  <c r="S237" i="5"/>
  <c r="T237" i="5"/>
  <c r="R238" i="5"/>
  <c r="S238" i="5"/>
  <c r="T238" i="5"/>
  <c r="R239" i="5"/>
  <c r="S239" i="5"/>
  <c r="T239" i="5"/>
  <c r="R240" i="5"/>
  <c r="S240" i="5"/>
  <c r="T240" i="5"/>
  <c r="R241" i="5"/>
  <c r="S241" i="5"/>
  <c r="T241" i="5"/>
  <c r="R242" i="5"/>
  <c r="S242" i="5"/>
  <c r="T242" i="5"/>
  <c r="R243" i="5"/>
  <c r="S243" i="5"/>
  <c r="T243" i="5"/>
  <c r="R244" i="5"/>
  <c r="S244" i="5"/>
  <c r="T244" i="5"/>
  <c r="R245" i="5"/>
  <c r="S245" i="5"/>
  <c r="T245" i="5"/>
  <c r="R246" i="5"/>
  <c r="S246" i="5"/>
  <c r="T246" i="5"/>
  <c r="R247" i="5"/>
  <c r="S247" i="5"/>
  <c r="T247" i="5"/>
  <c r="R248" i="5"/>
  <c r="S248" i="5"/>
  <c r="T248" i="5"/>
  <c r="R249" i="5"/>
  <c r="S249" i="5"/>
  <c r="T249" i="5"/>
  <c r="R250" i="5"/>
  <c r="S250" i="5"/>
  <c r="T250" i="5"/>
  <c r="R251" i="5"/>
  <c r="S251" i="5"/>
  <c r="T251" i="5"/>
  <c r="R252" i="5"/>
  <c r="S252" i="5"/>
  <c r="T252" i="5"/>
  <c r="R253" i="5"/>
  <c r="S253" i="5"/>
  <c r="T253" i="5"/>
  <c r="R254" i="5"/>
  <c r="S254" i="5"/>
  <c r="T254" i="5"/>
  <c r="R255" i="5"/>
  <c r="S255" i="5"/>
  <c r="T255" i="5"/>
  <c r="R256" i="5"/>
  <c r="S256" i="5"/>
  <c r="T256" i="5"/>
  <c r="R257" i="5"/>
  <c r="S257" i="5"/>
  <c r="T257" i="5"/>
  <c r="R258" i="5"/>
  <c r="S258" i="5"/>
  <c r="T258" i="5"/>
  <c r="R259" i="5"/>
  <c r="S259" i="5"/>
  <c r="T259" i="5"/>
  <c r="R260" i="5"/>
  <c r="S260" i="5"/>
  <c r="T260" i="5"/>
  <c r="R261" i="5"/>
  <c r="S261" i="5"/>
  <c r="T261" i="5"/>
  <c r="R262" i="5"/>
  <c r="S262" i="5"/>
  <c r="T262" i="5"/>
  <c r="R263" i="5"/>
  <c r="S263" i="5"/>
  <c r="T263" i="5"/>
  <c r="R264" i="5"/>
  <c r="S264" i="5"/>
  <c r="T264" i="5"/>
  <c r="R265" i="5"/>
  <c r="S265" i="5"/>
  <c r="T265" i="5"/>
  <c r="R266" i="5"/>
  <c r="S266" i="5"/>
  <c r="T266" i="5"/>
  <c r="R267" i="5"/>
  <c r="S267" i="5"/>
  <c r="T267" i="5"/>
  <c r="R268" i="5"/>
  <c r="S268" i="5"/>
  <c r="T268" i="5"/>
  <c r="R269" i="5"/>
  <c r="S269" i="5"/>
  <c r="T269" i="5"/>
  <c r="R270" i="5"/>
  <c r="S270" i="5"/>
  <c r="T270" i="5"/>
  <c r="R271" i="5"/>
  <c r="S271" i="5"/>
  <c r="T271" i="5"/>
  <c r="R272" i="5"/>
  <c r="S272" i="5"/>
  <c r="T272" i="5"/>
  <c r="R273" i="5"/>
  <c r="S273" i="5"/>
  <c r="T273" i="5"/>
  <c r="R274" i="5"/>
  <c r="S274" i="5"/>
  <c r="T274" i="5"/>
  <c r="R275" i="5"/>
  <c r="S275" i="5"/>
  <c r="T275" i="5"/>
  <c r="R276" i="5"/>
  <c r="S276" i="5"/>
  <c r="T276" i="5"/>
  <c r="R277" i="5"/>
  <c r="S277" i="5"/>
  <c r="T277" i="5"/>
  <c r="R278" i="5"/>
  <c r="S278" i="5"/>
  <c r="T278" i="5"/>
  <c r="R279" i="5"/>
  <c r="S279" i="5"/>
  <c r="T279" i="5"/>
  <c r="R280" i="5"/>
  <c r="S280" i="5"/>
  <c r="T280" i="5"/>
  <c r="R281" i="5"/>
  <c r="S281" i="5"/>
  <c r="T281" i="5"/>
  <c r="R282" i="5"/>
  <c r="S282" i="5"/>
  <c r="T282" i="5"/>
  <c r="R283" i="5"/>
  <c r="S283" i="5"/>
  <c r="T283" i="5"/>
  <c r="R284" i="5"/>
  <c r="S284" i="5"/>
  <c r="T284" i="5"/>
  <c r="R285" i="5"/>
  <c r="S285" i="5"/>
  <c r="T285" i="5"/>
  <c r="R286" i="5"/>
  <c r="S286" i="5"/>
  <c r="T286" i="5"/>
  <c r="R287" i="5"/>
  <c r="S287" i="5"/>
  <c r="T287" i="5"/>
  <c r="R288" i="5"/>
  <c r="S288" i="5"/>
  <c r="T288" i="5"/>
  <c r="R289" i="5"/>
  <c r="S289" i="5"/>
  <c r="T289" i="5"/>
  <c r="R290" i="5"/>
  <c r="S290" i="5"/>
  <c r="T290" i="5"/>
  <c r="R291" i="5"/>
  <c r="S291" i="5"/>
  <c r="T291" i="5"/>
  <c r="R292" i="5"/>
  <c r="S292" i="5"/>
  <c r="T292" i="5"/>
  <c r="R293" i="5"/>
  <c r="S293" i="5"/>
  <c r="T293" i="5"/>
  <c r="R294" i="5"/>
  <c r="S294" i="5"/>
  <c r="T294" i="5"/>
  <c r="R295" i="5"/>
  <c r="S295" i="5"/>
  <c r="T295" i="5"/>
  <c r="R296" i="5"/>
  <c r="S296" i="5"/>
  <c r="T296" i="5"/>
  <c r="R297" i="5"/>
  <c r="S297" i="5"/>
  <c r="T297" i="5"/>
  <c r="R298" i="5"/>
  <c r="S298" i="5"/>
  <c r="T298" i="5"/>
  <c r="R299" i="5"/>
  <c r="S299" i="5"/>
  <c r="T299" i="5"/>
  <c r="R300" i="5"/>
  <c r="S300" i="5"/>
  <c r="T300" i="5"/>
  <c r="R301" i="5"/>
  <c r="S301" i="5"/>
  <c r="T301" i="5"/>
  <c r="R302" i="5"/>
  <c r="S302" i="5"/>
  <c r="T302" i="5"/>
  <c r="R303" i="5"/>
  <c r="S303" i="5"/>
  <c r="T303" i="5"/>
  <c r="R304" i="5"/>
  <c r="S304" i="5"/>
  <c r="T304" i="5"/>
  <c r="R305" i="5"/>
  <c r="S305" i="5"/>
  <c r="T305" i="5"/>
  <c r="R306" i="5"/>
  <c r="S306" i="5"/>
  <c r="T306" i="5"/>
  <c r="R307" i="5"/>
  <c r="S307" i="5"/>
  <c r="T307" i="5"/>
  <c r="R308" i="5"/>
  <c r="S308" i="5"/>
  <c r="T308" i="5"/>
  <c r="R309" i="5"/>
  <c r="S309" i="5"/>
  <c r="T309" i="5"/>
  <c r="R310" i="5"/>
  <c r="S310" i="5"/>
  <c r="T310" i="5"/>
  <c r="R311" i="5"/>
  <c r="S311" i="5"/>
  <c r="T311" i="5"/>
  <c r="R312" i="5"/>
  <c r="S312" i="5"/>
  <c r="T312" i="5"/>
  <c r="R313" i="5"/>
  <c r="S313" i="5"/>
  <c r="T313" i="5"/>
  <c r="R314" i="5"/>
  <c r="S314" i="5"/>
  <c r="T314" i="5"/>
  <c r="R315" i="5"/>
  <c r="S315" i="5"/>
  <c r="T315" i="5"/>
  <c r="R316" i="5"/>
  <c r="S316" i="5"/>
  <c r="T316" i="5"/>
  <c r="R317" i="5"/>
  <c r="S317" i="5"/>
  <c r="T317" i="5"/>
  <c r="R318" i="5"/>
  <c r="S318" i="5"/>
  <c r="T318" i="5"/>
  <c r="R319" i="5"/>
  <c r="S319" i="5"/>
  <c r="T319" i="5"/>
  <c r="R320" i="5"/>
  <c r="S320" i="5"/>
  <c r="T320" i="5"/>
  <c r="R321" i="5"/>
  <c r="S321" i="5"/>
  <c r="T321" i="5"/>
  <c r="R322" i="5"/>
  <c r="S322" i="5"/>
  <c r="T322" i="5"/>
  <c r="R323" i="5"/>
  <c r="S323" i="5"/>
  <c r="T323" i="5"/>
  <c r="R324" i="5"/>
  <c r="S324" i="5"/>
  <c r="T324" i="5"/>
  <c r="R325" i="5"/>
  <c r="S325" i="5"/>
  <c r="T325" i="5"/>
  <c r="R326" i="5"/>
  <c r="S326" i="5"/>
  <c r="T326" i="5"/>
  <c r="R327" i="5"/>
  <c r="S327" i="5"/>
  <c r="T327" i="5"/>
  <c r="R328" i="5"/>
  <c r="S328" i="5"/>
  <c r="T328" i="5"/>
  <c r="R329" i="5"/>
  <c r="S329" i="5"/>
  <c r="T329" i="5"/>
  <c r="R330" i="5"/>
  <c r="S330" i="5"/>
  <c r="T330" i="5"/>
  <c r="R331" i="5"/>
  <c r="S331" i="5"/>
  <c r="T331" i="5"/>
  <c r="R332" i="5"/>
  <c r="S332" i="5"/>
  <c r="T332" i="5"/>
  <c r="R333" i="5"/>
  <c r="S333" i="5"/>
  <c r="T333" i="5"/>
  <c r="R334" i="5"/>
  <c r="S334" i="5"/>
  <c r="T334" i="5"/>
  <c r="R335" i="5"/>
  <c r="S335" i="5"/>
  <c r="T335" i="5"/>
  <c r="R336" i="5"/>
  <c r="S336" i="5"/>
  <c r="T336" i="5"/>
  <c r="R337" i="5"/>
  <c r="S337" i="5"/>
  <c r="T337" i="5"/>
  <c r="R338" i="5"/>
  <c r="S338" i="5"/>
  <c r="T338" i="5"/>
  <c r="R339" i="5"/>
  <c r="S339" i="5"/>
  <c r="T339" i="5"/>
  <c r="R340" i="5"/>
  <c r="S340" i="5"/>
  <c r="T340" i="5"/>
  <c r="R341" i="5"/>
  <c r="S341" i="5"/>
  <c r="T341" i="5"/>
  <c r="R342" i="5"/>
  <c r="S342" i="5"/>
  <c r="T342" i="5"/>
  <c r="R343" i="5"/>
  <c r="S343" i="5"/>
  <c r="T343" i="5"/>
  <c r="R344" i="5"/>
  <c r="S344" i="5"/>
  <c r="T344" i="5"/>
  <c r="R345" i="5"/>
  <c r="S345" i="5"/>
  <c r="T345" i="5"/>
  <c r="R346" i="5"/>
  <c r="S346" i="5"/>
  <c r="T346" i="5"/>
  <c r="R347" i="5"/>
  <c r="S347" i="5"/>
  <c r="T347" i="5"/>
  <c r="R348" i="5"/>
  <c r="S348" i="5"/>
  <c r="T348" i="5"/>
  <c r="R349" i="5"/>
  <c r="S349" i="5"/>
  <c r="T349" i="5"/>
  <c r="R350" i="5"/>
  <c r="S350" i="5"/>
  <c r="T350" i="5"/>
  <c r="R351" i="5"/>
  <c r="S351" i="5"/>
  <c r="T351" i="5"/>
  <c r="R352" i="5"/>
  <c r="S352" i="5"/>
  <c r="T352" i="5"/>
  <c r="R353" i="5"/>
  <c r="S353" i="5"/>
  <c r="T353" i="5"/>
  <c r="R354" i="5"/>
  <c r="S354" i="5"/>
  <c r="T354" i="5"/>
  <c r="R355" i="5"/>
  <c r="S355" i="5"/>
  <c r="T355" i="5"/>
  <c r="R356" i="5"/>
  <c r="S356" i="5"/>
  <c r="T356" i="5"/>
  <c r="R357" i="5"/>
  <c r="S357" i="5"/>
  <c r="T357" i="5"/>
  <c r="R358" i="5"/>
  <c r="S358" i="5"/>
  <c r="T358" i="5"/>
  <c r="R359" i="5"/>
  <c r="S359" i="5"/>
  <c r="T359" i="5"/>
  <c r="R360" i="5"/>
  <c r="S360" i="5"/>
  <c r="T360" i="5"/>
  <c r="R361" i="5"/>
  <c r="S361" i="5"/>
  <c r="T361" i="5"/>
  <c r="R362" i="5"/>
  <c r="S362" i="5"/>
  <c r="T362" i="5"/>
  <c r="R363" i="5"/>
  <c r="S363" i="5"/>
  <c r="T363" i="5"/>
  <c r="R364" i="5"/>
  <c r="S364" i="5"/>
  <c r="T364" i="5"/>
  <c r="R365" i="5"/>
  <c r="S365" i="5"/>
  <c r="T365" i="5"/>
  <c r="R366" i="5"/>
  <c r="S366" i="5"/>
  <c r="T366" i="5"/>
  <c r="R367" i="5"/>
  <c r="S367" i="5"/>
  <c r="T367" i="5"/>
  <c r="R368" i="5"/>
  <c r="S368" i="5"/>
  <c r="T368" i="5"/>
  <c r="R369" i="5"/>
  <c r="S369" i="5"/>
  <c r="T369" i="5"/>
  <c r="R370" i="5"/>
  <c r="S370" i="5"/>
  <c r="T370" i="5"/>
  <c r="R371" i="5"/>
  <c r="S371" i="5"/>
  <c r="T371" i="5"/>
  <c r="R372" i="5"/>
  <c r="S372" i="5"/>
  <c r="T372" i="5"/>
  <c r="R373" i="5"/>
  <c r="S373" i="5"/>
  <c r="T373" i="5"/>
  <c r="R374" i="5"/>
  <c r="S374" i="5"/>
  <c r="T374" i="5"/>
  <c r="R375" i="5"/>
  <c r="S375" i="5"/>
  <c r="T375" i="5"/>
  <c r="R376" i="5"/>
  <c r="S376" i="5"/>
  <c r="T376" i="5"/>
  <c r="R377" i="5"/>
  <c r="S377" i="5"/>
  <c r="T377" i="5"/>
  <c r="R378" i="5"/>
  <c r="S378" i="5"/>
  <c r="T378" i="5"/>
  <c r="R379" i="5"/>
  <c r="S379" i="5"/>
  <c r="T379" i="5"/>
  <c r="R380" i="5"/>
  <c r="S380" i="5"/>
  <c r="T380" i="5"/>
  <c r="R381" i="5"/>
  <c r="S381" i="5"/>
  <c r="T381" i="5"/>
  <c r="R382" i="5"/>
  <c r="S382" i="5"/>
  <c r="T382" i="5"/>
  <c r="R383" i="5"/>
  <c r="S383" i="5"/>
  <c r="T383" i="5"/>
  <c r="R384" i="5"/>
  <c r="S384" i="5"/>
  <c r="T384" i="5"/>
  <c r="R385" i="5"/>
  <c r="S385" i="5"/>
  <c r="T385" i="5"/>
  <c r="R386" i="5"/>
  <c r="S386" i="5"/>
  <c r="T386" i="5"/>
  <c r="R387" i="5"/>
  <c r="S387" i="5"/>
  <c r="T387" i="5"/>
  <c r="R388" i="5"/>
  <c r="S388" i="5"/>
  <c r="T388" i="5"/>
  <c r="R389" i="5"/>
  <c r="S389" i="5"/>
  <c r="T389" i="5"/>
  <c r="R390" i="5"/>
  <c r="S390" i="5"/>
  <c r="T390" i="5"/>
  <c r="R391" i="5"/>
  <c r="S391" i="5"/>
  <c r="T391" i="5"/>
  <c r="R392" i="5"/>
  <c r="S392" i="5"/>
  <c r="T392" i="5"/>
  <c r="R393" i="5"/>
  <c r="S393" i="5"/>
  <c r="T393" i="5"/>
  <c r="R394" i="5"/>
  <c r="S394" i="5"/>
  <c r="T394" i="5"/>
  <c r="R395" i="5"/>
  <c r="S395" i="5"/>
  <c r="T395" i="5"/>
  <c r="R396" i="5"/>
  <c r="S396" i="5"/>
  <c r="T396" i="5"/>
  <c r="R397" i="5"/>
  <c r="S397" i="5"/>
  <c r="T397" i="5"/>
  <c r="R398" i="5"/>
  <c r="S398" i="5"/>
  <c r="T398" i="5"/>
  <c r="R399" i="5"/>
  <c r="S399" i="5"/>
  <c r="T399" i="5"/>
  <c r="R400" i="5"/>
  <c r="S400" i="5"/>
  <c r="T400" i="5"/>
  <c r="R401" i="5"/>
  <c r="S401" i="5"/>
  <c r="T401" i="5"/>
  <c r="R402" i="5"/>
  <c r="S402" i="5"/>
  <c r="T402" i="5"/>
  <c r="R403" i="5"/>
  <c r="S403" i="5"/>
  <c r="T403" i="5"/>
  <c r="R404" i="5"/>
  <c r="S404" i="5"/>
  <c r="T404" i="5"/>
  <c r="R405" i="5"/>
  <c r="S405" i="5"/>
  <c r="T405" i="5"/>
  <c r="R406" i="5"/>
  <c r="S406" i="5"/>
  <c r="T406" i="5"/>
  <c r="R407" i="5"/>
  <c r="S407" i="5"/>
  <c r="T407" i="5"/>
  <c r="R408" i="5"/>
  <c r="S408" i="5"/>
  <c r="T408" i="5"/>
  <c r="R409" i="5"/>
  <c r="S409" i="5"/>
  <c r="T409" i="5"/>
  <c r="R410" i="5"/>
  <c r="S410" i="5"/>
  <c r="T410" i="5"/>
  <c r="R411" i="5"/>
  <c r="S411" i="5"/>
  <c r="T411" i="5"/>
  <c r="R412" i="5"/>
  <c r="S412" i="5"/>
  <c r="T412" i="5"/>
  <c r="R413" i="5"/>
  <c r="S413" i="5"/>
  <c r="T413" i="5"/>
  <c r="R414" i="5"/>
  <c r="S414" i="5"/>
  <c r="T414" i="5"/>
  <c r="R415" i="5"/>
  <c r="S415" i="5"/>
  <c r="T415" i="5"/>
  <c r="R416" i="5"/>
  <c r="S416" i="5"/>
  <c r="T416" i="5"/>
  <c r="R417" i="5"/>
  <c r="S417" i="5"/>
  <c r="T417" i="5"/>
  <c r="R418" i="5"/>
  <c r="S418" i="5"/>
  <c r="T418" i="5"/>
  <c r="R419" i="5"/>
  <c r="S419" i="5"/>
  <c r="T419" i="5"/>
  <c r="R420" i="5"/>
  <c r="S420" i="5"/>
  <c r="T420" i="5"/>
  <c r="R421" i="5"/>
  <c r="S421" i="5"/>
  <c r="T421" i="5"/>
  <c r="R422" i="5"/>
  <c r="S422" i="5"/>
  <c r="T422" i="5"/>
  <c r="R423" i="5"/>
  <c r="S423" i="5"/>
  <c r="T423" i="5"/>
  <c r="R424" i="5"/>
  <c r="S424" i="5"/>
  <c r="T424" i="5"/>
  <c r="R425" i="5"/>
  <c r="S425" i="5"/>
  <c r="T425" i="5"/>
  <c r="R426" i="5"/>
  <c r="S426" i="5"/>
  <c r="T426" i="5"/>
  <c r="R427" i="5"/>
  <c r="S427" i="5"/>
  <c r="T427" i="5"/>
  <c r="R428" i="5"/>
  <c r="S428" i="5"/>
  <c r="T428" i="5"/>
  <c r="R429" i="5"/>
  <c r="S429" i="5"/>
  <c r="T429" i="5"/>
  <c r="R430" i="5"/>
  <c r="S430" i="5"/>
  <c r="T430" i="5"/>
  <c r="R431" i="5"/>
  <c r="S431" i="5"/>
  <c r="T431" i="5"/>
  <c r="R432" i="5"/>
  <c r="S432" i="5"/>
  <c r="T432" i="5"/>
  <c r="R433" i="5"/>
  <c r="S433" i="5"/>
  <c r="T433" i="5"/>
  <c r="R434" i="5"/>
  <c r="S434" i="5"/>
  <c r="T434" i="5"/>
  <c r="R435" i="5"/>
  <c r="S435" i="5"/>
  <c r="T435" i="5"/>
  <c r="R436" i="5"/>
  <c r="S436" i="5"/>
  <c r="T436" i="5"/>
  <c r="R437" i="5"/>
  <c r="S437" i="5"/>
  <c r="T437" i="5"/>
  <c r="R438" i="5"/>
  <c r="S438" i="5"/>
  <c r="T438" i="5"/>
  <c r="R439" i="5"/>
  <c r="S439" i="5"/>
  <c r="T439" i="5"/>
  <c r="R440" i="5"/>
  <c r="S440" i="5"/>
  <c r="T440" i="5"/>
  <c r="R441" i="5"/>
  <c r="S441" i="5"/>
  <c r="T441" i="5"/>
  <c r="R442" i="5"/>
  <c r="S442" i="5"/>
  <c r="T442" i="5"/>
  <c r="R443" i="5"/>
  <c r="S443" i="5"/>
  <c r="T443" i="5"/>
  <c r="R444" i="5"/>
  <c r="S444" i="5"/>
  <c r="T444" i="5"/>
  <c r="R445" i="5"/>
  <c r="S445" i="5"/>
  <c r="T445" i="5"/>
  <c r="R446" i="5"/>
  <c r="S446" i="5"/>
  <c r="T446" i="5"/>
  <c r="R447" i="5"/>
  <c r="S447" i="5"/>
  <c r="T447" i="5"/>
  <c r="R448" i="5"/>
  <c r="S448" i="5"/>
  <c r="T448" i="5"/>
  <c r="R449" i="5"/>
  <c r="S449" i="5"/>
  <c r="T449" i="5"/>
  <c r="R450" i="5"/>
  <c r="S450" i="5"/>
  <c r="T450" i="5"/>
  <c r="R451" i="5"/>
  <c r="S451" i="5"/>
  <c r="T451" i="5"/>
  <c r="R452" i="5"/>
  <c r="S452" i="5"/>
  <c r="T452" i="5"/>
  <c r="R453" i="5"/>
  <c r="S453" i="5"/>
  <c r="T453" i="5"/>
  <c r="R454" i="5"/>
  <c r="S454" i="5"/>
  <c r="T454" i="5"/>
  <c r="R455" i="5"/>
  <c r="S455" i="5"/>
  <c r="T455" i="5"/>
  <c r="R456" i="5"/>
  <c r="S456" i="5"/>
  <c r="T456" i="5"/>
  <c r="R457" i="5"/>
  <c r="S457" i="5"/>
  <c r="T457" i="5"/>
  <c r="R458" i="5"/>
  <c r="S458" i="5"/>
  <c r="T458" i="5"/>
  <c r="R459" i="5"/>
  <c r="S459" i="5"/>
  <c r="T459" i="5"/>
  <c r="R460" i="5"/>
  <c r="S460" i="5"/>
  <c r="T460" i="5"/>
  <c r="R461" i="5"/>
  <c r="S461" i="5"/>
  <c r="T461" i="5"/>
  <c r="R462" i="5"/>
  <c r="S462" i="5"/>
  <c r="T462" i="5"/>
  <c r="R463" i="5"/>
  <c r="S463" i="5"/>
  <c r="T463" i="5"/>
  <c r="R464" i="5"/>
  <c r="S464" i="5"/>
  <c r="T464" i="5"/>
  <c r="R465" i="5"/>
  <c r="S465" i="5"/>
  <c r="T465" i="5"/>
  <c r="R466" i="5"/>
  <c r="S466" i="5"/>
  <c r="T466" i="5"/>
  <c r="R467" i="5"/>
  <c r="S467" i="5"/>
  <c r="T467" i="5"/>
  <c r="R468" i="5"/>
  <c r="S468" i="5"/>
  <c r="T468" i="5"/>
  <c r="R469" i="5"/>
  <c r="S469" i="5"/>
  <c r="T469" i="5"/>
  <c r="R470" i="5"/>
  <c r="S470" i="5"/>
  <c r="T470" i="5"/>
  <c r="R471" i="5"/>
  <c r="S471" i="5"/>
  <c r="T471" i="5"/>
  <c r="R472" i="5"/>
  <c r="S472" i="5"/>
  <c r="T472" i="5"/>
  <c r="R473" i="5"/>
  <c r="S473" i="5"/>
  <c r="T473" i="5"/>
  <c r="R474" i="5"/>
  <c r="S474" i="5"/>
  <c r="T474" i="5"/>
  <c r="R475" i="5"/>
  <c r="S475" i="5"/>
  <c r="T475" i="5"/>
  <c r="R476" i="5"/>
  <c r="S476" i="5"/>
  <c r="T476" i="5"/>
  <c r="R477" i="5"/>
  <c r="S477" i="5"/>
  <c r="T477" i="5"/>
  <c r="R478" i="5"/>
  <c r="S478" i="5"/>
  <c r="T478" i="5"/>
  <c r="R479" i="5"/>
  <c r="S479" i="5"/>
  <c r="T479" i="5"/>
  <c r="R480" i="5"/>
  <c r="S480" i="5"/>
  <c r="T480" i="5"/>
  <c r="R481" i="5"/>
  <c r="S481" i="5"/>
  <c r="T481" i="5"/>
  <c r="R482" i="5"/>
  <c r="S482" i="5"/>
  <c r="T482" i="5"/>
  <c r="R483" i="5"/>
  <c r="S483" i="5"/>
  <c r="T483" i="5"/>
  <c r="R484" i="5"/>
  <c r="S484" i="5"/>
  <c r="T484" i="5"/>
  <c r="R485" i="5"/>
  <c r="S485" i="5"/>
  <c r="T485" i="5"/>
  <c r="R486" i="5"/>
  <c r="S486" i="5"/>
  <c r="T486" i="5"/>
  <c r="R487" i="5"/>
  <c r="S487" i="5"/>
  <c r="T487" i="5"/>
  <c r="R488" i="5"/>
  <c r="S488" i="5"/>
  <c r="T488" i="5"/>
  <c r="R489" i="5"/>
  <c r="S489" i="5"/>
  <c r="T489" i="5"/>
  <c r="R490" i="5"/>
  <c r="S490" i="5"/>
  <c r="T490" i="5"/>
  <c r="R491" i="5"/>
  <c r="S491" i="5"/>
  <c r="T491" i="5"/>
  <c r="R492" i="5"/>
  <c r="S492" i="5"/>
  <c r="T492" i="5"/>
  <c r="R493" i="5"/>
  <c r="S493" i="5"/>
  <c r="T493" i="5"/>
  <c r="R494" i="5"/>
  <c r="S494" i="5"/>
  <c r="T494" i="5"/>
  <c r="R495" i="5"/>
  <c r="S495" i="5"/>
  <c r="T495" i="5"/>
  <c r="R496" i="5"/>
  <c r="S496" i="5"/>
  <c r="T496" i="5"/>
  <c r="R497" i="5"/>
  <c r="S497" i="5"/>
  <c r="T497" i="5"/>
  <c r="R498" i="5"/>
  <c r="S498" i="5"/>
  <c r="T498" i="5"/>
  <c r="R499" i="5"/>
  <c r="S499" i="5"/>
  <c r="T499" i="5"/>
  <c r="R500" i="5"/>
  <c r="S500" i="5"/>
  <c r="T500" i="5"/>
  <c r="R501" i="5"/>
  <c r="S501" i="5"/>
  <c r="T501" i="5"/>
  <c r="R502" i="5"/>
  <c r="S502" i="5"/>
  <c r="T502" i="5"/>
  <c r="R503" i="5"/>
  <c r="S503" i="5"/>
  <c r="T503" i="5"/>
  <c r="T3" i="5"/>
  <c r="S3" i="5"/>
  <c r="R3" i="5"/>
  <c r="O4" i="5"/>
  <c r="P4" i="5"/>
  <c r="Q4" i="5"/>
  <c r="O5" i="5"/>
  <c r="P5" i="5"/>
  <c r="Q5" i="5"/>
  <c r="O6" i="5"/>
  <c r="P6" i="5"/>
  <c r="Q6" i="5"/>
  <c r="O7" i="5"/>
  <c r="P7" i="5"/>
  <c r="Q7" i="5"/>
  <c r="O8" i="5"/>
  <c r="P8" i="5"/>
  <c r="Q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O16" i="5"/>
  <c r="P16" i="5"/>
  <c r="Q16" i="5"/>
  <c r="O17" i="5"/>
  <c r="P17" i="5"/>
  <c r="Q17" i="5"/>
  <c r="O18" i="5"/>
  <c r="P18" i="5"/>
  <c r="Q18" i="5"/>
  <c r="O19" i="5"/>
  <c r="P19" i="5"/>
  <c r="Q19" i="5"/>
  <c r="O20" i="5"/>
  <c r="P20" i="5"/>
  <c r="Q20" i="5"/>
  <c r="O21" i="5"/>
  <c r="P21" i="5"/>
  <c r="Q21" i="5"/>
  <c r="O22" i="5"/>
  <c r="P22" i="5"/>
  <c r="Q22" i="5"/>
  <c r="O23" i="5"/>
  <c r="P23" i="5"/>
  <c r="Q23" i="5"/>
  <c r="O24" i="5"/>
  <c r="P24" i="5"/>
  <c r="Q24" i="5"/>
  <c r="O25" i="5"/>
  <c r="P25" i="5"/>
  <c r="Q25" i="5"/>
  <c r="O26" i="5"/>
  <c r="P26" i="5"/>
  <c r="Q26" i="5"/>
  <c r="O27" i="5"/>
  <c r="P27" i="5"/>
  <c r="Q27" i="5"/>
  <c r="O28" i="5"/>
  <c r="P28" i="5"/>
  <c r="Q28" i="5"/>
  <c r="O29" i="5"/>
  <c r="P29" i="5"/>
  <c r="Q29" i="5"/>
  <c r="O30" i="5"/>
  <c r="P30" i="5"/>
  <c r="Q30" i="5"/>
  <c r="O31" i="5"/>
  <c r="P31" i="5"/>
  <c r="Q31" i="5"/>
  <c r="O32" i="5"/>
  <c r="P32" i="5"/>
  <c r="Q32" i="5"/>
  <c r="O33" i="5"/>
  <c r="P33" i="5"/>
  <c r="Q33" i="5"/>
  <c r="O34" i="5"/>
  <c r="P34" i="5"/>
  <c r="Q34" i="5"/>
  <c r="O35" i="5"/>
  <c r="P35" i="5"/>
  <c r="Q35" i="5"/>
  <c r="O36" i="5"/>
  <c r="P36" i="5"/>
  <c r="Q36" i="5"/>
  <c r="O37" i="5"/>
  <c r="P37" i="5"/>
  <c r="Q37" i="5"/>
  <c r="O38" i="5"/>
  <c r="P38" i="5"/>
  <c r="Q38" i="5"/>
  <c r="O39" i="5"/>
  <c r="P39" i="5"/>
  <c r="Q39" i="5"/>
  <c r="O40" i="5"/>
  <c r="P40" i="5"/>
  <c r="Q40" i="5"/>
  <c r="O41" i="5"/>
  <c r="P41" i="5"/>
  <c r="Q41" i="5"/>
  <c r="O42" i="5"/>
  <c r="P42" i="5"/>
  <c r="Q42" i="5"/>
  <c r="O43" i="5"/>
  <c r="P43" i="5"/>
  <c r="Q43" i="5"/>
  <c r="O44" i="5"/>
  <c r="P44" i="5"/>
  <c r="Q44" i="5"/>
  <c r="O45" i="5"/>
  <c r="P45" i="5"/>
  <c r="Q45" i="5"/>
  <c r="O46" i="5"/>
  <c r="P46" i="5"/>
  <c r="Q46" i="5"/>
  <c r="O47" i="5"/>
  <c r="P47" i="5"/>
  <c r="Q47" i="5"/>
  <c r="O48" i="5"/>
  <c r="P48" i="5"/>
  <c r="Q48" i="5"/>
  <c r="O49" i="5"/>
  <c r="P49" i="5"/>
  <c r="Q49" i="5"/>
  <c r="O50" i="5"/>
  <c r="P50" i="5"/>
  <c r="Q50" i="5"/>
  <c r="O51" i="5"/>
  <c r="P51" i="5"/>
  <c r="Q51" i="5"/>
  <c r="O52" i="5"/>
  <c r="P52" i="5"/>
  <c r="Q52" i="5"/>
  <c r="O53" i="5"/>
  <c r="P53" i="5"/>
  <c r="Q53" i="5"/>
  <c r="O54" i="5"/>
  <c r="P54" i="5"/>
  <c r="Q54" i="5"/>
  <c r="O55" i="5"/>
  <c r="P55" i="5"/>
  <c r="Q55" i="5"/>
  <c r="O56" i="5"/>
  <c r="P56" i="5"/>
  <c r="Q56" i="5"/>
  <c r="O57" i="5"/>
  <c r="P57" i="5"/>
  <c r="Q57" i="5"/>
  <c r="O58" i="5"/>
  <c r="P58" i="5"/>
  <c r="Q58" i="5"/>
  <c r="O59" i="5"/>
  <c r="P59" i="5"/>
  <c r="Q59" i="5"/>
  <c r="O60" i="5"/>
  <c r="P60" i="5"/>
  <c r="Q60" i="5"/>
  <c r="O61" i="5"/>
  <c r="P61" i="5"/>
  <c r="Q61" i="5"/>
  <c r="O62" i="5"/>
  <c r="P62" i="5"/>
  <c r="Q62" i="5"/>
  <c r="O63" i="5"/>
  <c r="P63" i="5"/>
  <c r="Q63" i="5"/>
  <c r="O64" i="5"/>
  <c r="P64" i="5"/>
  <c r="Q64" i="5"/>
  <c r="O65" i="5"/>
  <c r="P65" i="5"/>
  <c r="Q65" i="5"/>
  <c r="O66" i="5"/>
  <c r="P66" i="5"/>
  <c r="Q66" i="5"/>
  <c r="O67" i="5"/>
  <c r="P67" i="5"/>
  <c r="Q67" i="5"/>
  <c r="O68" i="5"/>
  <c r="P68" i="5"/>
  <c r="Q68" i="5"/>
  <c r="O69" i="5"/>
  <c r="P69" i="5"/>
  <c r="Q69" i="5"/>
  <c r="O70" i="5"/>
  <c r="P70" i="5"/>
  <c r="Q70" i="5"/>
  <c r="O71" i="5"/>
  <c r="P71" i="5"/>
  <c r="Q71" i="5"/>
  <c r="O72" i="5"/>
  <c r="P72" i="5"/>
  <c r="Q72" i="5"/>
  <c r="O73" i="5"/>
  <c r="P73" i="5"/>
  <c r="Q73" i="5"/>
  <c r="O74" i="5"/>
  <c r="P74" i="5"/>
  <c r="Q74" i="5"/>
  <c r="O75" i="5"/>
  <c r="P75" i="5"/>
  <c r="Q75" i="5"/>
  <c r="O76" i="5"/>
  <c r="P76" i="5"/>
  <c r="Q76" i="5"/>
  <c r="O77" i="5"/>
  <c r="P77" i="5"/>
  <c r="Q77" i="5"/>
  <c r="O78" i="5"/>
  <c r="P78" i="5"/>
  <c r="Q78" i="5"/>
  <c r="O79" i="5"/>
  <c r="P79" i="5"/>
  <c r="Q79" i="5"/>
  <c r="O80" i="5"/>
  <c r="P80" i="5"/>
  <c r="Q80" i="5"/>
  <c r="O81" i="5"/>
  <c r="P81" i="5"/>
  <c r="Q81" i="5"/>
  <c r="O82" i="5"/>
  <c r="P82" i="5"/>
  <c r="Q82" i="5"/>
  <c r="O83" i="5"/>
  <c r="P83" i="5"/>
  <c r="Q83" i="5"/>
  <c r="O84" i="5"/>
  <c r="P84" i="5"/>
  <c r="Q84" i="5"/>
  <c r="O85" i="5"/>
  <c r="P85" i="5"/>
  <c r="Q85" i="5"/>
  <c r="O86" i="5"/>
  <c r="P86" i="5"/>
  <c r="Q86" i="5"/>
  <c r="O87" i="5"/>
  <c r="P87" i="5"/>
  <c r="Q87" i="5"/>
  <c r="O88" i="5"/>
  <c r="P88" i="5"/>
  <c r="Q88" i="5"/>
  <c r="O89" i="5"/>
  <c r="P89" i="5"/>
  <c r="Q89" i="5"/>
  <c r="O90" i="5"/>
  <c r="P90" i="5"/>
  <c r="Q90" i="5"/>
  <c r="O91" i="5"/>
  <c r="P91" i="5"/>
  <c r="Q91" i="5"/>
  <c r="O92" i="5"/>
  <c r="P92" i="5"/>
  <c r="Q92" i="5"/>
  <c r="O93" i="5"/>
  <c r="P93" i="5"/>
  <c r="Q93" i="5"/>
  <c r="O94" i="5"/>
  <c r="P94" i="5"/>
  <c r="Q94" i="5"/>
  <c r="O95" i="5"/>
  <c r="P95" i="5"/>
  <c r="Q95" i="5"/>
  <c r="O96" i="5"/>
  <c r="P96" i="5"/>
  <c r="Q96" i="5"/>
  <c r="O97" i="5"/>
  <c r="P97" i="5"/>
  <c r="Q97" i="5"/>
  <c r="O98" i="5"/>
  <c r="P98" i="5"/>
  <c r="Q98" i="5"/>
  <c r="O99" i="5"/>
  <c r="P99" i="5"/>
  <c r="Q99" i="5"/>
  <c r="O100" i="5"/>
  <c r="P100" i="5"/>
  <c r="Q100" i="5"/>
  <c r="O101" i="5"/>
  <c r="P101" i="5"/>
  <c r="Q101" i="5"/>
  <c r="O102" i="5"/>
  <c r="P102" i="5"/>
  <c r="Q102" i="5"/>
  <c r="O103" i="5"/>
  <c r="P103" i="5"/>
  <c r="Q103" i="5"/>
  <c r="O104" i="5"/>
  <c r="P104" i="5"/>
  <c r="Q104" i="5"/>
  <c r="O105" i="5"/>
  <c r="P105" i="5"/>
  <c r="Q105" i="5"/>
  <c r="O106" i="5"/>
  <c r="P106" i="5"/>
  <c r="Q106" i="5"/>
  <c r="O107" i="5"/>
  <c r="P107" i="5"/>
  <c r="Q107" i="5"/>
  <c r="O108" i="5"/>
  <c r="P108" i="5"/>
  <c r="Q108" i="5"/>
  <c r="O109" i="5"/>
  <c r="P109" i="5"/>
  <c r="Q109" i="5"/>
  <c r="O110" i="5"/>
  <c r="P110" i="5"/>
  <c r="Q110" i="5"/>
  <c r="O111" i="5"/>
  <c r="P111" i="5"/>
  <c r="Q111" i="5"/>
  <c r="O112" i="5"/>
  <c r="P112" i="5"/>
  <c r="Q112" i="5"/>
  <c r="O113" i="5"/>
  <c r="P113" i="5"/>
  <c r="Q113" i="5"/>
  <c r="O114" i="5"/>
  <c r="P114" i="5"/>
  <c r="Q114" i="5"/>
  <c r="O115" i="5"/>
  <c r="P115" i="5"/>
  <c r="Q115" i="5"/>
  <c r="O116" i="5"/>
  <c r="P116" i="5"/>
  <c r="Q116" i="5"/>
  <c r="O117" i="5"/>
  <c r="P117" i="5"/>
  <c r="Q117" i="5"/>
  <c r="O118" i="5"/>
  <c r="P118" i="5"/>
  <c r="Q118" i="5"/>
  <c r="O119" i="5"/>
  <c r="P119" i="5"/>
  <c r="Q119" i="5"/>
  <c r="O120" i="5"/>
  <c r="P120" i="5"/>
  <c r="Q120" i="5"/>
  <c r="O121" i="5"/>
  <c r="P121" i="5"/>
  <c r="Q121" i="5"/>
  <c r="O122" i="5"/>
  <c r="P122" i="5"/>
  <c r="Q122" i="5"/>
  <c r="O123" i="5"/>
  <c r="P123" i="5"/>
  <c r="Q123" i="5"/>
  <c r="O124" i="5"/>
  <c r="P124" i="5"/>
  <c r="Q124" i="5"/>
  <c r="O125" i="5"/>
  <c r="P125" i="5"/>
  <c r="Q125" i="5"/>
  <c r="O126" i="5"/>
  <c r="P126" i="5"/>
  <c r="Q126" i="5"/>
  <c r="O127" i="5"/>
  <c r="P127" i="5"/>
  <c r="Q127" i="5"/>
  <c r="O128" i="5"/>
  <c r="P128" i="5"/>
  <c r="Q128" i="5"/>
  <c r="O129" i="5"/>
  <c r="P129" i="5"/>
  <c r="Q129" i="5"/>
  <c r="O130" i="5"/>
  <c r="P130" i="5"/>
  <c r="Q130" i="5"/>
  <c r="O131" i="5"/>
  <c r="P131" i="5"/>
  <c r="Q131" i="5"/>
  <c r="O132" i="5"/>
  <c r="P132" i="5"/>
  <c r="Q132" i="5"/>
  <c r="O133" i="5"/>
  <c r="P133" i="5"/>
  <c r="Q133" i="5"/>
  <c r="O134" i="5"/>
  <c r="P134" i="5"/>
  <c r="Q134" i="5"/>
  <c r="O135" i="5"/>
  <c r="P135" i="5"/>
  <c r="Q135" i="5"/>
  <c r="O136" i="5"/>
  <c r="P136" i="5"/>
  <c r="Q136" i="5"/>
  <c r="O137" i="5"/>
  <c r="P137" i="5"/>
  <c r="Q137" i="5"/>
  <c r="O138" i="5"/>
  <c r="P138" i="5"/>
  <c r="Q138" i="5"/>
  <c r="O139" i="5"/>
  <c r="P139" i="5"/>
  <c r="Q139" i="5"/>
  <c r="O140" i="5"/>
  <c r="P140" i="5"/>
  <c r="Q140" i="5"/>
  <c r="O141" i="5"/>
  <c r="P141" i="5"/>
  <c r="Q141" i="5"/>
  <c r="O142" i="5"/>
  <c r="P142" i="5"/>
  <c r="Q142" i="5"/>
  <c r="O143" i="5"/>
  <c r="P143" i="5"/>
  <c r="Q143" i="5"/>
  <c r="O144" i="5"/>
  <c r="P144" i="5"/>
  <c r="Q144" i="5"/>
  <c r="O145" i="5"/>
  <c r="P145" i="5"/>
  <c r="Q145" i="5"/>
  <c r="O146" i="5"/>
  <c r="P146" i="5"/>
  <c r="Q146" i="5"/>
  <c r="O147" i="5"/>
  <c r="P147" i="5"/>
  <c r="Q147" i="5"/>
  <c r="O148" i="5"/>
  <c r="P148" i="5"/>
  <c r="Q148" i="5"/>
  <c r="O149" i="5"/>
  <c r="P149" i="5"/>
  <c r="Q149" i="5"/>
  <c r="O150" i="5"/>
  <c r="P150" i="5"/>
  <c r="Q150" i="5"/>
  <c r="O151" i="5"/>
  <c r="P151" i="5"/>
  <c r="Q151" i="5"/>
  <c r="O152" i="5"/>
  <c r="P152" i="5"/>
  <c r="Q152" i="5"/>
  <c r="O153" i="5"/>
  <c r="P153" i="5"/>
  <c r="Q153" i="5"/>
  <c r="O154" i="5"/>
  <c r="P154" i="5"/>
  <c r="Q154" i="5"/>
  <c r="O155" i="5"/>
  <c r="P155" i="5"/>
  <c r="Q155" i="5"/>
  <c r="O156" i="5"/>
  <c r="P156" i="5"/>
  <c r="Q156" i="5"/>
  <c r="O157" i="5"/>
  <c r="P157" i="5"/>
  <c r="Q157" i="5"/>
  <c r="O158" i="5"/>
  <c r="P158" i="5"/>
  <c r="Q158" i="5"/>
  <c r="O159" i="5"/>
  <c r="P159" i="5"/>
  <c r="Q159" i="5"/>
  <c r="O160" i="5"/>
  <c r="P160" i="5"/>
  <c r="Q160" i="5"/>
  <c r="O161" i="5"/>
  <c r="P161" i="5"/>
  <c r="Q161" i="5"/>
  <c r="O162" i="5"/>
  <c r="P162" i="5"/>
  <c r="Q162" i="5"/>
  <c r="O163" i="5"/>
  <c r="P163" i="5"/>
  <c r="Q163" i="5"/>
  <c r="O164" i="5"/>
  <c r="P164" i="5"/>
  <c r="Q164" i="5"/>
  <c r="O165" i="5"/>
  <c r="P165" i="5"/>
  <c r="Q165" i="5"/>
  <c r="O166" i="5"/>
  <c r="P166" i="5"/>
  <c r="Q166" i="5"/>
  <c r="O167" i="5"/>
  <c r="P167" i="5"/>
  <c r="Q167" i="5"/>
  <c r="O168" i="5"/>
  <c r="P168" i="5"/>
  <c r="Q168" i="5"/>
  <c r="O169" i="5"/>
  <c r="P169" i="5"/>
  <c r="Q169" i="5"/>
  <c r="O170" i="5"/>
  <c r="P170" i="5"/>
  <c r="Q170" i="5"/>
  <c r="O171" i="5"/>
  <c r="P171" i="5"/>
  <c r="Q171" i="5"/>
  <c r="O172" i="5"/>
  <c r="P172" i="5"/>
  <c r="Q172" i="5"/>
  <c r="O173" i="5"/>
  <c r="P173" i="5"/>
  <c r="Q173" i="5"/>
  <c r="O174" i="5"/>
  <c r="P174" i="5"/>
  <c r="Q174" i="5"/>
  <c r="O175" i="5"/>
  <c r="P175" i="5"/>
  <c r="Q175" i="5"/>
  <c r="O176" i="5"/>
  <c r="P176" i="5"/>
  <c r="Q176" i="5"/>
  <c r="O177" i="5"/>
  <c r="P177" i="5"/>
  <c r="Q177" i="5"/>
  <c r="O178" i="5"/>
  <c r="P178" i="5"/>
  <c r="Q178" i="5"/>
  <c r="O179" i="5"/>
  <c r="P179" i="5"/>
  <c r="Q179" i="5"/>
  <c r="O180" i="5"/>
  <c r="P180" i="5"/>
  <c r="Q180" i="5"/>
  <c r="O181" i="5"/>
  <c r="P181" i="5"/>
  <c r="Q181" i="5"/>
  <c r="O182" i="5"/>
  <c r="P182" i="5"/>
  <c r="Q182" i="5"/>
  <c r="O183" i="5"/>
  <c r="P183" i="5"/>
  <c r="Q183" i="5"/>
  <c r="O184" i="5"/>
  <c r="P184" i="5"/>
  <c r="Q184" i="5"/>
  <c r="O185" i="5"/>
  <c r="P185" i="5"/>
  <c r="Q185" i="5"/>
  <c r="O186" i="5"/>
  <c r="P186" i="5"/>
  <c r="Q186" i="5"/>
  <c r="O187" i="5"/>
  <c r="P187" i="5"/>
  <c r="Q187" i="5"/>
  <c r="O188" i="5"/>
  <c r="P188" i="5"/>
  <c r="Q188" i="5"/>
  <c r="O189" i="5"/>
  <c r="P189" i="5"/>
  <c r="Q189" i="5"/>
  <c r="O190" i="5"/>
  <c r="P190" i="5"/>
  <c r="Q190" i="5"/>
  <c r="O191" i="5"/>
  <c r="P191" i="5"/>
  <c r="Q191" i="5"/>
  <c r="O192" i="5"/>
  <c r="P192" i="5"/>
  <c r="Q192" i="5"/>
  <c r="O193" i="5"/>
  <c r="P193" i="5"/>
  <c r="Q193" i="5"/>
  <c r="O194" i="5"/>
  <c r="P194" i="5"/>
  <c r="Q194" i="5"/>
  <c r="O195" i="5"/>
  <c r="P195" i="5"/>
  <c r="Q195" i="5"/>
  <c r="O196" i="5"/>
  <c r="P196" i="5"/>
  <c r="Q196" i="5"/>
  <c r="O197" i="5"/>
  <c r="P197" i="5"/>
  <c r="Q197" i="5"/>
  <c r="O198" i="5"/>
  <c r="P198" i="5"/>
  <c r="Q198" i="5"/>
  <c r="O199" i="5"/>
  <c r="P199" i="5"/>
  <c r="Q199" i="5"/>
  <c r="O200" i="5"/>
  <c r="P200" i="5"/>
  <c r="Q200" i="5"/>
  <c r="O201" i="5"/>
  <c r="P201" i="5"/>
  <c r="Q201" i="5"/>
  <c r="O202" i="5"/>
  <c r="P202" i="5"/>
  <c r="Q202" i="5"/>
  <c r="O203" i="5"/>
  <c r="P203" i="5"/>
  <c r="Q203" i="5"/>
  <c r="O204" i="5"/>
  <c r="P204" i="5"/>
  <c r="Q204" i="5"/>
  <c r="O205" i="5"/>
  <c r="P205" i="5"/>
  <c r="Q205" i="5"/>
  <c r="O206" i="5"/>
  <c r="P206" i="5"/>
  <c r="Q206" i="5"/>
  <c r="O207" i="5"/>
  <c r="P207" i="5"/>
  <c r="Q207" i="5"/>
  <c r="O208" i="5"/>
  <c r="P208" i="5"/>
  <c r="Q208" i="5"/>
  <c r="O209" i="5"/>
  <c r="P209" i="5"/>
  <c r="Q209" i="5"/>
  <c r="O210" i="5"/>
  <c r="P210" i="5"/>
  <c r="Q210" i="5"/>
  <c r="O211" i="5"/>
  <c r="P211" i="5"/>
  <c r="Q211" i="5"/>
  <c r="O212" i="5"/>
  <c r="P212" i="5"/>
  <c r="Q212" i="5"/>
  <c r="O213" i="5"/>
  <c r="P213" i="5"/>
  <c r="Q213" i="5"/>
  <c r="O214" i="5"/>
  <c r="P214" i="5"/>
  <c r="Q214" i="5"/>
  <c r="O215" i="5"/>
  <c r="P215" i="5"/>
  <c r="Q215" i="5"/>
  <c r="O216" i="5"/>
  <c r="P216" i="5"/>
  <c r="Q216" i="5"/>
  <c r="O217" i="5"/>
  <c r="P217" i="5"/>
  <c r="Q217" i="5"/>
  <c r="O218" i="5"/>
  <c r="P218" i="5"/>
  <c r="Q218" i="5"/>
  <c r="O219" i="5"/>
  <c r="P219" i="5"/>
  <c r="Q219" i="5"/>
  <c r="O220" i="5"/>
  <c r="P220" i="5"/>
  <c r="Q220" i="5"/>
  <c r="O221" i="5"/>
  <c r="P221" i="5"/>
  <c r="Q221" i="5"/>
  <c r="O222" i="5"/>
  <c r="P222" i="5"/>
  <c r="Q222" i="5"/>
  <c r="O223" i="5"/>
  <c r="P223" i="5"/>
  <c r="Q223" i="5"/>
  <c r="O224" i="5"/>
  <c r="P224" i="5"/>
  <c r="Q224" i="5"/>
  <c r="O225" i="5"/>
  <c r="P225" i="5"/>
  <c r="Q225" i="5"/>
  <c r="O226" i="5"/>
  <c r="P226" i="5"/>
  <c r="Q226" i="5"/>
  <c r="O227" i="5"/>
  <c r="P227" i="5"/>
  <c r="Q227" i="5"/>
  <c r="O228" i="5"/>
  <c r="P228" i="5"/>
  <c r="Q228" i="5"/>
  <c r="O229" i="5"/>
  <c r="P229" i="5"/>
  <c r="Q229" i="5"/>
  <c r="O230" i="5"/>
  <c r="P230" i="5"/>
  <c r="Q230" i="5"/>
  <c r="O231" i="5"/>
  <c r="P231" i="5"/>
  <c r="Q231" i="5"/>
  <c r="O232" i="5"/>
  <c r="P232" i="5"/>
  <c r="Q232" i="5"/>
  <c r="O233" i="5"/>
  <c r="P233" i="5"/>
  <c r="Q233" i="5"/>
  <c r="O234" i="5"/>
  <c r="P234" i="5"/>
  <c r="Q234" i="5"/>
  <c r="O235" i="5"/>
  <c r="P235" i="5"/>
  <c r="Q235" i="5"/>
  <c r="O236" i="5"/>
  <c r="P236" i="5"/>
  <c r="Q236" i="5"/>
  <c r="O237" i="5"/>
  <c r="P237" i="5"/>
  <c r="Q237" i="5"/>
  <c r="O238" i="5"/>
  <c r="P238" i="5"/>
  <c r="Q238" i="5"/>
  <c r="O239" i="5"/>
  <c r="P239" i="5"/>
  <c r="Q239" i="5"/>
  <c r="O240" i="5"/>
  <c r="P240" i="5"/>
  <c r="Q240" i="5"/>
  <c r="O241" i="5"/>
  <c r="P241" i="5"/>
  <c r="Q241" i="5"/>
  <c r="O242" i="5"/>
  <c r="P242" i="5"/>
  <c r="Q242" i="5"/>
  <c r="O243" i="5"/>
  <c r="P243" i="5"/>
  <c r="Q243" i="5"/>
  <c r="O244" i="5"/>
  <c r="P244" i="5"/>
  <c r="Q244" i="5"/>
  <c r="O245" i="5"/>
  <c r="P245" i="5"/>
  <c r="Q245" i="5"/>
  <c r="O246" i="5"/>
  <c r="P246" i="5"/>
  <c r="Q246" i="5"/>
  <c r="O247" i="5"/>
  <c r="P247" i="5"/>
  <c r="Q247" i="5"/>
  <c r="O248" i="5"/>
  <c r="P248" i="5"/>
  <c r="Q248" i="5"/>
  <c r="O249" i="5"/>
  <c r="P249" i="5"/>
  <c r="Q249" i="5"/>
  <c r="O250" i="5"/>
  <c r="P250" i="5"/>
  <c r="Q250" i="5"/>
  <c r="O251" i="5"/>
  <c r="P251" i="5"/>
  <c r="Q251" i="5"/>
  <c r="O252" i="5"/>
  <c r="P252" i="5"/>
  <c r="Q252" i="5"/>
  <c r="O253" i="5"/>
  <c r="P253" i="5"/>
  <c r="Q253" i="5"/>
  <c r="O254" i="5"/>
  <c r="P254" i="5"/>
  <c r="Q254" i="5"/>
  <c r="O255" i="5"/>
  <c r="P255" i="5"/>
  <c r="Q255" i="5"/>
  <c r="O256" i="5"/>
  <c r="P256" i="5"/>
  <c r="Q256" i="5"/>
  <c r="O257" i="5"/>
  <c r="P257" i="5"/>
  <c r="Q257" i="5"/>
  <c r="O258" i="5"/>
  <c r="P258" i="5"/>
  <c r="Q258" i="5"/>
  <c r="O259" i="5"/>
  <c r="P259" i="5"/>
  <c r="Q259" i="5"/>
  <c r="O260" i="5"/>
  <c r="P260" i="5"/>
  <c r="Q260" i="5"/>
  <c r="O261" i="5"/>
  <c r="P261" i="5"/>
  <c r="Q261" i="5"/>
  <c r="O262" i="5"/>
  <c r="P262" i="5"/>
  <c r="Q262" i="5"/>
  <c r="O263" i="5"/>
  <c r="P263" i="5"/>
  <c r="Q263" i="5"/>
  <c r="O264" i="5"/>
  <c r="P264" i="5"/>
  <c r="Q264" i="5"/>
  <c r="O265" i="5"/>
  <c r="P265" i="5"/>
  <c r="Q265" i="5"/>
  <c r="O266" i="5"/>
  <c r="P266" i="5"/>
  <c r="Q266" i="5"/>
  <c r="O267" i="5"/>
  <c r="P267" i="5"/>
  <c r="Q267" i="5"/>
  <c r="O268" i="5"/>
  <c r="P268" i="5"/>
  <c r="Q268" i="5"/>
  <c r="O269" i="5"/>
  <c r="P269" i="5"/>
  <c r="Q269" i="5"/>
  <c r="O270" i="5"/>
  <c r="P270" i="5"/>
  <c r="Q270" i="5"/>
  <c r="O271" i="5"/>
  <c r="P271" i="5"/>
  <c r="Q271" i="5"/>
  <c r="O272" i="5"/>
  <c r="P272" i="5"/>
  <c r="Q272" i="5"/>
  <c r="O273" i="5"/>
  <c r="P273" i="5"/>
  <c r="Q273" i="5"/>
  <c r="O274" i="5"/>
  <c r="P274" i="5"/>
  <c r="Q274" i="5"/>
  <c r="O275" i="5"/>
  <c r="P275" i="5"/>
  <c r="Q275" i="5"/>
  <c r="O276" i="5"/>
  <c r="P276" i="5"/>
  <c r="Q276" i="5"/>
  <c r="O277" i="5"/>
  <c r="P277" i="5"/>
  <c r="Q277" i="5"/>
  <c r="O278" i="5"/>
  <c r="P278" i="5"/>
  <c r="Q278" i="5"/>
  <c r="O279" i="5"/>
  <c r="P279" i="5"/>
  <c r="Q279" i="5"/>
  <c r="O280" i="5"/>
  <c r="P280" i="5"/>
  <c r="Q280" i="5"/>
  <c r="O281" i="5"/>
  <c r="P281" i="5"/>
  <c r="Q281" i="5"/>
  <c r="O282" i="5"/>
  <c r="P282" i="5"/>
  <c r="Q282" i="5"/>
  <c r="O283" i="5"/>
  <c r="P283" i="5"/>
  <c r="Q283" i="5"/>
  <c r="O284" i="5"/>
  <c r="P284" i="5"/>
  <c r="Q284" i="5"/>
  <c r="O285" i="5"/>
  <c r="P285" i="5"/>
  <c r="Q285" i="5"/>
  <c r="O286" i="5"/>
  <c r="P286" i="5"/>
  <c r="Q286" i="5"/>
  <c r="O287" i="5"/>
  <c r="P287" i="5"/>
  <c r="Q287" i="5"/>
  <c r="O288" i="5"/>
  <c r="P288" i="5"/>
  <c r="Q288" i="5"/>
  <c r="O289" i="5"/>
  <c r="P289" i="5"/>
  <c r="Q289" i="5"/>
  <c r="O290" i="5"/>
  <c r="P290" i="5"/>
  <c r="Q290" i="5"/>
  <c r="O291" i="5"/>
  <c r="P291" i="5"/>
  <c r="Q291" i="5"/>
  <c r="O292" i="5"/>
  <c r="P292" i="5"/>
  <c r="Q292" i="5"/>
  <c r="O293" i="5"/>
  <c r="P293" i="5"/>
  <c r="Q293" i="5"/>
  <c r="O294" i="5"/>
  <c r="P294" i="5"/>
  <c r="Q294" i="5"/>
  <c r="O295" i="5"/>
  <c r="P295" i="5"/>
  <c r="Q295" i="5"/>
  <c r="O296" i="5"/>
  <c r="P296" i="5"/>
  <c r="Q296" i="5"/>
  <c r="O297" i="5"/>
  <c r="P297" i="5"/>
  <c r="Q297" i="5"/>
  <c r="O298" i="5"/>
  <c r="P298" i="5"/>
  <c r="Q298" i="5"/>
  <c r="O299" i="5"/>
  <c r="P299" i="5"/>
  <c r="Q299" i="5"/>
  <c r="O300" i="5"/>
  <c r="P300" i="5"/>
  <c r="Q300" i="5"/>
  <c r="O301" i="5"/>
  <c r="P301" i="5"/>
  <c r="Q301" i="5"/>
  <c r="O302" i="5"/>
  <c r="P302" i="5"/>
  <c r="Q302" i="5"/>
  <c r="O303" i="5"/>
  <c r="P303" i="5"/>
  <c r="Q303" i="5"/>
  <c r="O304" i="5"/>
  <c r="P304" i="5"/>
  <c r="Q304" i="5"/>
  <c r="O305" i="5"/>
  <c r="P305" i="5"/>
  <c r="Q305" i="5"/>
  <c r="O306" i="5"/>
  <c r="P306" i="5"/>
  <c r="Q306" i="5"/>
  <c r="O307" i="5"/>
  <c r="P307" i="5"/>
  <c r="Q307" i="5"/>
  <c r="O308" i="5"/>
  <c r="P308" i="5"/>
  <c r="Q308" i="5"/>
  <c r="O309" i="5"/>
  <c r="P309" i="5"/>
  <c r="Q309" i="5"/>
  <c r="O310" i="5"/>
  <c r="P310" i="5"/>
  <c r="Q310" i="5"/>
  <c r="O311" i="5"/>
  <c r="P311" i="5"/>
  <c r="Q311" i="5"/>
  <c r="O312" i="5"/>
  <c r="P312" i="5"/>
  <c r="Q312" i="5"/>
  <c r="O313" i="5"/>
  <c r="P313" i="5"/>
  <c r="Q313" i="5"/>
  <c r="O314" i="5"/>
  <c r="P314" i="5"/>
  <c r="Q314" i="5"/>
  <c r="O315" i="5"/>
  <c r="P315" i="5"/>
  <c r="Q315" i="5"/>
  <c r="O316" i="5"/>
  <c r="P316" i="5"/>
  <c r="Q316" i="5"/>
  <c r="O317" i="5"/>
  <c r="P317" i="5"/>
  <c r="Q317" i="5"/>
  <c r="O318" i="5"/>
  <c r="P318" i="5"/>
  <c r="Q318" i="5"/>
  <c r="O319" i="5"/>
  <c r="P319" i="5"/>
  <c r="Q319" i="5"/>
  <c r="O320" i="5"/>
  <c r="P320" i="5"/>
  <c r="Q320" i="5"/>
  <c r="O321" i="5"/>
  <c r="P321" i="5"/>
  <c r="Q321" i="5"/>
  <c r="O322" i="5"/>
  <c r="P322" i="5"/>
  <c r="Q322" i="5"/>
  <c r="O323" i="5"/>
  <c r="P323" i="5"/>
  <c r="Q323" i="5"/>
  <c r="O324" i="5"/>
  <c r="P324" i="5"/>
  <c r="Q324" i="5"/>
  <c r="O325" i="5"/>
  <c r="P325" i="5"/>
  <c r="Q325" i="5"/>
  <c r="O326" i="5"/>
  <c r="P326" i="5"/>
  <c r="Q326" i="5"/>
  <c r="O327" i="5"/>
  <c r="P327" i="5"/>
  <c r="Q327" i="5"/>
  <c r="O328" i="5"/>
  <c r="P328" i="5"/>
  <c r="Q328" i="5"/>
  <c r="O329" i="5"/>
  <c r="P329" i="5"/>
  <c r="Q329" i="5"/>
  <c r="O330" i="5"/>
  <c r="P330" i="5"/>
  <c r="Q330" i="5"/>
  <c r="O331" i="5"/>
  <c r="P331" i="5"/>
  <c r="Q331" i="5"/>
  <c r="O332" i="5"/>
  <c r="P332" i="5"/>
  <c r="Q332" i="5"/>
  <c r="O333" i="5"/>
  <c r="P333" i="5"/>
  <c r="Q333" i="5"/>
  <c r="O334" i="5"/>
  <c r="P334" i="5"/>
  <c r="Q334" i="5"/>
  <c r="O335" i="5"/>
  <c r="P335" i="5"/>
  <c r="Q335" i="5"/>
  <c r="O336" i="5"/>
  <c r="P336" i="5"/>
  <c r="Q336" i="5"/>
  <c r="O337" i="5"/>
  <c r="P337" i="5"/>
  <c r="Q337" i="5"/>
  <c r="O338" i="5"/>
  <c r="P338" i="5"/>
  <c r="Q338" i="5"/>
  <c r="O339" i="5"/>
  <c r="P339" i="5"/>
  <c r="Q339" i="5"/>
  <c r="O340" i="5"/>
  <c r="P340" i="5"/>
  <c r="Q340" i="5"/>
  <c r="O341" i="5"/>
  <c r="P341" i="5"/>
  <c r="Q341" i="5"/>
  <c r="O342" i="5"/>
  <c r="P342" i="5"/>
  <c r="Q342" i="5"/>
  <c r="O343" i="5"/>
  <c r="P343" i="5"/>
  <c r="Q343" i="5"/>
  <c r="O344" i="5"/>
  <c r="P344" i="5"/>
  <c r="Q344" i="5"/>
  <c r="O345" i="5"/>
  <c r="P345" i="5"/>
  <c r="Q345" i="5"/>
  <c r="O346" i="5"/>
  <c r="P346" i="5"/>
  <c r="Q346" i="5"/>
  <c r="O347" i="5"/>
  <c r="P347" i="5"/>
  <c r="Q347" i="5"/>
  <c r="O348" i="5"/>
  <c r="P348" i="5"/>
  <c r="Q348" i="5"/>
  <c r="O349" i="5"/>
  <c r="P349" i="5"/>
  <c r="Q349" i="5"/>
  <c r="O350" i="5"/>
  <c r="P350" i="5"/>
  <c r="Q350" i="5"/>
  <c r="O351" i="5"/>
  <c r="P351" i="5"/>
  <c r="Q351" i="5"/>
  <c r="O352" i="5"/>
  <c r="P352" i="5"/>
  <c r="Q352" i="5"/>
  <c r="O353" i="5"/>
  <c r="P353" i="5"/>
  <c r="Q353" i="5"/>
  <c r="O354" i="5"/>
  <c r="P354" i="5"/>
  <c r="Q354" i="5"/>
  <c r="O355" i="5"/>
  <c r="P355" i="5"/>
  <c r="Q355" i="5"/>
  <c r="O356" i="5"/>
  <c r="P356" i="5"/>
  <c r="Q356" i="5"/>
  <c r="O357" i="5"/>
  <c r="P357" i="5"/>
  <c r="Q357" i="5"/>
  <c r="O358" i="5"/>
  <c r="P358" i="5"/>
  <c r="Q358" i="5"/>
  <c r="O359" i="5"/>
  <c r="P359" i="5"/>
  <c r="Q359" i="5"/>
  <c r="O360" i="5"/>
  <c r="P360" i="5"/>
  <c r="Q360" i="5"/>
  <c r="O361" i="5"/>
  <c r="P361" i="5"/>
  <c r="Q361" i="5"/>
  <c r="O362" i="5"/>
  <c r="P362" i="5"/>
  <c r="Q362" i="5"/>
  <c r="O363" i="5"/>
  <c r="P363" i="5"/>
  <c r="Q363" i="5"/>
  <c r="O364" i="5"/>
  <c r="P364" i="5"/>
  <c r="Q364" i="5"/>
  <c r="O365" i="5"/>
  <c r="P365" i="5"/>
  <c r="Q365" i="5"/>
  <c r="O366" i="5"/>
  <c r="P366" i="5"/>
  <c r="Q366" i="5"/>
  <c r="O367" i="5"/>
  <c r="P367" i="5"/>
  <c r="Q367" i="5"/>
  <c r="O368" i="5"/>
  <c r="P368" i="5"/>
  <c r="Q368" i="5"/>
  <c r="O369" i="5"/>
  <c r="P369" i="5"/>
  <c r="Q369" i="5"/>
  <c r="O370" i="5"/>
  <c r="P370" i="5"/>
  <c r="Q370" i="5"/>
  <c r="O371" i="5"/>
  <c r="P371" i="5"/>
  <c r="Q371" i="5"/>
  <c r="O372" i="5"/>
  <c r="P372" i="5"/>
  <c r="Q372" i="5"/>
  <c r="O373" i="5"/>
  <c r="P373" i="5"/>
  <c r="Q373" i="5"/>
  <c r="O374" i="5"/>
  <c r="P374" i="5"/>
  <c r="Q374" i="5"/>
  <c r="O375" i="5"/>
  <c r="P375" i="5"/>
  <c r="Q375" i="5"/>
  <c r="O376" i="5"/>
  <c r="P376" i="5"/>
  <c r="Q376" i="5"/>
  <c r="O377" i="5"/>
  <c r="P377" i="5"/>
  <c r="Q377" i="5"/>
  <c r="O378" i="5"/>
  <c r="P378" i="5"/>
  <c r="Q378" i="5"/>
  <c r="O379" i="5"/>
  <c r="P379" i="5"/>
  <c r="Q379" i="5"/>
  <c r="O380" i="5"/>
  <c r="P380" i="5"/>
  <c r="Q380" i="5"/>
  <c r="O381" i="5"/>
  <c r="P381" i="5"/>
  <c r="Q381" i="5"/>
  <c r="O382" i="5"/>
  <c r="P382" i="5"/>
  <c r="Q382" i="5"/>
  <c r="O383" i="5"/>
  <c r="P383" i="5"/>
  <c r="Q383" i="5"/>
  <c r="O384" i="5"/>
  <c r="P384" i="5"/>
  <c r="Q384" i="5"/>
  <c r="O385" i="5"/>
  <c r="P385" i="5"/>
  <c r="Q385" i="5"/>
  <c r="O386" i="5"/>
  <c r="P386" i="5"/>
  <c r="Q386" i="5"/>
  <c r="O387" i="5"/>
  <c r="P387" i="5"/>
  <c r="Q387" i="5"/>
  <c r="O388" i="5"/>
  <c r="P388" i="5"/>
  <c r="Q388" i="5"/>
  <c r="O389" i="5"/>
  <c r="P389" i="5"/>
  <c r="Q389" i="5"/>
  <c r="O390" i="5"/>
  <c r="P390" i="5"/>
  <c r="Q390" i="5"/>
  <c r="O391" i="5"/>
  <c r="P391" i="5"/>
  <c r="Q391" i="5"/>
  <c r="O392" i="5"/>
  <c r="P392" i="5"/>
  <c r="Q392" i="5"/>
  <c r="O393" i="5"/>
  <c r="P393" i="5"/>
  <c r="Q393" i="5"/>
  <c r="O394" i="5"/>
  <c r="P394" i="5"/>
  <c r="Q394" i="5"/>
  <c r="O395" i="5"/>
  <c r="P395" i="5"/>
  <c r="Q395" i="5"/>
  <c r="O396" i="5"/>
  <c r="P396" i="5"/>
  <c r="Q396" i="5"/>
  <c r="O397" i="5"/>
  <c r="P397" i="5"/>
  <c r="Q397" i="5"/>
  <c r="O398" i="5"/>
  <c r="P398" i="5"/>
  <c r="Q398" i="5"/>
  <c r="O399" i="5"/>
  <c r="P399" i="5"/>
  <c r="Q399" i="5"/>
  <c r="O400" i="5"/>
  <c r="P400" i="5"/>
  <c r="Q400" i="5"/>
  <c r="O401" i="5"/>
  <c r="P401" i="5"/>
  <c r="Q401" i="5"/>
  <c r="O402" i="5"/>
  <c r="P402" i="5"/>
  <c r="Q402" i="5"/>
  <c r="O403" i="5"/>
  <c r="P403" i="5"/>
  <c r="Q403" i="5"/>
  <c r="O404" i="5"/>
  <c r="P404" i="5"/>
  <c r="Q404" i="5"/>
  <c r="O405" i="5"/>
  <c r="P405" i="5"/>
  <c r="Q405" i="5"/>
  <c r="O406" i="5"/>
  <c r="P406" i="5"/>
  <c r="Q406" i="5"/>
  <c r="O407" i="5"/>
  <c r="P407" i="5"/>
  <c r="Q407" i="5"/>
  <c r="O408" i="5"/>
  <c r="P408" i="5"/>
  <c r="Q408" i="5"/>
  <c r="O409" i="5"/>
  <c r="P409" i="5"/>
  <c r="Q409" i="5"/>
  <c r="O410" i="5"/>
  <c r="P410" i="5"/>
  <c r="Q410" i="5"/>
  <c r="O411" i="5"/>
  <c r="P411" i="5"/>
  <c r="Q411" i="5"/>
  <c r="O412" i="5"/>
  <c r="P412" i="5"/>
  <c r="Q412" i="5"/>
  <c r="O413" i="5"/>
  <c r="P413" i="5"/>
  <c r="Q413" i="5"/>
  <c r="O414" i="5"/>
  <c r="P414" i="5"/>
  <c r="Q414" i="5"/>
  <c r="O415" i="5"/>
  <c r="P415" i="5"/>
  <c r="Q415" i="5"/>
  <c r="O416" i="5"/>
  <c r="P416" i="5"/>
  <c r="Q416" i="5"/>
  <c r="O417" i="5"/>
  <c r="P417" i="5"/>
  <c r="Q417" i="5"/>
  <c r="O418" i="5"/>
  <c r="P418" i="5"/>
  <c r="Q418" i="5"/>
  <c r="O419" i="5"/>
  <c r="P419" i="5"/>
  <c r="Q419" i="5"/>
  <c r="O420" i="5"/>
  <c r="P420" i="5"/>
  <c r="Q420" i="5"/>
  <c r="O421" i="5"/>
  <c r="P421" i="5"/>
  <c r="Q421" i="5"/>
  <c r="O422" i="5"/>
  <c r="P422" i="5"/>
  <c r="Q422" i="5"/>
  <c r="O423" i="5"/>
  <c r="P423" i="5"/>
  <c r="Q423" i="5"/>
  <c r="O424" i="5"/>
  <c r="P424" i="5"/>
  <c r="Q424" i="5"/>
  <c r="O425" i="5"/>
  <c r="P425" i="5"/>
  <c r="Q425" i="5"/>
  <c r="O426" i="5"/>
  <c r="P426" i="5"/>
  <c r="Q426" i="5"/>
  <c r="O427" i="5"/>
  <c r="P427" i="5"/>
  <c r="Q427" i="5"/>
  <c r="O428" i="5"/>
  <c r="P428" i="5"/>
  <c r="Q428" i="5"/>
  <c r="O429" i="5"/>
  <c r="P429" i="5"/>
  <c r="Q429" i="5"/>
  <c r="O430" i="5"/>
  <c r="P430" i="5"/>
  <c r="Q430" i="5"/>
  <c r="O431" i="5"/>
  <c r="P431" i="5"/>
  <c r="Q431" i="5"/>
  <c r="O432" i="5"/>
  <c r="P432" i="5"/>
  <c r="Q432" i="5"/>
  <c r="O433" i="5"/>
  <c r="P433" i="5"/>
  <c r="Q433" i="5"/>
  <c r="O434" i="5"/>
  <c r="P434" i="5"/>
  <c r="Q434" i="5"/>
  <c r="O435" i="5"/>
  <c r="P435" i="5"/>
  <c r="Q435" i="5"/>
  <c r="O436" i="5"/>
  <c r="P436" i="5"/>
  <c r="Q436" i="5"/>
  <c r="O437" i="5"/>
  <c r="P437" i="5"/>
  <c r="Q437" i="5"/>
  <c r="O438" i="5"/>
  <c r="P438" i="5"/>
  <c r="Q438" i="5"/>
  <c r="O439" i="5"/>
  <c r="P439" i="5"/>
  <c r="Q439" i="5"/>
  <c r="O440" i="5"/>
  <c r="P440" i="5"/>
  <c r="Q440" i="5"/>
  <c r="O441" i="5"/>
  <c r="P441" i="5"/>
  <c r="Q441" i="5"/>
  <c r="O442" i="5"/>
  <c r="P442" i="5"/>
  <c r="Q442" i="5"/>
  <c r="O443" i="5"/>
  <c r="P443" i="5"/>
  <c r="Q443" i="5"/>
  <c r="O444" i="5"/>
  <c r="P444" i="5"/>
  <c r="Q444" i="5"/>
  <c r="O445" i="5"/>
  <c r="P445" i="5"/>
  <c r="Q445" i="5"/>
  <c r="O446" i="5"/>
  <c r="P446" i="5"/>
  <c r="Q446" i="5"/>
  <c r="O447" i="5"/>
  <c r="P447" i="5"/>
  <c r="Q447" i="5"/>
  <c r="O448" i="5"/>
  <c r="P448" i="5"/>
  <c r="Q448" i="5"/>
  <c r="O449" i="5"/>
  <c r="P449" i="5"/>
  <c r="Q449" i="5"/>
  <c r="O450" i="5"/>
  <c r="P450" i="5"/>
  <c r="Q450" i="5"/>
  <c r="O451" i="5"/>
  <c r="P451" i="5"/>
  <c r="Q451" i="5"/>
  <c r="O452" i="5"/>
  <c r="P452" i="5"/>
  <c r="Q452" i="5"/>
  <c r="O453" i="5"/>
  <c r="P453" i="5"/>
  <c r="Q453" i="5"/>
  <c r="O454" i="5"/>
  <c r="P454" i="5"/>
  <c r="Q454" i="5"/>
  <c r="O455" i="5"/>
  <c r="P455" i="5"/>
  <c r="Q455" i="5"/>
  <c r="O456" i="5"/>
  <c r="P456" i="5"/>
  <c r="Q456" i="5"/>
  <c r="O457" i="5"/>
  <c r="P457" i="5"/>
  <c r="Q457" i="5"/>
  <c r="O458" i="5"/>
  <c r="P458" i="5"/>
  <c r="Q458" i="5"/>
  <c r="O459" i="5"/>
  <c r="P459" i="5"/>
  <c r="Q459" i="5"/>
  <c r="O460" i="5"/>
  <c r="P460" i="5"/>
  <c r="Q460" i="5"/>
  <c r="O461" i="5"/>
  <c r="P461" i="5"/>
  <c r="Q461" i="5"/>
  <c r="O462" i="5"/>
  <c r="P462" i="5"/>
  <c r="Q462" i="5"/>
  <c r="O463" i="5"/>
  <c r="P463" i="5"/>
  <c r="Q463" i="5"/>
  <c r="O464" i="5"/>
  <c r="P464" i="5"/>
  <c r="Q464" i="5"/>
  <c r="O465" i="5"/>
  <c r="P465" i="5"/>
  <c r="Q465" i="5"/>
  <c r="O466" i="5"/>
  <c r="P466" i="5"/>
  <c r="Q466" i="5"/>
  <c r="O467" i="5"/>
  <c r="P467" i="5"/>
  <c r="Q467" i="5"/>
  <c r="O468" i="5"/>
  <c r="P468" i="5"/>
  <c r="Q468" i="5"/>
  <c r="O469" i="5"/>
  <c r="P469" i="5"/>
  <c r="Q469" i="5"/>
  <c r="O470" i="5"/>
  <c r="P470" i="5"/>
  <c r="Q470" i="5"/>
  <c r="O471" i="5"/>
  <c r="P471" i="5"/>
  <c r="Q471" i="5"/>
  <c r="O472" i="5"/>
  <c r="P472" i="5"/>
  <c r="Q472" i="5"/>
  <c r="O473" i="5"/>
  <c r="P473" i="5"/>
  <c r="Q473" i="5"/>
  <c r="O474" i="5"/>
  <c r="P474" i="5"/>
  <c r="Q474" i="5"/>
  <c r="O475" i="5"/>
  <c r="P475" i="5"/>
  <c r="Q475" i="5"/>
  <c r="O476" i="5"/>
  <c r="P476" i="5"/>
  <c r="Q476" i="5"/>
  <c r="O477" i="5"/>
  <c r="P477" i="5"/>
  <c r="Q477" i="5"/>
  <c r="O478" i="5"/>
  <c r="P478" i="5"/>
  <c r="Q478" i="5"/>
  <c r="O479" i="5"/>
  <c r="P479" i="5"/>
  <c r="Q479" i="5"/>
  <c r="O480" i="5"/>
  <c r="P480" i="5"/>
  <c r="Q480" i="5"/>
  <c r="O481" i="5"/>
  <c r="P481" i="5"/>
  <c r="Q481" i="5"/>
  <c r="O482" i="5"/>
  <c r="P482" i="5"/>
  <c r="Q482" i="5"/>
  <c r="O483" i="5"/>
  <c r="P483" i="5"/>
  <c r="Q483" i="5"/>
  <c r="O484" i="5"/>
  <c r="P484" i="5"/>
  <c r="Q484" i="5"/>
  <c r="O485" i="5"/>
  <c r="P485" i="5"/>
  <c r="Q485" i="5"/>
  <c r="O486" i="5"/>
  <c r="P486" i="5"/>
  <c r="Q486" i="5"/>
  <c r="O487" i="5"/>
  <c r="P487" i="5"/>
  <c r="Q487" i="5"/>
  <c r="O488" i="5"/>
  <c r="P488" i="5"/>
  <c r="Q488" i="5"/>
  <c r="O489" i="5"/>
  <c r="P489" i="5"/>
  <c r="Q489" i="5"/>
  <c r="O490" i="5"/>
  <c r="P490" i="5"/>
  <c r="Q490" i="5"/>
  <c r="O491" i="5"/>
  <c r="P491" i="5"/>
  <c r="Q491" i="5"/>
  <c r="O492" i="5"/>
  <c r="P492" i="5"/>
  <c r="Q492" i="5"/>
  <c r="O493" i="5"/>
  <c r="P493" i="5"/>
  <c r="Q493" i="5"/>
  <c r="O494" i="5"/>
  <c r="P494" i="5"/>
  <c r="Q494" i="5"/>
  <c r="O495" i="5"/>
  <c r="P495" i="5"/>
  <c r="Q495" i="5"/>
  <c r="O496" i="5"/>
  <c r="P496" i="5"/>
  <c r="Q496" i="5"/>
  <c r="O497" i="5"/>
  <c r="P497" i="5"/>
  <c r="Q497" i="5"/>
  <c r="O498" i="5"/>
  <c r="P498" i="5"/>
  <c r="Q498" i="5"/>
  <c r="O499" i="5"/>
  <c r="P499" i="5"/>
  <c r="Q499" i="5"/>
  <c r="O500" i="5"/>
  <c r="P500" i="5"/>
  <c r="Q500" i="5"/>
  <c r="O501" i="5"/>
  <c r="P501" i="5"/>
  <c r="Q501" i="5"/>
  <c r="O502" i="5"/>
  <c r="P502" i="5"/>
  <c r="Q502" i="5"/>
  <c r="O503" i="5"/>
  <c r="P503" i="5"/>
  <c r="Q503" i="5"/>
  <c r="Q3" i="5"/>
  <c r="O3" i="5"/>
  <c r="P3" i="5"/>
  <c r="A492" i="5"/>
  <c r="B492" i="5"/>
  <c r="C492" i="5"/>
  <c r="D492" i="5"/>
  <c r="F492" i="5"/>
  <c r="G492" i="5"/>
  <c r="H492" i="5"/>
  <c r="I492" i="5"/>
  <c r="J492" i="5"/>
  <c r="K492" i="5"/>
  <c r="L492" i="5"/>
  <c r="M492" i="5"/>
  <c r="N492" i="5"/>
  <c r="A493" i="5"/>
  <c r="B493" i="5"/>
  <c r="C493" i="5"/>
  <c r="D493" i="5"/>
  <c r="F493" i="5"/>
  <c r="G493" i="5"/>
  <c r="H493" i="5"/>
  <c r="I493" i="5"/>
  <c r="J493" i="5"/>
  <c r="K493" i="5"/>
  <c r="L493" i="5"/>
  <c r="M493" i="5"/>
  <c r="N493" i="5"/>
  <c r="A494" i="5"/>
  <c r="B494" i="5"/>
  <c r="C494" i="5"/>
  <c r="D494" i="5"/>
  <c r="F494" i="5"/>
  <c r="G494" i="5"/>
  <c r="H494" i="5"/>
  <c r="I494" i="5"/>
  <c r="J494" i="5"/>
  <c r="K494" i="5"/>
  <c r="L494" i="5"/>
  <c r="M494" i="5"/>
  <c r="N494" i="5"/>
  <c r="A495" i="5"/>
  <c r="B495" i="5"/>
  <c r="C495" i="5"/>
  <c r="D495" i="5"/>
  <c r="F495" i="5"/>
  <c r="G495" i="5"/>
  <c r="H495" i="5"/>
  <c r="I495" i="5"/>
  <c r="J495" i="5"/>
  <c r="K495" i="5"/>
  <c r="L495" i="5"/>
  <c r="M495" i="5"/>
  <c r="N495" i="5"/>
  <c r="A496" i="5"/>
  <c r="B496" i="5"/>
  <c r="C496" i="5"/>
  <c r="D496" i="5"/>
  <c r="F496" i="5"/>
  <c r="G496" i="5"/>
  <c r="H496" i="5"/>
  <c r="I496" i="5"/>
  <c r="J496" i="5"/>
  <c r="K496" i="5"/>
  <c r="L496" i="5"/>
  <c r="M496" i="5"/>
  <c r="N496" i="5"/>
  <c r="A497" i="5"/>
  <c r="B497" i="5"/>
  <c r="C497" i="5"/>
  <c r="D497" i="5"/>
  <c r="F497" i="5"/>
  <c r="G497" i="5"/>
  <c r="H497" i="5"/>
  <c r="I497" i="5"/>
  <c r="J497" i="5"/>
  <c r="K497" i="5"/>
  <c r="L497" i="5"/>
  <c r="M497" i="5"/>
  <c r="N497" i="5"/>
  <c r="A498" i="5"/>
  <c r="B498" i="5"/>
  <c r="C498" i="5"/>
  <c r="D498" i="5"/>
  <c r="F498" i="5"/>
  <c r="G498" i="5"/>
  <c r="H498" i="5"/>
  <c r="I498" i="5"/>
  <c r="J498" i="5"/>
  <c r="K498" i="5"/>
  <c r="L498" i="5"/>
  <c r="M498" i="5"/>
  <c r="N498" i="5"/>
  <c r="A499" i="5"/>
  <c r="B499" i="5"/>
  <c r="C499" i="5"/>
  <c r="D499" i="5"/>
  <c r="F499" i="5"/>
  <c r="G499" i="5"/>
  <c r="H499" i="5"/>
  <c r="I499" i="5"/>
  <c r="J499" i="5"/>
  <c r="K499" i="5"/>
  <c r="L499" i="5"/>
  <c r="M499" i="5"/>
  <c r="N499" i="5"/>
  <c r="A500" i="5"/>
  <c r="B500" i="5"/>
  <c r="C500" i="5"/>
  <c r="D500" i="5"/>
  <c r="F500" i="5"/>
  <c r="G500" i="5"/>
  <c r="H500" i="5"/>
  <c r="I500" i="5"/>
  <c r="J500" i="5"/>
  <c r="K500" i="5"/>
  <c r="L500" i="5"/>
  <c r="M500" i="5"/>
  <c r="N500" i="5"/>
  <c r="A501" i="5"/>
  <c r="B501" i="5"/>
  <c r="C501" i="5"/>
  <c r="D501" i="5"/>
  <c r="F501" i="5"/>
  <c r="G501" i="5"/>
  <c r="H501" i="5"/>
  <c r="I501" i="5"/>
  <c r="J501" i="5"/>
  <c r="K501" i="5"/>
  <c r="L501" i="5"/>
  <c r="M501" i="5"/>
  <c r="N501" i="5"/>
  <c r="A502" i="5"/>
  <c r="B502" i="5"/>
  <c r="C502" i="5"/>
  <c r="D502" i="5"/>
  <c r="F502" i="5"/>
  <c r="G502" i="5"/>
  <c r="H502" i="5"/>
  <c r="I502" i="5"/>
  <c r="J502" i="5"/>
  <c r="K502" i="5"/>
  <c r="L502" i="5"/>
  <c r="M502" i="5"/>
  <c r="N502" i="5"/>
  <c r="A503" i="5"/>
  <c r="B503" i="5"/>
  <c r="C503" i="5"/>
  <c r="D503" i="5"/>
  <c r="F503" i="5"/>
  <c r="G503" i="5"/>
  <c r="H503" i="5"/>
  <c r="I503" i="5"/>
  <c r="J503" i="5"/>
  <c r="K503" i="5"/>
  <c r="L503" i="5"/>
  <c r="M503" i="5"/>
  <c r="N503" i="5"/>
  <c r="A477" i="5"/>
  <c r="B477" i="5"/>
  <c r="C477" i="5"/>
  <c r="D477" i="5"/>
  <c r="F477" i="5"/>
  <c r="G477" i="5"/>
  <c r="H477" i="5"/>
  <c r="I477" i="5"/>
  <c r="J477" i="5"/>
  <c r="K477" i="5"/>
  <c r="L477" i="5"/>
  <c r="M477" i="5"/>
  <c r="N477" i="5"/>
  <c r="A478" i="5"/>
  <c r="B478" i="5"/>
  <c r="C478" i="5"/>
  <c r="D478" i="5"/>
  <c r="F478" i="5"/>
  <c r="G478" i="5"/>
  <c r="H478" i="5"/>
  <c r="I478" i="5"/>
  <c r="J478" i="5"/>
  <c r="K478" i="5"/>
  <c r="L478" i="5"/>
  <c r="M478" i="5"/>
  <c r="N478" i="5"/>
  <c r="A479" i="5"/>
  <c r="B479" i="5"/>
  <c r="C479" i="5"/>
  <c r="D479" i="5"/>
  <c r="F479" i="5"/>
  <c r="G479" i="5"/>
  <c r="H479" i="5"/>
  <c r="I479" i="5"/>
  <c r="J479" i="5"/>
  <c r="K479" i="5"/>
  <c r="L479" i="5"/>
  <c r="M479" i="5"/>
  <c r="N479" i="5"/>
  <c r="A480" i="5"/>
  <c r="B480" i="5"/>
  <c r="C480" i="5"/>
  <c r="D480" i="5"/>
  <c r="F480" i="5"/>
  <c r="G480" i="5"/>
  <c r="H480" i="5"/>
  <c r="I480" i="5"/>
  <c r="J480" i="5"/>
  <c r="K480" i="5"/>
  <c r="L480" i="5"/>
  <c r="M480" i="5"/>
  <c r="N480" i="5"/>
  <c r="A481" i="5"/>
  <c r="B481" i="5"/>
  <c r="C481" i="5"/>
  <c r="D481" i="5"/>
  <c r="F481" i="5"/>
  <c r="G481" i="5"/>
  <c r="H481" i="5"/>
  <c r="I481" i="5"/>
  <c r="J481" i="5"/>
  <c r="K481" i="5"/>
  <c r="L481" i="5"/>
  <c r="M481" i="5"/>
  <c r="N481" i="5"/>
  <c r="A482" i="5"/>
  <c r="B482" i="5"/>
  <c r="C482" i="5"/>
  <c r="D482" i="5"/>
  <c r="F482" i="5"/>
  <c r="G482" i="5"/>
  <c r="H482" i="5"/>
  <c r="I482" i="5"/>
  <c r="J482" i="5"/>
  <c r="K482" i="5"/>
  <c r="L482" i="5"/>
  <c r="M482" i="5"/>
  <c r="N482" i="5"/>
  <c r="A483" i="5"/>
  <c r="B483" i="5"/>
  <c r="C483" i="5"/>
  <c r="D483" i="5"/>
  <c r="F483" i="5"/>
  <c r="G483" i="5"/>
  <c r="H483" i="5"/>
  <c r="I483" i="5"/>
  <c r="J483" i="5"/>
  <c r="K483" i="5"/>
  <c r="L483" i="5"/>
  <c r="M483" i="5"/>
  <c r="N483" i="5"/>
  <c r="A484" i="5"/>
  <c r="B484" i="5"/>
  <c r="C484" i="5"/>
  <c r="D484" i="5"/>
  <c r="F484" i="5"/>
  <c r="G484" i="5"/>
  <c r="H484" i="5"/>
  <c r="I484" i="5"/>
  <c r="J484" i="5"/>
  <c r="K484" i="5"/>
  <c r="L484" i="5"/>
  <c r="M484" i="5"/>
  <c r="N484" i="5"/>
  <c r="A485" i="5"/>
  <c r="B485" i="5"/>
  <c r="C485" i="5"/>
  <c r="D485" i="5"/>
  <c r="F485" i="5"/>
  <c r="G485" i="5"/>
  <c r="H485" i="5"/>
  <c r="I485" i="5"/>
  <c r="J485" i="5"/>
  <c r="K485" i="5"/>
  <c r="L485" i="5"/>
  <c r="M485" i="5"/>
  <c r="N485" i="5"/>
  <c r="A486" i="5"/>
  <c r="B486" i="5"/>
  <c r="C486" i="5"/>
  <c r="D486" i="5"/>
  <c r="F486" i="5"/>
  <c r="G486" i="5"/>
  <c r="H486" i="5"/>
  <c r="I486" i="5"/>
  <c r="J486" i="5"/>
  <c r="K486" i="5"/>
  <c r="L486" i="5"/>
  <c r="M486" i="5"/>
  <c r="N486" i="5"/>
  <c r="A487" i="5"/>
  <c r="B487" i="5"/>
  <c r="C487" i="5"/>
  <c r="D487" i="5"/>
  <c r="F487" i="5"/>
  <c r="G487" i="5"/>
  <c r="H487" i="5"/>
  <c r="I487" i="5"/>
  <c r="J487" i="5"/>
  <c r="K487" i="5"/>
  <c r="L487" i="5"/>
  <c r="M487" i="5"/>
  <c r="N487" i="5"/>
  <c r="A488" i="5"/>
  <c r="B488" i="5"/>
  <c r="C488" i="5"/>
  <c r="D488" i="5"/>
  <c r="F488" i="5"/>
  <c r="G488" i="5"/>
  <c r="H488" i="5"/>
  <c r="I488" i="5"/>
  <c r="J488" i="5"/>
  <c r="K488" i="5"/>
  <c r="L488" i="5"/>
  <c r="M488" i="5"/>
  <c r="N488" i="5"/>
  <c r="A489" i="5"/>
  <c r="B489" i="5"/>
  <c r="C489" i="5"/>
  <c r="D489" i="5"/>
  <c r="F489" i="5"/>
  <c r="G489" i="5"/>
  <c r="H489" i="5"/>
  <c r="I489" i="5"/>
  <c r="J489" i="5"/>
  <c r="K489" i="5"/>
  <c r="L489" i="5"/>
  <c r="M489" i="5"/>
  <c r="N489" i="5"/>
  <c r="A490" i="5"/>
  <c r="B490" i="5"/>
  <c r="C490" i="5"/>
  <c r="D490" i="5"/>
  <c r="F490" i="5"/>
  <c r="G490" i="5"/>
  <c r="H490" i="5"/>
  <c r="I490" i="5"/>
  <c r="J490" i="5"/>
  <c r="K490" i="5"/>
  <c r="L490" i="5"/>
  <c r="M490" i="5"/>
  <c r="N490" i="5"/>
  <c r="A491" i="5"/>
  <c r="B491" i="5"/>
  <c r="C491" i="5"/>
  <c r="D491" i="5"/>
  <c r="F491" i="5"/>
  <c r="G491" i="5"/>
  <c r="H491" i="5"/>
  <c r="I491" i="5"/>
  <c r="J491" i="5"/>
  <c r="K491" i="5"/>
  <c r="L491" i="5"/>
  <c r="M491" i="5"/>
  <c r="N491" i="5"/>
  <c r="A440" i="5"/>
  <c r="B440" i="5"/>
  <c r="C440" i="5"/>
  <c r="D440" i="5"/>
  <c r="F440" i="5"/>
  <c r="G440" i="5"/>
  <c r="H440" i="5"/>
  <c r="I440" i="5"/>
  <c r="J440" i="5"/>
  <c r="K440" i="5"/>
  <c r="L440" i="5"/>
  <c r="M440" i="5"/>
  <c r="N440" i="5"/>
  <c r="A441" i="5"/>
  <c r="B441" i="5"/>
  <c r="C441" i="5"/>
  <c r="D441" i="5"/>
  <c r="F441" i="5"/>
  <c r="G441" i="5"/>
  <c r="H441" i="5"/>
  <c r="I441" i="5"/>
  <c r="J441" i="5"/>
  <c r="K441" i="5"/>
  <c r="L441" i="5"/>
  <c r="M441" i="5"/>
  <c r="N441" i="5"/>
  <c r="A442" i="5"/>
  <c r="B442" i="5"/>
  <c r="C442" i="5"/>
  <c r="D442" i="5"/>
  <c r="F442" i="5"/>
  <c r="G442" i="5"/>
  <c r="H442" i="5"/>
  <c r="I442" i="5"/>
  <c r="J442" i="5"/>
  <c r="K442" i="5"/>
  <c r="L442" i="5"/>
  <c r="M442" i="5"/>
  <c r="N442" i="5"/>
  <c r="A443" i="5"/>
  <c r="B443" i="5"/>
  <c r="C443" i="5"/>
  <c r="D443" i="5"/>
  <c r="F443" i="5"/>
  <c r="G443" i="5"/>
  <c r="H443" i="5"/>
  <c r="I443" i="5"/>
  <c r="J443" i="5"/>
  <c r="K443" i="5"/>
  <c r="L443" i="5"/>
  <c r="M443" i="5"/>
  <c r="N443" i="5"/>
  <c r="A444" i="5"/>
  <c r="B444" i="5"/>
  <c r="C444" i="5"/>
  <c r="D444" i="5"/>
  <c r="F444" i="5"/>
  <c r="G444" i="5"/>
  <c r="H444" i="5"/>
  <c r="I444" i="5"/>
  <c r="J444" i="5"/>
  <c r="K444" i="5"/>
  <c r="L444" i="5"/>
  <c r="M444" i="5"/>
  <c r="N444" i="5"/>
  <c r="A445" i="5"/>
  <c r="B445" i="5"/>
  <c r="C445" i="5"/>
  <c r="D445" i="5"/>
  <c r="F445" i="5"/>
  <c r="G445" i="5"/>
  <c r="H445" i="5"/>
  <c r="I445" i="5"/>
  <c r="J445" i="5"/>
  <c r="K445" i="5"/>
  <c r="L445" i="5"/>
  <c r="M445" i="5"/>
  <c r="N445" i="5"/>
  <c r="A446" i="5"/>
  <c r="B446" i="5"/>
  <c r="C446" i="5"/>
  <c r="D446" i="5"/>
  <c r="F446" i="5"/>
  <c r="G446" i="5"/>
  <c r="H446" i="5"/>
  <c r="I446" i="5"/>
  <c r="J446" i="5"/>
  <c r="K446" i="5"/>
  <c r="L446" i="5"/>
  <c r="M446" i="5"/>
  <c r="N446" i="5"/>
  <c r="A447" i="5"/>
  <c r="B447" i="5"/>
  <c r="C447" i="5"/>
  <c r="D447" i="5"/>
  <c r="F447" i="5"/>
  <c r="G447" i="5"/>
  <c r="H447" i="5"/>
  <c r="I447" i="5"/>
  <c r="J447" i="5"/>
  <c r="K447" i="5"/>
  <c r="L447" i="5"/>
  <c r="M447" i="5"/>
  <c r="N447" i="5"/>
  <c r="A448" i="5"/>
  <c r="B448" i="5"/>
  <c r="C448" i="5"/>
  <c r="D448" i="5"/>
  <c r="F448" i="5"/>
  <c r="G448" i="5"/>
  <c r="H448" i="5"/>
  <c r="I448" i="5"/>
  <c r="J448" i="5"/>
  <c r="K448" i="5"/>
  <c r="L448" i="5"/>
  <c r="M448" i="5"/>
  <c r="N448" i="5"/>
  <c r="A449" i="5"/>
  <c r="B449" i="5"/>
  <c r="C449" i="5"/>
  <c r="D449" i="5"/>
  <c r="F449" i="5"/>
  <c r="G449" i="5"/>
  <c r="H449" i="5"/>
  <c r="I449" i="5"/>
  <c r="J449" i="5"/>
  <c r="K449" i="5"/>
  <c r="L449" i="5"/>
  <c r="M449" i="5"/>
  <c r="N449" i="5"/>
  <c r="A450" i="5"/>
  <c r="B450" i="5"/>
  <c r="C450" i="5"/>
  <c r="D450" i="5"/>
  <c r="F450" i="5"/>
  <c r="G450" i="5"/>
  <c r="H450" i="5"/>
  <c r="I450" i="5"/>
  <c r="J450" i="5"/>
  <c r="K450" i="5"/>
  <c r="L450" i="5"/>
  <c r="M450" i="5"/>
  <c r="N450" i="5"/>
  <c r="A451" i="5"/>
  <c r="B451" i="5"/>
  <c r="C451" i="5"/>
  <c r="D451" i="5"/>
  <c r="F451" i="5"/>
  <c r="G451" i="5"/>
  <c r="H451" i="5"/>
  <c r="I451" i="5"/>
  <c r="J451" i="5"/>
  <c r="K451" i="5"/>
  <c r="L451" i="5"/>
  <c r="M451" i="5"/>
  <c r="N451" i="5"/>
  <c r="A452" i="5"/>
  <c r="B452" i="5"/>
  <c r="C452" i="5"/>
  <c r="D452" i="5"/>
  <c r="F452" i="5"/>
  <c r="G452" i="5"/>
  <c r="H452" i="5"/>
  <c r="I452" i="5"/>
  <c r="J452" i="5"/>
  <c r="K452" i="5"/>
  <c r="L452" i="5"/>
  <c r="M452" i="5"/>
  <c r="N452" i="5"/>
  <c r="A453" i="5"/>
  <c r="B453" i="5"/>
  <c r="C453" i="5"/>
  <c r="D453" i="5"/>
  <c r="F453" i="5"/>
  <c r="G453" i="5"/>
  <c r="H453" i="5"/>
  <c r="I453" i="5"/>
  <c r="J453" i="5"/>
  <c r="K453" i="5"/>
  <c r="L453" i="5"/>
  <c r="M453" i="5"/>
  <c r="N453" i="5"/>
  <c r="A454" i="5"/>
  <c r="B454" i="5"/>
  <c r="C454" i="5"/>
  <c r="D454" i="5"/>
  <c r="F454" i="5"/>
  <c r="G454" i="5"/>
  <c r="H454" i="5"/>
  <c r="I454" i="5"/>
  <c r="J454" i="5"/>
  <c r="K454" i="5"/>
  <c r="L454" i="5"/>
  <c r="M454" i="5"/>
  <c r="N454" i="5"/>
  <c r="A455" i="5"/>
  <c r="B455" i="5"/>
  <c r="C455" i="5"/>
  <c r="D455" i="5"/>
  <c r="F455" i="5"/>
  <c r="G455" i="5"/>
  <c r="H455" i="5"/>
  <c r="I455" i="5"/>
  <c r="J455" i="5"/>
  <c r="K455" i="5"/>
  <c r="L455" i="5"/>
  <c r="M455" i="5"/>
  <c r="N455" i="5"/>
  <c r="A456" i="5"/>
  <c r="B456" i="5"/>
  <c r="C456" i="5"/>
  <c r="D456" i="5"/>
  <c r="F456" i="5"/>
  <c r="G456" i="5"/>
  <c r="H456" i="5"/>
  <c r="I456" i="5"/>
  <c r="J456" i="5"/>
  <c r="K456" i="5"/>
  <c r="L456" i="5"/>
  <c r="M456" i="5"/>
  <c r="N456" i="5"/>
  <c r="A457" i="5"/>
  <c r="B457" i="5"/>
  <c r="C457" i="5"/>
  <c r="D457" i="5"/>
  <c r="F457" i="5"/>
  <c r="G457" i="5"/>
  <c r="H457" i="5"/>
  <c r="I457" i="5"/>
  <c r="J457" i="5"/>
  <c r="K457" i="5"/>
  <c r="L457" i="5"/>
  <c r="M457" i="5"/>
  <c r="N457" i="5"/>
  <c r="A458" i="5"/>
  <c r="B458" i="5"/>
  <c r="C458" i="5"/>
  <c r="D458" i="5"/>
  <c r="F458" i="5"/>
  <c r="G458" i="5"/>
  <c r="H458" i="5"/>
  <c r="I458" i="5"/>
  <c r="J458" i="5"/>
  <c r="K458" i="5"/>
  <c r="L458" i="5"/>
  <c r="M458" i="5"/>
  <c r="N458" i="5"/>
  <c r="A459" i="5"/>
  <c r="B459" i="5"/>
  <c r="C459" i="5"/>
  <c r="D459" i="5"/>
  <c r="F459" i="5"/>
  <c r="G459" i="5"/>
  <c r="H459" i="5"/>
  <c r="I459" i="5"/>
  <c r="J459" i="5"/>
  <c r="K459" i="5"/>
  <c r="L459" i="5"/>
  <c r="M459" i="5"/>
  <c r="N459" i="5"/>
  <c r="A460" i="5"/>
  <c r="B460" i="5"/>
  <c r="C460" i="5"/>
  <c r="D460" i="5"/>
  <c r="F460" i="5"/>
  <c r="G460" i="5"/>
  <c r="H460" i="5"/>
  <c r="I460" i="5"/>
  <c r="J460" i="5"/>
  <c r="K460" i="5"/>
  <c r="L460" i="5"/>
  <c r="M460" i="5"/>
  <c r="N460" i="5"/>
  <c r="A461" i="5"/>
  <c r="B461" i="5"/>
  <c r="C461" i="5"/>
  <c r="D461" i="5"/>
  <c r="F461" i="5"/>
  <c r="G461" i="5"/>
  <c r="H461" i="5"/>
  <c r="I461" i="5"/>
  <c r="J461" i="5"/>
  <c r="K461" i="5"/>
  <c r="L461" i="5"/>
  <c r="M461" i="5"/>
  <c r="N461" i="5"/>
  <c r="A462" i="5"/>
  <c r="B462" i="5"/>
  <c r="C462" i="5"/>
  <c r="D462" i="5"/>
  <c r="F462" i="5"/>
  <c r="G462" i="5"/>
  <c r="H462" i="5"/>
  <c r="I462" i="5"/>
  <c r="J462" i="5"/>
  <c r="K462" i="5"/>
  <c r="L462" i="5"/>
  <c r="M462" i="5"/>
  <c r="N462" i="5"/>
  <c r="A463" i="5"/>
  <c r="B463" i="5"/>
  <c r="C463" i="5"/>
  <c r="D463" i="5"/>
  <c r="F463" i="5"/>
  <c r="G463" i="5"/>
  <c r="H463" i="5"/>
  <c r="I463" i="5"/>
  <c r="J463" i="5"/>
  <c r="K463" i="5"/>
  <c r="L463" i="5"/>
  <c r="M463" i="5"/>
  <c r="N463" i="5"/>
  <c r="A464" i="5"/>
  <c r="B464" i="5"/>
  <c r="C464" i="5"/>
  <c r="D464" i="5"/>
  <c r="F464" i="5"/>
  <c r="G464" i="5"/>
  <c r="H464" i="5"/>
  <c r="I464" i="5"/>
  <c r="J464" i="5"/>
  <c r="K464" i="5"/>
  <c r="L464" i="5"/>
  <c r="M464" i="5"/>
  <c r="N464" i="5"/>
  <c r="A465" i="5"/>
  <c r="B465" i="5"/>
  <c r="C465" i="5"/>
  <c r="D465" i="5"/>
  <c r="F465" i="5"/>
  <c r="G465" i="5"/>
  <c r="H465" i="5"/>
  <c r="I465" i="5"/>
  <c r="J465" i="5"/>
  <c r="K465" i="5"/>
  <c r="L465" i="5"/>
  <c r="M465" i="5"/>
  <c r="N465" i="5"/>
  <c r="A466" i="5"/>
  <c r="B466" i="5"/>
  <c r="C466" i="5"/>
  <c r="D466" i="5"/>
  <c r="F466" i="5"/>
  <c r="G466" i="5"/>
  <c r="H466" i="5"/>
  <c r="I466" i="5"/>
  <c r="J466" i="5"/>
  <c r="K466" i="5"/>
  <c r="L466" i="5"/>
  <c r="M466" i="5"/>
  <c r="N466" i="5"/>
  <c r="A467" i="5"/>
  <c r="B467" i="5"/>
  <c r="C467" i="5"/>
  <c r="D467" i="5"/>
  <c r="F467" i="5"/>
  <c r="G467" i="5"/>
  <c r="H467" i="5"/>
  <c r="I467" i="5"/>
  <c r="J467" i="5"/>
  <c r="K467" i="5"/>
  <c r="L467" i="5"/>
  <c r="M467" i="5"/>
  <c r="N467" i="5"/>
  <c r="A468" i="5"/>
  <c r="B468" i="5"/>
  <c r="C468" i="5"/>
  <c r="D468" i="5"/>
  <c r="F468" i="5"/>
  <c r="G468" i="5"/>
  <c r="H468" i="5"/>
  <c r="I468" i="5"/>
  <c r="J468" i="5"/>
  <c r="K468" i="5"/>
  <c r="L468" i="5"/>
  <c r="M468" i="5"/>
  <c r="N468" i="5"/>
  <c r="A469" i="5"/>
  <c r="B469" i="5"/>
  <c r="C469" i="5"/>
  <c r="D469" i="5"/>
  <c r="F469" i="5"/>
  <c r="G469" i="5"/>
  <c r="H469" i="5"/>
  <c r="I469" i="5"/>
  <c r="J469" i="5"/>
  <c r="K469" i="5"/>
  <c r="L469" i="5"/>
  <c r="M469" i="5"/>
  <c r="N469" i="5"/>
  <c r="A470" i="5"/>
  <c r="B470" i="5"/>
  <c r="C470" i="5"/>
  <c r="D470" i="5"/>
  <c r="F470" i="5"/>
  <c r="G470" i="5"/>
  <c r="H470" i="5"/>
  <c r="I470" i="5"/>
  <c r="J470" i="5"/>
  <c r="K470" i="5"/>
  <c r="L470" i="5"/>
  <c r="M470" i="5"/>
  <c r="N470" i="5"/>
  <c r="A471" i="5"/>
  <c r="B471" i="5"/>
  <c r="C471" i="5"/>
  <c r="D471" i="5"/>
  <c r="F471" i="5"/>
  <c r="G471" i="5"/>
  <c r="H471" i="5"/>
  <c r="I471" i="5"/>
  <c r="J471" i="5"/>
  <c r="K471" i="5"/>
  <c r="L471" i="5"/>
  <c r="M471" i="5"/>
  <c r="N471" i="5"/>
  <c r="A472" i="5"/>
  <c r="B472" i="5"/>
  <c r="C472" i="5"/>
  <c r="D472" i="5"/>
  <c r="F472" i="5"/>
  <c r="G472" i="5"/>
  <c r="H472" i="5"/>
  <c r="I472" i="5"/>
  <c r="J472" i="5"/>
  <c r="K472" i="5"/>
  <c r="L472" i="5"/>
  <c r="M472" i="5"/>
  <c r="N472" i="5"/>
  <c r="A473" i="5"/>
  <c r="B473" i="5"/>
  <c r="C473" i="5"/>
  <c r="D473" i="5"/>
  <c r="F473" i="5"/>
  <c r="G473" i="5"/>
  <c r="H473" i="5"/>
  <c r="I473" i="5"/>
  <c r="J473" i="5"/>
  <c r="K473" i="5"/>
  <c r="L473" i="5"/>
  <c r="M473" i="5"/>
  <c r="N473" i="5"/>
  <c r="A474" i="5"/>
  <c r="B474" i="5"/>
  <c r="C474" i="5"/>
  <c r="D474" i="5"/>
  <c r="F474" i="5"/>
  <c r="G474" i="5"/>
  <c r="H474" i="5"/>
  <c r="I474" i="5"/>
  <c r="J474" i="5"/>
  <c r="K474" i="5"/>
  <c r="L474" i="5"/>
  <c r="M474" i="5"/>
  <c r="N474" i="5"/>
  <c r="A475" i="5"/>
  <c r="B475" i="5"/>
  <c r="C475" i="5"/>
  <c r="D475" i="5"/>
  <c r="F475" i="5"/>
  <c r="G475" i="5"/>
  <c r="H475" i="5"/>
  <c r="I475" i="5"/>
  <c r="J475" i="5"/>
  <c r="K475" i="5"/>
  <c r="L475" i="5"/>
  <c r="M475" i="5"/>
  <c r="N475" i="5"/>
  <c r="A476" i="5"/>
  <c r="B476" i="5"/>
  <c r="C476" i="5"/>
  <c r="D476" i="5"/>
  <c r="F476" i="5"/>
  <c r="G476" i="5"/>
  <c r="H476" i="5"/>
  <c r="I476" i="5"/>
  <c r="J476" i="5"/>
  <c r="K476" i="5"/>
  <c r="L476" i="5"/>
  <c r="M476" i="5"/>
  <c r="N476" i="5"/>
  <c r="A428" i="5"/>
  <c r="B428" i="5"/>
  <c r="C428" i="5"/>
  <c r="D428" i="5"/>
  <c r="F428" i="5"/>
  <c r="G428" i="5"/>
  <c r="H428" i="5"/>
  <c r="I428" i="5"/>
  <c r="J428" i="5"/>
  <c r="K428" i="5"/>
  <c r="L428" i="5"/>
  <c r="M428" i="5"/>
  <c r="N428" i="5"/>
  <c r="A429" i="5"/>
  <c r="B429" i="5"/>
  <c r="C429" i="5"/>
  <c r="D429" i="5"/>
  <c r="F429" i="5"/>
  <c r="G429" i="5"/>
  <c r="H429" i="5"/>
  <c r="I429" i="5"/>
  <c r="J429" i="5"/>
  <c r="K429" i="5"/>
  <c r="L429" i="5"/>
  <c r="M429" i="5"/>
  <c r="N429" i="5"/>
  <c r="A430" i="5"/>
  <c r="B430" i="5"/>
  <c r="C430" i="5"/>
  <c r="D430" i="5"/>
  <c r="F430" i="5"/>
  <c r="G430" i="5"/>
  <c r="H430" i="5"/>
  <c r="I430" i="5"/>
  <c r="J430" i="5"/>
  <c r="K430" i="5"/>
  <c r="L430" i="5"/>
  <c r="M430" i="5"/>
  <c r="N430" i="5"/>
  <c r="A431" i="5"/>
  <c r="B431" i="5"/>
  <c r="C431" i="5"/>
  <c r="D431" i="5"/>
  <c r="F431" i="5"/>
  <c r="G431" i="5"/>
  <c r="H431" i="5"/>
  <c r="I431" i="5"/>
  <c r="J431" i="5"/>
  <c r="K431" i="5"/>
  <c r="L431" i="5"/>
  <c r="M431" i="5"/>
  <c r="N431" i="5"/>
  <c r="A432" i="5"/>
  <c r="B432" i="5"/>
  <c r="C432" i="5"/>
  <c r="D432" i="5"/>
  <c r="F432" i="5"/>
  <c r="G432" i="5"/>
  <c r="H432" i="5"/>
  <c r="I432" i="5"/>
  <c r="J432" i="5"/>
  <c r="K432" i="5"/>
  <c r="L432" i="5"/>
  <c r="M432" i="5"/>
  <c r="N432" i="5"/>
  <c r="A433" i="5"/>
  <c r="B433" i="5"/>
  <c r="C433" i="5"/>
  <c r="D433" i="5"/>
  <c r="F433" i="5"/>
  <c r="G433" i="5"/>
  <c r="H433" i="5"/>
  <c r="I433" i="5"/>
  <c r="J433" i="5"/>
  <c r="K433" i="5"/>
  <c r="L433" i="5"/>
  <c r="M433" i="5"/>
  <c r="N433" i="5"/>
  <c r="A434" i="5"/>
  <c r="B434" i="5"/>
  <c r="C434" i="5"/>
  <c r="D434" i="5"/>
  <c r="F434" i="5"/>
  <c r="G434" i="5"/>
  <c r="H434" i="5"/>
  <c r="I434" i="5"/>
  <c r="J434" i="5"/>
  <c r="K434" i="5"/>
  <c r="L434" i="5"/>
  <c r="M434" i="5"/>
  <c r="N434" i="5"/>
  <c r="A435" i="5"/>
  <c r="B435" i="5"/>
  <c r="C435" i="5"/>
  <c r="D435" i="5"/>
  <c r="F435" i="5"/>
  <c r="G435" i="5"/>
  <c r="H435" i="5"/>
  <c r="I435" i="5"/>
  <c r="J435" i="5"/>
  <c r="K435" i="5"/>
  <c r="L435" i="5"/>
  <c r="M435" i="5"/>
  <c r="N435" i="5"/>
  <c r="A436" i="5"/>
  <c r="B436" i="5"/>
  <c r="C436" i="5"/>
  <c r="D436" i="5"/>
  <c r="F436" i="5"/>
  <c r="G436" i="5"/>
  <c r="H436" i="5"/>
  <c r="I436" i="5"/>
  <c r="J436" i="5"/>
  <c r="K436" i="5"/>
  <c r="L436" i="5"/>
  <c r="M436" i="5"/>
  <c r="N436" i="5"/>
  <c r="A437" i="5"/>
  <c r="B437" i="5"/>
  <c r="C437" i="5"/>
  <c r="D437" i="5"/>
  <c r="F437" i="5"/>
  <c r="G437" i="5"/>
  <c r="H437" i="5"/>
  <c r="I437" i="5"/>
  <c r="J437" i="5"/>
  <c r="K437" i="5"/>
  <c r="L437" i="5"/>
  <c r="M437" i="5"/>
  <c r="N437" i="5"/>
  <c r="A438" i="5"/>
  <c r="B438" i="5"/>
  <c r="C438" i="5"/>
  <c r="D438" i="5"/>
  <c r="F438" i="5"/>
  <c r="G438" i="5"/>
  <c r="H438" i="5"/>
  <c r="I438" i="5"/>
  <c r="J438" i="5"/>
  <c r="K438" i="5"/>
  <c r="L438" i="5"/>
  <c r="M438" i="5"/>
  <c r="N438" i="5"/>
  <c r="A439" i="5"/>
  <c r="B439" i="5"/>
  <c r="C439" i="5"/>
  <c r="D439" i="5"/>
  <c r="F439" i="5"/>
  <c r="G439" i="5"/>
  <c r="H439" i="5"/>
  <c r="I439" i="5"/>
  <c r="J439" i="5"/>
  <c r="K439" i="5"/>
  <c r="L439" i="5"/>
  <c r="M439" i="5"/>
  <c r="N439" i="5"/>
  <c r="L4" i="5"/>
  <c r="M4" i="5"/>
  <c r="N4" i="5"/>
  <c r="L5" i="5"/>
  <c r="M5" i="5"/>
  <c r="N5" i="5"/>
  <c r="L6" i="5"/>
  <c r="M6" i="5"/>
  <c r="N6" i="5"/>
  <c r="L7" i="5"/>
  <c r="M7" i="5"/>
  <c r="N7" i="5"/>
  <c r="L8" i="5"/>
  <c r="M8" i="5"/>
  <c r="N8" i="5"/>
  <c r="L9" i="5"/>
  <c r="M9" i="5"/>
  <c r="N9" i="5"/>
  <c r="L10" i="5"/>
  <c r="M10" i="5"/>
  <c r="N10" i="5"/>
  <c r="L11" i="5"/>
  <c r="M11" i="5"/>
  <c r="N11" i="5"/>
  <c r="L12" i="5"/>
  <c r="M12" i="5"/>
  <c r="N12" i="5"/>
  <c r="L13" i="5"/>
  <c r="M13" i="5"/>
  <c r="N13" i="5"/>
  <c r="L14" i="5"/>
  <c r="M14" i="5"/>
  <c r="N14" i="5"/>
  <c r="L15" i="5"/>
  <c r="M15" i="5"/>
  <c r="N15" i="5"/>
  <c r="L16" i="5"/>
  <c r="M16" i="5"/>
  <c r="N16" i="5"/>
  <c r="L17" i="5"/>
  <c r="M17" i="5"/>
  <c r="N17" i="5"/>
  <c r="L18" i="5"/>
  <c r="M18" i="5"/>
  <c r="N18" i="5"/>
  <c r="L19" i="5"/>
  <c r="M19" i="5"/>
  <c r="N19" i="5"/>
  <c r="L20" i="5"/>
  <c r="M20" i="5"/>
  <c r="N20" i="5"/>
  <c r="L21" i="5"/>
  <c r="M21" i="5"/>
  <c r="N21" i="5"/>
  <c r="L22" i="5"/>
  <c r="M22" i="5"/>
  <c r="N22" i="5"/>
  <c r="L23" i="5"/>
  <c r="M23" i="5"/>
  <c r="N23" i="5"/>
  <c r="L24" i="5"/>
  <c r="M24" i="5"/>
  <c r="N24" i="5"/>
  <c r="L25" i="5"/>
  <c r="M25" i="5"/>
  <c r="N25" i="5"/>
  <c r="L26" i="5"/>
  <c r="M26" i="5"/>
  <c r="N26" i="5"/>
  <c r="L27" i="5"/>
  <c r="M27" i="5"/>
  <c r="N27" i="5"/>
  <c r="L28" i="5"/>
  <c r="M28" i="5"/>
  <c r="N28" i="5"/>
  <c r="L29" i="5"/>
  <c r="M29" i="5"/>
  <c r="N29" i="5"/>
  <c r="L30" i="5"/>
  <c r="M30" i="5"/>
  <c r="N30" i="5"/>
  <c r="L31" i="5"/>
  <c r="M31" i="5"/>
  <c r="N31" i="5"/>
  <c r="L32" i="5"/>
  <c r="M32" i="5"/>
  <c r="N32" i="5"/>
  <c r="L33" i="5"/>
  <c r="M33" i="5"/>
  <c r="N33" i="5"/>
  <c r="L34" i="5"/>
  <c r="M34" i="5"/>
  <c r="N34" i="5"/>
  <c r="L35" i="5"/>
  <c r="M35" i="5"/>
  <c r="N35" i="5"/>
  <c r="L36" i="5"/>
  <c r="M36" i="5"/>
  <c r="N36" i="5"/>
  <c r="L37" i="5"/>
  <c r="M37" i="5"/>
  <c r="N37" i="5"/>
  <c r="L38" i="5"/>
  <c r="M38" i="5"/>
  <c r="N38" i="5"/>
  <c r="L39" i="5"/>
  <c r="M39" i="5"/>
  <c r="N39" i="5"/>
  <c r="L40" i="5"/>
  <c r="M40" i="5"/>
  <c r="N40" i="5"/>
  <c r="L41" i="5"/>
  <c r="M41" i="5"/>
  <c r="N41" i="5"/>
  <c r="L42" i="5"/>
  <c r="M42" i="5"/>
  <c r="N42" i="5"/>
  <c r="L43" i="5"/>
  <c r="M43" i="5"/>
  <c r="N43" i="5"/>
  <c r="L44" i="5"/>
  <c r="M44" i="5"/>
  <c r="N44" i="5"/>
  <c r="L45" i="5"/>
  <c r="M45" i="5"/>
  <c r="N45" i="5"/>
  <c r="L46" i="5"/>
  <c r="M46" i="5"/>
  <c r="N46" i="5"/>
  <c r="L47" i="5"/>
  <c r="M47" i="5"/>
  <c r="N47" i="5"/>
  <c r="L48" i="5"/>
  <c r="M48" i="5"/>
  <c r="N48" i="5"/>
  <c r="L49" i="5"/>
  <c r="M49" i="5"/>
  <c r="N49" i="5"/>
  <c r="L50" i="5"/>
  <c r="M50" i="5"/>
  <c r="N50" i="5"/>
  <c r="L51" i="5"/>
  <c r="M51" i="5"/>
  <c r="N51" i="5"/>
  <c r="L52" i="5"/>
  <c r="M52" i="5"/>
  <c r="N52" i="5"/>
  <c r="L53" i="5"/>
  <c r="M53" i="5"/>
  <c r="N53" i="5"/>
  <c r="L54" i="5"/>
  <c r="M54" i="5"/>
  <c r="N54" i="5"/>
  <c r="L55" i="5"/>
  <c r="M55" i="5"/>
  <c r="N55" i="5"/>
  <c r="L56" i="5"/>
  <c r="M56" i="5"/>
  <c r="N56" i="5"/>
  <c r="L57" i="5"/>
  <c r="M57" i="5"/>
  <c r="N57" i="5"/>
  <c r="L58" i="5"/>
  <c r="M58" i="5"/>
  <c r="N58" i="5"/>
  <c r="L59" i="5"/>
  <c r="M59" i="5"/>
  <c r="N59" i="5"/>
  <c r="L60" i="5"/>
  <c r="M60" i="5"/>
  <c r="N60" i="5"/>
  <c r="L61" i="5"/>
  <c r="M61" i="5"/>
  <c r="N61" i="5"/>
  <c r="L62" i="5"/>
  <c r="M62" i="5"/>
  <c r="N62" i="5"/>
  <c r="L63" i="5"/>
  <c r="M63" i="5"/>
  <c r="N63" i="5"/>
  <c r="L64" i="5"/>
  <c r="M64" i="5"/>
  <c r="N64" i="5"/>
  <c r="L65" i="5"/>
  <c r="M65" i="5"/>
  <c r="N65" i="5"/>
  <c r="L66" i="5"/>
  <c r="M66" i="5"/>
  <c r="N66" i="5"/>
  <c r="L67" i="5"/>
  <c r="M67" i="5"/>
  <c r="N67" i="5"/>
  <c r="L68" i="5"/>
  <c r="M68" i="5"/>
  <c r="N68" i="5"/>
  <c r="L69" i="5"/>
  <c r="M69" i="5"/>
  <c r="N69" i="5"/>
  <c r="L70" i="5"/>
  <c r="M70" i="5"/>
  <c r="N70" i="5"/>
  <c r="L71" i="5"/>
  <c r="M71" i="5"/>
  <c r="N71" i="5"/>
  <c r="L72" i="5"/>
  <c r="M72" i="5"/>
  <c r="N72" i="5"/>
  <c r="L73" i="5"/>
  <c r="M73" i="5"/>
  <c r="N73" i="5"/>
  <c r="L74" i="5"/>
  <c r="M74" i="5"/>
  <c r="N74" i="5"/>
  <c r="L75" i="5"/>
  <c r="M75" i="5"/>
  <c r="N75" i="5"/>
  <c r="L76" i="5"/>
  <c r="M76" i="5"/>
  <c r="N76" i="5"/>
  <c r="L77" i="5"/>
  <c r="M77" i="5"/>
  <c r="N77" i="5"/>
  <c r="L78" i="5"/>
  <c r="M78" i="5"/>
  <c r="N78" i="5"/>
  <c r="L79" i="5"/>
  <c r="M79" i="5"/>
  <c r="N79" i="5"/>
  <c r="L80" i="5"/>
  <c r="M80" i="5"/>
  <c r="N80" i="5"/>
  <c r="L81" i="5"/>
  <c r="M81" i="5"/>
  <c r="N81" i="5"/>
  <c r="L82" i="5"/>
  <c r="M82" i="5"/>
  <c r="N82" i="5"/>
  <c r="L83" i="5"/>
  <c r="M83" i="5"/>
  <c r="N83" i="5"/>
  <c r="L84" i="5"/>
  <c r="M84" i="5"/>
  <c r="N84" i="5"/>
  <c r="L85" i="5"/>
  <c r="M85" i="5"/>
  <c r="N85" i="5"/>
  <c r="L86" i="5"/>
  <c r="M86" i="5"/>
  <c r="N86" i="5"/>
  <c r="L87" i="5"/>
  <c r="M87" i="5"/>
  <c r="N87" i="5"/>
  <c r="L88" i="5"/>
  <c r="M88" i="5"/>
  <c r="N88" i="5"/>
  <c r="L89" i="5"/>
  <c r="M89" i="5"/>
  <c r="N89" i="5"/>
  <c r="L90" i="5"/>
  <c r="M90" i="5"/>
  <c r="N90" i="5"/>
  <c r="L91" i="5"/>
  <c r="M91" i="5"/>
  <c r="N91" i="5"/>
  <c r="L92" i="5"/>
  <c r="M92" i="5"/>
  <c r="N92" i="5"/>
  <c r="L93" i="5"/>
  <c r="M93" i="5"/>
  <c r="N93" i="5"/>
  <c r="L94" i="5"/>
  <c r="M94" i="5"/>
  <c r="N94" i="5"/>
  <c r="L95" i="5"/>
  <c r="M95" i="5"/>
  <c r="N95" i="5"/>
  <c r="L96" i="5"/>
  <c r="M96" i="5"/>
  <c r="N96" i="5"/>
  <c r="L97" i="5"/>
  <c r="M97" i="5"/>
  <c r="N97" i="5"/>
  <c r="L98" i="5"/>
  <c r="M98" i="5"/>
  <c r="N98" i="5"/>
  <c r="L99" i="5"/>
  <c r="M99" i="5"/>
  <c r="N99" i="5"/>
  <c r="L100" i="5"/>
  <c r="M100" i="5"/>
  <c r="N100" i="5"/>
  <c r="L101" i="5"/>
  <c r="M101" i="5"/>
  <c r="N101" i="5"/>
  <c r="L102" i="5"/>
  <c r="M102" i="5"/>
  <c r="N102" i="5"/>
  <c r="L103" i="5"/>
  <c r="M103" i="5"/>
  <c r="N103" i="5"/>
  <c r="L104" i="5"/>
  <c r="M104" i="5"/>
  <c r="N104" i="5"/>
  <c r="L105" i="5"/>
  <c r="M105" i="5"/>
  <c r="N105" i="5"/>
  <c r="L106" i="5"/>
  <c r="M106" i="5"/>
  <c r="N106" i="5"/>
  <c r="L107" i="5"/>
  <c r="M107" i="5"/>
  <c r="N107" i="5"/>
  <c r="L108" i="5"/>
  <c r="M108" i="5"/>
  <c r="N108" i="5"/>
  <c r="L109" i="5"/>
  <c r="M109" i="5"/>
  <c r="N109" i="5"/>
  <c r="L110" i="5"/>
  <c r="M110" i="5"/>
  <c r="N110" i="5"/>
  <c r="L111" i="5"/>
  <c r="M111" i="5"/>
  <c r="N111" i="5"/>
  <c r="L112" i="5"/>
  <c r="M112" i="5"/>
  <c r="N112" i="5"/>
  <c r="L113" i="5"/>
  <c r="M113" i="5"/>
  <c r="N113" i="5"/>
  <c r="L114" i="5"/>
  <c r="M114" i="5"/>
  <c r="N114" i="5"/>
  <c r="L115" i="5"/>
  <c r="M115" i="5"/>
  <c r="N115" i="5"/>
  <c r="L116" i="5"/>
  <c r="M116" i="5"/>
  <c r="N116" i="5"/>
  <c r="L117" i="5"/>
  <c r="M117" i="5"/>
  <c r="N117" i="5"/>
  <c r="L118" i="5"/>
  <c r="M118" i="5"/>
  <c r="N118" i="5"/>
  <c r="L119" i="5"/>
  <c r="M119" i="5"/>
  <c r="N119" i="5"/>
  <c r="L120" i="5"/>
  <c r="M120" i="5"/>
  <c r="N120" i="5"/>
  <c r="L121" i="5"/>
  <c r="M121" i="5"/>
  <c r="N121" i="5"/>
  <c r="L122" i="5"/>
  <c r="M122" i="5"/>
  <c r="N122" i="5"/>
  <c r="L123" i="5"/>
  <c r="M123" i="5"/>
  <c r="N123" i="5"/>
  <c r="L124" i="5"/>
  <c r="M124" i="5"/>
  <c r="N124" i="5"/>
  <c r="L125" i="5"/>
  <c r="M125" i="5"/>
  <c r="N125" i="5"/>
  <c r="L126" i="5"/>
  <c r="M126" i="5"/>
  <c r="N126" i="5"/>
  <c r="L127" i="5"/>
  <c r="M127" i="5"/>
  <c r="N127" i="5"/>
  <c r="L128" i="5"/>
  <c r="M128" i="5"/>
  <c r="N128" i="5"/>
  <c r="L129" i="5"/>
  <c r="M129" i="5"/>
  <c r="N129" i="5"/>
  <c r="L130" i="5"/>
  <c r="M130" i="5"/>
  <c r="N130" i="5"/>
  <c r="L131" i="5"/>
  <c r="M131" i="5"/>
  <c r="N131" i="5"/>
  <c r="L132" i="5"/>
  <c r="M132" i="5"/>
  <c r="N132" i="5"/>
  <c r="L133" i="5"/>
  <c r="M133" i="5"/>
  <c r="N133" i="5"/>
  <c r="L134" i="5"/>
  <c r="M134" i="5"/>
  <c r="N134" i="5"/>
  <c r="L135" i="5"/>
  <c r="M135" i="5"/>
  <c r="N135" i="5"/>
  <c r="L136" i="5"/>
  <c r="M136" i="5"/>
  <c r="N136" i="5"/>
  <c r="L137" i="5"/>
  <c r="M137" i="5"/>
  <c r="N137" i="5"/>
  <c r="L138" i="5"/>
  <c r="M138" i="5"/>
  <c r="N138" i="5"/>
  <c r="L139" i="5"/>
  <c r="M139" i="5"/>
  <c r="N139" i="5"/>
  <c r="L140" i="5"/>
  <c r="M140" i="5"/>
  <c r="N140" i="5"/>
  <c r="L141" i="5"/>
  <c r="M141" i="5"/>
  <c r="N141" i="5"/>
  <c r="L142" i="5"/>
  <c r="M142" i="5"/>
  <c r="N142" i="5"/>
  <c r="L143" i="5"/>
  <c r="M143" i="5"/>
  <c r="N143" i="5"/>
  <c r="L144" i="5"/>
  <c r="M144" i="5"/>
  <c r="N144" i="5"/>
  <c r="L145" i="5"/>
  <c r="M145" i="5"/>
  <c r="N145" i="5"/>
  <c r="L146" i="5"/>
  <c r="M146" i="5"/>
  <c r="N146" i="5"/>
  <c r="L147" i="5"/>
  <c r="M147" i="5"/>
  <c r="N147" i="5"/>
  <c r="L148" i="5"/>
  <c r="M148" i="5"/>
  <c r="N148" i="5"/>
  <c r="L149" i="5"/>
  <c r="M149" i="5"/>
  <c r="N149" i="5"/>
  <c r="L150" i="5"/>
  <c r="M150" i="5"/>
  <c r="N150" i="5"/>
  <c r="L151" i="5"/>
  <c r="M151" i="5"/>
  <c r="N151" i="5"/>
  <c r="L152" i="5"/>
  <c r="M152" i="5"/>
  <c r="N152" i="5"/>
  <c r="L153" i="5"/>
  <c r="M153" i="5"/>
  <c r="N153" i="5"/>
  <c r="L154" i="5"/>
  <c r="M154" i="5"/>
  <c r="N154" i="5"/>
  <c r="L155" i="5"/>
  <c r="M155" i="5"/>
  <c r="N155" i="5"/>
  <c r="L156" i="5"/>
  <c r="M156" i="5"/>
  <c r="N156" i="5"/>
  <c r="L157" i="5"/>
  <c r="M157" i="5"/>
  <c r="N157" i="5"/>
  <c r="L158" i="5"/>
  <c r="M158" i="5"/>
  <c r="N158" i="5"/>
  <c r="L159" i="5"/>
  <c r="M159" i="5"/>
  <c r="N159" i="5"/>
  <c r="L160" i="5"/>
  <c r="M160" i="5"/>
  <c r="N160" i="5"/>
  <c r="L161" i="5"/>
  <c r="M161" i="5"/>
  <c r="N161" i="5"/>
  <c r="L162" i="5"/>
  <c r="M162" i="5"/>
  <c r="N162" i="5"/>
  <c r="L163" i="5"/>
  <c r="M163" i="5"/>
  <c r="N163" i="5"/>
  <c r="L164" i="5"/>
  <c r="M164" i="5"/>
  <c r="N164" i="5"/>
  <c r="L165" i="5"/>
  <c r="M165" i="5"/>
  <c r="N165" i="5"/>
  <c r="L166" i="5"/>
  <c r="M166" i="5"/>
  <c r="N166" i="5"/>
  <c r="L167" i="5"/>
  <c r="M167" i="5"/>
  <c r="N167" i="5"/>
  <c r="L168" i="5"/>
  <c r="M168" i="5"/>
  <c r="N168" i="5"/>
  <c r="L169" i="5"/>
  <c r="M169" i="5"/>
  <c r="N169" i="5"/>
  <c r="L170" i="5"/>
  <c r="M170" i="5"/>
  <c r="N170" i="5"/>
  <c r="L171" i="5"/>
  <c r="M171" i="5"/>
  <c r="N171" i="5"/>
  <c r="L172" i="5"/>
  <c r="M172" i="5"/>
  <c r="N172" i="5"/>
  <c r="L173" i="5"/>
  <c r="M173" i="5"/>
  <c r="N173" i="5"/>
  <c r="L174" i="5"/>
  <c r="M174" i="5"/>
  <c r="N174" i="5"/>
  <c r="L175" i="5"/>
  <c r="M175" i="5"/>
  <c r="N175" i="5"/>
  <c r="L176" i="5"/>
  <c r="M176" i="5"/>
  <c r="N176" i="5"/>
  <c r="L177" i="5"/>
  <c r="M177" i="5"/>
  <c r="N177" i="5"/>
  <c r="L178" i="5"/>
  <c r="M178" i="5"/>
  <c r="N178" i="5"/>
  <c r="L179" i="5"/>
  <c r="M179" i="5"/>
  <c r="N179" i="5"/>
  <c r="L180" i="5"/>
  <c r="M180" i="5"/>
  <c r="N180" i="5"/>
  <c r="L181" i="5"/>
  <c r="M181" i="5"/>
  <c r="N181" i="5"/>
  <c r="L182" i="5"/>
  <c r="M182" i="5"/>
  <c r="N182" i="5"/>
  <c r="L183" i="5"/>
  <c r="M183" i="5"/>
  <c r="N183" i="5"/>
  <c r="L184" i="5"/>
  <c r="M184" i="5"/>
  <c r="N184" i="5"/>
  <c r="L185" i="5"/>
  <c r="M185" i="5"/>
  <c r="N185" i="5"/>
  <c r="L186" i="5"/>
  <c r="M186" i="5"/>
  <c r="N186" i="5"/>
  <c r="L187" i="5"/>
  <c r="M187" i="5"/>
  <c r="N187" i="5"/>
  <c r="L188" i="5"/>
  <c r="M188" i="5"/>
  <c r="N188" i="5"/>
  <c r="L189" i="5"/>
  <c r="M189" i="5"/>
  <c r="N189" i="5"/>
  <c r="L190" i="5"/>
  <c r="M190" i="5"/>
  <c r="N190" i="5"/>
  <c r="L191" i="5"/>
  <c r="M191" i="5"/>
  <c r="N191" i="5"/>
  <c r="L192" i="5"/>
  <c r="M192" i="5"/>
  <c r="N192" i="5"/>
  <c r="L193" i="5"/>
  <c r="M193" i="5"/>
  <c r="N193" i="5"/>
  <c r="L194" i="5"/>
  <c r="M194" i="5"/>
  <c r="N194" i="5"/>
  <c r="L195" i="5"/>
  <c r="M195" i="5"/>
  <c r="N195" i="5"/>
  <c r="L196" i="5"/>
  <c r="M196" i="5"/>
  <c r="N196" i="5"/>
  <c r="L197" i="5"/>
  <c r="M197" i="5"/>
  <c r="N197" i="5"/>
  <c r="L198" i="5"/>
  <c r="M198" i="5"/>
  <c r="N198" i="5"/>
  <c r="L199" i="5"/>
  <c r="M199" i="5"/>
  <c r="N199" i="5"/>
  <c r="L200" i="5"/>
  <c r="M200" i="5"/>
  <c r="N200" i="5"/>
  <c r="L201" i="5"/>
  <c r="M201" i="5"/>
  <c r="N201" i="5"/>
  <c r="L202" i="5"/>
  <c r="M202" i="5"/>
  <c r="N202" i="5"/>
  <c r="L203" i="5"/>
  <c r="M203" i="5"/>
  <c r="N203" i="5"/>
  <c r="L204" i="5"/>
  <c r="M204" i="5"/>
  <c r="N204" i="5"/>
  <c r="L205" i="5"/>
  <c r="M205" i="5"/>
  <c r="N205" i="5"/>
  <c r="L206" i="5"/>
  <c r="M206" i="5"/>
  <c r="N206" i="5"/>
  <c r="L207" i="5"/>
  <c r="M207" i="5"/>
  <c r="N207" i="5"/>
  <c r="L208" i="5"/>
  <c r="M208" i="5"/>
  <c r="N208" i="5"/>
  <c r="L209" i="5"/>
  <c r="M209" i="5"/>
  <c r="N209" i="5"/>
  <c r="L210" i="5"/>
  <c r="M210" i="5"/>
  <c r="N210" i="5"/>
  <c r="L211" i="5"/>
  <c r="M211" i="5"/>
  <c r="N211" i="5"/>
  <c r="L212" i="5"/>
  <c r="M212" i="5"/>
  <c r="N212" i="5"/>
  <c r="L213" i="5"/>
  <c r="M213" i="5"/>
  <c r="N213" i="5"/>
  <c r="L214" i="5"/>
  <c r="M214" i="5"/>
  <c r="N214" i="5"/>
  <c r="L215" i="5"/>
  <c r="M215" i="5"/>
  <c r="N215" i="5"/>
  <c r="L216" i="5"/>
  <c r="M216" i="5"/>
  <c r="N216" i="5"/>
  <c r="L217" i="5"/>
  <c r="M217" i="5"/>
  <c r="N217" i="5"/>
  <c r="L218" i="5"/>
  <c r="M218" i="5"/>
  <c r="N218" i="5"/>
  <c r="L219" i="5"/>
  <c r="M219" i="5"/>
  <c r="N219" i="5"/>
  <c r="L220" i="5"/>
  <c r="M220" i="5"/>
  <c r="N220" i="5"/>
  <c r="L221" i="5"/>
  <c r="M221" i="5"/>
  <c r="N221" i="5"/>
  <c r="L222" i="5"/>
  <c r="M222" i="5"/>
  <c r="N222" i="5"/>
  <c r="L223" i="5"/>
  <c r="M223" i="5"/>
  <c r="N223" i="5"/>
  <c r="L224" i="5"/>
  <c r="M224" i="5"/>
  <c r="N224" i="5"/>
  <c r="L225" i="5"/>
  <c r="M225" i="5"/>
  <c r="N225" i="5"/>
  <c r="L226" i="5"/>
  <c r="M226" i="5"/>
  <c r="N226" i="5"/>
  <c r="L227" i="5"/>
  <c r="M227" i="5"/>
  <c r="N227" i="5"/>
  <c r="L228" i="5"/>
  <c r="M228" i="5"/>
  <c r="N228" i="5"/>
  <c r="L229" i="5"/>
  <c r="M229" i="5"/>
  <c r="N229" i="5"/>
  <c r="L230" i="5"/>
  <c r="M230" i="5"/>
  <c r="N230" i="5"/>
  <c r="L231" i="5"/>
  <c r="M231" i="5"/>
  <c r="N231" i="5"/>
  <c r="L232" i="5"/>
  <c r="M232" i="5"/>
  <c r="N232" i="5"/>
  <c r="L233" i="5"/>
  <c r="M233" i="5"/>
  <c r="N233" i="5"/>
  <c r="L234" i="5"/>
  <c r="M234" i="5"/>
  <c r="N234" i="5"/>
  <c r="L235" i="5"/>
  <c r="M235" i="5"/>
  <c r="N235" i="5"/>
  <c r="L236" i="5"/>
  <c r="M236" i="5"/>
  <c r="N236" i="5"/>
  <c r="L237" i="5"/>
  <c r="M237" i="5"/>
  <c r="N237" i="5"/>
  <c r="L238" i="5"/>
  <c r="M238" i="5"/>
  <c r="N238" i="5"/>
  <c r="L239" i="5"/>
  <c r="M239" i="5"/>
  <c r="N239" i="5"/>
  <c r="L240" i="5"/>
  <c r="M240" i="5"/>
  <c r="N240" i="5"/>
  <c r="L241" i="5"/>
  <c r="M241" i="5"/>
  <c r="N241" i="5"/>
  <c r="L242" i="5"/>
  <c r="M242" i="5"/>
  <c r="N242" i="5"/>
  <c r="L243" i="5"/>
  <c r="M243" i="5"/>
  <c r="N243" i="5"/>
  <c r="L244" i="5"/>
  <c r="M244" i="5"/>
  <c r="N244" i="5"/>
  <c r="L245" i="5"/>
  <c r="M245" i="5"/>
  <c r="N245" i="5"/>
  <c r="L246" i="5"/>
  <c r="M246" i="5"/>
  <c r="N246" i="5"/>
  <c r="L247" i="5"/>
  <c r="M247" i="5"/>
  <c r="N247" i="5"/>
  <c r="L248" i="5"/>
  <c r="M248" i="5"/>
  <c r="N248" i="5"/>
  <c r="L249" i="5"/>
  <c r="M249" i="5"/>
  <c r="N249" i="5"/>
  <c r="L250" i="5"/>
  <c r="M250" i="5"/>
  <c r="N250" i="5"/>
  <c r="L251" i="5"/>
  <c r="M251" i="5"/>
  <c r="N251" i="5"/>
  <c r="L252" i="5"/>
  <c r="M252" i="5"/>
  <c r="N252" i="5"/>
  <c r="L253" i="5"/>
  <c r="M253" i="5"/>
  <c r="N253" i="5"/>
  <c r="L254" i="5"/>
  <c r="M254" i="5"/>
  <c r="N254" i="5"/>
  <c r="L255" i="5"/>
  <c r="M255" i="5"/>
  <c r="N255" i="5"/>
  <c r="L256" i="5"/>
  <c r="M256" i="5"/>
  <c r="N256" i="5"/>
  <c r="L257" i="5"/>
  <c r="M257" i="5"/>
  <c r="N257" i="5"/>
  <c r="L258" i="5"/>
  <c r="M258" i="5"/>
  <c r="N258" i="5"/>
  <c r="L259" i="5"/>
  <c r="M259" i="5"/>
  <c r="N259" i="5"/>
  <c r="L260" i="5"/>
  <c r="M260" i="5"/>
  <c r="N260" i="5"/>
  <c r="L261" i="5"/>
  <c r="M261" i="5"/>
  <c r="N261" i="5"/>
  <c r="L262" i="5"/>
  <c r="M262" i="5"/>
  <c r="N262" i="5"/>
  <c r="L263" i="5"/>
  <c r="M263" i="5"/>
  <c r="N263" i="5"/>
  <c r="L264" i="5"/>
  <c r="M264" i="5"/>
  <c r="N264" i="5"/>
  <c r="L265" i="5"/>
  <c r="M265" i="5"/>
  <c r="N265" i="5"/>
  <c r="L266" i="5"/>
  <c r="M266" i="5"/>
  <c r="N266" i="5"/>
  <c r="L267" i="5"/>
  <c r="M267" i="5"/>
  <c r="N267" i="5"/>
  <c r="L268" i="5"/>
  <c r="M268" i="5"/>
  <c r="N268" i="5"/>
  <c r="L269" i="5"/>
  <c r="M269" i="5"/>
  <c r="N269" i="5"/>
  <c r="L270" i="5"/>
  <c r="M270" i="5"/>
  <c r="N270" i="5"/>
  <c r="L271" i="5"/>
  <c r="M271" i="5"/>
  <c r="N271" i="5"/>
  <c r="L272" i="5"/>
  <c r="M272" i="5"/>
  <c r="N272" i="5"/>
  <c r="L273" i="5"/>
  <c r="M273" i="5"/>
  <c r="N273" i="5"/>
  <c r="L274" i="5"/>
  <c r="M274" i="5"/>
  <c r="N274" i="5"/>
  <c r="L275" i="5"/>
  <c r="M275" i="5"/>
  <c r="N275" i="5"/>
  <c r="L276" i="5"/>
  <c r="M276" i="5"/>
  <c r="N276" i="5"/>
  <c r="L277" i="5"/>
  <c r="M277" i="5"/>
  <c r="N277" i="5"/>
  <c r="L278" i="5"/>
  <c r="M278" i="5"/>
  <c r="N278" i="5"/>
  <c r="L279" i="5"/>
  <c r="M279" i="5"/>
  <c r="N279" i="5"/>
  <c r="L280" i="5"/>
  <c r="M280" i="5"/>
  <c r="N280" i="5"/>
  <c r="L281" i="5"/>
  <c r="M281" i="5"/>
  <c r="N281" i="5"/>
  <c r="L282" i="5"/>
  <c r="M282" i="5"/>
  <c r="N282" i="5"/>
  <c r="L283" i="5"/>
  <c r="M283" i="5"/>
  <c r="N283" i="5"/>
  <c r="L284" i="5"/>
  <c r="M284" i="5"/>
  <c r="N284" i="5"/>
  <c r="L285" i="5"/>
  <c r="M285" i="5"/>
  <c r="N285" i="5"/>
  <c r="L286" i="5"/>
  <c r="M286" i="5"/>
  <c r="N286" i="5"/>
  <c r="L287" i="5"/>
  <c r="M287" i="5"/>
  <c r="N287" i="5"/>
  <c r="L288" i="5"/>
  <c r="M288" i="5"/>
  <c r="N288" i="5"/>
  <c r="L289" i="5"/>
  <c r="M289" i="5"/>
  <c r="N289" i="5"/>
  <c r="L290" i="5"/>
  <c r="M290" i="5"/>
  <c r="N290" i="5"/>
  <c r="L291" i="5"/>
  <c r="M291" i="5"/>
  <c r="N291" i="5"/>
  <c r="L292" i="5"/>
  <c r="M292" i="5"/>
  <c r="N292" i="5"/>
  <c r="L293" i="5"/>
  <c r="M293" i="5"/>
  <c r="N293" i="5"/>
  <c r="L294" i="5"/>
  <c r="M294" i="5"/>
  <c r="N294" i="5"/>
  <c r="L295" i="5"/>
  <c r="M295" i="5"/>
  <c r="N295" i="5"/>
  <c r="L296" i="5"/>
  <c r="M296" i="5"/>
  <c r="N296" i="5"/>
  <c r="L297" i="5"/>
  <c r="M297" i="5"/>
  <c r="N297" i="5"/>
  <c r="L298" i="5"/>
  <c r="M298" i="5"/>
  <c r="N298" i="5"/>
  <c r="L299" i="5"/>
  <c r="M299" i="5"/>
  <c r="N299" i="5"/>
  <c r="L300" i="5"/>
  <c r="M300" i="5"/>
  <c r="N300" i="5"/>
  <c r="L301" i="5"/>
  <c r="M301" i="5"/>
  <c r="N301" i="5"/>
  <c r="L302" i="5"/>
  <c r="M302" i="5"/>
  <c r="N302" i="5"/>
  <c r="L303" i="5"/>
  <c r="M303" i="5"/>
  <c r="N303" i="5"/>
  <c r="L304" i="5"/>
  <c r="M304" i="5"/>
  <c r="N304" i="5"/>
  <c r="L305" i="5"/>
  <c r="M305" i="5"/>
  <c r="N305" i="5"/>
  <c r="L306" i="5"/>
  <c r="M306" i="5"/>
  <c r="N306" i="5"/>
  <c r="L307" i="5"/>
  <c r="M307" i="5"/>
  <c r="N307" i="5"/>
  <c r="L308" i="5"/>
  <c r="M308" i="5"/>
  <c r="N308" i="5"/>
  <c r="L309" i="5"/>
  <c r="M309" i="5"/>
  <c r="N309" i="5"/>
  <c r="L310" i="5"/>
  <c r="M310" i="5"/>
  <c r="N310" i="5"/>
  <c r="L311" i="5"/>
  <c r="M311" i="5"/>
  <c r="N311" i="5"/>
  <c r="L312" i="5"/>
  <c r="M312" i="5"/>
  <c r="N312" i="5"/>
  <c r="L313" i="5"/>
  <c r="M313" i="5"/>
  <c r="N313" i="5"/>
  <c r="L314" i="5"/>
  <c r="M314" i="5"/>
  <c r="N314" i="5"/>
  <c r="L315" i="5"/>
  <c r="M315" i="5"/>
  <c r="N315" i="5"/>
  <c r="L316" i="5"/>
  <c r="M316" i="5"/>
  <c r="N316" i="5"/>
  <c r="L317" i="5"/>
  <c r="M317" i="5"/>
  <c r="N317" i="5"/>
  <c r="L318" i="5"/>
  <c r="M318" i="5"/>
  <c r="N318" i="5"/>
  <c r="L319" i="5"/>
  <c r="M319" i="5"/>
  <c r="N319" i="5"/>
  <c r="L320" i="5"/>
  <c r="M320" i="5"/>
  <c r="N320" i="5"/>
  <c r="L321" i="5"/>
  <c r="M321" i="5"/>
  <c r="N321" i="5"/>
  <c r="L322" i="5"/>
  <c r="M322" i="5"/>
  <c r="N322" i="5"/>
  <c r="L323" i="5"/>
  <c r="M323" i="5"/>
  <c r="N323" i="5"/>
  <c r="L324" i="5"/>
  <c r="M324" i="5"/>
  <c r="N324" i="5"/>
  <c r="L325" i="5"/>
  <c r="M325" i="5"/>
  <c r="N325" i="5"/>
  <c r="L326" i="5"/>
  <c r="M326" i="5"/>
  <c r="N326" i="5"/>
  <c r="L327" i="5"/>
  <c r="M327" i="5"/>
  <c r="N327" i="5"/>
  <c r="L328" i="5"/>
  <c r="M328" i="5"/>
  <c r="N328" i="5"/>
  <c r="L329" i="5"/>
  <c r="M329" i="5"/>
  <c r="N329" i="5"/>
  <c r="L330" i="5"/>
  <c r="M330" i="5"/>
  <c r="N330" i="5"/>
  <c r="L331" i="5"/>
  <c r="M331" i="5"/>
  <c r="N331" i="5"/>
  <c r="L332" i="5"/>
  <c r="M332" i="5"/>
  <c r="N332" i="5"/>
  <c r="L333" i="5"/>
  <c r="M333" i="5"/>
  <c r="N333" i="5"/>
  <c r="L334" i="5"/>
  <c r="M334" i="5"/>
  <c r="N334" i="5"/>
  <c r="L335" i="5"/>
  <c r="M335" i="5"/>
  <c r="N335" i="5"/>
  <c r="L336" i="5"/>
  <c r="M336" i="5"/>
  <c r="N336" i="5"/>
  <c r="L337" i="5"/>
  <c r="M337" i="5"/>
  <c r="N337" i="5"/>
  <c r="L338" i="5"/>
  <c r="M338" i="5"/>
  <c r="N338" i="5"/>
  <c r="L339" i="5"/>
  <c r="M339" i="5"/>
  <c r="N339" i="5"/>
  <c r="L340" i="5"/>
  <c r="M340" i="5"/>
  <c r="N340" i="5"/>
  <c r="L341" i="5"/>
  <c r="M341" i="5"/>
  <c r="N341" i="5"/>
  <c r="L342" i="5"/>
  <c r="M342" i="5"/>
  <c r="N342" i="5"/>
  <c r="L343" i="5"/>
  <c r="M343" i="5"/>
  <c r="N343" i="5"/>
  <c r="L344" i="5"/>
  <c r="M344" i="5"/>
  <c r="N344" i="5"/>
  <c r="L345" i="5"/>
  <c r="M345" i="5"/>
  <c r="N345" i="5"/>
  <c r="L346" i="5"/>
  <c r="M346" i="5"/>
  <c r="N346" i="5"/>
  <c r="L347" i="5"/>
  <c r="M347" i="5"/>
  <c r="N347" i="5"/>
  <c r="L348" i="5"/>
  <c r="M348" i="5"/>
  <c r="N348" i="5"/>
  <c r="L349" i="5"/>
  <c r="M349" i="5"/>
  <c r="N349" i="5"/>
  <c r="L350" i="5"/>
  <c r="M350" i="5"/>
  <c r="N350" i="5"/>
  <c r="L351" i="5"/>
  <c r="M351" i="5"/>
  <c r="N351" i="5"/>
  <c r="L352" i="5"/>
  <c r="M352" i="5"/>
  <c r="N352" i="5"/>
  <c r="L353" i="5"/>
  <c r="M353" i="5"/>
  <c r="N353" i="5"/>
  <c r="L354" i="5"/>
  <c r="M354" i="5"/>
  <c r="N354" i="5"/>
  <c r="L355" i="5"/>
  <c r="M355" i="5"/>
  <c r="N355" i="5"/>
  <c r="L356" i="5"/>
  <c r="M356" i="5"/>
  <c r="N356" i="5"/>
  <c r="L357" i="5"/>
  <c r="M357" i="5"/>
  <c r="N357" i="5"/>
  <c r="L358" i="5"/>
  <c r="M358" i="5"/>
  <c r="N358" i="5"/>
  <c r="L359" i="5"/>
  <c r="M359" i="5"/>
  <c r="N359" i="5"/>
  <c r="L360" i="5"/>
  <c r="M360" i="5"/>
  <c r="N360" i="5"/>
  <c r="L361" i="5"/>
  <c r="M361" i="5"/>
  <c r="N361" i="5"/>
  <c r="L362" i="5"/>
  <c r="M362" i="5"/>
  <c r="N362" i="5"/>
  <c r="L363" i="5"/>
  <c r="M363" i="5"/>
  <c r="N363" i="5"/>
  <c r="L364" i="5"/>
  <c r="M364" i="5"/>
  <c r="N364" i="5"/>
  <c r="L365" i="5"/>
  <c r="M365" i="5"/>
  <c r="N365" i="5"/>
  <c r="L366" i="5"/>
  <c r="M366" i="5"/>
  <c r="N366" i="5"/>
  <c r="L367" i="5"/>
  <c r="M367" i="5"/>
  <c r="N367" i="5"/>
  <c r="L368" i="5"/>
  <c r="M368" i="5"/>
  <c r="N368" i="5"/>
  <c r="L369" i="5"/>
  <c r="M369" i="5"/>
  <c r="N369" i="5"/>
  <c r="L370" i="5"/>
  <c r="M370" i="5"/>
  <c r="N370" i="5"/>
  <c r="L371" i="5"/>
  <c r="M371" i="5"/>
  <c r="N371" i="5"/>
  <c r="L372" i="5"/>
  <c r="M372" i="5"/>
  <c r="N372" i="5"/>
  <c r="L373" i="5"/>
  <c r="M373" i="5"/>
  <c r="N373" i="5"/>
  <c r="L374" i="5"/>
  <c r="M374" i="5"/>
  <c r="N374" i="5"/>
  <c r="L375" i="5"/>
  <c r="M375" i="5"/>
  <c r="N375" i="5"/>
  <c r="L376" i="5"/>
  <c r="M376" i="5"/>
  <c r="N376" i="5"/>
  <c r="L377" i="5"/>
  <c r="M377" i="5"/>
  <c r="N377" i="5"/>
  <c r="L378" i="5"/>
  <c r="M378" i="5"/>
  <c r="N378" i="5"/>
  <c r="L379" i="5"/>
  <c r="M379" i="5"/>
  <c r="N379" i="5"/>
  <c r="L380" i="5"/>
  <c r="M380" i="5"/>
  <c r="N380" i="5"/>
  <c r="L381" i="5"/>
  <c r="M381" i="5"/>
  <c r="N381" i="5"/>
  <c r="L382" i="5"/>
  <c r="M382" i="5"/>
  <c r="N382" i="5"/>
  <c r="L383" i="5"/>
  <c r="M383" i="5"/>
  <c r="N383" i="5"/>
  <c r="L384" i="5"/>
  <c r="M384" i="5"/>
  <c r="N384" i="5"/>
  <c r="L385" i="5"/>
  <c r="M385" i="5"/>
  <c r="N385" i="5"/>
  <c r="L386" i="5"/>
  <c r="M386" i="5"/>
  <c r="N386" i="5"/>
  <c r="L387" i="5"/>
  <c r="M387" i="5"/>
  <c r="N387" i="5"/>
  <c r="L388" i="5"/>
  <c r="M388" i="5"/>
  <c r="N388" i="5"/>
  <c r="L389" i="5"/>
  <c r="M389" i="5"/>
  <c r="N389" i="5"/>
  <c r="L390" i="5"/>
  <c r="M390" i="5"/>
  <c r="N390" i="5"/>
  <c r="L391" i="5"/>
  <c r="M391" i="5"/>
  <c r="N391" i="5"/>
  <c r="L392" i="5"/>
  <c r="M392" i="5"/>
  <c r="N392" i="5"/>
  <c r="L393" i="5"/>
  <c r="M393" i="5"/>
  <c r="N393" i="5"/>
  <c r="L394" i="5"/>
  <c r="M394" i="5"/>
  <c r="N394" i="5"/>
  <c r="L395" i="5"/>
  <c r="M395" i="5"/>
  <c r="N395" i="5"/>
  <c r="L396" i="5"/>
  <c r="M396" i="5"/>
  <c r="N396" i="5"/>
  <c r="L397" i="5"/>
  <c r="M397" i="5"/>
  <c r="N397" i="5"/>
  <c r="L398" i="5"/>
  <c r="M398" i="5"/>
  <c r="N398" i="5"/>
  <c r="L399" i="5"/>
  <c r="M399" i="5"/>
  <c r="N399" i="5"/>
  <c r="L400" i="5"/>
  <c r="M400" i="5"/>
  <c r="N400" i="5"/>
  <c r="L401" i="5"/>
  <c r="M401" i="5"/>
  <c r="N401" i="5"/>
  <c r="L402" i="5"/>
  <c r="M402" i="5"/>
  <c r="N402" i="5"/>
  <c r="L403" i="5"/>
  <c r="M403" i="5"/>
  <c r="N403" i="5"/>
  <c r="L404" i="5"/>
  <c r="M404" i="5"/>
  <c r="N404" i="5"/>
  <c r="L405" i="5"/>
  <c r="M405" i="5"/>
  <c r="N405" i="5"/>
  <c r="L406" i="5"/>
  <c r="M406" i="5"/>
  <c r="N406" i="5"/>
  <c r="L407" i="5"/>
  <c r="M407" i="5"/>
  <c r="N407" i="5"/>
  <c r="L408" i="5"/>
  <c r="M408" i="5"/>
  <c r="N408" i="5"/>
  <c r="L409" i="5"/>
  <c r="M409" i="5"/>
  <c r="N409" i="5"/>
  <c r="L410" i="5"/>
  <c r="M410" i="5"/>
  <c r="N410" i="5"/>
  <c r="L411" i="5"/>
  <c r="M411" i="5"/>
  <c r="N411" i="5"/>
  <c r="L412" i="5"/>
  <c r="M412" i="5"/>
  <c r="N412" i="5"/>
  <c r="L413" i="5"/>
  <c r="M413" i="5"/>
  <c r="N413" i="5"/>
  <c r="L414" i="5"/>
  <c r="M414" i="5"/>
  <c r="N414" i="5"/>
  <c r="L415" i="5"/>
  <c r="M415" i="5"/>
  <c r="N415" i="5"/>
  <c r="L416" i="5"/>
  <c r="M416" i="5"/>
  <c r="N416" i="5"/>
  <c r="L417" i="5"/>
  <c r="M417" i="5"/>
  <c r="N417" i="5"/>
  <c r="L418" i="5"/>
  <c r="M418" i="5"/>
  <c r="N418" i="5"/>
  <c r="L419" i="5"/>
  <c r="M419" i="5"/>
  <c r="N419" i="5"/>
  <c r="L420" i="5"/>
  <c r="M420" i="5"/>
  <c r="N420" i="5"/>
  <c r="L421" i="5"/>
  <c r="M421" i="5"/>
  <c r="N421" i="5"/>
  <c r="L422" i="5"/>
  <c r="M422" i="5"/>
  <c r="N422" i="5"/>
  <c r="L423" i="5"/>
  <c r="M423" i="5"/>
  <c r="N423" i="5"/>
  <c r="L424" i="5"/>
  <c r="M424" i="5"/>
  <c r="N424" i="5"/>
  <c r="L425" i="5"/>
  <c r="M425" i="5"/>
  <c r="N425" i="5"/>
  <c r="L426" i="5"/>
  <c r="M426" i="5"/>
  <c r="N426" i="5"/>
  <c r="L427" i="5"/>
  <c r="M427" i="5"/>
  <c r="N427" i="5"/>
  <c r="N3" i="5"/>
  <c r="M3" i="5"/>
  <c r="L3" i="5"/>
  <c r="I4" i="5"/>
  <c r="J4" i="5"/>
  <c r="K4" i="5"/>
  <c r="I5" i="5"/>
  <c r="J5" i="5"/>
  <c r="K5" i="5"/>
  <c r="I6" i="5"/>
  <c r="J6" i="5"/>
  <c r="K6" i="5"/>
  <c r="I7" i="5"/>
  <c r="J7" i="5"/>
  <c r="K7" i="5"/>
  <c r="I8" i="5"/>
  <c r="J8" i="5"/>
  <c r="K8" i="5"/>
  <c r="I9" i="5"/>
  <c r="J9" i="5"/>
  <c r="K9" i="5"/>
  <c r="I10" i="5"/>
  <c r="J10" i="5"/>
  <c r="K10" i="5"/>
  <c r="I11" i="5"/>
  <c r="J11" i="5"/>
  <c r="K11" i="5"/>
  <c r="I12" i="5"/>
  <c r="J12" i="5"/>
  <c r="K12" i="5"/>
  <c r="I13" i="5"/>
  <c r="J13" i="5"/>
  <c r="K13" i="5"/>
  <c r="I14" i="5"/>
  <c r="J14" i="5"/>
  <c r="K14" i="5"/>
  <c r="I15" i="5"/>
  <c r="J15" i="5"/>
  <c r="K15" i="5"/>
  <c r="I16" i="5"/>
  <c r="J16" i="5"/>
  <c r="K16" i="5"/>
  <c r="I17" i="5"/>
  <c r="J17" i="5"/>
  <c r="K17" i="5"/>
  <c r="I18" i="5"/>
  <c r="J18" i="5"/>
  <c r="K18" i="5"/>
  <c r="I19" i="5"/>
  <c r="J19" i="5"/>
  <c r="K19" i="5"/>
  <c r="I20" i="5"/>
  <c r="J20" i="5"/>
  <c r="K20" i="5"/>
  <c r="I21" i="5"/>
  <c r="J21" i="5"/>
  <c r="K21" i="5"/>
  <c r="I22" i="5"/>
  <c r="J22" i="5"/>
  <c r="K22" i="5"/>
  <c r="I23" i="5"/>
  <c r="J23" i="5"/>
  <c r="K23" i="5"/>
  <c r="I24" i="5"/>
  <c r="J24" i="5"/>
  <c r="K24" i="5"/>
  <c r="I25" i="5"/>
  <c r="J25" i="5"/>
  <c r="K25" i="5"/>
  <c r="I26" i="5"/>
  <c r="J26" i="5"/>
  <c r="K26" i="5"/>
  <c r="I27" i="5"/>
  <c r="J27" i="5"/>
  <c r="K27" i="5"/>
  <c r="I28" i="5"/>
  <c r="J28" i="5"/>
  <c r="K28" i="5"/>
  <c r="I29" i="5"/>
  <c r="J29" i="5"/>
  <c r="K29" i="5"/>
  <c r="I30" i="5"/>
  <c r="J30" i="5"/>
  <c r="K30" i="5"/>
  <c r="I31" i="5"/>
  <c r="J31" i="5"/>
  <c r="K31" i="5"/>
  <c r="I32" i="5"/>
  <c r="J32" i="5"/>
  <c r="K32" i="5"/>
  <c r="I33" i="5"/>
  <c r="J33" i="5"/>
  <c r="K33" i="5"/>
  <c r="I34" i="5"/>
  <c r="J34" i="5"/>
  <c r="K34" i="5"/>
  <c r="I35" i="5"/>
  <c r="J35" i="5"/>
  <c r="K35" i="5"/>
  <c r="I36" i="5"/>
  <c r="J36" i="5"/>
  <c r="K36" i="5"/>
  <c r="I37" i="5"/>
  <c r="J37" i="5"/>
  <c r="K37" i="5"/>
  <c r="I38" i="5"/>
  <c r="J38" i="5"/>
  <c r="K38" i="5"/>
  <c r="I39" i="5"/>
  <c r="J39" i="5"/>
  <c r="K39" i="5"/>
  <c r="I40" i="5"/>
  <c r="J40" i="5"/>
  <c r="K40" i="5"/>
  <c r="I41" i="5"/>
  <c r="J41" i="5"/>
  <c r="K41" i="5"/>
  <c r="I42" i="5"/>
  <c r="J42" i="5"/>
  <c r="K42" i="5"/>
  <c r="I43" i="5"/>
  <c r="J43" i="5"/>
  <c r="K43" i="5"/>
  <c r="I44" i="5"/>
  <c r="J44" i="5"/>
  <c r="K44" i="5"/>
  <c r="I45" i="5"/>
  <c r="J45" i="5"/>
  <c r="K45" i="5"/>
  <c r="I46" i="5"/>
  <c r="J46" i="5"/>
  <c r="K46" i="5"/>
  <c r="I47" i="5"/>
  <c r="J47" i="5"/>
  <c r="K47" i="5"/>
  <c r="I48" i="5"/>
  <c r="J48" i="5"/>
  <c r="K48" i="5"/>
  <c r="I49" i="5"/>
  <c r="J49" i="5"/>
  <c r="K49" i="5"/>
  <c r="I50" i="5"/>
  <c r="J50" i="5"/>
  <c r="K50" i="5"/>
  <c r="I51" i="5"/>
  <c r="J51" i="5"/>
  <c r="K51" i="5"/>
  <c r="I52" i="5"/>
  <c r="J52" i="5"/>
  <c r="K52" i="5"/>
  <c r="I53" i="5"/>
  <c r="J53" i="5"/>
  <c r="K53" i="5"/>
  <c r="I54" i="5"/>
  <c r="J54" i="5"/>
  <c r="K54" i="5"/>
  <c r="I55" i="5"/>
  <c r="J55" i="5"/>
  <c r="K55" i="5"/>
  <c r="I56" i="5"/>
  <c r="J56" i="5"/>
  <c r="K56" i="5"/>
  <c r="I57" i="5"/>
  <c r="J57" i="5"/>
  <c r="K57" i="5"/>
  <c r="I58" i="5"/>
  <c r="J58" i="5"/>
  <c r="K58" i="5"/>
  <c r="I59" i="5"/>
  <c r="J59" i="5"/>
  <c r="K59" i="5"/>
  <c r="I60" i="5"/>
  <c r="J60" i="5"/>
  <c r="K60" i="5"/>
  <c r="I61" i="5"/>
  <c r="J61" i="5"/>
  <c r="K61" i="5"/>
  <c r="I62" i="5"/>
  <c r="J62" i="5"/>
  <c r="K62" i="5"/>
  <c r="I63" i="5"/>
  <c r="J63" i="5"/>
  <c r="K63" i="5"/>
  <c r="I64" i="5"/>
  <c r="J64" i="5"/>
  <c r="K64" i="5"/>
  <c r="I65" i="5"/>
  <c r="J65" i="5"/>
  <c r="K65" i="5"/>
  <c r="I66" i="5"/>
  <c r="J66" i="5"/>
  <c r="K66" i="5"/>
  <c r="I67" i="5"/>
  <c r="J67" i="5"/>
  <c r="K67" i="5"/>
  <c r="I68" i="5"/>
  <c r="J68" i="5"/>
  <c r="K68" i="5"/>
  <c r="I69" i="5"/>
  <c r="J69" i="5"/>
  <c r="K69" i="5"/>
  <c r="I70" i="5"/>
  <c r="J70" i="5"/>
  <c r="K70" i="5"/>
  <c r="I71" i="5"/>
  <c r="J71" i="5"/>
  <c r="K71" i="5"/>
  <c r="I72" i="5"/>
  <c r="J72" i="5"/>
  <c r="K72" i="5"/>
  <c r="I73" i="5"/>
  <c r="J73" i="5"/>
  <c r="K73" i="5"/>
  <c r="I74" i="5"/>
  <c r="J74" i="5"/>
  <c r="K74" i="5"/>
  <c r="I75" i="5"/>
  <c r="J75" i="5"/>
  <c r="K75" i="5"/>
  <c r="I76" i="5"/>
  <c r="J76" i="5"/>
  <c r="K76" i="5"/>
  <c r="I77" i="5"/>
  <c r="J77" i="5"/>
  <c r="K77" i="5"/>
  <c r="I78" i="5"/>
  <c r="J78" i="5"/>
  <c r="K78" i="5"/>
  <c r="I79" i="5"/>
  <c r="J79" i="5"/>
  <c r="K79" i="5"/>
  <c r="I80" i="5"/>
  <c r="J80" i="5"/>
  <c r="K80" i="5"/>
  <c r="I81" i="5"/>
  <c r="J81" i="5"/>
  <c r="K81" i="5"/>
  <c r="I82" i="5"/>
  <c r="J82" i="5"/>
  <c r="K82" i="5"/>
  <c r="I83" i="5"/>
  <c r="J83" i="5"/>
  <c r="K83" i="5"/>
  <c r="I84" i="5"/>
  <c r="J84" i="5"/>
  <c r="K84" i="5"/>
  <c r="I85" i="5"/>
  <c r="J85" i="5"/>
  <c r="K85" i="5"/>
  <c r="I86" i="5"/>
  <c r="J86" i="5"/>
  <c r="K86" i="5"/>
  <c r="I87" i="5"/>
  <c r="J87" i="5"/>
  <c r="K87" i="5"/>
  <c r="I88" i="5"/>
  <c r="J88" i="5"/>
  <c r="K88" i="5"/>
  <c r="I89" i="5"/>
  <c r="J89" i="5"/>
  <c r="K89" i="5"/>
  <c r="I90" i="5"/>
  <c r="J90" i="5"/>
  <c r="K90" i="5"/>
  <c r="I91" i="5"/>
  <c r="J91" i="5"/>
  <c r="K91" i="5"/>
  <c r="I92" i="5"/>
  <c r="J92" i="5"/>
  <c r="K92" i="5"/>
  <c r="I93" i="5"/>
  <c r="J93" i="5"/>
  <c r="K93" i="5"/>
  <c r="I94" i="5"/>
  <c r="J94" i="5"/>
  <c r="K94" i="5"/>
  <c r="I95" i="5"/>
  <c r="J95" i="5"/>
  <c r="K95" i="5"/>
  <c r="I96" i="5"/>
  <c r="J96" i="5"/>
  <c r="K96" i="5"/>
  <c r="I97" i="5"/>
  <c r="J97" i="5"/>
  <c r="K97" i="5"/>
  <c r="I98" i="5"/>
  <c r="J98" i="5"/>
  <c r="K98" i="5"/>
  <c r="I99" i="5"/>
  <c r="J99" i="5"/>
  <c r="K99" i="5"/>
  <c r="I100" i="5"/>
  <c r="J100" i="5"/>
  <c r="K100" i="5"/>
  <c r="I101" i="5"/>
  <c r="J101" i="5"/>
  <c r="K101" i="5"/>
  <c r="I102" i="5"/>
  <c r="J102" i="5"/>
  <c r="K102" i="5"/>
  <c r="I103" i="5"/>
  <c r="J103" i="5"/>
  <c r="K103" i="5"/>
  <c r="I104" i="5"/>
  <c r="J104" i="5"/>
  <c r="K104" i="5"/>
  <c r="I105" i="5"/>
  <c r="J105" i="5"/>
  <c r="K105" i="5"/>
  <c r="I106" i="5"/>
  <c r="J106" i="5"/>
  <c r="K106" i="5"/>
  <c r="I107" i="5"/>
  <c r="J107" i="5"/>
  <c r="K107" i="5"/>
  <c r="I108" i="5"/>
  <c r="J108" i="5"/>
  <c r="K108" i="5"/>
  <c r="I109" i="5"/>
  <c r="J109" i="5"/>
  <c r="K109" i="5"/>
  <c r="I110" i="5"/>
  <c r="J110" i="5"/>
  <c r="K110" i="5"/>
  <c r="I111" i="5"/>
  <c r="J111" i="5"/>
  <c r="K111" i="5"/>
  <c r="I112" i="5"/>
  <c r="J112" i="5"/>
  <c r="K112" i="5"/>
  <c r="I113" i="5"/>
  <c r="J113" i="5"/>
  <c r="K113" i="5"/>
  <c r="I114" i="5"/>
  <c r="J114" i="5"/>
  <c r="K114" i="5"/>
  <c r="I115" i="5"/>
  <c r="J115" i="5"/>
  <c r="K115" i="5"/>
  <c r="I116" i="5"/>
  <c r="J116" i="5"/>
  <c r="K116" i="5"/>
  <c r="I117" i="5"/>
  <c r="J117" i="5"/>
  <c r="K117" i="5"/>
  <c r="I118" i="5"/>
  <c r="J118" i="5"/>
  <c r="K118" i="5"/>
  <c r="I119" i="5"/>
  <c r="J119" i="5"/>
  <c r="K119" i="5"/>
  <c r="I120" i="5"/>
  <c r="J120" i="5"/>
  <c r="K120" i="5"/>
  <c r="I121" i="5"/>
  <c r="J121" i="5"/>
  <c r="K121" i="5"/>
  <c r="I122" i="5"/>
  <c r="J122" i="5"/>
  <c r="K122" i="5"/>
  <c r="I123" i="5"/>
  <c r="J123" i="5"/>
  <c r="K123" i="5"/>
  <c r="I124" i="5"/>
  <c r="J124" i="5"/>
  <c r="K124" i="5"/>
  <c r="I125" i="5"/>
  <c r="J125" i="5"/>
  <c r="K125" i="5"/>
  <c r="I126" i="5"/>
  <c r="J126" i="5"/>
  <c r="K126" i="5"/>
  <c r="I127" i="5"/>
  <c r="J127" i="5"/>
  <c r="K127" i="5"/>
  <c r="I128" i="5"/>
  <c r="J128" i="5"/>
  <c r="K128" i="5"/>
  <c r="I129" i="5"/>
  <c r="J129" i="5"/>
  <c r="K129" i="5"/>
  <c r="I130" i="5"/>
  <c r="J130" i="5"/>
  <c r="K130" i="5"/>
  <c r="I131" i="5"/>
  <c r="J131" i="5"/>
  <c r="K131" i="5"/>
  <c r="I132" i="5"/>
  <c r="J132" i="5"/>
  <c r="K132" i="5"/>
  <c r="I133" i="5"/>
  <c r="J133" i="5"/>
  <c r="K133" i="5"/>
  <c r="I134" i="5"/>
  <c r="J134" i="5"/>
  <c r="K134" i="5"/>
  <c r="I135" i="5"/>
  <c r="J135" i="5"/>
  <c r="K135" i="5"/>
  <c r="I136" i="5"/>
  <c r="J136" i="5"/>
  <c r="K136" i="5"/>
  <c r="I137" i="5"/>
  <c r="J137" i="5"/>
  <c r="K137" i="5"/>
  <c r="I138" i="5"/>
  <c r="J138" i="5"/>
  <c r="K138" i="5"/>
  <c r="I139" i="5"/>
  <c r="J139" i="5"/>
  <c r="K139" i="5"/>
  <c r="I140" i="5"/>
  <c r="J140" i="5"/>
  <c r="K140" i="5"/>
  <c r="I141" i="5"/>
  <c r="J141" i="5"/>
  <c r="K141" i="5"/>
  <c r="I142" i="5"/>
  <c r="J142" i="5"/>
  <c r="K142" i="5"/>
  <c r="I143" i="5"/>
  <c r="J143" i="5"/>
  <c r="K143" i="5"/>
  <c r="I144" i="5"/>
  <c r="J144" i="5"/>
  <c r="K144" i="5"/>
  <c r="I145" i="5"/>
  <c r="J145" i="5"/>
  <c r="K145" i="5"/>
  <c r="I146" i="5"/>
  <c r="J146" i="5"/>
  <c r="K146" i="5"/>
  <c r="I147" i="5"/>
  <c r="J147" i="5"/>
  <c r="K147" i="5"/>
  <c r="I148" i="5"/>
  <c r="J148" i="5"/>
  <c r="K148" i="5"/>
  <c r="I149" i="5"/>
  <c r="J149" i="5"/>
  <c r="K149" i="5"/>
  <c r="I150" i="5"/>
  <c r="J150" i="5"/>
  <c r="K150" i="5"/>
  <c r="I151" i="5"/>
  <c r="J151" i="5"/>
  <c r="K151" i="5"/>
  <c r="I152" i="5"/>
  <c r="J152" i="5"/>
  <c r="K152" i="5"/>
  <c r="I153" i="5"/>
  <c r="J153" i="5"/>
  <c r="K153" i="5"/>
  <c r="I154" i="5"/>
  <c r="J154" i="5"/>
  <c r="K154" i="5"/>
  <c r="I155" i="5"/>
  <c r="J155" i="5"/>
  <c r="K155" i="5"/>
  <c r="I156" i="5"/>
  <c r="J156" i="5"/>
  <c r="K156" i="5"/>
  <c r="I157" i="5"/>
  <c r="J157" i="5"/>
  <c r="K157" i="5"/>
  <c r="I158" i="5"/>
  <c r="J158" i="5"/>
  <c r="K158" i="5"/>
  <c r="I159" i="5"/>
  <c r="J159" i="5"/>
  <c r="K159" i="5"/>
  <c r="I160" i="5"/>
  <c r="J160" i="5"/>
  <c r="K160" i="5"/>
  <c r="I161" i="5"/>
  <c r="J161" i="5"/>
  <c r="K161" i="5"/>
  <c r="I162" i="5"/>
  <c r="J162" i="5"/>
  <c r="K162" i="5"/>
  <c r="I163" i="5"/>
  <c r="J163" i="5"/>
  <c r="K163" i="5"/>
  <c r="I164" i="5"/>
  <c r="J164" i="5"/>
  <c r="K164" i="5"/>
  <c r="I165" i="5"/>
  <c r="J165" i="5"/>
  <c r="K165" i="5"/>
  <c r="I166" i="5"/>
  <c r="J166" i="5"/>
  <c r="K166" i="5"/>
  <c r="I167" i="5"/>
  <c r="J167" i="5"/>
  <c r="K167" i="5"/>
  <c r="I168" i="5"/>
  <c r="J168" i="5"/>
  <c r="K168" i="5"/>
  <c r="I169" i="5"/>
  <c r="J169" i="5"/>
  <c r="K169" i="5"/>
  <c r="I170" i="5"/>
  <c r="J170" i="5"/>
  <c r="K170" i="5"/>
  <c r="I171" i="5"/>
  <c r="J171" i="5"/>
  <c r="K171" i="5"/>
  <c r="I172" i="5"/>
  <c r="J172" i="5"/>
  <c r="K172" i="5"/>
  <c r="I173" i="5"/>
  <c r="J173" i="5"/>
  <c r="K173" i="5"/>
  <c r="I174" i="5"/>
  <c r="J174" i="5"/>
  <c r="K174" i="5"/>
  <c r="I175" i="5"/>
  <c r="J175" i="5"/>
  <c r="K175" i="5"/>
  <c r="I176" i="5"/>
  <c r="J176" i="5"/>
  <c r="K176" i="5"/>
  <c r="I177" i="5"/>
  <c r="J177" i="5"/>
  <c r="K177" i="5"/>
  <c r="I178" i="5"/>
  <c r="J178" i="5"/>
  <c r="K178" i="5"/>
  <c r="I179" i="5"/>
  <c r="J179" i="5"/>
  <c r="K179" i="5"/>
  <c r="I180" i="5"/>
  <c r="J180" i="5"/>
  <c r="K180" i="5"/>
  <c r="I181" i="5"/>
  <c r="J181" i="5"/>
  <c r="K181" i="5"/>
  <c r="I182" i="5"/>
  <c r="J182" i="5"/>
  <c r="K182" i="5"/>
  <c r="I183" i="5"/>
  <c r="J183" i="5"/>
  <c r="K183" i="5"/>
  <c r="I184" i="5"/>
  <c r="J184" i="5"/>
  <c r="K184" i="5"/>
  <c r="I185" i="5"/>
  <c r="J185" i="5"/>
  <c r="K185" i="5"/>
  <c r="I186" i="5"/>
  <c r="J186" i="5"/>
  <c r="K186" i="5"/>
  <c r="I187" i="5"/>
  <c r="J187" i="5"/>
  <c r="K187" i="5"/>
  <c r="I188" i="5"/>
  <c r="J188" i="5"/>
  <c r="K188" i="5"/>
  <c r="I189" i="5"/>
  <c r="J189" i="5"/>
  <c r="K189" i="5"/>
  <c r="I190" i="5"/>
  <c r="J190" i="5"/>
  <c r="K190" i="5"/>
  <c r="I191" i="5"/>
  <c r="J191" i="5"/>
  <c r="K191" i="5"/>
  <c r="I192" i="5"/>
  <c r="J192" i="5"/>
  <c r="K192" i="5"/>
  <c r="I193" i="5"/>
  <c r="J193" i="5"/>
  <c r="K193" i="5"/>
  <c r="I194" i="5"/>
  <c r="J194" i="5"/>
  <c r="K194" i="5"/>
  <c r="I195" i="5"/>
  <c r="J195" i="5"/>
  <c r="K195" i="5"/>
  <c r="I196" i="5"/>
  <c r="J196" i="5"/>
  <c r="K196" i="5"/>
  <c r="I197" i="5"/>
  <c r="J197" i="5"/>
  <c r="K197" i="5"/>
  <c r="I198" i="5"/>
  <c r="J198" i="5"/>
  <c r="K198" i="5"/>
  <c r="I199" i="5"/>
  <c r="J199" i="5"/>
  <c r="K199" i="5"/>
  <c r="I200" i="5"/>
  <c r="J200" i="5"/>
  <c r="K200" i="5"/>
  <c r="I201" i="5"/>
  <c r="J201" i="5"/>
  <c r="K201" i="5"/>
  <c r="I202" i="5"/>
  <c r="J202" i="5"/>
  <c r="K202" i="5"/>
  <c r="I203" i="5"/>
  <c r="J203" i="5"/>
  <c r="K203" i="5"/>
  <c r="I204" i="5"/>
  <c r="J204" i="5"/>
  <c r="K204" i="5"/>
  <c r="I205" i="5"/>
  <c r="J205" i="5"/>
  <c r="K205" i="5"/>
  <c r="I206" i="5"/>
  <c r="J206" i="5"/>
  <c r="K206" i="5"/>
  <c r="I207" i="5"/>
  <c r="J207" i="5"/>
  <c r="K207" i="5"/>
  <c r="I208" i="5"/>
  <c r="J208" i="5"/>
  <c r="K208" i="5"/>
  <c r="I209" i="5"/>
  <c r="J209" i="5"/>
  <c r="K209" i="5"/>
  <c r="I210" i="5"/>
  <c r="J210" i="5"/>
  <c r="K210" i="5"/>
  <c r="I211" i="5"/>
  <c r="J211" i="5"/>
  <c r="K211" i="5"/>
  <c r="I212" i="5"/>
  <c r="J212" i="5"/>
  <c r="K212" i="5"/>
  <c r="I213" i="5"/>
  <c r="J213" i="5"/>
  <c r="K213" i="5"/>
  <c r="I214" i="5"/>
  <c r="J214" i="5"/>
  <c r="K214" i="5"/>
  <c r="I215" i="5"/>
  <c r="J215" i="5"/>
  <c r="K215" i="5"/>
  <c r="I216" i="5"/>
  <c r="J216" i="5"/>
  <c r="K216" i="5"/>
  <c r="I217" i="5"/>
  <c r="J217" i="5"/>
  <c r="K217" i="5"/>
  <c r="I218" i="5"/>
  <c r="J218" i="5"/>
  <c r="K218" i="5"/>
  <c r="I219" i="5"/>
  <c r="J219" i="5"/>
  <c r="K219" i="5"/>
  <c r="I220" i="5"/>
  <c r="J220" i="5"/>
  <c r="K220" i="5"/>
  <c r="I221" i="5"/>
  <c r="J221" i="5"/>
  <c r="K221" i="5"/>
  <c r="I222" i="5"/>
  <c r="J222" i="5"/>
  <c r="K222" i="5"/>
  <c r="I223" i="5"/>
  <c r="J223" i="5"/>
  <c r="K223" i="5"/>
  <c r="I224" i="5"/>
  <c r="J224" i="5"/>
  <c r="K224" i="5"/>
  <c r="I225" i="5"/>
  <c r="J225" i="5"/>
  <c r="K225" i="5"/>
  <c r="I226" i="5"/>
  <c r="J226" i="5"/>
  <c r="K226" i="5"/>
  <c r="I227" i="5"/>
  <c r="J227" i="5"/>
  <c r="K227" i="5"/>
  <c r="I228" i="5"/>
  <c r="J228" i="5"/>
  <c r="K228" i="5"/>
  <c r="I229" i="5"/>
  <c r="J229" i="5"/>
  <c r="K229" i="5"/>
  <c r="I230" i="5"/>
  <c r="J230" i="5"/>
  <c r="K230" i="5"/>
  <c r="I231" i="5"/>
  <c r="J231" i="5"/>
  <c r="K231" i="5"/>
  <c r="I232" i="5"/>
  <c r="J232" i="5"/>
  <c r="K232" i="5"/>
  <c r="I233" i="5"/>
  <c r="J233" i="5"/>
  <c r="K233" i="5"/>
  <c r="I234" i="5"/>
  <c r="J234" i="5"/>
  <c r="K234" i="5"/>
  <c r="I235" i="5"/>
  <c r="J235" i="5"/>
  <c r="K235" i="5"/>
  <c r="I236" i="5"/>
  <c r="J236" i="5"/>
  <c r="K236" i="5"/>
  <c r="I237" i="5"/>
  <c r="J237" i="5"/>
  <c r="K237" i="5"/>
  <c r="I238" i="5"/>
  <c r="J238" i="5"/>
  <c r="K238" i="5"/>
  <c r="I239" i="5"/>
  <c r="J239" i="5"/>
  <c r="K239" i="5"/>
  <c r="I240" i="5"/>
  <c r="J240" i="5"/>
  <c r="K240" i="5"/>
  <c r="I241" i="5"/>
  <c r="J241" i="5"/>
  <c r="K241" i="5"/>
  <c r="I242" i="5"/>
  <c r="J242" i="5"/>
  <c r="K242" i="5"/>
  <c r="I243" i="5"/>
  <c r="J243" i="5"/>
  <c r="K243" i="5"/>
  <c r="I244" i="5"/>
  <c r="J244" i="5"/>
  <c r="K244" i="5"/>
  <c r="I245" i="5"/>
  <c r="J245" i="5"/>
  <c r="K245" i="5"/>
  <c r="I246" i="5"/>
  <c r="J246" i="5"/>
  <c r="K246" i="5"/>
  <c r="I247" i="5"/>
  <c r="J247" i="5"/>
  <c r="K247" i="5"/>
  <c r="I248" i="5"/>
  <c r="J248" i="5"/>
  <c r="K248" i="5"/>
  <c r="I249" i="5"/>
  <c r="J249" i="5"/>
  <c r="K249" i="5"/>
  <c r="I250" i="5"/>
  <c r="J250" i="5"/>
  <c r="K250" i="5"/>
  <c r="I251" i="5"/>
  <c r="J251" i="5"/>
  <c r="K251" i="5"/>
  <c r="I252" i="5"/>
  <c r="J252" i="5"/>
  <c r="K252" i="5"/>
  <c r="I253" i="5"/>
  <c r="J253" i="5"/>
  <c r="K253" i="5"/>
  <c r="I254" i="5"/>
  <c r="J254" i="5"/>
  <c r="K254" i="5"/>
  <c r="I255" i="5"/>
  <c r="J255" i="5"/>
  <c r="K255" i="5"/>
  <c r="I256" i="5"/>
  <c r="J256" i="5"/>
  <c r="K256" i="5"/>
  <c r="I257" i="5"/>
  <c r="J257" i="5"/>
  <c r="K257" i="5"/>
  <c r="I258" i="5"/>
  <c r="J258" i="5"/>
  <c r="K258" i="5"/>
  <c r="I259" i="5"/>
  <c r="J259" i="5"/>
  <c r="K259" i="5"/>
  <c r="I260" i="5"/>
  <c r="J260" i="5"/>
  <c r="K260" i="5"/>
  <c r="I261" i="5"/>
  <c r="J261" i="5"/>
  <c r="K261" i="5"/>
  <c r="I262" i="5"/>
  <c r="J262" i="5"/>
  <c r="K262" i="5"/>
  <c r="I263" i="5"/>
  <c r="J263" i="5"/>
  <c r="K263" i="5"/>
  <c r="I264" i="5"/>
  <c r="J264" i="5"/>
  <c r="K264" i="5"/>
  <c r="I265" i="5"/>
  <c r="J265" i="5"/>
  <c r="K265" i="5"/>
  <c r="I266" i="5"/>
  <c r="J266" i="5"/>
  <c r="K266" i="5"/>
  <c r="I267" i="5"/>
  <c r="J267" i="5"/>
  <c r="K267" i="5"/>
  <c r="I268" i="5"/>
  <c r="J268" i="5"/>
  <c r="K268" i="5"/>
  <c r="I269" i="5"/>
  <c r="J269" i="5"/>
  <c r="K269" i="5"/>
  <c r="I270" i="5"/>
  <c r="J270" i="5"/>
  <c r="K270" i="5"/>
  <c r="I271" i="5"/>
  <c r="J271" i="5"/>
  <c r="K271" i="5"/>
  <c r="I272" i="5"/>
  <c r="J272" i="5"/>
  <c r="K272" i="5"/>
  <c r="I273" i="5"/>
  <c r="J273" i="5"/>
  <c r="K273" i="5"/>
  <c r="I274" i="5"/>
  <c r="J274" i="5"/>
  <c r="K274" i="5"/>
  <c r="I275" i="5"/>
  <c r="J275" i="5"/>
  <c r="K275" i="5"/>
  <c r="I276" i="5"/>
  <c r="J276" i="5"/>
  <c r="K276" i="5"/>
  <c r="I277" i="5"/>
  <c r="J277" i="5"/>
  <c r="K277" i="5"/>
  <c r="I278" i="5"/>
  <c r="J278" i="5"/>
  <c r="K278" i="5"/>
  <c r="I279" i="5"/>
  <c r="J279" i="5"/>
  <c r="K279" i="5"/>
  <c r="I280" i="5"/>
  <c r="J280" i="5"/>
  <c r="K280" i="5"/>
  <c r="I281" i="5"/>
  <c r="J281" i="5"/>
  <c r="K281" i="5"/>
  <c r="I282" i="5"/>
  <c r="J282" i="5"/>
  <c r="K282" i="5"/>
  <c r="I283" i="5"/>
  <c r="J283" i="5"/>
  <c r="K283" i="5"/>
  <c r="I284" i="5"/>
  <c r="J284" i="5"/>
  <c r="K284" i="5"/>
  <c r="I285" i="5"/>
  <c r="J285" i="5"/>
  <c r="K285" i="5"/>
  <c r="I286" i="5"/>
  <c r="J286" i="5"/>
  <c r="K286" i="5"/>
  <c r="I287" i="5"/>
  <c r="J287" i="5"/>
  <c r="K287" i="5"/>
  <c r="I288" i="5"/>
  <c r="J288" i="5"/>
  <c r="K288" i="5"/>
  <c r="I289" i="5"/>
  <c r="J289" i="5"/>
  <c r="K289" i="5"/>
  <c r="I290" i="5"/>
  <c r="J290" i="5"/>
  <c r="K290" i="5"/>
  <c r="I291" i="5"/>
  <c r="J291" i="5"/>
  <c r="K291" i="5"/>
  <c r="I292" i="5"/>
  <c r="J292" i="5"/>
  <c r="K292" i="5"/>
  <c r="I293" i="5"/>
  <c r="J293" i="5"/>
  <c r="K293" i="5"/>
  <c r="I294" i="5"/>
  <c r="J294" i="5"/>
  <c r="K294" i="5"/>
  <c r="I295" i="5"/>
  <c r="J295" i="5"/>
  <c r="K295" i="5"/>
  <c r="I296" i="5"/>
  <c r="J296" i="5"/>
  <c r="K296" i="5"/>
  <c r="I297" i="5"/>
  <c r="J297" i="5"/>
  <c r="K297" i="5"/>
  <c r="I298" i="5"/>
  <c r="J298" i="5"/>
  <c r="K298" i="5"/>
  <c r="I299" i="5"/>
  <c r="J299" i="5"/>
  <c r="K299" i="5"/>
  <c r="I300" i="5"/>
  <c r="J300" i="5"/>
  <c r="K300" i="5"/>
  <c r="I301" i="5"/>
  <c r="J301" i="5"/>
  <c r="K301" i="5"/>
  <c r="I302" i="5"/>
  <c r="J302" i="5"/>
  <c r="K302" i="5"/>
  <c r="I303" i="5"/>
  <c r="J303" i="5"/>
  <c r="K303" i="5"/>
  <c r="I304" i="5"/>
  <c r="J304" i="5"/>
  <c r="K304" i="5"/>
  <c r="I305" i="5"/>
  <c r="J305" i="5"/>
  <c r="K305" i="5"/>
  <c r="I306" i="5"/>
  <c r="J306" i="5"/>
  <c r="K306" i="5"/>
  <c r="I307" i="5"/>
  <c r="J307" i="5"/>
  <c r="K307" i="5"/>
  <c r="I308" i="5"/>
  <c r="J308" i="5"/>
  <c r="K308" i="5"/>
  <c r="I309" i="5"/>
  <c r="J309" i="5"/>
  <c r="K309" i="5"/>
  <c r="I310" i="5"/>
  <c r="J310" i="5"/>
  <c r="K310" i="5"/>
  <c r="I311" i="5"/>
  <c r="J311" i="5"/>
  <c r="K311" i="5"/>
  <c r="I312" i="5"/>
  <c r="J312" i="5"/>
  <c r="K312" i="5"/>
  <c r="I313" i="5"/>
  <c r="J313" i="5"/>
  <c r="K313" i="5"/>
  <c r="I314" i="5"/>
  <c r="J314" i="5"/>
  <c r="K314" i="5"/>
  <c r="I315" i="5"/>
  <c r="J315" i="5"/>
  <c r="K315" i="5"/>
  <c r="I316" i="5"/>
  <c r="J316" i="5"/>
  <c r="K316" i="5"/>
  <c r="I317" i="5"/>
  <c r="J317" i="5"/>
  <c r="K317" i="5"/>
  <c r="I318" i="5"/>
  <c r="J318" i="5"/>
  <c r="K318" i="5"/>
  <c r="I319" i="5"/>
  <c r="J319" i="5"/>
  <c r="K319" i="5"/>
  <c r="I320" i="5"/>
  <c r="J320" i="5"/>
  <c r="K320" i="5"/>
  <c r="I321" i="5"/>
  <c r="J321" i="5"/>
  <c r="K321" i="5"/>
  <c r="I322" i="5"/>
  <c r="J322" i="5"/>
  <c r="K322" i="5"/>
  <c r="I323" i="5"/>
  <c r="J323" i="5"/>
  <c r="K323" i="5"/>
  <c r="I324" i="5"/>
  <c r="J324" i="5"/>
  <c r="K324" i="5"/>
  <c r="I325" i="5"/>
  <c r="J325" i="5"/>
  <c r="K325" i="5"/>
  <c r="I326" i="5"/>
  <c r="J326" i="5"/>
  <c r="K326" i="5"/>
  <c r="I327" i="5"/>
  <c r="J327" i="5"/>
  <c r="K327" i="5"/>
  <c r="I328" i="5"/>
  <c r="J328" i="5"/>
  <c r="K328" i="5"/>
  <c r="I329" i="5"/>
  <c r="J329" i="5"/>
  <c r="K329" i="5"/>
  <c r="I330" i="5"/>
  <c r="J330" i="5"/>
  <c r="K330" i="5"/>
  <c r="I331" i="5"/>
  <c r="J331" i="5"/>
  <c r="K331" i="5"/>
  <c r="I332" i="5"/>
  <c r="J332" i="5"/>
  <c r="K332" i="5"/>
  <c r="I333" i="5"/>
  <c r="J333" i="5"/>
  <c r="K333" i="5"/>
  <c r="I334" i="5"/>
  <c r="J334" i="5"/>
  <c r="K334" i="5"/>
  <c r="I335" i="5"/>
  <c r="J335" i="5"/>
  <c r="K335" i="5"/>
  <c r="I336" i="5"/>
  <c r="J336" i="5"/>
  <c r="K336" i="5"/>
  <c r="I337" i="5"/>
  <c r="J337" i="5"/>
  <c r="K337" i="5"/>
  <c r="I338" i="5"/>
  <c r="J338" i="5"/>
  <c r="K338" i="5"/>
  <c r="I339" i="5"/>
  <c r="J339" i="5"/>
  <c r="K339" i="5"/>
  <c r="I340" i="5"/>
  <c r="J340" i="5"/>
  <c r="K340" i="5"/>
  <c r="I341" i="5"/>
  <c r="J341" i="5"/>
  <c r="K341" i="5"/>
  <c r="I342" i="5"/>
  <c r="J342" i="5"/>
  <c r="K342" i="5"/>
  <c r="I343" i="5"/>
  <c r="J343" i="5"/>
  <c r="K343" i="5"/>
  <c r="I344" i="5"/>
  <c r="J344" i="5"/>
  <c r="K344" i="5"/>
  <c r="I345" i="5"/>
  <c r="J345" i="5"/>
  <c r="K345" i="5"/>
  <c r="I346" i="5"/>
  <c r="J346" i="5"/>
  <c r="K346" i="5"/>
  <c r="I347" i="5"/>
  <c r="J347" i="5"/>
  <c r="K347" i="5"/>
  <c r="I348" i="5"/>
  <c r="J348" i="5"/>
  <c r="K348" i="5"/>
  <c r="I349" i="5"/>
  <c r="J349" i="5"/>
  <c r="K349" i="5"/>
  <c r="I350" i="5"/>
  <c r="J350" i="5"/>
  <c r="K350" i="5"/>
  <c r="I351" i="5"/>
  <c r="J351" i="5"/>
  <c r="K351" i="5"/>
  <c r="I352" i="5"/>
  <c r="J352" i="5"/>
  <c r="K352" i="5"/>
  <c r="I353" i="5"/>
  <c r="J353" i="5"/>
  <c r="K353" i="5"/>
  <c r="I354" i="5"/>
  <c r="J354" i="5"/>
  <c r="K354" i="5"/>
  <c r="I355" i="5"/>
  <c r="J355" i="5"/>
  <c r="K355" i="5"/>
  <c r="I356" i="5"/>
  <c r="J356" i="5"/>
  <c r="K356" i="5"/>
  <c r="I357" i="5"/>
  <c r="J357" i="5"/>
  <c r="K357" i="5"/>
  <c r="I358" i="5"/>
  <c r="J358" i="5"/>
  <c r="K358" i="5"/>
  <c r="I359" i="5"/>
  <c r="J359" i="5"/>
  <c r="K359" i="5"/>
  <c r="I360" i="5"/>
  <c r="J360" i="5"/>
  <c r="K360" i="5"/>
  <c r="I361" i="5"/>
  <c r="J361" i="5"/>
  <c r="K361" i="5"/>
  <c r="I362" i="5"/>
  <c r="J362" i="5"/>
  <c r="K362" i="5"/>
  <c r="I363" i="5"/>
  <c r="J363" i="5"/>
  <c r="K363" i="5"/>
  <c r="I364" i="5"/>
  <c r="J364" i="5"/>
  <c r="K364" i="5"/>
  <c r="I365" i="5"/>
  <c r="J365" i="5"/>
  <c r="K365" i="5"/>
  <c r="I366" i="5"/>
  <c r="J366" i="5"/>
  <c r="K366" i="5"/>
  <c r="I367" i="5"/>
  <c r="J367" i="5"/>
  <c r="K367" i="5"/>
  <c r="I368" i="5"/>
  <c r="J368" i="5"/>
  <c r="K368" i="5"/>
  <c r="I369" i="5"/>
  <c r="J369" i="5"/>
  <c r="K369" i="5"/>
  <c r="I370" i="5"/>
  <c r="J370" i="5"/>
  <c r="K370" i="5"/>
  <c r="I371" i="5"/>
  <c r="J371" i="5"/>
  <c r="K371" i="5"/>
  <c r="I372" i="5"/>
  <c r="J372" i="5"/>
  <c r="K372" i="5"/>
  <c r="I373" i="5"/>
  <c r="J373" i="5"/>
  <c r="K373" i="5"/>
  <c r="I374" i="5"/>
  <c r="J374" i="5"/>
  <c r="K374" i="5"/>
  <c r="I375" i="5"/>
  <c r="J375" i="5"/>
  <c r="K375" i="5"/>
  <c r="I376" i="5"/>
  <c r="J376" i="5"/>
  <c r="K376" i="5"/>
  <c r="I377" i="5"/>
  <c r="J377" i="5"/>
  <c r="K377" i="5"/>
  <c r="I378" i="5"/>
  <c r="J378" i="5"/>
  <c r="K378" i="5"/>
  <c r="I379" i="5"/>
  <c r="J379" i="5"/>
  <c r="K379" i="5"/>
  <c r="I380" i="5"/>
  <c r="J380" i="5"/>
  <c r="K380" i="5"/>
  <c r="I381" i="5"/>
  <c r="J381" i="5"/>
  <c r="K381" i="5"/>
  <c r="I382" i="5"/>
  <c r="J382" i="5"/>
  <c r="K382" i="5"/>
  <c r="I383" i="5"/>
  <c r="J383" i="5"/>
  <c r="K383" i="5"/>
  <c r="I384" i="5"/>
  <c r="J384" i="5"/>
  <c r="K384" i="5"/>
  <c r="I385" i="5"/>
  <c r="J385" i="5"/>
  <c r="K385" i="5"/>
  <c r="I386" i="5"/>
  <c r="J386" i="5"/>
  <c r="K386" i="5"/>
  <c r="I387" i="5"/>
  <c r="J387" i="5"/>
  <c r="K387" i="5"/>
  <c r="I388" i="5"/>
  <c r="J388" i="5"/>
  <c r="K388" i="5"/>
  <c r="I389" i="5"/>
  <c r="J389" i="5"/>
  <c r="K389" i="5"/>
  <c r="I390" i="5"/>
  <c r="J390" i="5"/>
  <c r="K390" i="5"/>
  <c r="I391" i="5"/>
  <c r="J391" i="5"/>
  <c r="K391" i="5"/>
  <c r="I392" i="5"/>
  <c r="J392" i="5"/>
  <c r="K392" i="5"/>
  <c r="I393" i="5"/>
  <c r="J393" i="5"/>
  <c r="K393" i="5"/>
  <c r="I394" i="5"/>
  <c r="J394" i="5"/>
  <c r="K394" i="5"/>
  <c r="I395" i="5"/>
  <c r="J395" i="5"/>
  <c r="K395" i="5"/>
  <c r="I396" i="5"/>
  <c r="J396" i="5"/>
  <c r="K396" i="5"/>
  <c r="I397" i="5"/>
  <c r="J397" i="5"/>
  <c r="K397" i="5"/>
  <c r="I398" i="5"/>
  <c r="J398" i="5"/>
  <c r="K398" i="5"/>
  <c r="I399" i="5"/>
  <c r="J399" i="5"/>
  <c r="K399" i="5"/>
  <c r="I400" i="5"/>
  <c r="J400" i="5"/>
  <c r="K400" i="5"/>
  <c r="I401" i="5"/>
  <c r="J401" i="5"/>
  <c r="K401" i="5"/>
  <c r="I402" i="5"/>
  <c r="J402" i="5"/>
  <c r="K402" i="5"/>
  <c r="I403" i="5"/>
  <c r="J403" i="5"/>
  <c r="K403" i="5"/>
  <c r="I404" i="5"/>
  <c r="J404" i="5"/>
  <c r="K404" i="5"/>
  <c r="I405" i="5"/>
  <c r="J405" i="5"/>
  <c r="K405" i="5"/>
  <c r="I406" i="5"/>
  <c r="J406" i="5"/>
  <c r="K406" i="5"/>
  <c r="I407" i="5"/>
  <c r="J407" i="5"/>
  <c r="K407" i="5"/>
  <c r="I408" i="5"/>
  <c r="J408" i="5"/>
  <c r="K408" i="5"/>
  <c r="I409" i="5"/>
  <c r="J409" i="5"/>
  <c r="K409" i="5"/>
  <c r="I410" i="5"/>
  <c r="J410" i="5"/>
  <c r="K410" i="5"/>
  <c r="I411" i="5"/>
  <c r="J411" i="5"/>
  <c r="K411" i="5"/>
  <c r="I412" i="5"/>
  <c r="J412" i="5"/>
  <c r="K412" i="5"/>
  <c r="I413" i="5"/>
  <c r="J413" i="5"/>
  <c r="K413" i="5"/>
  <c r="I414" i="5"/>
  <c r="J414" i="5"/>
  <c r="K414" i="5"/>
  <c r="I415" i="5"/>
  <c r="J415" i="5"/>
  <c r="K415" i="5"/>
  <c r="I416" i="5"/>
  <c r="J416" i="5"/>
  <c r="K416" i="5"/>
  <c r="I417" i="5"/>
  <c r="J417" i="5"/>
  <c r="K417" i="5"/>
  <c r="I418" i="5"/>
  <c r="J418" i="5"/>
  <c r="K418" i="5"/>
  <c r="I419" i="5"/>
  <c r="J419" i="5"/>
  <c r="K419" i="5"/>
  <c r="I420" i="5"/>
  <c r="J420" i="5"/>
  <c r="K420" i="5"/>
  <c r="I421" i="5"/>
  <c r="J421" i="5"/>
  <c r="K421" i="5"/>
  <c r="I422" i="5"/>
  <c r="J422" i="5"/>
  <c r="K422" i="5"/>
  <c r="I423" i="5"/>
  <c r="J423" i="5"/>
  <c r="K423" i="5"/>
  <c r="I424" i="5"/>
  <c r="J424" i="5"/>
  <c r="K424" i="5"/>
  <c r="I425" i="5"/>
  <c r="J425" i="5"/>
  <c r="K425" i="5"/>
  <c r="I426" i="5"/>
  <c r="J426" i="5"/>
  <c r="K426" i="5"/>
  <c r="I427" i="5"/>
  <c r="J427" i="5"/>
  <c r="K427" i="5"/>
  <c r="K3" i="5"/>
  <c r="J3" i="5"/>
  <c r="I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F14" i="5"/>
  <c r="G14" i="5"/>
  <c r="H14" i="5"/>
  <c r="F15" i="5"/>
  <c r="G15" i="5"/>
  <c r="H15" i="5"/>
  <c r="F16" i="5"/>
  <c r="G16" i="5"/>
  <c r="H16" i="5"/>
  <c r="F17" i="5"/>
  <c r="G17" i="5"/>
  <c r="H17" i="5"/>
  <c r="F18" i="5"/>
  <c r="G18" i="5"/>
  <c r="H18" i="5"/>
  <c r="F19" i="5"/>
  <c r="G19" i="5"/>
  <c r="H19" i="5"/>
  <c r="F20" i="5"/>
  <c r="G20" i="5"/>
  <c r="H20" i="5"/>
  <c r="F21" i="5"/>
  <c r="G21" i="5"/>
  <c r="H21" i="5"/>
  <c r="F22" i="5"/>
  <c r="G22" i="5"/>
  <c r="H22" i="5"/>
  <c r="F23" i="5"/>
  <c r="G23" i="5"/>
  <c r="H23" i="5"/>
  <c r="F24" i="5"/>
  <c r="G24" i="5"/>
  <c r="H24" i="5"/>
  <c r="F25" i="5"/>
  <c r="G25" i="5"/>
  <c r="H25" i="5"/>
  <c r="F26" i="5"/>
  <c r="G26" i="5"/>
  <c r="H26" i="5"/>
  <c r="F27" i="5"/>
  <c r="G27" i="5"/>
  <c r="H27" i="5"/>
  <c r="F28" i="5"/>
  <c r="G28" i="5"/>
  <c r="H28" i="5"/>
  <c r="F29" i="5"/>
  <c r="G29" i="5"/>
  <c r="H29" i="5"/>
  <c r="F30" i="5"/>
  <c r="G30" i="5"/>
  <c r="H30" i="5"/>
  <c r="F31" i="5"/>
  <c r="G31" i="5"/>
  <c r="H31" i="5"/>
  <c r="F32" i="5"/>
  <c r="G32" i="5"/>
  <c r="H32" i="5"/>
  <c r="F33" i="5"/>
  <c r="G33" i="5"/>
  <c r="H33" i="5"/>
  <c r="F34" i="5"/>
  <c r="G34" i="5"/>
  <c r="H34" i="5"/>
  <c r="F35" i="5"/>
  <c r="G35" i="5"/>
  <c r="H35" i="5"/>
  <c r="F36" i="5"/>
  <c r="G36" i="5"/>
  <c r="H36" i="5"/>
  <c r="F37" i="5"/>
  <c r="G37" i="5"/>
  <c r="H37" i="5"/>
  <c r="F38" i="5"/>
  <c r="G38" i="5"/>
  <c r="H38" i="5"/>
  <c r="F39" i="5"/>
  <c r="G39" i="5"/>
  <c r="H39" i="5"/>
  <c r="F40" i="5"/>
  <c r="G40" i="5"/>
  <c r="H40" i="5"/>
  <c r="F41" i="5"/>
  <c r="G41" i="5"/>
  <c r="H41" i="5"/>
  <c r="F42" i="5"/>
  <c r="G42" i="5"/>
  <c r="H42" i="5"/>
  <c r="F43" i="5"/>
  <c r="G43" i="5"/>
  <c r="H43" i="5"/>
  <c r="F44" i="5"/>
  <c r="G44" i="5"/>
  <c r="H44" i="5"/>
  <c r="F45" i="5"/>
  <c r="G45" i="5"/>
  <c r="H45" i="5"/>
  <c r="F46" i="5"/>
  <c r="G46" i="5"/>
  <c r="H46" i="5"/>
  <c r="F47" i="5"/>
  <c r="G47" i="5"/>
  <c r="H47" i="5"/>
  <c r="F48" i="5"/>
  <c r="G48" i="5"/>
  <c r="H48" i="5"/>
  <c r="F49" i="5"/>
  <c r="G49" i="5"/>
  <c r="H49" i="5"/>
  <c r="F50" i="5"/>
  <c r="G50" i="5"/>
  <c r="H50" i="5"/>
  <c r="F51" i="5"/>
  <c r="G51" i="5"/>
  <c r="H51" i="5"/>
  <c r="F52" i="5"/>
  <c r="G52" i="5"/>
  <c r="H52" i="5"/>
  <c r="F53" i="5"/>
  <c r="G53" i="5"/>
  <c r="H53" i="5"/>
  <c r="F54" i="5"/>
  <c r="G54" i="5"/>
  <c r="H54" i="5"/>
  <c r="F55" i="5"/>
  <c r="G55" i="5"/>
  <c r="H55" i="5"/>
  <c r="F56" i="5"/>
  <c r="G56" i="5"/>
  <c r="H56" i="5"/>
  <c r="F57" i="5"/>
  <c r="G57" i="5"/>
  <c r="H57" i="5"/>
  <c r="F58" i="5"/>
  <c r="G58" i="5"/>
  <c r="H58" i="5"/>
  <c r="F59" i="5"/>
  <c r="G59" i="5"/>
  <c r="H59" i="5"/>
  <c r="F60" i="5"/>
  <c r="G60" i="5"/>
  <c r="H60" i="5"/>
  <c r="F61" i="5"/>
  <c r="G61" i="5"/>
  <c r="H61" i="5"/>
  <c r="F62" i="5"/>
  <c r="G62" i="5"/>
  <c r="H62" i="5"/>
  <c r="F63" i="5"/>
  <c r="G63" i="5"/>
  <c r="H63" i="5"/>
  <c r="F64" i="5"/>
  <c r="G64" i="5"/>
  <c r="H64" i="5"/>
  <c r="F65" i="5"/>
  <c r="G65" i="5"/>
  <c r="H65" i="5"/>
  <c r="F66" i="5"/>
  <c r="G66" i="5"/>
  <c r="H66" i="5"/>
  <c r="F67" i="5"/>
  <c r="G67" i="5"/>
  <c r="H67" i="5"/>
  <c r="F68" i="5"/>
  <c r="G68" i="5"/>
  <c r="H68" i="5"/>
  <c r="F69" i="5"/>
  <c r="G69" i="5"/>
  <c r="H69" i="5"/>
  <c r="F70" i="5"/>
  <c r="G70" i="5"/>
  <c r="H70" i="5"/>
  <c r="F71" i="5"/>
  <c r="G71" i="5"/>
  <c r="H71" i="5"/>
  <c r="F72" i="5"/>
  <c r="G72" i="5"/>
  <c r="H72" i="5"/>
  <c r="F73" i="5"/>
  <c r="G73" i="5"/>
  <c r="H73" i="5"/>
  <c r="F74" i="5"/>
  <c r="G74" i="5"/>
  <c r="H74" i="5"/>
  <c r="F75" i="5"/>
  <c r="G75" i="5"/>
  <c r="H75" i="5"/>
  <c r="F76" i="5"/>
  <c r="G76" i="5"/>
  <c r="H76" i="5"/>
  <c r="F77" i="5"/>
  <c r="G77" i="5"/>
  <c r="H77" i="5"/>
  <c r="F78" i="5"/>
  <c r="G78" i="5"/>
  <c r="H78" i="5"/>
  <c r="F79" i="5"/>
  <c r="G79" i="5"/>
  <c r="H79" i="5"/>
  <c r="F80" i="5"/>
  <c r="G80" i="5"/>
  <c r="H80" i="5"/>
  <c r="F81" i="5"/>
  <c r="G81" i="5"/>
  <c r="H81" i="5"/>
  <c r="F82" i="5"/>
  <c r="G82" i="5"/>
  <c r="H82" i="5"/>
  <c r="F83" i="5"/>
  <c r="G83" i="5"/>
  <c r="H83" i="5"/>
  <c r="F84" i="5"/>
  <c r="G84" i="5"/>
  <c r="H84" i="5"/>
  <c r="F85" i="5"/>
  <c r="G85" i="5"/>
  <c r="H85" i="5"/>
  <c r="F86" i="5"/>
  <c r="G86" i="5"/>
  <c r="H86" i="5"/>
  <c r="F87" i="5"/>
  <c r="G87" i="5"/>
  <c r="H87" i="5"/>
  <c r="F88" i="5"/>
  <c r="G88" i="5"/>
  <c r="H88" i="5"/>
  <c r="F89" i="5"/>
  <c r="G89" i="5"/>
  <c r="H89" i="5"/>
  <c r="F90" i="5"/>
  <c r="G90" i="5"/>
  <c r="H90" i="5"/>
  <c r="F91" i="5"/>
  <c r="G91" i="5"/>
  <c r="H91" i="5"/>
  <c r="F92" i="5"/>
  <c r="G92" i="5"/>
  <c r="H92" i="5"/>
  <c r="F93" i="5"/>
  <c r="G93" i="5"/>
  <c r="H93" i="5"/>
  <c r="F94" i="5"/>
  <c r="G94" i="5"/>
  <c r="H94" i="5"/>
  <c r="F95" i="5"/>
  <c r="G95" i="5"/>
  <c r="H95" i="5"/>
  <c r="F96" i="5"/>
  <c r="G96" i="5"/>
  <c r="H96" i="5"/>
  <c r="F97" i="5"/>
  <c r="G97" i="5"/>
  <c r="H97" i="5"/>
  <c r="F98" i="5"/>
  <c r="G98" i="5"/>
  <c r="H98" i="5"/>
  <c r="F99" i="5"/>
  <c r="G99" i="5"/>
  <c r="H99" i="5"/>
  <c r="F100" i="5"/>
  <c r="G100" i="5"/>
  <c r="H100" i="5"/>
  <c r="F101" i="5"/>
  <c r="G101" i="5"/>
  <c r="H101" i="5"/>
  <c r="F102" i="5"/>
  <c r="G102" i="5"/>
  <c r="H102" i="5"/>
  <c r="F103" i="5"/>
  <c r="G103" i="5"/>
  <c r="H103" i="5"/>
  <c r="F104" i="5"/>
  <c r="G104" i="5"/>
  <c r="H104" i="5"/>
  <c r="F105" i="5"/>
  <c r="G105" i="5"/>
  <c r="H105" i="5"/>
  <c r="F106" i="5"/>
  <c r="G106" i="5"/>
  <c r="H106" i="5"/>
  <c r="F107" i="5"/>
  <c r="G107" i="5"/>
  <c r="H107" i="5"/>
  <c r="F108" i="5"/>
  <c r="G108" i="5"/>
  <c r="H108" i="5"/>
  <c r="F109" i="5"/>
  <c r="G109" i="5"/>
  <c r="H109" i="5"/>
  <c r="F110" i="5"/>
  <c r="G110" i="5"/>
  <c r="H110" i="5"/>
  <c r="F111" i="5"/>
  <c r="G111" i="5"/>
  <c r="H111" i="5"/>
  <c r="F112" i="5"/>
  <c r="G112" i="5"/>
  <c r="H112" i="5"/>
  <c r="F113" i="5"/>
  <c r="G113" i="5"/>
  <c r="H113" i="5"/>
  <c r="F114" i="5"/>
  <c r="G114" i="5"/>
  <c r="H114" i="5"/>
  <c r="F115" i="5"/>
  <c r="G115" i="5"/>
  <c r="H115" i="5"/>
  <c r="F116" i="5"/>
  <c r="G116" i="5"/>
  <c r="H116" i="5"/>
  <c r="F117" i="5"/>
  <c r="G117" i="5"/>
  <c r="H117" i="5"/>
  <c r="F118" i="5"/>
  <c r="G118" i="5"/>
  <c r="H118" i="5"/>
  <c r="F119" i="5"/>
  <c r="G119" i="5"/>
  <c r="H119" i="5"/>
  <c r="F120" i="5"/>
  <c r="G120" i="5"/>
  <c r="H120" i="5"/>
  <c r="F121" i="5"/>
  <c r="G121" i="5"/>
  <c r="H121" i="5"/>
  <c r="F122" i="5"/>
  <c r="G122" i="5"/>
  <c r="H122" i="5"/>
  <c r="F123" i="5"/>
  <c r="G123" i="5"/>
  <c r="H123" i="5"/>
  <c r="F124" i="5"/>
  <c r="G124" i="5"/>
  <c r="H124" i="5"/>
  <c r="F125" i="5"/>
  <c r="G125" i="5"/>
  <c r="H125" i="5"/>
  <c r="F126" i="5"/>
  <c r="G126" i="5"/>
  <c r="H126" i="5"/>
  <c r="F127" i="5"/>
  <c r="G127" i="5"/>
  <c r="H127" i="5"/>
  <c r="F128" i="5"/>
  <c r="G128" i="5"/>
  <c r="H128" i="5"/>
  <c r="F129" i="5"/>
  <c r="G129" i="5"/>
  <c r="H129" i="5"/>
  <c r="F130" i="5"/>
  <c r="G130" i="5"/>
  <c r="H130" i="5"/>
  <c r="F131" i="5"/>
  <c r="G131" i="5"/>
  <c r="H131" i="5"/>
  <c r="F132" i="5"/>
  <c r="G132" i="5"/>
  <c r="H132" i="5"/>
  <c r="F133" i="5"/>
  <c r="G133" i="5"/>
  <c r="H133" i="5"/>
  <c r="F134" i="5"/>
  <c r="G134" i="5"/>
  <c r="H134" i="5"/>
  <c r="F135" i="5"/>
  <c r="G135" i="5"/>
  <c r="H135" i="5"/>
  <c r="F136" i="5"/>
  <c r="G136" i="5"/>
  <c r="H136" i="5"/>
  <c r="F137" i="5"/>
  <c r="G137" i="5"/>
  <c r="H137" i="5"/>
  <c r="F138" i="5"/>
  <c r="G138" i="5"/>
  <c r="H138" i="5"/>
  <c r="F139" i="5"/>
  <c r="G139" i="5"/>
  <c r="H139" i="5"/>
  <c r="F140" i="5"/>
  <c r="G140" i="5"/>
  <c r="H140" i="5"/>
  <c r="F141" i="5"/>
  <c r="G141" i="5"/>
  <c r="H141" i="5"/>
  <c r="F142" i="5"/>
  <c r="G142" i="5"/>
  <c r="H142" i="5"/>
  <c r="F143" i="5"/>
  <c r="G143" i="5"/>
  <c r="H143" i="5"/>
  <c r="F144" i="5"/>
  <c r="G144" i="5"/>
  <c r="H144" i="5"/>
  <c r="F145" i="5"/>
  <c r="G145" i="5"/>
  <c r="H145" i="5"/>
  <c r="F146" i="5"/>
  <c r="G146" i="5"/>
  <c r="H146" i="5"/>
  <c r="F147" i="5"/>
  <c r="G147" i="5"/>
  <c r="H147" i="5"/>
  <c r="F148" i="5"/>
  <c r="G148" i="5"/>
  <c r="H148" i="5"/>
  <c r="F149" i="5"/>
  <c r="G149" i="5"/>
  <c r="H149" i="5"/>
  <c r="F150" i="5"/>
  <c r="G150" i="5"/>
  <c r="H150" i="5"/>
  <c r="F151" i="5"/>
  <c r="G151" i="5"/>
  <c r="H151" i="5"/>
  <c r="F152" i="5"/>
  <c r="G152" i="5"/>
  <c r="H152" i="5"/>
  <c r="F153" i="5"/>
  <c r="G153" i="5"/>
  <c r="H153" i="5"/>
  <c r="F154" i="5"/>
  <c r="G154" i="5"/>
  <c r="H154" i="5"/>
  <c r="F155" i="5"/>
  <c r="G155" i="5"/>
  <c r="H155" i="5"/>
  <c r="F156" i="5"/>
  <c r="G156" i="5"/>
  <c r="H156" i="5"/>
  <c r="F157" i="5"/>
  <c r="G157" i="5"/>
  <c r="H157" i="5"/>
  <c r="F158" i="5"/>
  <c r="G158" i="5"/>
  <c r="H158" i="5"/>
  <c r="F159" i="5"/>
  <c r="G159" i="5"/>
  <c r="H159" i="5"/>
  <c r="F160" i="5"/>
  <c r="G160" i="5"/>
  <c r="H160" i="5"/>
  <c r="F161" i="5"/>
  <c r="G161" i="5"/>
  <c r="H161" i="5"/>
  <c r="F162" i="5"/>
  <c r="G162" i="5"/>
  <c r="H162" i="5"/>
  <c r="F163" i="5"/>
  <c r="G163" i="5"/>
  <c r="H163" i="5"/>
  <c r="F164" i="5"/>
  <c r="G164" i="5"/>
  <c r="H164" i="5"/>
  <c r="F165" i="5"/>
  <c r="G165" i="5"/>
  <c r="H165" i="5"/>
  <c r="F166" i="5"/>
  <c r="G166" i="5"/>
  <c r="H166" i="5"/>
  <c r="F167" i="5"/>
  <c r="G167" i="5"/>
  <c r="H167" i="5"/>
  <c r="F168" i="5"/>
  <c r="G168" i="5"/>
  <c r="H168" i="5"/>
  <c r="F169" i="5"/>
  <c r="G169" i="5"/>
  <c r="H169" i="5"/>
  <c r="F170" i="5"/>
  <c r="G170" i="5"/>
  <c r="H170" i="5"/>
  <c r="F171" i="5"/>
  <c r="G171" i="5"/>
  <c r="H171" i="5"/>
  <c r="F172" i="5"/>
  <c r="G172" i="5"/>
  <c r="H172" i="5"/>
  <c r="F173" i="5"/>
  <c r="G173" i="5"/>
  <c r="H173" i="5"/>
  <c r="F174" i="5"/>
  <c r="G174" i="5"/>
  <c r="H174" i="5"/>
  <c r="F175" i="5"/>
  <c r="G175" i="5"/>
  <c r="H175" i="5"/>
  <c r="F176" i="5"/>
  <c r="G176" i="5"/>
  <c r="H176" i="5"/>
  <c r="F177" i="5"/>
  <c r="G177" i="5"/>
  <c r="H177" i="5"/>
  <c r="F178" i="5"/>
  <c r="G178" i="5"/>
  <c r="H178" i="5"/>
  <c r="F179" i="5"/>
  <c r="G179" i="5"/>
  <c r="H179" i="5"/>
  <c r="F180" i="5"/>
  <c r="G180" i="5"/>
  <c r="H180" i="5"/>
  <c r="F181" i="5"/>
  <c r="G181" i="5"/>
  <c r="H181" i="5"/>
  <c r="F182" i="5"/>
  <c r="G182" i="5"/>
  <c r="H182" i="5"/>
  <c r="F183" i="5"/>
  <c r="G183" i="5"/>
  <c r="H183" i="5"/>
  <c r="F184" i="5"/>
  <c r="G184" i="5"/>
  <c r="H184" i="5"/>
  <c r="F185" i="5"/>
  <c r="G185" i="5"/>
  <c r="H185" i="5"/>
  <c r="F186" i="5"/>
  <c r="G186" i="5"/>
  <c r="H186" i="5"/>
  <c r="F187" i="5"/>
  <c r="G187" i="5"/>
  <c r="H187" i="5"/>
  <c r="F188" i="5"/>
  <c r="G188" i="5"/>
  <c r="H188" i="5"/>
  <c r="F189" i="5"/>
  <c r="G189" i="5"/>
  <c r="H189" i="5"/>
  <c r="F190" i="5"/>
  <c r="G190" i="5"/>
  <c r="H190" i="5"/>
  <c r="F191" i="5"/>
  <c r="G191" i="5"/>
  <c r="H191" i="5"/>
  <c r="F192" i="5"/>
  <c r="G192" i="5"/>
  <c r="H192" i="5"/>
  <c r="F193" i="5"/>
  <c r="G193" i="5"/>
  <c r="H193" i="5"/>
  <c r="F194" i="5"/>
  <c r="G194" i="5"/>
  <c r="H194" i="5"/>
  <c r="F195" i="5"/>
  <c r="G195" i="5"/>
  <c r="H195" i="5"/>
  <c r="F196" i="5"/>
  <c r="G196" i="5"/>
  <c r="H196" i="5"/>
  <c r="F197" i="5"/>
  <c r="G197" i="5"/>
  <c r="H197" i="5"/>
  <c r="F198" i="5"/>
  <c r="G198" i="5"/>
  <c r="H198" i="5"/>
  <c r="F199" i="5"/>
  <c r="G199" i="5"/>
  <c r="H199" i="5"/>
  <c r="F200" i="5"/>
  <c r="G200" i="5"/>
  <c r="H200" i="5"/>
  <c r="F201" i="5"/>
  <c r="G201" i="5"/>
  <c r="H201" i="5"/>
  <c r="F202" i="5"/>
  <c r="G202" i="5"/>
  <c r="H202" i="5"/>
  <c r="F203" i="5"/>
  <c r="G203" i="5"/>
  <c r="H203" i="5"/>
  <c r="F204" i="5"/>
  <c r="G204" i="5"/>
  <c r="H204" i="5"/>
  <c r="F205" i="5"/>
  <c r="G205" i="5"/>
  <c r="H205" i="5"/>
  <c r="F206" i="5"/>
  <c r="G206" i="5"/>
  <c r="H206" i="5"/>
  <c r="F207" i="5"/>
  <c r="G207" i="5"/>
  <c r="H207" i="5"/>
  <c r="F208" i="5"/>
  <c r="G208" i="5"/>
  <c r="H208" i="5"/>
  <c r="F209" i="5"/>
  <c r="G209" i="5"/>
  <c r="H209" i="5"/>
  <c r="F210" i="5"/>
  <c r="G210" i="5"/>
  <c r="H210" i="5"/>
  <c r="F211" i="5"/>
  <c r="G211" i="5"/>
  <c r="H211" i="5"/>
  <c r="F212" i="5"/>
  <c r="G212" i="5"/>
  <c r="H212" i="5"/>
  <c r="F213" i="5"/>
  <c r="G213" i="5"/>
  <c r="H213" i="5"/>
  <c r="F214" i="5"/>
  <c r="G214" i="5"/>
  <c r="H214" i="5"/>
  <c r="F215" i="5"/>
  <c r="G215" i="5"/>
  <c r="H215" i="5"/>
  <c r="F216" i="5"/>
  <c r="G216" i="5"/>
  <c r="H216" i="5"/>
  <c r="F217" i="5"/>
  <c r="G217" i="5"/>
  <c r="H217" i="5"/>
  <c r="F218" i="5"/>
  <c r="G218" i="5"/>
  <c r="H218" i="5"/>
  <c r="F219" i="5"/>
  <c r="G219" i="5"/>
  <c r="H219" i="5"/>
  <c r="F220" i="5"/>
  <c r="G220" i="5"/>
  <c r="H220" i="5"/>
  <c r="F221" i="5"/>
  <c r="G221" i="5"/>
  <c r="H221" i="5"/>
  <c r="F222" i="5"/>
  <c r="G222" i="5"/>
  <c r="H222" i="5"/>
  <c r="F223" i="5"/>
  <c r="G223" i="5"/>
  <c r="H223" i="5"/>
  <c r="F224" i="5"/>
  <c r="G224" i="5"/>
  <c r="H224" i="5"/>
  <c r="F225" i="5"/>
  <c r="G225" i="5"/>
  <c r="H225" i="5"/>
  <c r="F226" i="5"/>
  <c r="G226" i="5"/>
  <c r="H226" i="5"/>
  <c r="F227" i="5"/>
  <c r="G227" i="5"/>
  <c r="H227" i="5"/>
  <c r="F228" i="5"/>
  <c r="G228" i="5"/>
  <c r="H228" i="5"/>
  <c r="F229" i="5"/>
  <c r="G229" i="5"/>
  <c r="H229" i="5"/>
  <c r="F230" i="5"/>
  <c r="G230" i="5"/>
  <c r="H230" i="5"/>
  <c r="F231" i="5"/>
  <c r="G231" i="5"/>
  <c r="H231" i="5"/>
  <c r="F232" i="5"/>
  <c r="G232" i="5"/>
  <c r="H232" i="5"/>
  <c r="F233" i="5"/>
  <c r="G233" i="5"/>
  <c r="H233" i="5"/>
  <c r="F234" i="5"/>
  <c r="G234" i="5"/>
  <c r="H234" i="5"/>
  <c r="F235" i="5"/>
  <c r="G235" i="5"/>
  <c r="H235" i="5"/>
  <c r="F236" i="5"/>
  <c r="G236" i="5"/>
  <c r="H236" i="5"/>
  <c r="F237" i="5"/>
  <c r="G237" i="5"/>
  <c r="H237" i="5"/>
  <c r="F238" i="5"/>
  <c r="G238" i="5"/>
  <c r="H238" i="5"/>
  <c r="F239" i="5"/>
  <c r="G239" i="5"/>
  <c r="H239" i="5"/>
  <c r="F240" i="5"/>
  <c r="G240" i="5"/>
  <c r="H240" i="5"/>
  <c r="F241" i="5"/>
  <c r="G241" i="5"/>
  <c r="H241" i="5"/>
  <c r="F242" i="5"/>
  <c r="G242" i="5"/>
  <c r="H242" i="5"/>
  <c r="F243" i="5"/>
  <c r="G243" i="5"/>
  <c r="H243" i="5"/>
  <c r="F244" i="5"/>
  <c r="G244" i="5"/>
  <c r="H244" i="5"/>
  <c r="F245" i="5"/>
  <c r="G245" i="5"/>
  <c r="H245" i="5"/>
  <c r="F246" i="5"/>
  <c r="G246" i="5"/>
  <c r="H246" i="5"/>
  <c r="F247" i="5"/>
  <c r="G247" i="5"/>
  <c r="H247" i="5"/>
  <c r="F248" i="5"/>
  <c r="G248" i="5"/>
  <c r="H248" i="5"/>
  <c r="F249" i="5"/>
  <c r="G249" i="5"/>
  <c r="H249" i="5"/>
  <c r="F250" i="5"/>
  <c r="G250" i="5"/>
  <c r="H250" i="5"/>
  <c r="F251" i="5"/>
  <c r="G251" i="5"/>
  <c r="H251" i="5"/>
  <c r="F252" i="5"/>
  <c r="G252" i="5"/>
  <c r="H252" i="5"/>
  <c r="F253" i="5"/>
  <c r="G253" i="5"/>
  <c r="H253" i="5"/>
  <c r="F254" i="5"/>
  <c r="G254" i="5"/>
  <c r="H254" i="5"/>
  <c r="F255" i="5"/>
  <c r="G255" i="5"/>
  <c r="H255" i="5"/>
  <c r="F256" i="5"/>
  <c r="G256" i="5"/>
  <c r="H256" i="5"/>
  <c r="F257" i="5"/>
  <c r="G257" i="5"/>
  <c r="H257" i="5"/>
  <c r="F258" i="5"/>
  <c r="G258" i="5"/>
  <c r="H258" i="5"/>
  <c r="F259" i="5"/>
  <c r="G259" i="5"/>
  <c r="H259" i="5"/>
  <c r="F260" i="5"/>
  <c r="G260" i="5"/>
  <c r="H260" i="5"/>
  <c r="F261" i="5"/>
  <c r="G261" i="5"/>
  <c r="H261" i="5"/>
  <c r="F262" i="5"/>
  <c r="G262" i="5"/>
  <c r="H262" i="5"/>
  <c r="F263" i="5"/>
  <c r="G263" i="5"/>
  <c r="H263" i="5"/>
  <c r="F264" i="5"/>
  <c r="G264" i="5"/>
  <c r="H264" i="5"/>
  <c r="F265" i="5"/>
  <c r="G265" i="5"/>
  <c r="H265" i="5"/>
  <c r="F266" i="5"/>
  <c r="G266" i="5"/>
  <c r="H266" i="5"/>
  <c r="F267" i="5"/>
  <c r="G267" i="5"/>
  <c r="H267" i="5"/>
  <c r="F268" i="5"/>
  <c r="G268" i="5"/>
  <c r="H268" i="5"/>
  <c r="F269" i="5"/>
  <c r="G269" i="5"/>
  <c r="H269" i="5"/>
  <c r="F270" i="5"/>
  <c r="G270" i="5"/>
  <c r="H270" i="5"/>
  <c r="F271" i="5"/>
  <c r="G271" i="5"/>
  <c r="H271" i="5"/>
  <c r="F272" i="5"/>
  <c r="G272" i="5"/>
  <c r="H272" i="5"/>
  <c r="F273" i="5"/>
  <c r="G273" i="5"/>
  <c r="H273" i="5"/>
  <c r="F274" i="5"/>
  <c r="G274" i="5"/>
  <c r="H274" i="5"/>
  <c r="F275" i="5"/>
  <c r="G275" i="5"/>
  <c r="H275" i="5"/>
  <c r="F276" i="5"/>
  <c r="G276" i="5"/>
  <c r="H276" i="5"/>
  <c r="F277" i="5"/>
  <c r="G277" i="5"/>
  <c r="H277" i="5"/>
  <c r="F278" i="5"/>
  <c r="G278" i="5"/>
  <c r="H278" i="5"/>
  <c r="F279" i="5"/>
  <c r="G279" i="5"/>
  <c r="H279" i="5"/>
  <c r="F280" i="5"/>
  <c r="G280" i="5"/>
  <c r="H280" i="5"/>
  <c r="F281" i="5"/>
  <c r="G281" i="5"/>
  <c r="H281" i="5"/>
  <c r="F282" i="5"/>
  <c r="G282" i="5"/>
  <c r="H282" i="5"/>
  <c r="F283" i="5"/>
  <c r="G283" i="5"/>
  <c r="H283" i="5"/>
  <c r="F284" i="5"/>
  <c r="G284" i="5"/>
  <c r="H284" i="5"/>
  <c r="F285" i="5"/>
  <c r="G285" i="5"/>
  <c r="H285" i="5"/>
  <c r="F286" i="5"/>
  <c r="G286" i="5"/>
  <c r="H286" i="5"/>
  <c r="F287" i="5"/>
  <c r="G287" i="5"/>
  <c r="H287" i="5"/>
  <c r="F288" i="5"/>
  <c r="G288" i="5"/>
  <c r="H288" i="5"/>
  <c r="F289" i="5"/>
  <c r="G289" i="5"/>
  <c r="H289" i="5"/>
  <c r="F290" i="5"/>
  <c r="G290" i="5"/>
  <c r="H290" i="5"/>
  <c r="F291" i="5"/>
  <c r="G291" i="5"/>
  <c r="H291" i="5"/>
  <c r="F292" i="5"/>
  <c r="G292" i="5"/>
  <c r="H292" i="5"/>
  <c r="F293" i="5"/>
  <c r="G293" i="5"/>
  <c r="H293" i="5"/>
  <c r="F294" i="5"/>
  <c r="G294" i="5"/>
  <c r="H294" i="5"/>
  <c r="F295" i="5"/>
  <c r="G295" i="5"/>
  <c r="H295" i="5"/>
  <c r="F296" i="5"/>
  <c r="G296" i="5"/>
  <c r="H296" i="5"/>
  <c r="F297" i="5"/>
  <c r="G297" i="5"/>
  <c r="H297" i="5"/>
  <c r="F298" i="5"/>
  <c r="G298" i="5"/>
  <c r="H298" i="5"/>
  <c r="F299" i="5"/>
  <c r="G299" i="5"/>
  <c r="H299" i="5"/>
  <c r="F300" i="5"/>
  <c r="G300" i="5"/>
  <c r="H300" i="5"/>
  <c r="F301" i="5"/>
  <c r="G301" i="5"/>
  <c r="H301" i="5"/>
  <c r="F302" i="5"/>
  <c r="G302" i="5"/>
  <c r="H302" i="5"/>
  <c r="F303" i="5"/>
  <c r="G303" i="5"/>
  <c r="H303" i="5"/>
  <c r="F304" i="5"/>
  <c r="G304" i="5"/>
  <c r="H304" i="5"/>
  <c r="F305" i="5"/>
  <c r="G305" i="5"/>
  <c r="H305" i="5"/>
  <c r="F306" i="5"/>
  <c r="G306" i="5"/>
  <c r="H306" i="5"/>
  <c r="F307" i="5"/>
  <c r="G307" i="5"/>
  <c r="H307" i="5"/>
  <c r="F308" i="5"/>
  <c r="G308" i="5"/>
  <c r="H308" i="5"/>
  <c r="F309" i="5"/>
  <c r="G309" i="5"/>
  <c r="H309" i="5"/>
  <c r="F310" i="5"/>
  <c r="G310" i="5"/>
  <c r="H310" i="5"/>
  <c r="F311" i="5"/>
  <c r="G311" i="5"/>
  <c r="H311" i="5"/>
  <c r="F312" i="5"/>
  <c r="G312" i="5"/>
  <c r="H312" i="5"/>
  <c r="F313" i="5"/>
  <c r="G313" i="5"/>
  <c r="H313" i="5"/>
  <c r="F314" i="5"/>
  <c r="G314" i="5"/>
  <c r="H314" i="5"/>
  <c r="F315" i="5"/>
  <c r="G315" i="5"/>
  <c r="H315" i="5"/>
  <c r="F316" i="5"/>
  <c r="G316" i="5"/>
  <c r="H316" i="5"/>
  <c r="F317" i="5"/>
  <c r="G317" i="5"/>
  <c r="H317" i="5"/>
  <c r="F318" i="5"/>
  <c r="G318" i="5"/>
  <c r="H318" i="5"/>
  <c r="F319" i="5"/>
  <c r="G319" i="5"/>
  <c r="H319" i="5"/>
  <c r="F320" i="5"/>
  <c r="G320" i="5"/>
  <c r="H320" i="5"/>
  <c r="F321" i="5"/>
  <c r="G321" i="5"/>
  <c r="H321" i="5"/>
  <c r="F322" i="5"/>
  <c r="G322" i="5"/>
  <c r="H322" i="5"/>
  <c r="F323" i="5"/>
  <c r="G323" i="5"/>
  <c r="H323" i="5"/>
  <c r="F324" i="5"/>
  <c r="G324" i="5"/>
  <c r="H324" i="5"/>
  <c r="F325" i="5"/>
  <c r="G325" i="5"/>
  <c r="H325" i="5"/>
  <c r="F326" i="5"/>
  <c r="G326" i="5"/>
  <c r="H326" i="5"/>
  <c r="F327" i="5"/>
  <c r="G327" i="5"/>
  <c r="H327" i="5"/>
  <c r="F328" i="5"/>
  <c r="G328" i="5"/>
  <c r="H328" i="5"/>
  <c r="F329" i="5"/>
  <c r="G329" i="5"/>
  <c r="H329" i="5"/>
  <c r="F330" i="5"/>
  <c r="G330" i="5"/>
  <c r="H330" i="5"/>
  <c r="F331" i="5"/>
  <c r="G331" i="5"/>
  <c r="H331" i="5"/>
  <c r="F332" i="5"/>
  <c r="G332" i="5"/>
  <c r="H332" i="5"/>
  <c r="F333" i="5"/>
  <c r="G333" i="5"/>
  <c r="H333" i="5"/>
  <c r="F334" i="5"/>
  <c r="G334" i="5"/>
  <c r="H334" i="5"/>
  <c r="F335" i="5"/>
  <c r="G335" i="5"/>
  <c r="H335" i="5"/>
  <c r="F336" i="5"/>
  <c r="G336" i="5"/>
  <c r="H336" i="5"/>
  <c r="F337" i="5"/>
  <c r="G337" i="5"/>
  <c r="H337" i="5"/>
  <c r="F338" i="5"/>
  <c r="G338" i="5"/>
  <c r="H338" i="5"/>
  <c r="F339" i="5"/>
  <c r="G339" i="5"/>
  <c r="H339" i="5"/>
  <c r="F340" i="5"/>
  <c r="G340" i="5"/>
  <c r="H340" i="5"/>
  <c r="F341" i="5"/>
  <c r="G341" i="5"/>
  <c r="H341" i="5"/>
  <c r="F342" i="5"/>
  <c r="G342" i="5"/>
  <c r="H342" i="5"/>
  <c r="F343" i="5"/>
  <c r="G343" i="5"/>
  <c r="H343" i="5"/>
  <c r="F344" i="5"/>
  <c r="G344" i="5"/>
  <c r="H344" i="5"/>
  <c r="F345" i="5"/>
  <c r="G345" i="5"/>
  <c r="H345" i="5"/>
  <c r="F346" i="5"/>
  <c r="G346" i="5"/>
  <c r="H346" i="5"/>
  <c r="F347" i="5"/>
  <c r="G347" i="5"/>
  <c r="H347" i="5"/>
  <c r="F348" i="5"/>
  <c r="G348" i="5"/>
  <c r="H348" i="5"/>
  <c r="F349" i="5"/>
  <c r="G349" i="5"/>
  <c r="H349" i="5"/>
  <c r="F350" i="5"/>
  <c r="G350" i="5"/>
  <c r="H350" i="5"/>
  <c r="F351" i="5"/>
  <c r="G351" i="5"/>
  <c r="H351" i="5"/>
  <c r="F352" i="5"/>
  <c r="G352" i="5"/>
  <c r="H352" i="5"/>
  <c r="F353" i="5"/>
  <c r="G353" i="5"/>
  <c r="H353" i="5"/>
  <c r="F354" i="5"/>
  <c r="G354" i="5"/>
  <c r="H354" i="5"/>
  <c r="F355" i="5"/>
  <c r="G355" i="5"/>
  <c r="H355" i="5"/>
  <c r="F356" i="5"/>
  <c r="G356" i="5"/>
  <c r="H356" i="5"/>
  <c r="F357" i="5"/>
  <c r="G357" i="5"/>
  <c r="H357" i="5"/>
  <c r="F358" i="5"/>
  <c r="G358" i="5"/>
  <c r="H358" i="5"/>
  <c r="F359" i="5"/>
  <c r="G359" i="5"/>
  <c r="H359" i="5"/>
  <c r="F360" i="5"/>
  <c r="G360" i="5"/>
  <c r="H360" i="5"/>
  <c r="F361" i="5"/>
  <c r="G361" i="5"/>
  <c r="H361" i="5"/>
  <c r="F362" i="5"/>
  <c r="G362" i="5"/>
  <c r="H362" i="5"/>
  <c r="F363" i="5"/>
  <c r="G363" i="5"/>
  <c r="H363" i="5"/>
  <c r="F364" i="5"/>
  <c r="G364" i="5"/>
  <c r="H364" i="5"/>
  <c r="F365" i="5"/>
  <c r="G365" i="5"/>
  <c r="H365" i="5"/>
  <c r="F366" i="5"/>
  <c r="G366" i="5"/>
  <c r="H366" i="5"/>
  <c r="F367" i="5"/>
  <c r="G367" i="5"/>
  <c r="H367" i="5"/>
  <c r="F368" i="5"/>
  <c r="G368" i="5"/>
  <c r="H368" i="5"/>
  <c r="F369" i="5"/>
  <c r="G369" i="5"/>
  <c r="H369" i="5"/>
  <c r="F370" i="5"/>
  <c r="G370" i="5"/>
  <c r="H370" i="5"/>
  <c r="F371" i="5"/>
  <c r="G371" i="5"/>
  <c r="H371" i="5"/>
  <c r="F372" i="5"/>
  <c r="G372" i="5"/>
  <c r="H372" i="5"/>
  <c r="F373" i="5"/>
  <c r="G373" i="5"/>
  <c r="H373" i="5"/>
  <c r="F374" i="5"/>
  <c r="G374" i="5"/>
  <c r="H374" i="5"/>
  <c r="F375" i="5"/>
  <c r="G375" i="5"/>
  <c r="H375" i="5"/>
  <c r="F376" i="5"/>
  <c r="G376" i="5"/>
  <c r="H376" i="5"/>
  <c r="F377" i="5"/>
  <c r="G377" i="5"/>
  <c r="H377" i="5"/>
  <c r="F378" i="5"/>
  <c r="G378" i="5"/>
  <c r="H378" i="5"/>
  <c r="F379" i="5"/>
  <c r="G379" i="5"/>
  <c r="H379" i="5"/>
  <c r="F380" i="5"/>
  <c r="G380" i="5"/>
  <c r="H380" i="5"/>
  <c r="F381" i="5"/>
  <c r="G381" i="5"/>
  <c r="H381" i="5"/>
  <c r="F382" i="5"/>
  <c r="G382" i="5"/>
  <c r="H382" i="5"/>
  <c r="F383" i="5"/>
  <c r="G383" i="5"/>
  <c r="H383" i="5"/>
  <c r="F384" i="5"/>
  <c r="G384" i="5"/>
  <c r="H384" i="5"/>
  <c r="F385" i="5"/>
  <c r="G385" i="5"/>
  <c r="H385" i="5"/>
  <c r="F386" i="5"/>
  <c r="G386" i="5"/>
  <c r="H386" i="5"/>
  <c r="F387" i="5"/>
  <c r="G387" i="5"/>
  <c r="H387" i="5"/>
  <c r="F388" i="5"/>
  <c r="G388" i="5"/>
  <c r="H388" i="5"/>
  <c r="F389" i="5"/>
  <c r="G389" i="5"/>
  <c r="H389" i="5"/>
  <c r="F390" i="5"/>
  <c r="G390" i="5"/>
  <c r="H390" i="5"/>
  <c r="F391" i="5"/>
  <c r="G391" i="5"/>
  <c r="H391" i="5"/>
  <c r="F392" i="5"/>
  <c r="G392" i="5"/>
  <c r="H392" i="5"/>
  <c r="F393" i="5"/>
  <c r="G393" i="5"/>
  <c r="H393" i="5"/>
  <c r="F394" i="5"/>
  <c r="G394" i="5"/>
  <c r="H394" i="5"/>
  <c r="F395" i="5"/>
  <c r="G395" i="5"/>
  <c r="H395" i="5"/>
  <c r="F396" i="5"/>
  <c r="G396" i="5"/>
  <c r="H396" i="5"/>
  <c r="F397" i="5"/>
  <c r="G397" i="5"/>
  <c r="H397" i="5"/>
  <c r="F398" i="5"/>
  <c r="G398" i="5"/>
  <c r="H398" i="5"/>
  <c r="F399" i="5"/>
  <c r="G399" i="5"/>
  <c r="H399" i="5"/>
  <c r="F400" i="5"/>
  <c r="G400" i="5"/>
  <c r="H400" i="5"/>
  <c r="F401" i="5"/>
  <c r="G401" i="5"/>
  <c r="H401" i="5"/>
  <c r="F402" i="5"/>
  <c r="G402" i="5"/>
  <c r="H402" i="5"/>
  <c r="F403" i="5"/>
  <c r="G403" i="5"/>
  <c r="H403" i="5"/>
  <c r="F404" i="5"/>
  <c r="G404" i="5"/>
  <c r="H404" i="5"/>
  <c r="F405" i="5"/>
  <c r="G405" i="5"/>
  <c r="H405" i="5"/>
  <c r="F406" i="5"/>
  <c r="G406" i="5"/>
  <c r="H406" i="5"/>
  <c r="F407" i="5"/>
  <c r="G407" i="5"/>
  <c r="H407" i="5"/>
  <c r="F408" i="5"/>
  <c r="G408" i="5"/>
  <c r="H408" i="5"/>
  <c r="F409" i="5"/>
  <c r="G409" i="5"/>
  <c r="H409" i="5"/>
  <c r="F410" i="5"/>
  <c r="G410" i="5"/>
  <c r="H410" i="5"/>
  <c r="F411" i="5"/>
  <c r="G411" i="5"/>
  <c r="H411" i="5"/>
  <c r="F412" i="5"/>
  <c r="G412" i="5"/>
  <c r="H412" i="5"/>
  <c r="F413" i="5"/>
  <c r="G413" i="5"/>
  <c r="H413" i="5"/>
  <c r="F414" i="5"/>
  <c r="G414" i="5"/>
  <c r="H414" i="5"/>
  <c r="F415" i="5"/>
  <c r="G415" i="5"/>
  <c r="H415" i="5"/>
  <c r="F416" i="5"/>
  <c r="G416" i="5"/>
  <c r="H416" i="5"/>
  <c r="F417" i="5"/>
  <c r="G417" i="5"/>
  <c r="H417" i="5"/>
  <c r="F418" i="5"/>
  <c r="G418" i="5"/>
  <c r="H418" i="5"/>
  <c r="F419" i="5"/>
  <c r="G419" i="5"/>
  <c r="H419" i="5"/>
  <c r="F420" i="5"/>
  <c r="G420" i="5"/>
  <c r="H420" i="5"/>
  <c r="F421" i="5"/>
  <c r="G421" i="5"/>
  <c r="H421" i="5"/>
  <c r="F422" i="5"/>
  <c r="G422" i="5"/>
  <c r="H422" i="5"/>
  <c r="F423" i="5"/>
  <c r="G423" i="5"/>
  <c r="H423" i="5"/>
  <c r="F424" i="5"/>
  <c r="G424" i="5"/>
  <c r="H424" i="5"/>
  <c r="F425" i="5"/>
  <c r="G425" i="5"/>
  <c r="H425" i="5"/>
  <c r="F426" i="5"/>
  <c r="G426" i="5"/>
  <c r="H426" i="5"/>
  <c r="F427" i="5"/>
  <c r="G427" i="5"/>
  <c r="H427" i="5"/>
  <c r="H3" i="5"/>
  <c r="G3" i="5"/>
  <c r="F3" i="5"/>
  <c r="A425" i="5"/>
  <c r="B425" i="5"/>
  <c r="C425" i="5"/>
  <c r="D425" i="5"/>
  <c r="A426" i="5"/>
  <c r="B426" i="5"/>
  <c r="C426" i="5"/>
  <c r="D426" i="5"/>
  <c r="A427" i="5"/>
  <c r="B427" i="5"/>
  <c r="C427" i="5"/>
  <c r="D427" i="5"/>
  <c r="A212" i="5"/>
  <c r="B212" i="5"/>
  <c r="C212" i="5"/>
  <c r="D212" i="5"/>
  <c r="A213" i="5"/>
  <c r="B213" i="5"/>
  <c r="C213" i="5"/>
  <c r="D213" i="5"/>
  <c r="A214" i="5"/>
  <c r="B214" i="5"/>
  <c r="C214" i="5"/>
  <c r="D214" i="5"/>
  <c r="A215" i="5"/>
  <c r="B215" i="5"/>
  <c r="C215" i="5"/>
  <c r="D215" i="5"/>
  <c r="A216" i="5"/>
  <c r="B216" i="5"/>
  <c r="C216" i="5"/>
  <c r="D216" i="5"/>
  <c r="A217" i="5"/>
  <c r="B217" i="5"/>
  <c r="C217" i="5"/>
  <c r="D217" i="5"/>
  <c r="A218" i="5"/>
  <c r="B218" i="5"/>
  <c r="C218" i="5"/>
  <c r="D218" i="5"/>
  <c r="A219" i="5"/>
  <c r="B219" i="5"/>
  <c r="C219" i="5"/>
  <c r="D219" i="5"/>
  <c r="A220" i="5"/>
  <c r="B220" i="5"/>
  <c r="C220" i="5"/>
  <c r="D220" i="5"/>
  <c r="A221" i="5"/>
  <c r="B221" i="5"/>
  <c r="C221" i="5"/>
  <c r="D221" i="5"/>
  <c r="A222" i="5"/>
  <c r="B222" i="5"/>
  <c r="C222" i="5"/>
  <c r="D222" i="5"/>
  <c r="A223" i="5"/>
  <c r="B223" i="5"/>
  <c r="C223" i="5"/>
  <c r="D223" i="5"/>
  <c r="A224" i="5"/>
  <c r="B224" i="5"/>
  <c r="C224" i="5"/>
  <c r="D224" i="5"/>
  <c r="A225" i="5"/>
  <c r="B225" i="5"/>
  <c r="C225" i="5"/>
  <c r="D225" i="5"/>
  <c r="A226" i="5"/>
  <c r="B226" i="5"/>
  <c r="C226" i="5"/>
  <c r="D226" i="5"/>
  <c r="A227" i="5"/>
  <c r="B227" i="5"/>
  <c r="C227" i="5"/>
  <c r="D227" i="5"/>
  <c r="A228" i="5"/>
  <c r="B228" i="5"/>
  <c r="C228" i="5"/>
  <c r="D228" i="5"/>
  <c r="A229" i="5"/>
  <c r="B229" i="5"/>
  <c r="C229" i="5"/>
  <c r="D229" i="5"/>
  <c r="A230" i="5"/>
  <c r="B230" i="5"/>
  <c r="C230" i="5"/>
  <c r="D230" i="5"/>
  <c r="A231" i="5"/>
  <c r="B231" i="5"/>
  <c r="C231" i="5"/>
  <c r="D231" i="5"/>
  <c r="A232" i="5"/>
  <c r="B232" i="5"/>
  <c r="C232" i="5"/>
  <c r="D232" i="5"/>
  <c r="A233" i="5"/>
  <c r="B233" i="5"/>
  <c r="C233" i="5"/>
  <c r="D233" i="5"/>
  <c r="A234" i="5"/>
  <c r="B234" i="5"/>
  <c r="C234" i="5"/>
  <c r="D234" i="5"/>
  <c r="A235" i="5"/>
  <c r="B235" i="5"/>
  <c r="C235" i="5"/>
  <c r="D235" i="5"/>
  <c r="A236" i="5"/>
  <c r="B236" i="5"/>
  <c r="C236" i="5"/>
  <c r="D236" i="5"/>
  <c r="A237" i="5"/>
  <c r="B237" i="5"/>
  <c r="C237" i="5"/>
  <c r="D237" i="5"/>
  <c r="A238" i="5"/>
  <c r="B238" i="5"/>
  <c r="C238" i="5"/>
  <c r="D238" i="5"/>
  <c r="A239" i="5"/>
  <c r="B239" i="5"/>
  <c r="C239" i="5"/>
  <c r="D239" i="5"/>
  <c r="A240" i="5"/>
  <c r="B240" i="5"/>
  <c r="C240" i="5"/>
  <c r="D240" i="5"/>
  <c r="A241" i="5"/>
  <c r="B241" i="5"/>
  <c r="C241" i="5"/>
  <c r="D241" i="5"/>
  <c r="A242" i="5"/>
  <c r="B242" i="5"/>
  <c r="C242" i="5"/>
  <c r="D242" i="5"/>
  <c r="A243" i="5"/>
  <c r="B243" i="5"/>
  <c r="C243" i="5"/>
  <c r="D243" i="5"/>
  <c r="A244" i="5"/>
  <c r="B244" i="5"/>
  <c r="C244" i="5"/>
  <c r="D244" i="5"/>
  <c r="A245" i="5"/>
  <c r="B245" i="5"/>
  <c r="C245" i="5"/>
  <c r="D245" i="5"/>
  <c r="A246" i="5"/>
  <c r="B246" i="5"/>
  <c r="C246" i="5"/>
  <c r="D246" i="5"/>
  <c r="A247" i="5"/>
  <c r="B247" i="5"/>
  <c r="C247" i="5"/>
  <c r="D247" i="5"/>
  <c r="A248" i="5"/>
  <c r="B248" i="5"/>
  <c r="C248" i="5"/>
  <c r="D248" i="5"/>
  <c r="A249" i="5"/>
  <c r="B249" i="5"/>
  <c r="C249" i="5"/>
  <c r="D249" i="5"/>
  <c r="A250" i="5"/>
  <c r="B250" i="5"/>
  <c r="C250" i="5"/>
  <c r="D250" i="5"/>
  <c r="A251" i="5"/>
  <c r="B251" i="5"/>
  <c r="C251" i="5"/>
  <c r="D251" i="5"/>
  <c r="A252" i="5"/>
  <c r="B252" i="5"/>
  <c r="C252" i="5"/>
  <c r="D252" i="5"/>
  <c r="A253" i="5"/>
  <c r="B253" i="5"/>
  <c r="C253" i="5"/>
  <c r="D253" i="5"/>
  <c r="A254" i="5"/>
  <c r="B254" i="5"/>
  <c r="C254" i="5"/>
  <c r="D254" i="5"/>
  <c r="A255" i="5"/>
  <c r="B255" i="5"/>
  <c r="C255" i="5"/>
  <c r="D255" i="5"/>
  <c r="A256" i="5"/>
  <c r="B256" i="5"/>
  <c r="C256" i="5"/>
  <c r="D256" i="5"/>
  <c r="A257" i="5"/>
  <c r="B257" i="5"/>
  <c r="C257" i="5"/>
  <c r="D257" i="5"/>
  <c r="A258" i="5"/>
  <c r="B258" i="5"/>
  <c r="C258" i="5"/>
  <c r="D258" i="5"/>
  <c r="A259" i="5"/>
  <c r="B259" i="5"/>
  <c r="C259" i="5"/>
  <c r="D259" i="5"/>
  <c r="A260" i="5"/>
  <c r="B260" i="5"/>
  <c r="C260" i="5"/>
  <c r="D260" i="5"/>
  <c r="A261" i="5"/>
  <c r="B261" i="5"/>
  <c r="C261" i="5"/>
  <c r="D261" i="5"/>
  <c r="A262" i="5"/>
  <c r="B262" i="5"/>
  <c r="C262" i="5"/>
  <c r="D262" i="5"/>
  <c r="A263" i="5"/>
  <c r="B263" i="5"/>
  <c r="C263" i="5"/>
  <c r="D263" i="5"/>
  <c r="A264" i="5"/>
  <c r="B264" i="5"/>
  <c r="C264" i="5"/>
  <c r="D264" i="5"/>
  <c r="A265" i="5"/>
  <c r="B265" i="5"/>
  <c r="C265" i="5"/>
  <c r="D265" i="5"/>
  <c r="A266" i="5"/>
  <c r="B266" i="5"/>
  <c r="C266" i="5"/>
  <c r="D266" i="5"/>
  <c r="A267" i="5"/>
  <c r="B267" i="5"/>
  <c r="C267" i="5"/>
  <c r="D267" i="5"/>
  <c r="A268" i="5"/>
  <c r="B268" i="5"/>
  <c r="C268" i="5"/>
  <c r="D268" i="5"/>
  <c r="A269" i="5"/>
  <c r="B269" i="5"/>
  <c r="C269" i="5"/>
  <c r="D269" i="5"/>
  <c r="A270" i="5"/>
  <c r="B270" i="5"/>
  <c r="C270" i="5"/>
  <c r="D270" i="5"/>
  <c r="A271" i="5"/>
  <c r="B271" i="5"/>
  <c r="C271" i="5"/>
  <c r="D271" i="5"/>
  <c r="A272" i="5"/>
  <c r="B272" i="5"/>
  <c r="C272" i="5"/>
  <c r="D272" i="5"/>
  <c r="A273" i="5"/>
  <c r="B273" i="5"/>
  <c r="C273" i="5"/>
  <c r="D273" i="5"/>
  <c r="A274" i="5"/>
  <c r="B274" i="5"/>
  <c r="C274" i="5"/>
  <c r="D274" i="5"/>
  <c r="A275" i="5"/>
  <c r="B275" i="5"/>
  <c r="C275" i="5"/>
  <c r="D275" i="5"/>
  <c r="A276" i="5"/>
  <c r="B276" i="5"/>
  <c r="C276" i="5"/>
  <c r="D276" i="5"/>
  <c r="A277" i="5"/>
  <c r="B277" i="5"/>
  <c r="C277" i="5"/>
  <c r="D277" i="5"/>
  <c r="A278" i="5"/>
  <c r="B278" i="5"/>
  <c r="C278" i="5"/>
  <c r="D278" i="5"/>
  <c r="A279" i="5"/>
  <c r="B279" i="5"/>
  <c r="C279" i="5"/>
  <c r="D279" i="5"/>
  <c r="A280" i="5"/>
  <c r="B280" i="5"/>
  <c r="C280" i="5"/>
  <c r="D280" i="5"/>
  <c r="A281" i="5"/>
  <c r="B281" i="5"/>
  <c r="C281" i="5"/>
  <c r="D281" i="5"/>
  <c r="A282" i="5"/>
  <c r="B282" i="5"/>
  <c r="C282" i="5"/>
  <c r="D282" i="5"/>
  <c r="A283" i="5"/>
  <c r="B283" i="5"/>
  <c r="C283" i="5"/>
  <c r="D283" i="5"/>
  <c r="A284" i="5"/>
  <c r="B284" i="5"/>
  <c r="C284" i="5"/>
  <c r="D284" i="5"/>
  <c r="A285" i="5"/>
  <c r="B285" i="5"/>
  <c r="C285" i="5"/>
  <c r="D285" i="5"/>
  <c r="A286" i="5"/>
  <c r="B286" i="5"/>
  <c r="C286" i="5"/>
  <c r="D286" i="5"/>
  <c r="A287" i="5"/>
  <c r="B287" i="5"/>
  <c r="C287" i="5"/>
  <c r="D287" i="5"/>
  <c r="A288" i="5"/>
  <c r="B288" i="5"/>
  <c r="C288" i="5"/>
  <c r="D288" i="5"/>
  <c r="A289" i="5"/>
  <c r="B289" i="5"/>
  <c r="C289" i="5"/>
  <c r="D289" i="5"/>
  <c r="A290" i="5"/>
  <c r="B290" i="5"/>
  <c r="C290" i="5"/>
  <c r="D290" i="5"/>
  <c r="A291" i="5"/>
  <c r="B291" i="5"/>
  <c r="C291" i="5"/>
  <c r="D291" i="5"/>
  <c r="A292" i="5"/>
  <c r="B292" i="5"/>
  <c r="C292" i="5"/>
  <c r="D292" i="5"/>
  <c r="A293" i="5"/>
  <c r="B293" i="5"/>
  <c r="C293" i="5"/>
  <c r="D293" i="5"/>
  <c r="A294" i="5"/>
  <c r="B294" i="5"/>
  <c r="C294" i="5"/>
  <c r="D294" i="5"/>
  <c r="A295" i="5"/>
  <c r="B295" i="5"/>
  <c r="C295" i="5"/>
  <c r="D295" i="5"/>
  <c r="A296" i="5"/>
  <c r="B296" i="5"/>
  <c r="C296" i="5"/>
  <c r="D296" i="5"/>
  <c r="A297" i="5"/>
  <c r="B297" i="5"/>
  <c r="C297" i="5"/>
  <c r="D297" i="5"/>
  <c r="A298" i="5"/>
  <c r="B298" i="5"/>
  <c r="C298" i="5"/>
  <c r="D298" i="5"/>
  <c r="A299" i="5"/>
  <c r="B299" i="5"/>
  <c r="C299" i="5"/>
  <c r="D299" i="5"/>
  <c r="A300" i="5"/>
  <c r="B300" i="5"/>
  <c r="C300" i="5"/>
  <c r="D300" i="5"/>
  <c r="A301" i="5"/>
  <c r="B301" i="5"/>
  <c r="C301" i="5"/>
  <c r="D301" i="5"/>
  <c r="A302" i="5"/>
  <c r="B302" i="5"/>
  <c r="C302" i="5"/>
  <c r="D302" i="5"/>
  <c r="A303" i="5"/>
  <c r="B303" i="5"/>
  <c r="C303" i="5"/>
  <c r="D303" i="5"/>
  <c r="A304" i="5"/>
  <c r="B304" i="5"/>
  <c r="C304" i="5"/>
  <c r="D304" i="5"/>
  <c r="A305" i="5"/>
  <c r="B305" i="5"/>
  <c r="C305" i="5"/>
  <c r="D305" i="5"/>
  <c r="A306" i="5"/>
  <c r="B306" i="5"/>
  <c r="C306" i="5"/>
  <c r="D306" i="5"/>
  <c r="A307" i="5"/>
  <c r="B307" i="5"/>
  <c r="C307" i="5"/>
  <c r="D307" i="5"/>
  <c r="A308" i="5"/>
  <c r="B308" i="5"/>
  <c r="C308" i="5"/>
  <c r="D308" i="5"/>
  <c r="A309" i="5"/>
  <c r="B309" i="5"/>
  <c r="C309" i="5"/>
  <c r="D309" i="5"/>
  <c r="A310" i="5"/>
  <c r="B310" i="5"/>
  <c r="C310" i="5"/>
  <c r="D310" i="5"/>
  <c r="A311" i="5"/>
  <c r="B311" i="5"/>
  <c r="C311" i="5"/>
  <c r="D311" i="5"/>
  <c r="A312" i="5"/>
  <c r="B312" i="5"/>
  <c r="C312" i="5"/>
  <c r="D312" i="5"/>
  <c r="A313" i="5"/>
  <c r="B313" i="5"/>
  <c r="C313" i="5"/>
  <c r="D313" i="5"/>
  <c r="A314" i="5"/>
  <c r="B314" i="5"/>
  <c r="C314" i="5"/>
  <c r="D314" i="5"/>
  <c r="A315" i="5"/>
  <c r="B315" i="5"/>
  <c r="C315" i="5"/>
  <c r="D315" i="5"/>
  <c r="A316" i="5"/>
  <c r="B316" i="5"/>
  <c r="C316" i="5"/>
  <c r="D316" i="5"/>
  <c r="A317" i="5"/>
  <c r="B317" i="5"/>
  <c r="C317" i="5"/>
  <c r="D317" i="5"/>
  <c r="A318" i="5"/>
  <c r="B318" i="5"/>
  <c r="C318" i="5"/>
  <c r="D318" i="5"/>
  <c r="A319" i="5"/>
  <c r="B319" i="5"/>
  <c r="C319" i="5"/>
  <c r="D319" i="5"/>
  <c r="A320" i="5"/>
  <c r="B320" i="5"/>
  <c r="C320" i="5"/>
  <c r="D320" i="5"/>
  <c r="A321" i="5"/>
  <c r="B321" i="5"/>
  <c r="C321" i="5"/>
  <c r="D321" i="5"/>
  <c r="A322" i="5"/>
  <c r="B322" i="5"/>
  <c r="C322" i="5"/>
  <c r="D322" i="5"/>
  <c r="A323" i="5"/>
  <c r="B323" i="5"/>
  <c r="C323" i="5"/>
  <c r="D323" i="5"/>
  <c r="A324" i="5"/>
  <c r="B324" i="5"/>
  <c r="C324" i="5"/>
  <c r="D324" i="5"/>
  <c r="A325" i="5"/>
  <c r="B325" i="5"/>
  <c r="C325" i="5"/>
  <c r="D325" i="5"/>
  <c r="A326" i="5"/>
  <c r="B326" i="5"/>
  <c r="C326" i="5"/>
  <c r="D326" i="5"/>
  <c r="A327" i="5"/>
  <c r="B327" i="5"/>
  <c r="C327" i="5"/>
  <c r="D327" i="5"/>
  <c r="A328" i="5"/>
  <c r="B328" i="5"/>
  <c r="C328" i="5"/>
  <c r="D328" i="5"/>
  <c r="A329" i="5"/>
  <c r="B329" i="5"/>
  <c r="C329" i="5"/>
  <c r="D329" i="5"/>
  <c r="A330" i="5"/>
  <c r="B330" i="5"/>
  <c r="C330" i="5"/>
  <c r="D330" i="5"/>
  <c r="A331" i="5"/>
  <c r="B331" i="5"/>
  <c r="C331" i="5"/>
  <c r="D331" i="5"/>
  <c r="A332" i="5"/>
  <c r="B332" i="5"/>
  <c r="C332" i="5"/>
  <c r="D332" i="5"/>
  <c r="A333" i="5"/>
  <c r="B333" i="5"/>
  <c r="C333" i="5"/>
  <c r="D333" i="5"/>
  <c r="A334" i="5"/>
  <c r="B334" i="5"/>
  <c r="C334" i="5"/>
  <c r="D334" i="5"/>
  <c r="A335" i="5"/>
  <c r="B335" i="5"/>
  <c r="C335" i="5"/>
  <c r="D335" i="5"/>
  <c r="A336" i="5"/>
  <c r="B336" i="5"/>
  <c r="C336" i="5"/>
  <c r="D336" i="5"/>
  <c r="A337" i="5"/>
  <c r="B337" i="5"/>
  <c r="C337" i="5"/>
  <c r="D337" i="5"/>
  <c r="A338" i="5"/>
  <c r="B338" i="5"/>
  <c r="C338" i="5"/>
  <c r="D338" i="5"/>
  <c r="A339" i="5"/>
  <c r="B339" i="5"/>
  <c r="C339" i="5"/>
  <c r="D339" i="5"/>
  <c r="A340" i="5"/>
  <c r="B340" i="5"/>
  <c r="C340" i="5"/>
  <c r="D340" i="5"/>
  <c r="A341" i="5"/>
  <c r="B341" i="5"/>
  <c r="C341" i="5"/>
  <c r="D341" i="5"/>
  <c r="A342" i="5"/>
  <c r="B342" i="5"/>
  <c r="C342" i="5"/>
  <c r="D342" i="5"/>
  <c r="A343" i="5"/>
  <c r="B343" i="5"/>
  <c r="C343" i="5"/>
  <c r="D343" i="5"/>
  <c r="A344" i="5"/>
  <c r="B344" i="5"/>
  <c r="C344" i="5"/>
  <c r="D344" i="5"/>
  <c r="A345" i="5"/>
  <c r="B345" i="5"/>
  <c r="C345" i="5"/>
  <c r="D345" i="5"/>
  <c r="A346" i="5"/>
  <c r="B346" i="5"/>
  <c r="C346" i="5"/>
  <c r="D346" i="5"/>
  <c r="A347" i="5"/>
  <c r="B347" i="5"/>
  <c r="C347" i="5"/>
  <c r="D347" i="5"/>
  <c r="A348" i="5"/>
  <c r="B348" i="5"/>
  <c r="C348" i="5"/>
  <c r="D348" i="5"/>
  <c r="A349" i="5"/>
  <c r="B349" i="5"/>
  <c r="C349" i="5"/>
  <c r="D349" i="5"/>
  <c r="A350" i="5"/>
  <c r="B350" i="5"/>
  <c r="C350" i="5"/>
  <c r="D350" i="5"/>
  <c r="A351" i="5"/>
  <c r="B351" i="5"/>
  <c r="C351" i="5"/>
  <c r="D351" i="5"/>
  <c r="A352" i="5"/>
  <c r="B352" i="5"/>
  <c r="C352" i="5"/>
  <c r="D352" i="5"/>
  <c r="A353" i="5"/>
  <c r="B353" i="5"/>
  <c r="C353" i="5"/>
  <c r="D353" i="5"/>
  <c r="A354" i="5"/>
  <c r="B354" i="5"/>
  <c r="C354" i="5"/>
  <c r="D354" i="5"/>
  <c r="A355" i="5"/>
  <c r="B355" i="5"/>
  <c r="C355" i="5"/>
  <c r="D355" i="5"/>
  <c r="A356" i="5"/>
  <c r="B356" i="5"/>
  <c r="C356" i="5"/>
  <c r="D356" i="5"/>
  <c r="A357" i="5"/>
  <c r="B357" i="5"/>
  <c r="C357" i="5"/>
  <c r="D357" i="5"/>
  <c r="A358" i="5"/>
  <c r="B358" i="5"/>
  <c r="C358" i="5"/>
  <c r="D358" i="5"/>
  <c r="A359" i="5"/>
  <c r="B359" i="5"/>
  <c r="C359" i="5"/>
  <c r="D359" i="5"/>
  <c r="A360" i="5"/>
  <c r="B360" i="5"/>
  <c r="C360" i="5"/>
  <c r="D360" i="5"/>
  <c r="A361" i="5"/>
  <c r="B361" i="5"/>
  <c r="C361" i="5"/>
  <c r="D361" i="5"/>
  <c r="A362" i="5"/>
  <c r="B362" i="5"/>
  <c r="C362" i="5"/>
  <c r="D362" i="5"/>
  <c r="A363" i="5"/>
  <c r="B363" i="5"/>
  <c r="C363" i="5"/>
  <c r="D363" i="5"/>
  <c r="A364" i="5"/>
  <c r="B364" i="5"/>
  <c r="C364" i="5"/>
  <c r="D364" i="5"/>
  <c r="A365" i="5"/>
  <c r="B365" i="5"/>
  <c r="C365" i="5"/>
  <c r="D365" i="5"/>
  <c r="A366" i="5"/>
  <c r="B366" i="5"/>
  <c r="C366" i="5"/>
  <c r="D366" i="5"/>
  <c r="A367" i="5"/>
  <c r="B367" i="5"/>
  <c r="C367" i="5"/>
  <c r="D367" i="5"/>
  <c r="A368" i="5"/>
  <c r="B368" i="5"/>
  <c r="C368" i="5"/>
  <c r="D368" i="5"/>
  <c r="A369" i="5"/>
  <c r="B369" i="5"/>
  <c r="C369" i="5"/>
  <c r="D369" i="5"/>
  <c r="A370" i="5"/>
  <c r="B370" i="5"/>
  <c r="C370" i="5"/>
  <c r="D370" i="5"/>
  <c r="A371" i="5"/>
  <c r="B371" i="5"/>
  <c r="C371" i="5"/>
  <c r="D371" i="5"/>
  <c r="A372" i="5"/>
  <c r="B372" i="5"/>
  <c r="C372" i="5"/>
  <c r="D372" i="5"/>
  <c r="A373" i="5"/>
  <c r="B373" i="5"/>
  <c r="C373" i="5"/>
  <c r="D373" i="5"/>
  <c r="A374" i="5"/>
  <c r="B374" i="5"/>
  <c r="C374" i="5"/>
  <c r="D374" i="5"/>
  <c r="A375" i="5"/>
  <c r="B375" i="5"/>
  <c r="C375" i="5"/>
  <c r="D375" i="5"/>
  <c r="A376" i="5"/>
  <c r="B376" i="5"/>
  <c r="C376" i="5"/>
  <c r="D376" i="5"/>
  <c r="A377" i="5"/>
  <c r="B377" i="5"/>
  <c r="C377" i="5"/>
  <c r="D377" i="5"/>
  <c r="A378" i="5"/>
  <c r="B378" i="5"/>
  <c r="C378" i="5"/>
  <c r="D378" i="5"/>
  <c r="A379" i="5"/>
  <c r="B379" i="5"/>
  <c r="C379" i="5"/>
  <c r="D379" i="5"/>
  <c r="A380" i="5"/>
  <c r="B380" i="5"/>
  <c r="C380" i="5"/>
  <c r="D380" i="5"/>
  <c r="A381" i="5"/>
  <c r="B381" i="5"/>
  <c r="C381" i="5"/>
  <c r="D381" i="5"/>
  <c r="A382" i="5"/>
  <c r="B382" i="5"/>
  <c r="C382" i="5"/>
  <c r="D382" i="5"/>
  <c r="A383" i="5"/>
  <c r="B383" i="5"/>
  <c r="C383" i="5"/>
  <c r="D383" i="5"/>
  <c r="A384" i="5"/>
  <c r="B384" i="5"/>
  <c r="C384" i="5"/>
  <c r="D384" i="5"/>
  <c r="A385" i="5"/>
  <c r="B385" i="5"/>
  <c r="C385" i="5"/>
  <c r="D385" i="5"/>
  <c r="A386" i="5"/>
  <c r="B386" i="5"/>
  <c r="C386" i="5"/>
  <c r="D386" i="5"/>
  <c r="A387" i="5"/>
  <c r="B387" i="5"/>
  <c r="C387" i="5"/>
  <c r="D387" i="5"/>
  <c r="A388" i="5"/>
  <c r="B388" i="5"/>
  <c r="C388" i="5"/>
  <c r="D388" i="5"/>
  <c r="A389" i="5"/>
  <c r="B389" i="5"/>
  <c r="C389" i="5"/>
  <c r="D389" i="5"/>
  <c r="A390" i="5"/>
  <c r="B390" i="5"/>
  <c r="C390" i="5"/>
  <c r="D390" i="5"/>
  <c r="A391" i="5"/>
  <c r="B391" i="5"/>
  <c r="C391" i="5"/>
  <c r="D391" i="5"/>
  <c r="A392" i="5"/>
  <c r="B392" i="5"/>
  <c r="C392" i="5"/>
  <c r="D392" i="5"/>
  <c r="A393" i="5"/>
  <c r="B393" i="5"/>
  <c r="C393" i="5"/>
  <c r="D393" i="5"/>
  <c r="A394" i="5"/>
  <c r="B394" i="5"/>
  <c r="C394" i="5"/>
  <c r="D394" i="5"/>
  <c r="A395" i="5"/>
  <c r="B395" i="5"/>
  <c r="C395" i="5"/>
  <c r="D395" i="5"/>
  <c r="A396" i="5"/>
  <c r="B396" i="5"/>
  <c r="C396" i="5"/>
  <c r="D396" i="5"/>
  <c r="A397" i="5"/>
  <c r="B397" i="5"/>
  <c r="C397" i="5"/>
  <c r="D397" i="5"/>
  <c r="A398" i="5"/>
  <c r="B398" i="5"/>
  <c r="C398" i="5"/>
  <c r="D398" i="5"/>
  <c r="A399" i="5"/>
  <c r="B399" i="5"/>
  <c r="C399" i="5"/>
  <c r="D399" i="5"/>
  <c r="A400" i="5"/>
  <c r="B400" i="5"/>
  <c r="C400" i="5"/>
  <c r="D400" i="5"/>
  <c r="A401" i="5"/>
  <c r="B401" i="5"/>
  <c r="C401" i="5"/>
  <c r="D401" i="5"/>
  <c r="A402" i="5"/>
  <c r="B402" i="5"/>
  <c r="C402" i="5"/>
  <c r="D402" i="5"/>
  <c r="A403" i="5"/>
  <c r="B403" i="5"/>
  <c r="C403" i="5"/>
  <c r="D403" i="5"/>
  <c r="A404" i="5"/>
  <c r="B404" i="5"/>
  <c r="C404" i="5"/>
  <c r="D404" i="5"/>
  <c r="A405" i="5"/>
  <c r="B405" i="5"/>
  <c r="C405" i="5"/>
  <c r="D405" i="5"/>
  <c r="A406" i="5"/>
  <c r="B406" i="5"/>
  <c r="C406" i="5"/>
  <c r="D406" i="5"/>
  <c r="A407" i="5"/>
  <c r="B407" i="5"/>
  <c r="C407" i="5"/>
  <c r="D407" i="5"/>
  <c r="A408" i="5"/>
  <c r="B408" i="5"/>
  <c r="C408" i="5"/>
  <c r="D408" i="5"/>
  <c r="A409" i="5"/>
  <c r="B409" i="5"/>
  <c r="C409" i="5"/>
  <c r="D409" i="5"/>
  <c r="A410" i="5"/>
  <c r="B410" i="5"/>
  <c r="C410" i="5"/>
  <c r="D410" i="5"/>
  <c r="A411" i="5"/>
  <c r="B411" i="5"/>
  <c r="C411" i="5"/>
  <c r="D411" i="5"/>
  <c r="A412" i="5"/>
  <c r="B412" i="5"/>
  <c r="C412" i="5"/>
  <c r="D412" i="5"/>
  <c r="A413" i="5"/>
  <c r="B413" i="5"/>
  <c r="C413" i="5"/>
  <c r="D413" i="5"/>
  <c r="A414" i="5"/>
  <c r="B414" i="5"/>
  <c r="C414" i="5"/>
  <c r="D414" i="5"/>
  <c r="A415" i="5"/>
  <c r="B415" i="5"/>
  <c r="C415" i="5"/>
  <c r="D415" i="5"/>
  <c r="A416" i="5"/>
  <c r="B416" i="5"/>
  <c r="C416" i="5"/>
  <c r="D416" i="5"/>
  <c r="A417" i="5"/>
  <c r="B417" i="5"/>
  <c r="C417" i="5"/>
  <c r="D417" i="5"/>
  <c r="A418" i="5"/>
  <c r="B418" i="5"/>
  <c r="C418" i="5"/>
  <c r="D418" i="5"/>
  <c r="A419" i="5"/>
  <c r="B419" i="5"/>
  <c r="C419" i="5"/>
  <c r="D419" i="5"/>
  <c r="A420" i="5"/>
  <c r="B420" i="5"/>
  <c r="C420" i="5"/>
  <c r="D420" i="5"/>
  <c r="A421" i="5"/>
  <c r="B421" i="5"/>
  <c r="C421" i="5"/>
  <c r="D421" i="5"/>
  <c r="A422" i="5"/>
  <c r="B422" i="5"/>
  <c r="C422" i="5"/>
  <c r="D422" i="5"/>
  <c r="A423" i="5"/>
  <c r="B423" i="5"/>
  <c r="C423" i="5"/>
  <c r="D423" i="5"/>
  <c r="A424" i="5"/>
  <c r="B424" i="5"/>
  <c r="C424" i="5"/>
  <c r="D424" i="5"/>
  <c r="A3" i="5"/>
  <c r="B3" i="5"/>
  <c r="C3" i="5"/>
  <c r="D3" i="5"/>
  <c r="A4" i="5"/>
  <c r="B4" i="5"/>
  <c r="C4" i="5"/>
  <c r="D4" i="5"/>
  <c r="A5" i="5"/>
  <c r="B5" i="5"/>
  <c r="C5" i="5"/>
  <c r="D5" i="5"/>
  <c r="A6" i="5"/>
  <c r="B6" i="5"/>
  <c r="C6" i="5"/>
  <c r="D6" i="5"/>
  <c r="A7" i="5"/>
  <c r="B7" i="5"/>
  <c r="C7" i="5"/>
  <c r="D7" i="5"/>
  <c r="A8" i="5"/>
  <c r="B8" i="5"/>
  <c r="C8" i="5"/>
  <c r="D8" i="5"/>
  <c r="A9" i="5"/>
  <c r="B9" i="5"/>
  <c r="C9" i="5"/>
  <c r="D9" i="5"/>
  <c r="A10" i="5"/>
  <c r="B10" i="5"/>
  <c r="C10" i="5"/>
  <c r="D10" i="5"/>
  <c r="A11" i="5"/>
  <c r="B11" i="5"/>
  <c r="C11" i="5"/>
  <c r="D11" i="5"/>
  <c r="A12" i="5"/>
  <c r="B12" i="5"/>
  <c r="C12" i="5"/>
  <c r="D12" i="5"/>
  <c r="A13" i="5"/>
  <c r="B13" i="5"/>
  <c r="C13" i="5"/>
  <c r="D13" i="5"/>
  <c r="A14" i="5"/>
  <c r="B14" i="5"/>
  <c r="C14" i="5"/>
  <c r="D14" i="5"/>
  <c r="A15" i="5"/>
  <c r="B15" i="5"/>
  <c r="C15" i="5"/>
  <c r="D15" i="5"/>
  <c r="A16" i="5"/>
  <c r="B16" i="5"/>
  <c r="C16" i="5"/>
  <c r="D16" i="5"/>
  <c r="A17" i="5"/>
  <c r="B17" i="5"/>
  <c r="C17" i="5"/>
  <c r="D17" i="5"/>
  <c r="A18" i="5"/>
  <c r="B18" i="5"/>
  <c r="C18" i="5"/>
  <c r="D18" i="5"/>
  <c r="A19" i="5"/>
  <c r="B19" i="5"/>
  <c r="C19" i="5"/>
  <c r="D19" i="5"/>
  <c r="A20" i="5"/>
  <c r="B20" i="5"/>
  <c r="C20" i="5"/>
  <c r="D20" i="5"/>
  <c r="A21" i="5"/>
  <c r="B21" i="5"/>
  <c r="C21" i="5"/>
  <c r="D21" i="5"/>
  <c r="A22" i="5"/>
  <c r="B22" i="5"/>
  <c r="C22" i="5"/>
  <c r="D22" i="5"/>
  <c r="A23" i="5"/>
  <c r="B23" i="5"/>
  <c r="C23" i="5"/>
  <c r="D23" i="5"/>
  <c r="A24" i="5"/>
  <c r="B24" i="5"/>
  <c r="C24" i="5"/>
  <c r="D24" i="5"/>
  <c r="A25" i="5"/>
  <c r="B25" i="5"/>
  <c r="C25" i="5"/>
  <c r="D25" i="5"/>
  <c r="A26" i="5"/>
  <c r="B26" i="5"/>
  <c r="C26" i="5"/>
  <c r="D26" i="5"/>
  <c r="A27" i="5"/>
  <c r="B27" i="5"/>
  <c r="C27" i="5"/>
  <c r="D27" i="5"/>
  <c r="A28" i="5"/>
  <c r="B28" i="5"/>
  <c r="C28" i="5"/>
  <c r="D28" i="5"/>
  <c r="A29" i="5"/>
  <c r="B29" i="5"/>
  <c r="C29" i="5"/>
  <c r="D29" i="5"/>
  <c r="A30" i="5"/>
  <c r="B30" i="5"/>
  <c r="C30" i="5"/>
  <c r="D30" i="5"/>
  <c r="A31" i="5"/>
  <c r="B31" i="5"/>
  <c r="C31" i="5"/>
  <c r="D31" i="5"/>
  <c r="A32" i="5"/>
  <c r="B32" i="5"/>
  <c r="C32" i="5"/>
  <c r="D32" i="5"/>
  <c r="A33" i="5"/>
  <c r="B33" i="5"/>
  <c r="C33" i="5"/>
  <c r="D33" i="5"/>
  <c r="A34" i="5"/>
  <c r="B34" i="5"/>
  <c r="C34" i="5"/>
  <c r="D34" i="5"/>
  <c r="A35" i="5"/>
  <c r="B35" i="5"/>
  <c r="C35" i="5"/>
  <c r="D35" i="5"/>
  <c r="A36" i="5"/>
  <c r="B36" i="5"/>
  <c r="C36" i="5"/>
  <c r="D36" i="5"/>
  <c r="A37" i="5"/>
  <c r="B37" i="5"/>
  <c r="C37" i="5"/>
  <c r="D37" i="5"/>
  <c r="A38" i="5"/>
  <c r="B38" i="5"/>
  <c r="C38" i="5"/>
  <c r="D38" i="5"/>
  <c r="A39" i="5"/>
  <c r="B39" i="5"/>
  <c r="C39" i="5"/>
  <c r="D39" i="5"/>
  <c r="A40" i="5"/>
  <c r="B40" i="5"/>
  <c r="C40" i="5"/>
  <c r="D40" i="5"/>
  <c r="A41" i="5"/>
  <c r="B41" i="5"/>
  <c r="C41" i="5"/>
  <c r="D41" i="5"/>
  <c r="A42" i="5"/>
  <c r="B42" i="5"/>
  <c r="C42" i="5"/>
  <c r="D42" i="5"/>
  <c r="A43" i="5"/>
  <c r="B43" i="5"/>
  <c r="C43" i="5"/>
  <c r="D43" i="5"/>
  <c r="A44" i="5"/>
  <c r="B44" i="5"/>
  <c r="C44" i="5"/>
  <c r="D44" i="5"/>
  <c r="A45" i="5"/>
  <c r="B45" i="5"/>
  <c r="C45" i="5"/>
  <c r="D45" i="5"/>
  <c r="A46" i="5"/>
  <c r="B46" i="5"/>
  <c r="C46" i="5"/>
  <c r="D46" i="5"/>
  <c r="A47" i="5"/>
  <c r="B47" i="5"/>
  <c r="C47" i="5"/>
  <c r="D47" i="5"/>
  <c r="A48" i="5"/>
  <c r="B48" i="5"/>
  <c r="C48" i="5"/>
  <c r="D48" i="5"/>
  <c r="A49" i="5"/>
  <c r="B49" i="5"/>
  <c r="C49" i="5"/>
  <c r="D49" i="5"/>
  <c r="A50" i="5"/>
  <c r="B50" i="5"/>
  <c r="C50" i="5"/>
  <c r="D50" i="5"/>
  <c r="A51" i="5"/>
  <c r="B51" i="5"/>
  <c r="C51" i="5"/>
  <c r="D51" i="5"/>
  <c r="A52" i="5"/>
  <c r="B52" i="5"/>
  <c r="C52" i="5"/>
  <c r="D52" i="5"/>
  <c r="A53" i="5"/>
  <c r="B53" i="5"/>
  <c r="C53" i="5"/>
  <c r="D53" i="5"/>
  <c r="A54" i="5"/>
  <c r="B54" i="5"/>
  <c r="C54" i="5"/>
  <c r="D54" i="5"/>
  <c r="A55" i="5"/>
  <c r="B55" i="5"/>
  <c r="C55" i="5"/>
  <c r="D55" i="5"/>
  <c r="A56" i="5"/>
  <c r="B56" i="5"/>
  <c r="C56" i="5"/>
  <c r="D56" i="5"/>
  <c r="A57" i="5"/>
  <c r="B57" i="5"/>
  <c r="C57" i="5"/>
  <c r="D57" i="5"/>
  <c r="A58" i="5"/>
  <c r="B58" i="5"/>
  <c r="C58" i="5"/>
  <c r="D58" i="5"/>
  <c r="A59" i="5"/>
  <c r="B59" i="5"/>
  <c r="C59" i="5"/>
  <c r="D59" i="5"/>
  <c r="A60" i="5"/>
  <c r="B60" i="5"/>
  <c r="C60" i="5"/>
  <c r="D60" i="5"/>
  <c r="A61" i="5"/>
  <c r="B61" i="5"/>
  <c r="C61" i="5"/>
  <c r="D61" i="5"/>
  <c r="A62" i="5"/>
  <c r="B62" i="5"/>
  <c r="C62" i="5"/>
  <c r="D62" i="5"/>
  <c r="A63" i="5"/>
  <c r="B63" i="5"/>
  <c r="C63" i="5"/>
  <c r="D63" i="5"/>
  <c r="A64" i="5"/>
  <c r="B64" i="5"/>
  <c r="C64" i="5"/>
  <c r="D64" i="5"/>
  <c r="A65" i="5"/>
  <c r="B65" i="5"/>
  <c r="C65" i="5"/>
  <c r="D65" i="5"/>
  <c r="A66" i="5"/>
  <c r="B66" i="5"/>
  <c r="C66" i="5"/>
  <c r="D66" i="5"/>
  <c r="A67" i="5"/>
  <c r="B67" i="5"/>
  <c r="C67" i="5"/>
  <c r="D67" i="5"/>
  <c r="A68" i="5"/>
  <c r="B68" i="5"/>
  <c r="C68" i="5"/>
  <c r="D68" i="5"/>
  <c r="A69" i="5"/>
  <c r="B69" i="5"/>
  <c r="C69" i="5"/>
  <c r="D69" i="5"/>
  <c r="A70" i="5"/>
  <c r="B70" i="5"/>
  <c r="C70" i="5"/>
  <c r="D70" i="5"/>
  <c r="A71" i="5"/>
  <c r="B71" i="5"/>
  <c r="C71" i="5"/>
  <c r="D71" i="5"/>
  <c r="A72" i="5"/>
  <c r="B72" i="5"/>
  <c r="C72" i="5"/>
  <c r="D72" i="5"/>
  <c r="A73" i="5"/>
  <c r="B73" i="5"/>
  <c r="C73" i="5"/>
  <c r="D73" i="5"/>
  <c r="A74" i="5"/>
  <c r="B74" i="5"/>
  <c r="C74" i="5"/>
  <c r="D74" i="5"/>
  <c r="A75" i="5"/>
  <c r="B75" i="5"/>
  <c r="C75" i="5"/>
  <c r="D75" i="5"/>
  <c r="A76" i="5"/>
  <c r="B76" i="5"/>
  <c r="C76" i="5"/>
  <c r="D76" i="5"/>
  <c r="A77" i="5"/>
  <c r="B77" i="5"/>
  <c r="C77" i="5"/>
  <c r="D77" i="5"/>
  <c r="A78" i="5"/>
  <c r="B78" i="5"/>
  <c r="C78" i="5"/>
  <c r="D78" i="5"/>
  <c r="A79" i="5"/>
  <c r="B79" i="5"/>
  <c r="C79" i="5"/>
  <c r="D79" i="5"/>
  <c r="A80" i="5"/>
  <c r="B80" i="5"/>
  <c r="C80" i="5"/>
  <c r="D80" i="5"/>
  <c r="A81" i="5"/>
  <c r="B81" i="5"/>
  <c r="C81" i="5"/>
  <c r="D81" i="5"/>
  <c r="A82" i="5"/>
  <c r="B82" i="5"/>
  <c r="C82" i="5"/>
  <c r="D82" i="5"/>
  <c r="A83" i="5"/>
  <c r="B83" i="5"/>
  <c r="C83" i="5"/>
  <c r="D83" i="5"/>
  <c r="A84" i="5"/>
  <c r="B84" i="5"/>
  <c r="C84" i="5"/>
  <c r="D84" i="5"/>
  <c r="A85" i="5"/>
  <c r="B85" i="5"/>
  <c r="C85" i="5"/>
  <c r="D85" i="5"/>
  <c r="A86" i="5"/>
  <c r="B86" i="5"/>
  <c r="C86" i="5"/>
  <c r="D86" i="5"/>
  <c r="A87" i="5"/>
  <c r="B87" i="5"/>
  <c r="C87" i="5"/>
  <c r="D87" i="5"/>
  <c r="A88" i="5"/>
  <c r="B88" i="5"/>
  <c r="C88" i="5"/>
  <c r="D88" i="5"/>
  <c r="A89" i="5"/>
  <c r="B89" i="5"/>
  <c r="C89" i="5"/>
  <c r="D89" i="5"/>
  <c r="A90" i="5"/>
  <c r="B90" i="5"/>
  <c r="C90" i="5"/>
  <c r="D90" i="5"/>
  <c r="A91" i="5"/>
  <c r="B91" i="5"/>
  <c r="C91" i="5"/>
  <c r="D91" i="5"/>
  <c r="A92" i="5"/>
  <c r="B92" i="5"/>
  <c r="C92" i="5"/>
  <c r="D92" i="5"/>
  <c r="A93" i="5"/>
  <c r="B93" i="5"/>
  <c r="C93" i="5"/>
  <c r="D93" i="5"/>
  <c r="A94" i="5"/>
  <c r="B94" i="5"/>
  <c r="C94" i="5"/>
  <c r="D94" i="5"/>
  <c r="A95" i="5"/>
  <c r="B95" i="5"/>
  <c r="C95" i="5"/>
  <c r="D95" i="5"/>
  <c r="A96" i="5"/>
  <c r="B96" i="5"/>
  <c r="C96" i="5"/>
  <c r="D96" i="5"/>
  <c r="A97" i="5"/>
  <c r="B97" i="5"/>
  <c r="C97" i="5"/>
  <c r="D97" i="5"/>
  <c r="A98" i="5"/>
  <c r="B98" i="5"/>
  <c r="C98" i="5"/>
  <c r="D98" i="5"/>
  <c r="A99" i="5"/>
  <c r="B99" i="5"/>
  <c r="C99" i="5"/>
  <c r="D99" i="5"/>
  <c r="A100" i="5"/>
  <c r="B100" i="5"/>
  <c r="C100" i="5"/>
  <c r="D100" i="5"/>
  <c r="A101" i="5"/>
  <c r="B101" i="5"/>
  <c r="C101" i="5"/>
  <c r="D101" i="5"/>
  <c r="A102" i="5"/>
  <c r="B102" i="5"/>
  <c r="C102" i="5"/>
  <c r="D102" i="5"/>
  <c r="A103" i="5"/>
  <c r="B103" i="5"/>
  <c r="C103" i="5"/>
  <c r="D103" i="5"/>
  <c r="A104" i="5"/>
  <c r="B104" i="5"/>
  <c r="C104" i="5"/>
  <c r="D104" i="5"/>
  <c r="A105" i="5"/>
  <c r="B105" i="5"/>
  <c r="C105" i="5"/>
  <c r="D105" i="5"/>
  <c r="A106" i="5"/>
  <c r="B106" i="5"/>
  <c r="C106" i="5"/>
  <c r="D106" i="5"/>
  <c r="A107" i="5"/>
  <c r="B107" i="5"/>
  <c r="C107" i="5"/>
  <c r="D107" i="5"/>
  <c r="A108" i="5"/>
  <c r="B108" i="5"/>
  <c r="C108" i="5"/>
  <c r="D108" i="5"/>
  <c r="A109" i="5"/>
  <c r="B109" i="5"/>
  <c r="C109" i="5"/>
  <c r="D109" i="5"/>
  <c r="A110" i="5"/>
  <c r="B110" i="5"/>
  <c r="C110" i="5"/>
  <c r="D110" i="5"/>
  <c r="A111" i="5"/>
  <c r="B111" i="5"/>
  <c r="C111" i="5"/>
  <c r="D111" i="5"/>
  <c r="A112" i="5"/>
  <c r="B112" i="5"/>
  <c r="C112" i="5"/>
  <c r="D112" i="5"/>
  <c r="A113" i="5"/>
  <c r="B113" i="5"/>
  <c r="C113" i="5"/>
  <c r="D113" i="5"/>
  <c r="A114" i="5"/>
  <c r="B114" i="5"/>
  <c r="C114" i="5"/>
  <c r="D114" i="5"/>
  <c r="A115" i="5"/>
  <c r="B115" i="5"/>
  <c r="C115" i="5"/>
  <c r="D115" i="5"/>
  <c r="A116" i="5"/>
  <c r="B116" i="5"/>
  <c r="C116" i="5"/>
  <c r="D116" i="5"/>
  <c r="A117" i="5"/>
  <c r="B117" i="5"/>
  <c r="C117" i="5"/>
  <c r="D117" i="5"/>
  <c r="A118" i="5"/>
  <c r="B118" i="5"/>
  <c r="C118" i="5"/>
  <c r="D118" i="5"/>
  <c r="A119" i="5"/>
  <c r="B119" i="5"/>
  <c r="C119" i="5"/>
  <c r="D119" i="5"/>
  <c r="A120" i="5"/>
  <c r="B120" i="5"/>
  <c r="C120" i="5"/>
  <c r="D120" i="5"/>
  <c r="A121" i="5"/>
  <c r="B121" i="5"/>
  <c r="C121" i="5"/>
  <c r="D121" i="5"/>
  <c r="A122" i="5"/>
  <c r="B122" i="5"/>
  <c r="C122" i="5"/>
  <c r="D122" i="5"/>
  <c r="A123" i="5"/>
  <c r="B123" i="5"/>
  <c r="C123" i="5"/>
  <c r="D123" i="5"/>
  <c r="A124" i="5"/>
  <c r="B124" i="5"/>
  <c r="C124" i="5"/>
  <c r="D124" i="5"/>
  <c r="A125" i="5"/>
  <c r="B125" i="5"/>
  <c r="C125" i="5"/>
  <c r="D125" i="5"/>
  <c r="A126" i="5"/>
  <c r="B126" i="5"/>
  <c r="C126" i="5"/>
  <c r="D126" i="5"/>
  <c r="A127" i="5"/>
  <c r="B127" i="5"/>
  <c r="C127" i="5"/>
  <c r="D127" i="5"/>
  <c r="A128" i="5"/>
  <c r="B128" i="5"/>
  <c r="C128" i="5"/>
  <c r="D128" i="5"/>
  <c r="A129" i="5"/>
  <c r="B129" i="5"/>
  <c r="C129" i="5"/>
  <c r="D129" i="5"/>
  <c r="A130" i="5"/>
  <c r="B130" i="5"/>
  <c r="C130" i="5"/>
  <c r="D130" i="5"/>
  <c r="A131" i="5"/>
  <c r="B131" i="5"/>
  <c r="C131" i="5"/>
  <c r="D131" i="5"/>
  <c r="A132" i="5"/>
  <c r="B132" i="5"/>
  <c r="C132" i="5"/>
  <c r="D132" i="5"/>
  <c r="A133" i="5"/>
  <c r="B133" i="5"/>
  <c r="C133" i="5"/>
  <c r="D133" i="5"/>
  <c r="A134" i="5"/>
  <c r="B134" i="5"/>
  <c r="C134" i="5"/>
  <c r="D134" i="5"/>
  <c r="A135" i="5"/>
  <c r="B135" i="5"/>
  <c r="C135" i="5"/>
  <c r="D135" i="5"/>
  <c r="A136" i="5"/>
  <c r="B136" i="5"/>
  <c r="C136" i="5"/>
  <c r="D136" i="5"/>
  <c r="A137" i="5"/>
  <c r="B137" i="5"/>
  <c r="C137" i="5"/>
  <c r="D137" i="5"/>
  <c r="A138" i="5"/>
  <c r="B138" i="5"/>
  <c r="C138" i="5"/>
  <c r="D138" i="5"/>
  <c r="A139" i="5"/>
  <c r="B139" i="5"/>
  <c r="C139" i="5"/>
  <c r="D139" i="5"/>
  <c r="A140" i="5"/>
  <c r="B140" i="5"/>
  <c r="C140" i="5"/>
  <c r="D140" i="5"/>
  <c r="A141" i="5"/>
  <c r="B141" i="5"/>
  <c r="C141" i="5"/>
  <c r="D141" i="5"/>
  <c r="A142" i="5"/>
  <c r="B142" i="5"/>
  <c r="C142" i="5"/>
  <c r="D142" i="5"/>
  <c r="A143" i="5"/>
  <c r="B143" i="5"/>
  <c r="C143" i="5"/>
  <c r="D143" i="5"/>
  <c r="A144" i="5"/>
  <c r="B144" i="5"/>
  <c r="C144" i="5"/>
  <c r="D144" i="5"/>
  <c r="A145" i="5"/>
  <c r="B145" i="5"/>
  <c r="C145" i="5"/>
  <c r="D145" i="5"/>
  <c r="A146" i="5"/>
  <c r="B146" i="5"/>
  <c r="C146" i="5"/>
  <c r="D146" i="5"/>
  <c r="A147" i="5"/>
  <c r="B147" i="5"/>
  <c r="C147" i="5"/>
  <c r="D147" i="5"/>
  <c r="A148" i="5"/>
  <c r="B148" i="5"/>
  <c r="C148" i="5"/>
  <c r="D148" i="5"/>
  <c r="A149" i="5"/>
  <c r="B149" i="5"/>
  <c r="C149" i="5"/>
  <c r="D149" i="5"/>
  <c r="A150" i="5"/>
  <c r="B150" i="5"/>
  <c r="C150" i="5"/>
  <c r="D150" i="5"/>
  <c r="A151" i="5"/>
  <c r="B151" i="5"/>
  <c r="C151" i="5"/>
  <c r="D151" i="5"/>
  <c r="A152" i="5"/>
  <c r="B152" i="5"/>
  <c r="C152" i="5"/>
  <c r="D152" i="5"/>
  <c r="A153" i="5"/>
  <c r="B153" i="5"/>
  <c r="C153" i="5"/>
  <c r="D153" i="5"/>
  <c r="A154" i="5"/>
  <c r="B154" i="5"/>
  <c r="C154" i="5"/>
  <c r="D154" i="5"/>
  <c r="A155" i="5"/>
  <c r="B155" i="5"/>
  <c r="C155" i="5"/>
  <c r="D155" i="5"/>
  <c r="A156" i="5"/>
  <c r="B156" i="5"/>
  <c r="C156" i="5"/>
  <c r="D156" i="5"/>
  <c r="A157" i="5"/>
  <c r="B157" i="5"/>
  <c r="C157" i="5"/>
  <c r="D157" i="5"/>
  <c r="A158" i="5"/>
  <c r="B158" i="5"/>
  <c r="C158" i="5"/>
  <c r="D158" i="5"/>
  <c r="A159" i="5"/>
  <c r="B159" i="5"/>
  <c r="C159" i="5"/>
  <c r="D159" i="5"/>
  <c r="A160" i="5"/>
  <c r="B160" i="5"/>
  <c r="C160" i="5"/>
  <c r="D160" i="5"/>
  <c r="A161" i="5"/>
  <c r="B161" i="5"/>
  <c r="C161" i="5"/>
  <c r="D161" i="5"/>
  <c r="A162" i="5"/>
  <c r="B162" i="5"/>
  <c r="C162" i="5"/>
  <c r="D162" i="5"/>
  <c r="A163" i="5"/>
  <c r="B163" i="5"/>
  <c r="C163" i="5"/>
  <c r="D163" i="5"/>
  <c r="A164" i="5"/>
  <c r="B164" i="5"/>
  <c r="C164" i="5"/>
  <c r="D164" i="5"/>
  <c r="A165" i="5"/>
  <c r="B165" i="5"/>
  <c r="C165" i="5"/>
  <c r="D165" i="5"/>
  <c r="A166" i="5"/>
  <c r="B166" i="5"/>
  <c r="C166" i="5"/>
  <c r="D166" i="5"/>
  <c r="A167" i="5"/>
  <c r="B167" i="5"/>
  <c r="C167" i="5"/>
  <c r="D167" i="5"/>
  <c r="A168" i="5"/>
  <c r="B168" i="5"/>
  <c r="C168" i="5"/>
  <c r="D168" i="5"/>
  <c r="A169" i="5"/>
  <c r="B169" i="5"/>
  <c r="C169" i="5"/>
  <c r="D169" i="5"/>
  <c r="A170" i="5"/>
  <c r="B170" i="5"/>
  <c r="C170" i="5"/>
  <c r="D170" i="5"/>
  <c r="A171" i="5"/>
  <c r="B171" i="5"/>
  <c r="C171" i="5"/>
  <c r="D171" i="5"/>
  <c r="A172" i="5"/>
  <c r="B172" i="5"/>
  <c r="C172" i="5"/>
  <c r="D172" i="5"/>
  <c r="A173" i="5"/>
  <c r="B173" i="5"/>
  <c r="C173" i="5"/>
  <c r="D173" i="5"/>
  <c r="A174" i="5"/>
  <c r="B174" i="5"/>
  <c r="C174" i="5"/>
  <c r="D174" i="5"/>
  <c r="A175" i="5"/>
  <c r="B175" i="5"/>
  <c r="C175" i="5"/>
  <c r="D175" i="5"/>
  <c r="A176" i="5"/>
  <c r="B176" i="5"/>
  <c r="C176" i="5"/>
  <c r="D176" i="5"/>
  <c r="A177" i="5"/>
  <c r="B177" i="5"/>
  <c r="C177" i="5"/>
  <c r="D177" i="5"/>
  <c r="A178" i="5"/>
  <c r="B178" i="5"/>
  <c r="C178" i="5"/>
  <c r="D178" i="5"/>
  <c r="A179" i="5"/>
  <c r="B179" i="5"/>
  <c r="C179" i="5"/>
  <c r="D179" i="5"/>
  <c r="A180" i="5"/>
  <c r="B180" i="5"/>
  <c r="C180" i="5"/>
  <c r="D180" i="5"/>
  <c r="A181" i="5"/>
  <c r="B181" i="5"/>
  <c r="C181" i="5"/>
  <c r="D181" i="5"/>
  <c r="A182" i="5"/>
  <c r="B182" i="5"/>
  <c r="C182" i="5"/>
  <c r="D182" i="5"/>
  <c r="A183" i="5"/>
  <c r="B183" i="5"/>
  <c r="C183" i="5"/>
  <c r="D183" i="5"/>
  <c r="A184" i="5"/>
  <c r="B184" i="5"/>
  <c r="C184" i="5"/>
  <c r="D184" i="5"/>
  <c r="A185" i="5"/>
  <c r="B185" i="5"/>
  <c r="C185" i="5"/>
  <c r="D185" i="5"/>
  <c r="A186" i="5"/>
  <c r="B186" i="5"/>
  <c r="C186" i="5"/>
  <c r="D186" i="5"/>
  <c r="A187" i="5"/>
  <c r="B187" i="5"/>
  <c r="C187" i="5"/>
  <c r="D187" i="5"/>
  <c r="A188" i="5"/>
  <c r="B188" i="5"/>
  <c r="C188" i="5"/>
  <c r="D188" i="5"/>
  <c r="A189" i="5"/>
  <c r="B189" i="5"/>
  <c r="C189" i="5"/>
  <c r="D189" i="5"/>
  <c r="A190" i="5"/>
  <c r="B190" i="5"/>
  <c r="C190" i="5"/>
  <c r="D190" i="5"/>
  <c r="A191" i="5"/>
  <c r="B191" i="5"/>
  <c r="C191" i="5"/>
  <c r="D191" i="5"/>
  <c r="A192" i="5"/>
  <c r="B192" i="5"/>
  <c r="C192" i="5"/>
  <c r="D192" i="5"/>
  <c r="A193" i="5"/>
  <c r="B193" i="5"/>
  <c r="C193" i="5"/>
  <c r="D193" i="5"/>
  <c r="A194" i="5"/>
  <c r="B194" i="5"/>
  <c r="C194" i="5"/>
  <c r="D194" i="5"/>
  <c r="A195" i="5"/>
  <c r="B195" i="5"/>
  <c r="C195" i="5"/>
  <c r="D195" i="5"/>
  <c r="A196" i="5"/>
  <c r="B196" i="5"/>
  <c r="C196" i="5"/>
  <c r="D196" i="5"/>
  <c r="A197" i="5"/>
  <c r="B197" i="5"/>
  <c r="C197" i="5"/>
  <c r="D197" i="5"/>
  <c r="A198" i="5"/>
  <c r="B198" i="5"/>
  <c r="C198" i="5"/>
  <c r="D198" i="5"/>
  <c r="A199" i="5"/>
  <c r="B199" i="5"/>
  <c r="C199" i="5"/>
  <c r="D199" i="5"/>
  <c r="A200" i="5"/>
  <c r="B200" i="5"/>
  <c r="C200" i="5"/>
  <c r="D200" i="5"/>
  <c r="A201" i="5"/>
  <c r="B201" i="5"/>
  <c r="C201" i="5"/>
  <c r="D201" i="5"/>
  <c r="A202" i="5"/>
  <c r="B202" i="5"/>
  <c r="C202" i="5"/>
  <c r="D202" i="5"/>
  <c r="A203" i="5"/>
  <c r="B203" i="5"/>
  <c r="C203" i="5"/>
  <c r="D203" i="5"/>
  <c r="A204" i="5"/>
  <c r="B204" i="5"/>
  <c r="C204" i="5"/>
  <c r="D204" i="5"/>
  <c r="A205" i="5"/>
  <c r="B205" i="5"/>
  <c r="C205" i="5"/>
  <c r="D205" i="5"/>
  <c r="A206" i="5"/>
  <c r="B206" i="5"/>
  <c r="C206" i="5"/>
  <c r="D206" i="5"/>
  <c r="A207" i="5"/>
  <c r="B207" i="5"/>
  <c r="C207" i="5"/>
  <c r="D207" i="5"/>
  <c r="A208" i="5"/>
  <c r="B208" i="5"/>
  <c r="C208" i="5"/>
  <c r="D208" i="5"/>
  <c r="A209" i="5"/>
  <c r="B209" i="5"/>
  <c r="C209" i="5"/>
  <c r="D209" i="5"/>
  <c r="A210" i="5"/>
  <c r="B210" i="5"/>
  <c r="C210" i="5"/>
  <c r="D210" i="5"/>
  <c r="A211" i="5"/>
  <c r="B211" i="5"/>
  <c r="C211" i="5"/>
  <c r="D211" i="5"/>
  <c r="B2" i="5"/>
  <c r="C2" i="5"/>
  <c r="D2" i="5"/>
  <c r="A2" i="5"/>
  <c r="L3" i="3"/>
  <c r="K3" i="3"/>
  <c r="J3" i="3"/>
  <c r="I3" i="3"/>
  <c r="H3" i="3"/>
  <c r="G3" i="3"/>
  <c r="E3" i="3"/>
  <c r="F3" i="3"/>
  <c r="A4" i="4"/>
  <c r="B4" i="4"/>
  <c r="C4" i="4"/>
  <c r="D4" i="4"/>
  <c r="A5" i="4"/>
  <c r="B5" i="4"/>
  <c r="C5" i="4"/>
  <c r="D5" i="4"/>
  <c r="A6" i="4"/>
  <c r="B6" i="4"/>
  <c r="C6" i="4"/>
  <c r="D6" i="4"/>
  <c r="A7" i="4"/>
  <c r="B7" i="4"/>
  <c r="C7" i="4"/>
  <c r="D7" i="4"/>
  <c r="A8" i="4"/>
  <c r="B8" i="4"/>
  <c r="C8" i="4"/>
  <c r="D8" i="4"/>
  <c r="A9" i="4"/>
  <c r="B9" i="4"/>
  <c r="C9" i="4"/>
  <c r="D9" i="4"/>
  <c r="A10" i="4"/>
  <c r="B10" i="4"/>
  <c r="C10" i="4"/>
  <c r="D10" i="4"/>
  <c r="A11" i="4"/>
  <c r="B11" i="4"/>
  <c r="C11" i="4"/>
  <c r="D11" i="4"/>
  <c r="A12" i="4"/>
  <c r="B12" i="4"/>
  <c r="C12" i="4"/>
  <c r="D12" i="4"/>
  <c r="A13" i="4"/>
  <c r="B13" i="4"/>
  <c r="C13" i="4"/>
  <c r="D13" i="4"/>
  <c r="A14" i="4"/>
  <c r="B14" i="4"/>
  <c r="C14" i="4"/>
  <c r="D14" i="4"/>
  <c r="A15" i="4"/>
  <c r="B15" i="4"/>
  <c r="C15" i="4"/>
  <c r="D15" i="4"/>
  <c r="A16" i="4"/>
  <c r="B16" i="4"/>
  <c r="C16" i="4"/>
  <c r="D16" i="4"/>
  <c r="A17" i="4"/>
  <c r="B17" i="4"/>
  <c r="C17" i="4"/>
  <c r="D17" i="4"/>
  <c r="A18" i="4"/>
  <c r="B18" i="4"/>
  <c r="C18" i="4"/>
  <c r="D18" i="4"/>
  <c r="A19" i="4"/>
  <c r="B19" i="4"/>
  <c r="C19" i="4"/>
  <c r="D19" i="4"/>
  <c r="A20" i="4"/>
  <c r="B20" i="4"/>
  <c r="C20" i="4"/>
  <c r="D20" i="4"/>
  <c r="A21" i="4"/>
  <c r="B21" i="4"/>
  <c r="C21" i="4"/>
  <c r="D21" i="4"/>
  <c r="A22" i="4"/>
  <c r="B22" i="4"/>
  <c r="C22" i="4"/>
  <c r="D22" i="4"/>
  <c r="A23" i="4"/>
  <c r="B23" i="4"/>
  <c r="C23" i="4"/>
  <c r="D23" i="4"/>
  <c r="A24" i="4"/>
  <c r="B24" i="4"/>
  <c r="C24" i="4"/>
  <c r="D24" i="4"/>
  <c r="A25" i="4"/>
  <c r="B25" i="4"/>
  <c r="C25" i="4"/>
  <c r="D25" i="4"/>
  <c r="A26" i="4"/>
  <c r="B26" i="4"/>
  <c r="C26" i="4"/>
  <c r="D26" i="4"/>
  <c r="A27" i="4"/>
  <c r="B27" i="4"/>
  <c r="C27" i="4"/>
  <c r="D27" i="4"/>
  <c r="A28" i="4"/>
  <c r="B28" i="4"/>
  <c r="C28" i="4"/>
  <c r="D28" i="4"/>
  <c r="A29" i="4"/>
  <c r="B29" i="4"/>
  <c r="C29" i="4"/>
  <c r="D29" i="4"/>
  <c r="A30" i="4"/>
  <c r="B30" i="4"/>
  <c r="C30" i="4"/>
  <c r="D30" i="4"/>
  <c r="A31" i="4"/>
  <c r="B31" i="4"/>
  <c r="C31" i="4"/>
  <c r="D31" i="4"/>
  <c r="A32" i="4"/>
  <c r="B32" i="4"/>
  <c r="C32" i="4"/>
  <c r="D32" i="4"/>
  <c r="A33" i="4"/>
  <c r="B33" i="4"/>
  <c r="C33" i="4"/>
  <c r="D33" i="4"/>
  <c r="A34" i="4"/>
  <c r="B34" i="4"/>
  <c r="C34" i="4"/>
  <c r="D34" i="4"/>
  <c r="A35" i="4"/>
  <c r="B35" i="4"/>
  <c r="C35" i="4"/>
  <c r="D35" i="4"/>
  <c r="A36" i="4"/>
  <c r="B36" i="4"/>
  <c r="C36" i="4"/>
  <c r="D36" i="4"/>
  <c r="A37" i="4"/>
  <c r="B37" i="4"/>
  <c r="C37" i="4"/>
  <c r="D37" i="4"/>
  <c r="A38" i="4"/>
  <c r="B38" i="4"/>
  <c r="C38" i="4"/>
  <c r="D38" i="4"/>
  <c r="A39" i="4"/>
  <c r="B39" i="4"/>
  <c r="C39" i="4"/>
  <c r="D39" i="4"/>
  <c r="A40" i="4"/>
  <c r="B40" i="4"/>
  <c r="C40" i="4"/>
  <c r="D40" i="4"/>
  <c r="A41" i="4"/>
  <c r="B41" i="4"/>
  <c r="C41" i="4"/>
  <c r="D41" i="4"/>
  <c r="A42" i="4"/>
  <c r="B42" i="4"/>
  <c r="C42" i="4"/>
  <c r="D42" i="4"/>
  <c r="A43" i="4"/>
  <c r="B43" i="4"/>
  <c r="C43" i="4"/>
  <c r="D43" i="4"/>
  <c r="A44" i="4"/>
  <c r="B44" i="4"/>
  <c r="C44" i="4"/>
  <c r="D44" i="4"/>
  <c r="A45" i="4"/>
  <c r="B45" i="4"/>
  <c r="C45" i="4"/>
  <c r="D45" i="4"/>
  <c r="A46" i="4"/>
  <c r="B46" i="4"/>
  <c r="C46" i="4"/>
  <c r="D46" i="4"/>
  <c r="A47" i="4"/>
  <c r="B47" i="4"/>
  <c r="C47" i="4"/>
  <c r="D47" i="4"/>
  <c r="A48" i="4"/>
  <c r="B48" i="4"/>
  <c r="C48" i="4"/>
  <c r="D48" i="4"/>
  <c r="A49" i="4"/>
  <c r="B49" i="4"/>
  <c r="C49" i="4"/>
  <c r="D49" i="4"/>
  <c r="A50" i="4"/>
  <c r="B50" i="4"/>
  <c r="C50" i="4"/>
  <c r="D50" i="4"/>
  <c r="A51" i="4"/>
  <c r="B51" i="4"/>
  <c r="C51" i="4"/>
  <c r="D51" i="4"/>
  <c r="A52" i="4"/>
  <c r="B52" i="4"/>
  <c r="C52" i="4"/>
  <c r="D52" i="4"/>
  <c r="A53" i="4"/>
  <c r="B53" i="4"/>
  <c r="C53" i="4"/>
  <c r="D53" i="4"/>
  <c r="A54" i="4"/>
  <c r="B54" i="4"/>
  <c r="C54" i="4"/>
  <c r="D54" i="4"/>
  <c r="A55" i="4"/>
  <c r="B55" i="4"/>
  <c r="C55" i="4"/>
  <c r="D55" i="4"/>
  <c r="A56" i="4"/>
  <c r="B56" i="4"/>
  <c r="C56" i="4"/>
  <c r="D56" i="4"/>
  <c r="A57" i="4"/>
  <c r="B57" i="4"/>
  <c r="C57" i="4"/>
  <c r="D57" i="4"/>
  <c r="A58" i="4"/>
  <c r="B58" i="4"/>
  <c r="C58" i="4"/>
  <c r="D58" i="4"/>
  <c r="A59" i="4"/>
  <c r="B59" i="4"/>
  <c r="C59" i="4"/>
  <c r="D59" i="4"/>
  <c r="A60" i="4"/>
  <c r="B60" i="4"/>
  <c r="C60" i="4"/>
  <c r="D60" i="4"/>
  <c r="A61" i="4"/>
  <c r="B61" i="4"/>
  <c r="C61" i="4"/>
  <c r="D61" i="4"/>
  <c r="A62" i="4"/>
  <c r="B62" i="4"/>
  <c r="C62" i="4"/>
  <c r="D62" i="4"/>
  <c r="A63" i="4"/>
  <c r="B63" i="4"/>
  <c r="C63" i="4"/>
  <c r="D63" i="4"/>
  <c r="A64" i="4"/>
  <c r="B64" i="4"/>
  <c r="C64" i="4"/>
  <c r="D64" i="4"/>
  <c r="A65" i="4"/>
  <c r="B65" i="4"/>
  <c r="C65" i="4"/>
  <c r="D65" i="4"/>
  <c r="A66" i="4"/>
  <c r="B66" i="4"/>
  <c r="C66" i="4"/>
  <c r="D66" i="4"/>
  <c r="A67" i="4"/>
  <c r="B67" i="4"/>
  <c r="C67" i="4"/>
  <c r="D67" i="4"/>
  <c r="A68" i="4"/>
  <c r="B68" i="4"/>
  <c r="C68" i="4"/>
  <c r="D68" i="4"/>
  <c r="A69" i="4"/>
  <c r="B69" i="4"/>
  <c r="C69" i="4"/>
  <c r="D69" i="4"/>
  <c r="A70" i="4"/>
  <c r="B70" i="4"/>
  <c r="C70" i="4"/>
  <c r="D70" i="4"/>
  <c r="A71" i="4"/>
  <c r="B71" i="4"/>
  <c r="C71" i="4"/>
  <c r="D71" i="4"/>
  <c r="A72" i="4"/>
  <c r="B72" i="4"/>
  <c r="C72" i="4"/>
  <c r="D72" i="4"/>
  <c r="A73" i="4"/>
  <c r="B73" i="4"/>
  <c r="C73" i="4"/>
  <c r="D73" i="4"/>
  <c r="A74" i="4"/>
  <c r="B74" i="4"/>
  <c r="C74" i="4"/>
  <c r="D74" i="4"/>
  <c r="A75" i="4"/>
  <c r="B75" i="4"/>
  <c r="C75" i="4"/>
  <c r="D75" i="4"/>
  <c r="A76" i="4"/>
  <c r="B76" i="4"/>
  <c r="C76" i="4"/>
  <c r="D76" i="4"/>
  <c r="A77" i="4"/>
  <c r="B77" i="4"/>
  <c r="C77" i="4"/>
  <c r="D77" i="4"/>
  <c r="A78" i="4"/>
  <c r="B78" i="4"/>
  <c r="C78" i="4"/>
  <c r="D78" i="4"/>
  <c r="A79" i="4"/>
  <c r="B79" i="4"/>
  <c r="C79" i="4"/>
  <c r="D79" i="4"/>
  <c r="A80" i="4"/>
  <c r="B80" i="4"/>
  <c r="C80" i="4"/>
  <c r="D80" i="4"/>
  <c r="A81" i="4"/>
  <c r="B81" i="4"/>
  <c r="C81" i="4"/>
  <c r="D81" i="4"/>
  <c r="A82" i="4"/>
  <c r="B82" i="4"/>
  <c r="C82" i="4"/>
  <c r="D82" i="4"/>
  <c r="A83" i="4"/>
  <c r="B83" i="4"/>
  <c r="C83" i="4"/>
  <c r="D83" i="4"/>
  <c r="A84" i="4"/>
  <c r="B84" i="4"/>
  <c r="C84" i="4"/>
  <c r="D84" i="4"/>
  <c r="A85" i="4"/>
  <c r="B85" i="4"/>
  <c r="C85" i="4"/>
  <c r="D85" i="4"/>
  <c r="A86" i="4"/>
  <c r="B86" i="4"/>
  <c r="C86" i="4"/>
  <c r="D86" i="4"/>
  <c r="A87" i="4"/>
  <c r="B87" i="4"/>
  <c r="C87" i="4"/>
  <c r="D87" i="4"/>
  <c r="A88" i="4"/>
  <c r="B88" i="4"/>
  <c r="C88" i="4"/>
  <c r="D88" i="4"/>
  <c r="B3" i="4"/>
  <c r="C3" i="4"/>
  <c r="D3" i="4"/>
  <c r="A3" i="4"/>
  <c r="A3" i="3"/>
  <c r="B3" i="3"/>
  <c r="C3" i="3"/>
  <c r="D3" i="3"/>
  <c r="B2" i="3"/>
  <c r="C2" i="3"/>
  <c r="D2" i="3"/>
  <c r="A2" i="3"/>
  <c r="A3" i="2"/>
  <c r="B3" i="2"/>
  <c r="C3" i="2"/>
  <c r="D3" i="2"/>
  <c r="A4" i="2"/>
  <c r="B4" i="2"/>
  <c r="C4" i="2"/>
  <c r="D4" i="2"/>
  <c r="A5" i="2"/>
  <c r="B5" i="2"/>
  <c r="C5" i="2"/>
  <c r="D5" i="2"/>
  <c r="A6" i="2"/>
  <c r="B6" i="2"/>
  <c r="C6" i="2"/>
  <c r="D6" i="2"/>
  <c r="A7" i="2"/>
  <c r="B7" i="2"/>
  <c r="C7" i="2"/>
  <c r="D7" i="2"/>
  <c r="A8" i="2"/>
  <c r="B8" i="2"/>
  <c r="C8" i="2"/>
  <c r="D8" i="2"/>
  <c r="A9" i="2"/>
  <c r="B9" i="2"/>
  <c r="C9" i="2"/>
  <c r="D9" i="2"/>
  <c r="A10" i="2"/>
  <c r="B10" i="2"/>
  <c r="C10" i="2"/>
  <c r="D10" i="2"/>
  <c r="A11" i="2"/>
  <c r="B11" i="2"/>
  <c r="C11" i="2"/>
  <c r="D11" i="2"/>
  <c r="A12" i="2"/>
  <c r="B12" i="2"/>
  <c r="C12" i="2"/>
  <c r="D12" i="2"/>
  <c r="A13" i="2"/>
  <c r="B13" i="2"/>
  <c r="C13" i="2"/>
  <c r="D13" i="2"/>
  <c r="A14" i="2"/>
  <c r="B14" i="2"/>
  <c r="C14" i="2"/>
  <c r="D14" i="2"/>
  <c r="A15" i="2"/>
  <c r="B15" i="2"/>
  <c r="C15" i="2"/>
  <c r="D15" i="2"/>
  <c r="A16" i="2"/>
  <c r="B16" i="2"/>
  <c r="C16" i="2"/>
  <c r="D16" i="2"/>
  <c r="A17" i="2"/>
  <c r="B17" i="2"/>
  <c r="C17" i="2"/>
  <c r="D17" i="2"/>
  <c r="A18" i="2"/>
  <c r="B18" i="2"/>
  <c r="C18" i="2"/>
  <c r="D18" i="2"/>
  <c r="A19" i="2"/>
  <c r="B19" i="2"/>
  <c r="C19" i="2"/>
  <c r="D19" i="2"/>
  <c r="A20" i="2"/>
  <c r="B20" i="2"/>
  <c r="C20" i="2"/>
  <c r="D20" i="2"/>
  <c r="A21" i="2"/>
  <c r="B21" i="2"/>
  <c r="C21" i="2"/>
  <c r="D21" i="2"/>
  <c r="A22" i="2"/>
  <c r="B22" i="2"/>
  <c r="C22" i="2"/>
  <c r="D22" i="2"/>
  <c r="A23" i="2"/>
  <c r="B23" i="2"/>
  <c r="C23" i="2"/>
  <c r="D23" i="2"/>
  <c r="A24" i="2"/>
  <c r="B24" i="2"/>
  <c r="C24" i="2"/>
  <c r="D24" i="2"/>
  <c r="A25" i="2"/>
  <c r="B25" i="2"/>
  <c r="C25" i="2"/>
  <c r="D25" i="2"/>
  <c r="A26" i="2"/>
  <c r="B26" i="2"/>
  <c r="C26" i="2"/>
  <c r="D26" i="2"/>
  <c r="A27" i="2"/>
  <c r="B27" i="2"/>
  <c r="C27" i="2"/>
  <c r="D27" i="2"/>
  <c r="A28" i="2"/>
  <c r="B28" i="2"/>
  <c r="C28" i="2"/>
  <c r="D28" i="2"/>
  <c r="A29" i="2"/>
  <c r="B29" i="2"/>
  <c r="C29" i="2"/>
  <c r="D29" i="2"/>
  <c r="A30" i="2"/>
  <c r="B30" i="2"/>
  <c r="C30" i="2"/>
  <c r="D30" i="2"/>
  <c r="A31" i="2"/>
  <c r="B31" i="2"/>
  <c r="C31" i="2"/>
  <c r="D31" i="2"/>
  <c r="A32" i="2"/>
  <c r="B32" i="2"/>
  <c r="C32" i="2"/>
  <c r="D32" i="2"/>
  <c r="A33" i="2"/>
  <c r="B33" i="2"/>
  <c r="C33" i="2"/>
  <c r="D33" i="2"/>
  <c r="A34" i="2"/>
  <c r="B34" i="2"/>
  <c r="C34" i="2"/>
  <c r="D34" i="2"/>
  <c r="A35" i="2"/>
  <c r="B35" i="2"/>
  <c r="C35" i="2"/>
  <c r="D35" i="2"/>
  <c r="A36" i="2"/>
  <c r="B36" i="2"/>
  <c r="C36" i="2"/>
  <c r="D36" i="2"/>
  <c r="A37" i="2"/>
  <c r="B37" i="2"/>
  <c r="C37" i="2"/>
  <c r="D37" i="2"/>
  <c r="A38" i="2"/>
  <c r="B38" i="2"/>
  <c r="C38" i="2"/>
  <c r="D38" i="2"/>
  <c r="A39" i="2"/>
  <c r="B39" i="2"/>
  <c r="C39" i="2"/>
  <c r="D39" i="2"/>
  <c r="A40" i="2"/>
  <c r="B40" i="2"/>
  <c r="C40" i="2"/>
  <c r="D40" i="2"/>
  <c r="A41" i="2"/>
  <c r="B41" i="2"/>
  <c r="C41" i="2"/>
  <c r="D41" i="2"/>
  <c r="A42" i="2"/>
  <c r="B42" i="2"/>
  <c r="C42" i="2"/>
  <c r="D42" i="2"/>
  <c r="A43" i="2"/>
  <c r="B43" i="2"/>
  <c r="C43" i="2"/>
  <c r="D43" i="2"/>
  <c r="A44" i="2"/>
  <c r="B44" i="2"/>
  <c r="C44" i="2"/>
  <c r="D44" i="2"/>
  <c r="A45" i="2"/>
  <c r="B45" i="2"/>
  <c r="C45" i="2"/>
  <c r="D45" i="2"/>
  <c r="A46" i="2"/>
  <c r="B46" i="2"/>
  <c r="C46" i="2"/>
  <c r="D46" i="2"/>
  <c r="A47" i="2"/>
  <c r="B47" i="2"/>
  <c r="C47" i="2"/>
  <c r="D47" i="2"/>
  <c r="A48" i="2"/>
  <c r="B48" i="2"/>
  <c r="C48" i="2"/>
  <c r="D48" i="2"/>
  <c r="A49" i="2"/>
  <c r="B49" i="2"/>
  <c r="C49" i="2"/>
  <c r="D49" i="2"/>
  <c r="A50" i="2"/>
  <c r="B50" i="2"/>
  <c r="C50" i="2"/>
  <c r="D50" i="2"/>
  <c r="A51" i="2"/>
  <c r="B51" i="2"/>
  <c r="C51" i="2"/>
  <c r="D51" i="2"/>
  <c r="A52" i="2"/>
  <c r="B52" i="2"/>
  <c r="C52" i="2"/>
  <c r="D52" i="2"/>
  <c r="A53" i="2"/>
  <c r="B53" i="2"/>
  <c r="C53" i="2"/>
  <c r="D53" i="2"/>
  <c r="A54" i="2"/>
  <c r="B54" i="2"/>
  <c r="C54" i="2"/>
  <c r="D54" i="2"/>
  <c r="A55" i="2"/>
  <c r="B55" i="2"/>
  <c r="C55" i="2"/>
  <c r="D55" i="2"/>
  <c r="A56" i="2"/>
  <c r="B56" i="2"/>
  <c r="C56" i="2"/>
  <c r="D56" i="2"/>
  <c r="A57" i="2"/>
  <c r="B57" i="2"/>
  <c r="C57" i="2"/>
  <c r="D57" i="2"/>
  <c r="A58" i="2"/>
  <c r="B58" i="2"/>
  <c r="C58" i="2"/>
  <c r="D58" i="2"/>
  <c r="A59" i="2"/>
  <c r="B59" i="2"/>
  <c r="C59" i="2"/>
  <c r="D59" i="2"/>
  <c r="A60" i="2"/>
  <c r="B60" i="2"/>
  <c r="C60" i="2"/>
  <c r="D60" i="2"/>
  <c r="A61" i="2"/>
  <c r="B61" i="2"/>
  <c r="C61" i="2"/>
  <c r="D61" i="2"/>
  <c r="A62" i="2"/>
  <c r="B62" i="2"/>
  <c r="C62" i="2"/>
  <c r="D62" i="2"/>
  <c r="A63" i="2"/>
  <c r="B63" i="2"/>
  <c r="C63" i="2"/>
  <c r="D63" i="2"/>
  <c r="A64" i="2"/>
  <c r="B64" i="2"/>
  <c r="C64" i="2"/>
  <c r="D64" i="2"/>
  <c r="A65" i="2"/>
  <c r="B65" i="2"/>
  <c r="C65" i="2"/>
  <c r="D65" i="2"/>
  <c r="A66" i="2"/>
  <c r="B66" i="2"/>
  <c r="C66" i="2"/>
  <c r="D66" i="2"/>
  <c r="A67" i="2"/>
  <c r="B67" i="2"/>
  <c r="C67" i="2"/>
  <c r="D67" i="2"/>
  <c r="A68" i="2"/>
  <c r="B68" i="2"/>
  <c r="C68" i="2"/>
  <c r="D68" i="2"/>
  <c r="A69" i="2"/>
  <c r="B69" i="2"/>
  <c r="C69" i="2"/>
  <c r="D69" i="2"/>
  <c r="A70" i="2"/>
  <c r="B70" i="2"/>
  <c r="C70" i="2"/>
  <c r="D70" i="2"/>
  <c r="A71" i="2"/>
  <c r="B71" i="2"/>
  <c r="C71" i="2"/>
  <c r="D71" i="2"/>
  <c r="A72" i="2"/>
  <c r="B72" i="2"/>
  <c r="C72" i="2"/>
  <c r="D72" i="2"/>
  <c r="A73" i="2"/>
  <c r="B73" i="2"/>
  <c r="C73" i="2"/>
  <c r="D73" i="2"/>
  <c r="A74" i="2"/>
  <c r="B74" i="2"/>
  <c r="C74" i="2"/>
  <c r="D74" i="2"/>
  <c r="A75" i="2"/>
  <c r="B75" i="2"/>
  <c r="C75" i="2"/>
  <c r="D75" i="2"/>
  <c r="A76" i="2"/>
  <c r="B76" i="2"/>
  <c r="C76" i="2"/>
  <c r="D76" i="2"/>
  <c r="A77" i="2"/>
  <c r="B77" i="2"/>
  <c r="C77" i="2"/>
  <c r="D77" i="2"/>
  <c r="A78" i="2"/>
  <c r="B78" i="2"/>
  <c r="C78" i="2"/>
  <c r="D78" i="2"/>
  <c r="A79" i="2"/>
  <c r="B79" i="2"/>
  <c r="C79" i="2"/>
  <c r="D79" i="2"/>
  <c r="A80" i="2"/>
  <c r="B80" i="2"/>
  <c r="C80" i="2"/>
  <c r="D80" i="2"/>
  <c r="A81" i="2"/>
  <c r="B81" i="2"/>
  <c r="C81" i="2"/>
  <c r="D81" i="2"/>
  <c r="A82" i="2"/>
  <c r="B82" i="2"/>
  <c r="C82" i="2"/>
  <c r="D82" i="2"/>
  <c r="A83" i="2"/>
  <c r="B83" i="2"/>
  <c r="C83" i="2"/>
  <c r="D83" i="2"/>
  <c r="A84" i="2"/>
  <c r="B84" i="2"/>
  <c r="C84" i="2"/>
  <c r="D84" i="2"/>
  <c r="A85" i="2"/>
  <c r="B85" i="2"/>
  <c r="C85" i="2"/>
  <c r="D85" i="2"/>
  <c r="A86" i="2"/>
  <c r="B86" i="2"/>
  <c r="C86" i="2"/>
  <c r="D86" i="2"/>
  <c r="A87" i="2"/>
  <c r="B87" i="2"/>
  <c r="C87" i="2"/>
  <c r="D87" i="2"/>
  <c r="B2" i="2"/>
  <c r="C2" i="2"/>
  <c r="D2" i="2"/>
  <c r="A2" i="2"/>
  <c r="AH163" i="5" l="1"/>
  <c r="CR164" i="4" s="1"/>
  <c r="AH155" i="5"/>
  <c r="CR156" i="4" s="1"/>
  <c r="AH147" i="5"/>
  <c r="CR148" i="4" s="1"/>
  <c r="AH139" i="5"/>
  <c r="CR140" i="4" s="1"/>
  <c r="AH131" i="5"/>
  <c r="CR132" i="4" s="1"/>
  <c r="AH123" i="5"/>
  <c r="CR124" i="4" s="1"/>
  <c r="AH115" i="5"/>
  <c r="CR116" i="4" s="1"/>
  <c r="AH107" i="5"/>
  <c r="CR108" i="4" s="1"/>
  <c r="AH99" i="5"/>
  <c r="CR100" i="4" s="1"/>
  <c r="AH91" i="5"/>
  <c r="CR92" i="4" s="1"/>
  <c r="AH83" i="5"/>
  <c r="CR84" i="4" s="1"/>
  <c r="AH75" i="5"/>
  <c r="CR76" i="4" s="1"/>
  <c r="AH67" i="5"/>
  <c r="CR68" i="4" s="1"/>
  <c r="AH59" i="5"/>
  <c r="CR60" i="4" s="1"/>
  <c r="AH51" i="5"/>
  <c r="CR52" i="4" s="1"/>
  <c r="AH43" i="5"/>
  <c r="CR44" i="4" s="1"/>
  <c r="AH35" i="5"/>
  <c r="CR36" i="4" s="1"/>
  <c r="AH27" i="5"/>
  <c r="CR28" i="4" s="1"/>
  <c r="AH19" i="5"/>
  <c r="CR20" i="4" s="1"/>
  <c r="AH11" i="5"/>
  <c r="CR12" i="4" s="1"/>
  <c r="AH3" i="5"/>
  <c r="CR4" i="4" s="1"/>
  <c r="CX4" i="4" s="1"/>
  <c r="AI164" i="5"/>
  <c r="CS165" i="4" s="1"/>
  <c r="AI156" i="5"/>
  <c r="CS157" i="4" s="1"/>
  <c r="AI148" i="5"/>
  <c r="CS149" i="4" s="1"/>
  <c r="AI140" i="5"/>
  <c r="CS141" i="4" s="1"/>
  <c r="AI132" i="5"/>
  <c r="CS133" i="4" s="1"/>
  <c r="AI124" i="5"/>
  <c r="CS125" i="4" s="1"/>
  <c r="AI116" i="5"/>
  <c r="CS117" i="4" s="1"/>
  <c r="AI108" i="5"/>
  <c r="CS109" i="4" s="1"/>
  <c r="AI100" i="5"/>
  <c r="CS101" i="4" s="1"/>
  <c r="AI92" i="5"/>
  <c r="CS93" i="4" s="1"/>
  <c r="AI84" i="5"/>
  <c r="CS85" i="4" s="1"/>
  <c r="AI76" i="5"/>
  <c r="CS77" i="4" s="1"/>
  <c r="AI68" i="5"/>
  <c r="CS69" i="4" s="1"/>
  <c r="AI60" i="5"/>
  <c r="CS61" i="4" s="1"/>
  <c r="AI52" i="5"/>
  <c r="CS53" i="4" s="1"/>
  <c r="AI44" i="5"/>
  <c r="CS45" i="4" s="1"/>
  <c r="AI36" i="5"/>
  <c r="CS37" i="4" s="1"/>
  <c r="AI28" i="5"/>
  <c r="CS29" i="4" s="1"/>
  <c r="AI20" i="5"/>
  <c r="CS21" i="4" s="1"/>
  <c r="AI12" i="5"/>
  <c r="CS13" i="4" s="1"/>
  <c r="AI4" i="5"/>
  <c r="CS5" i="4" s="1"/>
  <c r="CY5" i="4" s="1"/>
  <c r="AJ165" i="5"/>
  <c r="CT166" i="4" s="1"/>
  <c r="AJ157" i="5"/>
  <c r="CT158" i="4" s="1"/>
  <c r="CZ158" i="4" s="1"/>
  <c r="AJ149" i="5"/>
  <c r="CT150" i="4" s="1"/>
  <c r="CZ150" i="4" s="1"/>
  <c r="AJ141" i="5"/>
  <c r="CT142" i="4" s="1"/>
  <c r="CZ142" i="4" s="1"/>
  <c r="AJ133" i="5"/>
  <c r="CT134" i="4" s="1"/>
  <c r="CZ134" i="4" s="1"/>
  <c r="AJ125" i="5"/>
  <c r="CT126" i="4" s="1"/>
  <c r="CZ126" i="4" s="1"/>
  <c r="AJ117" i="5"/>
  <c r="CT118" i="4" s="1"/>
  <c r="AJ109" i="5"/>
  <c r="CT110" i="4" s="1"/>
  <c r="CZ110" i="4" s="1"/>
  <c r="AJ101" i="5"/>
  <c r="CT102" i="4" s="1"/>
  <c r="AJ93" i="5"/>
  <c r="CT94" i="4" s="1"/>
  <c r="CZ94" i="4" s="1"/>
  <c r="AJ85" i="5"/>
  <c r="CT86" i="4" s="1"/>
  <c r="CZ86" i="4" s="1"/>
  <c r="AJ77" i="5"/>
  <c r="CT78" i="4" s="1"/>
  <c r="CZ78" i="4" s="1"/>
  <c r="AJ69" i="5"/>
  <c r="CT70" i="4" s="1"/>
  <c r="CZ70" i="4" s="1"/>
  <c r="AJ61" i="5"/>
  <c r="CT62" i="4" s="1"/>
  <c r="CZ62" i="4" s="1"/>
  <c r="AJ53" i="5"/>
  <c r="CT54" i="4" s="1"/>
  <c r="AJ45" i="5"/>
  <c r="CT46" i="4" s="1"/>
  <c r="CZ46" i="4" s="1"/>
  <c r="AJ37" i="5"/>
  <c r="CT38" i="4" s="1"/>
  <c r="AJ29" i="5"/>
  <c r="CT30" i="4" s="1"/>
  <c r="AJ21" i="5"/>
  <c r="CT22" i="4" s="1"/>
  <c r="CZ22" i="4" s="1"/>
  <c r="AJ13" i="5"/>
  <c r="CT14" i="4" s="1"/>
  <c r="CZ14" i="4" s="1"/>
  <c r="AJ5" i="5"/>
  <c r="CT6" i="4" s="1"/>
  <c r="CZ6" i="4" s="1"/>
  <c r="AK166" i="5"/>
  <c r="CU167" i="4" s="1"/>
  <c r="AK158" i="5"/>
  <c r="CU159" i="4" s="1"/>
  <c r="AK150" i="5"/>
  <c r="CU151" i="4" s="1"/>
  <c r="AK142" i="5"/>
  <c r="CU143" i="4" s="1"/>
  <c r="AK134" i="5"/>
  <c r="CU135" i="4" s="1"/>
  <c r="AK126" i="5"/>
  <c r="CU127" i="4" s="1"/>
  <c r="AK118" i="5"/>
  <c r="CU119" i="4" s="1"/>
  <c r="AK110" i="5"/>
  <c r="CU111" i="4" s="1"/>
  <c r="AK102" i="5"/>
  <c r="CU103" i="4" s="1"/>
  <c r="AK94" i="5"/>
  <c r="CU95" i="4" s="1"/>
  <c r="AK86" i="5"/>
  <c r="CU87" i="4" s="1"/>
  <c r="AK78" i="5"/>
  <c r="CU79" i="4" s="1"/>
  <c r="AK70" i="5"/>
  <c r="CU71" i="4" s="1"/>
  <c r="AK62" i="5"/>
  <c r="CU63" i="4" s="1"/>
  <c r="AK54" i="5"/>
  <c r="CU55" i="4" s="1"/>
  <c r="AK46" i="5"/>
  <c r="CU47" i="4" s="1"/>
  <c r="AK38" i="5"/>
  <c r="CU39" i="4" s="1"/>
  <c r="AK30" i="5"/>
  <c r="CU31" i="4" s="1"/>
  <c r="AK22" i="5"/>
  <c r="CU23" i="4" s="1"/>
  <c r="AK14" i="5"/>
  <c r="CU15" i="4" s="1"/>
  <c r="AK6" i="5"/>
  <c r="CU7" i="4" s="1"/>
  <c r="DA7" i="4" s="1"/>
  <c r="AL163" i="5"/>
  <c r="CV164" i="4" s="1"/>
  <c r="DB164" i="4" s="1"/>
  <c r="AL155" i="5"/>
  <c r="CV156" i="4" s="1"/>
  <c r="DB156" i="4" s="1"/>
  <c r="AL147" i="5"/>
  <c r="CV148" i="4" s="1"/>
  <c r="DB148" i="4" s="1"/>
  <c r="AL139" i="5"/>
  <c r="CV140" i="4" s="1"/>
  <c r="DB140" i="4" s="1"/>
  <c r="AL131" i="5"/>
  <c r="CV132" i="4" s="1"/>
  <c r="AL123" i="5"/>
  <c r="CV124" i="4" s="1"/>
  <c r="DB124" i="4" s="1"/>
  <c r="AL115" i="5"/>
  <c r="CV116" i="4" s="1"/>
  <c r="DB116" i="4" s="1"/>
  <c r="AL107" i="5"/>
  <c r="CV108" i="4" s="1"/>
  <c r="DB108" i="4" s="1"/>
  <c r="AL99" i="5"/>
  <c r="CV100" i="4" s="1"/>
  <c r="DB100" i="4" s="1"/>
  <c r="AL91" i="5"/>
  <c r="CV92" i="4" s="1"/>
  <c r="DB92" i="4" s="1"/>
  <c r="AL83" i="5"/>
  <c r="CV84" i="4" s="1"/>
  <c r="DB84" i="4" s="1"/>
  <c r="AL75" i="5"/>
  <c r="CV76" i="4" s="1"/>
  <c r="DB76" i="4" s="1"/>
  <c r="AL67" i="5"/>
  <c r="CV68" i="4" s="1"/>
  <c r="AL59" i="5"/>
  <c r="CV60" i="4" s="1"/>
  <c r="DB60" i="4" s="1"/>
  <c r="AL51" i="5"/>
  <c r="CV52" i="4" s="1"/>
  <c r="DB52" i="4" s="1"/>
  <c r="AL43" i="5"/>
  <c r="CV44" i="4" s="1"/>
  <c r="AL35" i="5"/>
  <c r="CV36" i="4" s="1"/>
  <c r="DB36" i="4" s="1"/>
  <c r="AL27" i="5"/>
  <c r="CV28" i="4" s="1"/>
  <c r="DB28" i="4" s="1"/>
  <c r="AL19" i="5"/>
  <c r="CV20" i="4" s="1"/>
  <c r="DB20" i="4" s="1"/>
  <c r="AL11" i="5"/>
  <c r="CV12" i="4" s="1"/>
  <c r="DB12" i="4" s="1"/>
  <c r="AL3" i="5"/>
  <c r="CV4" i="4" s="1"/>
  <c r="DB4" i="4" s="1"/>
  <c r="H170" i="3"/>
  <c r="AZ3" i="3"/>
  <c r="AO3" i="3"/>
  <c r="H4" i="4" s="1"/>
  <c r="AY3" i="2"/>
  <c r="BA4" i="4" s="1"/>
  <c r="AN3" i="2"/>
  <c r="R4" i="4" s="1"/>
  <c r="AZ5" i="3"/>
  <c r="AQ6" i="4" s="1"/>
  <c r="AO5" i="3"/>
  <c r="H6" i="4" s="1"/>
  <c r="BA4" i="3"/>
  <c r="AP4" i="3"/>
  <c r="I5" i="4" s="1"/>
  <c r="AJ63" i="5"/>
  <c r="CT64" i="4" s="1"/>
  <c r="CZ54" i="4"/>
  <c r="AL3" i="2"/>
  <c r="AW3" i="2"/>
  <c r="BC6" i="3"/>
  <c r="AT7" i="4" s="1"/>
  <c r="AR6" i="3"/>
  <c r="K7" i="4" s="1"/>
  <c r="AY4" i="3"/>
  <c r="AP5" i="4" s="1"/>
  <c r="AN4" i="3"/>
  <c r="DB132" i="4"/>
  <c r="DB68" i="4"/>
  <c r="CZ30" i="4"/>
  <c r="AM3" i="2"/>
  <c r="AX3" i="2"/>
  <c r="BB6" i="3"/>
  <c r="AS7" i="4" s="1"/>
  <c r="AQ6" i="3"/>
  <c r="J7" i="4" s="1"/>
  <c r="BB4" i="3"/>
  <c r="AS5" i="4" s="1"/>
  <c r="AQ4" i="3"/>
  <c r="BA3" i="3"/>
  <c r="AR4" i="4" s="1"/>
  <c r="AP3" i="3"/>
  <c r="I4" i="4" s="1"/>
  <c r="AZ3" i="2"/>
  <c r="CQ3" i="2" s="1"/>
  <c r="AO3" i="2"/>
  <c r="AY5" i="3"/>
  <c r="AP6" i="4" s="1"/>
  <c r="AN5" i="3"/>
  <c r="G6" i="4" s="1"/>
  <c r="J170" i="3"/>
  <c r="BB3" i="3"/>
  <c r="AS4" i="4" s="1"/>
  <c r="AQ3" i="3"/>
  <c r="J4" i="4" s="1"/>
  <c r="BA3" i="2"/>
  <c r="BC4" i="4" s="1"/>
  <c r="AP3" i="2"/>
  <c r="T4" i="4" s="1"/>
  <c r="CZ118" i="4"/>
  <c r="BD6" i="3"/>
  <c r="AU7" i="4" s="1"/>
  <c r="AS6" i="3"/>
  <c r="L7" i="4" s="1"/>
  <c r="AZ4" i="3"/>
  <c r="AQ5" i="4" s="1"/>
  <c r="AO4" i="3"/>
  <c r="BC3" i="3"/>
  <c r="AT4" i="4" s="1"/>
  <c r="AR3" i="3"/>
  <c r="K4" i="4" s="1"/>
  <c r="BB3" i="2"/>
  <c r="AQ3" i="2"/>
  <c r="AU3" i="2"/>
  <c r="BF3" i="2"/>
  <c r="L170" i="3"/>
  <c r="BD3" i="3"/>
  <c r="AU4" i="4" s="1"/>
  <c r="AS3" i="3"/>
  <c r="AR3" i="2"/>
  <c r="V4" i="4" s="1"/>
  <c r="BC3" i="2"/>
  <c r="BE4" i="4" s="1"/>
  <c r="BD5" i="3"/>
  <c r="AU6" i="4" s="1"/>
  <c r="AS5" i="3"/>
  <c r="L6" i="4" s="1"/>
  <c r="F170" i="3"/>
  <c r="AX3" i="3"/>
  <c r="AO4" i="4" s="1"/>
  <c r="AM3" i="3"/>
  <c r="F4" i="4" s="1"/>
  <c r="CZ166" i="4"/>
  <c r="BA6" i="3"/>
  <c r="AR7" i="4" s="1"/>
  <c r="AP6" i="3"/>
  <c r="AW3" i="3"/>
  <c r="AN4" i="4" s="1"/>
  <c r="AL3" i="3"/>
  <c r="E4" i="4" s="1"/>
  <c r="AT3" i="2"/>
  <c r="X4" i="4" s="1"/>
  <c r="BE3" i="2"/>
  <c r="BG4" i="4" s="1"/>
  <c r="CZ102" i="4"/>
  <c r="DB44" i="4"/>
  <c r="CZ38" i="4"/>
  <c r="AZ6" i="3"/>
  <c r="AQ7" i="4" s="1"/>
  <c r="AO6" i="3"/>
  <c r="H7" i="4" s="1"/>
  <c r="BB5" i="3"/>
  <c r="AS6" i="4" s="1"/>
  <c r="AQ5" i="3"/>
  <c r="J6" i="4" s="1"/>
  <c r="BD4" i="3"/>
  <c r="AU5" i="4" s="1"/>
  <c r="AS4" i="3"/>
  <c r="BD3" i="2"/>
  <c r="CS3" i="2" s="1"/>
  <c r="AS3" i="2"/>
  <c r="BC5" i="3"/>
  <c r="AT6" i="4" s="1"/>
  <c r="AR5" i="3"/>
  <c r="K6" i="4" s="1"/>
  <c r="AY3" i="3"/>
  <c r="AP4" i="4" s="1"/>
  <c r="AN3" i="3"/>
  <c r="G4" i="4" s="1"/>
  <c r="AY6" i="3"/>
  <c r="AP7" i="4" s="1"/>
  <c r="AN6" i="3"/>
  <c r="G7" i="4" s="1"/>
  <c r="BA5" i="3"/>
  <c r="AR6" i="4" s="1"/>
  <c r="AP5" i="3"/>
  <c r="I6" i="4" s="1"/>
  <c r="BC4" i="3"/>
  <c r="AT5" i="4" s="1"/>
  <c r="AR4" i="3"/>
  <c r="AP142" i="3"/>
  <c r="I143" i="4" s="1"/>
  <c r="AO108" i="3"/>
  <c r="H109" i="4" s="1"/>
  <c r="E5" i="4"/>
  <c r="AO114" i="3"/>
  <c r="H115" i="4" s="1"/>
  <c r="AR110" i="3"/>
  <c r="K111" i="4" s="1"/>
  <c r="AR94" i="3"/>
  <c r="K95" i="4" s="1"/>
  <c r="AR30" i="3"/>
  <c r="K31" i="4" s="1"/>
  <c r="AR26" i="3"/>
  <c r="K27" i="4" s="1"/>
  <c r="AR14" i="3"/>
  <c r="K15" i="4" s="1"/>
  <c r="AQ56" i="3"/>
  <c r="J57" i="4" s="1"/>
  <c r="AO148" i="3"/>
  <c r="H149" i="4" s="1"/>
  <c r="AN148" i="3"/>
  <c r="G149" i="4" s="1"/>
  <c r="AR20" i="3"/>
  <c r="K21" i="4" s="1"/>
  <c r="AR12" i="3"/>
  <c r="K13" i="4" s="1"/>
  <c r="AR8" i="3"/>
  <c r="K9" i="4" s="1"/>
  <c r="AR42" i="3"/>
  <c r="K43" i="4" s="1"/>
  <c r="BM167" i="2"/>
  <c r="CL168" i="4" s="1"/>
  <c r="BI165" i="2"/>
  <c r="CH166" i="4" s="1"/>
  <c r="BO162" i="2"/>
  <c r="CN163" i="4" s="1"/>
  <c r="BK160" i="2"/>
  <c r="CJ161" i="4" s="1"/>
  <c r="BQ157" i="2"/>
  <c r="CP158" i="4" s="1"/>
  <c r="BM155" i="2"/>
  <c r="CL156" i="4" s="1"/>
  <c r="BI153" i="2"/>
  <c r="CH154" i="4" s="1"/>
  <c r="BO150" i="2"/>
  <c r="CN151" i="4" s="1"/>
  <c r="BM147" i="2"/>
  <c r="CL148" i="4" s="1"/>
  <c r="BQ145" i="2"/>
  <c r="CP146" i="4" s="1"/>
  <c r="BO142" i="2"/>
  <c r="CN143" i="4" s="1"/>
  <c r="BK140" i="2"/>
  <c r="CJ141" i="4" s="1"/>
  <c r="BQ137" i="2"/>
  <c r="CP138" i="4" s="1"/>
  <c r="BK136" i="2"/>
  <c r="CJ137" i="4" s="1"/>
  <c r="BQ133" i="2"/>
  <c r="CP134" i="4" s="1"/>
  <c r="BK132" i="2"/>
  <c r="CJ133" i="4" s="1"/>
  <c r="BQ129" i="2"/>
  <c r="CP130" i="4" s="1"/>
  <c r="BM127" i="2"/>
  <c r="CL128" i="4" s="1"/>
  <c r="BI125" i="2"/>
  <c r="CH126" i="4" s="1"/>
  <c r="BO122" i="2"/>
  <c r="CN123" i="4" s="1"/>
  <c r="BK120" i="2"/>
  <c r="CJ121" i="4" s="1"/>
  <c r="BQ117" i="2"/>
  <c r="CP118" i="4" s="1"/>
  <c r="BO114" i="2"/>
  <c r="CN115" i="4" s="1"/>
  <c r="BI113" i="2"/>
  <c r="CH114" i="4" s="1"/>
  <c r="BQ109" i="2"/>
  <c r="CP110" i="4" s="1"/>
  <c r="BM107" i="2"/>
  <c r="CL108" i="4" s="1"/>
  <c r="BI105" i="2"/>
  <c r="CH106" i="4" s="1"/>
  <c r="BO102" i="2"/>
  <c r="CN103" i="4" s="1"/>
  <c r="BK100" i="2"/>
  <c r="CJ101" i="4" s="1"/>
  <c r="BO98" i="2"/>
  <c r="CN99" i="4" s="1"/>
  <c r="BK96" i="2"/>
  <c r="CJ97" i="4" s="1"/>
  <c r="BO94" i="2"/>
  <c r="CN95" i="4" s="1"/>
  <c r="BK92" i="2"/>
  <c r="CJ93" i="4" s="1"/>
  <c r="BQ89" i="2"/>
  <c r="CP90" i="4" s="1"/>
  <c r="BM87" i="2"/>
  <c r="CL88" i="4" s="1"/>
  <c r="BI85" i="2"/>
  <c r="CH86" i="4" s="1"/>
  <c r="BO82" i="2"/>
  <c r="CN83" i="4" s="1"/>
  <c r="BK80" i="2"/>
  <c r="CJ81" i="4" s="1"/>
  <c r="BQ77" i="2"/>
  <c r="CP78" i="4" s="1"/>
  <c r="BM75" i="2"/>
  <c r="CL76" i="4" s="1"/>
  <c r="BQ73" i="2"/>
  <c r="CP74" i="4" s="1"/>
  <c r="BM71" i="2"/>
  <c r="CL72" i="4" s="1"/>
  <c r="BI69" i="2"/>
  <c r="CH70" i="4" s="1"/>
  <c r="BM67" i="2"/>
  <c r="CL68" i="4" s="1"/>
  <c r="BI65" i="2"/>
  <c r="CH66" i="4" s="1"/>
  <c r="BO62" i="2"/>
  <c r="CN63" i="4" s="1"/>
  <c r="BK60" i="2"/>
  <c r="CJ61" i="4" s="1"/>
  <c r="BQ57" i="2"/>
  <c r="CP58" i="4" s="1"/>
  <c r="BO54" i="2"/>
  <c r="CN55" i="4" s="1"/>
  <c r="BK52" i="2"/>
  <c r="CJ53" i="4" s="1"/>
  <c r="BQ49" i="2"/>
  <c r="CP50" i="4" s="1"/>
  <c r="BK48" i="2"/>
  <c r="CJ49" i="4" s="1"/>
  <c r="BQ45" i="2"/>
  <c r="CP46" i="4" s="1"/>
  <c r="BK44" i="2"/>
  <c r="CJ45" i="4" s="1"/>
  <c r="BQ41" i="2"/>
  <c r="CP42" i="4" s="1"/>
  <c r="BM39" i="2"/>
  <c r="CL40" i="4" s="1"/>
  <c r="BI37" i="2"/>
  <c r="CH38" i="4" s="1"/>
  <c r="BO34" i="2"/>
  <c r="CN35" i="4" s="1"/>
  <c r="BM31" i="2"/>
  <c r="CL32" i="4" s="1"/>
  <c r="BI29" i="2"/>
  <c r="CH30" i="4" s="1"/>
  <c r="BM27" i="2"/>
  <c r="CL28" i="4" s="1"/>
  <c r="BK24" i="2"/>
  <c r="CJ25" i="4" s="1"/>
  <c r="BQ21" i="2"/>
  <c r="CP22" i="4" s="1"/>
  <c r="BM19" i="2"/>
  <c r="CL20" i="4" s="1"/>
  <c r="BI17" i="2"/>
  <c r="CH18" i="4" s="1"/>
  <c r="BO14" i="2"/>
  <c r="CN15" i="4" s="1"/>
  <c r="BI13" i="2"/>
  <c r="CH14" i="4" s="1"/>
  <c r="AT8" i="2"/>
  <c r="X9" i="4" s="1"/>
  <c r="T7" i="4"/>
  <c r="X5" i="4"/>
  <c r="BJ168" i="2"/>
  <c r="CI169" i="4" s="1"/>
  <c r="BP165" i="2"/>
  <c r="CO166" i="4" s="1"/>
  <c r="BJ164" i="2"/>
  <c r="CI165" i="4" s="1"/>
  <c r="BP161" i="2"/>
  <c r="CO162" i="4" s="1"/>
  <c r="BL159" i="2"/>
  <c r="CK160" i="4" s="1"/>
  <c r="BH157" i="2"/>
  <c r="CG158" i="4" s="1"/>
  <c r="BN154" i="2"/>
  <c r="CM155" i="4" s="1"/>
  <c r="BH153" i="2"/>
  <c r="CG154" i="4" s="1"/>
  <c r="BN150" i="2"/>
  <c r="CM151" i="4" s="1"/>
  <c r="BJ148" i="2"/>
  <c r="CI149" i="4" s="1"/>
  <c r="BP145" i="2"/>
  <c r="CO146" i="4" s="1"/>
  <c r="BJ144" i="2"/>
  <c r="CI145" i="4" s="1"/>
  <c r="BP141" i="2"/>
  <c r="CO142" i="4" s="1"/>
  <c r="BL139" i="2"/>
  <c r="CK140" i="4" s="1"/>
  <c r="BH137" i="2"/>
  <c r="CG138" i="4" s="1"/>
  <c r="BN134" i="2"/>
  <c r="CM135" i="4" s="1"/>
  <c r="DA135" i="4" s="1"/>
  <c r="BP133" i="2"/>
  <c r="CO134" i="4" s="1"/>
  <c r="BL131" i="2"/>
  <c r="CK132" i="4" s="1"/>
  <c r="BH129" i="2"/>
  <c r="CG130" i="4" s="1"/>
  <c r="BL127" i="2"/>
  <c r="CK128" i="4" s="1"/>
  <c r="BH125" i="2"/>
  <c r="CG126" i="4" s="1"/>
  <c r="BN122" i="2"/>
  <c r="CM123" i="4" s="1"/>
  <c r="BJ120" i="2"/>
  <c r="CI121" i="4" s="1"/>
  <c r="BL119" i="2"/>
  <c r="CK120" i="4" s="1"/>
  <c r="BH117" i="2"/>
  <c r="CG118" i="4" s="1"/>
  <c r="BN114" i="2"/>
  <c r="CM115" i="4" s="1"/>
  <c r="BJ112" i="2"/>
  <c r="CI113" i="4" s="1"/>
  <c r="BP109" i="2"/>
  <c r="CO110" i="4" s="1"/>
  <c r="BL107" i="2"/>
  <c r="CK108" i="4" s="1"/>
  <c r="BH105" i="2"/>
  <c r="CG106" i="4" s="1"/>
  <c r="BN102" i="2"/>
  <c r="CM103" i="4" s="1"/>
  <c r="BL99" i="2"/>
  <c r="CK100" i="4" s="1"/>
  <c r="BH97" i="2"/>
  <c r="CG98" i="4" s="1"/>
  <c r="BL95" i="2"/>
  <c r="CK96" i="4" s="1"/>
  <c r="BH93" i="2"/>
  <c r="CG94" i="4" s="1"/>
  <c r="BN90" i="2"/>
  <c r="CM91" i="4" s="1"/>
  <c r="BJ88" i="2"/>
  <c r="CI89" i="4" s="1"/>
  <c r="BP85" i="2"/>
  <c r="CO86" i="4" s="1"/>
  <c r="BL83" i="2"/>
  <c r="CK84" i="4" s="1"/>
  <c r="BP81" i="2"/>
  <c r="CO82" i="4" s="1"/>
  <c r="BJ80" i="2"/>
  <c r="CI81" i="4" s="1"/>
  <c r="BP77" i="2"/>
  <c r="CO78" i="4" s="1"/>
  <c r="BJ76" i="2"/>
  <c r="CI77" i="4" s="1"/>
  <c r="BN74" i="2"/>
  <c r="CM75" i="4" s="1"/>
  <c r="BJ72" i="2"/>
  <c r="CI73" i="4" s="1"/>
  <c r="BN70" i="2"/>
  <c r="CM71" i="4" s="1"/>
  <c r="BJ68" i="2"/>
  <c r="CI69" i="4" s="1"/>
  <c r="BN66" i="2"/>
  <c r="CM67" i="4" s="1"/>
  <c r="BJ64" i="2"/>
  <c r="CI65" i="4" s="1"/>
  <c r="BN62" i="2"/>
  <c r="CM63" i="4" s="1"/>
  <c r="BJ60" i="2"/>
  <c r="CI61" i="4" s="1"/>
  <c r="BH57" i="2"/>
  <c r="CG58" i="4" s="1"/>
  <c r="BP53" i="2"/>
  <c r="CO54" i="4" s="1"/>
  <c r="BJ52" i="2"/>
  <c r="CI53" i="4" s="1"/>
  <c r="BN50" i="2"/>
  <c r="CM51" i="4" s="1"/>
  <c r="BJ48" i="2"/>
  <c r="CI49" i="4" s="1"/>
  <c r="BP45" i="2"/>
  <c r="CO46" i="4" s="1"/>
  <c r="BL43" i="2"/>
  <c r="CK44" i="4" s="1"/>
  <c r="BP41" i="2"/>
  <c r="CO42" i="4" s="1"/>
  <c r="BL39" i="2"/>
  <c r="CK40" i="4" s="1"/>
  <c r="BH37" i="2"/>
  <c r="CG38" i="4" s="1"/>
  <c r="BN34" i="2"/>
  <c r="CM35" i="4" s="1"/>
  <c r="BJ32" i="2"/>
  <c r="CI33" i="4" s="1"/>
  <c r="BN30" i="2"/>
  <c r="CM31" i="4" s="1"/>
  <c r="DA31" i="4" s="1"/>
  <c r="BJ28" i="2"/>
  <c r="CI29" i="4" s="1"/>
  <c r="BP25" i="2"/>
  <c r="CO26" i="4" s="1"/>
  <c r="BL23" i="2"/>
  <c r="CK24" i="4" s="1"/>
  <c r="BH21" i="2"/>
  <c r="CG22" i="4" s="1"/>
  <c r="BN18" i="2"/>
  <c r="CM19" i="4" s="1"/>
  <c r="BJ16" i="2"/>
  <c r="CI17" i="4" s="1"/>
  <c r="BP13" i="2"/>
  <c r="CO14" i="4" s="1"/>
  <c r="BJ12" i="2"/>
  <c r="CI13" i="4" s="1"/>
  <c r="BM146" i="2"/>
  <c r="CL147" i="4" s="1"/>
  <c r="BQ165" i="2"/>
  <c r="CP166" i="4" s="1"/>
  <c r="BM163" i="2"/>
  <c r="CL164" i="4" s="1"/>
  <c r="BI161" i="2"/>
  <c r="CH162" i="4" s="1"/>
  <c r="BO158" i="2"/>
  <c r="CN159" i="4" s="1"/>
  <c r="BK156" i="2"/>
  <c r="CJ157" i="4" s="1"/>
  <c r="BQ153" i="2"/>
  <c r="CP154" i="4" s="1"/>
  <c r="BM151" i="2"/>
  <c r="CL152" i="4" s="1"/>
  <c r="BI149" i="2"/>
  <c r="CH150" i="4" s="1"/>
  <c r="BO146" i="2"/>
  <c r="CN147" i="4" s="1"/>
  <c r="BK144" i="2"/>
  <c r="CJ145" i="4" s="1"/>
  <c r="BQ141" i="2"/>
  <c r="CP142" i="4" s="1"/>
  <c r="BM139" i="2"/>
  <c r="CL140" i="4" s="1"/>
  <c r="BI137" i="2"/>
  <c r="CH138" i="4" s="1"/>
  <c r="BO134" i="2"/>
  <c r="CN135" i="4" s="1"/>
  <c r="BO130" i="2"/>
  <c r="CN131" i="4" s="1"/>
  <c r="BK128" i="2"/>
  <c r="CJ129" i="4" s="1"/>
  <c r="BO126" i="2"/>
  <c r="CN127" i="4" s="1"/>
  <c r="BM123" i="2"/>
  <c r="CL124" i="4" s="1"/>
  <c r="BI121" i="2"/>
  <c r="CH122" i="4" s="1"/>
  <c r="BO118" i="2"/>
  <c r="CN119" i="4" s="1"/>
  <c r="BK116" i="2"/>
  <c r="CJ117" i="4" s="1"/>
  <c r="BQ113" i="2"/>
  <c r="CP114" i="4" s="1"/>
  <c r="BM111" i="2"/>
  <c r="CL112" i="4" s="1"/>
  <c r="BI109" i="2"/>
  <c r="CH110" i="4" s="1"/>
  <c r="BO106" i="2"/>
  <c r="CN107" i="4" s="1"/>
  <c r="BK104" i="2"/>
  <c r="CJ105" i="4" s="1"/>
  <c r="BQ101" i="2"/>
  <c r="CP102" i="4" s="1"/>
  <c r="BM99" i="2"/>
  <c r="CL100" i="4" s="1"/>
  <c r="BI97" i="2"/>
  <c r="CH98" i="4" s="1"/>
  <c r="BQ93" i="2"/>
  <c r="CP94" i="4" s="1"/>
  <c r="BO90" i="2"/>
  <c r="CN91" i="4" s="1"/>
  <c r="BK88" i="2"/>
  <c r="CJ89" i="4" s="1"/>
  <c r="BQ85" i="2"/>
  <c r="CP86" i="4" s="1"/>
  <c r="BM83" i="2"/>
  <c r="CL84" i="4" s="1"/>
  <c r="BI81" i="2"/>
  <c r="CH82" i="4" s="1"/>
  <c r="BO78" i="2"/>
  <c r="CN79" i="4" s="1"/>
  <c r="BK76" i="2"/>
  <c r="CJ77" i="4" s="1"/>
  <c r="BI73" i="2"/>
  <c r="CH74" i="4" s="1"/>
  <c r="BO70" i="2"/>
  <c r="CN71" i="4" s="1"/>
  <c r="BK68" i="2"/>
  <c r="CJ69" i="4" s="1"/>
  <c r="BQ65" i="2"/>
  <c r="CP66" i="4" s="1"/>
  <c r="BM63" i="2"/>
  <c r="CL64" i="4" s="1"/>
  <c r="BI61" i="2"/>
  <c r="CH62" i="4" s="1"/>
  <c r="BO58" i="2"/>
  <c r="CN59" i="4" s="1"/>
  <c r="BK56" i="2"/>
  <c r="CJ57" i="4" s="1"/>
  <c r="BQ53" i="2"/>
  <c r="CP54" i="4" s="1"/>
  <c r="BM51" i="2"/>
  <c r="CL52" i="4" s="1"/>
  <c r="BI49" i="2"/>
  <c r="CH50" i="4" s="1"/>
  <c r="BO46" i="2"/>
  <c r="CN47" i="4" s="1"/>
  <c r="BO42" i="2"/>
  <c r="CN43" i="4" s="1"/>
  <c r="BK40" i="2"/>
  <c r="CJ41" i="4" s="1"/>
  <c r="BQ37" i="2"/>
  <c r="CP38" i="4" s="1"/>
  <c r="BM35" i="2"/>
  <c r="CL36" i="4" s="1"/>
  <c r="BI33" i="2"/>
  <c r="CH34" i="4" s="1"/>
  <c r="BO30" i="2"/>
  <c r="CN31" i="4" s="1"/>
  <c r="BK28" i="2"/>
  <c r="CJ29" i="4" s="1"/>
  <c r="BQ25" i="2"/>
  <c r="CP26" i="4" s="1"/>
  <c r="BM23" i="2"/>
  <c r="CL24" i="4" s="1"/>
  <c r="BI21" i="2"/>
  <c r="CH22" i="4" s="1"/>
  <c r="BO18" i="2"/>
  <c r="CN19" i="4" s="1"/>
  <c r="BM15" i="2"/>
  <c r="CL16" i="4" s="1"/>
  <c r="BK12" i="2"/>
  <c r="CJ13" i="4" s="1"/>
  <c r="R8" i="4"/>
  <c r="P5" i="4"/>
  <c r="BL167" i="2"/>
  <c r="CK168" i="4" s="1"/>
  <c r="BL163" i="2"/>
  <c r="CK164" i="4" s="1"/>
  <c r="BH161" i="2"/>
  <c r="CG162" i="4" s="1"/>
  <c r="BP157" i="2"/>
  <c r="CO158" i="4" s="1"/>
  <c r="BL155" i="2"/>
  <c r="CK156" i="4" s="1"/>
  <c r="BJ152" i="2"/>
  <c r="CI153" i="4" s="1"/>
  <c r="BH149" i="2"/>
  <c r="CG150" i="4" s="1"/>
  <c r="BN146" i="2"/>
  <c r="CM147" i="4" s="1"/>
  <c r="BL143" i="2"/>
  <c r="CK144" i="4" s="1"/>
  <c r="BH141" i="2"/>
  <c r="CG142" i="4" s="1"/>
  <c r="BP137" i="2"/>
  <c r="CO138" i="4" s="1"/>
  <c r="BL135" i="2"/>
  <c r="CK136" i="4" s="1"/>
  <c r="BJ132" i="2"/>
  <c r="CI133" i="4" s="1"/>
  <c r="BP129" i="2"/>
  <c r="CO130" i="4" s="1"/>
  <c r="BN126" i="2"/>
  <c r="CM127" i="4" s="1"/>
  <c r="DA127" i="4" s="1"/>
  <c r="BJ124" i="2"/>
  <c r="CI125" i="4" s="1"/>
  <c r="BH121" i="2"/>
  <c r="CG122" i="4" s="1"/>
  <c r="BP117" i="2"/>
  <c r="CO118" i="4" s="1"/>
  <c r="BL115" i="2"/>
  <c r="CK116" i="4" s="1"/>
  <c r="BH113" i="2"/>
  <c r="CG114" i="4" s="1"/>
  <c r="BH109" i="2"/>
  <c r="CG110" i="4" s="1"/>
  <c r="BP105" i="2"/>
  <c r="CO106" i="4" s="1"/>
  <c r="BL103" i="2"/>
  <c r="CK104" i="4" s="1"/>
  <c r="BH101" i="2"/>
  <c r="CG102" i="4" s="1"/>
  <c r="BN98" i="2"/>
  <c r="CM99" i="4" s="1"/>
  <c r="BJ96" i="2"/>
  <c r="CI97" i="4" s="1"/>
  <c r="BJ92" i="2"/>
  <c r="CI93" i="4" s="1"/>
  <c r="BP89" i="2"/>
  <c r="CO90" i="4" s="1"/>
  <c r="BL87" i="2"/>
  <c r="CK88" i="4" s="1"/>
  <c r="BJ84" i="2"/>
  <c r="CI85" i="4" s="1"/>
  <c r="BH81" i="2"/>
  <c r="CG82" i="4" s="1"/>
  <c r="BN78" i="2"/>
  <c r="CM79" i="4" s="1"/>
  <c r="DA79" i="4" s="1"/>
  <c r="BL75" i="2"/>
  <c r="CK76" i="4" s="1"/>
  <c r="BH73" i="2"/>
  <c r="CG74" i="4" s="1"/>
  <c r="BP69" i="2"/>
  <c r="CO70" i="4" s="1"/>
  <c r="BL67" i="2"/>
  <c r="CK68" i="4" s="1"/>
  <c r="BH65" i="2"/>
  <c r="CG66" i="4" s="1"/>
  <c r="BP61" i="2"/>
  <c r="CO62" i="4" s="1"/>
  <c r="BL59" i="2"/>
  <c r="CK60" i="4" s="1"/>
  <c r="BP57" i="2"/>
  <c r="CO58" i="4" s="1"/>
  <c r="BN54" i="2"/>
  <c r="CM55" i="4" s="1"/>
  <c r="BL51" i="2"/>
  <c r="CK52" i="4" s="1"/>
  <c r="BH49" i="2"/>
  <c r="CG50" i="4" s="1"/>
  <c r="BN46" i="2"/>
  <c r="CM47" i="4" s="1"/>
  <c r="BJ44" i="2"/>
  <c r="CI45" i="4" s="1"/>
  <c r="BH41" i="2"/>
  <c r="CG42" i="4" s="1"/>
  <c r="BN38" i="2"/>
  <c r="CM39" i="4" s="1"/>
  <c r="BJ36" i="2"/>
  <c r="CI37" i="4" s="1"/>
  <c r="BH33" i="2"/>
  <c r="CG34" i="4" s="1"/>
  <c r="BP29" i="2"/>
  <c r="CO30" i="4" s="1"/>
  <c r="BL27" i="2"/>
  <c r="CK28" i="4" s="1"/>
  <c r="BH25" i="2"/>
  <c r="CG26" i="4" s="1"/>
  <c r="BN22" i="2"/>
  <c r="CM23" i="4" s="1"/>
  <c r="BJ20" i="2"/>
  <c r="CI21" i="4" s="1"/>
  <c r="BH17" i="2"/>
  <c r="CG18" i="4" s="1"/>
  <c r="BN14" i="2"/>
  <c r="CM15" i="4" s="1"/>
  <c r="DA15" i="4" s="1"/>
  <c r="BL11" i="2"/>
  <c r="CK12" i="4" s="1"/>
  <c r="AQ9" i="2"/>
  <c r="U10" i="4" s="1"/>
  <c r="Y8" i="4"/>
  <c r="S7" i="4"/>
  <c r="CL4" i="2"/>
  <c r="BI168" i="2"/>
  <c r="CH169" i="4" s="1"/>
  <c r="BM166" i="2"/>
  <c r="CL167" i="4" s="1"/>
  <c r="BQ164" i="2"/>
  <c r="CP165" i="4" s="1"/>
  <c r="BK163" i="2"/>
  <c r="CJ164" i="4" s="1"/>
  <c r="BO161" i="2"/>
  <c r="CN162" i="4" s="1"/>
  <c r="BI160" i="2"/>
  <c r="CH161" i="4" s="1"/>
  <c r="BM158" i="2"/>
  <c r="CL159" i="4" s="1"/>
  <c r="BQ156" i="2"/>
  <c r="CP157" i="4" s="1"/>
  <c r="BK155" i="2"/>
  <c r="CJ156" i="4" s="1"/>
  <c r="BO153" i="2"/>
  <c r="CN154" i="4" s="1"/>
  <c r="BI152" i="2"/>
  <c r="CH153" i="4" s="1"/>
  <c r="BM150" i="2"/>
  <c r="CL151" i="4" s="1"/>
  <c r="BQ148" i="2"/>
  <c r="CP149" i="4" s="1"/>
  <c r="BK147" i="2"/>
  <c r="CJ148" i="4" s="1"/>
  <c r="BQ144" i="2"/>
  <c r="CP145" i="4" s="1"/>
  <c r="BM142" i="2"/>
  <c r="CL143" i="4" s="1"/>
  <c r="BK139" i="2"/>
  <c r="CJ140" i="4" s="1"/>
  <c r="BK168" i="2"/>
  <c r="CJ169" i="4" s="1"/>
  <c r="BO166" i="2"/>
  <c r="CN167" i="4" s="1"/>
  <c r="BK164" i="2"/>
  <c r="CJ165" i="4" s="1"/>
  <c r="BQ161" i="2"/>
  <c r="CP162" i="4" s="1"/>
  <c r="BM159" i="2"/>
  <c r="CL160" i="4" s="1"/>
  <c r="BI157" i="2"/>
  <c r="CH158" i="4" s="1"/>
  <c r="BO154" i="2"/>
  <c r="CN155" i="4" s="1"/>
  <c r="BK152" i="2"/>
  <c r="CJ153" i="4" s="1"/>
  <c r="BQ149" i="2"/>
  <c r="CP150" i="4" s="1"/>
  <c r="BK148" i="2"/>
  <c r="CJ149" i="4" s="1"/>
  <c r="BI145" i="2"/>
  <c r="CH146" i="4" s="1"/>
  <c r="BM143" i="2"/>
  <c r="CL144" i="4" s="1"/>
  <c r="BI141" i="2"/>
  <c r="CH142" i="4" s="1"/>
  <c r="BO138" i="2"/>
  <c r="CN139" i="4" s="1"/>
  <c r="BM135" i="2"/>
  <c r="CL136" i="4" s="1"/>
  <c r="BI133" i="2"/>
  <c r="CH134" i="4" s="1"/>
  <c r="BM131" i="2"/>
  <c r="CL132" i="4" s="1"/>
  <c r="BI129" i="2"/>
  <c r="CH130" i="4" s="1"/>
  <c r="BQ125" i="2"/>
  <c r="CP126" i="4" s="1"/>
  <c r="BK124" i="2"/>
  <c r="CJ125" i="4" s="1"/>
  <c r="BQ121" i="2"/>
  <c r="CP122" i="4" s="1"/>
  <c r="BM119" i="2"/>
  <c r="CL120" i="4" s="1"/>
  <c r="BI117" i="2"/>
  <c r="CH118" i="4" s="1"/>
  <c r="BM115" i="2"/>
  <c r="CL116" i="4" s="1"/>
  <c r="BK112" i="2"/>
  <c r="CJ113" i="4" s="1"/>
  <c r="BO110" i="2"/>
  <c r="CN111" i="4" s="1"/>
  <c r="BK108" i="2"/>
  <c r="CJ109" i="4" s="1"/>
  <c r="BQ105" i="2"/>
  <c r="CP106" i="4" s="1"/>
  <c r="BM103" i="2"/>
  <c r="CL104" i="4" s="1"/>
  <c r="BI101" i="2"/>
  <c r="CH102" i="4" s="1"/>
  <c r="BQ97" i="2"/>
  <c r="CP98" i="4" s="1"/>
  <c r="BM95" i="2"/>
  <c r="CL96" i="4" s="1"/>
  <c r="BI93" i="2"/>
  <c r="CH94" i="4" s="1"/>
  <c r="BM91" i="2"/>
  <c r="CL92" i="4" s="1"/>
  <c r="BI89" i="2"/>
  <c r="CH90" i="4" s="1"/>
  <c r="BO86" i="2"/>
  <c r="CN87" i="4" s="1"/>
  <c r="BK84" i="2"/>
  <c r="CJ85" i="4" s="1"/>
  <c r="BQ81" i="2"/>
  <c r="CP82" i="4" s="1"/>
  <c r="BM79" i="2"/>
  <c r="CL80" i="4" s="1"/>
  <c r="BI77" i="2"/>
  <c r="CH78" i="4" s="1"/>
  <c r="BO74" i="2"/>
  <c r="CN75" i="4" s="1"/>
  <c r="BK72" i="2"/>
  <c r="CJ73" i="4" s="1"/>
  <c r="BQ69" i="2"/>
  <c r="CP70" i="4" s="1"/>
  <c r="BO66" i="2"/>
  <c r="CN67" i="4" s="1"/>
  <c r="BK64" i="2"/>
  <c r="CJ65" i="4" s="1"/>
  <c r="BQ61" i="2"/>
  <c r="CP62" i="4" s="1"/>
  <c r="BM59" i="2"/>
  <c r="CL60" i="4" s="1"/>
  <c r="BI57" i="2"/>
  <c r="CH58" i="4" s="1"/>
  <c r="BM55" i="2"/>
  <c r="CL56" i="4" s="1"/>
  <c r="BI53" i="2"/>
  <c r="CH54" i="4" s="1"/>
  <c r="BO50" i="2"/>
  <c r="CN51" i="4" s="1"/>
  <c r="BM47" i="2"/>
  <c r="CL48" i="4" s="1"/>
  <c r="BI45" i="2"/>
  <c r="CH46" i="4" s="1"/>
  <c r="BM43" i="2"/>
  <c r="CL44" i="4" s="1"/>
  <c r="BI41" i="2"/>
  <c r="CH42" i="4" s="1"/>
  <c r="BO38" i="2"/>
  <c r="CN39" i="4" s="1"/>
  <c r="BK36" i="2"/>
  <c r="CJ37" i="4" s="1"/>
  <c r="BQ33" i="2"/>
  <c r="CP34" i="4" s="1"/>
  <c r="BK32" i="2"/>
  <c r="CJ33" i="4" s="1"/>
  <c r="BQ29" i="2"/>
  <c r="CP30" i="4" s="1"/>
  <c r="BO26" i="2"/>
  <c r="CN27" i="4" s="1"/>
  <c r="BI25" i="2"/>
  <c r="CH26" i="4" s="1"/>
  <c r="BO22" i="2"/>
  <c r="CN23" i="4" s="1"/>
  <c r="BK20" i="2"/>
  <c r="CJ21" i="4" s="1"/>
  <c r="BQ17" i="2"/>
  <c r="CP18" i="4" s="1"/>
  <c r="BK16" i="2"/>
  <c r="CJ17" i="4" s="1"/>
  <c r="BQ13" i="2"/>
  <c r="CP14" i="4" s="1"/>
  <c r="BM11" i="2"/>
  <c r="CL12" i="4" s="1"/>
  <c r="AR9" i="2"/>
  <c r="V10" i="4" s="1"/>
  <c r="AL8" i="2"/>
  <c r="P9" i="4" s="1"/>
  <c r="V6" i="4"/>
  <c r="BN166" i="2"/>
  <c r="CM167" i="4" s="1"/>
  <c r="BH165" i="2"/>
  <c r="CG166" i="4" s="1"/>
  <c r="BN162" i="2"/>
  <c r="CM163" i="4" s="1"/>
  <c r="BJ160" i="2"/>
  <c r="CI161" i="4" s="1"/>
  <c r="BN158" i="2"/>
  <c r="CM159" i="4" s="1"/>
  <c r="DA159" i="4" s="1"/>
  <c r="BJ156" i="2"/>
  <c r="CI157" i="4" s="1"/>
  <c r="BP153" i="2"/>
  <c r="CO154" i="4" s="1"/>
  <c r="BL151" i="2"/>
  <c r="CK152" i="4" s="1"/>
  <c r="BP149" i="2"/>
  <c r="CO150" i="4" s="1"/>
  <c r="BL147" i="2"/>
  <c r="CK148" i="4" s="1"/>
  <c r="BH145" i="2"/>
  <c r="CG146" i="4" s="1"/>
  <c r="BN142" i="2"/>
  <c r="CM143" i="4" s="1"/>
  <c r="DA143" i="4" s="1"/>
  <c r="BJ140" i="2"/>
  <c r="CI141" i="4" s="1"/>
  <c r="BN138" i="2"/>
  <c r="CM139" i="4" s="1"/>
  <c r="BJ136" i="2"/>
  <c r="CI137" i="4" s="1"/>
  <c r="BH133" i="2"/>
  <c r="CG134" i="4" s="1"/>
  <c r="BN130" i="2"/>
  <c r="CM131" i="4" s="1"/>
  <c r="BJ128" i="2"/>
  <c r="CI129" i="4" s="1"/>
  <c r="BP125" i="2"/>
  <c r="CO126" i="4" s="1"/>
  <c r="BL123" i="2"/>
  <c r="CK124" i="4" s="1"/>
  <c r="BP121" i="2"/>
  <c r="CO122" i="4" s="1"/>
  <c r="BN118" i="2"/>
  <c r="CM119" i="4" s="1"/>
  <c r="BJ116" i="2"/>
  <c r="CI117" i="4" s="1"/>
  <c r="BP113" i="2"/>
  <c r="CO114" i="4" s="1"/>
  <c r="BL111" i="2"/>
  <c r="CK112" i="4" s="1"/>
  <c r="BN110" i="2"/>
  <c r="CM111" i="4" s="1"/>
  <c r="BJ108" i="2"/>
  <c r="CI109" i="4" s="1"/>
  <c r="BN106" i="2"/>
  <c r="CM107" i="4" s="1"/>
  <c r="BJ104" i="2"/>
  <c r="CI105" i="4" s="1"/>
  <c r="BP101" i="2"/>
  <c r="CO102" i="4" s="1"/>
  <c r="BJ100" i="2"/>
  <c r="CI101" i="4" s="1"/>
  <c r="BP97" i="2"/>
  <c r="CO98" i="4" s="1"/>
  <c r="BN94" i="2"/>
  <c r="CM95" i="4" s="1"/>
  <c r="DA95" i="4" s="1"/>
  <c r="BP93" i="2"/>
  <c r="CO94" i="4" s="1"/>
  <c r="BL91" i="2"/>
  <c r="CK92" i="4" s="1"/>
  <c r="BH89" i="2"/>
  <c r="CG90" i="4" s="1"/>
  <c r="BN86" i="2"/>
  <c r="CM87" i="4" s="1"/>
  <c r="DA87" i="4" s="1"/>
  <c r="BH85" i="2"/>
  <c r="CG86" i="4" s="1"/>
  <c r="BN82" i="2"/>
  <c r="CM83" i="4" s="1"/>
  <c r="BL79" i="2"/>
  <c r="CK80" i="4" s="1"/>
  <c r="BH77" i="2"/>
  <c r="CG78" i="4" s="1"/>
  <c r="BP73" i="2"/>
  <c r="CO74" i="4" s="1"/>
  <c r="BL71" i="2"/>
  <c r="CK72" i="4" s="1"/>
  <c r="BH69" i="2"/>
  <c r="CG70" i="4" s="1"/>
  <c r="BP65" i="2"/>
  <c r="CO66" i="4" s="1"/>
  <c r="BL63" i="2"/>
  <c r="CK64" i="4" s="1"/>
  <c r="BH61" i="2"/>
  <c r="CG62" i="4" s="1"/>
  <c r="BN58" i="2"/>
  <c r="CM59" i="4" s="1"/>
  <c r="BJ56" i="2"/>
  <c r="CI57" i="4" s="1"/>
  <c r="BL55" i="2"/>
  <c r="CK56" i="4" s="1"/>
  <c r="BH53" i="2"/>
  <c r="CG54" i="4" s="1"/>
  <c r="BP49" i="2"/>
  <c r="CO50" i="4" s="1"/>
  <c r="BL47" i="2"/>
  <c r="CK48" i="4" s="1"/>
  <c r="BH45" i="2"/>
  <c r="CG46" i="4" s="1"/>
  <c r="BN42" i="2"/>
  <c r="CM43" i="4" s="1"/>
  <c r="BJ40" i="2"/>
  <c r="CI41" i="4" s="1"/>
  <c r="BP37" i="2"/>
  <c r="CO38" i="4" s="1"/>
  <c r="BL35" i="2"/>
  <c r="CK36" i="4" s="1"/>
  <c r="BP33" i="2"/>
  <c r="CO34" i="4" s="1"/>
  <c r="BL31" i="2"/>
  <c r="CK32" i="4" s="1"/>
  <c r="BH29" i="2"/>
  <c r="CG30" i="4" s="1"/>
  <c r="BN26" i="2"/>
  <c r="CM27" i="4" s="1"/>
  <c r="BJ24" i="2"/>
  <c r="CI25" i="4" s="1"/>
  <c r="BP21" i="2"/>
  <c r="CO22" i="4" s="1"/>
  <c r="BL19" i="2"/>
  <c r="CK20" i="4" s="1"/>
  <c r="BP17" i="2"/>
  <c r="CO18" i="4" s="1"/>
  <c r="BL15" i="2"/>
  <c r="CK16" i="4" s="1"/>
  <c r="BH13" i="2"/>
  <c r="CG14" i="4" s="1"/>
  <c r="AS8" i="2"/>
  <c r="CL8" i="2" s="1"/>
  <c r="Q8" i="4"/>
  <c r="CK5" i="2"/>
  <c r="BQ168" i="2"/>
  <c r="CP169" i="4" s="1"/>
  <c r="BK167" i="2"/>
  <c r="CJ168" i="4" s="1"/>
  <c r="BO165" i="2"/>
  <c r="CN166" i="4" s="1"/>
  <c r="BI164" i="2"/>
  <c r="CH165" i="4" s="1"/>
  <c r="BM162" i="2"/>
  <c r="CL163" i="4" s="1"/>
  <c r="BQ160" i="2"/>
  <c r="CP161" i="4" s="1"/>
  <c r="BK159" i="2"/>
  <c r="CJ160" i="4" s="1"/>
  <c r="BO157" i="2"/>
  <c r="CN158" i="4" s="1"/>
  <c r="BI156" i="2"/>
  <c r="CH157" i="4" s="1"/>
  <c r="BM154" i="2"/>
  <c r="CL155" i="4" s="1"/>
  <c r="BQ152" i="2"/>
  <c r="CP153" i="4" s="1"/>
  <c r="BK151" i="2"/>
  <c r="CJ152" i="4" s="1"/>
  <c r="BO149" i="2"/>
  <c r="CN150" i="4" s="1"/>
  <c r="BI148" i="2"/>
  <c r="CH149" i="4" s="1"/>
  <c r="BO145" i="2"/>
  <c r="CN146" i="4" s="1"/>
  <c r="BI144" i="2"/>
  <c r="CH145" i="4" s="1"/>
  <c r="BK143" i="2"/>
  <c r="CJ144" i="4" s="1"/>
  <c r="BO141" i="2"/>
  <c r="CN142" i="4" s="1"/>
  <c r="BI140" i="2"/>
  <c r="CH141" i="4" s="1"/>
  <c r="BP168" i="2"/>
  <c r="CO169" i="4" s="1"/>
  <c r="BH168" i="2"/>
  <c r="CG169" i="4" s="1"/>
  <c r="BJ167" i="2"/>
  <c r="CI168" i="4" s="1"/>
  <c r="BL166" i="2"/>
  <c r="CK167" i="4" s="1"/>
  <c r="BN165" i="2"/>
  <c r="CM166" i="4" s="1"/>
  <c r="BP164" i="2"/>
  <c r="CO165" i="4" s="1"/>
  <c r="BH164" i="2"/>
  <c r="CG165" i="4" s="1"/>
  <c r="BJ163" i="2"/>
  <c r="CI164" i="4" s="1"/>
  <c r="BL162" i="2"/>
  <c r="CK163" i="4" s="1"/>
  <c r="BN161" i="2"/>
  <c r="CM162" i="4" s="1"/>
  <c r="BP160" i="2"/>
  <c r="CO161" i="4" s="1"/>
  <c r="BH160" i="2"/>
  <c r="CG161" i="4" s="1"/>
  <c r="BJ159" i="2"/>
  <c r="CI160" i="4" s="1"/>
  <c r="BL158" i="2"/>
  <c r="CK159" i="4" s="1"/>
  <c r="BN157" i="2"/>
  <c r="CM158" i="4" s="1"/>
  <c r="BP156" i="2"/>
  <c r="CO157" i="4" s="1"/>
  <c r="BH156" i="2"/>
  <c r="CG157" i="4" s="1"/>
  <c r="BO137" i="2"/>
  <c r="CN138" i="4" s="1"/>
  <c r="BI136" i="2"/>
  <c r="CH137" i="4" s="1"/>
  <c r="BM134" i="2"/>
  <c r="CL135" i="4" s="1"/>
  <c r="BQ132" i="2"/>
  <c r="CP133" i="4" s="1"/>
  <c r="BK131" i="2"/>
  <c r="CJ132" i="4" s="1"/>
  <c r="BO129" i="2"/>
  <c r="CN130" i="4" s="1"/>
  <c r="BI128" i="2"/>
  <c r="CH129" i="4" s="1"/>
  <c r="BM126" i="2"/>
  <c r="CL127" i="4" s="1"/>
  <c r="BQ124" i="2"/>
  <c r="CP125" i="4" s="1"/>
  <c r="BM122" i="2"/>
  <c r="CL123" i="4" s="1"/>
  <c r="BQ120" i="2"/>
  <c r="CP121" i="4" s="1"/>
  <c r="BK119" i="2"/>
  <c r="CJ120" i="4" s="1"/>
  <c r="BQ116" i="2"/>
  <c r="CP117" i="4" s="1"/>
  <c r="BK115" i="2"/>
  <c r="CJ116" i="4" s="1"/>
  <c r="BO113" i="2"/>
  <c r="CN114" i="4" s="1"/>
  <c r="BI112" i="2"/>
  <c r="CH113" i="4" s="1"/>
  <c r="BM110" i="2"/>
  <c r="CL111" i="4" s="1"/>
  <c r="BQ108" i="2"/>
  <c r="CP109" i="4" s="1"/>
  <c r="BK107" i="2"/>
  <c r="CJ108" i="4" s="1"/>
  <c r="BQ104" i="2"/>
  <c r="CP105" i="4" s="1"/>
  <c r="BK103" i="2"/>
  <c r="CJ104" i="4" s="1"/>
  <c r="BQ100" i="2"/>
  <c r="CP101" i="4" s="1"/>
  <c r="BK99" i="2"/>
  <c r="CJ100" i="4" s="1"/>
  <c r="BO97" i="2"/>
  <c r="CN98" i="4" s="1"/>
  <c r="BI96" i="2"/>
  <c r="CH97" i="4" s="1"/>
  <c r="BM94" i="2"/>
  <c r="CL95" i="4" s="1"/>
  <c r="BQ92" i="2"/>
  <c r="CP93" i="4" s="1"/>
  <c r="BK91" i="2"/>
  <c r="CJ92" i="4" s="1"/>
  <c r="BO89" i="2"/>
  <c r="CN90" i="4" s="1"/>
  <c r="BI88" i="2"/>
  <c r="CH89" i="4" s="1"/>
  <c r="BM86" i="2"/>
  <c r="CL87" i="4" s="1"/>
  <c r="BQ84" i="2"/>
  <c r="CP85" i="4" s="1"/>
  <c r="BK83" i="2"/>
  <c r="CJ84" i="4" s="1"/>
  <c r="BO81" i="2"/>
  <c r="CN82" i="4" s="1"/>
  <c r="BI80" i="2"/>
  <c r="CH81" i="4" s="1"/>
  <c r="BM78" i="2"/>
  <c r="CL79" i="4" s="1"/>
  <c r="BQ76" i="2"/>
  <c r="CP77" i="4" s="1"/>
  <c r="BK75" i="2"/>
  <c r="CJ76" i="4" s="1"/>
  <c r="BQ72" i="2"/>
  <c r="CP73" i="4" s="1"/>
  <c r="BK71" i="2"/>
  <c r="CJ72" i="4" s="1"/>
  <c r="BO69" i="2"/>
  <c r="CN70" i="4" s="1"/>
  <c r="BK67" i="2"/>
  <c r="CJ68" i="4" s="1"/>
  <c r="BO65" i="2"/>
  <c r="CN66" i="4" s="1"/>
  <c r="BI64" i="2"/>
  <c r="CH65" i="4" s="1"/>
  <c r="BO61" i="2"/>
  <c r="CN62" i="4" s="1"/>
  <c r="BI60" i="2"/>
  <c r="CH61" i="4" s="1"/>
  <c r="BM58" i="2"/>
  <c r="CL59" i="4" s="1"/>
  <c r="BQ56" i="2"/>
  <c r="CP57" i="4" s="1"/>
  <c r="BK55" i="2"/>
  <c r="CJ56" i="4" s="1"/>
  <c r="BO53" i="2"/>
  <c r="CN54" i="4" s="1"/>
  <c r="BK51" i="2"/>
  <c r="CJ52" i="4" s="1"/>
  <c r="BO49" i="2"/>
  <c r="CN50" i="4" s="1"/>
  <c r="BI48" i="2"/>
  <c r="CH49" i="4" s="1"/>
  <c r="BM46" i="2"/>
  <c r="CL47" i="4" s="1"/>
  <c r="BQ44" i="2"/>
  <c r="CP45" i="4" s="1"/>
  <c r="BK43" i="2"/>
  <c r="CJ44" i="4" s="1"/>
  <c r="BO41" i="2"/>
  <c r="CN42" i="4" s="1"/>
  <c r="BI40" i="2"/>
  <c r="CH41" i="4" s="1"/>
  <c r="BM38" i="2"/>
  <c r="CL39" i="4" s="1"/>
  <c r="BQ36" i="2"/>
  <c r="CP37" i="4" s="1"/>
  <c r="BM34" i="2"/>
  <c r="CL35" i="4" s="1"/>
  <c r="BQ32" i="2"/>
  <c r="CP33" i="4" s="1"/>
  <c r="BK31" i="2"/>
  <c r="CJ32" i="4" s="1"/>
  <c r="BQ28" i="2"/>
  <c r="CP29" i="4" s="1"/>
  <c r="BK27" i="2"/>
  <c r="CJ28" i="4" s="1"/>
  <c r="BO25" i="2"/>
  <c r="CN26" i="4" s="1"/>
  <c r="BI24" i="2"/>
  <c r="CH25" i="4" s="1"/>
  <c r="BM22" i="2"/>
  <c r="CL23" i="4" s="1"/>
  <c r="BQ20" i="2"/>
  <c r="CP21" i="4" s="1"/>
  <c r="BK19" i="2"/>
  <c r="CJ20" i="4" s="1"/>
  <c r="BO17" i="2"/>
  <c r="CN18" i="4" s="1"/>
  <c r="BI16" i="2"/>
  <c r="CH17" i="4" s="1"/>
  <c r="BM14" i="2"/>
  <c r="CL15" i="4" s="1"/>
  <c r="BQ12" i="2"/>
  <c r="CP13" i="4" s="1"/>
  <c r="BK11" i="2"/>
  <c r="CJ12" i="4" s="1"/>
  <c r="BO168" i="2"/>
  <c r="CN169" i="4" s="1"/>
  <c r="BQ167" i="2"/>
  <c r="CP168" i="4" s="1"/>
  <c r="BI167" i="2"/>
  <c r="CH168" i="4" s="1"/>
  <c r="BK166" i="2"/>
  <c r="CJ167" i="4" s="1"/>
  <c r="BM165" i="2"/>
  <c r="CL166" i="4" s="1"/>
  <c r="BO164" i="2"/>
  <c r="CN165" i="4" s="1"/>
  <c r="BQ163" i="2"/>
  <c r="CP164" i="4" s="1"/>
  <c r="BI163" i="2"/>
  <c r="CH164" i="4" s="1"/>
  <c r="BK162" i="2"/>
  <c r="CJ163" i="4" s="1"/>
  <c r="BM161" i="2"/>
  <c r="CL162" i="4" s="1"/>
  <c r="BO160" i="2"/>
  <c r="CN161" i="4" s="1"/>
  <c r="BQ159" i="2"/>
  <c r="CP160" i="4" s="1"/>
  <c r="BI159" i="2"/>
  <c r="CH160" i="4" s="1"/>
  <c r="BK158" i="2"/>
  <c r="CJ159" i="4" s="1"/>
  <c r="BM157" i="2"/>
  <c r="CL158" i="4" s="1"/>
  <c r="BO156" i="2"/>
  <c r="CN157" i="4" s="1"/>
  <c r="BQ155" i="2"/>
  <c r="CP156" i="4" s="1"/>
  <c r="BI155" i="2"/>
  <c r="CH156" i="4" s="1"/>
  <c r="BK154" i="2"/>
  <c r="CJ155" i="4" s="1"/>
  <c r="BM153" i="2"/>
  <c r="CL154" i="4" s="1"/>
  <c r="BO152" i="2"/>
  <c r="CN153" i="4" s="1"/>
  <c r="BQ151" i="2"/>
  <c r="CP152" i="4" s="1"/>
  <c r="BI151" i="2"/>
  <c r="CH152" i="4" s="1"/>
  <c r="BK150" i="2"/>
  <c r="CJ151" i="4" s="1"/>
  <c r="BM149" i="2"/>
  <c r="CL150" i="4" s="1"/>
  <c r="BO148" i="2"/>
  <c r="CN149" i="4" s="1"/>
  <c r="BQ147" i="2"/>
  <c r="CP148" i="4" s="1"/>
  <c r="BI147" i="2"/>
  <c r="CH148" i="4" s="1"/>
  <c r="BM138" i="2"/>
  <c r="CL139" i="4" s="1"/>
  <c r="BQ136" i="2"/>
  <c r="CP137" i="4" s="1"/>
  <c r="BK135" i="2"/>
  <c r="CJ136" i="4" s="1"/>
  <c r="BO133" i="2"/>
  <c r="CN134" i="4" s="1"/>
  <c r="BI132" i="2"/>
  <c r="CH133" i="4" s="1"/>
  <c r="BM130" i="2"/>
  <c r="CL131" i="4" s="1"/>
  <c r="BQ128" i="2"/>
  <c r="CP129" i="4" s="1"/>
  <c r="BK127" i="2"/>
  <c r="CJ128" i="4" s="1"/>
  <c r="BO125" i="2"/>
  <c r="CN126" i="4" s="1"/>
  <c r="BI124" i="2"/>
  <c r="CH125" i="4" s="1"/>
  <c r="BK123" i="2"/>
  <c r="CJ124" i="4" s="1"/>
  <c r="BO121" i="2"/>
  <c r="CN122" i="4" s="1"/>
  <c r="BI120" i="2"/>
  <c r="CH121" i="4" s="1"/>
  <c r="BM118" i="2"/>
  <c r="CL119" i="4" s="1"/>
  <c r="BO117" i="2"/>
  <c r="CN118" i="4" s="1"/>
  <c r="BI116" i="2"/>
  <c r="CH117" i="4" s="1"/>
  <c r="BM114" i="2"/>
  <c r="CL115" i="4" s="1"/>
  <c r="BQ112" i="2"/>
  <c r="CP113" i="4" s="1"/>
  <c r="BK111" i="2"/>
  <c r="CJ112" i="4" s="1"/>
  <c r="BO109" i="2"/>
  <c r="CN110" i="4" s="1"/>
  <c r="BI108" i="2"/>
  <c r="CH109" i="4" s="1"/>
  <c r="BM106" i="2"/>
  <c r="CL107" i="4" s="1"/>
  <c r="BO105" i="2"/>
  <c r="CN106" i="4" s="1"/>
  <c r="BI104" i="2"/>
  <c r="CH105" i="4" s="1"/>
  <c r="BM102" i="2"/>
  <c r="CL103" i="4" s="1"/>
  <c r="BO101" i="2"/>
  <c r="CN102" i="4" s="1"/>
  <c r="BI100" i="2"/>
  <c r="CH101" i="4" s="1"/>
  <c r="BM98" i="2"/>
  <c r="CL99" i="4" s="1"/>
  <c r="BQ96" i="2"/>
  <c r="CP97" i="4" s="1"/>
  <c r="BK95" i="2"/>
  <c r="CJ96" i="4" s="1"/>
  <c r="BO93" i="2"/>
  <c r="CN94" i="4" s="1"/>
  <c r="BI92" i="2"/>
  <c r="CH93" i="4" s="1"/>
  <c r="BM90" i="2"/>
  <c r="CL91" i="4" s="1"/>
  <c r="BQ88" i="2"/>
  <c r="CP89" i="4" s="1"/>
  <c r="BK87" i="2"/>
  <c r="CJ88" i="4" s="1"/>
  <c r="BO85" i="2"/>
  <c r="CN86" i="4" s="1"/>
  <c r="BI84" i="2"/>
  <c r="CH85" i="4" s="1"/>
  <c r="BM82" i="2"/>
  <c r="CL83" i="4" s="1"/>
  <c r="BQ80" i="2"/>
  <c r="CP81" i="4" s="1"/>
  <c r="BK79" i="2"/>
  <c r="CJ80" i="4" s="1"/>
  <c r="BO77" i="2"/>
  <c r="CN78" i="4" s="1"/>
  <c r="BI76" i="2"/>
  <c r="CH77" i="4" s="1"/>
  <c r="BM74" i="2"/>
  <c r="CL75" i="4" s="1"/>
  <c r="BO73" i="2"/>
  <c r="CN74" i="4" s="1"/>
  <c r="BI72" i="2"/>
  <c r="CH73" i="4" s="1"/>
  <c r="BM70" i="2"/>
  <c r="CL71" i="4" s="1"/>
  <c r="BQ68" i="2"/>
  <c r="CP69" i="4" s="1"/>
  <c r="BI68" i="2"/>
  <c r="CH69" i="4" s="1"/>
  <c r="BM66" i="2"/>
  <c r="CL67" i="4" s="1"/>
  <c r="BQ64" i="2"/>
  <c r="CP65" i="4" s="1"/>
  <c r="BK63" i="2"/>
  <c r="CJ64" i="4" s="1"/>
  <c r="BM62" i="2"/>
  <c r="CL63" i="4" s="1"/>
  <c r="BQ60" i="2"/>
  <c r="CP61" i="4" s="1"/>
  <c r="BK59" i="2"/>
  <c r="CJ60" i="4" s="1"/>
  <c r="BO57" i="2"/>
  <c r="CN58" i="4" s="1"/>
  <c r="BI56" i="2"/>
  <c r="CH57" i="4" s="1"/>
  <c r="BM54" i="2"/>
  <c r="CL55" i="4" s="1"/>
  <c r="BQ52" i="2"/>
  <c r="CP53" i="4" s="1"/>
  <c r="BI52" i="2"/>
  <c r="CH53" i="4" s="1"/>
  <c r="BM50" i="2"/>
  <c r="CL51" i="4" s="1"/>
  <c r="BQ48" i="2"/>
  <c r="CP49" i="4" s="1"/>
  <c r="BK47" i="2"/>
  <c r="CJ48" i="4" s="1"/>
  <c r="BO45" i="2"/>
  <c r="CN46" i="4" s="1"/>
  <c r="BI44" i="2"/>
  <c r="CH45" i="4" s="1"/>
  <c r="BM42" i="2"/>
  <c r="CL43" i="4" s="1"/>
  <c r="BQ40" i="2"/>
  <c r="CP41" i="4" s="1"/>
  <c r="BK39" i="2"/>
  <c r="CJ40" i="4" s="1"/>
  <c r="BO37" i="2"/>
  <c r="CN38" i="4" s="1"/>
  <c r="BI36" i="2"/>
  <c r="CH37" i="4" s="1"/>
  <c r="BK35" i="2"/>
  <c r="CJ36" i="4" s="1"/>
  <c r="BO33" i="2"/>
  <c r="CN34" i="4" s="1"/>
  <c r="BI32" i="2"/>
  <c r="CH33" i="4" s="1"/>
  <c r="BM30" i="2"/>
  <c r="CL31" i="4" s="1"/>
  <c r="BO29" i="2"/>
  <c r="CN30" i="4" s="1"/>
  <c r="BI28" i="2"/>
  <c r="CH29" i="4" s="1"/>
  <c r="BM26" i="2"/>
  <c r="CL27" i="4" s="1"/>
  <c r="BQ24" i="2"/>
  <c r="CP25" i="4" s="1"/>
  <c r="BK23" i="2"/>
  <c r="CJ24" i="4" s="1"/>
  <c r="BO21" i="2"/>
  <c r="CN22" i="4" s="1"/>
  <c r="BI20" i="2"/>
  <c r="CH21" i="4" s="1"/>
  <c r="BM18" i="2"/>
  <c r="CL19" i="4" s="1"/>
  <c r="BQ16" i="2"/>
  <c r="CP17" i="4" s="1"/>
  <c r="BK15" i="2"/>
  <c r="CJ16" i="4" s="1"/>
  <c r="BO13" i="2"/>
  <c r="CN14" i="4" s="1"/>
  <c r="BI12" i="2"/>
  <c r="CH13" i="4" s="1"/>
  <c r="BJ155" i="2"/>
  <c r="CI156" i="4" s="1"/>
  <c r="BL154" i="2"/>
  <c r="CK155" i="4" s="1"/>
  <c r="BN153" i="2"/>
  <c r="CM154" i="4" s="1"/>
  <c r="BP152" i="2"/>
  <c r="CO153" i="4" s="1"/>
  <c r="BH152" i="2"/>
  <c r="CG153" i="4" s="1"/>
  <c r="BJ151" i="2"/>
  <c r="CI152" i="4" s="1"/>
  <c r="BL150" i="2"/>
  <c r="CK151" i="4" s="1"/>
  <c r="BN149" i="2"/>
  <c r="CM150" i="4" s="1"/>
  <c r="BP148" i="2"/>
  <c r="CO149" i="4" s="1"/>
  <c r="BH148" i="2"/>
  <c r="CG149" i="4" s="1"/>
  <c r="BJ147" i="2"/>
  <c r="CI148" i="4" s="1"/>
  <c r="BL146" i="2"/>
  <c r="CK147" i="4" s="1"/>
  <c r="BN145" i="2"/>
  <c r="CM146" i="4" s="1"/>
  <c r="BP144" i="2"/>
  <c r="CO145" i="4" s="1"/>
  <c r="BH144" i="2"/>
  <c r="CG145" i="4" s="1"/>
  <c r="BJ143" i="2"/>
  <c r="CI144" i="4" s="1"/>
  <c r="BL142" i="2"/>
  <c r="CK143" i="4" s="1"/>
  <c r="BN141" i="2"/>
  <c r="CM142" i="4" s="1"/>
  <c r="BP140" i="2"/>
  <c r="CO141" i="4" s="1"/>
  <c r="BH140" i="2"/>
  <c r="CG141" i="4" s="1"/>
  <c r="BJ139" i="2"/>
  <c r="CI140" i="4" s="1"/>
  <c r="BL138" i="2"/>
  <c r="CK139" i="4" s="1"/>
  <c r="BN137" i="2"/>
  <c r="CM138" i="4" s="1"/>
  <c r="BP136" i="2"/>
  <c r="CO137" i="4" s="1"/>
  <c r="BH136" i="2"/>
  <c r="CG137" i="4" s="1"/>
  <c r="BJ135" i="2"/>
  <c r="CI136" i="4" s="1"/>
  <c r="BL134" i="2"/>
  <c r="CK135" i="4" s="1"/>
  <c r="BN133" i="2"/>
  <c r="CM134" i="4" s="1"/>
  <c r="BP132" i="2"/>
  <c r="CO133" i="4" s="1"/>
  <c r="BH132" i="2"/>
  <c r="CG133" i="4" s="1"/>
  <c r="BJ131" i="2"/>
  <c r="CI132" i="4" s="1"/>
  <c r="BL130" i="2"/>
  <c r="CK131" i="4" s="1"/>
  <c r="BN129" i="2"/>
  <c r="CM130" i="4" s="1"/>
  <c r="BP128" i="2"/>
  <c r="CO129" i="4" s="1"/>
  <c r="BH128" i="2"/>
  <c r="CG129" i="4" s="1"/>
  <c r="BJ127" i="2"/>
  <c r="CI128" i="4" s="1"/>
  <c r="BL126" i="2"/>
  <c r="CK127" i="4" s="1"/>
  <c r="BN125" i="2"/>
  <c r="CM126" i="4" s="1"/>
  <c r="BP124" i="2"/>
  <c r="CO125" i="4" s="1"/>
  <c r="BH124" i="2"/>
  <c r="CG125" i="4" s="1"/>
  <c r="BJ123" i="2"/>
  <c r="CI124" i="4" s="1"/>
  <c r="BL122" i="2"/>
  <c r="CK123" i="4" s="1"/>
  <c r="BN121" i="2"/>
  <c r="CM122" i="4" s="1"/>
  <c r="BP120" i="2"/>
  <c r="CO121" i="4" s="1"/>
  <c r="BH120" i="2"/>
  <c r="CG121" i="4" s="1"/>
  <c r="BJ119" i="2"/>
  <c r="CI120" i="4" s="1"/>
  <c r="BL118" i="2"/>
  <c r="CK119" i="4" s="1"/>
  <c r="BN117" i="2"/>
  <c r="CM118" i="4" s="1"/>
  <c r="BP116" i="2"/>
  <c r="CO117" i="4" s="1"/>
  <c r="BH116" i="2"/>
  <c r="CG117" i="4" s="1"/>
  <c r="BJ115" i="2"/>
  <c r="CI116" i="4" s="1"/>
  <c r="BL114" i="2"/>
  <c r="CK115" i="4" s="1"/>
  <c r="BN113" i="2"/>
  <c r="CM114" i="4" s="1"/>
  <c r="BP112" i="2"/>
  <c r="CO113" i="4" s="1"/>
  <c r="BH112" i="2"/>
  <c r="CG113" i="4" s="1"/>
  <c r="BJ111" i="2"/>
  <c r="CI112" i="4" s="1"/>
  <c r="BL110" i="2"/>
  <c r="CK111" i="4" s="1"/>
  <c r="BN109" i="2"/>
  <c r="CM110" i="4" s="1"/>
  <c r="BP108" i="2"/>
  <c r="CO109" i="4" s="1"/>
  <c r="BH108" i="2"/>
  <c r="CG109" i="4" s="1"/>
  <c r="BJ107" i="2"/>
  <c r="CI108" i="4" s="1"/>
  <c r="BL106" i="2"/>
  <c r="CK107" i="4" s="1"/>
  <c r="BN105" i="2"/>
  <c r="CM106" i="4" s="1"/>
  <c r="BP104" i="2"/>
  <c r="CO105" i="4" s="1"/>
  <c r="BH104" i="2"/>
  <c r="CG105" i="4" s="1"/>
  <c r="BJ103" i="2"/>
  <c r="CI104" i="4" s="1"/>
  <c r="BL102" i="2"/>
  <c r="CK103" i="4" s="1"/>
  <c r="BN101" i="2"/>
  <c r="CM102" i="4" s="1"/>
  <c r="BP100" i="2"/>
  <c r="CO101" i="4" s="1"/>
  <c r="BH100" i="2"/>
  <c r="CG101" i="4" s="1"/>
  <c r="BJ99" i="2"/>
  <c r="CI100" i="4" s="1"/>
  <c r="BL98" i="2"/>
  <c r="CK99" i="4" s="1"/>
  <c r="BN97" i="2"/>
  <c r="CM98" i="4" s="1"/>
  <c r="BP96" i="2"/>
  <c r="CO97" i="4" s="1"/>
  <c r="BH96" i="2"/>
  <c r="CG97" i="4" s="1"/>
  <c r="BJ95" i="2"/>
  <c r="CI96" i="4" s="1"/>
  <c r="BL94" i="2"/>
  <c r="CK95" i="4" s="1"/>
  <c r="BN93" i="2"/>
  <c r="CM94" i="4" s="1"/>
  <c r="BP92" i="2"/>
  <c r="CO93" i="4" s="1"/>
  <c r="BH92" i="2"/>
  <c r="CG93" i="4" s="1"/>
  <c r="BJ91" i="2"/>
  <c r="CI92" i="4" s="1"/>
  <c r="BL90" i="2"/>
  <c r="CK91" i="4" s="1"/>
  <c r="BN89" i="2"/>
  <c r="CM90" i="4" s="1"/>
  <c r="BP88" i="2"/>
  <c r="CO89" i="4" s="1"/>
  <c r="BH88" i="2"/>
  <c r="CG89" i="4" s="1"/>
  <c r="BJ87" i="2"/>
  <c r="CI88" i="4" s="1"/>
  <c r="BL86" i="2"/>
  <c r="CK87" i="4" s="1"/>
  <c r="BN85" i="2"/>
  <c r="CM86" i="4" s="1"/>
  <c r="BP84" i="2"/>
  <c r="CO85" i="4" s="1"/>
  <c r="BH84" i="2"/>
  <c r="CG85" i="4" s="1"/>
  <c r="BJ83" i="2"/>
  <c r="CI84" i="4" s="1"/>
  <c r="BL82" i="2"/>
  <c r="CK83" i="4" s="1"/>
  <c r="BN81" i="2"/>
  <c r="CM82" i="4" s="1"/>
  <c r="BP80" i="2"/>
  <c r="CO81" i="4" s="1"/>
  <c r="BH80" i="2"/>
  <c r="CG81" i="4" s="1"/>
  <c r="BJ79" i="2"/>
  <c r="CI80" i="4" s="1"/>
  <c r="BK146" i="2"/>
  <c r="CJ147" i="4" s="1"/>
  <c r="BM145" i="2"/>
  <c r="CL146" i="4" s="1"/>
  <c r="BO144" i="2"/>
  <c r="CN145" i="4" s="1"/>
  <c r="BQ143" i="2"/>
  <c r="CP144" i="4" s="1"/>
  <c r="BI143" i="2"/>
  <c r="CH144" i="4" s="1"/>
  <c r="BK142" i="2"/>
  <c r="CJ143" i="4" s="1"/>
  <c r="BM141" i="2"/>
  <c r="CL142" i="4" s="1"/>
  <c r="BO140" i="2"/>
  <c r="CN141" i="4" s="1"/>
  <c r="BQ139" i="2"/>
  <c r="CP140" i="4" s="1"/>
  <c r="BI139" i="2"/>
  <c r="CH140" i="4" s="1"/>
  <c r="BK138" i="2"/>
  <c r="CJ139" i="4" s="1"/>
  <c r="BM137" i="2"/>
  <c r="CL138" i="4" s="1"/>
  <c r="BO136" i="2"/>
  <c r="CN137" i="4" s="1"/>
  <c r="BQ135" i="2"/>
  <c r="CP136" i="4" s="1"/>
  <c r="BI135" i="2"/>
  <c r="CH136" i="4" s="1"/>
  <c r="BK134" i="2"/>
  <c r="CJ135" i="4" s="1"/>
  <c r="BM133" i="2"/>
  <c r="CL134" i="4" s="1"/>
  <c r="BO132" i="2"/>
  <c r="CN133" i="4" s="1"/>
  <c r="BQ131" i="2"/>
  <c r="CP132" i="4" s="1"/>
  <c r="BI131" i="2"/>
  <c r="CH132" i="4" s="1"/>
  <c r="BK130" i="2"/>
  <c r="CJ131" i="4" s="1"/>
  <c r="BM129" i="2"/>
  <c r="CL130" i="4" s="1"/>
  <c r="BO128" i="2"/>
  <c r="CN129" i="4" s="1"/>
  <c r="BQ127" i="2"/>
  <c r="CP128" i="4" s="1"/>
  <c r="BI127" i="2"/>
  <c r="CH128" i="4" s="1"/>
  <c r="BK126" i="2"/>
  <c r="CJ127" i="4" s="1"/>
  <c r="BM125" i="2"/>
  <c r="CL126" i="4" s="1"/>
  <c r="BO124" i="2"/>
  <c r="CN125" i="4" s="1"/>
  <c r="BQ123" i="2"/>
  <c r="CP124" i="4" s="1"/>
  <c r="BI123" i="2"/>
  <c r="CH124" i="4" s="1"/>
  <c r="BK122" i="2"/>
  <c r="CJ123" i="4" s="1"/>
  <c r="BM121" i="2"/>
  <c r="CL122" i="4" s="1"/>
  <c r="BO120" i="2"/>
  <c r="CN121" i="4" s="1"/>
  <c r="BQ119" i="2"/>
  <c r="CP120" i="4" s="1"/>
  <c r="BI119" i="2"/>
  <c r="CH120" i="4" s="1"/>
  <c r="BK118" i="2"/>
  <c r="CJ119" i="4" s="1"/>
  <c r="BM117" i="2"/>
  <c r="CL118" i="4" s="1"/>
  <c r="BO116" i="2"/>
  <c r="CN117" i="4" s="1"/>
  <c r="BQ115" i="2"/>
  <c r="CP116" i="4" s="1"/>
  <c r="BI115" i="2"/>
  <c r="CH116" i="4" s="1"/>
  <c r="BK114" i="2"/>
  <c r="CJ115" i="4" s="1"/>
  <c r="BM113" i="2"/>
  <c r="CL114" i="4" s="1"/>
  <c r="BO112" i="2"/>
  <c r="CN113" i="4" s="1"/>
  <c r="BQ111" i="2"/>
  <c r="CP112" i="4" s="1"/>
  <c r="BI111" i="2"/>
  <c r="CH112" i="4" s="1"/>
  <c r="BK110" i="2"/>
  <c r="CJ111" i="4" s="1"/>
  <c r="BM109" i="2"/>
  <c r="CL110" i="4" s="1"/>
  <c r="BO108" i="2"/>
  <c r="CN109" i="4" s="1"/>
  <c r="BQ107" i="2"/>
  <c r="CP108" i="4" s="1"/>
  <c r="BI107" i="2"/>
  <c r="CH108" i="4" s="1"/>
  <c r="BK106" i="2"/>
  <c r="CJ107" i="4" s="1"/>
  <c r="BM105" i="2"/>
  <c r="CL106" i="4" s="1"/>
  <c r="BO104" i="2"/>
  <c r="CN105" i="4" s="1"/>
  <c r="BQ103" i="2"/>
  <c r="CP104" i="4" s="1"/>
  <c r="BI103" i="2"/>
  <c r="CH104" i="4" s="1"/>
  <c r="BK102" i="2"/>
  <c r="CJ103" i="4" s="1"/>
  <c r="BM101" i="2"/>
  <c r="CL102" i="4" s="1"/>
  <c r="BO100" i="2"/>
  <c r="CN101" i="4" s="1"/>
  <c r="BQ99" i="2"/>
  <c r="CP100" i="4" s="1"/>
  <c r="BI99" i="2"/>
  <c r="CH100" i="4" s="1"/>
  <c r="BK98" i="2"/>
  <c r="CJ99" i="4" s="1"/>
  <c r="BM97" i="2"/>
  <c r="CL98" i="4" s="1"/>
  <c r="BO96" i="2"/>
  <c r="CN97" i="4" s="1"/>
  <c r="BQ95" i="2"/>
  <c r="CP96" i="4" s="1"/>
  <c r="BI95" i="2"/>
  <c r="CH96" i="4" s="1"/>
  <c r="BK94" i="2"/>
  <c r="CJ95" i="4" s="1"/>
  <c r="BM93" i="2"/>
  <c r="CL94" i="4" s="1"/>
  <c r="BO92" i="2"/>
  <c r="CN93" i="4" s="1"/>
  <c r="BQ91" i="2"/>
  <c r="CP92" i="4" s="1"/>
  <c r="BI91" i="2"/>
  <c r="CH92" i="4" s="1"/>
  <c r="BK90" i="2"/>
  <c r="CJ91" i="4" s="1"/>
  <c r="BM89" i="2"/>
  <c r="CL90" i="4" s="1"/>
  <c r="BO88" i="2"/>
  <c r="CN89" i="4" s="1"/>
  <c r="BQ87" i="2"/>
  <c r="CP88" i="4" s="1"/>
  <c r="BI87" i="2"/>
  <c r="CH88" i="4" s="1"/>
  <c r="BK86" i="2"/>
  <c r="CJ87" i="4" s="1"/>
  <c r="BM85" i="2"/>
  <c r="CL86" i="4" s="1"/>
  <c r="BO84" i="2"/>
  <c r="CN85" i="4" s="1"/>
  <c r="BQ83" i="2"/>
  <c r="CP84" i="4" s="1"/>
  <c r="BI83" i="2"/>
  <c r="CH84" i="4" s="1"/>
  <c r="BK82" i="2"/>
  <c r="CJ83" i="4" s="1"/>
  <c r="BM81" i="2"/>
  <c r="CL82" i="4" s="1"/>
  <c r="BO80" i="2"/>
  <c r="CN81" i="4" s="1"/>
  <c r="BQ79" i="2"/>
  <c r="CP80" i="4" s="1"/>
  <c r="BI79" i="2"/>
  <c r="CH80" i="4" s="1"/>
  <c r="BL78" i="2"/>
  <c r="CK79" i="4" s="1"/>
  <c r="BN77" i="2"/>
  <c r="CM78" i="4" s="1"/>
  <c r="BP76" i="2"/>
  <c r="CO77" i="4" s="1"/>
  <c r="BH76" i="2"/>
  <c r="CG77" i="4" s="1"/>
  <c r="BJ75" i="2"/>
  <c r="CI76" i="4" s="1"/>
  <c r="BL74" i="2"/>
  <c r="CK75" i="4" s="1"/>
  <c r="BN73" i="2"/>
  <c r="CM74" i="4" s="1"/>
  <c r="BP72" i="2"/>
  <c r="CO73" i="4" s="1"/>
  <c r="BH72" i="2"/>
  <c r="CG73" i="4" s="1"/>
  <c r="BJ71" i="2"/>
  <c r="CI72" i="4" s="1"/>
  <c r="BL70" i="2"/>
  <c r="CK71" i="4" s="1"/>
  <c r="BN69" i="2"/>
  <c r="CM70" i="4" s="1"/>
  <c r="BP68" i="2"/>
  <c r="CO69" i="4" s="1"/>
  <c r="BH68" i="2"/>
  <c r="CG69" i="4" s="1"/>
  <c r="BJ67" i="2"/>
  <c r="CI68" i="4" s="1"/>
  <c r="BL66" i="2"/>
  <c r="CK67" i="4" s="1"/>
  <c r="BN65" i="2"/>
  <c r="CM66" i="4" s="1"/>
  <c r="BP64" i="2"/>
  <c r="CO65" i="4" s="1"/>
  <c r="BH64" i="2"/>
  <c r="CG65" i="4" s="1"/>
  <c r="BJ63" i="2"/>
  <c r="CI64" i="4" s="1"/>
  <c r="BL62" i="2"/>
  <c r="CK63" i="4" s="1"/>
  <c r="BN61" i="2"/>
  <c r="CM62" i="4" s="1"/>
  <c r="BP60" i="2"/>
  <c r="CO61" i="4" s="1"/>
  <c r="BH60" i="2"/>
  <c r="CG61" i="4" s="1"/>
  <c r="BJ59" i="2"/>
  <c r="CI60" i="4" s="1"/>
  <c r="BL58" i="2"/>
  <c r="CK59" i="4" s="1"/>
  <c r="BN57" i="2"/>
  <c r="CM58" i="4" s="1"/>
  <c r="BP56" i="2"/>
  <c r="CO57" i="4" s="1"/>
  <c r="BH56" i="2"/>
  <c r="CG57" i="4" s="1"/>
  <c r="BJ55" i="2"/>
  <c r="CI56" i="4" s="1"/>
  <c r="BL54" i="2"/>
  <c r="CK55" i="4" s="1"/>
  <c r="BN53" i="2"/>
  <c r="CM54" i="4" s="1"/>
  <c r="BP52" i="2"/>
  <c r="CO53" i="4" s="1"/>
  <c r="BH52" i="2"/>
  <c r="CG53" i="4" s="1"/>
  <c r="BJ51" i="2"/>
  <c r="CI52" i="4" s="1"/>
  <c r="BL50" i="2"/>
  <c r="CK51" i="4" s="1"/>
  <c r="BN49" i="2"/>
  <c r="CM50" i="4" s="1"/>
  <c r="BP48" i="2"/>
  <c r="CO49" i="4" s="1"/>
  <c r="BH48" i="2"/>
  <c r="CG49" i="4" s="1"/>
  <c r="BJ47" i="2"/>
  <c r="CI48" i="4" s="1"/>
  <c r="BL46" i="2"/>
  <c r="CK47" i="4" s="1"/>
  <c r="BN45" i="2"/>
  <c r="CM46" i="4" s="1"/>
  <c r="BP44" i="2"/>
  <c r="CO45" i="4" s="1"/>
  <c r="BH44" i="2"/>
  <c r="CG45" i="4" s="1"/>
  <c r="BJ43" i="2"/>
  <c r="CI44" i="4" s="1"/>
  <c r="BL42" i="2"/>
  <c r="CK43" i="4" s="1"/>
  <c r="BN41" i="2"/>
  <c r="CM42" i="4" s="1"/>
  <c r="BP40" i="2"/>
  <c r="CO41" i="4" s="1"/>
  <c r="BH40" i="2"/>
  <c r="CG41" i="4" s="1"/>
  <c r="BJ39" i="2"/>
  <c r="CI40" i="4" s="1"/>
  <c r="BL38" i="2"/>
  <c r="CK39" i="4" s="1"/>
  <c r="BN37" i="2"/>
  <c r="CM38" i="4" s="1"/>
  <c r="BP36" i="2"/>
  <c r="CO37" i="4" s="1"/>
  <c r="BH36" i="2"/>
  <c r="CG37" i="4" s="1"/>
  <c r="BJ35" i="2"/>
  <c r="CI36" i="4" s="1"/>
  <c r="BL34" i="2"/>
  <c r="CK35" i="4" s="1"/>
  <c r="BN33" i="2"/>
  <c r="CM34" i="4" s="1"/>
  <c r="BP32" i="2"/>
  <c r="CO33" i="4" s="1"/>
  <c r="BH32" i="2"/>
  <c r="CG33" i="4" s="1"/>
  <c r="BJ31" i="2"/>
  <c r="CI32" i="4" s="1"/>
  <c r="BL30" i="2"/>
  <c r="CK31" i="4" s="1"/>
  <c r="BN29" i="2"/>
  <c r="CM30" i="4" s="1"/>
  <c r="BP28" i="2"/>
  <c r="CO29" i="4" s="1"/>
  <c r="BH28" i="2"/>
  <c r="CG29" i="4" s="1"/>
  <c r="BJ27" i="2"/>
  <c r="CI28" i="4" s="1"/>
  <c r="BL26" i="2"/>
  <c r="CK27" i="4" s="1"/>
  <c r="BN25" i="2"/>
  <c r="CM26" i="4" s="1"/>
  <c r="BP24" i="2"/>
  <c r="CO25" i="4" s="1"/>
  <c r="BH24" i="2"/>
  <c r="CG25" i="4" s="1"/>
  <c r="BJ23" i="2"/>
  <c r="CI24" i="4" s="1"/>
  <c r="BL22" i="2"/>
  <c r="CK23" i="4" s="1"/>
  <c r="BN21" i="2"/>
  <c r="CM22" i="4" s="1"/>
  <c r="BP20" i="2"/>
  <c r="CO21" i="4" s="1"/>
  <c r="BH20" i="2"/>
  <c r="CG21" i="4" s="1"/>
  <c r="BJ19" i="2"/>
  <c r="CI20" i="4" s="1"/>
  <c r="BL18" i="2"/>
  <c r="CK19" i="4" s="1"/>
  <c r="BN17" i="2"/>
  <c r="CM18" i="4" s="1"/>
  <c r="BP16" i="2"/>
  <c r="CO17" i="4" s="1"/>
  <c r="BH16" i="2"/>
  <c r="CG17" i="4" s="1"/>
  <c r="BJ15" i="2"/>
  <c r="CI16" i="4" s="1"/>
  <c r="BL14" i="2"/>
  <c r="CK15" i="4" s="1"/>
  <c r="BN13" i="2"/>
  <c r="CM14" i="4" s="1"/>
  <c r="BP12" i="2"/>
  <c r="CO13" i="4" s="1"/>
  <c r="BH12" i="2"/>
  <c r="CG13" i="4" s="1"/>
  <c r="BJ11" i="2"/>
  <c r="CI12" i="4" s="1"/>
  <c r="BK78" i="2"/>
  <c r="CJ79" i="4" s="1"/>
  <c r="BM77" i="2"/>
  <c r="CL78" i="4" s="1"/>
  <c r="BO76" i="2"/>
  <c r="CN77" i="4" s="1"/>
  <c r="BQ75" i="2"/>
  <c r="CP76" i="4" s="1"/>
  <c r="BI75" i="2"/>
  <c r="CH76" i="4" s="1"/>
  <c r="BK74" i="2"/>
  <c r="CJ75" i="4" s="1"/>
  <c r="BM73" i="2"/>
  <c r="CL74" i="4" s="1"/>
  <c r="BO72" i="2"/>
  <c r="CN73" i="4" s="1"/>
  <c r="BQ71" i="2"/>
  <c r="CP72" i="4" s="1"/>
  <c r="BI71" i="2"/>
  <c r="CH72" i="4" s="1"/>
  <c r="BK70" i="2"/>
  <c r="CJ71" i="4" s="1"/>
  <c r="BM69" i="2"/>
  <c r="CL70" i="4" s="1"/>
  <c r="BO68" i="2"/>
  <c r="CN69" i="4" s="1"/>
  <c r="BQ67" i="2"/>
  <c r="CP68" i="4" s="1"/>
  <c r="BI67" i="2"/>
  <c r="CH68" i="4" s="1"/>
  <c r="BK66" i="2"/>
  <c r="CJ67" i="4" s="1"/>
  <c r="BM65" i="2"/>
  <c r="CL66" i="4" s="1"/>
  <c r="BO64" i="2"/>
  <c r="CN65" i="4" s="1"/>
  <c r="BQ63" i="2"/>
  <c r="CP64" i="4" s="1"/>
  <c r="BI63" i="2"/>
  <c r="CH64" i="4" s="1"/>
  <c r="BK62" i="2"/>
  <c r="CJ63" i="4" s="1"/>
  <c r="BM61" i="2"/>
  <c r="CL62" i="4" s="1"/>
  <c r="BO60" i="2"/>
  <c r="CN61" i="4" s="1"/>
  <c r="BQ59" i="2"/>
  <c r="CP60" i="4" s="1"/>
  <c r="BI59" i="2"/>
  <c r="CH60" i="4" s="1"/>
  <c r="BK58" i="2"/>
  <c r="CJ59" i="4" s="1"/>
  <c r="BM57" i="2"/>
  <c r="CL58" i="4" s="1"/>
  <c r="BO56" i="2"/>
  <c r="CN57" i="4" s="1"/>
  <c r="BQ55" i="2"/>
  <c r="CP56" i="4" s="1"/>
  <c r="BI55" i="2"/>
  <c r="CH56" i="4" s="1"/>
  <c r="BK54" i="2"/>
  <c r="CJ55" i="4" s="1"/>
  <c r="BM53" i="2"/>
  <c r="CL54" i="4" s="1"/>
  <c r="BO52" i="2"/>
  <c r="CN53" i="4" s="1"/>
  <c r="BQ51" i="2"/>
  <c r="CP52" i="4" s="1"/>
  <c r="BI51" i="2"/>
  <c r="CH52" i="4" s="1"/>
  <c r="BK50" i="2"/>
  <c r="CJ51" i="4" s="1"/>
  <c r="BM49" i="2"/>
  <c r="CL50" i="4" s="1"/>
  <c r="BO48" i="2"/>
  <c r="CN49" i="4" s="1"/>
  <c r="BQ47" i="2"/>
  <c r="CP48" i="4" s="1"/>
  <c r="BI47" i="2"/>
  <c r="CH48" i="4" s="1"/>
  <c r="BK46" i="2"/>
  <c r="CJ47" i="4" s="1"/>
  <c r="BM45" i="2"/>
  <c r="CL46" i="4" s="1"/>
  <c r="BO44" i="2"/>
  <c r="CN45" i="4" s="1"/>
  <c r="BQ43" i="2"/>
  <c r="CP44" i="4" s="1"/>
  <c r="BI43" i="2"/>
  <c r="CH44" i="4" s="1"/>
  <c r="BK42" i="2"/>
  <c r="CJ43" i="4" s="1"/>
  <c r="BM41" i="2"/>
  <c r="CL42" i="4" s="1"/>
  <c r="BO40" i="2"/>
  <c r="CN41" i="4" s="1"/>
  <c r="BQ39" i="2"/>
  <c r="CP40" i="4" s="1"/>
  <c r="BI39" i="2"/>
  <c r="CH40" i="4" s="1"/>
  <c r="BK38" i="2"/>
  <c r="CJ39" i="4" s="1"/>
  <c r="BM37" i="2"/>
  <c r="CL38" i="4" s="1"/>
  <c r="BO36" i="2"/>
  <c r="CN37" i="4" s="1"/>
  <c r="BQ35" i="2"/>
  <c r="CP36" i="4" s="1"/>
  <c r="BI35" i="2"/>
  <c r="CH36" i="4" s="1"/>
  <c r="BK34" i="2"/>
  <c r="CJ35" i="4" s="1"/>
  <c r="BM33" i="2"/>
  <c r="CL34" i="4" s="1"/>
  <c r="BO32" i="2"/>
  <c r="CN33" i="4" s="1"/>
  <c r="BQ31" i="2"/>
  <c r="CP32" i="4" s="1"/>
  <c r="BI31" i="2"/>
  <c r="CH32" i="4" s="1"/>
  <c r="BK30" i="2"/>
  <c r="CJ31" i="4" s="1"/>
  <c r="BM29" i="2"/>
  <c r="CL30" i="4" s="1"/>
  <c r="BO28" i="2"/>
  <c r="CN29" i="4" s="1"/>
  <c r="BQ27" i="2"/>
  <c r="CP28" i="4" s="1"/>
  <c r="BI27" i="2"/>
  <c r="CH28" i="4" s="1"/>
  <c r="BK26" i="2"/>
  <c r="CJ27" i="4" s="1"/>
  <c r="BM25" i="2"/>
  <c r="CL26" i="4" s="1"/>
  <c r="BO24" i="2"/>
  <c r="CN25" i="4" s="1"/>
  <c r="BQ23" i="2"/>
  <c r="CP24" i="4" s="1"/>
  <c r="BI23" i="2"/>
  <c r="CH24" i="4" s="1"/>
  <c r="BK22" i="2"/>
  <c r="CJ23" i="4" s="1"/>
  <c r="BM21" i="2"/>
  <c r="CL22" i="4" s="1"/>
  <c r="BO20" i="2"/>
  <c r="CN21" i="4" s="1"/>
  <c r="BQ19" i="2"/>
  <c r="CP20" i="4" s="1"/>
  <c r="BI19" i="2"/>
  <c r="CH20" i="4" s="1"/>
  <c r="BK18" i="2"/>
  <c r="CJ19" i="4" s="1"/>
  <c r="BM17" i="2"/>
  <c r="CL18" i="4" s="1"/>
  <c r="BO16" i="2"/>
  <c r="CN17" i="4" s="1"/>
  <c r="BQ15" i="2"/>
  <c r="CP16" i="4" s="1"/>
  <c r="BI15" i="2"/>
  <c r="CH16" i="4" s="1"/>
  <c r="BK14" i="2"/>
  <c r="CJ15" i="4" s="1"/>
  <c r="BM13" i="2"/>
  <c r="CL14" i="4" s="1"/>
  <c r="BO12" i="2"/>
  <c r="CN13" i="4" s="1"/>
  <c r="BQ11" i="2"/>
  <c r="CP12" i="4" s="1"/>
  <c r="BI11" i="2"/>
  <c r="CH12" i="4" s="1"/>
  <c r="V86" i="5"/>
  <c r="AB87" i="4" s="1"/>
  <c r="AB86" i="5"/>
  <c r="BJ87" i="4" s="1"/>
  <c r="AB137" i="5"/>
  <c r="BJ138" i="4" s="1"/>
  <c r="V137" i="5"/>
  <c r="AB138" i="4" s="1"/>
  <c r="V129" i="5"/>
  <c r="AB130" i="4" s="1"/>
  <c r="AB129" i="5"/>
  <c r="BJ130" i="4" s="1"/>
  <c r="AB97" i="5"/>
  <c r="BJ98" i="4" s="1"/>
  <c r="V97" i="5"/>
  <c r="AB98" i="4" s="1"/>
  <c r="AB73" i="5"/>
  <c r="BJ74" i="4" s="1"/>
  <c r="V73" i="5"/>
  <c r="AB74" i="4" s="1"/>
  <c r="AB49" i="5"/>
  <c r="BJ50" i="4" s="1"/>
  <c r="V49" i="5"/>
  <c r="AB50" i="4" s="1"/>
  <c r="AB41" i="5"/>
  <c r="BJ42" i="4" s="1"/>
  <c r="V41" i="5"/>
  <c r="AB42" i="4" s="1"/>
  <c r="AB9" i="5"/>
  <c r="BJ10" i="4" s="1"/>
  <c r="V9" i="5"/>
  <c r="AB10" i="4" s="1"/>
  <c r="AC138" i="5"/>
  <c r="BK139" i="4" s="1"/>
  <c r="W138" i="5"/>
  <c r="AC139" i="4" s="1"/>
  <c r="AC130" i="5"/>
  <c r="BK131" i="4" s="1"/>
  <c r="W130" i="5"/>
  <c r="AC131" i="4" s="1"/>
  <c r="AC98" i="5"/>
  <c r="BK99" i="4" s="1"/>
  <c r="W98" i="5"/>
  <c r="AC99" i="4" s="1"/>
  <c r="AC90" i="5"/>
  <c r="BK91" i="4" s="1"/>
  <c r="W90" i="5"/>
  <c r="AC91" i="4" s="1"/>
  <c r="AC66" i="5"/>
  <c r="BK67" i="4" s="1"/>
  <c r="W66" i="5"/>
  <c r="AC67" i="4" s="1"/>
  <c r="AC58" i="5"/>
  <c r="BK59" i="4" s="1"/>
  <c r="W58" i="5"/>
  <c r="AC59" i="4" s="1"/>
  <c r="AC50" i="5"/>
  <c r="BK51" i="4" s="1"/>
  <c r="W50" i="5"/>
  <c r="AC51" i="4" s="1"/>
  <c r="AC42" i="5"/>
  <c r="BK43" i="4" s="1"/>
  <c r="W42" i="5"/>
  <c r="AC43" i="4" s="1"/>
  <c r="AD163" i="5"/>
  <c r="BL164" i="4" s="1"/>
  <c r="X163" i="5"/>
  <c r="AD164" i="4" s="1"/>
  <c r="X155" i="5"/>
  <c r="AD156" i="4" s="1"/>
  <c r="AD155" i="5"/>
  <c r="BL156" i="4" s="1"/>
  <c r="AD131" i="5"/>
  <c r="BL132" i="4" s="1"/>
  <c r="X131" i="5"/>
  <c r="AD132" i="4" s="1"/>
  <c r="AD123" i="5"/>
  <c r="BL124" i="4" s="1"/>
  <c r="X123" i="5"/>
  <c r="AD124" i="4" s="1"/>
  <c r="X91" i="5"/>
  <c r="AD92" i="4" s="1"/>
  <c r="AD91" i="5"/>
  <c r="BL92" i="4" s="1"/>
  <c r="AD83" i="5"/>
  <c r="BL84" i="4" s="1"/>
  <c r="X83" i="5"/>
  <c r="AD84" i="4" s="1"/>
  <c r="AD67" i="5"/>
  <c r="BL68" i="4" s="1"/>
  <c r="X67" i="5"/>
  <c r="AD68" i="4" s="1"/>
  <c r="AD35" i="5"/>
  <c r="BL36" i="4" s="1"/>
  <c r="X35" i="5"/>
  <c r="AD36" i="4" s="1"/>
  <c r="AD27" i="5"/>
  <c r="BL28" i="4" s="1"/>
  <c r="X27" i="5"/>
  <c r="AD28" i="4" s="1"/>
  <c r="Y140" i="5"/>
  <c r="AE141" i="4" s="1"/>
  <c r="AE140" i="5"/>
  <c r="BM141" i="4" s="1"/>
  <c r="Y116" i="5"/>
  <c r="AE117" i="4" s="1"/>
  <c r="AE116" i="5"/>
  <c r="BM117" i="4" s="1"/>
  <c r="AE108" i="5"/>
  <c r="BM109" i="4" s="1"/>
  <c r="Y108" i="5"/>
  <c r="AE109" i="4" s="1"/>
  <c r="Y84" i="5"/>
  <c r="AE85" i="4" s="1"/>
  <c r="AE84" i="5"/>
  <c r="BM85" i="4" s="1"/>
  <c r="Y76" i="5"/>
  <c r="AE77" i="4" s="1"/>
  <c r="AE76" i="5"/>
  <c r="BM77" i="4" s="1"/>
  <c r="Y52" i="5"/>
  <c r="AE53" i="4" s="1"/>
  <c r="AE52" i="5"/>
  <c r="BM53" i="4" s="1"/>
  <c r="Y44" i="5"/>
  <c r="AE45" i="4" s="1"/>
  <c r="AE44" i="5"/>
  <c r="BM45" i="4" s="1"/>
  <c r="AE4" i="5"/>
  <c r="BM5" i="4" s="1"/>
  <c r="Y4" i="5"/>
  <c r="AE5" i="4" s="1"/>
  <c r="AF153" i="5"/>
  <c r="BN154" i="4" s="1"/>
  <c r="Z153" i="5"/>
  <c r="AF154" i="4" s="1"/>
  <c r="Z137" i="5"/>
  <c r="AF138" i="4" s="1"/>
  <c r="AF137" i="5"/>
  <c r="BN138" i="4" s="1"/>
  <c r="Z121" i="5"/>
  <c r="AF122" i="4" s="1"/>
  <c r="AF121" i="5"/>
  <c r="BN122" i="4" s="1"/>
  <c r="AF105" i="5"/>
  <c r="BN106" i="4" s="1"/>
  <c r="Z105" i="5"/>
  <c r="AF106" i="4" s="1"/>
  <c r="AF89" i="5"/>
  <c r="BN90" i="4" s="1"/>
  <c r="Z89" i="5"/>
  <c r="AF90" i="4" s="1"/>
  <c r="AF73" i="5"/>
  <c r="BN74" i="4" s="1"/>
  <c r="Z73" i="5"/>
  <c r="AF74" i="4" s="1"/>
  <c r="AF49" i="5"/>
  <c r="BN50" i="4" s="1"/>
  <c r="Z49" i="5"/>
  <c r="Z33" i="5"/>
  <c r="AF34" i="4" s="1"/>
  <c r="AF33" i="5"/>
  <c r="BN34" i="4" s="1"/>
  <c r="AF17" i="5"/>
  <c r="BN18" i="4" s="1"/>
  <c r="Z17" i="5"/>
  <c r="AF18" i="4" s="1"/>
  <c r="AH168" i="5"/>
  <c r="CR169" i="4" s="1"/>
  <c r="AH144" i="5"/>
  <c r="CR145" i="4" s="1"/>
  <c r="AH128" i="5"/>
  <c r="CR129" i="4" s="1"/>
  <c r="AH112" i="5"/>
  <c r="CR113" i="4" s="1"/>
  <c r="AH88" i="5"/>
  <c r="CR89" i="4" s="1"/>
  <c r="AH64" i="5"/>
  <c r="CR65" i="4" s="1"/>
  <c r="AH48" i="5"/>
  <c r="CR49" i="4" s="1"/>
  <c r="AH16" i="5"/>
  <c r="CR17" i="4" s="1"/>
  <c r="V142" i="5"/>
  <c r="AB143" i="4" s="1"/>
  <c r="AB142" i="5"/>
  <c r="BJ143" i="4" s="1"/>
  <c r="V145" i="5"/>
  <c r="AB146" i="4" s="1"/>
  <c r="AB145" i="5"/>
  <c r="BJ146" i="4" s="1"/>
  <c r="V105" i="5"/>
  <c r="AB106" i="4" s="1"/>
  <c r="AB105" i="5"/>
  <c r="BJ106" i="4" s="1"/>
  <c r="AB81" i="5"/>
  <c r="BJ82" i="4" s="1"/>
  <c r="V81" i="5"/>
  <c r="AB82" i="4" s="1"/>
  <c r="AB65" i="5"/>
  <c r="BJ66" i="4" s="1"/>
  <c r="V65" i="5"/>
  <c r="AB66" i="4" s="1"/>
  <c r="AB33" i="5"/>
  <c r="BJ34" i="4" s="1"/>
  <c r="V33" i="5"/>
  <c r="AB34" i="4" s="1"/>
  <c r="AC106" i="5"/>
  <c r="BK107" i="4" s="1"/>
  <c r="W106" i="5"/>
  <c r="AC107" i="4" s="1"/>
  <c r="AD115" i="5"/>
  <c r="BL116" i="4" s="1"/>
  <c r="X115" i="5"/>
  <c r="AD116" i="4" s="1"/>
  <c r="AD99" i="5"/>
  <c r="BL100" i="4" s="1"/>
  <c r="X99" i="5"/>
  <c r="AD100" i="4" s="1"/>
  <c r="AD59" i="5"/>
  <c r="BL60" i="4" s="1"/>
  <c r="X59" i="5"/>
  <c r="AD60" i="4" s="1"/>
  <c r="Y148" i="5"/>
  <c r="AE149" i="4" s="1"/>
  <c r="AE148" i="5"/>
  <c r="BM149" i="4" s="1"/>
  <c r="Y36" i="5"/>
  <c r="AE37" i="4" s="1"/>
  <c r="AE36" i="5"/>
  <c r="BM37" i="4" s="1"/>
  <c r="AE12" i="5"/>
  <c r="BM13" i="4" s="1"/>
  <c r="Y12" i="5"/>
  <c r="AE13" i="4" s="1"/>
  <c r="AH152" i="5"/>
  <c r="CR153" i="4" s="1"/>
  <c r="AH96" i="5"/>
  <c r="CR97" i="4" s="1"/>
  <c r="AH80" i="5"/>
  <c r="CR81" i="4" s="1"/>
  <c r="AH40" i="5"/>
  <c r="CR41" i="4" s="1"/>
  <c r="AH8" i="5"/>
  <c r="CR9" i="4" s="1"/>
  <c r="CX9" i="4" s="1"/>
  <c r="V166" i="5"/>
  <c r="AB167" i="4" s="1"/>
  <c r="AB166" i="5"/>
  <c r="BJ167" i="4" s="1"/>
  <c r="V134" i="5"/>
  <c r="AB135" i="4" s="1"/>
  <c r="AB134" i="5"/>
  <c r="BJ135" i="4" s="1"/>
  <c r="V126" i="5"/>
  <c r="AB127" i="4" s="1"/>
  <c r="AB126" i="5"/>
  <c r="BJ127" i="4" s="1"/>
  <c r="AB78" i="5"/>
  <c r="BJ79" i="4" s="1"/>
  <c r="V78" i="5"/>
  <c r="AB79" i="4" s="1"/>
  <c r="AB161" i="5"/>
  <c r="BJ162" i="4" s="1"/>
  <c r="V161" i="5"/>
  <c r="AB162" i="4" s="1"/>
  <c r="AB153" i="5"/>
  <c r="BJ154" i="4" s="1"/>
  <c r="V153" i="5"/>
  <c r="AB154" i="4" s="1"/>
  <c r="AB121" i="5"/>
  <c r="BJ122" i="4" s="1"/>
  <c r="V121" i="5"/>
  <c r="AB122" i="4" s="1"/>
  <c r="AB113" i="5"/>
  <c r="BJ114" i="4" s="1"/>
  <c r="V113" i="5"/>
  <c r="AB114" i="4" s="1"/>
  <c r="AB89" i="5"/>
  <c r="BJ90" i="4" s="1"/>
  <c r="V89" i="5"/>
  <c r="AB90" i="4" s="1"/>
  <c r="AB57" i="5"/>
  <c r="BJ58" i="4" s="1"/>
  <c r="V57" i="5"/>
  <c r="AB58" i="4" s="1"/>
  <c r="AB25" i="5"/>
  <c r="BJ26" i="4" s="1"/>
  <c r="V25" i="5"/>
  <c r="AB26" i="4" s="1"/>
  <c r="AB17" i="5"/>
  <c r="BJ18" i="4" s="1"/>
  <c r="V17" i="5"/>
  <c r="AB18" i="4" s="1"/>
  <c r="AC3" i="5"/>
  <c r="BK4" i="4" s="1"/>
  <c r="W3" i="5"/>
  <c r="AC4" i="4" s="1"/>
  <c r="AC162" i="5"/>
  <c r="BK163" i="4" s="1"/>
  <c r="W162" i="5"/>
  <c r="AC163" i="4" s="1"/>
  <c r="AC154" i="5"/>
  <c r="BK155" i="4" s="1"/>
  <c r="W154" i="5"/>
  <c r="AC155" i="4" s="1"/>
  <c r="AC146" i="5"/>
  <c r="BK147" i="4" s="1"/>
  <c r="W146" i="5"/>
  <c r="AC147" i="4" s="1"/>
  <c r="AC122" i="5"/>
  <c r="BK123" i="4" s="1"/>
  <c r="W122" i="5"/>
  <c r="AC123" i="4" s="1"/>
  <c r="AC114" i="5"/>
  <c r="BK115" i="4" s="1"/>
  <c r="W114" i="5"/>
  <c r="AC115" i="4" s="1"/>
  <c r="AC82" i="5"/>
  <c r="BK83" i="4" s="1"/>
  <c r="W82" i="5"/>
  <c r="AC83" i="4" s="1"/>
  <c r="AC74" i="5"/>
  <c r="BK75" i="4" s="1"/>
  <c r="W74" i="5"/>
  <c r="AC75" i="4" s="1"/>
  <c r="AC34" i="5"/>
  <c r="BK35" i="4" s="1"/>
  <c r="W34" i="5"/>
  <c r="AC35" i="4" s="1"/>
  <c r="AC26" i="5"/>
  <c r="BK27" i="4" s="1"/>
  <c r="W26" i="5"/>
  <c r="AC27" i="4" s="1"/>
  <c r="AC18" i="5"/>
  <c r="BK19" i="4" s="1"/>
  <c r="W18" i="5"/>
  <c r="AC19" i="4" s="1"/>
  <c r="AC10" i="5"/>
  <c r="W10" i="5"/>
  <c r="AC11" i="4" s="1"/>
  <c r="AD147" i="5"/>
  <c r="BL148" i="4" s="1"/>
  <c r="X147" i="5"/>
  <c r="AD148" i="4" s="1"/>
  <c r="AD139" i="5"/>
  <c r="BL140" i="4" s="1"/>
  <c r="X139" i="5"/>
  <c r="AD140" i="4" s="1"/>
  <c r="AD107" i="5"/>
  <c r="BL108" i="4" s="1"/>
  <c r="X107" i="5"/>
  <c r="AD108" i="4" s="1"/>
  <c r="AD75" i="5"/>
  <c r="BL76" i="4" s="1"/>
  <c r="X75" i="5"/>
  <c r="AD76" i="4" s="1"/>
  <c r="AD51" i="5"/>
  <c r="BL52" i="4" s="1"/>
  <c r="X51" i="5"/>
  <c r="AD52" i="4" s="1"/>
  <c r="AD43" i="5"/>
  <c r="BL44" i="4" s="1"/>
  <c r="X43" i="5"/>
  <c r="AD44" i="4" s="1"/>
  <c r="X19" i="5"/>
  <c r="AD20" i="4" s="1"/>
  <c r="AD19" i="5"/>
  <c r="BL20" i="4" s="1"/>
  <c r="AD11" i="5"/>
  <c r="X11" i="5"/>
  <c r="AD12" i="4" s="1"/>
  <c r="AE164" i="5"/>
  <c r="BM165" i="4" s="1"/>
  <c r="Y164" i="5"/>
  <c r="AE165" i="4" s="1"/>
  <c r="AE156" i="5"/>
  <c r="BM157" i="4" s="1"/>
  <c r="Y156" i="5"/>
  <c r="AE157" i="4" s="1"/>
  <c r="Y132" i="5"/>
  <c r="AE133" i="4" s="1"/>
  <c r="AE132" i="5"/>
  <c r="BM133" i="4" s="1"/>
  <c r="Y124" i="5"/>
  <c r="AE125" i="4" s="1"/>
  <c r="AE124" i="5"/>
  <c r="BM125" i="4" s="1"/>
  <c r="AE100" i="5"/>
  <c r="BM101" i="4" s="1"/>
  <c r="Y100" i="5"/>
  <c r="AE101" i="4" s="1"/>
  <c r="AE92" i="5"/>
  <c r="BM93" i="4" s="1"/>
  <c r="Y92" i="5"/>
  <c r="AE93" i="4" s="1"/>
  <c r="Y68" i="5"/>
  <c r="AE69" i="4" s="1"/>
  <c r="AE68" i="5"/>
  <c r="BM69" i="4" s="1"/>
  <c r="AE60" i="5"/>
  <c r="BM61" i="4" s="1"/>
  <c r="Y60" i="5"/>
  <c r="AE61" i="4" s="1"/>
  <c r="Y28" i="5"/>
  <c r="AE29" i="4" s="1"/>
  <c r="AE28" i="5"/>
  <c r="BM29" i="4" s="1"/>
  <c r="AE20" i="5"/>
  <c r="BM21" i="4" s="1"/>
  <c r="Y20" i="5"/>
  <c r="AE21" i="4" s="1"/>
  <c r="AF161" i="5"/>
  <c r="BN162" i="4" s="1"/>
  <c r="Z161" i="5"/>
  <c r="AF162" i="4" s="1"/>
  <c r="Z145" i="5"/>
  <c r="AF146" i="4" s="1"/>
  <c r="AF145" i="5"/>
  <c r="BN146" i="4" s="1"/>
  <c r="Z129" i="5"/>
  <c r="AF130" i="4" s="1"/>
  <c r="AF129" i="5"/>
  <c r="BN130" i="4" s="1"/>
  <c r="Z113" i="5"/>
  <c r="AF114" i="4" s="1"/>
  <c r="AF113" i="5"/>
  <c r="BN114" i="4" s="1"/>
  <c r="AF97" i="5"/>
  <c r="BN98" i="4" s="1"/>
  <c r="Z97" i="5"/>
  <c r="AF98" i="4" s="1"/>
  <c r="AF81" i="5"/>
  <c r="BN82" i="4" s="1"/>
  <c r="Z81" i="5"/>
  <c r="AF82" i="4" s="1"/>
  <c r="AF65" i="5"/>
  <c r="BN66" i="4" s="1"/>
  <c r="Z65" i="5"/>
  <c r="AF66" i="4" s="1"/>
  <c r="AF57" i="5"/>
  <c r="BN58" i="4" s="1"/>
  <c r="Z57" i="5"/>
  <c r="AF58" i="4" s="1"/>
  <c r="Z41" i="5"/>
  <c r="AF42" i="4" s="1"/>
  <c r="AF41" i="5"/>
  <c r="BN42" i="4" s="1"/>
  <c r="Z25" i="5"/>
  <c r="AF26" i="4" s="1"/>
  <c r="AF25" i="5"/>
  <c r="AF9" i="5"/>
  <c r="BN10" i="4" s="1"/>
  <c r="Z9" i="5"/>
  <c r="AF10" i="4" s="1"/>
  <c r="AH160" i="5"/>
  <c r="CR161" i="4" s="1"/>
  <c r="AH136" i="5"/>
  <c r="CR137" i="4" s="1"/>
  <c r="AH120" i="5"/>
  <c r="CR121" i="4" s="1"/>
  <c r="AH104" i="5"/>
  <c r="CR105" i="4" s="1"/>
  <c r="AH72" i="5"/>
  <c r="CR73" i="4" s="1"/>
  <c r="AH56" i="5"/>
  <c r="CR57" i="4" s="1"/>
  <c r="AH32" i="5"/>
  <c r="CR33" i="4" s="1"/>
  <c r="AH24" i="5"/>
  <c r="CR25" i="4" s="1"/>
  <c r="V158" i="5"/>
  <c r="AB159" i="4" s="1"/>
  <c r="AB158" i="5"/>
  <c r="BJ159" i="4" s="1"/>
  <c r="V150" i="5"/>
  <c r="AB151" i="4" s="1"/>
  <c r="AB150" i="5"/>
  <c r="BJ151" i="4" s="1"/>
  <c r="V118" i="5"/>
  <c r="AB119" i="4" s="1"/>
  <c r="AB118" i="5"/>
  <c r="BJ119" i="4" s="1"/>
  <c r="V110" i="5"/>
  <c r="AB111" i="4" s="1"/>
  <c r="AB110" i="5"/>
  <c r="BJ111" i="4" s="1"/>
  <c r="V102" i="5"/>
  <c r="AB103" i="4" s="1"/>
  <c r="AB102" i="5"/>
  <c r="BJ103" i="4" s="1"/>
  <c r="V94" i="5"/>
  <c r="AB95" i="4" s="1"/>
  <c r="AB94" i="5"/>
  <c r="BJ95" i="4" s="1"/>
  <c r="AB30" i="5"/>
  <c r="BJ31" i="4" s="1"/>
  <c r="V30" i="5"/>
  <c r="AB31" i="4" s="1"/>
  <c r="V22" i="5"/>
  <c r="AB23" i="4" s="1"/>
  <c r="AB22" i="5"/>
  <c r="BJ23" i="4" s="1"/>
  <c r="AB14" i="5"/>
  <c r="BJ15" i="4" s="1"/>
  <c r="V14" i="5"/>
  <c r="AB15" i="4" s="1"/>
  <c r="AB6" i="5"/>
  <c r="BJ7" i="4" s="1"/>
  <c r="V6" i="5"/>
  <c r="AB7" i="4" s="1"/>
  <c r="AI137" i="5"/>
  <c r="CS138" i="4" s="1"/>
  <c r="CY138" i="4" s="1"/>
  <c r="AI121" i="5"/>
  <c r="CS122" i="4" s="1"/>
  <c r="CY122" i="4" s="1"/>
  <c r="AI97" i="5"/>
  <c r="CS98" i="4" s="1"/>
  <c r="CY98" i="4" s="1"/>
  <c r="AI81" i="5"/>
  <c r="CS82" i="4" s="1"/>
  <c r="CY82" i="4" s="1"/>
  <c r="AI49" i="5"/>
  <c r="CS50" i="4" s="1"/>
  <c r="CY50" i="4" s="1"/>
  <c r="AI33" i="5"/>
  <c r="CS34" i="4" s="1"/>
  <c r="CY34" i="4" s="1"/>
  <c r="AI9" i="5"/>
  <c r="CS10" i="4" s="1"/>
  <c r="CY10" i="4" s="1"/>
  <c r="AC143" i="5"/>
  <c r="BK144" i="4" s="1"/>
  <c r="W143" i="5"/>
  <c r="AC144" i="4" s="1"/>
  <c r="AC135" i="5"/>
  <c r="BK136" i="4" s="1"/>
  <c r="W135" i="5"/>
  <c r="AC136" i="4" s="1"/>
  <c r="AC79" i="5"/>
  <c r="BK80" i="4" s="1"/>
  <c r="W79" i="5"/>
  <c r="AC80" i="4" s="1"/>
  <c r="AC71" i="5"/>
  <c r="BK72" i="4" s="1"/>
  <c r="W71" i="5"/>
  <c r="AC72" i="4" s="1"/>
  <c r="AC39" i="5"/>
  <c r="W39" i="5"/>
  <c r="AC40" i="4" s="1"/>
  <c r="AC31" i="5"/>
  <c r="BK32" i="4" s="1"/>
  <c r="W31" i="5"/>
  <c r="AC32" i="4" s="1"/>
  <c r="AJ154" i="5"/>
  <c r="CT155" i="4" s="1"/>
  <c r="AJ138" i="5"/>
  <c r="CT139" i="4" s="1"/>
  <c r="AJ114" i="5"/>
  <c r="CT115" i="4" s="1"/>
  <c r="AJ90" i="5"/>
  <c r="CT91" i="4" s="1"/>
  <c r="AJ74" i="5"/>
  <c r="CT75" i="4" s="1"/>
  <c r="AJ50" i="5"/>
  <c r="CT51" i="4" s="1"/>
  <c r="AJ26" i="5"/>
  <c r="CT27" i="4" s="1"/>
  <c r="AD152" i="5"/>
  <c r="BL153" i="4" s="1"/>
  <c r="X152" i="5"/>
  <c r="AD153" i="4" s="1"/>
  <c r="AD112" i="5"/>
  <c r="BL113" i="4" s="1"/>
  <c r="X112" i="5"/>
  <c r="AD113" i="4" s="1"/>
  <c r="AD104" i="5"/>
  <c r="BL105" i="4" s="1"/>
  <c r="X104" i="5"/>
  <c r="AD105" i="4" s="1"/>
  <c r="AD96" i="5"/>
  <c r="BL97" i="4" s="1"/>
  <c r="X96" i="5"/>
  <c r="AD97" i="4" s="1"/>
  <c r="AD88" i="5"/>
  <c r="BL89" i="4" s="1"/>
  <c r="X88" i="5"/>
  <c r="AD89" i="4" s="1"/>
  <c r="AD56" i="5"/>
  <c r="BL57" i="4" s="1"/>
  <c r="X56" i="5"/>
  <c r="AD57" i="4" s="1"/>
  <c r="AD32" i="5"/>
  <c r="BL33" i="4" s="1"/>
  <c r="X32" i="5"/>
  <c r="AD24" i="5"/>
  <c r="BL25" i="4" s="1"/>
  <c r="X24" i="5"/>
  <c r="AD25" i="4" s="1"/>
  <c r="AK147" i="5"/>
  <c r="CU148" i="4" s="1"/>
  <c r="DA148" i="4" s="1"/>
  <c r="AK123" i="5"/>
  <c r="CU124" i="4" s="1"/>
  <c r="DA124" i="4" s="1"/>
  <c r="AK91" i="5"/>
  <c r="CU92" i="4" s="1"/>
  <c r="DA92" i="4" s="1"/>
  <c r="AK59" i="5"/>
  <c r="CU60" i="4" s="1"/>
  <c r="DA60" i="4" s="1"/>
  <c r="AK43" i="5"/>
  <c r="CU44" i="4" s="1"/>
  <c r="DA44" i="4" s="1"/>
  <c r="AK27" i="5"/>
  <c r="CU28" i="4" s="1"/>
  <c r="DA28" i="4" s="1"/>
  <c r="AK3" i="5"/>
  <c r="CU4" i="4" s="1"/>
  <c r="DA4" i="4" s="1"/>
  <c r="AE161" i="5"/>
  <c r="BM162" i="4" s="1"/>
  <c r="Y161" i="5"/>
  <c r="AE162" i="4" s="1"/>
  <c r="AE137" i="5"/>
  <c r="BM138" i="4" s="1"/>
  <c r="Y137" i="5"/>
  <c r="AE138" i="4" s="1"/>
  <c r="Y129" i="5"/>
  <c r="AE130" i="4" s="1"/>
  <c r="AE129" i="5"/>
  <c r="BM130" i="4" s="1"/>
  <c r="AE97" i="5"/>
  <c r="Y97" i="5"/>
  <c r="AE98" i="4" s="1"/>
  <c r="Y89" i="5"/>
  <c r="AE90" i="4" s="1"/>
  <c r="AE89" i="5"/>
  <c r="BM90" i="4" s="1"/>
  <c r="AE57" i="5"/>
  <c r="BM58" i="4" s="1"/>
  <c r="Y57" i="5"/>
  <c r="AE58" i="4" s="1"/>
  <c r="AE49" i="5"/>
  <c r="BM50" i="4" s="1"/>
  <c r="Y49" i="5"/>
  <c r="AE50" i="4" s="1"/>
  <c r="AE41" i="5"/>
  <c r="BM42" i="4" s="1"/>
  <c r="Y41" i="5"/>
  <c r="AE42" i="4" s="1"/>
  <c r="Y33" i="5"/>
  <c r="AE34" i="4" s="1"/>
  <c r="AE33" i="5"/>
  <c r="BM34" i="4" s="1"/>
  <c r="AE25" i="5"/>
  <c r="BM26" i="4" s="1"/>
  <c r="Y25" i="5"/>
  <c r="AE26" i="4" s="1"/>
  <c r="AF3" i="5"/>
  <c r="BN4" i="4" s="1"/>
  <c r="Z3" i="5"/>
  <c r="AF4" i="4" s="1"/>
  <c r="AL144" i="5"/>
  <c r="CV145" i="4" s="1"/>
  <c r="AL136" i="5"/>
  <c r="CV137" i="4" s="1"/>
  <c r="AL112" i="5"/>
  <c r="CV113" i="4" s="1"/>
  <c r="AL88" i="5"/>
  <c r="CV89" i="4" s="1"/>
  <c r="AL72" i="5"/>
  <c r="CV73" i="4" s="1"/>
  <c r="AL48" i="5"/>
  <c r="CV49" i="4" s="1"/>
  <c r="AL32" i="5"/>
  <c r="CV33" i="4" s="1"/>
  <c r="AL16" i="5"/>
  <c r="CV17" i="4" s="1"/>
  <c r="AF158" i="5"/>
  <c r="BN159" i="4" s="1"/>
  <c r="Z158" i="5"/>
  <c r="AF142" i="5"/>
  <c r="BN143" i="4" s="1"/>
  <c r="Z142" i="5"/>
  <c r="AF143" i="4" s="1"/>
  <c r="AF126" i="5"/>
  <c r="BN127" i="4" s="1"/>
  <c r="Z126" i="5"/>
  <c r="AF127" i="4" s="1"/>
  <c r="AF110" i="5"/>
  <c r="BN111" i="4" s="1"/>
  <c r="Z110" i="5"/>
  <c r="AF111" i="4" s="1"/>
  <c r="AF94" i="5"/>
  <c r="BN95" i="4" s="1"/>
  <c r="Z94" i="5"/>
  <c r="Z78" i="5"/>
  <c r="AF79" i="4" s="1"/>
  <c r="AF78" i="5"/>
  <c r="BN79" i="4" s="1"/>
  <c r="AF70" i="5"/>
  <c r="BN71" i="4" s="1"/>
  <c r="Z70" i="5"/>
  <c r="AF71" i="4" s="1"/>
  <c r="Z38" i="5"/>
  <c r="AF39" i="4" s="1"/>
  <c r="AF38" i="5"/>
  <c r="BN39" i="4" s="1"/>
  <c r="Z30" i="5"/>
  <c r="AF31" i="4" s="1"/>
  <c r="AF30" i="5"/>
  <c r="AF14" i="5"/>
  <c r="BN15" i="4" s="1"/>
  <c r="Z14" i="5"/>
  <c r="AF15" i="4" s="1"/>
  <c r="Z6" i="5"/>
  <c r="AF7" i="4" s="1"/>
  <c r="AF6" i="5"/>
  <c r="BN7" i="4" s="1"/>
  <c r="AH149" i="5"/>
  <c r="CR150" i="4" s="1"/>
  <c r="CX150" i="4" s="1"/>
  <c r="AH133" i="5"/>
  <c r="CR134" i="4" s="1"/>
  <c r="CX134" i="4" s="1"/>
  <c r="AH109" i="5"/>
  <c r="CR110" i="4" s="1"/>
  <c r="CX110" i="4" s="1"/>
  <c r="AH93" i="5"/>
  <c r="CR94" i="4" s="1"/>
  <c r="CX94" i="4" s="1"/>
  <c r="AH61" i="5"/>
  <c r="CR62" i="4" s="1"/>
  <c r="CX62" i="4" s="1"/>
  <c r="AH37" i="5"/>
  <c r="CR38" i="4" s="1"/>
  <c r="CX38" i="4" s="1"/>
  <c r="AH21" i="5"/>
  <c r="CR22" i="4" s="1"/>
  <c r="CX22" i="4" s="1"/>
  <c r="AH5" i="5"/>
  <c r="CR6" i="4" s="1"/>
  <c r="CX6" i="4" s="1"/>
  <c r="V163" i="5"/>
  <c r="AB164" i="4" s="1"/>
  <c r="AB163" i="5"/>
  <c r="BJ164" i="4" s="1"/>
  <c r="V155" i="5"/>
  <c r="AB156" i="4" s="1"/>
  <c r="AB155" i="5"/>
  <c r="BJ156" i="4" s="1"/>
  <c r="AB139" i="5"/>
  <c r="BJ140" i="4" s="1"/>
  <c r="V139" i="5"/>
  <c r="AB140" i="4" s="1"/>
  <c r="AB131" i="5"/>
  <c r="BJ132" i="4" s="1"/>
  <c r="V131" i="5"/>
  <c r="AB132" i="4" s="1"/>
  <c r="V99" i="5"/>
  <c r="AB100" i="4" s="1"/>
  <c r="AB99" i="5"/>
  <c r="BJ100" i="4" s="1"/>
  <c r="V91" i="5"/>
  <c r="AB92" i="4" s="1"/>
  <c r="AB91" i="5"/>
  <c r="BJ92" i="4" s="1"/>
  <c r="V59" i="5"/>
  <c r="AB60" i="4" s="1"/>
  <c r="AB59" i="5"/>
  <c r="BJ60" i="4" s="1"/>
  <c r="AB27" i="5"/>
  <c r="BJ28" i="4" s="1"/>
  <c r="V27" i="5"/>
  <c r="AB28" i="4" s="1"/>
  <c r="AI150" i="5"/>
  <c r="CS151" i="4" s="1"/>
  <c r="CY151" i="4" s="1"/>
  <c r="AI118" i="5"/>
  <c r="CS119" i="4" s="1"/>
  <c r="CY119" i="4" s="1"/>
  <c r="AI102" i="5"/>
  <c r="CS103" i="4" s="1"/>
  <c r="CY103" i="4" s="1"/>
  <c r="AI86" i="5"/>
  <c r="CS87" i="4" s="1"/>
  <c r="CY87" i="4" s="1"/>
  <c r="AI62" i="5"/>
  <c r="CS63" i="4" s="1"/>
  <c r="CY63" i="4" s="1"/>
  <c r="AI30" i="5"/>
  <c r="CS31" i="4" s="1"/>
  <c r="CY31" i="4" s="1"/>
  <c r="AI14" i="5"/>
  <c r="CS15" i="4" s="1"/>
  <c r="CY15" i="4" s="1"/>
  <c r="W148" i="5"/>
  <c r="AC149" i="4" s="1"/>
  <c r="AC148" i="5"/>
  <c r="BK149" i="4" s="1"/>
  <c r="W140" i="5"/>
  <c r="AC141" i="4" s="1"/>
  <c r="AC140" i="5"/>
  <c r="BK141" i="4" s="1"/>
  <c r="W100" i="5"/>
  <c r="AC100" i="5"/>
  <c r="BK101" i="4" s="1"/>
  <c r="W84" i="5"/>
  <c r="AC85" i="4" s="1"/>
  <c r="AC84" i="5"/>
  <c r="BK85" i="4" s="1"/>
  <c r="AC60" i="5"/>
  <c r="BK61" i="4" s="1"/>
  <c r="W60" i="5"/>
  <c r="AC61" i="4" s="1"/>
  <c r="AC52" i="5"/>
  <c r="BK53" i="4" s="1"/>
  <c r="W52" i="5"/>
  <c r="AC53" i="4" s="1"/>
  <c r="AC28" i="5"/>
  <c r="BK29" i="4" s="1"/>
  <c r="W28" i="5"/>
  <c r="AC29" i="4" s="1"/>
  <c r="AC20" i="5"/>
  <c r="BK21" i="4" s="1"/>
  <c r="W20" i="5"/>
  <c r="AC21" i="4" s="1"/>
  <c r="AC4" i="5"/>
  <c r="BK5" i="4" s="1"/>
  <c r="W4" i="5"/>
  <c r="AC5" i="4" s="1"/>
  <c r="AJ159" i="5"/>
  <c r="CT160" i="4" s="1"/>
  <c r="AJ135" i="5"/>
  <c r="CT136" i="4" s="1"/>
  <c r="AJ111" i="5"/>
  <c r="CT112" i="4" s="1"/>
  <c r="AJ55" i="5"/>
  <c r="CT56" i="4" s="1"/>
  <c r="AJ31" i="5"/>
  <c r="CT32" i="4" s="1"/>
  <c r="AJ7" i="5"/>
  <c r="CT8" i="4" s="1"/>
  <c r="CZ8" i="4" s="1"/>
  <c r="AD141" i="5"/>
  <c r="BL142" i="4" s="1"/>
  <c r="X141" i="5"/>
  <c r="AD142" i="4" s="1"/>
  <c r="AD133" i="5"/>
  <c r="BL134" i="4" s="1"/>
  <c r="X133" i="5"/>
  <c r="AD134" i="4" s="1"/>
  <c r="AD109" i="5"/>
  <c r="BL110" i="4" s="1"/>
  <c r="X109" i="5"/>
  <c r="AD110" i="4" s="1"/>
  <c r="AD101" i="5"/>
  <c r="BL102" i="4" s="1"/>
  <c r="X101" i="5"/>
  <c r="AD102" i="4" s="1"/>
  <c r="AD69" i="5"/>
  <c r="BL70" i="4" s="1"/>
  <c r="X69" i="5"/>
  <c r="AD70" i="4" s="1"/>
  <c r="AD61" i="5"/>
  <c r="BL62" i="4" s="1"/>
  <c r="X61" i="5"/>
  <c r="AD62" i="4" s="1"/>
  <c r="AD5" i="5"/>
  <c r="BL6" i="4" s="1"/>
  <c r="X5" i="5"/>
  <c r="AD6" i="4" s="1"/>
  <c r="AK160" i="5"/>
  <c r="CU161" i="4" s="1"/>
  <c r="DA161" i="4" s="1"/>
  <c r="AK144" i="5"/>
  <c r="CU145" i="4" s="1"/>
  <c r="DA145" i="4" s="1"/>
  <c r="AK128" i="5"/>
  <c r="CU129" i="4" s="1"/>
  <c r="DA129" i="4" s="1"/>
  <c r="AK80" i="5"/>
  <c r="CU81" i="4" s="1"/>
  <c r="DA81" i="4" s="1"/>
  <c r="AK56" i="5"/>
  <c r="CU57" i="4" s="1"/>
  <c r="DA57" i="4" s="1"/>
  <c r="AK32" i="5"/>
  <c r="CU33" i="4" s="1"/>
  <c r="DA33" i="4" s="1"/>
  <c r="AK8" i="5"/>
  <c r="CU9" i="4" s="1"/>
  <c r="AE166" i="5"/>
  <c r="BM167" i="4" s="1"/>
  <c r="Y166" i="5"/>
  <c r="AE167" i="4" s="1"/>
  <c r="Y142" i="5"/>
  <c r="AE143" i="4" s="1"/>
  <c r="AE142" i="5"/>
  <c r="BM143" i="4" s="1"/>
  <c r="AE102" i="5"/>
  <c r="BM103" i="4" s="1"/>
  <c r="Y102" i="5"/>
  <c r="AE103" i="4" s="1"/>
  <c r="AE70" i="5"/>
  <c r="BM71" i="4" s="1"/>
  <c r="Y70" i="5"/>
  <c r="AE71" i="4" s="1"/>
  <c r="Y62" i="5"/>
  <c r="AE63" i="4" s="1"/>
  <c r="AE62" i="5"/>
  <c r="BM63" i="4" s="1"/>
  <c r="Y38" i="5"/>
  <c r="AE39" i="4" s="1"/>
  <c r="AE38" i="5"/>
  <c r="BM39" i="4" s="1"/>
  <c r="AE22" i="5"/>
  <c r="BM23" i="4" s="1"/>
  <c r="Y22" i="5"/>
  <c r="AE23" i="4" s="1"/>
  <c r="Y14" i="5"/>
  <c r="AE15" i="4" s="1"/>
  <c r="AE14" i="5"/>
  <c r="AL157" i="5"/>
  <c r="CV158" i="4" s="1"/>
  <c r="AL141" i="5"/>
  <c r="CV142" i="4" s="1"/>
  <c r="AL101" i="5"/>
  <c r="CV102" i="4" s="1"/>
  <c r="AL85" i="5"/>
  <c r="CV86" i="4" s="1"/>
  <c r="AL69" i="5"/>
  <c r="CV70" i="4" s="1"/>
  <c r="AL61" i="5"/>
  <c r="CV62" i="4" s="1"/>
  <c r="AL29" i="5"/>
  <c r="CV30" i="4" s="1"/>
  <c r="AL13" i="5"/>
  <c r="CV14" i="4" s="1"/>
  <c r="AF163" i="5"/>
  <c r="BN164" i="4" s="1"/>
  <c r="Z163" i="5"/>
  <c r="AF164" i="4" s="1"/>
  <c r="AF155" i="5"/>
  <c r="BN156" i="4" s="1"/>
  <c r="Z155" i="5"/>
  <c r="AF156" i="4" s="1"/>
  <c r="AF139" i="5"/>
  <c r="BN140" i="4" s="1"/>
  <c r="Z139" i="5"/>
  <c r="AF140" i="4" s="1"/>
  <c r="AF131" i="5"/>
  <c r="BN132" i="4" s="1"/>
  <c r="Z131" i="5"/>
  <c r="AF132" i="4" s="1"/>
  <c r="AF115" i="5"/>
  <c r="BN116" i="4" s="1"/>
  <c r="Z115" i="5"/>
  <c r="AF116" i="4" s="1"/>
  <c r="AF83" i="5"/>
  <c r="BN84" i="4" s="1"/>
  <c r="Z83" i="5"/>
  <c r="AF84" i="4" s="1"/>
  <c r="AF75" i="5"/>
  <c r="BN76" i="4" s="1"/>
  <c r="Z75" i="5"/>
  <c r="AF76" i="4" s="1"/>
  <c r="AF67" i="5"/>
  <c r="BN68" i="4" s="1"/>
  <c r="Z67" i="5"/>
  <c r="AF68" i="4" s="1"/>
  <c r="AF51" i="5"/>
  <c r="BN52" i="4" s="1"/>
  <c r="Z51" i="5"/>
  <c r="AF52" i="4" s="1"/>
  <c r="AF43" i="5"/>
  <c r="BN44" i="4" s="1"/>
  <c r="Z43" i="5"/>
  <c r="AF44" i="4" s="1"/>
  <c r="AH154" i="5"/>
  <c r="CR155" i="4" s="1"/>
  <c r="CX155" i="4" s="1"/>
  <c r="AH138" i="5"/>
  <c r="CR139" i="4" s="1"/>
  <c r="CX139" i="4" s="1"/>
  <c r="AH114" i="5"/>
  <c r="CR115" i="4" s="1"/>
  <c r="CX115" i="4" s="1"/>
  <c r="AH98" i="5"/>
  <c r="CR99" i="4" s="1"/>
  <c r="CX99" i="4" s="1"/>
  <c r="AH74" i="5"/>
  <c r="CR75" i="4" s="1"/>
  <c r="CX75" i="4" s="1"/>
  <c r="AH58" i="5"/>
  <c r="CR59" i="4" s="1"/>
  <c r="CX59" i="4" s="1"/>
  <c r="AH34" i="5"/>
  <c r="CR35" i="4" s="1"/>
  <c r="CX35" i="4" s="1"/>
  <c r="AH10" i="5"/>
  <c r="CR11" i="4" s="1"/>
  <c r="AB160" i="5"/>
  <c r="BJ161" i="4" s="1"/>
  <c r="V160" i="5"/>
  <c r="AB161" i="4" s="1"/>
  <c r="AB152" i="5"/>
  <c r="BJ153" i="4" s="1"/>
  <c r="V152" i="5"/>
  <c r="AB153" i="4" s="1"/>
  <c r="AB144" i="5"/>
  <c r="BJ145" i="4" s="1"/>
  <c r="V144" i="5"/>
  <c r="AB145" i="4" s="1"/>
  <c r="V104" i="5"/>
  <c r="AB105" i="4" s="1"/>
  <c r="AB104" i="5"/>
  <c r="BJ105" i="4" s="1"/>
  <c r="V96" i="5"/>
  <c r="AB97" i="4" s="1"/>
  <c r="AB96" i="5"/>
  <c r="BJ97" i="4" s="1"/>
  <c r="AB32" i="5"/>
  <c r="BJ33" i="4" s="1"/>
  <c r="V32" i="5"/>
  <c r="AB33" i="4" s="1"/>
  <c r="AB24" i="5"/>
  <c r="BJ25" i="4" s="1"/>
  <c r="V24" i="5"/>
  <c r="AB25" i="4" s="1"/>
  <c r="AB8" i="5"/>
  <c r="BJ9" i="4" s="1"/>
  <c r="V8" i="5"/>
  <c r="AB9" i="4" s="1"/>
  <c r="AI163" i="5"/>
  <c r="CS164" i="4" s="1"/>
  <c r="AI139" i="5"/>
  <c r="CS140" i="4" s="1"/>
  <c r="AI115" i="5"/>
  <c r="CS116" i="4" s="1"/>
  <c r="AI91" i="5"/>
  <c r="CS92" i="4" s="1"/>
  <c r="AI67" i="5"/>
  <c r="CS68" i="4" s="1"/>
  <c r="AI43" i="5"/>
  <c r="CS44" i="4" s="1"/>
  <c r="AI27" i="5"/>
  <c r="CS28" i="4" s="1"/>
  <c r="AI3" i="5"/>
  <c r="CS4" i="4" s="1"/>
  <c r="CY4" i="4" s="1"/>
  <c r="AC153" i="5"/>
  <c r="BK154" i="4" s="1"/>
  <c r="W153" i="5"/>
  <c r="AC154" i="4" s="1"/>
  <c r="AC145" i="5"/>
  <c r="BK146" i="4" s="1"/>
  <c r="W145" i="5"/>
  <c r="AC146" i="4" s="1"/>
  <c r="W137" i="5"/>
  <c r="AC138" i="4" s="1"/>
  <c r="AC137" i="5"/>
  <c r="BK138" i="4" s="1"/>
  <c r="AC129" i="5"/>
  <c r="BK130" i="4" s="1"/>
  <c r="W129" i="5"/>
  <c r="AC130" i="4" s="1"/>
  <c r="AC121" i="5"/>
  <c r="BK122" i="4" s="1"/>
  <c r="W121" i="5"/>
  <c r="AC122" i="4" s="1"/>
  <c r="AC113" i="5"/>
  <c r="BK114" i="4" s="1"/>
  <c r="W113" i="5"/>
  <c r="AC114" i="4" s="1"/>
  <c r="AC89" i="5"/>
  <c r="BK90" i="4" s="1"/>
  <c r="W89" i="5"/>
  <c r="AC90" i="4" s="1"/>
  <c r="AD3" i="5"/>
  <c r="BL4" i="4" s="1"/>
  <c r="X3" i="5"/>
  <c r="AD4" i="4" s="1"/>
  <c r="AJ148" i="5"/>
  <c r="CT149" i="4" s="1"/>
  <c r="CZ149" i="4" s="1"/>
  <c r="AJ124" i="5"/>
  <c r="CT125" i="4" s="1"/>
  <c r="CZ125" i="4" s="1"/>
  <c r="AJ100" i="5"/>
  <c r="CT101" i="4" s="1"/>
  <c r="CZ101" i="4" s="1"/>
  <c r="AJ84" i="5"/>
  <c r="CT85" i="4" s="1"/>
  <c r="CZ85" i="4" s="1"/>
  <c r="AJ68" i="5"/>
  <c r="CT69" i="4" s="1"/>
  <c r="CZ69" i="4" s="1"/>
  <c r="AJ44" i="5"/>
  <c r="CT45" i="4" s="1"/>
  <c r="CZ45" i="4" s="1"/>
  <c r="AJ28" i="5"/>
  <c r="CT29" i="4" s="1"/>
  <c r="CZ29" i="4" s="1"/>
  <c r="AJ4" i="5"/>
  <c r="CT5" i="4" s="1"/>
  <c r="CZ5" i="4" s="1"/>
  <c r="AD146" i="5"/>
  <c r="BL147" i="4" s="1"/>
  <c r="X146" i="5"/>
  <c r="AD147" i="4" s="1"/>
  <c r="AD138" i="5"/>
  <c r="BL139" i="4" s="1"/>
  <c r="X138" i="5"/>
  <c r="AD139" i="4" s="1"/>
  <c r="AD130" i="5"/>
  <c r="BL131" i="4" s="1"/>
  <c r="X130" i="5"/>
  <c r="AD131" i="4" s="1"/>
  <c r="AD122" i="5"/>
  <c r="BL123" i="4" s="1"/>
  <c r="X122" i="5"/>
  <c r="AD123" i="4" s="1"/>
  <c r="AD66" i="5"/>
  <c r="BL67" i="4" s="1"/>
  <c r="X66" i="5"/>
  <c r="AD67" i="4" s="1"/>
  <c r="AD58" i="5"/>
  <c r="BL59" i="4" s="1"/>
  <c r="X58" i="5"/>
  <c r="AD59" i="4" s="1"/>
  <c r="AD50" i="5"/>
  <c r="BL51" i="4" s="1"/>
  <c r="X50" i="5"/>
  <c r="AD51" i="4" s="1"/>
  <c r="AD42" i="5"/>
  <c r="BL43" i="4" s="1"/>
  <c r="X42" i="5"/>
  <c r="AD43" i="4" s="1"/>
  <c r="AK149" i="5"/>
  <c r="CU150" i="4" s="1"/>
  <c r="AK133" i="5"/>
  <c r="CU134" i="4" s="1"/>
  <c r="AK109" i="5"/>
  <c r="CU110" i="4" s="1"/>
  <c r="AK93" i="5"/>
  <c r="CU94" i="4" s="1"/>
  <c r="AK69" i="5"/>
  <c r="CU70" i="4" s="1"/>
  <c r="AK53" i="5"/>
  <c r="CU54" i="4" s="1"/>
  <c r="AK29" i="5"/>
  <c r="CU30" i="4" s="1"/>
  <c r="AK13" i="5"/>
  <c r="CU14" i="4" s="1"/>
  <c r="AE163" i="5"/>
  <c r="BM164" i="4" s="1"/>
  <c r="Y163" i="5"/>
  <c r="AE164" i="4" s="1"/>
  <c r="AE155" i="5"/>
  <c r="BM156" i="4" s="1"/>
  <c r="Y155" i="5"/>
  <c r="AE123" i="5"/>
  <c r="BM124" i="4" s="1"/>
  <c r="Y123" i="5"/>
  <c r="AE124" i="4" s="1"/>
  <c r="AE115" i="5"/>
  <c r="BM116" i="4" s="1"/>
  <c r="Y115" i="5"/>
  <c r="AE116" i="4" s="1"/>
  <c r="AE99" i="5"/>
  <c r="BM100" i="4" s="1"/>
  <c r="Y99" i="5"/>
  <c r="AE100" i="4" s="1"/>
  <c r="AE91" i="5"/>
  <c r="BM92" i="4" s="1"/>
  <c r="Y91" i="5"/>
  <c r="AE92" i="4" s="1"/>
  <c r="AE83" i="5"/>
  <c r="BM84" i="4" s="1"/>
  <c r="Y83" i="5"/>
  <c r="AE84" i="4" s="1"/>
  <c r="AE75" i="5"/>
  <c r="BM76" i="4" s="1"/>
  <c r="Y75" i="5"/>
  <c r="AE76" i="4" s="1"/>
  <c r="AE11" i="5"/>
  <c r="BM12" i="4" s="1"/>
  <c r="Y11" i="5"/>
  <c r="AE12" i="4" s="1"/>
  <c r="AL146" i="5"/>
  <c r="CV147" i="4" s="1"/>
  <c r="DB147" i="4" s="1"/>
  <c r="AL122" i="5"/>
  <c r="CV123" i="4" s="1"/>
  <c r="DB123" i="4" s="1"/>
  <c r="AL90" i="5"/>
  <c r="CV91" i="4" s="1"/>
  <c r="DB91" i="4" s="1"/>
  <c r="AL82" i="5"/>
  <c r="CV83" i="4" s="1"/>
  <c r="DB83" i="4" s="1"/>
  <c r="AL58" i="5"/>
  <c r="CV59" i="4" s="1"/>
  <c r="DB59" i="4" s="1"/>
  <c r="AL42" i="5"/>
  <c r="CV43" i="4" s="1"/>
  <c r="DB43" i="4" s="1"/>
  <c r="AL18" i="5"/>
  <c r="CV19" i="4" s="1"/>
  <c r="DB19" i="4" s="1"/>
  <c r="AF112" i="5"/>
  <c r="BN113" i="4" s="1"/>
  <c r="Z112" i="5"/>
  <c r="AF113" i="4" s="1"/>
  <c r="AF104" i="5"/>
  <c r="BN105" i="4" s="1"/>
  <c r="Z104" i="5"/>
  <c r="AF105" i="4" s="1"/>
  <c r="AF96" i="5"/>
  <c r="BN97" i="4" s="1"/>
  <c r="Z96" i="5"/>
  <c r="AF97" i="4" s="1"/>
  <c r="AF88" i="5"/>
  <c r="BN89" i="4" s="1"/>
  <c r="Z88" i="5"/>
  <c r="AF89" i="4" s="1"/>
  <c r="AF72" i="5"/>
  <c r="BN73" i="4" s="1"/>
  <c r="Z72" i="5"/>
  <c r="AF73" i="4" s="1"/>
  <c r="AH151" i="5"/>
  <c r="CR152" i="4" s="1"/>
  <c r="AH135" i="5"/>
  <c r="CR136" i="4" s="1"/>
  <c r="AH119" i="5"/>
  <c r="CR120" i="4" s="1"/>
  <c r="AH103" i="5"/>
  <c r="CR104" i="4" s="1"/>
  <c r="AH87" i="5"/>
  <c r="CR88" i="4" s="1"/>
  <c r="AH71" i="5"/>
  <c r="CR72" i="4" s="1"/>
  <c r="AH55" i="5"/>
  <c r="CR56" i="4" s="1"/>
  <c r="AH39" i="5"/>
  <c r="CR40" i="4" s="1"/>
  <c r="AH15" i="5"/>
  <c r="CR16" i="4" s="1"/>
  <c r="V157" i="5"/>
  <c r="AB158" i="4" s="1"/>
  <c r="AB157" i="5"/>
  <c r="BJ158" i="4" s="1"/>
  <c r="V109" i="5"/>
  <c r="AB110" i="4" s="1"/>
  <c r="AB109" i="5"/>
  <c r="BJ110" i="4" s="1"/>
  <c r="V77" i="5"/>
  <c r="AB78" i="4" s="1"/>
  <c r="AB77" i="5"/>
  <c r="V69" i="5"/>
  <c r="AB70" i="4" s="1"/>
  <c r="AB69" i="5"/>
  <c r="AI144" i="5"/>
  <c r="CS145" i="4" s="1"/>
  <c r="AI120" i="5"/>
  <c r="CS121" i="4" s="1"/>
  <c r="AI96" i="5"/>
  <c r="CS97" i="4" s="1"/>
  <c r="AI80" i="5"/>
  <c r="CS81" i="4" s="1"/>
  <c r="AI56" i="5"/>
  <c r="CS57" i="4" s="1"/>
  <c r="AI32" i="5"/>
  <c r="CS33" i="4" s="1"/>
  <c r="W150" i="5"/>
  <c r="AC151" i="4" s="1"/>
  <c r="AC150" i="5"/>
  <c r="BK151" i="4" s="1"/>
  <c r="W142" i="5"/>
  <c r="AC143" i="4" s="1"/>
  <c r="AC142" i="5"/>
  <c r="BK143" i="4" s="1"/>
  <c r="W126" i="5"/>
  <c r="AC127" i="4" s="1"/>
  <c r="AC126" i="5"/>
  <c r="BK127" i="4" s="1"/>
  <c r="AC118" i="5"/>
  <c r="BK119" i="4" s="1"/>
  <c r="W118" i="5"/>
  <c r="AC119" i="4" s="1"/>
  <c r="AC62" i="5"/>
  <c r="BK63" i="4" s="1"/>
  <c r="W62" i="5"/>
  <c r="AC63" i="4" s="1"/>
  <c r="AC54" i="5"/>
  <c r="W54" i="5"/>
  <c r="AC55" i="4" s="1"/>
  <c r="W46" i="5"/>
  <c r="AC47" i="4" s="1"/>
  <c r="AC46" i="5"/>
  <c r="BK47" i="4" s="1"/>
  <c r="AC38" i="5"/>
  <c r="BK39" i="4" s="1"/>
  <c r="W38" i="5"/>
  <c r="AC39" i="4" s="1"/>
  <c r="AJ129" i="5"/>
  <c r="CT130" i="4" s="1"/>
  <c r="CZ130" i="4" s="1"/>
  <c r="AJ105" i="5"/>
  <c r="CT106" i="4" s="1"/>
  <c r="CZ106" i="4" s="1"/>
  <c r="AJ81" i="5"/>
  <c r="CT82" i="4" s="1"/>
  <c r="CZ82" i="4" s="1"/>
  <c r="AJ49" i="5"/>
  <c r="CT50" i="4" s="1"/>
  <c r="CZ50" i="4" s="1"/>
  <c r="X135" i="5"/>
  <c r="AD136" i="4" s="1"/>
  <c r="AD135" i="5"/>
  <c r="BL136" i="4" s="1"/>
  <c r="AD119" i="5"/>
  <c r="BL120" i="4" s="1"/>
  <c r="X119" i="5"/>
  <c r="AD120" i="4" s="1"/>
  <c r="X87" i="5"/>
  <c r="AD88" i="4" s="1"/>
  <c r="AD87" i="5"/>
  <c r="AD79" i="5"/>
  <c r="BL80" i="4" s="1"/>
  <c r="X79" i="5"/>
  <c r="AD80" i="4" s="1"/>
  <c r="AD63" i="5"/>
  <c r="BL64" i="4" s="1"/>
  <c r="X63" i="5"/>
  <c r="AD64" i="4" s="1"/>
  <c r="AD55" i="5"/>
  <c r="BL56" i="4" s="1"/>
  <c r="X55" i="5"/>
  <c r="AD56" i="4" s="1"/>
  <c r="AD15" i="5"/>
  <c r="BL16" i="4" s="1"/>
  <c r="X15" i="5"/>
  <c r="AK162" i="5"/>
  <c r="CU163" i="4" s="1"/>
  <c r="AK138" i="5"/>
  <c r="CU139" i="4" s="1"/>
  <c r="AK122" i="5"/>
  <c r="CU123" i="4" s="1"/>
  <c r="AK98" i="5"/>
  <c r="CU99" i="4" s="1"/>
  <c r="AK66" i="5"/>
  <c r="CU67" i="4" s="1"/>
  <c r="AK34" i="5"/>
  <c r="CU35" i="4" s="1"/>
  <c r="AK18" i="5"/>
  <c r="CU19" i="4" s="1"/>
  <c r="AE168" i="5"/>
  <c r="Y168" i="5"/>
  <c r="AE169" i="4" s="1"/>
  <c r="AE160" i="5"/>
  <c r="BM161" i="4" s="1"/>
  <c r="Y160" i="5"/>
  <c r="AE161" i="4" s="1"/>
  <c r="AE144" i="5"/>
  <c r="BM145" i="4" s="1"/>
  <c r="Y144" i="5"/>
  <c r="AE145" i="4" s="1"/>
  <c r="AE96" i="5"/>
  <c r="BM97" i="4" s="1"/>
  <c r="Y96" i="5"/>
  <c r="AE97" i="4" s="1"/>
  <c r="AE88" i="5"/>
  <c r="BM89" i="4" s="1"/>
  <c r="Y88" i="5"/>
  <c r="AE89" i="4" s="1"/>
  <c r="AE56" i="5"/>
  <c r="BM57" i="4" s="1"/>
  <c r="Y56" i="5"/>
  <c r="AE57" i="4" s="1"/>
  <c r="AE16" i="5"/>
  <c r="BM17" i="4" s="1"/>
  <c r="Y16" i="5"/>
  <c r="AE17" i="4" s="1"/>
  <c r="AE8" i="5"/>
  <c r="BM9" i="4" s="1"/>
  <c r="Y8" i="5"/>
  <c r="AE9" i="4" s="1"/>
  <c r="AL167" i="5"/>
  <c r="CV168" i="4" s="1"/>
  <c r="DB168" i="4" s="1"/>
  <c r="AL151" i="5"/>
  <c r="CV152" i="4" s="1"/>
  <c r="DB152" i="4" s="1"/>
  <c r="AL135" i="5"/>
  <c r="CV136" i="4" s="1"/>
  <c r="DB136" i="4" s="1"/>
  <c r="AL111" i="5"/>
  <c r="CV112" i="4" s="1"/>
  <c r="DB112" i="4" s="1"/>
  <c r="AL95" i="5"/>
  <c r="CV96" i="4" s="1"/>
  <c r="DB96" i="4" s="1"/>
  <c r="AL79" i="5"/>
  <c r="CV80" i="4" s="1"/>
  <c r="DB80" i="4" s="1"/>
  <c r="AL63" i="5"/>
  <c r="CV64" i="4" s="1"/>
  <c r="DB64" i="4" s="1"/>
  <c r="AL55" i="5"/>
  <c r="CV56" i="4" s="1"/>
  <c r="DB56" i="4" s="1"/>
  <c r="AL39" i="5"/>
  <c r="CV40" i="4" s="1"/>
  <c r="DB40" i="4" s="1"/>
  <c r="AL23" i="5"/>
  <c r="CV24" i="4" s="1"/>
  <c r="DB24" i="4" s="1"/>
  <c r="AL15" i="5"/>
  <c r="CV16" i="4" s="1"/>
  <c r="DB16" i="4" s="1"/>
  <c r="AF165" i="5"/>
  <c r="BN166" i="4" s="1"/>
  <c r="Z165" i="5"/>
  <c r="AF166" i="4" s="1"/>
  <c r="AF149" i="5"/>
  <c r="BN150" i="4" s="1"/>
  <c r="Z149" i="5"/>
  <c r="AF150" i="4" s="1"/>
  <c r="AF133" i="5"/>
  <c r="BN134" i="4" s="1"/>
  <c r="Z133" i="5"/>
  <c r="AF134" i="4" s="1"/>
  <c r="AF125" i="5"/>
  <c r="BN126" i="4" s="1"/>
  <c r="Z125" i="5"/>
  <c r="AF126" i="4" s="1"/>
  <c r="AF117" i="5"/>
  <c r="BN118" i="4" s="1"/>
  <c r="Z117" i="5"/>
  <c r="AF118" i="4" s="1"/>
  <c r="AF101" i="5"/>
  <c r="BN102" i="4" s="1"/>
  <c r="Z101" i="5"/>
  <c r="AF102" i="4" s="1"/>
  <c r="AF85" i="5"/>
  <c r="BN86" i="4" s="1"/>
  <c r="Z85" i="5"/>
  <c r="AF69" i="5"/>
  <c r="BN70" i="4" s="1"/>
  <c r="Z69" i="5"/>
  <c r="AF70" i="4" s="1"/>
  <c r="AF53" i="5"/>
  <c r="BN54" i="4" s="1"/>
  <c r="Z53" i="5"/>
  <c r="AF54" i="4" s="1"/>
  <c r="AF37" i="5"/>
  <c r="BN38" i="4" s="1"/>
  <c r="Z37" i="5"/>
  <c r="AF38" i="4" s="1"/>
  <c r="AF29" i="5"/>
  <c r="BN30" i="4" s="1"/>
  <c r="Z29" i="5"/>
  <c r="AF30" i="4" s="1"/>
  <c r="AF13" i="5"/>
  <c r="BN14" i="4" s="1"/>
  <c r="Z13" i="5"/>
  <c r="AF14" i="4" s="1"/>
  <c r="AF5" i="5"/>
  <c r="BN6" i="4" s="1"/>
  <c r="Z5" i="5"/>
  <c r="AF6" i="4" s="1"/>
  <c r="V3" i="5"/>
  <c r="AB4" i="4" s="1"/>
  <c r="AB3" i="5"/>
  <c r="BJ4" i="4" s="1"/>
  <c r="AH164" i="5"/>
  <c r="CR165" i="4" s="1"/>
  <c r="AH156" i="5"/>
  <c r="CR157" i="4" s="1"/>
  <c r="AH148" i="5"/>
  <c r="CR149" i="4" s="1"/>
  <c r="AH140" i="5"/>
  <c r="CR141" i="4" s="1"/>
  <c r="AH132" i="5"/>
  <c r="CR133" i="4" s="1"/>
  <c r="AH124" i="5"/>
  <c r="CR125" i="4" s="1"/>
  <c r="AH116" i="5"/>
  <c r="CR117" i="4" s="1"/>
  <c r="AH108" i="5"/>
  <c r="CR109" i="4" s="1"/>
  <c r="AH100" i="5"/>
  <c r="CR101" i="4" s="1"/>
  <c r="AH92" i="5"/>
  <c r="CR93" i="4" s="1"/>
  <c r="AH84" i="5"/>
  <c r="CR85" i="4" s="1"/>
  <c r="AH76" i="5"/>
  <c r="CR77" i="4" s="1"/>
  <c r="AH68" i="5"/>
  <c r="CR69" i="4" s="1"/>
  <c r="AH60" i="5"/>
  <c r="CR61" i="4" s="1"/>
  <c r="AH52" i="5"/>
  <c r="CR53" i="4" s="1"/>
  <c r="AH44" i="5"/>
  <c r="CR45" i="4" s="1"/>
  <c r="AH36" i="5"/>
  <c r="CR37" i="4" s="1"/>
  <c r="AH28" i="5"/>
  <c r="CR29" i="4" s="1"/>
  <c r="AH20" i="5"/>
  <c r="CR21" i="4" s="1"/>
  <c r="AH12" i="5"/>
  <c r="CR13" i="4" s="1"/>
  <c r="AH4" i="5"/>
  <c r="CR5" i="4" s="1"/>
  <c r="CX5" i="4" s="1"/>
  <c r="AB162" i="5"/>
  <c r="BJ163" i="4" s="1"/>
  <c r="V162" i="5"/>
  <c r="AB163" i="4" s="1"/>
  <c r="AB154" i="5"/>
  <c r="BJ155" i="4" s="1"/>
  <c r="V154" i="5"/>
  <c r="AB155" i="4" s="1"/>
  <c r="AB146" i="5"/>
  <c r="BJ147" i="4" s="1"/>
  <c r="V146" i="5"/>
  <c r="AB147" i="4" s="1"/>
  <c r="AB138" i="5"/>
  <c r="BJ139" i="4" s="1"/>
  <c r="V138" i="5"/>
  <c r="AB139" i="4" s="1"/>
  <c r="AB130" i="5"/>
  <c r="BJ131" i="4" s="1"/>
  <c r="V130" i="5"/>
  <c r="AB131" i="4" s="1"/>
  <c r="AB122" i="5"/>
  <c r="BJ123" i="4" s="1"/>
  <c r="V122" i="5"/>
  <c r="AB123" i="4" s="1"/>
  <c r="AB114" i="5"/>
  <c r="V114" i="5"/>
  <c r="AB115" i="4" s="1"/>
  <c r="AB106" i="5"/>
  <c r="BJ107" i="4" s="1"/>
  <c r="V106" i="5"/>
  <c r="AB107" i="4" s="1"/>
  <c r="AB98" i="5"/>
  <c r="BJ99" i="4" s="1"/>
  <c r="V98" i="5"/>
  <c r="AB99" i="4" s="1"/>
  <c r="AB90" i="5"/>
  <c r="BJ91" i="4" s="1"/>
  <c r="V90" i="5"/>
  <c r="AB91" i="4" s="1"/>
  <c r="AB82" i="5"/>
  <c r="V82" i="5"/>
  <c r="AB83" i="4" s="1"/>
  <c r="AB74" i="5"/>
  <c r="BJ75" i="4" s="1"/>
  <c r="V74" i="5"/>
  <c r="AB75" i="4" s="1"/>
  <c r="AB66" i="5"/>
  <c r="BJ67" i="4" s="1"/>
  <c r="V66" i="5"/>
  <c r="AB67" i="4" s="1"/>
  <c r="AB58" i="5"/>
  <c r="BJ59" i="4" s="1"/>
  <c r="V58" i="5"/>
  <c r="AB59" i="4" s="1"/>
  <c r="AB50" i="5"/>
  <c r="BJ51" i="4" s="1"/>
  <c r="V50" i="5"/>
  <c r="AB51" i="4" s="1"/>
  <c r="V42" i="5"/>
  <c r="AB43" i="4" s="1"/>
  <c r="AB42" i="5"/>
  <c r="BJ43" i="4" s="1"/>
  <c r="V34" i="5"/>
  <c r="AB35" i="4" s="1"/>
  <c r="AB34" i="5"/>
  <c r="BJ35" i="4" s="1"/>
  <c r="V26" i="5"/>
  <c r="AB26" i="5"/>
  <c r="BJ27" i="4" s="1"/>
  <c r="AB18" i="5"/>
  <c r="BJ19" i="4" s="1"/>
  <c r="V18" i="5"/>
  <c r="AB19" i="4" s="1"/>
  <c r="AB10" i="5"/>
  <c r="BJ11" i="4" s="1"/>
  <c r="V10" i="5"/>
  <c r="AB11" i="4" s="1"/>
  <c r="AI165" i="5"/>
  <c r="CS166" i="4" s="1"/>
  <c r="CY166" i="4" s="1"/>
  <c r="AI157" i="5"/>
  <c r="CS158" i="4" s="1"/>
  <c r="CY158" i="4" s="1"/>
  <c r="AI149" i="5"/>
  <c r="CS150" i="4" s="1"/>
  <c r="CY150" i="4" s="1"/>
  <c r="AI141" i="5"/>
  <c r="CS142" i="4" s="1"/>
  <c r="CY142" i="4" s="1"/>
  <c r="AI133" i="5"/>
  <c r="CS134" i="4" s="1"/>
  <c r="CY134" i="4" s="1"/>
  <c r="AI125" i="5"/>
  <c r="CS126" i="4" s="1"/>
  <c r="CY126" i="4" s="1"/>
  <c r="AI117" i="5"/>
  <c r="CS118" i="4" s="1"/>
  <c r="CY118" i="4" s="1"/>
  <c r="AI109" i="5"/>
  <c r="CS110" i="4" s="1"/>
  <c r="CY110" i="4" s="1"/>
  <c r="AI101" i="5"/>
  <c r="CS102" i="4" s="1"/>
  <c r="CY102" i="4" s="1"/>
  <c r="AI93" i="5"/>
  <c r="CS94" i="4" s="1"/>
  <c r="CY94" i="4" s="1"/>
  <c r="AI85" i="5"/>
  <c r="CS86" i="4" s="1"/>
  <c r="CY86" i="4" s="1"/>
  <c r="AI77" i="5"/>
  <c r="CS78" i="4" s="1"/>
  <c r="CY78" i="4" s="1"/>
  <c r="AI69" i="5"/>
  <c r="CS70" i="4" s="1"/>
  <c r="CY70" i="4" s="1"/>
  <c r="AI61" i="5"/>
  <c r="CS62" i="4" s="1"/>
  <c r="CY62" i="4" s="1"/>
  <c r="AI53" i="5"/>
  <c r="CS54" i="4" s="1"/>
  <c r="CY54" i="4" s="1"/>
  <c r="AI45" i="5"/>
  <c r="CS46" i="4" s="1"/>
  <c r="CY46" i="4" s="1"/>
  <c r="AI37" i="5"/>
  <c r="CS38" i="4" s="1"/>
  <c r="CY38" i="4" s="1"/>
  <c r="AI29" i="5"/>
  <c r="CS30" i="4" s="1"/>
  <c r="CY30" i="4" s="1"/>
  <c r="AI21" i="5"/>
  <c r="CS22" i="4" s="1"/>
  <c r="CY22" i="4" s="1"/>
  <c r="AI13" i="5"/>
  <c r="CS14" i="4" s="1"/>
  <c r="CY14" i="4" s="1"/>
  <c r="AI5" i="5"/>
  <c r="CS6" i="4" s="1"/>
  <c r="CY6" i="4" s="1"/>
  <c r="AC163" i="5"/>
  <c r="BK164" i="4" s="1"/>
  <c r="W163" i="5"/>
  <c r="AC164" i="4" s="1"/>
  <c r="W155" i="5"/>
  <c r="AC156" i="4" s="1"/>
  <c r="AC155" i="5"/>
  <c r="BK156" i="4" s="1"/>
  <c r="AC147" i="5"/>
  <c r="BK148" i="4" s="1"/>
  <c r="W147" i="5"/>
  <c r="AC148" i="4" s="1"/>
  <c r="AC139" i="5"/>
  <c r="BK140" i="4" s="1"/>
  <c r="W139" i="5"/>
  <c r="AC140" i="4" s="1"/>
  <c r="AC131" i="5"/>
  <c r="BK132" i="4" s="1"/>
  <c r="W131" i="5"/>
  <c r="AC132" i="4" s="1"/>
  <c r="AC123" i="5"/>
  <c r="BK124" i="4" s="1"/>
  <c r="W123" i="5"/>
  <c r="AC124" i="4" s="1"/>
  <c r="AC115" i="5"/>
  <c r="BK116" i="4" s="1"/>
  <c r="W115" i="5"/>
  <c r="AC116" i="4" s="1"/>
  <c r="AC107" i="5"/>
  <c r="BK108" i="4" s="1"/>
  <c r="W107" i="5"/>
  <c r="AC108" i="4" s="1"/>
  <c r="AC99" i="5"/>
  <c r="BK100" i="4" s="1"/>
  <c r="W99" i="5"/>
  <c r="AC100" i="4" s="1"/>
  <c r="AC91" i="5"/>
  <c r="BK92" i="4" s="1"/>
  <c r="W91" i="5"/>
  <c r="AC92" i="4" s="1"/>
  <c r="AC83" i="5"/>
  <c r="BK84" i="4" s="1"/>
  <c r="W83" i="5"/>
  <c r="AC84" i="4" s="1"/>
  <c r="W75" i="5"/>
  <c r="AC76" i="4" s="1"/>
  <c r="AC75" i="5"/>
  <c r="BK76" i="4" s="1"/>
  <c r="W67" i="5"/>
  <c r="AC68" i="4" s="1"/>
  <c r="AC67" i="5"/>
  <c r="BK68" i="4" s="1"/>
  <c r="W59" i="5"/>
  <c r="AC60" i="4" s="1"/>
  <c r="AC59" i="5"/>
  <c r="BK60" i="4" s="1"/>
  <c r="W51" i="5"/>
  <c r="AC52" i="4" s="1"/>
  <c r="AC51" i="5"/>
  <c r="BK52" i="4" s="1"/>
  <c r="AC43" i="5"/>
  <c r="BK44" i="4" s="1"/>
  <c r="W43" i="5"/>
  <c r="AC44" i="4" s="1"/>
  <c r="AC35" i="5"/>
  <c r="BK36" i="4" s="1"/>
  <c r="W35" i="5"/>
  <c r="AC36" i="4" s="1"/>
  <c r="AC27" i="5"/>
  <c r="BK28" i="4" s="1"/>
  <c r="W27" i="5"/>
  <c r="AC28" i="4" s="1"/>
  <c r="W19" i="5"/>
  <c r="AC20" i="4" s="1"/>
  <c r="AC19" i="5"/>
  <c r="BK20" i="4" s="1"/>
  <c r="W11" i="5"/>
  <c r="AC12" i="4" s="1"/>
  <c r="AC11" i="5"/>
  <c r="BK12" i="4" s="1"/>
  <c r="AJ166" i="5"/>
  <c r="CT167" i="4" s="1"/>
  <c r="AJ158" i="5"/>
  <c r="CT159" i="4" s="1"/>
  <c r="AJ150" i="5"/>
  <c r="CT151" i="4" s="1"/>
  <c r="AJ142" i="5"/>
  <c r="CT143" i="4" s="1"/>
  <c r="AJ134" i="5"/>
  <c r="CT135" i="4" s="1"/>
  <c r="AJ126" i="5"/>
  <c r="CT127" i="4" s="1"/>
  <c r="AJ118" i="5"/>
  <c r="CT119" i="4" s="1"/>
  <c r="AJ110" i="5"/>
  <c r="CT111" i="4" s="1"/>
  <c r="AJ102" i="5"/>
  <c r="CT103" i="4" s="1"/>
  <c r="AJ94" i="5"/>
  <c r="CT95" i="4" s="1"/>
  <c r="AJ86" i="5"/>
  <c r="CT87" i="4" s="1"/>
  <c r="AJ78" i="5"/>
  <c r="CT79" i="4" s="1"/>
  <c r="AJ70" i="5"/>
  <c r="CT71" i="4" s="1"/>
  <c r="AJ62" i="5"/>
  <c r="CT63" i="4" s="1"/>
  <c r="AJ54" i="5"/>
  <c r="CT55" i="4" s="1"/>
  <c r="AJ46" i="5"/>
  <c r="CT47" i="4" s="1"/>
  <c r="AJ38" i="5"/>
  <c r="CT39" i="4" s="1"/>
  <c r="AJ30" i="5"/>
  <c r="CT31" i="4" s="1"/>
  <c r="AJ22" i="5"/>
  <c r="CT23" i="4" s="1"/>
  <c r="AJ14" i="5"/>
  <c r="CT15" i="4" s="1"/>
  <c r="AJ6" i="5"/>
  <c r="CT7" i="4" s="1"/>
  <c r="CZ7" i="4" s="1"/>
  <c r="AD164" i="5"/>
  <c r="BL165" i="4" s="1"/>
  <c r="X164" i="5"/>
  <c r="AD165" i="4" s="1"/>
  <c r="X156" i="5"/>
  <c r="AD157" i="4" s="1"/>
  <c r="AD156" i="5"/>
  <c r="BL157" i="4" s="1"/>
  <c r="X148" i="5"/>
  <c r="AD149" i="4" s="1"/>
  <c r="AD148" i="5"/>
  <c r="BL149" i="4" s="1"/>
  <c r="X140" i="5"/>
  <c r="AD141" i="4" s="1"/>
  <c r="AD140" i="5"/>
  <c r="BL141" i="4" s="1"/>
  <c r="X132" i="5"/>
  <c r="AD133" i="4" s="1"/>
  <c r="AD132" i="5"/>
  <c r="BL133" i="4" s="1"/>
  <c r="X124" i="5"/>
  <c r="AD124" i="5"/>
  <c r="BL125" i="4" s="1"/>
  <c r="X116" i="5"/>
  <c r="AD117" i="4" s="1"/>
  <c r="AD116" i="5"/>
  <c r="BL117" i="4" s="1"/>
  <c r="AD108" i="5"/>
  <c r="BL109" i="4" s="1"/>
  <c r="X108" i="5"/>
  <c r="AD109" i="4" s="1"/>
  <c r="AD100" i="5"/>
  <c r="BL101" i="4" s="1"/>
  <c r="X100" i="5"/>
  <c r="AD101" i="4" s="1"/>
  <c r="X92" i="5"/>
  <c r="AD93" i="4" s="1"/>
  <c r="AD92" i="5"/>
  <c r="BL93" i="4" s="1"/>
  <c r="X84" i="5"/>
  <c r="AD85" i="4" s="1"/>
  <c r="AD84" i="5"/>
  <c r="BL85" i="4" s="1"/>
  <c r="AD76" i="5"/>
  <c r="BL77" i="4" s="1"/>
  <c r="X76" i="5"/>
  <c r="AD77" i="4" s="1"/>
  <c r="AD68" i="5"/>
  <c r="BL69" i="4" s="1"/>
  <c r="X68" i="5"/>
  <c r="AD69" i="4" s="1"/>
  <c r="AD60" i="5"/>
  <c r="X60" i="5"/>
  <c r="AD61" i="4" s="1"/>
  <c r="AD52" i="5"/>
  <c r="BL53" i="4" s="1"/>
  <c r="X52" i="5"/>
  <c r="AD53" i="4" s="1"/>
  <c r="AD44" i="5"/>
  <c r="BL45" i="4" s="1"/>
  <c r="X44" i="5"/>
  <c r="AD45" i="4" s="1"/>
  <c r="AD36" i="5"/>
  <c r="BL37" i="4" s="1"/>
  <c r="X36" i="5"/>
  <c r="AD37" i="4" s="1"/>
  <c r="AD28" i="5"/>
  <c r="BL29" i="4" s="1"/>
  <c r="X28" i="5"/>
  <c r="AD29" i="4" s="1"/>
  <c r="AD20" i="5"/>
  <c r="BL21" i="4" s="1"/>
  <c r="X20" i="5"/>
  <c r="AD21" i="4" s="1"/>
  <c r="AD12" i="5"/>
  <c r="BL13" i="4" s="1"/>
  <c r="X12" i="5"/>
  <c r="AD13" i="4" s="1"/>
  <c r="AD4" i="5"/>
  <c r="BL5" i="4" s="1"/>
  <c r="X4" i="5"/>
  <c r="AD5" i="4" s="1"/>
  <c r="AK167" i="5"/>
  <c r="CU168" i="4" s="1"/>
  <c r="DA168" i="4" s="1"/>
  <c r="AK159" i="5"/>
  <c r="CU160" i="4" s="1"/>
  <c r="DA160" i="4" s="1"/>
  <c r="AK151" i="5"/>
  <c r="CU152" i="4" s="1"/>
  <c r="DA152" i="4" s="1"/>
  <c r="AK143" i="5"/>
  <c r="CU144" i="4" s="1"/>
  <c r="DA144" i="4" s="1"/>
  <c r="AK135" i="5"/>
  <c r="CU136" i="4" s="1"/>
  <c r="DA136" i="4" s="1"/>
  <c r="AK127" i="5"/>
  <c r="CU128" i="4" s="1"/>
  <c r="DA128" i="4" s="1"/>
  <c r="AK119" i="5"/>
  <c r="CU120" i="4" s="1"/>
  <c r="DA120" i="4" s="1"/>
  <c r="AK111" i="5"/>
  <c r="CU112" i="4" s="1"/>
  <c r="DA112" i="4" s="1"/>
  <c r="AK103" i="5"/>
  <c r="CU104" i="4" s="1"/>
  <c r="DA104" i="4" s="1"/>
  <c r="AK95" i="5"/>
  <c r="CU96" i="4" s="1"/>
  <c r="DA96" i="4" s="1"/>
  <c r="AK87" i="5"/>
  <c r="CU88" i="4" s="1"/>
  <c r="DA88" i="4" s="1"/>
  <c r="AK79" i="5"/>
  <c r="CU80" i="4" s="1"/>
  <c r="DA80" i="4" s="1"/>
  <c r="AK71" i="5"/>
  <c r="CU72" i="4" s="1"/>
  <c r="DA72" i="4" s="1"/>
  <c r="AK63" i="5"/>
  <c r="CU64" i="4" s="1"/>
  <c r="DA64" i="4" s="1"/>
  <c r="AK55" i="5"/>
  <c r="CU56" i="4" s="1"/>
  <c r="DA56" i="4" s="1"/>
  <c r="AK47" i="5"/>
  <c r="CU48" i="4" s="1"/>
  <c r="DA48" i="4" s="1"/>
  <c r="AK39" i="5"/>
  <c r="CU40" i="4" s="1"/>
  <c r="DA40" i="4" s="1"/>
  <c r="AK31" i="5"/>
  <c r="CU32" i="4" s="1"/>
  <c r="DA32" i="4" s="1"/>
  <c r="AK23" i="5"/>
  <c r="CU24" i="4" s="1"/>
  <c r="DA24" i="4" s="1"/>
  <c r="AK15" i="5"/>
  <c r="CU16" i="4" s="1"/>
  <c r="DA16" i="4" s="1"/>
  <c r="AK7" i="5"/>
  <c r="CU8" i="4" s="1"/>
  <c r="DA8" i="4" s="1"/>
  <c r="AE165" i="5"/>
  <c r="BM166" i="4" s="1"/>
  <c r="Y165" i="5"/>
  <c r="AE166" i="4" s="1"/>
  <c r="AE157" i="5"/>
  <c r="BM158" i="4" s="1"/>
  <c r="Y157" i="5"/>
  <c r="AE158" i="4" s="1"/>
  <c r="AE149" i="5"/>
  <c r="BM150" i="4" s="1"/>
  <c r="Y149" i="5"/>
  <c r="AE150" i="4" s="1"/>
  <c r="AE141" i="5"/>
  <c r="BM142" i="4" s="1"/>
  <c r="Y141" i="5"/>
  <c r="AE142" i="4" s="1"/>
  <c r="AE133" i="5"/>
  <c r="BM134" i="4" s="1"/>
  <c r="Y133" i="5"/>
  <c r="AE134" i="4" s="1"/>
  <c r="AE125" i="5"/>
  <c r="BM126" i="4" s="1"/>
  <c r="Y125" i="5"/>
  <c r="AE126" i="4" s="1"/>
  <c r="AE117" i="5"/>
  <c r="BM118" i="4" s="1"/>
  <c r="Y117" i="5"/>
  <c r="AE118" i="4" s="1"/>
  <c r="AE109" i="5"/>
  <c r="BM110" i="4" s="1"/>
  <c r="Y109" i="5"/>
  <c r="AE110" i="4" s="1"/>
  <c r="AE101" i="5"/>
  <c r="BM102" i="4" s="1"/>
  <c r="Y101" i="5"/>
  <c r="AE102" i="4" s="1"/>
  <c r="AE93" i="5"/>
  <c r="BM94" i="4" s="1"/>
  <c r="Y93" i="5"/>
  <c r="AE94" i="4" s="1"/>
  <c r="AE85" i="5"/>
  <c r="BM86" i="4" s="1"/>
  <c r="Y85" i="5"/>
  <c r="AE86" i="4" s="1"/>
  <c r="AE77" i="5"/>
  <c r="BM78" i="4" s="1"/>
  <c r="Y77" i="5"/>
  <c r="AE78" i="4" s="1"/>
  <c r="AE69" i="5"/>
  <c r="BM70" i="4" s="1"/>
  <c r="Y69" i="5"/>
  <c r="AE70" i="4" s="1"/>
  <c r="AE61" i="5"/>
  <c r="BM62" i="4" s="1"/>
  <c r="Y61" i="5"/>
  <c r="AE62" i="4" s="1"/>
  <c r="AE53" i="5"/>
  <c r="Y53" i="5"/>
  <c r="AE54" i="4" s="1"/>
  <c r="AE45" i="5"/>
  <c r="BM46" i="4" s="1"/>
  <c r="Y45" i="5"/>
  <c r="AE46" i="4" s="1"/>
  <c r="AE37" i="5"/>
  <c r="BM38" i="4" s="1"/>
  <c r="Y37" i="5"/>
  <c r="AE38" i="4" s="1"/>
  <c r="AE29" i="5"/>
  <c r="BM30" i="4" s="1"/>
  <c r="Y29" i="5"/>
  <c r="AE30" i="4" s="1"/>
  <c r="AE21" i="5"/>
  <c r="Y21" i="5"/>
  <c r="AE22" i="4" s="1"/>
  <c r="AE13" i="5"/>
  <c r="BM14" i="4" s="1"/>
  <c r="Y13" i="5"/>
  <c r="AE14" i="4" s="1"/>
  <c r="AE5" i="5"/>
  <c r="BM6" i="4" s="1"/>
  <c r="Y5" i="5"/>
  <c r="AE6" i="4" s="1"/>
  <c r="AL164" i="5"/>
  <c r="CV165" i="4" s="1"/>
  <c r="AL156" i="5"/>
  <c r="CV157" i="4" s="1"/>
  <c r="AL148" i="5"/>
  <c r="CV149" i="4" s="1"/>
  <c r="AL140" i="5"/>
  <c r="CV141" i="4" s="1"/>
  <c r="AL132" i="5"/>
  <c r="CV133" i="4" s="1"/>
  <c r="AL124" i="5"/>
  <c r="CV125" i="4" s="1"/>
  <c r="AL116" i="5"/>
  <c r="CV117" i="4" s="1"/>
  <c r="AL108" i="5"/>
  <c r="CV109" i="4" s="1"/>
  <c r="AL100" i="5"/>
  <c r="CV101" i="4" s="1"/>
  <c r="AL92" i="5"/>
  <c r="CV93" i="4" s="1"/>
  <c r="AL84" i="5"/>
  <c r="CV85" i="4" s="1"/>
  <c r="AL76" i="5"/>
  <c r="CV77" i="4" s="1"/>
  <c r="AL68" i="5"/>
  <c r="CV69" i="4" s="1"/>
  <c r="AL60" i="5"/>
  <c r="CV61" i="4" s="1"/>
  <c r="AL52" i="5"/>
  <c r="CV53" i="4" s="1"/>
  <c r="AL44" i="5"/>
  <c r="CV45" i="4" s="1"/>
  <c r="AL36" i="5"/>
  <c r="CV37" i="4" s="1"/>
  <c r="AL28" i="5"/>
  <c r="CV29" i="4" s="1"/>
  <c r="AL20" i="5"/>
  <c r="CV21" i="4" s="1"/>
  <c r="AL12" i="5"/>
  <c r="CV13" i="4" s="1"/>
  <c r="AL4" i="5"/>
  <c r="CV5" i="4" s="1"/>
  <c r="DB5" i="4" s="1"/>
  <c r="AF162" i="5"/>
  <c r="BN163" i="4" s="1"/>
  <c r="Z162" i="5"/>
  <c r="AF163" i="4" s="1"/>
  <c r="AF154" i="5"/>
  <c r="BN155" i="4" s="1"/>
  <c r="Z154" i="5"/>
  <c r="AF155" i="4" s="1"/>
  <c r="AF146" i="5"/>
  <c r="Z146" i="5"/>
  <c r="AF147" i="4" s="1"/>
  <c r="AF138" i="5"/>
  <c r="BN139" i="4" s="1"/>
  <c r="Z138" i="5"/>
  <c r="AF139" i="4" s="1"/>
  <c r="AF130" i="5"/>
  <c r="BN131" i="4" s="1"/>
  <c r="Z130" i="5"/>
  <c r="AF131" i="4" s="1"/>
  <c r="Z122" i="5"/>
  <c r="AF123" i="4" s="1"/>
  <c r="AF122" i="5"/>
  <c r="BN123" i="4" s="1"/>
  <c r="AF114" i="5"/>
  <c r="Z114" i="5"/>
  <c r="AF115" i="4" s="1"/>
  <c r="AF106" i="5"/>
  <c r="BN107" i="4" s="1"/>
  <c r="Z106" i="5"/>
  <c r="AF107" i="4" s="1"/>
  <c r="Z98" i="5"/>
  <c r="AF99" i="4" s="1"/>
  <c r="AF98" i="5"/>
  <c r="BN99" i="4" s="1"/>
  <c r="AF90" i="5"/>
  <c r="BN91" i="4" s="1"/>
  <c r="Z90" i="5"/>
  <c r="AF91" i="4" s="1"/>
  <c r="AF82" i="5"/>
  <c r="BN83" i="4" s="1"/>
  <c r="Z82" i="5"/>
  <c r="AF83" i="4" s="1"/>
  <c r="AF74" i="5"/>
  <c r="BN75" i="4" s="1"/>
  <c r="Z74" i="5"/>
  <c r="AF75" i="4" s="1"/>
  <c r="AF66" i="5"/>
  <c r="BN67" i="4" s="1"/>
  <c r="Z66" i="5"/>
  <c r="AF67" i="4" s="1"/>
  <c r="Z58" i="5"/>
  <c r="AF59" i="4" s="1"/>
  <c r="AF58" i="5"/>
  <c r="BN59" i="4" s="1"/>
  <c r="AF50" i="5"/>
  <c r="BN51" i="4" s="1"/>
  <c r="Z50" i="5"/>
  <c r="AF51" i="4" s="1"/>
  <c r="AF42" i="5"/>
  <c r="BN43" i="4" s="1"/>
  <c r="Z42" i="5"/>
  <c r="AF43" i="4" s="1"/>
  <c r="Z34" i="5"/>
  <c r="AF35" i="4" s="1"/>
  <c r="AF34" i="5"/>
  <c r="BN35" i="4" s="1"/>
  <c r="Z26" i="5"/>
  <c r="AF27" i="4" s="1"/>
  <c r="AF26" i="5"/>
  <c r="BN27" i="4" s="1"/>
  <c r="AF18" i="5"/>
  <c r="BN19" i="4" s="1"/>
  <c r="Z18" i="5"/>
  <c r="AF19" i="4" s="1"/>
  <c r="AF10" i="5"/>
  <c r="BN11" i="4" s="1"/>
  <c r="Z10" i="5"/>
  <c r="AF11" i="4" s="1"/>
  <c r="AB38" i="5"/>
  <c r="BJ39" i="4" s="1"/>
  <c r="V38" i="5"/>
  <c r="AB39" i="4" s="1"/>
  <c r="AI161" i="5"/>
  <c r="CS162" i="4" s="1"/>
  <c r="CY162" i="4" s="1"/>
  <c r="AI145" i="5"/>
  <c r="CS146" i="4" s="1"/>
  <c r="CY146" i="4" s="1"/>
  <c r="AI105" i="5"/>
  <c r="CS106" i="4" s="1"/>
  <c r="CY106" i="4" s="1"/>
  <c r="AI73" i="5"/>
  <c r="CS74" i="4" s="1"/>
  <c r="CY74" i="4" s="1"/>
  <c r="AI57" i="5"/>
  <c r="CS58" i="4" s="1"/>
  <c r="CY58" i="4" s="1"/>
  <c r="AI25" i="5"/>
  <c r="CS26" i="4" s="1"/>
  <c r="CY26" i="4" s="1"/>
  <c r="AC167" i="5"/>
  <c r="BK168" i="4" s="1"/>
  <c r="W167" i="5"/>
  <c r="AC168" i="4" s="1"/>
  <c r="AC127" i="5"/>
  <c r="BK128" i="4" s="1"/>
  <c r="W127" i="5"/>
  <c r="AC128" i="4" s="1"/>
  <c r="AC87" i="5"/>
  <c r="BK88" i="4" s="1"/>
  <c r="W87" i="5"/>
  <c r="AC88" i="4" s="1"/>
  <c r="AC47" i="5"/>
  <c r="BK48" i="4" s="1"/>
  <c r="W47" i="5"/>
  <c r="AC48" i="4" s="1"/>
  <c r="AC7" i="5"/>
  <c r="BK8" i="4" s="1"/>
  <c r="W7" i="5"/>
  <c r="AC8" i="4" s="1"/>
  <c r="AJ146" i="5"/>
  <c r="CT147" i="4" s="1"/>
  <c r="AJ130" i="5"/>
  <c r="CT131" i="4" s="1"/>
  <c r="AJ98" i="5"/>
  <c r="CT99" i="4" s="1"/>
  <c r="AJ58" i="5"/>
  <c r="CT59" i="4" s="1"/>
  <c r="AJ42" i="5"/>
  <c r="CT43" i="4" s="1"/>
  <c r="AJ10" i="5"/>
  <c r="CT11" i="4" s="1"/>
  <c r="AD136" i="5"/>
  <c r="BL137" i="4" s="1"/>
  <c r="X136" i="5"/>
  <c r="AD137" i="4" s="1"/>
  <c r="AD80" i="5"/>
  <c r="BL81" i="4" s="1"/>
  <c r="X80" i="5"/>
  <c r="AD81" i="4" s="1"/>
  <c r="X64" i="5"/>
  <c r="AD65" i="4" s="1"/>
  <c r="AD64" i="5"/>
  <c r="BL65" i="4" s="1"/>
  <c r="X48" i="5"/>
  <c r="AD49" i="4" s="1"/>
  <c r="AD48" i="5"/>
  <c r="BL49" i="4" s="1"/>
  <c r="AK163" i="5"/>
  <c r="CU164" i="4" s="1"/>
  <c r="DA164" i="4" s="1"/>
  <c r="AK131" i="5"/>
  <c r="CU132" i="4" s="1"/>
  <c r="DA132" i="4" s="1"/>
  <c r="AK107" i="5"/>
  <c r="CU108" i="4" s="1"/>
  <c r="DA108" i="4" s="1"/>
  <c r="AK75" i="5"/>
  <c r="CU76" i="4" s="1"/>
  <c r="DA76" i="4" s="1"/>
  <c r="AK51" i="5"/>
  <c r="CU52" i="4" s="1"/>
  <c r="DA52" i="4" s="1"/>
  <c r="AK11" i="5"/>
  <c r="CU12" i="4" s="1"/>
  <c r="DA12" i="4" s="1"/>
  <c r="AE121" i="5"/>
  <c r="BM122" i="4" s="1"/>
  <c r="Y121" i="5"/>
  <c r="AE122" i="4" s="1"/>
  <c r="AE65" i="5"/>
  <c r="BM66" i="4" s="1"/>
  <c r="Y65" i="5"/>
  <c r="AE66" i="4" s="1"/>
  <c r="AL160" i="5"/>
  <c r="CV161" i="4" s="1"/>
  <c r="AL120" i="5"/>
  <c r="CV121" i="4" s="1"/>
  <c r="AL104" i="5"/>
  <c r="CV105" i="4" s="1"/>
  <c r="AL56" i="5"/>
  <c r="CV57" i="4" s="1"/>
  <c r="AF62" i="5"/>
  <c r="BN63" i="4" s="1"/>
  <c r="Z62" i="5"/>
  <c r="AF63" i="4" s="1"/>
  <c r="AH165" i="5"/>
  <c r="CR166" i="4" s="1"/>
  <c r="CX166" i="4" s="1"/>
  <c r="AH117" i="5"/>
  <c r="CR118" i="4" s="1"/>
  <c r="CX118" i="4" s="1"/>
  <c r="AH101" i="5"/>
  <c r="CR102" i="4" s="1"/>
  <c r="CX102" i="4" s="1"/>
  <c r="AH77" i="5"/>
  <c r="CR78" i="4" s="1"/>
  <c r="CX78" i="4" s="1"/>
  <c r="AH45" i="5"/>
  <c r="CR46" i="4" s="1"/>
  <c r="CX46" i="4" s="1"/>
  <c r="AH13" i="5"/>
  <c r="CR14" i="4" s="1"/>
  <c r="CX14" i="4" s="1"/>
  <c r="AB147" i="5"/>
  <c r="BJ148" i="4" s="1"/>
  <c r="V147" i="5"/>
  <c r="AB148" i="4" s="1"/>
  <c r="V123" i="5"/>
  <c r="AB124" i="4" s="1"/>
  <c r="AB123" i="5"/>
  <c r="BJ124" i="4" s="1"/>
  <c r="AB83" i="5"/>
  <c r="BJ84" i="4" s="1"/>
  <c r="V83" i="5"/>
  <c r="AB84" i="4" s="1"/>
  <c r="V67" i="5"/>
  <c r="AB67" i="5"/>
  <c r="BJ68" i="4" s="1"/>
  <c r="AB51" i="5"/>
  <c r="BJ52" i="4" s="1"/>
  <c r="V51" i="5"/>
  <c r="AB52" i="4" s="1"/>
  <c r="AB35" i="5"/>
  <c r="BJ36" i="4" s="1"/>
  <c r="V35" i="5"/>
  <c r="AB36" i="4" s="1"/>
  <c r="AB19" i="5"/>
  <c r="BJ20" i="4" s="1"/>
  <c r="V19" i="5"/>
  <c r="AB20" i="4" s="1"/>
  <c r="AI158" i="5"/>
  <c r="CS159" i="4" s="1"/>
  <c r="CY159" i="4" s="1"/>
  <c r="AI134" i="5"/>
  <c r="CS135" i="4" s="1"/>
  <c r="CY135" i="4" s="1"/>
  <c r="AI70" i="5"/>
  <c r="CS71" i="4" s="1"/>
  <c r="CY71" i="4" s="1"/>
  <c r="AI54" i="5"/>
  <c r="CS55" i="4" s="1"/>
  <c r="CY55" i="4" s="1"/>
  <c r="AI22" i="5"/>
  <c r="CS23" i="4" s="1"/>
  <c r="CY23" i="4" s="1"/>
  <c r="W132" i="5"/>
  <c r="AC133" i="4" s="1"/>
  <c r="AC132" i="5"/>
  <c r="BK133" i="4" s="1"/>
  <c r="W92" i="5"/>
  <c r="AC93" i="4" s="1"/>
  <c r="AC92" i="5"/>
  <c r="BK93" i="4" s="1"/>
  <c r="AC68" i="5"/>
  <c r="BK69" i="4" s="1"/>
  <c r="W68" i="5"/>
  <c r="AC69" i="4" s="1"/>
  <c r="AJ143" i="5"/>
  <c r="CT144" i="4" s="1"/>
  <c r="AJ127" i="5"/>
  <c r="CT128" i="4" s="1"/>
  <c r="AJ103" i="5"/>
  <c r="CT104" i="4" s="1"/>
  <c r="AJ79" i="5"/>
  <c r="CT80" i="4" s="1"/>
  <c r="AJ47" i="5"/>
  <c r="CT48" i="4" s="1"/>
  <c r="AJ15" i="5"/>
  <c r="CT16" i="4" s="1"/>
  <c r="AD149" i="5"/>
  <c r="BL150" i="4" s="1"/>
  <c r="X149" i="5"/>
  <c r="AD150" i="4" s="1"/>
  <c r="AD77" i="5"/>
  <c r="BL78" i="4" s="1"/>
  <c r="X77" i="5"/>
  <c r="AD78" i="4" s="1"/>
  <c r="AD53" i="5"/>
  <c r="BL54" i="4" s="1"/>
  <c r="X53" i="5"/>
  <c r="AD54" i="4" s="1"/>
  <c r="AK152" i="5"/>
  <c r="CU153" i="4" s="1"/>
  <c r="DA153" i="4" s="1"/>
  <c r="AK112" i="5"/>
  <c r="CU113" i="4" s="1"/>
  <c r="DA113" i="4" s="1"/>
  <c r="AK96" i="5"/>
  <c r="CU97" i="4" s="1"/>
  <c r="DA97" i="4" s="1"/>
  <c r="AK64" i="5"/>
  <c r="CU65" i="4" s="1"/>
  <c r="DA65" i="4" s="1"/>
  <c r="AK48" i="5"/>
  <c r="CU49" i="4" s="1"/>
  <c r="DA49" i="4" s="1"/>
  <c r="AK16" i="5"/>
  <c r="CU17" i="4" s="1"/>
  <c r="DA17" i="4" s="1"/>
  <c r="Y126" i="5"/>
  <c r="AE127" i="4" s="1"/>
  <c r="AE126" i="5"/>
  <c r="BM127" i="4" s="1"/>
  <c r="AE110" i="5"/>
  <c r="BM111" i="4" s="1"/>
  <c r="Y110" i="5"/>
  <c r="AE111" i="4" s="1"/>
  <c r="Y94" i="5"/>
  <c r="AE95" i="4" s="1"/>
  <c r="AE94" i="5"/>
  <c r="BM95" i="4" s="1"/>
  <c r="Y46" i="5"/>
  <c r="AE47" i="4" s="1"/>
  <c r="AE46" i="5"/>
  <c r="BM47" i="4" s="1"/>
  <c r="Y30" i="5"/>
  <c r="AE31" i="4" s="1"/>
  <c r="AE30" i="5"/>
  <c r="BM31" i="4" s="1"/>
  <c r="Y6" i="5"/>
  <c r="AE7" i="4" s="1"/>
  <c r="AE6" i="5"/>
  <c r="AL165" i="5"/>
  <c r="CV166" i="4" s="1"/>
  <c r="AL133" i="5"/>
  <c r="CV134" i="4" s="1"/>
  <c r="AL117" i="5"/>
  <c r="CV118" i="4" s="1"/>
  <c r="AL93" i="5"/>
  <c r="CV94" i="4" s="1"/>
  <c r="AL45" i="5"/>
  <c r="CV46" i="4" s="1"/>
  <c r="AF11" i="5"/>
  <c r="BN12" i="4" s="1"/>
  <c r="Z11" i="5"/>
  <c r="AF12" i="4" s="1"/>
  <c r="AH146" i="5"/>
  <c r="CR147" i="4" s="1"/>
  <c r="CX147" i="4" s="1"/>
  <c r="AH122" i="5"/>
  <c r="CR123" i="4" s="1"/>
  <c r="CX123" i="4" s="1"/>
  <c r="AH66" i="5"/>
  <c r="CR67" i="4" s="1"/>
  <c r="CX67" i="4" s="1"/>
  <c r="AH50" i="5"/>
  <c r="CR51" i="4" s="1"/>
  <c r="CX51" i="4" s="1"/>
  <c r="AH26" i="5"/>
  <c r="CR27" i="4" s="1"/>
  <c r="CX27" i="4" s="1"/>
  <c r="AB136" i="5"/>
  <c r="BJ137" i="4" s="1"/>
  <c r="V136" i="5"/>
  <c r="AB137" i="4" s="1"/>
  <c r="AB112" i="5"/>
  <c r="BJ113" i="4" s="1"/>
  <c r="V112" i="5"/>
  <c r="AB113" i="4" s="1"/>
  <c r="AB88" i="5"/>
  <c r="BJ89" i="4" s="1"/>
  <c r="V88" i="5"/>
  <c r="AB89" i="4" s="1"/>
  <c r="AB40" i="5"/>
  <c r="BJ41" i="4" s="1"/>
  <c r="V40" i="5"/>
  <c r="AB41" i="4" s="1"/>
  <c r="AB16" i="5"/>
  <c r="BJ17" i="4" s="1"/>
  <c r="V16" i="5"/>
  <c r="AB17" i="4" s="1"/>
  <c r="AI147" i="5"/>
  <c r="CS148" i="4" s="1"/>
  <c r="AI123" i="5"/>
  <c r="CS124" i="4" s="1"/>
  <c r="AI99" i="5"/>
  <c r="CS100" i="4" s="1"/>
  <c r="AI75" i="5"/>
  <c r="CS76" i="4" s="1"/>
  <c r="AI35" i="5"/>
  <c r="CS36" i="4" s="1"/>
  <c r="AI19" i="5"/>
  <c r="CS20" i="4" s="1"/>
  <c r="W161" i="5"/>
  <c r="AC162" i="4" s="1"/>
  <c r="AC161" i="5"/>
  <c r="BK162" i="4" s="1"/>
  <c r="AC81" i="5"/>
  <c r="BK82" i="4" s="1"/>
  <c r="W81" i="5"/>
  <c r="W65" i="5"/>
  <c r="AC66" i="4" s="1"/>
  <c r="AC65" i="5"/>
  <c r="BK66" i="4" s="1"/>
  <c r="AJ156" i="5"/>
  <c r="CT157" i="4" s="1"/>
  <c r="CZ157" i="4" s="1"/>
  <c r="AJ140" i="5"/>
  <c r="CT141" i="4" s="1"/>
  <c r="CZ141" i="4" s="1"/>
  <c r="AJ116" i="5"/>
  <c r="CT117" i="4" s="1"/>
  <c r="CZ117" i="4" s="1"/>
  <c r="AJ92" i="5"/>
  <c r="CT93" i="4" s="1"/>
  <c r="CZ93" i="4" s="1"/>
  <c r="AJ60" i="5"/>
  <c r="CT61" i="4" s="1"/>
  <c r="CZ61" i="4" s="1"/>
  <c r="AJ36" i="5"/>
  <c r="CT37" i="4" s="1"/>
  <c r="CZ37" i="4" s="1"/>
  <c r="AJ20" i="5"/>
  <c r="CT21" i="4" s="1"/>
  <c r="CZ21" i="4" s="1"/>
  <c r="AD154" i="5"/>
  <c r="BL155" i="4" s="1"/>
  <c r="X154" i="5"/>
  <c r="AD155" i="4" s="1"/>
  <c r="AD114" i="5"/>
  <c r="BL115" i="4" s="1"/>
  <c r="X114" i="5"/>
  <c r="AD115" i="4" s="1"/>
  <c r="AD74" i="5"/>
  <c r="BL75" i="4" s="1"/>
  <c r="X74" i="5"/>
  <c r="AD75" i="4" s="1"/>
  <c r="AK157" i="5"/>
  <c r="CU158" i="4" s="1"/>
  <c r="AK141" i="5"/>
  <c r="CU142" i="4" s="1"/>
  <c r="AK117" i="5"/>
  <c r="CU118" i="4" s="1"/>
  <c r="AK77" i="5"/>
  <c r="CU78" i="4" s="1"/>
  <c r="AK45" i="5"/>
  <c r="CU46" i="4" s="1"/>
  <c r="AK5" i="5"/>
  <c r="CU6" i="4" s="1"/>
  <c r="DA6" i="4" s="1"/>
  <c r="AE147" i="5"/>
  <c r="BM148" i="4" s="1"/>
  <c r="Y147" i="5"/>
  <c r="AE148" i="4" s="1"/>
  <c r="AE107" i="5"/>
  <c r="Y107" i="5"/>
  <c r="AE108" i="4" s="1"/>
  <c r="AE67" i="5"/>
  <c r="BM68" i="4" s="1"/>
  <c r="Y67" i="5"/>
  <c r="AE68" i="4" s="1"/>
  <c r="AE43" i="5"/>
  <c r="BM44" i="4" s="1"/>
  <c r="Y43" i="5"/>
  <c r="AE44" i="4" s="1"/>
  <c r="AL162" i="5"/>
  <c r="CV163" i="4" s="1"/>
  <c r="DB163" i="4" s="1"/>
  <c r="AL138" i="5"/>
  <c r="CV139" i="4" s="1"/>
  <c r="DB139" i="4" s="1"/>
  <c r="AL106" i="5"/>
  <c r="CV107" i="4" s="1"/>
  <c r="DB107" i="4" s="1"/>
  <c r="AL66" i="5"/>
  <c r="CV67" i="4" s="1"/>
  <c r="DB67" i="4" s="1"/>
  <c r="AL50" i="5"/>
  <c r="CV51" i="4" s="1"/>
  <c r="DB51" i="4" s="1"/>
  <c r="AL26" i="5"/>
  <c r="CV27" i="4" s="1"/>
  <c r="DB27" i="4" s="1"/>
  <c r="AF120" i="5"/>
  <c r="BN121" i="4" s="1"/>
  <c r="Z120" i="5"/>
  <c r="AF121" i="4" s="1"/>
  <c r="AF80" i="5"/>
  <c r="BN81" i="4" s="1"/>
  <c r="Z80" i="5"/>
  <c r="AF81" i="4" s="1"/>
  <c r="AF64" i="5"/>
  <c r="BN65" i="4" s="1"/>
  <c r="Z64" i="5"/>
  <c r="AF65" i="4" s="1"/>
  <c r="AF56" i="5"/>
  <c r="BN57" i="4" s="1"/>
  <c r="Z56" i="5"/>
  <c r="AF57" i="4" s="1"/>
  <c r="AL57" i="4" s="1"/>
  <c r="AF48" i="5"/>
  <c r="BN49" i="4" s="1"/>
  <c r="Z48" i="5"/>
  <c r="AF49" i="4" s="1"/>
  <c r="AF40" i="5"/>
  <c r="BN41" i="4" s="1"/>
  <c r="Z40" i="5"/>
  <c r="AF41" i="4" s="1"/>
  <c r="AF32" i="5"/>
  <c r="Z32" i="5"/>
  <c r="AF33" i="4" s="1"/>
  <c r="AL33" i="4" s="1"/>
  <c r="AF24" i="5"/>
  <c r="BN25" i="4" s="1"/>
  <c r="Z24" i="5"/>
  <c r="AF25" i="4" s="1"/>
  <c r="AF16" i="5"/>
  <c r="BN17" i="4" s="1"/>
  <c r="Z16" i="5"/>
  <c r="AF17" i="4" s="1"/>
  <c r="AF8" i="5"/>
  <c r="BN9" i="4" s="1"/>
  <c r="Z8" i="5"/>
  <c r="AF9" i="4" s="1"/>
  <c r="AH167" i="5"/>
  <c r="CR168" i="4" s="1"/>
  <c r="AH127" i="5"/>
  <c r="CR128" i="4" s="1"/>
  <c r="AH79" i="5"/>
  <c r="CR80" i="4" s="1"/>
  <c r="AH63" i="5"/>
  <c r="CR64" i="4" s="1"/>
  <c r="AH23" i="5"/>
  <c r="CR24" i="4" s="1"/>
  <c r="AH7" i="5"/>
  <c r="CR8" i="4" s="1"/>
  <c r="CX8" i="4" s="1"/>
  <c r="V149" i="5"/>
  <c r="AB150" i="4" s="1"/>
  <c r="AB149" i="5"/>
  <c r="BJ150" i="4" s="1"/>
  <c r="V101" i="5"/>
  <c r="AB101" i="5"/>
  <c r="BJ102" i="4" s="1"/>
  <c r="V85" i="5"/>
  <c r="AB86" i="4" s="1"/>
  <c r="AB85" i="5"/>
  <c r="BJ86" i="4" s="1"/>
  <c r="V61" i="5"/>
  <c r="AB62" i="4" s="1"/>
  <c r="AB61" i="5"/>
  <c r="BJ62" i="4" s="1"/>
  <c r="V37" i="5"/>
  <c r="AB38" i="4" s="1"/>
  <c r="AB37" i="5"/>
  <c r="BJ38" i="4" s="1"/>
  <c r="AI160" i="5"/>
  <c r="CS161" i="4" s="1"/>
  <c r="AI128" i="5"/>
  <c r="CS129" i="4" s="1"/>
  <c r="AI112" i="5"/>
  <c r="CS113" i="4" s="1"/>
  <c r="AI64" i="5"/>
  <c r="CS65" i="4" s="1"/>
  <c r="AI48" i="5"/>
  <c r="CS49" i="4" s="1"/>
  <c r="AI16" i="5"/>
  <c r="CS17" i="4" s="1"/>
  <c r="W134" i="5"/>
  <c r="AC135" i="4" s="1"/>
  <c r="AC134" i="5"/>
  <c r="BK135" i="4" s="1"/>
  <c r="W94" i="5"/>
  <c r="AC95" i="4" s="1"/>
  <c r="AC94" i="5"/>
  <c r="BK95" i="4" s="1"/>
  <c r="AC6" i="5"/>
  <c r="BK7" i="4" s="1"/>
  <c r="W6" i="5"/>
  <c r="AC7" i="4" s="1"/>
  <c r="AJ153" i="5"/>
  <c r="CT154" i="4" s="1"/>
  <c r="CZ154" i="4" s="1"/>
  <c r="AJ121" i="5"/>
  <c r="CT122" i="4" s="1"/>
  <c r="CZ122" i="4" s="1"/>
  <c r="AJ89" i="5"/>
  <c r="CT90" i="4" s="1"/>
  <c r="CZ90" i="4" s="1"/>
  <c r="AJ73" i="5"/>
  <c r="CT74" i="4" s="1"/>
  <c r="CZ74" i="4" s="1"/>
  <c r="AJ57" i="5"/>
  <c r="CT58" i="4" s="1"/>
  <c r="CZ58" i="4" s="1"/>
  <c r="AJ33" i="5"/>
  <c r="CT34" i="4" s="1"/>
  <c r="CZ34" i="4" s="1"/>
  <c r="AJ9" i="5"/>
  <c r="CT10" i="4" s="1"/>
  <c r="AD167" i="5"/>
  <c r="BL168" i="4" s="1"/>
  <c r="X167" i="5"/>
  <c r="AD168" i="4" s="1"/>
  <c r="AD111" i="5"/>
  <c r="BL112" i="4" s="1"/>
  <c r="X111" i="5"/>
  <c r="AD112" i="4" s="1"/>
  <c r="AD71" i="5"/>
  <c r="BL72" i="4" s="1"/>
  <c r="X71" i="5"/>
  <c r="AD72" i="4" s="1"/>
  <c r="AD23" i="5"/>
  <c r="BL24" i="4" s="1"/>
  <c r="X23" i="5"/>
  <c r="AD24" i="4" s="1"/>
  <c r="AK154" i="5"/>
  <c r="CU155" i="4" s="1"/>
  <c r="AK114" i="5"/>
  <c r="CU115" i="4" s="1"/>
  <c r="AK82" i="5"/>
  <c r="CU83" i="4" s="1"/>
  <c r="AK58" i="5"/>
  <c r="CU59" i="4" s="1"/>
  <c r="AK42" i="5"/>
  <c r="CU43" i="4" s="1"/>
  <c r="AK26" i="5"/>
  <c r="CU27" i="4" s="1"/>
  <c r="AK10" i="5"/>
  <c r="CU11" i="4" s="1"/>
  <c r="AE136" i="5"/>
  <c r="BM137" i="4" s="1"/>
  <c r="Y136" i="5"/>
  <c r="AE137" i="4" s="1"/>
  <c r="AE120" i="5"/>
  <c r="BM121" i="4" s="1"/>
  <c r="Y120" i="5"/>
  <c r="AE121" i="4" s="1"/>
  <c r="AE80" i="5"/>
  <c r="BM81" i="4" s="1"/>
  <c r="Y80" i="5"/>
  <c r="AE81" i="4" s="1"/>
  <c r="AE64" i="5"/>
  <c r="BM65" i="4" s="1"/>
  <c r="Y64" i="5"/>
  <c r="AE65" i="4" s="1"/>
  <c r="AE24" i="5"/>
  <c r="BM25" i="4" s="1"/>
  <c r="Y24" i="5"/>
  <c r="AE25" i="4" s="1"/>
  <c r="AH161" i="5"/>
  <c r="CR162" i="4" s="1"/>
  <c r="CX162" i="4" s="1"/>
  <c r="AH153" i="5"/>
  <c r="CR154" i="4" s="1"/>
  <c r="CX154" i="4" s="1"/>
  <c r="AH145" i="5"/>
  <c r="CR146" i="4" s="1"/>
  <c r="CX146" i="4" s="1"/>
  <c r="AH137" i="5"/>
  <c r="CR138" i="4" s="1"/>
  <c r="CX138" i="4" s="1"/>
  <c r="AH129" i="5"/>
  <c r="CR130" i="4" s="1"/>
  <c r="CX130" i="4" s="1"/>
  <c r="AH121" i="5"/>
  <c r="CR122" i="4" s="1"/>
  <c r="CX122" i="4" s="1"/>
  <c r="AH113" i="5"/>
  <c r="CR114" i="4" s="1"/>
  <c r="CX114" i="4" s="1"/>
  <c r="AH105" i="5"/>
  <c r="CR106" i="4" s="1"/>
  <c r="CX106" i="4" s="1"/>
  <c r="AH97" i="5"/>
  <c r="CR98" i="4" s="1"/>
  <c r="CX98" i="4" s="1"/>
  <c r="AH89" i="5"/>
  <c r="CR90" i="4" s="1"/>
  <c r="CX90" i="4" s="1"/>
  <c r="AH81" i="5"/>
  <c r="CR82" i="4" s="1"/>
  <c r="CX82" i="4" s="1"/>
  <c r="AH73" i="5"/>
  <c r="CR74" i="4" s="1"/>
  <c r="CX74" i="4" s="1"/>
  <c r="AH65" i="5"/>
  <c r="CR66" i="4" s="1"/>
  <c r="CX66" i="4" s="1"/>
  <c r="AH57" i="5"/>
  <c r="CR58" i="4" s="1"/>
  <c r="CX58" i="4" s="1"/>
  <c r="AH49" i="5"/>
  <c r="CR50" i="4" s="1"/>
  <c r="CX50" i="4" s="1"/>
  <c r="AH41" i="5"/>
  <c r="CR42" i="4" s="1"/>
  <c r="CX42" i="4" s="1"/>
  <c r="AH33" i="5"/>
  <c r="CR34" i="4" s="1"/>
  <c r="CX34" i="4" s="1"/>
  <c r="AH25" i="5"/>
  <c r="CR26" i="4" s="1"/>
  <c r="CX26" i="4" s="1"/>
  <c r="AH17" i="5"/>
  <c r="CR18" i="4" s="1"/>
  <c r="CX18" i="4" s="1"/>
  <c r="AH9" i="5"/>
  <c r="CR10" i="4" s="1"/>
  <c r="CX10" i="4" s="1"/>
  <c r="AB167" i="5"/>
  <c r="BJ168" i="4" s="1"/>
  <c r="V167" i="5"/>
  <c r="AB159" i="5"/>
  <c r="BJ160" i="4" s="1"/>
  <c r="V159" i="5"/>
  <c r="AB160" i="4" s="1"/>
  <c r="AB151" i="5"/>
  <c r="BJ152" i="4" s="1"/>
  <c r="V151" i="5"/>
  <c r="AB152" i="4" s="1"/>
  <c r="AB143" i="5"/>
  <c r="BJ144" i="4" s="1"/>
  <c r="V143" i="5"/>
  <c r="AB144" i="4" s="1"/>
  <c r="AB135" i="5"/>
  <c r="BJ136" i="4" s="1"/>
  <c r="V135" i="5"/>
  <c r="AB136" i="4" s="1"/>
  <c r="AB127" i="5"/>
  <c r="BJ128" i="4" s="1"/>
  <c r="V127" i="5"/>
  <c r="AB128" i="4" s="1"/>
  <c r="AB119" i="5"/>
  <c r="BJ120" i="4" s="1"/>
  <c r="V119" i="5"/>
  <c r="AB120" i="4" s="1"/>
  <c r="AB111" i="5"/>
  <c r="BJ112" i="4" s="1"/>
  <c r="V111" i="5"/>
  <c r="AB112" i="4" s="1"/>
  <c r="AB103" i="5"/>
  <c r="BJ104" i="4" s="1"/>
  <c r="V103" i="5"/>
  <c r="AB104" i="4" s="1"/>
  <c r="AB95" i="5"/>
  <c r="BJ96" i="4" s="1"/>
  <c r="V95" i="5"/>
  <c r="AB96" i="4" s="1"/>
  <c r="AB87" i="5"/>
  <c r="BJ88" i="4" s="1"/>
  <c r="V87" i="5"/>
  <c r="AB88" i="4" s="1"/>
  <c r="AB79" i="5"/>
  <c r="BJ80" i="4" s="1"/>
  <c r="V79" i="5"/>
  <c r="AB80" i="4" s="1"/>
  <c r="AB71" i="5"/>
  <c r="BJ72" i="4" s="1"/>
  <c r="V71" i="5"/>
  <c r="AB72" i="4" s="1"/>
  <c r="AB63" i="5"/>
  <c r="BJ64" i="4" s="1"/>
  <c r="V63" i="5"/>
  <c r="AB64" i="4" s="1"/>
  <c r="AB55" i="5"/>
  <c r="BJ56" i="4" s="1"/>
  <c r="V55" i="5"/>
  <c r="AB56" i="4" s="1"/>
  <c r="AB47" i="5"/>
  <c r="BJ48" i="4" s="1"/>
  <c r="V47" i="5"/>
  <c r="AB48" i="4" s="1"/>
  <c r="AB39" i="5"/>
  <c r="BJ40" i="4" s="1"/>
  <c r="V39" i="5"/>
  <c r="AB31" i="5"/>
  <c r="BJ32" i="4" s="1"/>
  <c r="V31" i="5"/>
  <c r="AB32" i="4" s="1"/>
  <c r="AB23" i="5"/>
  <c r="BJ24" i="4" s="1"/>
  <c r="V23" i="5"/>
  <c r="AB24" i="4" s="1"/>
  <c r="AB15" i="5"/>
  <c r="BJ16" i="4" s="1"/>
  <c r="V15" i="5"/>
  <c r="AB16" i="4" s="1"/>
  <c r="AB7" i="5"/>
  <c r="BJ8" i="4" s="1"/>
  <c r="V7" i="5"/>
  <c r="AB8" i="4" s="1"/>
  <c r="AI162" i="5"/>
  <c r="CS163" i="4" s="1"/>
  <c r="CY163" i="4" s="1"/>
  <c r="AI154" i="5"/>
  <c r="CS155" i="4" s="1"/>
  <c r="CY155" i="4" s="1"/>
  <c r="AI146" i="5"/>
  <c r="CS147" i="4" s="1"/>
  <c r="CY147" i="4" s="1"/>
  <c r="AI138" i="5"/>
  <c r="CS139" i="4" s="1"/>
  <c r="CY139" i="4" s="1"/>
  <c r="AI130" i="5"/>
  <c r="CS131" i="4" s="1"/>
  <c r="CY131" i="4" s="1"/>
  <c r="AI122" i="5"/>
  <c r="CS123" i="4" s="1"/>
  <c r="CY123" i="4" s="1"/>
  <c r="AI114" i="5"/>
  <c r="CS115" i="4" s="1"/>
  <c r="CY115" i="4" s="1"/>
  <c r="AI106" i="5"/>
  <c r="CS107" i="4" s="1"/>
  <c r="CY107" i="4" s="1"/>
  <c r="AI98" i="5"/>
  <c r="CS99" i="4" s="1"/>
  <c r="CY99" i="4" s="1"/>
  <c r="AI90" i="5"/>
  <c r="CS91" i="4" s="1"/>
  <c r="CY91" i="4" s="1"/>
  <c r="AI82" i="5"/>
  <c r="CS83" i="4" s="1"/>
  <c r="CY83" i="4" s="1"/>
  <c r="AI74" i="5"/>
  <c r="CS75" i="4" s="1"/>
  <c r="CY75" i="4" s="1"/>
  <c r="AI66" i="5"/>
  <c r="CS67" i="4" s="1"/>
  <c r="CY67" i="4" s="1"/>
  <c r="AI58" i="5"/>
  <c r="CS59" i="4" s="1"/>
  <c r="CY59" i="4" s="1"/>
  <c r="AI50" i="5"/>
  <c r="CS51" i="4" s="1"/>
  <c r="CY51" i="4" s="1"/>
  <c r="AI42" i="5"/>
  <c r="CS43" i="4" s="1"/>
  <c r="CY43" i="4" s="1"/>
  <c r="AI34" i="5"/>
  <c r="CS35" i="4" s="1"/>
  <c r="CY35" i="4" s="1"/>
  <c r="AI26" i="5"/>
  <c r="CS27" i="4" s="1"/>
  <c r="CY27" i="4" s="1"/>
  <c r="AI18" i="5"/>
  <c r="CS19" i="4" s="1"/>
  <c r="CY19" i="4" s="1"/>
  <c r="AI10" i="5"/>
  <c r="CS11" i="4" s="1"/>
  <c r="W168" i="5"/>
  <c r="AC169" i="4" s="1"/>
  <c r="AC168" i="5"/>
  <c r="BK169" i="4" s="1"/>
  <c r="W160" i="5"/>
  <c r="AC161" i="4" s="1"/>
  <c r="AC160" i="5"/>
  <c r="BK161" i="4" s="1"/>
  <c r="W152" i="5"/>
  <c r="AC153" i="4" s="1"/>
  <c r="AC152" i="5"/>
  <c r="BK153" i="4" s="1"/>
  <c r="W144" i="5"/>
  <c r="AC145" i="4" s="1"/>
  <c r="AC144" i="5"/>
  <c r="BK145" i="4" s="1"/>
  <c r="W136" i="5"/>
  <c r="AC137" i="4" s="1"/>
  <c r="AC136" i="5"/>
  <c r="BK137" i="4" s="1"/>
  <c r="AC128" i="5"/>
  <c r="W128" i="5"/>
  <c r="AC129" i="4" s="1"/>
  <c r="W120" i="5"/>
  <c r="AC121" i="4" s="1"/>
  <c r="AC120" i="5"/>
  <c r="BK121" i="4" s="1"/>
  <c r="W112" i="5"/>
  <c r="AC113" i="4" s="1"/>
  <c r="AC112" i="5"/>
  <c r="BK113" i="4" s="1"/>
  <c r="W104" i="5"/>
  <c r="AC105" i="4" s="1"/>
  <c r="AC104" i="5"/>
  <c r="BK105" i="4" s="1"/>
  <c r="W96" i="5"/>
  <c r="AC96" i="5"/>
  <c r="BK97" i="4" s="1"/>
  <c r="W88" i="5"/>
  <c r="AC89" i="4" s="1"/>
  <c r="AC88" i="5"/>
  <c r="BK89" i="4" s="1"/>
  <c r="AC80" i="5"/>
  <c r="BK81" i="4" s="1"/>
  <c r="W80" i="5"/>
  <c r="AC81" i="4" s="1"/>
  <c r="AC72" i="5"/>
  <c r="BK73" i="4" s="1"/>
  <c r="W72" i="5"/>
  <c r="AC73" i="4" s="1"/>
  <c r="W64" i="5"/>
  <c r="AC64" i="5"/>
  <c r="BK65" i="4" s="1"/>
  <c r="AC56" i="5"/>
  <c r="BK57" i="4" s="1"/>
  <c r="W56" i="5"/>
  <c r="AC57" i="4" s="1"/>
  <c r="AC48" i="5"/>
  <c r="BK49" i="4" s="1"/>
  <c r="W48" i="5"/>
  <c r="AC49" i="4" s="1"/>
  <c r="AC40" i="5"/>
  <c r="BK41" i="4" s="1"/>
  <c r="W40" i="5"/>
  <c r="AC41" i="4" s="1"/>
  <c r="AC32" i="5"/>
  <c r="W32" i="5"/>
  <c r="AC33" i="4" s="1"/>
  <c r="AC24" i="5"/>
  <c r="BK25" i="4" s="1"/>
  <c r="W24" i="5"/>
  <c r="AC25" i="4" s="1"/>
  <c r="W16" i="5"/>
  <c r="AC17" i="4" s="1"/>
  <c r="AC16" i="5"/>
  <c r="BK17" i="4" s="1"/>
  <c r="W8" i="5"/>
  <c r="AC9" i="4" s="1"/>
  <c r="AC8" i="5"/>
  <c r="BK9" i="4" s="1"/>
  <c r="AJ163" i="5"/>
  <c r="CT164" i="4" s="1"/>
  <c r="AJ155" i="5"/>
  <c r="CT156" i="4" s="1"/>
  <c r="AJ147" i="5"/>
  <c r="CT148" i="4" s="1"/>
  <c r="AJ139" i="5"/>
  <c r="CT140" i="4" s="1"/>
  <c r="AJ131" i="5"/>
  <c r="CT132" i="4" s="1"/>
  <c r="AJ123" i="5"/>
  <c r="CT124" i="4" s="1"/>
  <c r="AJ115" i="5"/>
  <c r="CT116" i="4" s="1"/>
  <c r="AJ107" i="5"/>
  <c r="CT108" i="4" s="1"/>
  <c r="AJ99" i="5"/>
  <c r="CT100" i="4" s="1"/>
  <c r="AJ91" i="5"/>
  <c r="CT92" i="4" s="1"/>
  <c r="AJ83" i="5"/>
  <c r="CT84" i="4" s="1"/>
  <c r="AJ75" i="5"/>
  <c r="CT76" i="4" s="1"/>
  <c r="AJ67" i="5"/>
  <c r="CT68" i="4" s="1"/>
  <c r="AJ59" i="5"/>
  <c r="CT60" i="4" s="1"/>
  <c r="AJ51" i="5"/>
  <c r="CT52" i="4" s="1"/>
  <c r="AJ43" i="5"/>
  <c r="CT44" i="4" s="1"/>
  <c r="AJ35" i="5"/>
  <c r="CT36" i="4" s="1"/>
  <c r="AJ27" i="5"/>
  <c r="CT28" i="4" s="1"/>
  <c r="AJ19" i="5"/>
  <c r="CT20" i="4" s="1"/>
  <c r="AJ11" i="5"/>
  <c r="CT12" i="4" s="1"/>
  <c r="AJ3" i="5"/>
  <c r="CT4" i="4" s="1"/>
  <c r="CZ4" i="4" s="1"/>
  <c r="AD161" i="5"/>
  <c r="BL162" i="4" s="1"/>
  <c r="X161" i="5"/>
  <c r="AD162" i="4" s="1"/>
  <c r="AD153" i="5"/>
  <c r="BL154" i="4" s="1"/>
  <c r="X153" i="5"/>
  <c r="AD145" i="5"/>
  <c r="BL146" i="4" s="1"/>
  <c r="X145" i="5"/>
  <c r="AD146" i="4" s="1"/>
  <c r="AD137" i="5"/>
  <c r="BL138" i="4" s="1"/>
  <c r="X137" i="5"/>
  <c r="AD138" i="4" s="1"/>
  <c r="AD129" i="5"/>
  <c r="BL130" i="4" s="1"/>
  <c r="X129" i="5"/>
  <c r="AD130" i="4" s="1"/>
  <c r="AD121" i="5"/>
  <c r="BL122" i="4" s="1"/>
  <c r="X121" i="5"/>
  <c r="AD122" i="4" s="1"/>
  <c r="AD113" i="5"/>
  <c r="BL114" i="4" s="1"/>
  <c r="X113" i="5"/>
  <c r="AD114" i="4" s="1"/>
  <c r="AD105" i="5"/>
  <c r="BL106" i="4" s="1"/>
  <c r="X105" i="5"/>
  <c r="AD106" i="4" s="1"/>
  <c r="X97" i="5"/>
  <c r="AD98" i="4" s="1"/>
  <c r="AD97" i="5"/>
  <c r="BL98" i="4" s="1"/>
  <c r="AD89" i="5"/>
  <c r="BL90" i="4" s="1"/>
  <c r="X89" i="5"/>
  <c r="AD90" i="4" s="1"/>
  <c r="AD81" i="5"/>
  <c r="BL82" i="4" s="1"/>
  <c r="X81" i="5"/>
  <c r="AD82" i="4" s="1"/>
  <c r="AD73" i="5"/>
  <c r="BL74" i="4" s="1"/>
  <c r="X73" i="5"/>
  <c r="AD74" i="4" s="1"/>
  <c r="X65" i="5"/>
  <c r="AD66" i="4" s="1"/>
  <c r="AD65" i="5"/>
  <c r="BL66" i="4" s="1"/>
  <c r="AD57" i="5"/>
  <c r="BL58" i="4" s="1"/>
  <c r="X57" i="5"/>
  <c r="X49" i="5"/>
  <c r="AD50" i="4" s="1"/>
  <c r="AD49" i="5"/>
  <c r="BL50" i="4" s="1"/>
  <c r="AD41" i="5"/>
  <c r="BL42" i="4" s="1"/>
  <c r="X41" i="5"/>
  <c r="AD42" i="4" s="1"/>
  <c r="X33" i="5"/>
  <c r="AD34" i="4" s="1"/>
  <c r="AD33" i="5"/>
  <c r="BL34" i="4" s="1"/>
  <c r="AD25" i="5"/>
  <c r="BL26" i="4" s="1"/>
  <c r="X25" i="5"/>
  <c r="AD26" i="4" s="1"/>
  <c r="AD17" i="5"/>
  <c r="BL18" i="4" s="1"/>
  <c r="X17" i="5"/>
  <c r="AD18" i="4" s="1"/>
  <c r="AD9" i="5"/>
  <c r="BL10" i="4" s="1"/>
  <c r="X9" i="5"/>
  <c r="AD10" i="4" s="1"/>
  <c r="AK164" i="5"/>
  <c r="CU165" i="4" s="1"/>
  <c r="DA165" i="4" s="1"/>
  <c r="AK156" i="5"/>
  <c r="CU157" i="4" s="1"/>
  <c r="DA157" i="4" s="1"/>
  <c r="AK148" i="5"/>
  <c r="CU149" i="4" s="1"/>
  <c r="DA149" i="4" s="1"/>
  <c r="AK140" i="5"/>
  <c r="CU141" i="4" s="1"/>
  <c r="DA141" i="4" s="1"/>
  <c r="AK132" i="5"/>
  <c r="CU133" i="4" s="1"/>
  <c r="DA133" i="4" s="1"/>
  <c r="AK124" i="5"/>
  <c r="CU125" i="4" s="1"/>
  <c r="DA125" i="4" s="1"/>
  <c r="AK116" i="5"/>
  <c r="CU117" i="4" s="1"/>
  <c r="DA117" i="4" s="1"/>
  <c r="AK108" i="5"/>
  <c r="CU109" i="4" s="1"/>
  <c r="DA109" i="4" s="1"/>
  <c r="AK100" i="5"/>
  <c r="CU101" i="4" s="1"/>
  <c r="DA101" i="4" s="1"/>
  <c r="AK92" i="5"/>
  <c r="CU93" i="4" s="1"/>
  <c r="DA93" i="4" s="1"/>
  <c r="AK84" i="5"/>
  <c r="CU85" i="4" s="1"/>
  <c r="DA85" i="4" s="1"/>
  <c r="AK76" i="5"/>
  <c r="CU77" i="4" s="1"/>
  <c r="DA77" i="4" s="1"/>
  <c r="AK68" i="5"/>
  <c r="CU69" i="4" s="1"/>
  <c r="DA69" i="4" s="1"/>
  <c r="AK60" i="5"/>
  <c r="CU61" i="4" s="1"/>
  <c r="DA61" i="4" s="1"/>
  <c r="AK52" i="5"/>
  <c r="CU53" i="4" s="1"/>
  <c r="DA53" i="4" s="1"/>
  <c r="AK44" i="5"/>
  <c r="CU45" i="4" s="1"/>
  <c r="DA45" i="4" s="1"/>
  <c r="AK36" i="5"/>
  <c r="CU37" i="4" s="1"/>
  <c r="DA37" i="4" s="1"/>
  <c r="AK28" i="5"/>
  <c r="CU29" i="4" s="1"/>
  <c r="DA29" i="4" s="1"/>
  <c r="AK20" i="5"/>
  <c r="CU21" i="4" s="1"/>
  <c r="DA21" i="4" s="1"/>
  <c r="AK12" i="5"/>
  <c r="CU13" i="4" s="1"/>
  <c r="DA13" i="4" s="1"/>
  <c r="AK4" i="5"/>
  <c r="CU5" i="4" s="1"/>
  <c r="DA5" i="4" s="1"/>
  <c r="AE162" i="5"/>
  <c r="BM163" i="4" s="1"/>
  <c r="Y162" i="5"/>
  <c r="AE163" i="4" s="1"/>
  <c r="AE154" i="5"/>
  <c r="BM155" i="4" s="1"/>
  <c r="Y154" i="5"/>
  <c r="AE155" i="4" s="1"/>
  <c r="AE146" i="5"/>
  <c r="BM147" i="4" s="1"/>
  <c r="Y146" i="5"/>
  <c r="AE147" i="4" s="1"/>
  <c r="Y138" i="5"/>
  <c r="AE138" i="5"/>
  <c r="BM139" i="4" s="1"/>
  <c r="Y130" i="5"/>
  <c r="AE131" i="4" s="1"/>
  <c r="AE130" i="5"/>
  <c r="BM131" i="4" s="1"/>
  <c r="Y122" i="5"/>
  <c r="AE123" i="4" s="1"/>
  <c r="AE122" i="5"/>
  <c r="BM123" i="4" s="1"/>
  <c r="Y114" i="5"/>
  <c r="AE115" i="4" s="1"/>
  <c r="AE114" i="5"/>
  <c r="BM115" i="4" s="1"/>
  <c r="Y106" i="5"/>
  <c r="AE107" i="4" s="1"/>
  <c r="AE106" i="5"/>
  <c r="BM107" i="4" s="1"/>
  <c r="AE98" i="5"/>
  <c r="BM99" i="4" s="1"/>
  <c r="Y98" i="5"/>
  <c r="AE99" i="4" s="1"/>
  <c r="AE90" i="5"/>
  <c r="BM91" i="4" s="1"/>
  <c r="Y90" i="5"/>
  <c r="AE91" i="4" s="1"/>
  <c r="AE82" i="5"/>
  <c r="BM83" i="4" s="1"/>
  <c r="Y82" i="5"/>
  <c r="AE83" i="4" s="1"/>
  <c r="AE74" i="5"/>
  <c r="Y74" i="5"/>
  <c r="AE75" i="4" s="1"/>
  <c r="AE66" i="5"/>
  <c r="BM67" i="4" s="1"/>
  <c r="Y66" i="5"/>
  <c r="AE67" i="4" s="1"/>
  <c r="AE58" i="5"/>
  <c r="BM59" i="4" s="1"/>
  <c r="Y58" i="5"/>
  <c r="AE59" i="4" s="1"/>
  <c r="AE50" i="5"/>
  <c r="BM51" i="4" s="1"/>
  <c r="Y50" i="5"/>
  <c r="AE51" i="4" s="1"/>
  <c r="AE42" i="5"/>
  <c r="BM43" i="4" s="1"/>
  <c r="Y42" i="5"/>
  <c r="AE43" i="4" s="1"/>
  <c r="AE34" i="5"/>
  <c r="BM35" i="4" s="1"/>
  <c r="Y34" i="5"/>
  <c r="AE35" i="4" s="1"/>
  <c r="AE26" i="5"/>
  <c r="BM27" i="4" s="1"/>
  <c r="Y26" i="5"/>
  <c r="AE27" i="4" s="1"/>
  <c r="AE18" i="5"/>
  <c r="BM19" i="4" s="1"/>
  <c r="Y18" i="5"/>
  <c r="AE19" i="4" s="1"/>
  <c r="AE10" i="5"/>
  <c r="BM11" i="4" s="1"/>
  <c r="Y10" i="5"/>
  <c r="AE11" i="4" s="1"/>
  <c r="AL161" i="5"/>
  <c r="CV162" i="4" s="1"/>
  <c r="AL153" i="5"/>
  <c r="CV154" i="4" s="1"/>
  <c r="AL145" i="5"/>
  <c r="CV146" i="4" s="1"/>
  <c r="AL137" i="5"/>
  <c r="CV138" i="4" s="1"/>
  <c r="AL129" i="5"/>
  <c r="CV130" i="4" s="1"/>
  <c r="AL121" i="5"/>
  <c r="CV122" i="4" s="1"/>
  <c r="AL113" i="5"/>
  <c r="CV114" i="4" s="1"/>
  <c r="AL105" i="5"/>
  <c r="CV106" i="4" s="1"/>
  <c r="AL97" i="5"/>
  <c r="CV98" i="4" s="1"/>
  <c r="AL89" i="5"/>
  <c r="CV90" i="4" s="1"/>
  <c r="AL81" i="5"/>
  <c r="CV82" i="4" s="1"/>
  <c r="AL73" i="5"/>
  <c r="CV74" i="4" s="1"/>
  <c r="AL65" i="5"/>
  <c r="CV66" i="4" s="1"/>
  <c r="AL57" i="5"/>
  <c r="CV58" i="4" s="1"/>
  <c r="AL49" i="5"/>
  <c r="CV50" i="4" s="1"/>
  <c r="AL41" i="5"/>
  <c r="CV42" i="4" s="1"/>
  <c r="AL33" i="5"/>
  <c r="CV34" i="4" s="1"/>
  <c r="AL25" i="5"/>
  <c r="CV26" i="4" s="1"/>
  <c r="AL17" i="5"/>
  <c r="CV18" i="4" s="1"/>
  <c r="AL9" i="5"/>
  <c r="CV10" i="4" s="1"/>
  <c r="DB10" i="4" s="1"/>
  <c r="Z167" i="5"/>
  <c r="AF168" i="4" s="1"/>
  <c r="AF167" i="5"/>
  <c r="BN168" i="4" s="1"/>
  <c r="AF159" i="5"/>
  <c r="BN160" i="4" s="1"/>
  <c r="Z159" i="5"/>
  <c r="AF160" i="4" s="1"/>
  <c r="AF151" i="5"/>
  <c r="BN152" i="4" s="1"/>
  <c r="Z151" i="5"/>
  <c r="AF152" i="4" s="1"/>
  <c r="AF143" i="5"/>
  <c r="BN144" i="4" s="1"/>
  <c r="Z143" i="5"/>
  <c r="AF144" i="4" s="1"/>
  <c r="AF135" i="5"/>
  <c r="BN136" i="4" s="1"/>
  <c r="Z135" i="5"/>
  <c r="AF136" i="4" s="1"/>
  <c r="AF127" i="5"/>
  <c r="BN128" i="4" s="1"/>
  <c r="Z127" i="5"/>
  <c r="AF128" i="4" s="1"/>
  <c r="AF119" i="5"/>
  <c r="BN120" i="4" s="1"/>
  <c r="Z119" i="5"/>
  <c r="AF120" i="4" s="1"/>
  <c r="AF111" i="5"/>
  <c r="BN112" i="4" s="1"/>
  <c r="Z111" i="5"/>
  <c r="AF112" i="4" s="1"/>
  <c r="AF103" i="5"/>
  <c r="BN104" i="4" s="1"/>
  <c r="Z103" i="5"/>
  <c r="AF104" i="4" s="1"/>
  <c r="AF95" i="5"/>
  <c r="BN96" i="4" s="1"/>
  <c r="Z95" i="5"/>
  <c r="AF96" i="4" s="1"/>
  <c r="AF87" i="5"/>
  <c r="BN88" i="4" s="1"/>
  <c r="Z87" i="5"/>
  <c r="AF88" i="4" s="1"/>
  <c r="AF79" i="5"/>
  <c r="BN80" i="4" s="1"/>
  <c r="Z79" i="5"/>
  <c r="AF80" i="4" s="1"/>
  <c r="AF71" i="5"/>
  <c r="BN72" i="4" s="1"/>
  <c r="Z71" i="5"/>
  <c r="AF72" i="4" s="1"/>
  <c r="AF63" i="5"/>
  <c r="BN64" i="4" s="1"/>
  <c r="Z63" i="5"/>
  <c r="AF64" i="4" s="1"/>
  <c r="AF55" i="5"/>
  <c r="BN56" i="4" s="1"/>
  <c r="Z55" i="5"/>
  <c r="AF56" i="4" s="1"/>
  <c r="AF47" i="5"/>
  <c r="BN48" i="4" s="1"/>
  <c r="Z47" i="5"/>
  <c r="AF48" i="4" s="1"/>
  <c r="AF39" i="5"/>
  <c r="BN40" i="4" s="1"/>
  <c r="Z39" i="5"/>
  <c r="AF40" i="4" s="1"/>
  <c r="AF31" i="5"/>
  <c r="BN32" i="4" s="1"/>
  <c r="Z31" i="5"/>
  <c r="AF32" i="4" s="1"/>
  <c r="AF23" i="5"/>
  <c r="BN24" i="4" s="1"/>
  <c r="Z23" i="5"/>
  <c r="AF24" i="4" s="1"/>
  <c r="AF15" i="5"/>
  <c r="BN16" i="4" s="1"/>
  <c r="Z15" i="5"/>
  <c r="AF16" i="4" s="1"/>
  <c r="AF7" i="5"/>
  <c r="BN8" i="4" s="1"/>
  <c r="Z7" i="5"/>
  <c r="AF8" i="4" s="1"/>
  <c r="V70" i="5"/>
  <c r="AB71" i="4" s="1"/>
  <c r="AB70" i="5"/>
  <c r="BJ71" i="4" s="1"/>
  <c r="V62" i="5"/>
  <c r="AB63" i="4" s="1"/>
  <c r="AB62" i="5"/>
  <c r="BJ63" i="4" s="1"/>
  <c r="V54" i="5"/>
  <c r="AB55" i="4" s="1"/>
  <c r="AB54" i="5"/>
  <c r="BJ55" i="4" s="1"/>
  <c r="AB46" i="5"/>
  <c r="BJ47" i="4" s="1"/>
  <c r="V46" i="5"/>
  <c r="AB47" i="4" s="1"/>
  <c r="AI153" i="5"/>
  <c r="CS154" i="4" s="1"/>
  <c r="CY154" i="4" s="1"/>
  <c r="AI129" i="5"/>
  <c r="CS130" i="4" s="1"/>
  <c r="CY130" i="4" s="1"/>
  <c r="AI113" i="5"/>
  <c r="CS114" i="4" s="1"/>
  <c r="CY114" i="4" s="1"/>
  <c r="AI89" i="5"/>
  <c r="CS90" i="4" s="1"/>
  <c r="CY90" i="4" s="1"/>
  <c r="AI65" i="5"/>
  <c r="CS66" i="4" s="1"/>
  <c r="CY66" i="4" s="1"/>
  <c r="AI41" i="5"/>
  <c r="CS42" i="4" s="1"/>
  <c r="CY42" i="4" s="1"/>
  <c r="AI17" i="5"/>
  <c r="CS18" i="4" s="1"/>
  <c r="CY18" i="4" s="1"/>
  <c r="AC159" i="5"/>
  <c r="BK160" i="4" s="1"/>
  <c r="W159" i="5"/>
  <c r="AC160" i="4" s="1"/>
  <c r="AC151" i="5"/>
  <c r="BK152" i="4" s="1"/>
  <c r="W151" i="5"/>
  <c r="AC152" i="4" s="1"/>
  <c r="AC119" i="5"/>
  <c r="BK120" i="4" s="1"/>
  <c r="W119" i="5"/>
  <c r="AC120" i="4" s="1"/>
  <c r="AC111" i="5"/>
  <c r="BK112" i="4" s="1"/>
  <c r="W111" i="5"/>
  <c r="AC112" i="4" s="1"/>
  <c r="AC103" i="5"/>
  <c r="BK104" i="4" s="1"/>
  <c r="W103" i="5"/>
  <c r="AC95" i="5"/>
  <c r="BK96" i="4" s="1"/>
  <c r="W95" i="5"/>
  <c r="AC96" i="4" s="1"/>
  <c r="AC63" i="5"/>
  <c r="BK64" i="4" s="1"/>
  <c r="W63" i="5"/>
  <c r="AC64" i="4" s="1"/>
  <c r="AC55" i="5"/>
  <c r="BK56" i="4" s="1"/>
  <c r="W55" i="5"/>
  <c r="AC56" i="4" s="1"/>
  <c r="W23" i="5"/>
  <c r="AC24" i="4" s="1"/>
  <c r="AC23" i="5"/>
  <c r="BK24" i="4" s="1"/>
  <c r="AC15" i="5"/>
  <c r="BK16" i="4" s="1"/>
  <c r="W15" i="5"/>
  <c r="AC16" i="4" s="1"/>
  <c r="AJ162" i="5"/>
  <c r="CT163" i="4" s="1"/>
  <c r="AJ122" i="5"/>
  <c r="CT123" i="4" s="1"/>
  <c r="AJ106" i="5"/>
  <c r="CT107" i="4" s="1"/>
  <c r="AJ82" i="5"/>
  <c r="CT83" i="4" s="1"/>
  <c r="AJ66" i="5"/>
  <c r="CT67" i="4" s="1"/>
  <c r="AJ34" i="5"/>
  <c r="CT35" i="4" s="1"/>
  <c r="AJ18" i="5"/>
  <c r="CT19" i="4" s="1"/>
  <c r="AD168" i="5"/>
  <c r="BL169" i="4" s="1"/>
  <c r="X168" i="5"/>
  <c r="AD169" i="4" s="1"/>
  <c r="AD160" i="5"/>
  <c r="BL161" i="4" s="1"/>
  <c r="X160" i="5"/>
  <c r="AD161" i="4" s="1"/>
  <c r="AD144" i="5"/>
  <c r="BL145" i="4" s="1"/>
  <c r="X144" i="5"/>
  <c r="AD145" i="4" s="1"/>
  <c r="AD128" i="5"/>
  <c r="X128" i="5"/>
  <c r="AD129" i="4" s="1"/>
  <c r="AD120" i="5"/>
  <c r="BL121" i="4" s="1"/>
  <c r="X120" i="5"/>
  <c r="AD121" i="4" s="1"/>
  <c r="X72" i="5"/>
  <c r="AD73" i="4" s="1"/>
  <c r="AD72" i="5"/>
  <c r="BL73" i="4" s="1"/>
  <c r="AD40" i="5"/>
  <c r="BL41" i="4" s="1"/>
  <c r="X40" i="5"/>
  <c r="AD41" i="4" s="1"/>
  <c r="X16" i="5"/>
  <c r="AD17" i="4" s="1"/>
  <c r="AD16" i="5"/>
  <c r="BL17" i="4" s="1"/>
  <c r="AD8" i="5"/>
  <c r="BL9" i="4" s="1"/>
  <c r="X8" i="5"/>
  <c r="AD9" i="4" s="1"/>
  <c r="AK155" i="5"/>
  <c r="CU156" i="4" s="1"/>
  <c r="DA156" i="4" s="1"/>
  <c r="AK139" i="5"/>
  <c r="CU140" i="4" s="1"/>
  <c r="DA140" i="4" s="1"/>
  <c r="AK115" i="5"/>
  <c r="CU116" i="4" s="1"/>
  <c r="DA116" i="4" s="1"/>
  <c r="AK99" i="5"/>
  <c r="CU100" i="4" s="1"/>
  <c r="DA100" i="4" s="1"/>
  <c r="AK83" i="5"/>
  <c r="CU84" i="4" s="1"/>
  <c r="DA84" i="4" s="1"/>
  <c r="AK67" i="5"/>
  <c r="CU68" i="4" s="1"/>
  <c r="DA68" i="4" s="1"/>
  <c r="AK35" i="5"/>
  <c r="CU36" i="4" s="1"/>
  <c r="DA36" i="4" s="1"/>
  <c r="AK19" i="5"/>
  <c r="CU20" i="4" s="1"/>
  <c r="DA20" i="4" s="1"/>
  <c r="AE153" i="5"/>
  <c r="BM154" i="4" s="1"/>
  <c r="Y153" i="5"/>
  <c r="AE154" i="4" s="1"/>
  <c r="AE145" i="5"/>
  <c r="BM146" i="4" s="1"/>
  <c r="Y145" i="5"/>
  <c r="AE146" i="4" s="1"/>
  <c r="AE113" i="5"/>
  <c r="BM114" i="4" s="1"/>
  <c r="Y113" i="5"/>
  <c r="AE114" i="4" s="1"/>
  <c r="AE105" i="5"/>
  <c r="BM106" i="4" s="1"/>
  <c r="Y105" i="5"/>
  <c r="AE106" i="4" s="1"/>
  <c r="Y81" i="5"/>
  <c r="AE82" i="4" s="1"/>
  <c r="AE81" i="5"/>
  <c r="BM82" i="4" s="1"/>
  <c r="AE73" i="5"/>
  <c r="BM74" i="4" s="1"/>
  <c r="Y73" i="5"/>
  <c r="AE74" i="4" s="1"/>
  <c r="AE17" i="5"/>
  <c r="BM18" i="4" s="1"/>
  <c r="Y17" i="5"/>
  <c r="AE18" i="4" s="1"/>
  <c r="AE9" i="5"/>
  <c r="BM10" i="4" s="1"/>
  <c r="Y9" i="5"/>
  <c r="AE10" i="4" s="1"/>
  <c r="AL168" i="5"/>
  <c r="CV169" i="4" s="1"/>
  <c r="AL152" i="5"/>
  <c r="CV153" i="4" s="1"/>
  <c r="AL128" i="5"/>
  <c r="CV129" i="4" s="1"/>
  <c r="AL96" i="5"/>
  <c r="CV97" i="4" s="1"/>
  <c r="AL80" i="5"/>
  <c r="CV81" i="4" s="1"/>
  <c r="AL64" i="5"/>
  <c r="CV65" i="4" s="1"/>
  <c r="AL40" i="5"/>
  <c r="CV41" i="4" s="1"/>
  <c r="AL24" i="5"/>
  <c r="CV25" i="4" s="1"/>
  <c r="AL8" i="5"/>
  <c r="CV9" i="4" s="1"/>
  <c r="AF166" i="5"/>
  <c r="BN167" i="4" s="1"/>
  <c r="Z166" i="5"/>
  <c r="AF167" i="4" s="1"/>
  <c r="AF150" i="5"/>
  <c r="BN151" i="4" s="1"/>
  <c r="Z150" i="5"/>
  <c r="AF151" i="4" s="1"/>
  <c r="AF134" i="5"/>
  <c r="BN135" i="4" s="1"/>
  <c r="Z134" i="5"/>
  <c r="AF135" i="4" s="1"/>
  <c r="AF118" i="5"/>
  <c r="BN119" i="4" s="1"/>
  <c r="Z118" i="5"/>
  <c r="AF119" i="4" s="1"/>
  <c r="AF102" i="5"/>
  <c r="BN103" i="4" s="1"/>
  <c r="Z102" i="5"/>
  <c r="AF103" i="4" s="1"/>
  <c r="AF86" i="5"/>
  <c r="BN87" i="4" s="1"/>
  <c r="Z86" i="5"/>
  <c r="AF87" i="4" s="1"/>
  <c r="Z54" i="5"/>
  <c r="AF55" i="4" s="1"/>
  <c r="AF54" i="5"/>
  <c r="BN55" i="4" s="1"/>
  <c r="Z46" i="5"/>
  <c r="AF47" i="4" s="1"/>
  <c r="AF46" i="5"/>
  <c r="BN47" i="4" s="1"/>
  <c r="AF22" i="5"/>
  <c r="BN23" i="4" s="1"/>
  <c r="Z22" i="5"/>
  <c r="AF23" i="4" s="1"/>
  <c r="AH157" i="5"/>
  <c r="CR158" i="4" s="1"/>
  <c r="CX158" i="4" s="1"/>
  <c r="AH141" i="5"/>
  <c r="CR142" i="4" s="1"/>
  <c r="CX142" i="4" s="1"/>
  <c r="AH125" i="5"/>
  <c r="CR126" i="4" s="1"/>
  <c r="CX126" i="4" s="1"/>
  <c r="AH85" i="5"/>
  <c r="CR86" i="4" s="1"/>
  <c r="CX86" i="4" s="1"/>
  <c r="AH69" i="5"/>
  <c r="CR70" i="4" s="1"/>
  <c r="CX70" i="4" s="1"/>
  <c r="AH53" i="5"/>
  <c r="CR54" i="4" s="1"/>
  <c r="CX54" i="4" s="1"/>
  <c r="AH29" i="5"/>
  <c r="CR30" i="4" s="1"/>
  <c r="CX30" i="4" s="1"/>
  <c r="V115" i="5"/>
  <c r="AB116" i="4" s="1"/>
  <c r="AB115" i="5"/>
  <c r="BJ116" i="4" s="1"/>
  <c r="V107" i="5"/>
  <c r="AB108" i="4" s="1"/>
  <c r="AB107" i="5"/>
  <c r="BJ108" i="4" s="1"/>
  <c r="AB75" i="5"/>
  <c r="BJ76" i="4" s="1"/>
  <c r="V75" i="5"/>
  <c r="AB76" i="4" s="1"/>
  <c r="AB43" i="5"/>
  <c r="BJ44" i="4" s="1"/>
  <c r="V43" i="5"/>
  <c r="AB44" i="4" s="1"/>
  <c r="AB11" i="5"/>
  <c r="BJ12" i="4" s="1"/>
  <c r="V11" i="5"/>
  <c r="AB12" i="4" s="1"/>
  <c r="AI166" i="5"/>
  <c r="CS167" i="4" s="1"/>
  <c r="CY167" i="4" s="1"/>
  <c r="AI142" i="5"/>
  <c r="CS143" i="4" s="1"/>
  <c r="CY143" i="4" s="1"/>
  <c r="AI126" i="5"/>
  <c r="CS127" i="4" s="1"/>
  <c r="CY127" i="4" s="1"/>
  <c r="AI110" i="5"/>
  <c r="CS111" i="4" s="1"/>
  <c r="CY111" i="4" s="1"/>
  <c r="AI94" i="5"/>
  <c r="CS95" i="4" s="1"/>
  <c r="CY95" i="4" s="1"/>
  <c r="AI78" i="5"/>
  <c r="CS79" i="4" s="1"/>
  <c r="CY79" i="4" s="1"/>
  <c r="AI46" i="5"/>
  <c r="CS47" i="4" s="1"/>
  <c r="CY47" i="4" s="1"/>
  <c r="AI38" i="5"/>
  <c r="CS39" i="4" s="1"/>
  <c r="CY39" i="4" s="1"/>
  <c r="AI6" i="5"/>
  <c r="CS7" i="4" s="1"/>
  <c r="CY7" i="4" s="1"/>
  <c r="W164" i="5"/>
  <c r="AC165" i="4" s="1"/>
  <c r="AC164" i="5"/>
  <c r="BK165" i="4" s="1"/>
  <c r="W156" i="5"/>
  <c r="AC157" i="4" s="1"/>
  <c r="AC156" i="5"/>
  <c r="BK157" i="4" s="1"/>
  <c r="W124" i="5"/>
  <c r="AC125" i="4" s="1"/>
  <c r="AC124" i="5"/>
  <c r="BK125" i="4" s="1"/>
  <c r="W116" i="5"/>
  <c r="AC117" i="4" s="1"/>
  <c r="AC116" i="5"/>
  <c r="BK117" i="4" s="1"/>
  <c r="AC108" i="5"/>
  <c r="BK109" i="4" s="1"/>
  <c r="W108" i="5"/>
  <c r="AC109" i="4" s="1"/>
  <c r="AC76" i="5"/>
  <c r="BK77" i="4" s="1"/>
  <c r="W76" i="5"/>
  <c r="AC77" i="4" s="1"/>
  <c r="AC44" i="5"/>
  <c r="BK45" i="4" s="1"/>
  <c r="W44" i="5"/>
  <c r="AC45" i="4" s="1"/>
  <c r="AC36" i="5"/>
  <c r="BK37" i="4" s="1"/>
  <c r="W36" i="5"/>
  <c r="AC37" i="4" s="1"/>
  <c r="AC12" i="5"/>
  <c r="BK13" i="4" s="1"/>
  <c r="W12" i="5"/>
  <c r="AC13" i="4" s="1"/>
  <c r="AJ167" i="5"/>
  <c r="CT168" i="4" s="1"/>
  <c r="AJ151" i="5"/>
  <c r="CT152" i="4" s="1"/>
  <c r="AJ119" i="5"/>
  <c r="CT120" i="4" s="1"/>
  <c r="AJ95" i="5"/>
  <c r="CT96" i="4" s="1"/>
  <c r="AJ87" i="5"/>
  <c r="CT88" i="4" s="1"/>
  <c r="AJ71" i="5"/>
  <c r="CT72" i="4" s="1"/>
  <c r="AJ39" i="5"/>
  <c r="CT40" i="4" s="1"/>
  <c r="AJ23" i="5"/>
  <c r="CT24" i="4" s="1"/>
  <c r="AD165" i="5"/>
  <c r="BL166" i="4" s="1"/>
  <c r="X165" i="5"/>
  <c r="AD166" i="4" s="1"/>
  <c r="AD157" i="5"/>
  <c r="BL158" i="4" s="1"/>
  <c r="X157" i="5"/>
  <c r="AD158" i="4" s="1"/>
  <c r="AD125" i="5"/>
  <c r="BL126" i="4" s="1"/>
  <c r="X125" i="5"/>
  <c r="AD126" i="4" s="1"/>
  <c r="AD117" i="5"/>
  <c r="BL118" i="4" s="1"/>
  <c r="X117" i="5"/>
  <c r="AD118" i="4" s="1"/>
  <c r="AD93" i="5"/>
  <c r="BL94" i="4" s="1"/>
  <c r="X93" i="5"/>
  <c r="AD94" i="4" s="1"/>
  <c r="AD85" i="5"/>
  <c r="BL86" i="4" s="1"/>
  <c r="X85" i="5"/>
  <c r="AD86" i="4" s="1"/>
  <c r="AD45" i="5"/>
  <c r="BL46" i="4" s="1"/>
  <c r="X45" i="5"/>
  <c r="AD46" i="4" s="1"/>
  <c r="AD37" i="5"/>
  <c r="BL38" i="4" s="1"/>
  <c r="X37" i="5"/>
  <c r="AD38" i="4" s="1"/>
  <c r="AD29" i="5"/>
  <c r="BL30" i="4" s="1"/>
  <c r="X29" i="5"/>
  <c r="AD30" i="4" s="1"/>
  <c r="AD21" i="5"/>
  <c r="BL22" i="4" s="1"/>
  <c r="X21" i="5"/>
  <c r="AD22" i="4" s="1"/>
  <c r="AD13" i="5"/>
  <c r="BL14" i="4" s="1"/>
  <c r="X13" i="5"/>
  <c r="AD14" i="4" s="1"/>
  <c r="AK168" i="5"/>
  <c r="CU169" i="4" s="1"/>
  <c r="DA169" i="4" s="1"/>
  <c r="AK136" i="5"/>
  <c r="CU137" i="4" s="1"/>
  <c r="DA137" i="4" s="1"/>
  <c r="AK120" i="5"/>
  <c r="CU121" i="4" s="1"/>
  <c r="DA121" i="4" s="1"/>
  <c r="AK104" i="5"/>
  <c r="CU105" i="4" s="1"/>
  <c r="DA105" i="4" s="1"/>
  <c r="AK88" i="5"/>
  <c r="CU89" i="4" s="1"/>
  <c r="DA89" i="4" s="1"/>
  <c r="AK72" i="5"/>
  <c r="CU73" i="4" s="1"/>
  <c r="DA73" i="4" s="1"/>
  <c r="AK40" i="5"/>
  <c r="CU41" i="4" s="1"/>
  <c r="DA41" i="4" s="1"/>
  <c r="AK24" i="5"/>
  <c r="CU25" i="4" s="1"/>
  <c r="DA25" i="4" s="1"/>
  <c r="Y158" i="5"/>
  <c r="AE159" i="4" s="1"/>
  <c r="AE158" i="5"/>
  <c r="BM159" i="4" s="1"/>
  <c r="Y150" i="5"/>
  <c r="AE151" i="4" s="1"/>
  <c r="AE150" i="5"/>
  <c r="BM151" i="4" s="1"/>
  <c r="Y134" i="5"/>
  <c r="AE135" i="4" s="1"/>
  <c r="AE134" i="5"/>
  <c r="BM135" i="4" s="1"/>
  <c r="AE118" i="5"/>
  <c r="BM119" i="4" s="1"/>
  <c r="Y118" i="5"/>
  <c r="AE119" i="4" s="1"/>
  <c r="Y86" i="5"/>
  <c r="AE87" i="4" s="1"/>
  <c r="AE86" i="5"/>
  <c r="BM87" i="4" s="1"/>
  <c r="Y78" i="5"/>
  <c r="AE79" i="4" s="1"/>
  <c r="AE78" i="5"/>
  <c r="BM79" i="4" s="1"/>
  <c r="Y54" i="5"/>
  <c r="AE55" i="4" s="1"/>
  <c r="AE54" i="5"/>
  <c r="BM55" i="4" s="1"/>
  <c r="AL149" i="5"/>
  <c r="CV150" i="4" s="1"/>
  <c r="AL125" i="5"/>
  <c r="CV126" i="4" s="1"/>
  <c r="AL109" i="5"/>
  <c r="CV110" i="4" s="1"/>
  <c r="AL77" i="5"/>
  <c r="CV78" i="4" s="1"/>
  <c r="AL53" i="5"/>
  <c r="CV54" i="4" s="1"/>
  <c r="AL37" i="5"/>
  <c r="CV38" i="4" s="1"/>
  <c r="AL21" i="5"/>
  <c r="CV22" i="4" s="1"/>
  <c r="AL5" i="5"/>
  <c r="CV6" i="4" s="1"/>
  <c r="DB6" i="4" s="1"/>
  <c r="AF147" i="5"/>
  <c r="BN148" i="4" s="1"/>
  <c r="Z147" i="5"/>
  <c r="AF148" i="4" s="1"/>
  <c r="AF123" i="5"/>
  <c r="BN124" i="4" s="1"/>
  <c r="Z123" i="5"/>
  <c r="AF124" i="4" s="1"/>
  <c r="AF107" i="5"/>
  <c r="BN108" i="4" s="1"/>
  <c r="Z107" i="5"/>
  <c r="AF108" i="4" s="1"/>
  <c r="AF99" i="5"/>
  <c r="BN100" i="4" s="1"/>
  <c r="Z99" i="5"/>
  <c r="AF100" i="4" s="1"/>
  <c r="AF91" i="5"/>
  <c r="BN92" i="4" s="1"/>
  <c r="Z91" i="5"/>
  <c r="AF92" i="4" s="1"/>
  <c r="AF59" i="5"/>
  <c r="Z59" i="5"/>
  <c r="AF60" i="4" s="1"/>
  <c r="AF35" i="5"/>
  <c r="BN36" i="4" s="1"/>
  <c r="Z35" i="5"/>
  <c r="AF36" i="4" s="1"/>
  <c r="AF27" i="5"/>
  <c r="BN28" i="4" s="1"/>
  <c r="Z27" i="5"/>
  <c r="AF28" i="4" s="1"/>
  <c r="AF19" i="5"/>
  <c r="BN20" i="4" s="1"/>
  <c r="Z19" i="5"/>
  <c r="AF20" i="4" s="1"/>
  <c r="AH162" i="5"/>
  <c r="CR163" i="4" s="1"/>
  <c r="CX163" i="4" s="1"/>
  <c r="AH130" i="5"/>
  <c r="CR131" i="4" s="1"/>
  <c r="CX131" i="4" s="1"/>
  <c r="AH106" i="5"/>
  <c r="CR107" i="4" s="1"/>
  <c r="CX107" i="4" s="1"/>
  <c r="AH90" i="5"/>
  <c r="CR91" i="4" s="1"/>
  <c r="CX91" i="4" s="1"/>
  <c r="AH82" i="5"/>
  <c r="CR83" i="4" s="1"/>
  <c r="CX83" i="4" s="1"/>
  <c r="AH42" i="5"/>
  <c r="CR43" i="4" s="1"/>
  <c r="CX43" i="4" s="1"/>
  <c r="AH18" i="5"/>
  <c r="CR19" i="4" s="1"/>
  <c r="CX19" i="4" s="1"/>
  <c r="V168" i="5"/>
  <c r="AB169" i="4" s="1"/>
  <c r="AB168" i="5"/>
  <c r="BJ169" i="4" s="1"/>
  <c r="V128" i="5"/>
  <c r="AB129" i="4" s="1"/>
  <c r="AB128" i="5"/>
  <c r="BJ129" i="4" s="1"/>
  <c r="V120" i="5"/>
  <c r="AB121" i="4" s="1"/>
  <c r="AB120" i="5"/>
  <c r="BJ121" i="4" s="1"/>
  <c r="AB80" i="5"/>
  <c r="BJ81" i="4" s="1"/>
  <c r="V80" i="5"/>
  <c r="AB81" i="4" s="1"/>
  <c r="AB72" i="5"/>
  <c r="BJ73" i="4" s="1"/>
  <c r="V72" i="5"/>
  <c r="AB73" i="4" s="1"/>
  <c r="AB64" i="5"/>
  <c r="BJ65" i="4" s="1"/>
  <c r="V64" i="5"/>
  <c r="AB65" i="4" s="1"/>
  <c r="AB56" i="5"/>
  <c r="BJ57" i="4" s="1"/>
  <c r="V56" i="5"/>
  <c r="AB57" i="4" s="1"/>
  <c r="AB48" i="5"/>
  <c r="BJ49" i="4" s="1"/>
  <c r="V48" i="5"/>
  <c r="AB49" i="4" s="1"/>
  <c r="AI155" i="5"/>
  <c r="CS156" i="4" s="1"/>
  <c r="AI131" i="5"/>
  <c r="CS132" i="4" s="1"/>
  <c r="AI107" i="5"/>
  <c r="CS108" i="4" s="1"/>
  <c r="AI83" i="5"/>
  <c r="CS84" i="4" s="1"/>
  <c r="AI59" i="5"/>
  <c r="CS60" i="4" s="1"/>
  <c r="AI51" i="5"/>
  <c r="CS52" i="4" s="1"/>
  <c r="AI11" i="5"/>
  <c r="CS12" i="4" s="1"/>
  <c r="AC105" i="5"/>
  <c r="BK106" i="4" s="1"/>
  <c r="W105" i="5"/>
  <c r="AC106" i="4" s="1"/>
  <c r="W97" i="5"/>
  <c r="AC98" i="4" s="1"/>
  <c r="AC97" i="5"/>
  <c r="BK98" i="4" s="1"/>
  <c r="W73" i="5"/>
  <c r="AC74" i="4" s="1"/>
  <c r="AC73" i="5"/>
  <c r="BK74" i="4" s="1"/>
  <c r="W57" i="5"/>
  <c r="AC58" i="4" s="1"/>
  <c r="AC57" i="5"/>
  <c r="BK58" i="4" s="1"/>
  <c r="W49" i="5"/>
  <c r="AC50" i="4" s="1"/>
  <c r="AC49" i="5"/>
  <c r="BK50" i="4" s="1"/>
  <c r="W41" i="5"/>
  <c r="AC41" i="5"/>
  <c r="BK42" i="4" s="1"/>
  <c r="AC33" i="5"/>
  <c r="BK34" i="4" s="1"/>
  <c r="W33" i="5"/>
  <c r="AC34" i="4" s="1"/>
  <c r="AC25" i="5"/>
  <c r="BK26" i="4" s="1"/>
  <c r="W25" i="5"/>
  <c r="AC26" i="4" s="1"/>
  <c r="AC17" i="5"/>
  <c r="BK18" i="4" s="1"/>
  <c r="W17" i="5"/>
  <c r="AC18" i="4" s="1"/>
  <c r="AC9" i="5"/>
  <c r="BK10" i="4" s="1"/>
  <c r="W9" i="5"/>
  <c r="AC10" i="4" s="1"/>
  <c r="AJ164" i="5"/>
  <c r="CT165" i="4" s="1"/>
  <c r="CZ165" i="4" s="1"/>
  <c r="AJ132" i="5"/>
  <c r="CT133" i="4" s="1"/>
  <c r="CZ133" i="4" s="1"/>
  <c r="AJ108" i="5"/>
  <c r="CT109" i="4" s="1"/>
  <c r="CZ109" i="4" s="1"/>
  <c r="AJ76" i="5"/>
  <c r="CT77" i="4" s="1"/>
  <c r="CZ77" i="4" s="1"/>
  <c r="AJ52" i="5"/>
  <c r="CT53" i="4" s="1"/>
  <c r="CZ53" i="4" s="1"/>
  <c r="AJ12" i="5"/>
  <c r="CT13" i="4" s="1"/>
  <c r="CZ13" i="4" s="1"/>
  <c r="AD162" i="5"/>
  <c r="BL163" i="4" s="1"/>
  <c r="X162" i="5"/>
  <c r="AD163" i="4" s="1"/>
  <c r="AD106" i="5"/>
  <c r="BL107" i="4" s="1"/>
  <c r="X106" i="5"/>
  <c r="AD107" i="4" s="1"/>
  <c r="AD98" i="5"/>
  <c r="BL99" i="4" s="1"/>
  <c r="X98" i="5"/>
  <c r="AD99" i="4" s="1"/>
  <c r="AD90" i="5"/>
  <c r="BL91" i="4" s="1"/>
  <c r="X90" i="5"/>
  <c r="AD91" i="4" s="1"/>
  <c r="AD82" i="5"/>
  <c r="BL83" i="4" s="1"/>
  <c r="X82" i="5"/>
  <c r="AD83" i="4" s="1"/>
  <c r="AD34" i="5"/>
  <c r="BL35" i="4" s="1"/>
  <c r="X34" i="5"/>
  <c r="AD35" i="4" s="1"/>
  <c r="AD26" i="5"/>
  <c r="BL27" i="4" s="1"/>
  <c r="X26" i="5"/>
  <c r="AD27" i="4" s="1"/>
  <c r="AD18" i="5"/>
  <c r="BL19" i="4" s="1"/>
  <c r="X18" i="5"/>
  <c r="AD19" i="4" s="1"/>
  <c r="AD10" i="5"/>
  <c r="BL11" i="4" s="1"/>
  <c r="X10" i="5"/>
  <c r="AD11" i="4" s="1"/>
  <c r="AE3" i="5"/>
  <c r="BM4" i="4" s="1"/>
  <c r="Y3" i="5"/>
  <c r="AE4" i="4" s="1"/>
  <c r="AK165" i="5"/>
  <c r="CU166" i="4" s="1"/>
  <c r="AK125" i="5"/>
  <c r="CU126" i="4" s="1"/>
  <c r="AK101" i="5"/>
  <c r="CU102" i="4" s="1"/>
  <c r="AK85" i="5"/>
  <c r="CU86" i="4" s="1"/>
  <c r="AK61" i="5"/>
  <c r="CU62" i="4" s="1"/>
  <c r="AK37" i="5"/>
  <c r="CU38" i="4" s="1"/>
  <c r="AK21" i="5"/>
  <c r="CU22" i="4" s="1"/>
  <c r="AE139" i="5"/>
  <c r="BM140" i="4" s="1"/>
  <c r="Y139" i="5"/>
  <c r="AE140" i="4" s="1"/>
  <c r="AE131" i="5"/>
  <c r="BM132" i="4" s="1"/>
  <c r="Y131" i="5"/>
  <c r="AE132" i="4" s="1"/>
  <c r="AE59" i="5"/>
  <c r="BM60" i="4" s="1"/>
  <c r="Y59" i="5"/>
  <c r="AE60" i="4" s="1"/>
  <c r="Y51" i="5"/>
  <c r="AE52" i="4" s="1"/>
  <c r="AE51" i="5"/>
  <c r="BM52" i="4" s="1"/>
  <c r="Y35" i="5"/>
  <c r="AE36" i="4" s="1"/>
  <c r="AE35" i="5"/>
  <c r="BM36" i="4" s="1"/>
  <c r="AE27" i="5"/>
  <c r="BM28" i="4" s="1"/>
  <c r="Y27" i="5"/>
  <c r="AE28" i="4" s="1"/>
  <c r="Y19" i="5"/>
  <c r="AE20" i="4" s="1"/>
  <c r="AE19" i="5"/>
  <c r="BM20" i="4" s="1"/>
  <c r="AL154" i="5"/>
  <c r="CV155" i="4" s="1"/>
  <c r="DB155" i="4" s="1"/>
  <c r="AL130" i="5"/>
  <c r="CV131" i="4" s="1"/>
  <c r="DB131" i="4" s="1"/>
  <c r="AL114" i="5"/>
  <c r="CV115" i="4" s="1"/>
  <c r="DB115" i="4" s="1"/>
  <c r="AL98" i="5"/>
  <c r="CV99" i="4" s="1"/>
  <c r="DB99" i="4" s="1"/>
  <c r="AL74" i="5"/>
  <c r="CV75" i="4" s="1"/>
  <c r="DB75" i="4" s="1"/>
  <c r="AL34" i="5"/>
  <c r="CV35" i="4" s="1"/>
  <c r="DB35" i="4" s="1"/>
  <c r="AL10" i="5"/>
  <c r="CV11" i="4" s="1"/>
  <c r="DB11" i="4" s="1"/>
  <c r="AF168" i="5"/>
  <c r="BN169" i="4" s="1"/>
  <c r="Z168" i="5"/>
  <c r="AF169" i="4" s="1"/>
  <c r="AF160" i="5"/>
  <c r="BN161" i="4" s="1"/>
  <c r="Z160" i="5"/>
  <c r="AF161" i="4" s="1"/>
  <c r="AF152" i="5"/>
  <c r="BN153" i="4" s="1"/>
  <c r="Z152" i="5"/>
  <c r="AF153" i="4" s="1"/>
  <c r="AF144" i="5"/>
  <c r="BN145" i="4" s="1"/>
  <c r="Z144" i="5"/>
  <c r="AF145" i="4" s="1"/>
  <c r="AF136" i="5"/>
  <c r="BN137" i="4" s="1"/>
  <c r="Z136" i="5"/>
  <c r="AF137" i="4" s="1"/>
  <c r="AF128" i="5"/>
  <c r="BN129" i="4" s="1"/>
  <c r="Z128" i="5"/>
  <c r="AF129" i="4" s="1"/>
  <c r="AH159" i="5"/>
  <c r="CR160" i="4" s="1"/>
  <c r="AH143" i="5"/>
  <c r="CR144" i="4" s="1"/>
  <c r="AH111" i="5"/>
  <c r="CR112" i="4" s="1"/>
  <c r="AH95" i="5"/>
  <c r="CR96" i="4" s="1"/>
  <c r="AH47" i="5"/>
  <c r="CR48" i="4" s="1"/>
  <c r="AH31" i="5"/>
  <c r="CR32" i="4" s="1"/>
  <c r="V165" i="5"/>
  <c r="AB166" i="4" s="1"/>
  <c r="AB165" i="5"/>
  <c r="BJ166" i="4" s="1"/>
  <c r="V141" i="5"/>
  <c r="AB142" i="4" s="1"/>
  <c r="AB141" i="5"/>
  <c r="BJ142" i="4" s="1"/>
  <c r="V133" i="5"/>
  <c r="AB134" i="4" s="1"/>
  <c r="AB133" i="5"/>
  <c r="BJ134" i="4" s="1"/>
  <c r="V125" i="5"/>
  <c r="AB126" i="4" s="1"/>
  <c r="AB125" i="5"/>
  <c r="BJ126" i="4" s="1"/>
  <c r="V117" i="5"/>
  <c r="AB118" i="4" s="1"/>
  <c r="AB117" i="5"/>
  <c r="BJ118" i="4" s="1"/>
  <c r="V93" i="5"/>
  <c r="AB94" i="4" s="1"/>
  <c r="AB93" i="5"/>
  <c r="BJ94" i="4" s="1"/>
  <c r="AB53" i="5"/>
  <c r="BJ54" i="4" s="1"/>
  <c r="V53" i="5"/>
  <c r="AB54" i="4" s="1"/>
  <c r="AB45" i="5"/>
  <c r="BJ46" i="4" s="1"/>
  <c r="V45" i="5"/>
  <c r="AB46" i="4" s="1"/>
  <c r="V29" i="5"/>
  <c r="AB30" i="4" s="1"/>
  <c r="AB29" i="5"/>
  <c r="BJ30" i="4" s="1"/>
  <c r="V21" i="5"/>
  <c r="AB22" i="4" s="1"/>
  <c r="AB21" i="5"/>
  <c r="BJ22" i="4" s="1"/>
  <c r="AB13" i="5"/>
  <c r="V13" i="5"/>
  <c r="AB14" i="4" s="1"/>
  <c r="AB5" i="5"/>
  <c r="BJ6" i="4" s="1"/>
  <c r="V5" i="5"/>
  <c r="AB6" i="4" s="1"/>
  <c r="AI168" i="5"/>
  <c r="CS169" i="4" s="1"/>
  <c r="CY169" i="4" s="1"/>
  <c r="AI152" i="5"/>
  <c r="CS153" i="4" s="1"/>
  <c r="AI136" i="5"/>
  <c r="CS137" i="4" s="1"/>
  <c r="AI104" i="5"/>
  <c r="CS105" i="4" s="1"/>
  <c r="AI88" i="5"/>
  <c r="CS89" i="4" s="1"/>
  <c r="AI72" i="5"/>
  <c r="CS73" i="4" s="1"/>
  <c r="AI40" i="5"/>
  <c r="CS41" i="4" s="1"/>
  <c r="AI24" i="5"/>
  <c r="CS25" i="4" s="1"/>
  <c r="AI8" i="5"/>
  <c r="CS9" i="4" s="1"/>
  <c r="CY9" i="4" s="1"/>
  <c r="W166" i="5"/>
  <c r="AC167" i="4" s="1"/>
  <c r="AC166" i="5"/>
  <c r="BK167" i="4" s="1"/>
  <c r="W158" i="5"/>
  <c r="AC159" i="4" s="1"/>
  <c r="AC158" i="5"/>
  <c r="BK159" i="4" s="1"/>
  <c r="W110" i="5"/>
  <c r="AC111" i="4" s="1"/>
  <c r="AC110" i="5"/>
  <c r="BK111" i="4" s="1"/>
  <c r="W102" i="5"/>
  <c r="AC103" i="4" s="1"/>
  <c r="AC102" i="5"/>
  <c r="BK103" i="4" s="1"/>
  <c r="W86" i="5"/>
  <c r="AC87" i="4" s="1"/>
  <c r="AC86" i="5"/>
  <c r="BK87" i="4" s="1"/>
  <c r="AC78" i="5"/>
  <c r="BK79" i="4" s="1"/>
  <c r="W78" i="5"/>
  <c r="AC79" i="4" s="1"/>
  <c r="W70" i="5"/>
  <c r="AC71" i="4" s="1"/>
  <c r="AC70" i="5"/>
  <c r="BK71" i="4" s="1"/>
  <c r="AC30" i="5"/>
  <c r="BK31" i="4" s="1"/>
  <c r="W30" i="5"/>
  <c r="AC31" i="4" s="1"/>
  <c r="AC22" i="5"/>
  <c r="BK23" i="4" s="1"/>
  <c r="W22" i="5"/>
  <c r="AC23" i="4" s="1"/>
  <c r="AC14" i="5"/>
  <c r="BK15" i="4" s="1"/>
  <c r="W14" i="5"/>
  <c r="AC15" i="4" s="1"/>
  <c r="AJ161" i="5"/>
  <c r="CT162" i="4" s="1"/>
  <c r="CZ162" i="4" s="1"/>
  <c r="AJ145" i="5"/>
  <c r="CT146" i="4" s="1"/>
  <c r="CZ146" i="4" s="1"/>
  <c r="AJ137" i="5"/>
  <c r="CT138" i="4" s="1"/>
  <c r="CZ138" i="4" s="1"/>
  <c r="AJ113" i="5"/>
  <c r="CT114" i="4" s="1"/>
  <c r="CZ114" i="4" s="1"/>
  <c r="AJ97" i="5"/>
  <c r="CT98" i="4" s="1"/>
  <c r="CZ98" i="4" s="1"/>
  <c r="AJ65" i="5"/>
  <c r="CT66" i="4" s="1"/>
  <c r="CZ66" i="4" s="1"/>
  <c r="AJ41" i="5"/>
  <c r="CT42" i="4" s="1"/>
  <c r="CZ42" i="4" s="1"/>
  <c r="AJ25" i="5"/>
  <c r="CT26" i="4" s="1"/>
  <c r="CZ26" i="4" s="1"/>
  <c r="AJ17" i="5"/>
  <c r="CT18" i="4" s="1"/>
  <c r="CZ18" i="4" s="1"/>
  <c r="AD159" i="5"/>
  <c r="BL160" i="4" s="1"/>
  <c r="X159" i="5"/>
  <c r="AD160" i="4" s="1"/>
  <c r="AD151" i="5"/>
  <c r="BL152" i="4" s="1"/>
  <c r="X151" i="5"/>
  <c r="AD152" i="4" s="1"/>
  <c r="AD143" i="5"/>
  <c r="BL144" i="4" s="1"/>
  <c r="X143" i="5"/>
  <c r="AD144" i="4" s="1"/>
  <c r="X127" i="5"/>
  <c r="AD128" i="4" s="1"/>
  <c r="AD127" i="5"/>
  <c r="BL128" i="4" s="1"/>
  <c r="AD103" i="5"/>
  <c r="BL104" i="4" s="1"/>
  <c r="X103" i="5"/>
  <c r="AD104" i="4" s="1"/>
  <c r="AD95" i="5"/>
  <c r="BL96" i="4" s="1"/>
  <c r="X95" i="5"/>
  <c r="AD96" i="4" s="1"/>
  <c r="AD47" i="5"/>
  <c r="BL48" i="4" s="1"/>
  <c r="X47" i="5"/>
  <c r="AD48" i="4" s="1"/>
  <c r="AD39" i="5"/>
  <c r="BL40" i="4" s="1"/>
  <c r="X39" i="5"/>
  <c r="AD40" i="4" s="1"/>
  <c r="AD31" i="5"/>
  <c r="BL32" i="4" s="1"/>
  <c r="X31" i="5"/>
  <c r="AD32" i="4" s="1"/>
  <c r="AD7" i="5"/>
  <c r="BL8" i="4" s="1"/>
  <c r="X7" i="5"/>
  <c r="AD8" i="4" s="1"/>
  <c r="AK146" i="5"/>
  <c r="CU147" i="4" s="1"/>
  <c r="AK130" i="5"/>
  <c r="CU131" i="4" s="1"/>
  <c r="AK106" i="5"/>
  <c r="CU107" i="4" s="1"/>
  <c r="AK90" i="5"/>
  <c r="CU91" i="4" s="1"/>
  <c r="AK74" i="5"/>
  <c r="CU75" i="4" s="1"/>
  <c r="AK50" i="5"/>
  <c r="CU51" i="4" s="1"/>
  <c r="AE152" i="5"/>
  <c r="BM153" i="4" s="1"/>
  <c r="Y152" i="5"/>
  <c r="AE153" i="4" s="1"/>
  <c r="AE128" i="5"/>
  <c r="BM129" i="4" s="1"/>
  <c r="Y128" i="5"/>
  <c r="AE129" i="4" s="1"/>
  <c r="AE112" i="5"/>
  <c r="BM113" i="4" s="1"/>
  <c r="Y112" i="5"/>
  <c r="AE113" i="4" s="1"/>
  <c r="AE104" i="5"/>
  <c r="BM105" i="4" s="1"/>
  <c r="Y104" i="5"/>
  <c r="AE105" i="4" s="1"/>
  <c r="AE72" i="5"/>
  <c r="BM73" i="4" s="1"/>
  <c r="Y72" i="5"/>
  <c r="AE73" i="4" s="1"/>
  <c r="AE48" i="5"/>
  <c r="BM49" i="4" s="1"/>
  <c r="Y48" i="5"/>
  <c r="AE49" i="4" s="1"/>
  <c r="AE40" i="5"/>
  <c r="BM41" i="4" s="1"/>
  <c r="Y40" i="5"/>
  <c r="AE41" i="4" s="1"/>
  <c r="AE32" i="5"/>
  <c r="BM33" i="4" s="1"/>
  <c r="Y32" i="5"/>
  <c r="AE33" i="4" s="1"/>
  <c r="AL159" i="5"/>
  <c r="CV160" i="4" s="1"/>
  <c r="DB160" i="4" s="1"/>
  <c r="AL143" i="5"/>
  <c r="CV144" i="4" s="1"/>
  <c r="DB144" i="4" s="1"/>
  <c r="AL127" i="5"/>
  <c r="CV128" i="4" s="1"/>
  <c r="DB128" i="4" s="1"/>
  <c r="AL119" i="5"/>
  <c r="CV120" i="4" s="1"/>
  <c r="DB120" i="4" s="1"/>
  <c r="AL103" i="5"/>
  <c r="CV104" i="4" s="1"/>
  <c r="DB104" i="4" s="1"/>
  <c r="AL87" i="5"/>
  <c r="CV88" i="4" s="1"/>
  <c r="DB88" i="4" s="1"/>
  <c r="AL71" i="5"/>
  <c r="CV72" i="4" s="1"/>
  <c r="DB72" i="4" s="1"/>
  <c r="AL47" i="5"/>
  <c r="CV48" i="4" s="1"/>
  <c r="DB48" i="4" s="1"/>
  <c r="AL31" i="5"/>
  <c r="CV32" i="4" s="1"/>
  <c r="DB32" i="4" s="1"/>
  <c r="AL7" i="5"/>
  <c r="CV8" i="4" s="1"/>
  <c r="DB8" i="4" s="1"/>
  <c r="AF157" i="5"/>
  <c r="BN158" i="4" s="1"/>
  <c r="Z157" i="5"/>
  <c r="AF158" i="4" s="1"/>
  <c r="AF141" i="5"/>
  <c r="BN142" i="4" s="1"/>
  <c r="Z141" i="5"/>
  <c r="AF142" i="4" s="1"/>
  <c r="Z109" i="5"/>
  <c r="AF110" i="4" s="1"/>
  <c r="AF109" i="5"/>
  <c r="BN110" i="4" s="1"/>
  <c r="AF93" i="5"/>
  <c r="BN94" i="4" s="1"/>
  <c r="Z93" i="5"/>
  <c r="AF94" i="4" s="1"/>
  <c r="AF77" i="5"/>
  <c r="BN78" i="4" s="1"/>
  <c r="Z77" i="5"/>
  <c r="AF78" i="4" s="1"/>
  <c r="AF61" i="5"/>
  <c r="BN62" i="4" s="1"/>
  <c r="Z61" i="5"/>
  <c r="AF62" i="4" s="1"/>
  <c r="AF45" i="5"/>
  <c r="BN46" i="4" s="1"/>
  <c r="Z45" i="5"/>
  <c r="AF46" i="4" s="1"/>
  <c r="AF21" i="5"/>
  <c r="BN22" i="4" s="1"/>
  <c r="Z21" i="5"/>
  <c r="AF22" i="4" s="1"/>
  <c r="AH166" i="5"/>
  <c r="CR167" i="4" s="1"/>
  <c r="CX167" i="4" s="1"/>
  <c r="AH158" i="5"/>
  <c r="CR159" i="4" s="1"/>
  <c r="CX159" i="4" s="1"/>
  <c r="AH150" i="5"/>
  <c r="CR151" i="4" s="1"/>
  <c r="CX151" i="4" s="1"/>
  <c r="AH142" i="5"/>
  <c r="CR143" i="4" s="1"/>
  <c r="CX143" i="4" s="1"/>
  <c r="AH134" i="5"/>
  <c r="CR135" i="4" s="1"/>
  <c r="CX135" i="4" s="1"/>
  <c r="AH126" i="5"/>
  <c r="CR127" i="4" s="1"/>
  <c r="CX127" i="4" s="1"/>
  <c r="AH118" i="5"/>
  <c r="CR119" i="4" s="1"/>
  <c r="CX119" i="4" s="1"/>
  <c r="AH110" i="5"/>
  <c r="CR111" i="4" s="1"/>
  <c r="CX111" i="4" s="1"/>
  <c r="AH102" i="5"/>
  <c r="CR103" i="4" s="1"/>
  <c r="CX103" i="4" s="1"/>
  <c r="AH94" i="5"/>
  <c r="CR95" i="4" s="1"/>
  <c r="CX95" i="4" s="1"/>
  <c r="AH86" i="5"/>
  <c r="CR87" i="4" s="1"/>
  <c r="CX87" i="4" s="1"/>
  <c r="AH78" i="5"/>
  <c r="CR79" i="4" s="1"/>
  <c r="CX79" i="4" s="1"/>
  <c r="AH70" i="5"/>
  <c r="CR71" i="4" s="1"/>
  <c r="CX71" i="4" s="1"/>
  <c r="AH62" i="5"/>
  <c r="CR63" i="4" s="1"/>
  <c r="CX63" i="4" s="1"/>
  <c r="AH54" i="5"/>
  <c r="CR55" i="4" s="1"/>
  <c r="CX55" i="4" s="1"/>
  <c r="AH46" i="5"/>
  <c r="CR47" i="4" s="1"/>
  <c r="CX47" i="4" s="1"/>
  <c r="AH38" i="5"/>
  <c r="CR39" i="4" s="1"/>
  <c r="CX39" i="4" s="1"/>
  <c r="AH30" i="5"/>
  <c r="CR31" i="4" s="1"/>
  <c r="CX31" i="4" s="1"/>
  <c r="AH22" i="5"/>
  <c r="CR23" i="4" s="1"/>
  <c r="CX23" i="4" s="1"/>
  <c r="AH14" i="5"/>
  <c r="CR15" i="4" s="1"/>
  <c r="CX15" i="4" s="1"/>
  <c r="AH6" i="5"/>
  <c r="CR7" i="4" s="1"/>
  <c r="CX7" i="4" s="1"/>
  <c r="V164" i="5"/>
  <c r="AB165" i="4" s="1"/>
  <c r="AB164" i="5"/>
  <c r="BJ165" i="4" s="1"/>
  <c r="V156" i="5"/>
  <c r="AB157" i="4" s="1"/>
  <c r="AB156" i="5"/>
  <c r="BJ157" i="4" s="1"/>
  <c r="V148" i="5"/>
  <c r="AB149" i="4" s="1"/>
  <c r="AB148" i="5"/>
  <c r="BJ149" i="4" s="1"/>
  <c r="V140" i="5"/>
  <c r="AB141" i="4" s="1"/>
  <c r="AB140" i="5"/>
  <c r="BJ141" i="4" s="1"/>
  <c r="V132" i="5"/>
  <c r="AB133" i="4" s="1"/>
  <c r="AB132" i="5"/>
  <c r="BJ133" i="4" s="1"/>
  <c r="V124" i="5"/>
  <c r="AB125" i="4" s="1"/>
  <c r="AB124" i="5"/>
  <c r="BJ125" i="4" s="1"/>
  <c r="V116" i="5"/>
  <c r="AB117" i="4" s="1"/>
  <c r="AB116" i="5"/>
  <c r="BJ117" i="4" s="1"/>
  <c r="V108" i="5"/>
  <c r="AB109" i="4" s="1"/>
  <c r="AB108" i="5"/>
  <c r="BJ109" i="4" s="1"/>
  <c r="V100" i="5"/>
  <c r="AB101" i="4" s="1"/>
  <c r="AB100" i="5"/>
  <c r="BJ101" i="4" s="1"/>
  <c r="V92" i="5"/>
  <c r="AB93" i="4" s="1"/>
  <c r="AB92" i="5"/>
  <c r="BJ93" i="4" s="1"/>
  <c r="V84" i="5"/>
  <c r="AB85" i="4" s="1"/>
  <c r="AB84" i="5"/>
  <c r="BJ85" i="4" s="1"/>
  <c r="V76" i="5"/>
  <c r="AB77" i="4" s="1"/>
  <c r="AB76" i="5"/>
  <c r="BJ77" i="4" s="1"/>
  <c r="AB68" i="5"/>
  <c r="BJ69" i="4" s="1"/>
  <c r="V68" i="5"/>
  <c r="AB69" i="4" s="1"/>
  <c r="AB60" i="5"/>
  <c r="BJ61" i="4" s="1"/>
  <c r="V60" i="5"/>
  <c r="AB61" i="4" s="1"/>
  <c r="AB52" i="5"/>
  <c r="BJ53" i="4" s="1"/>
  <c r="V52" i="5"/>
  <c r="AB53" i="4" s="1"/>
  <c r="AB44" i="5"/>
  <c r="BJ45" i="4" s="1"/>
  <c r="V44" i="5"/>
  <c r="AB45" i="4" s="1"/>
  <c r="AB36" i="5"/>
  <c r="BJ37" i="4" s="1"/>
  <c r="V36" i="5"/>
  <c r="AB37" i="4" s="1"/>
  <c r="AB28" i="5"/>
  <c r="BJ29" i="4" s="1"/>
  <c r="V28" i="5"/>
  <c r="AB29" i="4" s="1"/>
  <c r="AB20" i="5"/>
  <c r="BJ21" i="4" s="1"/>
  <c r="V20" i="5"/>
  <c r="AB21" i="4" s="1"/>
  <c r="AB12" i="5"/>
  <c r="BJ13" i="4" s="1"/>
  <c r="V12" i="5"/>
  <c r="AB13" i="4" s="1"/>
  <c r="AB4" i="5"/>
  <c r="BJ5" i="4" s="1"/>
  <c r="V4" i="5"/>
  <c r="AB5" i="4" s="1"/>
  <c r="AI167" i="5"/>
  <c r="CS168" i="4" s="1"/>
  <c r="AI159" i="5"/>
  <c r="CS160" i="4" s="1"/>
  <c r="AI151" i="5"/>
  <c r="CS152" i="4" s="1"/>
  <c r="AI143" i="5"/>
  <c r="CS144" i="4" s="1"/>
  <c r="AI135" i="5"/>
  <c r="CS136" i="4" s="1"/>
  <c r="AI127" i="5"/>
  <c r="CS128" i="4" s="1"/>
  <c r="AI119" i="5"/>
  <c r="CS120" i="4" s="1"/>
  <c r="AI111" i="5"/>
  <c r="CS112" i="4" s="1"/>
  <c r="AI103" i="5"/>
  <c r="CS104" i="4" s="1"/>
  <c r="AI95" i="5"/>
  <c r="CS96" i="4" s="1"/>
  <c r="AI87" i="5"/>
  <c r="CS88" i="4" s="1"/>
  <c r="AI79" i="5"/>
  <c r="CS80" i="4" s="1"/>
  <c r="AI71" i="5"/>
  <c r="CS72" i="4" s="1"/>
  <c r="AI63" i="5"/>
  <c r="CS64" i="4" s="1"/>
  <c r="AI55" i="5"/>
  <c r="CS56" i="4" s="1"/>
  <c r="AI47" i="5"/>
  <c r="CS48" i="4" s="1"/>
  <c r="AI39" i="5"/>
  <c r="CS40" i="4" s="1"/>
  <c r="AI31" i="5"/>
  <c r="CS32" i="4" s="1"/>
  <c r="AI23" i="5"/>
  <c r="CS24" i="4" s="1"/>
  <c r="AI15" i="5"/>
  <c r="CS16" i="4" s="1"/>
  <c r="AI7" i="5"/>
  <c r="CS8" i="4" s="1"/>
  <c r="CY8" i="4" s="1"/>
  <c r="AC165" i="5"/>
  <c r="BK166" i="4" s="1"/>
  <c r="W165" i="5"/>
  <c r="AC166" i="4" s="1"/>
  <c r="AC157" i="5"/>
  <c r="BK158" i="4" s="1"/>
  <c r="W157" i="5"/>
  <c r="AC158" i="4" s="1"/>
  <c r="AC149" i="5"/>
  <c r="BK150" i="4" s="1"/>
  <c r="W149" i="5"/>
  <c r="AC150" i="4" s="1"/>
  <c r="AC141" i="5"/>
  <c r="BK142" i="4" s="1"/>
  <c r="W141" i="5"/>
  <c r="AC142" i="4" s="1"/>
  <c r="AC133" i="5"/>
  <c r="BK134" i="4" s="1"/>
  <c r="W133" i="5"/>
  <c r="AC134" i="4" s="1"/>
  <c r="AC125" i="5"/>
  <c r="BK126" i="4" s="1"/>
  <c r="W125" i="5"/>
  <c r="AC126" i="4" s="1"/>
  <c r="AC117" i="5"/>
  <c r="BK118" i="4" s="1"/>
  <c r="W117" i="5"/>
  <c r="AC118" i="4" s="1"/>
  <c r="AC109" i="5"/>
  <c r="BK110" i="4" s="1"/>
  <c r="W109" i="5"/>
  <c r="AC110" i="4" s="1"/>
  <c r="AC101" i="5"/>
  <c r="BK102" i="4" s="1"/>
  <c r="W101" i="5"/>
  <c r="AC102" i="4" s="1"/>
  <c r="AC93" i="5"/>
  <c r="BK94" i="4" s="1"/>
  <c r="W93" i="5"/>
  <c r="AC94" i="4" s="1"/>
  <c r="AC85" i="5"/>
  <c r="BK86" i="4" s="1"/>
  <c r="W85" i="5"/>
  <c r="AC86" i="4" s="1"/>
  <c r="W77" i="5"/>
  <c r="AC78" i="4" s="1"/>
  <c r="AC77" i="5"/>
  <c r="BK78" i="4" s="1"/>
  <c r="W69" i="5"/>
  <c r="AC70" i="4" s="1"/>
  <c r="AC69" i="5"/>
  <c r="BK70" i="4" s="1"/>
  <c r="W61" i="5"/>
  <c r="AC62" i="4" s="1"/>
  <c r="AC61" i="5"/>
  <c r="BK62" i="4" s="1"/>
  <c r="AC53" i="5"/>
  <c r="BK54" i="4" s="1"/>
  <c r="W53" i="5"/>
  <c r="AC54" i="4" s="1"/>
  <c r="AC45" i="5"/>
  <c r="BK46" i="4" s="1"/>
  <c r="W45" i="5"/>
  <c r="AC46" i="4" s="1"/>
  <c r="AC37" i="5"/>
  <c r="BK38" i="4" s="1"/>
  <c r="W37" i="5"/>
  <c r="AC38" i="4" s="1"/>
  <c r="W29" i="5"/>
  <c r="AC30" i="4" s="1"/>
  <c r="AC29" i="5"/>
  <c r="BK30" i="4" s="1"/>
  <c r="AC21" i="5"/>
  <c r="BK22" i="4" s="1"/>
  <c r="W21" i="5"/>
  <c r="AC22" i="4" s="1"/>
  <c r="AC13" i="5"/>
  <c r="BK14" i="4" s="1"/>
  <c r="W13" i="5"/>
  <c r="AC14" i="4" s="1"/>
  <c r="AC5" i="5"/>
  <c r="BK6" i="4" s="1"/>
  <c r="W5" i="5"/>
  <c r="AC6" i="4" s="1"/>
  <c r="AJ168" i="5"/>
  <c r="CT169" i="4" s="1"/>
  <c r="CZ169" i="4" s="1"/>
  <c r="AJ160" i="5"/>
  <c r="CT161" i="4" s="1"/>
  <c r="CZ161" i="4" s="1"/>
  <c r="AJ152" i="5"/>
  <c r="CT153" i="4" s="1"/>
  <c r="CZ153" i="4" s="1"/>
  <c r="AJ144" i="5"/>
  <c r="CT145" i="4" s="1"/>
  <c r="CZ145" i="4" s="1"/>
  <c r="AJ136" i="5"/>
  <c r="CT137" i="4" s="1"/>
  <c r="CZ137" i="4" s="1"/>
  <c r="AJ128" i="5"/>
  <c r="CT129" i="4" s="1"/>
  <c r="CZ129" i="4" s="1"/>
  <c r="AJ120" i="5"/>
  <c r="CT121" i="4" s="1"/>
  <c r="CZ121" i="4" s="1"/>
  <c r="AJ112" i="5"/>
  <c r="CT113" i="4" s="1"/>
  <c r="CZ113" i="4" s="1"/>
  <c r="AJ104" i="5"/>
  <c r="CT105" i="4" s="1"/>
  <c r="CZ105" i="4" s="1"/>
  <c r="AJ96" i="5"/>
  <c r="CT97" i="4" s="1"/>
  <c r="CZ97" i="4" s="1"/>
  <c r="AJ88" i="5"/>
  <c r="CT89" i="4" s="1"/>
  <c r="CZ89" i="4" s="1"/>
  <c r="AJ80" i="5"/>
  <c r="CT81" i="4" s="1"/>
  <c r="CZ81" i="4" s="1"/>
  <c r="AJ72" i="5"/>
  <c r="CT73" i="4" s="1"/>
  <c r="CZ73" i="4" s="1"/>
  <c r="AJ64" i="5"/>
  <c r="CT65" i="4" s="1"/>
  <c r="CZ65" i="4" s="1"/>
  <c r="AJ56" i="5"/>
  <c r="CT57" i="4" s="1"/>
  <c r="CZ57" i="4" s="1"/>
  <c r="AJ48" i="5"/>
  <c r="CT49" i="4" s="1"/>
  <c r="CZ49" i="4" s="1"/>
  <c r="AJ40" i="5"/>
  <c r="CT41" i="4" s="1"/>
  <c r="CZ41" i="4" s="1"/>
  <c r="AJ32" i="5"/>
  <c r="CT33" i="4" s="1"/>
  <c r="CZ33" i="4" s="1"/>
  <c r="AJ24" i="5"/>
  <c r="CT25" i="4" s="1"/>
  <c r="CZ25" i="4" s="1"/>
  <c r="AJ16" i="5"/>
  <c r="CT17" i="4" s="1"/>
  <c r="CZ17" i="4" s="1"/>
  <c r="AJ8" i="5"/>
  <c r="CT9" i="4" s="1"/>
  <c r="CZ9" i="4" s="1"/>
  <c r="X166" i="5"/>
  <c r="AD167" i="4" s="1"/>
  <c r="AD166" i="5"/>
  <c r="BL167" i="4" s="1"/>
  <c r="X158" i="5"/>
  <c r="AD159" i="4" s="1"/>
  <c r="AD158" i="5"/>
  <c r="BL159" i="4" s="1"/>
  <c r="X150" i="5"/>
  <c r="AD151" i="4" s="1"/>
  <c r="AD150" i="5"/>
  <c r="BL151" i="4" s="1"/>
  <c r="X142" i="5"/>
  <c r="AD143" i="4" s="1"/>
  <c r="AD142" i="5"/>
  <c r="BL143" i="4" s="1"/>
  <c r="X134" i="5"/>
  <c r="AD135" i="4" s="1"/>
  <c r="AD134" i="5"/>
  <c r="BL135" i="4" s="1"/>
  <c r="X126" i="5"/>
  <c r="AD127" i="4" s="1"/>
  <c r="AD126" i="5"/>
  <c r="BL127" i="4" s="1"/>
  <c r="AD118" i="5"/>
  <c r="BL119" i="4" s="1"/>
  <c r="X118" i="5"/>
  <c r="AD119" i="4" s="1"/>
  <c r="AD110" i="5"/>
  <c r="BL111" i="4" s="1"/>
  <c r="X110" i="5"/>
  <c r="AD111" i="4" s="1"/>
  <c r="X102" i="5"/>
  <c r="AD103" i="4" s="1"/>
  <c r="AD102" i="5"/>
  <c r="BL103" i="4" s="1"/>
  <c r="X94" i="5"/>
  <c r="AD95" i="4" s="1"/>
  <c r="AD94" i="5"/>
  <c r="BL95" i="4" s="1"/>
  <c r="X86" i="5"/>
  <c r="AD87" i="4" s="1"/>
  <c r="AD86" i="5"/>
  <c r="BL87" i="4" s="1"/>
  <c r="AD78" i="5"/>
  <c r="BL79" i="4" s="1"/>
  <c r="X78" i="5"/>
  <c r="AD79" i="4" s="1"/>
  <c r="X70" i="5"/>
  <c r="AD71" i="4" s="1"/>
  <c r="AD70" i="5"/>
  <c r="BL71" i="4" s="1"/>
  <c r="AD62" i="5"/>
  <c r="BL63" i="4" s="1"/>
  <c r="X62" i="5"/>
  <c r="AD63" i="4" s="1"/>
  <c r="X54" i="5"/>
  <c r="AD55" i="4" s="1"/>
  <c r="AD54" i="5"/>
  <c r="BL55" i="4" s="1"/>
  <c r="X46" i="5"/>
  <c r="AD47" i="4" s="1"/>
  <c r="AD46" i="5"/>
  <c r="BL47" i="4" s="1"/>
  <c r="X38" i="5"/>
  <c r="AD39" i="4" s="1"/>
  <c r="AD38" i="5"/>
  <c r="BL39" i="4" s="1"/>
  <c r="AD30" i="5"/>
  <c r="BL31" i="4" s="1"/>
  <c r="X30" i="5"/>
  <c r="AD31" i="4" s="1"/>
  <c r="AD22" i="5"/>
  <c r="BL23" i="4" s="1"/>
  <c r="X22" i="5"/>
  <c r="AD23" i="4" s="1"/>
  <c r="AD14" i="5"/>
  <c r="BL15" i="4" s="1"/>
  <c r="X14" i="5"/>
  <c r="AD15" i="4" s="1"/>
  <c r="X6" i="5"/>
  <c r="AD7" i="4" s="1"/>
  <c r="AD6" i="5"/>
  <c r="BL7" i="4" s="1"/>
  <c r="AK161" i="5"/>
  <c r="CU162" i="4" s="1"/>
  <c r="AK153" i="5"/>
  <c r="CU154" i="4" s="1"/>
  <c r="AK145" i="5"/>
  <c r="CU146" i="4" s="1"/>
  <c r="AK137" i="5"/>
  <c r="CU138" i="4" s="1"/>
  <c r="AK129" i="5"/>
  <c r="CU130" i="4" s="1"/>
  <c r="AK121" i="5"/>
  <c r="CU122" i="4" s="1"/>
  <c r="AK113" i="5"/>
  <c r="CU114" i="4" s="1"/>
  <c r="AK105" i="5"/>
  <c r="CU106" i="4" s="1"/>
  <c r="AK97" i="5"/>
  <c r="CU98" i="4" s="1"/>
  <c r="AK89" i="5"/>
  <c r="CU90" i="4" s="1"/>
  <c r="AK81" i="5"/>
  <c r="CU82" i="4" s="1"/>
  <c r="AK73" i="5"/>
  <c r="CU74" i="4" s="1"/>
  <c r="AK65" i="5"/>
  <c r="CU66" i="4" s="1"/>
  <c r="AK57" i="5"/>
  <c r="CU58" i="4" s="1"/>
  <c r="AK49" i="5"/>
  <c r="CU50" i="4" s="1"/>
  <c r="AK41" i="5"/>
  <c r="CU42" i="4" s="1"/>
  <c r="AK33" i="5"/>
  <c r="CU34" i="4" s="1"/>
  <c r="AK25" i="5"/>
  <c r="CU26" i="4" s="1"/>
  <c r="AK17" i="5"/>
  <c r="CU18" i="4" s="1"/>
  <c r="AK9" i="5"/>
  <c r="CU10" i="4" s="1"/>
  <c r="AE167" i="5"/>
  <c r="BM168" i="4" s="1"/>
  <c r="Y167" i="5"/>
  <c r="AE168" i="4" s="1"/>
  <c r="AE159" i="5"/>
  <c r="BM160" i="4" s="1"/>
  <c r="Y159" i="5"/>
  <c r="AE160" i="4" s="1"/>
  <c r="AE151" i="5"/>
  <c r="BM152" i="4" s="1"/>
  <c r="Y151" i="5"/>
  <c r="AE152" i="4" s="1"/>
  <c r="Y143" i="5"/>
  <c r="AE144" i="4" s="1"/>
  <c r="AE143" i="5"/>
  <c r="BM144" i="4" s="1"/>
  <c r="Y135" i="5"/>
  <c r="AE136" i="4" s="1"/>
  <c r="AE135" i="5"/>
  <c r="BM136" i="4" s="1"/>
  <c r="Y127" i="5"/>
  <c r="AE128" i="4" s="1"/>
  <c r="AE127" i="5"/>
  <c r="BM128" i="4" s="1"/>
  <c r="Y119" i="5"/>
  <c r="AE120" i="4" s="1"/>
  <c r="AE119" i="5"/>
  <c r="BM120" i="4" s="1"/>
  <c r="Y111" i="5"/>
  <c r="AE112" i="4" s="1"/>
  <c r="AE111" i="5"/>
  <c r="BM112" i="4" s="1"/>
  <c r="AE103" i="5"/>
  <c r="BM104" i="4" s="1"/>
  <c r="Y103" i="5"/>
  <c r="AE104" i="4" s="1"/>
  <c r="AE95" i="5"/>
  <c r="BM96" i="4" s="1"/>
  <c r="Y95" i="5"/>
  <c r="AE96" i="4" s="1"/>
  <c r="AE87" i="5"/>
  <c r="BM88" i="4" s="1"/>
  <c r="Y87" i="5"/>
  <c r="AE88" i="4" s="1"/>
  <c r="AE79" i="5"/>
  <c r="BM80" i="4" s="1"/>
  <c r="Y79" i="5"/>
  <c r="AE80" i="4" s="1"/>
  <c r="AE71" i="5"/>
  <c r="BM72" i="4" s="1"/>
  <c r="Y71" i="5"/>
  <c r="AE72" i="4" s="1"/>
  <c r="AE63" i="5"/>
  <c r="BM64" i="4" s="1"/>
  <c r="Y63" i="5"/>
  <c r="AE64" i="4" s="1"/>
  <c r="AE55" i="5"/>
  <c r="BM56" i="4" s="1"/>
  <c r="Y55" i="5"/>
  <c r="AE56" i="4" s="1"/>
  <c r="AE47" i="5"/>
  <c r="BM48" i="4" s="1"/>
  <c r="Y47" i="5"/>
  <c r="AE48" i="4" s="1"/>
  <c r="AE39" i="5"/>
  <c r="BM40" i="4" s="1"/>
  <c r="Y39" i="5"/>
  <c r="AE40" i="4" s="1"/>
  <c r="AE31" i="5"/>
  <c r="BM32" i="4" s="1"/>
  <c r="Y31" i="5"/>
  <c r="AE32" i="4" s="1"/>
  <c r="AE23" i="5"/>
  <c r="BM24" i="4" s="1"/>
  <c r="Y23" i="5"/>
  <c r="AE24" i="4" s="1"/>
  <c r="AE15" i="5"/>
  <c r="BM16" i="4" s="1"/>
  <c r="Y15" i="5"/>
  <c r="AE16" i="4" s="1"/>
  <c r="AE7" i="5"/>
  <c r="BM8" i="4" s="1"/>
  <c r="Y7" i="5"/>
  <c r="AE8" i="4" s="1"/>
  <c r="AL166" i="5"/>
  <c r="CV167" i="4" s="1"/>
  <c r="DB167" i="4" s="1"/>
  <c r="AL158" i="5"/>
  <c r="CV159" i="4" s="1"/>
  <c r="DB159" i="4" s="1"/>
  <c r="AL150" i="5"/>
  <c r="CV151" i="4" s="1"/>
  <c r="DB151" i="4" s="1"/>
  <c r="AL142" i="5"/>
  <c r="CV143" i="4" s="1"/>
  <c r="DB143" i="4" s="1"/>
  <c r="AL134" i="5"/>
  <c r="CV135" i="4" s="1"/>
  <c r="DB135" i="4" s="1"/>
  <c r="AL126" i="5"/>
  <c r="CV127" i="4" s="1"/>
  <c r="DB127" i="4" s="1"/>
  <c r="AL118" i="5"/>
  <c r="CV119" i="4" s="1"/>
  <c r="DB119" i="4" s="1"/>
  <c r="AL110" i="5"/>
  <c r="CV111" i="4" s="1"/>
  <c r="DB111" i="4" s="1"/>
  <c r="AL102" i="5"/>
  <c r="CV103" i="4" s="1"/>
  <c r="DB103" i="4" s="1"/>
  <c r="AL94" i="5"/>
  <c r="CV95" i="4" s="1"/>
  <c r="DB95" i="4" s="1"/>
  <c r="AL86" i="5"/>
  <c r="CV87" i="4" s="1"/>
  <c r="DB87" i="4" s="1"/>
  <c r="AL78" i="5"/>
  <c r="CV79" i="4" s="1"/>
  <c r="DB79" i="4" s="1"/>
  <c r="AL70" i="5"/>
  <c r="CV71" i="4" s="1"/>
  <c r="DB71" i="4" s="1"/>
  <c r="AL62" i="5"/>
  <c r="CV63" i="4" s="1"/>
  <c r="DB63" i="4" s="1"/>
  <c r="AL54" i="5"/>
  <c r="CV55" i="4" s="1"/>
  <c r="DB55" i="4" s="1"/>
  <c r="AL46" i="5"/>
  <c r="CV47" i="4" s="1"/>
  <c r="DB47" i="4" s="1"/>
  <c r="AL38" i="5"/>
  <c r="CV39" i="4" s="1"/>
  <c r="DB39" i="4" s="1"/>
  <c r="AL30" i="5"/>
  <c r="CV31" i="4" s="1"/>
  <c r="DB31" i="4" s="1"/>
  <c r="AL22" i="5"/>
  <c r="CV23" i="4" s="1"/>
  <c r="DB23" i="4" s="1"/>
  <c r="AL14" i="5"/>
  <c r="CV15" i="4" s="1"/>
  <c r="DB15" i="4" s="1"/>
  <c r="AL6" i="5"/>
  <c r="CV7" i="4" s="1"/>
  <c r="DB7" i="4" s="1"/>
  <c r="AF164" i="5"/>
  <c r="BN165" i="4" s="1"/>
  <c r="Z164" i="5"/>
  <c r="AF165" i="4" s="1"/>
  <c r="AF156" i="5"/>
  <c r="BN157" i="4" s="1"/>
  <c r="Z156" i="5"/>
  <c r="AF157" i="4" s="1"/>
  <c r="AF148" i="5"/>
  <c r="BN149" i="4" s="1"/>
  <c r="Z148" i="5"/>
  <c r="AF149" i="4" s="1"/>
  <c r="AF140" i="5"/>
  <c r="BN141" i="4" s="1"/>
  <c r="Z140" i="5"/>
  <c r="AF141" i="4" s="1"/>
  <c r="AF132" i="5"/>
  <c r="BN133" i="4" s="1"/>
  <c r="Z132" i="5"/>
  <c r="AF133" i="4" s="1"/>
  <c r="AF124" i="5"/>
  <c r="BN125" i="4" s="1"/>
  <c r="Z124" i="5"/>
  <c r="AF125" i="4" s="1"/>
  <c r="AF116" i="5"/>
  <c r="BN117" i="4" s="1"/>
  <c r="Z116" i="5"/>
  <c r="AF117" i="4" s="1"/>
  <c r="AF108" i="5"/>
  <c r="BN109" i="4" s="1"/>
  <c r="Z108" i="5"/>
  <c r="AF109" i="4" s="1"/>
  <c r="AF100" i="5"/>
  <c r="BN101" i="4" s="1"/>
  <c r="Z100" i="5"/>
  <c r="AF101" i="4" s="1"/>
  <c r="AF92" i="5"/>
  <c r="BN93" i="4" s="1"/>
  <c r="Z92" i="5"/>
  <c r="AF93" i="4" s="1"/>
  <c r="AF84" i="5"/>
  <c r="BN85" i="4" s="1"/>
  <c r="Z84" i="5"/>
  <c r="AF85" i="4" s="1"/>
  <c r="AF76" i="5"/>
  <c r="BN77" i="4" s="1"/>
  <c r="Z76" i="5"/>
  <c r="AF77" i="4" s="1"/>
  <c r="AF68" i="5"/>
  <c r="BN69" i="4" s="1"/>
  <c r="Z68" i="5"/>
  <c r="AF69" i="4" s="1"/>
  <c r="AF60" i="5"/>
  <c r="BN61" i="4" s="1"/>
  <c r="Z60" i="5"/>
  <c r="AF61" i="4" s="1"/>
  <c r="AF52" i="5"/>
  <c r="BN53" i="4" s="1"/>
  <c r="Z52" i="5"/>
  <c r="AF53" i="4" s="1"/>
  <c r="Z44" i="5"/>
  <c r="AF45" i="4" s="1"/>
  <c r="AF44" i="5"/>
  <c r="BN45" i="4" s="1"/>
  <c r="Z36" i="5"/>
  <c r="AF37" i="4" s="1"/>
  <c r="AF36" i="5"/>
  <c r="BN37" i="4" s="1"/>
  <c r="Z28" i="5"/>
  <c r="AF29" i="4" s="1"/>
  <c r="AF28" i="5"/>
  <c r="BN29" i="4" s="1"/>
  <c r="AF20" i="5"/>
  <c r="BN21" i="4" s="1"/>
  <c r="Z20" i="5"/>
  <c r="AF21" i="4" s="1"/>
  <c r="AF12" i="5"/>
  <c r="BN13" i="4" s="1"/>
  <c r="Z12" i="5"/>
  <c r="AF13" i="4" s="1"/>
  <c r="AF4" i="5"/>
  <c r="BN5" i="4" s="1"/>
  <c r="Z4" i="5"/>
  <c r="AF5" i="4" s="1"/>
  <c r="AN82" i="3"/>
  <c r="G83" i="4" s="1"/>
  <c r="AN130" i="3"/>
  <c r="G131" i="4" s="1"/>
  <c r="AN10" i="3"/>
  <c r="G11" i="4" s="1"/>
  <c r="AS94" i="3"/>
  <c r="L95" i="4" s="1"/>
  <c r="AS90" i="3"/>
  <c r="L91" i="4" s="1"/>
  <c r="AN50" i="3"/>
  <c r="G51" i="4" s="1"/>
  <c r="AS38" i="3"/>
  <c r="L39" i="4" s="1"/>
  <c r="AS34" i="3"/>
  <c r="L35" i="4" s="1"/>
  <c r="AN12" i="3"/>
  <c r="G13" i="4" s="1"/>
  <c r="L5" i="4"/>
  <c r="AS119" i="3"/>
  <c r="L120" i="4" s="1"/>
  <c r="AS165" i="3"/>
  <c r="L166" i="4" s="1"/>
  <c r="AN98" i="3"/>
  <c r="G99" i="4" s="1"/>
  <c r="AS86" i="3"/>
  <c r="L87" i="4" s="1"/>
  <c r="AS82" i="3"/>
  <c r="L83" i="4" s="1"/>
  <c r="AS48" i="3"/>
  <c r="L49" i="4" s="1"/>
  <c r="AS20" i="3"/>
  <c r="L21" i="4" s="1"/>
  <c r="AS10" i="3"/>
  <c r="L11" i="4" s="1"/>
  <c r="AN119" i="3"/>
  <c r="G120" i="4" s="1"/>
  <c r="AN161" i="3"/>
  <c r="G162" i="4" s="1"/>
  <c r="AS96" i="3"/>
  <c r="L97" i="4" s="1"/>
  <c r="AO66" i="3"/>
  <c r="H67" i="4" s="1"/>
  <c r="AS62" i="3"/>
  <c r="L63" i="4" s="1"/>
  <c r="AO60" i="3"/>
  <c r="H61" i="4" s="1"/>
  <c r="AS58" i="3"/>
  <c r="L59" i="4" s="1"/>
  <c r="AS16" i="3"/>
  <c r="L17" i="4" s="1"/>
  <c r="BK9" i="2"/>
  <c r="CJ10" i="4" s="1"/>
  <c r="BM8" i="2"/>
  <c r="CL9" i="4" s="1"/>
  <c r="AM8" i="2"/>
  <c r="Q9" i="4" s="1"/>
  <c r="CL5" i="2"/>
  <c r="CM4" i="2"/>
  <c r="Q5" i="4"/>
  <c r="BI10" i="2"/>
  <c r="CH11" i="4" s="1"/>
  <c r="AS110" i="3"/>
  <c r="L111" i="4" s="1"/>
  <c r="AS106" i="3"/>
  <c r="L107" i="4" s="1"/>
  <c r="AN66" i="3"/>
  <c r="G67" i="4" s="1"/>
  <c r="AS54" i="3"/>
  <c r="L55" i="4" s="1"/>
  <c r="AS50" i="3"/>
  <c r="L51" i="4" s="1"/>
  <c r="AS12" i="3"/>
  <c r="L13" i="4" s="1"/>
  <c r="AS144" i="3"/>
  <c r="L145" i="4" s="1"/>
  <c r="AS140" i="3"/>
  <c r="L141" i="4" s="1"/>
  <c r="AQ104" i="3"/>
  <c r="J105" i="4" s="1"/>
  <c r="AQ90" i="3"/>
  <c r="J91" i="4" s="1"/>
  <c r="AQ119" i="3"/>
  <c r="J120" i="4" s="1"/>
  <c r="AQ24" i="3"/>
  <c r="J25" i="4" s="1"/>
  <c r="AQ138" i="3"/>
  <c r="J139" i="4" s="1"/>
  <c r="AQ72" i="3"/>
  <c r="J73" i="4" s="1"/>
  <c r="AO34" i="3"/>
  <c r="H35" i="4" s="1"/>
  <c r="AO28" i="3"/>
  <c r="H29" i="4" s="1"/>
  <c r="AQ110" i="3"/>
  <c r="J111" i="4" s="1"/>
  <c r="AO82" i="3"/>
  <c r="H83" i="4" s="1"/>
  <c r="AQ125" i="3"/>
  <c r="J126" i="4" s="1"/>
  <c r="AP12" i="3"/>
  <c r="I13" i="4" s="1"/>
  <c r="AQ121" i="3"/>
  <c r="J122" i="4" s="1"/>
  <c r="AQ88" i="3"/>
  <c r="J89" i="4" s="1"/>
  <c r="AQ84" i="3"/>
  <c r="J85" i="4" s="1"/>
  <c r="AQ78" i="3"/>
  <c r="J79" i="4" s="1"/>
  <c r="AQ74" i="3"/>
  <c r="J75" i="4" s="1"/>
  <c r="AO50" i="3"/>
  <c r="H51" i="4" s="1"/>
  <c r="AO44" i="3"/>
  <c r="H45" i="4" s="1"/>
  <c r="AO12" i="3"/>
  <c r="H13" i="4" s="1"/>
  <c r="AQ136" i="3"/>
  <c r="J137" i="4" s="1"/>
  <c r="AQ163" i="3"/>
  <c r="J164" i="4" s="1"/>
  <c r="AQ157" i="3"/>
  <c r="J158" i="4" s="1"/>
  <c r="AQ100" i="3"/>
  <c r="J101" i="4" s="1"/>
  <c r="AQ94" i="3"/>
  <c r="J95" i="4" s="1"/>
  <c r="AQ68" i="3"/>
  <c r="J69" i="4" s="1"/>
  <c r="AQ62" i="3"/>
  <c r="J63" i="4" s="1"/>
  <c r="AQ58" i="3"/>
  <c r="J59" i="4" s="1"/>
  <c r="AQ151" i="3"/>
  <c r="J152" i="4" s="1"/>
  <c r="AQ106" i="3"/>
  <c r="J107" i="4" s="1"/>
  <c r="AO76" i="3"/>
  <c r="H77" i="4" s="1"/>
  <c r="AQ12" i="3"/>
  <c r="J13" i="4" s="1"/>
  <c r="AQ40" i="3"/>
  <c r="J41" i="4" s="1"/>
  <c r="AO98" i="3"/>
  <c r="H99" i="4" s="1"/>
  <c r="AO92" i="3"/>
  <c r="H93" i="4" s="1"/>
  <c r="AQ18" i="3"/>
  <c r="J19" i="4" s="1"/>
  <c r="AQ132" i="3"/>
  <c r="J133" i="4" s="1"/>
  <c r="AQ127" i="3"/>
  <c r="J128" i="4" s="1"/>
  <c r="AQ144" i="3"/>
  <c r="J145" i="4" s="1"/>
  <c r="AQ153" i="3"/>
  <c r="J154" i="4" s="1"/>
  <c r="AQ96" i="3"/>
  <c r="J97" i="4" s="1"/>
  <c r="AQ64" i="3"/>
  <c r="J65" i="4" s="1"/>
  <c r="AQ48" i="3"/>
  <c r="J49" i="4" s="1"/>
  <c r="AQ32" i="3"/>
  <c r="J33" i="4" s="1"/>
  <c r="AQ134" i="3"/>
  <c r="J135" i="4" s="1"/>
  <c r="AQ52" i="3"/>
  <c r="J53" i="4" s="1"/>
  <c r="AQ46" i="3"/>
  <c r="J47" i="4" s="1"/>
  <c r="AQ42" i="3"/>
  <c r="J43" i="4" s="1"/>
  <c r="AQ36" i="3"/>
  <c r="J37" i="4" s="1"/>
  <c r="AQ30" i="3"/>
  <c r="J31" i="4" s="1"/>
  <c r="AQ26" i="3"/>
  <c r="J27" i="4" s="1"/>
  <c r="AQ20" i="3"/>
  <c r="J21" i="4" s="1"/>
  <c r="AQ115" i="3"/>
  <c r="J116" i="4" s="1"/>
  <c r="AQ14" i="3"/>
  <c r="J15" i="4" s="1"/>
  <c r="AQ8" i="3"/>
  <c r="J9" i="4" s="1"/>
  <c r="AQ140" i="3"/>
  <c r="J141" i="4" s="1"/>
  <c r="AQ159" i="3"/>
  <c r="J160" i="4" s="1"/>
  <c r="AQ166" i="3"/>
  <c r="J167" i="4" s="1"/>
  <c r="AQ112" i="3"/>
  <c r="J113" i="4" s="1"/>
  <c r="AQ80" i="3"/>
  <c r="J81" i="4" s="1"/>
  <c r="J5" i="4"/>
  <c r="AQ146" i="3"/>
  <c r="J147" i="4" s="1"/>
  <c r="AQ165" i="3"/>
  <c r="J166" i="4" s="1"/>
  <c r="AQ10" i="3"/>
  <c r="J11" i="4" s="1"/>
  <c r="AQ123" i="3"/>
  <c r="J124" i="4" s="1"/>
  <c r="AQ117" i="3"/>
  <c r="J118" i="4" s="1"/>
  <c r="AQ161" i="3"/>
  <c r="J162" i="4" s="1"/>
  <c r="AQ114" i="3"/>
  <c r="J115" i="4" s="1"/>
  <c r="AQ108" i="3"/>
  <c r="J109" i="4" s="1"/>
  <c r="AS104" i="3"/>
  <c r="L105" i="4" s="1"/>
  <c r="AQ102" i="3"/>
  <c r="J103" i="4" s="1"/>
  <c r="AQ98" i="3"/>
  <c r="J99" i="4" s="1"/>
  <c r="AQ92" i="3"/>
  <c r="J93" i="4" s="1"/>
  <c r="AS88" i="3"/>
  <c r="L89" i="4" s="1"/>
  <c r="AQ86" i="3"/>
  <c r="J87" i="4" s="1"/>
  <c r="AQ82" i="3"/>
  <c r="J83" i="4" s="1"/>
  <c r="AQ76" i="3"/>
  <c r="J77" i="4" s="1"/>
  <c r="AS72" i="3"/>
  <c r="L73" i="4" s="1"/>
  <c r="AQ70" i="3"/>
  <c r="J71" i="4" s="1"/>
  <c r="AQ66" i="3"/>
  <c r="J67" i="4" s="1"/>
  <c r="AQ60" i="3"/>
  <c r="J61" i="4" s="1"/>
  <c r="AS56" i="3"/>
  <c r="L57" i="4" s="1"/>
  <c r="AQ54" i="3"/>
  <c r="J55" i="4" s="1"/>
  <c r="AQ50" i="3"/>
  <c r="J51" i="4" s="1"/>
  <c r="AQ44" i="3"/>
  <c r="J45" i="4" s="1"/>
  <c r="AS40" i="3"/>
  <c r="L41" i="4" s="1"/>
  <c r="AQ38" i="3"/>
  <c r="J39" i="4" s="1"/>
  <c r="AQ34" i="3"/>
  <c r="J35" i="4" s="1"/>
  <c r="AQ28" i="3"/>
  <c r="J29" i="4" s="1"/>
  <c r="AS24" i="3"/>
  <c r="L25" i="4" s="1"/>
  <c r="AQ22" i="3"/>
  <c r="J23" i="4" s="1"/>
  <c r="AS18" i="3"/>
  <c r="L19" i="4" s="1"/>
  <c r="AQ16" i="3"/>
  <c r="J17" i="4" s="1"/>
  <c r="AS125" i="3"/>
  <c r="L126" i="4" s="1"/>
  <c r="AQ148" i="3"/>
  <c r="J149" i="4" s="1"/>
  <c r="AS132" i="3"/>
  <c r="L133" i="4" s="1"/>
  <c r="AQ130" i="3"/>
  <c r="J131" i="4" s="1"/>
  <c r="AQ155" i="3"/>
  <c r="J156" i="4" s="1"/>
  <c r="AS151" i="3"/>
  <c r="L152" i="4" s="1"/>
  <c r="AQ168" i="3"/>
  <c r="J169" i="4" s="1"/>
  <c r="K5" i="4"/>
  <c r="AS161" i="3"/>
  <c r="L162" i="4" s="1"/>
  <c r="BO9" i="2"/>
  <c r="CN10" i="4" s="1"/>
  <c r="BQ8" i="2"/>
  <c r="CP9" i="4" s="1"/>
  <c r="BI8" i="2"/>
  <c r="CH9" i="4" s="1"/>
  <c r="BM10" i="2"/>
  <c r="CL11" i="4" s="1"/>
  <c r="AO106" i="3"/>
  <c r="H107" i="4" s="1"/>
  <c r="AO100" i="3"/>
  <c r="H101" i="4" s="1"/>
  <c r="AO90" i="3"/>
  <c r="H91" i="4" s="1"/>
  <c r="AO84" i="3"/>
  <c r="H85" i="4" s="1"/>
  <c r="AO68" i="3"/>
  <c r="H69" i="4" s="1"/>
  <c r="AO58" i="3"/>
  <c r="H59" i="4" s="1"/>
  <c r="AO52" i="3"/>
  <c r="H53" i="4" s="1"/>
  <c r="AO42" i="3"/>
  <c r="H43" i="4" s="1"/>
  <c r="AO36" i="3"/>
  <c r="H37" i="4" s="1"/>
  <c r="AO26" i="3"/>
  <c r="H27" i="4" s="1"/>
  <c r="AO20" i="3"/>
  <c r="H21" i="4" s="1"/>
  <c r="AP14" i="3"/>
  <c r="I15" i="4" s="1"/>
  <c r="AR10" i="3"/>
  <c r="K11" i="4" s="1"/>
  <c r="AN121" i="3"/>
  <c r="G122" i="4" s="1"/>
  <c r="AS148" i="3"/>
  <c r="L149" i="4" s="1"/>
  <c r="AP140" i="3"/>
  <c r="I141" i="4" s="1"/>
  <c r="AN138" i="3"/>
  <c r="G139" i="4" s="1"/>
  <c r="AS130" i="3"/>
  <c r="L131" i="4" s="1"/>
  <c r="AR161" i="3"/>
  <c r="K162" i="4" s="1"/>
  <c r="AO153" i="3"/>
  <c r="H154" i="4" s="1"/>
  <c r="AS168" i="3"/>
  <c r="L169" i="4" s="1"/>
  <c r="AP166" i="3"/>
  <c r="I167" i="4" s="1"/>
  <c r="AN106" i="3"/>
  <c r="G107" i="4" s="1"/>
  <c r="AR92" i="3"/>
  <c r="K93" i="4" s="1"/>
  <c r="AN90" i="3"/>
  <c r="G91" i="4" s="1"/>
  <c r="AR76" i="3"/>
  <c r="K77" i="4" s="1"/>
  <c r="AN74" i="3"/>
  <c r="G75" i="4" s="1"/>
  <c r="AR60" i="3"/>
  <c r="K61" i="4" s="1"/>
  <c r="AN58" i="3"/>
  <c r="G59" i="4" s="1"/>
  <c r="AR44" i="3"/>
  <c r="K45" i="4" s="1"/>
  <c r="AN42" i="3"/>
  <c r="G43" i="4" s="1"/>
  <c r="AR38" i="3"/>
  <c r="K39" i="4" s="1"/>
  <c r="AR28" i="3"/>
  <c r="K29" i="4" s="1"/>
  <c r="AN26" i="3"/>
  <c r="G27" i="4" s="1"/>
  <c r="AR22" i="3"/>
  <c r="K23" i="4" s="1"/>
  <c r="AN20" i="3"/>
  <c r="G21" i="4" s="1"/>
  <c r="AR16" i="3"/>
  <c r="K17" i="4" s="1"/>
  <c r="AN127" i="3"/>
  <c r="G128" i="4" s="1"/>
  <c r="AR148" i="3"/>
  <c r="K149" i="4" s="1"/>
  <c r="AO140" i="3"/>
  <c r="H141" i="4" s="1"/>
  <c r="AP134" i="3"/>
  <c r="I135" i="4" s="1"/>
  <c r="AN153" i="3"/>
  <c r="G154" i="4" s="1"/>
  <c r="H5" i="4"/>
  <c r="AP123" i="3"/>
  <c r="I124" i="4" s="1"/>
  <c r="AN140" i="3"/>
  <c r="G141" i="4" s="1"/>
  <c r="AP161" i="3"/>
  <c r="I162" i="4" s="1"/>
  <c r="AN159" i="3"/>
  <c r="G160" i="4" s="1"/>
  <c r="AP108" i="3"/>
  <c r="I109" i="4" s="1"/>
  <c r="AP92" i="3"/>
  <c r="I93" i="4" s="1"/>
  <c r="AP76" i="3"/>
  <c r="I77" i="4" s="1"/>
  <c r="AP60" i="3"/>
  <c r="I61" i="4" s="1"/>
  <c r="AP44" i="3"/>
  <c r="I45" i="4" s="1"/>
  <c r="AR40" i="3"/>
  <c r="K41" i="4" s="1"/>
  <c r="AP28" i="3"/>
  <c r="I29" i="4" s="1"/>
  <c r="AR24" i="3"/>
  <c r="K25" i="4" s="1"/>
  <c r="AR18" i="3"/>
  <c r="K19" i="4" s="1"/>
  <c r="G5" i="4"/>
  <c r="AP148" i="3"/>
  <c r="I149" i="4" s="1"/>
  <c r="AN146" i="3"/>
  <c r="G147" i="4" s="1"/>
  <c r="AS138" i="3"/>
  <c r="L139" i="4" s="1"/>
  <c r="AR132" i="3"/>
  <c r="K133" i="4" s="1"/>
  <c r="AO161" i="3"/>
  <c r="H162" i="4" s="1"/>
  <c r="AS157" i="3"/>
  <c r="L158" i="4" s="1"/>
  <c r="AP155" i="3"/>
  <c r="I156" i="4" s="1"/>
  <c r="AB168" i="4"/>
  <c r="BK129" i="4"/>
  <c r="AC97" i="4"/>
  <c r="AD154" i="4"/>
  <c r="Q85" i="4"/>
  <c r="CI84" i="2"/>
  <c r="W82" i="4"/>
  <c r="CL81" i="2"/>
  <c r="Q81" i="4"/>
  <c r="CI80" i="2"/>
  <c r="U79" i="4"/>
  <c r="CK78" i="2"/>
  <c r="Q77" i="4"/>
  <c r="CI76" i="2"/>
  <c r="Q73" i="4"/>
  <c r="CI72" i="2"/>
  <c r="Q69" i="4"/>
  <c r="CI68" i="2"/>
  <c r="Q65" i="4"/>
  <c r="CI64" i="2"/>
  <c r="Y61" i="4"/>
  <c r="CM60" i="2"/>
  <c r="Q57" i="4"/>
  <c r="CI56" i="2"/>
  <c r="W54" i="4"/>
  <c r="CL53" i="2"/>
  <c r="Q53" i="4"/>
  <c r="CI52" i="2"/>
  <c r="Q49" i="4"/>
  <c r="CI48" i="2"/>
  <c r="Y45" i="4"/>
  <c r="CM44" i="2"/>
  <c r="Y41" i="4"/>
  <c r="CM40" i="2"/>
  <c r="S40" i="4"/>
  <c r="CJ39" i="2"/>
  <c r="Q37" i="4"/>
  <c r="CI36" i="2"/>
  <c r="Q25" i="4"/>
  <c r="CI24" i="2"/>
  <c r="Q21" i="4"/>
  <c r="CI20" i="2"/>
  <c r="Y17" i="4"/>
  <c r="CM16" i="2"/>
  <c r="W14" i="4"/>
  <c r="CL13" i="2"/>
  <c r="Q13" i="4"/>
  <c r="CI12" i="2"/>
  <c r="B87" i="6"/>
  <c r="B83" i="6"/>
  <c r="B81" i="6"/>
  <c r="B75" i="6"/>
  <c r="B71" i="6"/>
  <c r="B67" i="6"/>
  <c r="B63" i="6"/>
  <c r="B59" i="6"/>
  <c r="B55" i="6"/>
  <c r="B51" i="6"/>
  <c r="B47" i="6"/>
  <c r="B43" i="6"/>
  <c r="B41" i="6"/>
  <c r="B37" i="6"/>
  <c r="B33" i="6"/>
  <c r="B29" i="6"/>
  <c r="B25" i="6"/>
  <c r="B21" i="6"/>
  <c r="B17" i="6"/>
  <c r="B13" i="6"/>
  <c r="B11" i="6"/>
  <c r="B7" i="6"/>
  <c r="P81" i="4"/>
  <c r="P77" i="4"/>
  <c r="P73" i="4"/>
  <c r="P61" i="4"/>
  <c r="P57" i="4"/>
  <c r="P49" i="4"/>
  <c r="P45" i="4"/>
  <c r="P37" i="4"/>
  <c r="P33" i="4"/>
  <c r="P25" i="4"/>
  <c r="P21" i="4"/>
  <c r="P17" i="4"/>
  <c r="I7" i="4"/>
  <c r="AP132" i="3"/>
  <c r="I133" i="4" s="1"/>
  <c r="Q88" i="4"/>
  <c r="CI87" i="2"/>
  <c r="S87" i="4"/>
  <c r="CJ86" i="2"/>
  <c r="Q84" i="4"/>
  <c r="CI83" i="2"/>
  <c r="Q80" i="4"/>
  <c r="CI79" i="2"/>
  <c r="S79" i="4"/>
  <c r="CJ78" i="2"/>
  <c r="Q76" i="4"/>
  <c r="CI75" i="2"/>
  <c r="S75" i="4"/>
  <c r="CJ74" i="2"/>
  <c r="U74" i="4"/>
  <c r="CK73" i="2"/>
  <c r="Q72" i="4"/>
  <c r="CI71" i="2"/>
  <c r="Q68" i="4"/>
  <c r="CI67" i="2"/>
  <c r="S67" i="4"/>
  <c r="CJ66" i="2"/>
  <c r="Q64" i="4"/>
  <c r="CI63" i="2"/>
  <c r="W61" i="4"/>
  <c r="CL60" i="2"/>
  <c r="Y60" i="4"/>
  <c r="CM59" i="2"/>
  <c r="Q60" i="4"/>
  <c r="CI59" i="2"/>
  <c r="U58" i="4"/>
  <c r="CK57" i="2"/>
  <c r="W57" i="4"/>
  <c r="CL56" i="2"/>
  <c r="Q56" i="4"/>
  <c r="CI55" i="2"/>
  <c r="S55" i="4"/>
  <c r="CJ54" i="2"/>
  <c r="Q52" i="4"/>
  <c r="CI51" i="2"/>
  <c r="Q48" i="4"/>
  <c r="CI47" i="2"/>
  <c r="W45" i="4"/>
  <c r="CL44" i="2"/>
  <c r="Q44" i="4"/>
  <c r="CI43" i="2"/>
  <c r="S43" i="4"/>
  <c r="CJ42" i="2"/>
  <c r="Q40" i="4"/>
  <c r="CI39" i="2"/>
  <c r="Q36" i="4"/>
  <c r="CI35" i="2"/>
  <c r="S35" i="4"/>
  <c r="CJ34" i="2"/>
  <c r="U34" i="4"/>
  <c r="CK33" i="2"/>
  <c r="Q32" i="4"/>
  <c r="CI31" i="2"/>
  <c r="Q28" i="4"/>
  <c r="CI27" i="2"/>
  <c r="U26" i="4"/>
  <c r="CK25" i="2"/>
  <c r="Y24" i="4"/>
  <c r="CM23" i="2"/>
  <c r="Q24" i="4"/>
  <c r="CI23" i="2"/>
  <c r="S23" i="4"/>
  <c r="CJ22" i="2"/>
  <c r="Q20" i="4"/>
  <c r="CI19" i="2"/>
  <c r="W17" i="4"/>
  <c r="CL16" i="2"/>
  <c r="Q16" i="4"/>
  <c r="CI15" i="2"/>
  <c r="Q12" i="4"/>
  <c r="CI11" i="2"/>
  <c r="S11" i="4"/>
  <c r="CJ10" i="2"/>
  <c r="CJ6" i="2"/>
  <c r="AP121" i="3"/>
  <c r="I122" i="4" s="1"/>
  <c r="AO132" i="3"/>
  <c r="H133" i="4" s="1"/>
  <c r="AP163" i="3"/>
  <c r="I164" i="4" s="1"/>
  <c r="AE139" i="4"/>
  <c r="W86" i="4"/>
  <c r="CL85" i="2"/>
  <c r="U83" i="4"/>
  <c r="CK82" i="2"/>
  <c r="W78" i="4"/>
  <c r="CL77" i="2"/>
  <c r="Y73" i="4"/>
  <c r="CM72" i="2"/>
  <c r="S72" i="4"/>
  <c r="CJ71" i="2"/>
  <c r="U67" i="4"/>
  <c r="CK66" i="2"/>
  <c r="Y65" i="4"/>
  <c r="CM64" i="2"/>
  <c r="Q61" i="4"/>
  <c r="CI60" i="2"/>
  <c r="S56" i="4"/>
  <c r="CJ55" i="2"/>
  <c r="Y53" i="4"/>
  <c r="CM52" i="2"/>
  <c r="U51" i="4"/>
  <c r="CK50" i="2"/>
  <c r="S48" i="4"/>
  <c r="CJ47" i="2"/>
  <c r="Q45" i="4"/>
  <c r="CI44" i="2"/>
  <c r="Q41" i="4"/>
  <c r="CI40" i="2"/>
  <c r="Q33" i="4"/>
  <c r="CI32" i="2"/>
  <c r="Q29" i="4"/>
  <c r="CI28" i="2"/>
  <c r="Y25" i="4"/>
  <c r="CM24" i="2"/>
  <c r="Q17" i="4"/>
  <c r="CI16" i="2"/>
  <c r="U15" i="4"/>
  <c r="CK14" i="2"/>
  <c r="S12" i="4"/>
  <c r="CJ11" i="2"/>
  <c r="B85" i="6"/>
  <c r="B79" i="6"/>
  <c r="B77" i="6"/>
  <c r="B73" i="6"/>
  <c r="B69" i="6"/>
  <c r="B65" i="6"/>
  <c r="B61" i="6"/>
  <c r="B57" i="6"/>
  <c r="B53" i="6"/>
  <c r="B49" i="6"/>
  <c r="B45" i="6"/>
  <c r="B39" i="6"/>
  <c r="B35" i="6"/>
  <c r="B31" i="6"/>
  <c r="B27" i="6"/>
  <c r="B23" i="6"/>
  <c r="B19" i="6"/>
  <c r="B15" i="6"/>
  <c r="B9" i="6"/>
  <c r="B5" i="6"/>
  <c r="P85" i="4"/>
  <c r="P69" i="4"/>
  <c r="P65" i="4"/>
  <c r="P53" i="4"/>
  <c r="P41" i="4"/>
  <c r="P29" i="4"/>
  <c r="P13" i="4"/>
  <c r="AC104" i="4"/>
  <c r="BL129" i="4"/>
  <c r="BM98" i="4"/>
  <c r="AF159" i="4"/>
  <c r="AF95" i="4"/>
  <c r="B108" i="6"/>
  <c r="B106" i="6"/>
  <c r="B104" i="6"/>
  <c r="B102" i="6"/>
  <c r="B100" i="6"/>
  <c r="B98" i="6"/>
  <c r="B96" i="6"/>
  <c r="B94" i="6"/>
  <c r="B92" i="6"/>
  <c r="B90" i="6"/>
  <c r="B123" i="6"/>
  <c r="B121" i="6"/>
  <c r="B119" i="6"/>
  <c r="B117" i="6"/>
  <c r="B115" i="6"/>
  <c r="B113" i="6"/>
  <c r="B111" i="6"/>
  <c r="B109" i="6"/>
  <c r="B138" i="6"/>
  <c r="B136" i="6"/>
  <c r="B134" i="6"/>
  <c r="B132" i="6"/>
  <c r="B130" i="6"/>
  <c r="B128" i="6"/>
  <c r="B126" i="6"/>
  <c r="B124" i="6"/>
  <c r="B169" i="6"/>
  <c r="B167" i="6"/>
  <c r="B165" i="6"/>
  <c r="B163" i="6"/>
  <c r="B161" i="6"/>
  <c r="B159" i="6"/>
  <c r="B157" i="6"/>
  <c r="B155" i="6"/>
  <c r="B153" i="6"/>
  <c r="B151" i="6"/>
  <c r="B149" i="6"/>
  <c r="B147" i="6"/>
  <c r="B145" i="6"/>
  <c r="B143" i="6"/>
  <c r="B141" i="6"/>
  <c r="AP100" i="3"/>
  <c r="I101" i="4" s="1"/>
  <c r="AP84" i="3"/>
  <c r="I85" i="4" s="1"/>
  <c r="AP68" i="3"/>
  <c r="I69" i="4" s="1"/>
  <c r="AP52" i="3"/>
  <c r="I53" i="4" s="1"/>
  <c r="AP36" i="3"/>
  <c r="I37" i="4" s="1"/>
  <c r="AP20" i="3"/>
  <c r="I21" i="4" s="1"/>
  <c r="AN18" i="3"/>
  <c r="G19" i="4" s="1"/>
  <c r="AO121" i="3"/>
  <c r="H122" i="4" s="1"/>
  <c r="AP115" i="3"/>
  <c r="I116" i="4" s="1"/>
  <c r="AN132" i="3"/>
  <c r="G133" i="4" s="1"/>
  <c r="AP153" i="3"/>
  <c r="I154" i="4" s="1"/>
  <c r="AN151" i="3"/>
  <c r="G152" i="4" s="1"/>
  <c r="AP110" i="3"/>
  <c r="I111" i="4" s="1"/>
  <c r="AP94" i="3"/>
  <c r="I95" i="4" s="1"/>
  <c r="AN92" i="3"/>
  <c r="G93" i="4" s="1"/>
  <c r="AN84" i="3"/>
  <c r="G85" i="4" s="1"/>
  <c r="AP78" i="3"/>
  <c r="I79" i="4" s="1"/>
  <c r="AN76" i="3"/>
  <c r="G77" i="4" s="1"/>
  <c r="AP62" i="3"/>
  <c r="I63" i="4" s="1"/>
  <c r="AN60" i="3"/>
  <c r="G61" i="4" s="1"/>
  <c r="AN52" i="3"/>
  <c r="G53" i="4" s="1"/>
  <c r="AP46" i="3"/>
  <c r="I47" i="4" s="1"/>
  <c r="AP30" i="3"/>
  <c r="I31" i="4" s="1"/>
  <c r="AN28" i="3"/>
  <c r="G29" i="4" s="1"/>
  <c r="AO134" i="3"/>
  <c r="H135" i="4" s="1"/>
  <c r="AO166" i="3"/>
  <c r="H167" i="4" s="1"/>
  <c r="AC101" i="4"/>
  <c r="AO110" i="3"/>
  <c r="H111" i="4" s="1"/>
  <c r="AO94" i="3"/>
  <c r="H95" i="4" s="1"/>
  <c r="AO86" i="3"/>
  <c r="H87" i="4" s="1"/>
  <c r="AO62" i="3"/>
  <c r="H63" i="4" s="1"/>
  <c r="AO54" i="3"/>
  <c r="H55" i="4" s="1"/>
  <c r="AO38" i="3"/>
  <c r="H39" i="4" s="1"/>
  <c r="AO30" i="3"/>
  <c r="H31" i="4" s="1"/>
  <c r="AP8" i="3"/>
  <c r="I9" i="4" s="1"/>
  <c r="AN123" i="3"/>
  <c r="G124" i="4" s="1"/>
  <c r="AP117" i="3"/>
  <c r="I118" i="4" s="1"/>
  <c r="AN115" i="3"/>
  <c r="G116" i="4" s="1"/>
  <c r="AN142" i="3"/>
  <c r="G143" i="4" s="1"/>
  <c r="AP136" i="3"/>
  <c r="I137" i="4" s="1"/>
  <c r="AN134" i="3"/>
  <c r="G135" i="4" s="1"/>
  <c r="AP165" i="3"/>
  <c r="I166" i="4" s="1"/>
  <c r="AN163" i="3"/>
  <c r="G164" i="4" s="1"/>
  <c r="B88" i="6"/>
  <c r="B84" i="6"/>
  <c r="B82" i="6"/>
  <c r="B78" i="6"/>
  <c r="B74" i="6"/>
  <c r="B70" i="6"/>
  <c r="B66" i="6"/>
  <c r="B62" i="6"/>
  <c r="B58" i="6"/>
  <c r="B54" i="6"/>
  <c r="B50" i="6"/>
  <c r="B46" i="6"/>
  <c r="B40" i="6"/>
  <c r="B36" i="6"/>
  <c r="B32" i="6"/>
  <c r="B28" i="6"/>
  <c r="B24" i="6"/>
  <c r="B20" i="6"/>
  <c r="B16" i="6"/>
  <c r="B12" i="6"/>
  <c r="B8" i="6"/>
  <c r="B6" i="6"/>
  <c r="AP112" i="3"/>
  <c r="I113" i="4" s="1"/>
  <c r="AN110" i="3"/>
  <c r="G111" i="4" s="1"/>
  <c r="AP104" i="3"/>
  <c r="I105" i="4" s="1"/>
  <c r="AN102" i="3"/>
  <c r="G103" i="4" s="1"/>
  <c r="AN78" i="3"/>
  <c r="G79" i="4" s="1"/>
  <c r="AP72" i="3"/>
  <c r="I73" i="4" s="1"/>
  <c r="AN70" i="3"/>
  <c r="G71" i="4" s="1"/>
  <c r="AP64" i="3"/>
  <c r="I65" i="4" s="1"/>
  <c r="AP56" i="3"/>
  <c r="I57" i="4" s="1"/>
  <c r="AN54" i="3"/>
  <c r="G55" i="4" s="1"/>
  <c r="AP48" i="3"/>
  <c r="I49" i="4" s="1"/>
  <c r="AN46" i="3"/>
  <c r="G47" i="4" s="1"/>
  <c r="AP40" i="3"/>
  <c r="I41" i="4" s="1"/>
  <c r="AN38" i="3"/>
  <c r="G39" i="4" s="1"/>
  <c r="AP32" i="3"/>
  <c r="I33" i="4" s="1"/>
  <c r="AO157" i="3"/>
  <c r="H158" i="4" s="1"/>
  <c r="AB102" i="4"/>
  <c r="BM169" i="4"/>
  <c r="AO112" i="3"/>
  <c r="H113" i="4" s="1"/>
  <c r="AS108" i="3"/>
  <c r="L109" i="4" s="1"/>
  <c r="AO104" i="3"/>
  <c r="H105" i="4" s="1"/>
  <c r="AS100" i="3"/>
  <c r="L101" i="4" s="1"/>
  <c r="AO96" i="3"/>
  <c r="H97" i="4" s="1"/>
  <c r="AS92" i="3"/>
  <c r="L93" i="4" s="1"/>
  <c r="AO88" i="3"/>
  <c r="H89" i="4" s="1"/>
  <c r="AS84" i="3"/>
  <c r="L85" i="4" s="1"/>
  <c r="AO80" i="3"/>
  <c r="H81" i="4" s="1"/>
  <c r="AS76" i="3"/>
  <c r="L77" i="4" s="1"/>
  <c r="AO72" i="3"/>
  <c r="H73" i="4" s="1"/>
  <c r="AS68" i="3"/>
  <c r="L69" i="4" s="1"/>
  <c r="AO64" i="3"/>
  <c r="H65" i="4" s="1"/>
  <c r="AS60" i="3"/>
  <c r="L61" i="4" s="1"/>
  <c r="AO56" i="3"/>
  <c r="H57" i="4" s="1"/>
  <c r="AS52" i="3"/>
  <c r="L53" i="4" s="1"/>
  <c r="AO48" i="3"/>
  <c r="H49" i="4" s="1"/>
  <c r="AS44" i="3"/>
  <c r="L45" i="4" s="1"/>
  <c r="AO40" i="3"/>
  <c r="H41" i="4" s="1"/>
  <c r="AS36" i="3"/>
  <c r="L37" i="4" s="1"/>
  <c r="AO32" i="3"/>
  <c r="H33" i="4" s="1"/>
  <c r="AS28" i="3"/>
  <c r="L29" i="4" s="1"/>
  <c r="AO24" i="3"/>
  <c r="H25" i="4" s="1"/>
  <c r="AP18" i="3"/>
  <c r="I19" i="4" s="1"/>
  <c r="AP10" i="3"/>
  <c r="I11" i="4" s="1"/>
  <c r="AP127" i="3"/>
  <c r="I128" i="4" s="1"/>
  <c r="AN125" i="3"/>
  <c r="G126" i="4" s="1"/>
  <c r="AP119" i="3"/>
  <c r="I120" i="4" s="1"/>
  <c r="AN117" i="3"/>
  <c r="G118" i="4" s="1"/>
  <c r="AP146" i="3"/>
  <c r="I147" i="4" s="1"/>
  <c r="AN144" i="3"/>
  <c r="G145" i="4" s="1"/>
  <c r="AP138" i="3"/>
  <c r="I139" i="4" s="1"/>
  <c r="AN136" i="3"/>
  <c r="G137" i="4" s="1"/>
  <c r="AP130" i="3"/>
  <c r="I131" i="4" s="1"/>
  <c r="AN165" i="3"/>
  <c r="G166" i="4" s="1"/>
  <c r="AP159" i="3"/>
  <c r="I160" i="4" s="1"/>
  <c r="AN157" i="3"/>
  <c r="G158" i="4" s="1"/>
  <c r="AP151" i="3"/>
  <c r="I152" i="4" s="1"/>
  <c r="AN168" i="3"/>
  <c r="G169" i="4" s="1"/>
  <c r="AN108" i="3"/>
  <c r="G109" i="4" s="1"/>
  <c r="AP102" i="3"/>
  <c r="I103" i="4" s="1"/>
  <c r="AN100" i="3"/>
  <c r="G101" i="4" s="1"/>
  <c r="AP86" i="3"/>
  <c r="I87" i="4" s="1"/>
  <c r="AP70" i="3"/>
  <c r="I71" i="4" s="1"/>
  <c r="AN68" i="3"/>
  <c r="G69" i="4" s="1"/>
  <c r="AP54" i="3"/>
  <c r="I55" i="4" s="1"/>
  <c r="AP38" i="3"/>
  <c r="I39" i="4" s="1"/>
  <c r="AP22" i="3"/>
  <c r="I23" i="4" s="1"/>
  <c r="AO14" i="3"/>
  <c r="H15" i="4" s="1"/>
  <c r="AO123" i="3"/>
  <c r="H124" i="4" s="1"/>
  <c r="AO115" i="3"/>
  <c r="H116" i="4" s="1"/>
  <c r="AO142" i="3"/>
  <c r="H143" i="4" s="1"/>
  <c r="AO163" i="3"/>
  <c r="H164" i="4" s="1"/>
  <c r="AO102" i="3"/>
  <c r="H103" i="4" s="1"/>
  <c r="AO78" i="3"/>
  <c r="H79" i="4" s="1"/>
  <c r="AO70" i="3"/>
  <c r="H71" i="4" s="1"/>
  <c r="AO46" i="3"/>
  <c r="H47" i="4" s="1"/>
  <c r="AO22" i="3"/>
  <c r="H23" i="4" s="1"/>
  <c r="AP16" i="3"/>
  <c r="I17" i="4" s="1"/>
  <c r="AN14" i="3"/>
  <c r="G15" i="4" s="1"/>
  <c r="AP125" i="3"/>
  <c r="I126" i="4" s="1"/>
  <c r="AP144" i="3"/>
  <c r="I145" i="4" s="1"/>
  <c r="AP157" i="3"/>
  <c r="I158" i="4" s="1"/>
  <c r="AN155" i="3"/>
  <c r="G156" i="4" s="1"/>
  <c r="AP168" i="3"/>
  <c r="I169" i="4" s="1"/>
  <c r="AN166" i="3"/>
  <c r="G167" i="4" s="1"/>
  <c r="B86" i="6"/>
  <c r="B80" i="6"/>
  <c r="B76" i="6"/>
  <c r="B72" i="6"/>
  <c r="B68" i="6"/>
  <c r="B64" i="6"/>
  <c r="B60" i="6"/>
  <c r="B56" i="6"/>
  <c r="B52" i="6"/>
  <c r="B48" i="6"/>
  <c r="B44" i="6"/>
  <c r="B42" i="6"/>
  <c r="B38" i="6"/>
  <c r="B34" i="6"/>
  <c r="B30" i="6"/>
  <c r="B26" i="6"/>
  <c r="B22" i="6"/>
  <c r="B18" i="6"/>
  <c r="B14" i="6"/>
  <c r="B10" i="6"/>
  <c r="B4" i="6"/>
  <c r="AE156" i="4"/>
  <c r="BM108" i="4"/>
  <c r="AP96" i="3"/>
  <c r="I97" i="4" s="1"/>
  <c r="AN94" i="3"/>
  <c r="G95" i="4" s="1"/>
  <c r="AP88" i="3"/>
  <c r="I89" i="4" s="1"/>
  <c r="AN86" i="3"/>
  <c r="G87" i="4" s="1"/>
  <c r="AP80" i="3"/>
  <c r="I81" i="4" s="1"/>
  <c r="AN62" i="3"/>
  <c r="G63" i="4" s="1"/>
  <c r="AP24" i="3"/>
  <c r="I25" i="4" s="1"/>
  <c r="AN22" i="3"/>
  <c r="G23" i="4" s="1"/>
  <c r="AO16" i="3"/>
  <c r="H17" i="4" s="1"/>
  <c r="AO8" i="3"/>
  <c r="H9" i="4" s="1"/>
  <c r="AO125" i="3"/>
  <c r="H126" i="4" s="1"/>
  <c r="AO117" i="3"/>
  <c r="H118" i="4" s="1"/>
  <c r="AO144" i="3"/>
  <c r="H145" i="4" s="1"/>
  <c r="AO136" i="3"/>
  <c r="H137" i="4" s="1"/>
  <c r="AO165" i="3"/>
  <c r="H166" i="4" s="1"/>
  <c r="AO168" i="3"/>
  <c r="H169" i="4" s="1"/>
  <c r="BJ115" i="4"/>
  <c r="AD125" i="4"/>
  <c r="BN147" i="4"/>
  <c r="BN115" i="4"/>
  <c r="B107" i="6"/>
  <c r="B105" i="6"/>
  <c r="B103" i="6"/>
  <c r="B101" i="6"/>
  <c r="B99" i="6"/>
  <c r="B97" i="6"/>
  <c r="B95" i="6"/>
  <c r="B93" i="6"/>
  <c r="B91" i="6"/>
  <c r="B89" i="6"/>
  <c r="B122" i="6"/>
  <c r="B120" i="6"/>
  <c r="B118" i="6"/>
  <c r="B116" i="6"/>
  <c r="B114" i="6"/>
  <c r="B112" i="6"/>
  <c r="B110" i="6"/>
  <c r="B139" i="6"/>
  <c r="B137" i="6"/>
  <c r="B135" i="6"/>
  <c r="B133" i="6"/>
  <c r="B131" i="6"/>
  <c r="B129" i="6"/>
  <c r="B127" i="6"/>
  <c r="B125" i="6"/>
  <c r="B170" i="6"/>
  <c r="B168" i="6"/>
  <c r="B166" i="6"/>
  <c r="B164" i="6"/>
  <c r="B162" i="6"/>
  <c r="B160" i="6"/>
  <c r="B158" i="6"/>
  <c r="B156" i="6"/>
  <c r="B154" i="6"/>
  <c r="B152" i="6"/>
  <c r="B150" i="6"/>
  <c r="B148" i="6"/>
  <c r="B146" i="6"/>
  <c r="B144" i="6"/>
  <c r="B142" i="6"/>
  <c r="B140" i="6"/>
  <c r="BL9" i="2"/>
  <c r="CK10" i="4" s="1"/>
  <c r="BN8" i="2"/>
  <c r="CM9" i="4" s="1"/>
  <c r="AL85" i="2"/>
  <c r="AL81" i="2"/>
  <c r="AN80" i="2"/>
  <c r="AT77" i="2"/>
  <c r="X78" i="4" s="1"/>
  <c r="AL77" i="2"/>
  <c r="AN76" i="2"/>
  <c r="R77" i="4" s="1"/>
  <c r="AL73" i="2"/>
  <c r="AN72" i="2"/>
  <c r="R73" i="4" s="1"/>
  <c r="AR70" i="2"/>
  <c r="V71" i="4" s="1"/>
  <c r="AL69" i="2"/>
  <c r="AP67" i="2"/>
  <c r="T68" i="4" s="1"/>
  <c r="AL65" i="2"/>
  <c r="AN64" i="2"/>
  <c r="R65" i="4" s="1"/>
  <c r="AT61" i="2"/>
  <c r="X62" i="4" s="1"/>
  <c r="AL61" i="2"/>
  <c r="AN60" i="2"/>
  <c r="R61" i="4" s="1"/>
  <c r="AL57" i="2"/>
  <c r="AN56" i="2"/>
  <c r="AL53" i="2"/>
  <c r="AR50" i="2"/>
  <c r="V51" i="4" s="1"/>
  <c r="AL49" i="2"/>
  <c r="AL45" i="2"/>
  <c r="AN44" i="2"/>
  <c r="R45" i="4" s="1"/>
  <c r="AP43" i="2"/>
  <c r="T44" i="4" s="1"/>
  <c r="AT41" i="2"/>
  <c r="X42" i="4" s="1"/>
  <c r="AL41" i="2"/>
  <c r="AP39" i="2"/>
  <c r="T40" i="4" s="1"/>
  <c r="AL37" i="2"/>
  <c r="AL33" i="2"/>
  <c r="AN32" i="2"/>
  <c r="R33" i="4" s="1"/>
  <c r="AL29" i="2"/>
  <c r="AN28" i="2"/>
  <c r="R29" i="4" s="1"/>
  <c r="AP27" i="2"/>
  <c r="T28" i="4" s="1"/>
  <c r="AL25" i="2"/>
  <c r="AN24" i="2"/>
  <c r="R25" i="4" s="1"/>
  <c r="AP23" i="2"/>
  <c r="T24" i="4" s="1"/>
  <c r="AL21" i="2"/>
  <c r="AL17" i="2"/>
  <c r="AP15" i="2"/>
  <c r="T16" i="4" s="1"/>
  <c r="AT9" i="2"/>
  <c r="X10" i="4" s="1"/>
  <c r="AL9" i="2"/>
  <c r="AN8" i="2"/>
  <c r="R9" i="4" s="1"/>
  <c r="R5" i="4"/>
  <c r="BJ10" i="2"/>
  <c r="CI11" i="4" s="1"/>
  <c r="AP114" i="3"/>
  <c r="I115" i="4" s="1"/>
  <c r="AN112" i="3"/>
  <c r="G113" i="4" s="1"/>
  <c r="AP106" i="3"/>
  <c r="I107" i="4" s="1"/>
  <c r="AN104" i="3"/>
  <c r="G105" i="4" s="1"/>
  <c r="AP98" i="3"/>
  <c r="I99" i="4" s="1"/>
  <c r="AN96" i="3"/>
  <c r="G97" i="4" s="1"/>
  <c r="AP90" i="3"/>
  <c r="I91" i="4" s="1"/>
  <c r="AN88" i="3"/>
  <c r="G89" i="4" s="1"/>
  <c r="AP82" i="3"/>
  <c r="I83" i="4" s="1"/>
  <c r="AN80" i="3"/>
  <c r="G81" i="4" s="1"/>
  <c r="AP74" i="3"/>
  <c r="I75" i="4" s="1"/>
  <c r="AN72" i="3"/>
  <c r="G73" i="4" s="1"/>
  <c r="AP66" i="3"/>
  <c r="I67" i="4" s="1"/>
  <c r="AN64" i="3"/>
  <c r="G65" i="4" s="1"/>
  <c r="AP58" i="3"/>
  <c r="I59" i="4" s="1"/>
  <c r="AN56" i="3"/>
  <c r="G57" i="4" s="1"/>
  <c r="AP50" i="3"/>
  <c r="I51" i="4" s="1"/>
  <c r="AN48" i="3"/>
  <c r="G49" i="4" s="1"/>
  <c r="AP42" i="3"/>
  <c r="I43" i="4" s="1"/>
  <c r="AN40" i="3"/>
  <c r="G41" i="4" s="1"/>
  <c r="AP34" i="3"/>
  <c r="I35" i="4" s="1"/>
  <c r="AP26" i="3"/>
  <c r="I27" i="4" s="1"/>
  <c r="AO18" i="3"/>
  <c r="H19" i="4" s="1"/>
  <c r="AS14" i="3"/>
  <c r="L15" i="4" s="1"/>
  <c r="AO10" i="3"/>
  <c r="H11" i="4" s="1"/>
  <c r="AO127" i="3"/>
  <c r="H128" i="4" s="1"/>
  <c r="AS123" i="3"/>
  <c r="L124" i="4" s="1"/>
  <c r="AO119" i="3"/>
  <c r="H120" i="4" s="1"/>
  <c r="AS115" i="3"/>
  <c r="L116" i="4" s="1"/>
  <c r="AO146" i="3"/>
  <c r="H147" i="4" s="1"/>
  <c r="AS142" i="3"/>
  <c r="L143" i="4" s="1"/>
  <c r="AO138" i="3"/>
  <c r="H139" i="4" s="1"/>
  <c r="AS134" i="3"/>
  <c r="L135" i="4" s="1"/>
  <c r="AO130" i="3"/>
  <c r="H131" i="4" s="1"/>
  <c r="AS163" i="3"/>
  <c r="L164" i="4" s="1"/>
  <c r="AO159" i="3"/>
  <c r="H160" i="4" s="1"/>
  <c r="AS155" i="3"/>
  <c r="L156" i="4" s="1"/>
  <c r="AO151" i="3"/>
  <c r="H152" i="4" s="1"/>
  <c r="AS166" i="3"/>
  <c r="L167" i="4" s="1"/>
  <c r="BA167" i="2"/>
  <c r="BC168" i="4" s="1"/>
  <c r="AP167" i="2"/>
  <c r="T168" i="4" s="1"/>
  <c r="AW165" i="2"/>
  <c r="AL165" i="2"/>
  <c r="BC162" i="2"/>
  <c r="BE163" i="4" s="1"/>
  <c r="AR162" i="2"/>
  <c r="V163" i="4" s="1"/>
  <c r="AY160" i="2"/>
  <c r="BA161" i="4" s="1"/>
  <c r="AN160" i="2"/>
  <c r="R161" i="4" s="1"/>
  <c r="BE157" i="2"/>
  <c r="BG158" i="4" s="1"/>
  <c r="AT157" i="2"/>
  <c r="X158" i="4" s="1"/>
  <c r="AP155" i="2"/>
  <c r="T156" i="4" s="1"/>
  <c r="BA155" i="2"/>
  <c r="BC156" i="4" s="1"/>
  <c r="BE153" i="2"/>
  <c r="BG154" i="4" s="1"/>
  <c r="AT153" i="2"/>
  <c r="X154" i="4" s="1"/>
  <c r="BA151" i="2"/>
  <c r="BC152" i="4" s="1"/>
  <c r="AP151" i="2"/>
  <c r="T152" i="4" s="1"/>
  <c r="BE149" i="2"/>
  <c r="BG150" i="4" s="1"/>
  <c r="AT149" i="2"/>
  <c r="X150" i="4" s="1"/>
  <c r="BA147" i="2"/>
  <c r="BC148" i="4" s="1"/>
  <c r="AP147" i="2"/>
  <c r="T148" i="4" s="1"/>
  <c r="AW145" i="2"/>
  <c r="AL145" i="2"/>
  <c r="BC142" i="2"/>
  <c r="BE143" i="4" s="1"/>
  <c r="AR142" i="2"/>
  <c r="V143" i="4" s="1"/>
  <c r="AP139" i="2"/>
  <c r="T140" i="4" s="1"/>
  <c r="BA139" i="2"/>
  <c r="BC140" i="4" s="1"/>
  <c r="AW137" i="2"/>
  <c r="AL137" i="2"/>
  <c r="BC134" i="2"/>
  <c r="BE135" i="4" s="1"/>
  <c r="AR134" i="2"/>
  <c r="V135" i="4" s="1"/>
  <c r="AY132" i="2"/>
  <c r="BA133" i="4" s="1"/>
  <c r="AN132" i="2"/>
  <c r="R133" i="4" s="1"/>
  <c r="BE129" i="2"/>
  <c r="BG130" i="4" s="1"/>
  <c r="AT129" i="2"/>
  <c r="X130" i="4" s="1"/>
  <c r="AY128" i="2"/>
  <c r="BA129" i="4" s="1"/>
  <c r="AN128" i="2"/>
  <c r="R129" i="4" s="1"/>
  <c r="AT125" i="2"/>
  <c r="X126" i="4" s="1"/>
  <c r="BE125" i="2"/>
  <c r="BG126" i="4" s="1"/>
  <c r="BA123" i="2"/>
  <c r="BC124" i="4" s="1"/>
  <c r="AP123" i="2"/>
  <c r="T124" i="4" s="1"/>
  <c r="AN120" i="2"/>
  <c r="R121" i="4" s="1"/>
  <c r="AY120" i="2"/>
  <c r="BA121" i="4" s="1"/>
  <c r="BE117" i="2"/>
  <c r="BG118" i="4" s="1"/>
  <c r="AT117" i="2"/>
  <c r="X118" i="4" s="1"/>
  <c r="BA115" i="2"/>
  <c r="BC116" i="4" s="1"/>
  <c r="AP115" i="2"/>
  <c r="T116" i="4" s="1"/>
  <c r="AW113" i="2"/>
  <c r="AL113" i="2"/>
  <c r="AR110" i="2"/>
  <c r="V111" i="4" s="1"/>
  <c r="BC110" i="2"/>
  <c r="BE111" i="4" s="1"/>
  <c r="AY108" i="2"/>
  <c r="BA109" i="4" s="1"/>
  <c r="AN108" i="2"/>
  <c r="R109" i="4" s="1"/>
  <c r="BC106" i="2"/>
  <c r="BE107" i="4" s="1"/>
  <c r="AR106" i="2"/>
  <c r="V107" i="4" s="1"/>
  <c r="AY104" i="2"/>
  <c r="BA105" i="4" s="1"/>
  <c r="AN104" i="2"/>
  <c r="R105" i="4" s="1"/>
  <c r="BE101" i="2"/>
  <c r="BG102" i="4" s="1"/>
  <c r="AT101" i="2"/>
  <c r="X102" i="4" s="1"/>
  <c r="AY100" i="2"/>
  <c r="BA101" i="4" s="1"/>
  <c r="AN100" i="2"/>
  <c r="R101" i="4" s="1"/>
  <c r="BE97" i="2"/>
  <c r="BG98" i="4" s="1"/>
  <c r="AT97" i="2"/>
  <c r="X98" i="4" s="1"/>
  <c r="BA95" i="2"/>
  <c r="BC96" i="4" s="1"/>
  <c r="AP95" i="2"/>
  <c r="T96" i="4" s="1"/>
  <c r="AY92" i="2"/>
  <c r="BA93" i="4" s="1"/>
  <c r="AN92" i="2"/>
  <c r="R93" i="4" s="1"/>
  <c r="BE89" i="2"/>
  <c r="BG90" i="4" s="1"/>
  <c r="AT89" i="2"/>
  <c r="X90" i="4" s="1"/>
  <c r="AY88" i="2"/>
  <c r="BA89" i="4" s="1"/>
  <c r="AN88" i="2"/>
  <c r="R89" i="4" s="1"/>
  <c r="BE85" i="2"/>
  <c r="BG86" i="4" s="1"/>
  <c r="AT85" i="2"/>
  <c r="X86" i="4" s="1"/>
  <c r="AY84" i="2"/>
  <c r="BA85" i="4" s="1"/>
  <c r="AN84" i="2"/>
  <c r="BC78" i="2"/>
  <c r="BE79" i="4" s="1"/>
  <c r="AR78" i="2"/>
  <c r="V79" i="4" s="1"/>
  <c r="BC74" i="2"/>
  <c r="BE75" i="4" s="1"/>
  <c r="AR74" i="2"/>
  <c r="V75" i="4" s="1"/>
  <c r="BE69" i="2"/>
  <c r="BG70" i="4" s="1"/>
  <c r="AT69" i="2"/>
  <c r="X70" i="4" s="1"/>
  <c r="AY68" i="2"/>
  <c r="BA69" i="4" s="1"/>
  <c r="AN68" i="2"/>
  <c r="R69" i="4" s="1"/>
  <c r="BC62" i="2"/>
  <c r="BE63" i="4" s="1"/>
  <c r="AR62" i="2"/>
  <c r="V63" i="4" s="1"/>
  <c r="BA51" i="2"/>
  <c r="BC52" i="4" s="1"/>
  <c r="AP51" i="2"/>
  <c r="T52" i="4" s="1"/>
  <c r="BE49" i="2"/>
  <c r="BG50" i="4" s="1"/>
  <c r="AT49" i="2"/>
  <c r="X50" i="4" s="1"/>
  <c r="BA47" i="2"/>
  <c r="BC48" i="4" s="1"/>
  <c r="AP47" i="2"/>
  <c r="T48" i="4" s="1"/>
  <c r="BE45" i="2"/>
  <c r="BG46" i="4" s="1"/>
  <c r="AT45" i="2"/>
  <c r="X46" i="4" s="1"/>
  <c r="BC38" i="2"/>
  <c r="BE39" i="4" s="1"/>
  <c r="AR38" i="2"/>
  <c r="V39" i="4" s="1"/>
  <c r="AY36" i="2"/>
  <c r="BA37" i="4" s="1"/>
  <c r="AN36" i="2"/>
  <c r="R37" i="4" s="1"/>
  <c r="BC30" i="2"/>
  <c r="BE31" i="4" s="1"/>
  <c r="AR30" i="2"/>
  <c r="V31" i="4" s="1"/>
  <c r="BE25" i="2"/>
  <c r="BG26" i="4" s="1"/>
  <c r="AT25" i="2"/>
  <c r="X26" i="4" s="1"/>
  <c r="BE21" i="2"/>
  <c r="BG22" i="4" s="1"/>
  <c r="AT21" i="2"/>
  <c r="X22" i="4" s="1"/>
  <c r="BA19" i="2"/>
  <c r="BC20" i="4" s="1"/>
  <c r="AP19" i="2"/>
  <c r="T20" i="4" s="1"/>
  <c r="BC14" i="2"/>
  <c r="BE15" i="4" s="1"/>
  <c r="AR14" i="2"/>
  <c r="V15" i="4" s="1"/>
  <c r="BE13" i="2"/>
  <c r="BG14" i="4" s="1"/>
  <c r="AT13" i="2"/>
  <c r="X14" i="4" s="1"/>
  <c r="BA11" i="2"/>
  <c r="BC12" i="4" s="1"/>
  <c r="AP11" i="2"/>
  <c r="T12" i="4" s="1"/>
  <c r="BE7" i="4"/>
  <c r="V7" i="4"/>
  <c r="BG6" i="4"/>
  <c r="X6" i="4"/>
  <c r="BF168" i="2"/>
  <c r="AU168" i="2"/>
  <c r="BB166" i="2"/>
  <c r="AQ166" i="2"/>
  <c r="AX164" i="2"/>
  <c r="AM164" i="2"/>
  <c r="BB162" i="2"/>
  <c r="AQ162" i="2"/>
  <c r="AX160" i="2"/>
  <c r="AM160" i="2"/>
  <c r="BB158" i="2"/>
  <c r="AQ158" i="2"/>
  <c r="AX156" i="2"/>
  <c r="AM156" i="2"/>
  <c r="BD153" i="2"/>
  <c r="AS153" i="2"/>
  <c r="AZ151" i="2"/>
  <c r="AO151" i="2"/>
  <c r="BF148" i="2"/>
  <c r="AU148" i="2"/>
  <c r="BD145" i="2"/>
  <c r="AS145" i="2"/>
  <c r="AZ143" i="2"/>
  <c r="AO143" i="2"/>
  <c r="BF140" i="2"/>
  <c r="AU140" i="2"/>
  <c r="AQ138" i="2"/>
  <c r="BB138" i="2"/>
  <c r="BF136" i="2"/>
  <c r="AU136" i="2"/>
  <c r="BD133" i="2"/>
  <c r="AS133" i="2"/>
  <c r="AZ131" i="2"/>
  <c r="AO131" i="2"/>
  <c r="AU128" i="2"/>
  <c r="BF128" i="2"/>
  <c r="BB126" i="2"/>
  <c r="AQ126" i="2"/>
  <c r="AX124" i="2"/>
  <c r="AM124" i="2"/>
  <c r="BB122" i="2"/>
  <c r="AQ122" i="2"/>
  <c r="AX120" i="2"/>
  <c r="AM120" i="2"/>
  <c r="BD117" i="2"/>
  <c r="AS117" i="2"/>
  <c r="AX116" i="2"/>
  <c r="AM116" i="2"/>
  <c r="BD113" i="2"/>
  <c r="AS113" i="2"/>
  <c r="AZ111" i="2"/>
  <c r="AO111" i="2"/>
  <c r="AU108" i="2"/>
  <c r="BF108" i="2"/>
  <c r="BB106" i="2"/>
  <c r="AQ106" i="2"/>
  <c r="AM104" i="2"/>
  <c r="AX104" i="2"/>
  <c r="BD101" i="2"/>
  <c r="AS101" i="2"/>
  <c r="AZ99" i="2"/>
  <c r="AO99" i="2"/>
  <c r="BF96" i="2"/>
  <c r="AU96" i="2"/>
  <c r="BB94" i="2"/>
  <c r="AQ94" i="2"/>
  <c r="AX92" i="2"/>
  <c r="AM92" i="2"/>
  <c r="BD89" i="2"/>
  <c r="AS89" i="2"/>
  <c r="AM88" i="2"/>
  <c r="AX88" i="2"/>
  <c r="BF80" i="2"/>
  <c r="AU80" i="2"/>
  <c r="AZ79" i="2"/>
  <c r="AO79" i="2"/>
  <c r="BD73" i="2"/>
  <c r="AS73" i="2"/>
  <c r="BF68" i="2"/>
  <c r="AU68" i="2"/>
  <c r="AZ67" i="2"/>
  <c r="AO67" i="2"/>
  <c r="BD65" i="2"/>
  <c r="AS65" i="2"/>
  <c r="AZ63" i="2"/>
  <c r="AO63" i="2"/>
  <c r="BB58" i="2"/>
  <c r="AQ58" i="2"/>
  <c r="BF48" i="2"/>
  <c r="AU48" i="2"/>
  <c r="BB46" i="2"/>
  <c r="AQ46" i="2"/>
  <c r="BD45" i="2"/>
  <c r="AS45" i="2"/>
  <c r="AZ43" i="2"/>
  <c r="AO43" i="2"/>
  <c r="BB38" i="2"/>
  <c r="AQ38" i="2"/>
  <c r="BD33" i="2"/>
  <c r="AS33" i="2"/>
  <c r="AZ31" i="2"/>
  <c r="AO31" i="2"/>
  <c r="BF28" i="2"/>
  <c r="AU28" i="2"/>
  <c r="BB26" i="2"/>
  <c r="AQ26" i="2"/>
  <c r="BD25" i="2"/>
  <c r="AS25" i="2"/>
  <c r="AZ23" i="2"/>
  <c r="AO23" i="2"/>
  <c r="BD21" i="2"/>
  <c r="AS21" i="2"/>
  <c r="AZ19" i="2"/>
  <c r="AO19" i="2"/>
  <c r="BD17" i="2"/>
  <c r="AS17" i="2"/>
  <c r="BF12" i="2"/>
  <c r="AU12" i="2"/>
  <c r="BB10" i="2"/>
  <c r="AQ10" i="2"/>
  <c r="BF8" i="2"/>
  <c r="AU8" i="2"/>
  <c r="AY167" i="2"/>
  <c r="BA168" i="4" s="1"/>
  <c r="AN167" i="2"/>
  <c r="R168" i="4" s="1"/>
  <c r="AT164" i="2"/>
  <c r="X165" i="4" s="1"/>
  <c r="BE164" i="2"/>
  <c r="BG165" i="4" s="1"/>
  <c r="BA162" i="2"/>
  <c r="BC163" i="4" s="1"/>
  <c r="AP162" i="2"/>
  <c r="T163" i="4" s="1"/>
  <c r="AT160" i="2"/>
  <c r="X161" i="4" s="1"/>
  <c r="BE160" i="2"/>
  <c r="BG161" i="4" s="1"/>
  <c r="BA158" i="2"/>
  <c r="BC159" i="4" s="1"/>
  <c r="AP158" i="2"/>
  <c r="T159" i="4" s="1"/>
  <c r="BA154" i="2"/>
  <c r="BC155" i="4" s="1"/>
  <c r="AP154" i="2"/>
  <c r="T155" i="4" s="1"/>
  <c r="BE152" i="2"/>
  <c r="BG153" i="4" s="1"/>
  <c r="AT152" i="2"/>
  <c r="X153" i="4" s="1"/>
  <c r="BA150" i="2"/>
  <c r="BC151" i="4" s="1"/>
  <c r="AP150" i="2"/>
  <c r="T151" i="4" s="1"/>
  <c r="AT148" i="2"/>
  <c r="X149" i="4" s="1"/>
  <c r="BE148" i="2"/>
  <c r="BG149" i="4" s="1"/>
  <c r="BA146" i="2"/>
  <c r="BC147" i="4" s="1"/>
  <c r="AP146" i="2"/>
  <c r="T147" i="4" s="1"/>
  <c r="AW144" i="2"/>
  <c r="AL144" i="2"/>
  <c r="BC141" i="2"/>
  <c r="BE142" i="4" s="1"/>
  <c r="AR141" i="2"/>
  <c r="V142" i="4" s="1"/>
  <c r="AY139" i="2"/>
  <c r="BA140" i="4" s="1"/>
  <c r="AN139" i="2"/>
  <c r="R140" i="4" s="1"/>
  <c r="BE136" i="2"/>
  <c r="BG137" i="4" s="1"/>
  <c r="AT136" i="2"/>
  <c r="X137" i="4" s="1"/>
  <c r="AY135" i="2"/>
  <c r="BA136" i="4" s="1"/>
  <c r="AN135" i="2"/>
  <c r="R136" i="4" s="1"/>
  <c r="AT132" i="2"/>
  <c r="X133" i="4" s="1"/>
  <c r="BE132" i="2"/>
  <c r="BG133" i="4" s="1"/>
  <c r="BA130" i="2"/>
  <c r="BC131" i="4" s="1"/>
  <c r="AP130" i="2"/>
  <c r="T131" i="4" s="1"/>
  <c r="AW128" i="2"/>
  <c r="AL128" i="2"/>
  <c r="BE124" i="2"/>
  <c r="BG125" i="4" s="1"/>
  <c r="AT124" i="2"/>
  <c r="X125" i="4" s="1"/>
  <c r="AN123" i="2"/>
  <c r="R124" i="4" s="1"/>
  <c r="AY123" i="2"/>
  <c r="BA124" i="4" s="1"/>
  <c r="AW120" i="2"/>
  <c r="AL120" i="2"/>
  <c r="BC117" i="2"/>
  <c r="BE118" i="4" s="1"/>
  <c r="AR117" i="2"/>
  <c r="V118" i="4" s="1"/>
  <c r="AN115" i="2"/>
  <c r="R116" i="4" s="1"/>
  <c r="AY115" i="2"/>
  <c r="BA116" i="4" s="1"/>
  <c r="AT112" i="2"/>
  <c r="X113" i="4" s="1"/>
  <c r="BE112" i="2"/>
  <c r="BG113" i="4" s="1"/>
  <c r="AN111" i="2"/>
  <c r="R112" i="4" s="1"/>
  <c r="AY111" i="2"/>
  <c r="BA112" i="4" s="1"/>
  <c r="AT108" i="2"/>
  <c r="X109" i="4" s="1"/>
  <c r="BE108" i="2"/>
  <c r="BG109" i="4" s="1"/>
  <c r="BA106" i="2"/>
  <c r="BC107" i="4" s="1"/>
  <c r="AP106" i="2"/>
  <c r="T107" i="4" s="1"/>
  <c r="AL104" i="2"/>
  <c r="AW104" i="2"/>
  <c r="BA102" i="2"/>
  <c r="BC103" i="4" s="1"/>
  <c r="AP102" i="2"/>
  <c r="T103" i="4" s="1"/>
  <c r="AL100" i="2"/>
  <c r="AW100" i="2"/>
  <c r="BC97" i="2"/>
  <c r="BE98" i="4" s="1"/>
  <c r="AR97" i="2"/>
  <c r="V98" i="4" s="1"/>
  <c r="AN95" i="2"/>
  <c r="R96" i="4" s="1"/>
  <c r="AY95" i="2"/>
  <c r="BA96" i="4" s="1"/>
  <c r="AT92" i="2"/>
  <c r="X93" i="4" s="1"/>
  <c r="BE92" i="2"/>
  <c r="BG93" i="4" s="1"/>
  <c r="BA90" i="2"/>
  <c r="BC91" i="4" s="1"/>
  <c r="AP90" i="2"/>
  <c r="T91" i="4" s="1"/>
  <c r="AL88" i="2"/>
  <c r="AW88" i="2"/>
  <c r="BA86" i="2"/>
  <c r="BC87" i="4" s="1"/>
  <c r="AP86" i="2"/>
  <c r="T87" i="4" s="1"/>
  <c r="BE84" i="2"/>
  <c r="BG85" i="4" s="1"/>
  <c r="AT84" i="2"/>
  <c r="X85" i="4" s="1"/>
  <c r="BA82" i="2"/>
  <c r="BC83" i="4" s="1"/>
  <c r="AP82" i="2"/>
  <c r="T83" i="4" s="1"/>
  <c r="BC77" i="2"/>
  <c r="BE78" i="4" s="1"/>
  <c r="AR77" i="2"/>
  <c r="V78" i="4" s="1"/>
  <c r="BE76" i="2"/>
  <c r="BG77" i="4" s="1"/>
  <c r="AT76" i="2"/>
  <c r="X77" i="4" s="1"/>
  <c r="BE72" i="2"/>
  <c r="BG73" i="4" s="1"/>
  <c r="AT72" i="2"/>
  <c r="X73" i="4" s="1"/>
  <c r="BA70" i="2"/>
  <c r="BC71" i="4" s="1"/>
  <c r="AP70" i="2"/>
  <c r="T71" i="4" s="1"/>
  <c r="BE68" i="2"/>
  <c r="BG69" i="4" s="1"/>
  <c r="AT68" i="2"/>
  <c r="X69" i="4" s="1"/>
  <c r="BA66" i="2"/>
  <c r="BC67" i="4" s="1"/>
  <c r="AP66" i="2"/>
  <c r="T67" i="4" s="1"/>
  <c r="BC61" i="2"/>
  <c r="BE62" i="4" s="1"/>
  <c r="AR61" i="2"/>
  <c r="V62" i="4" s="1"/>
  <c r="BA54" i="2"/>
  <c r="BC55" i="4" s="1"/>
  <c r="AP54" i="2"/>
  <c r="T55" i="4" s="1"/>
  <c r="BE52" i="2"/>
  <c r="BG53" i="4" s="1"/>
  <c r="AT52" i="2"/>
  <c r="X53" i="4" s="1"/>
  <c r="AY51" i="2"/>
  <c r="BA52" i="4" s="1"/>
  <c r="AN51" i="2"/>
  <c r="R52" i="4" s="1"/>
  <c r="BE48" i="2"/>
  <c r="BG49" i="4" s="1"/>
  <c r="AT48" i="2"/>
  <c r="X49" i="4" s="1"/>
  <c r="AY47" i="2"/>
  <c r="BA48" i="4" s="1"/>
  <c r="AN47" i="2"/>
  <c r="R48" i="4" s="1"/>
  <c r="BC37" i="2"/>
  <c r="BE38" i="4" s="1"/>
  <c r="AR37" i="2"/>
  <c r="V38" i="4" s="1"/>
  <c r="BE36" i="2"/>
  <c r="BG37" i="4" s="1"/>
  <c r="AT36" i="2"/>
  <c r="X37" i="4" s="1"/>
  <c r="BA30" i="2"/>
  <c r="BC31" i="4" s="1"/>
  <c r="AP30" i="2"/>
  <c r="T31" i="4" s="1"/>
  <c r="BE28" i="2"/>
  <c r="BG29" i="4" s="1"/>
  <c r="AT28" i="2"/>
  <c r="X29" i="4" s="1"/>
  <c r="BA26" i="2"/>
  <c r="BC27" i="4" s="1"/>
  <c r="AP26" i="2"/>
  <c r="T27" i="4" s="1"/>
  <c r="BC21" i="2"/>
  <c r="BE22" i="4" s="1"/>
  <c r="AR21" i="2"/>
  <c r="V22" i="4" s="1"/>
  <c r="BC17" i="2"/>
  <c r="BE18" i="4" s="1"/>
  <c r="AR17" i="2"/>
  <c r="V18" i="4" s="1"/>
  <c r="AY15" i="2"/>
  <c r="BA16" i="4" s="1"/>
  <c r="AN15" i="2"/>
  <c r="R16" i="4" s="1"/>
  <c r="BE12" i="2"/>
  <c r="BG13" i="4" s="1"/>
  <c r="AT12" i="2"/>
  <c r="X13" i="4" s="1"/>
  <c r="AY11" i="2"/>
  <c r="BA12" i="4" s="1"/>
  <c r="AN11" i="2"/>
  <c r="R12" i="4" s="1"/>
  <c r="BF167" i="2"/>
  <c r="AU167" i="2"/>
  <c r="BB165" i="2"/>
  <c r="AQ165" i="2"/>
  <c r="AX163" i="2"/>
  <c r="AM163" i="2"/>
  <c r="BD160" i="2"/>
  <c r="AS160" i="2"/>
  <c r="AZ158" i="2"/>
  <c r="AO158" i="2"/>
  <c r="BD156" i="2"/>
  <c r="AS156" i="2"/>
  <c r="AZ154" i="2"/>
  <c r="AO154" i="2"/>
  <c r="AX151" i="2"/>
  <c r="AM151" i="2"/>
  <c r="BD148" i="2"/>
  <c r="AS148" i="2"/>
  <c r="AZ146" i="2"/>
  <c r="AO146" i="2"/>
  <c r="BF143" i="2"/>
  <c r="AU143" i="2"/>
  <c r="AQ141" i="2"/>
  <c r="BB141" i="2"/>
  <c r="BF139" i="2"/>
  <c r="AU139" i="2"/>
  <c r="AQ137" i="2"/>
  <c r="BB137" i="2"/>
  <c r="AZ134" i="2"/>
  <c r="AO134" i="2"/>
  <c r="BF131" i="2"/>
  <c r="AU131" i="2"/>
  <c r="AZ130" i="2"/>
  <c r="AO130" i="2"/>
  <c r="BF127" i="2"/>
  <c r="AU127" i="2"/>
  <c r="BB125" i="2"/>
  <c r="AQ125" i="2"/>
  <c r="AX123" i="2"/>
  <c r="AM123" i="2"/>
  <c r="BD120" i="2"/>
  <c r="AS120" i="2"/>
  <c r="AZ118" i="2"/>
  <c r="AO118" i="2"/>
  <c r="BF115" i="2"/>
  <c r="AU115" i="2"/>
  <c r="BB113" i="2"/>
  <c r="AQ113" i="2"/>
  <c r="BF111" i="2"/>
  <c r="AU111" i="2"/>
  <c r="AZ110" i="2"/>
  <c r="AO110" i="2"/>
  <c r="BD108" i="2"/>
  <c r="AS108" i="2"/>
  <c r="AZ106" i="2"/>
  <c r="AO106" i="2"/>
  <c r="BD104" i="2"/>
  <c r="AS104" i="2"/>
  <c r="AX103" i="2"/>
  <c r="AM103" i="2"/>
  <c r="AQ101" i="2"/>
  <c r="BB101" i="2"/>
  <c r="BF99" i="2"/>
  <c r="AU99" i="2"/>
  <c r="AZ98" i="2"/>
  <c r="AO98" i="2"/>
  <c r="BB97" i="2"/>
  <c r="AQ97" i="2"/>
  <c r="BD96" i="2"/>
  <c r="AS96" i="2"/>
  <c r="AM95" i="2"/>
  <c r="AX95" i="2"/>
  <c r="AZ94" i="2"/>
  <c r="AO94" i="2"/>
  <c r="BB93" i="2"/>
  <c r="AQ93" i="2"/>
  <c r="BD92" i="2"/>
  <c r="AS92" i="2"/>
  <c r="BF91" i="2"/>
  <c r="AU91" i="2"/>
  <c r="AX91" i="2"/>
  <c r="AM91" i="2"/>
  <c r="AZ90" i="2"/>
  <c r="AO90" i="2"/>
  <c r="AQ89" i="2"/>
  <c r="BB89" i="2"/>
  <c r="AS88" i="2"/>
  <c r="BD88" i="2"/>
  <c r="BF87" i="2"/>
  <c r="AU87" i="2"/>
  <c r="BB85" i="2"/>
  <c r="AQ85" i="2"/>
  <c r="BD84" i="2"/>
  <c r="AS84" i="2"/>
  <c r="BF83" i="2"/>
  <c r="AU83" i="2"/>
  <c r="AZ82" i="2"/>
  <c r="AO82" i="2"/>
  <c r="BB81" i="2"/>
  <c r="AQ81" i="2"/>
  <c r="BD80" i="2"/>
  <c r="AS80" i="2"/>
  <c r="BF79" i="2"/>
  <c r="AU79" i="2"/>
  <c r="BB77" i="2"/>
  <c r="AQ77" i="2"/>
  <c r="BD76" i="2"/>
  <c r="AS76" i="2"/>
  <c r="BF75" i="2"/>
  <c r="AU75" i="2"/>
  <c r="BD72" i="2"/>
  <c r="AS72" i="2"/>
  <c r="BF71" i="2"/>
  <c r="AU71" i="2"/>
  <c r="AZ70" i="2"/>
  <c r="AO70" i="2"/>
  <c r="BB69" i="2"/>
  <c r="AQ69" i="2"/>
  <c r="BD68" i="2"/>
  <c r="AS68" i="2"/>
  <c r="BF67" i="2"/>
  <c r="AU67" i="2"/>
  <c r="BB65" i="2"/>
  <c r="AQ65" i="2"/>
  <c r="BD64" i="2"/>
  <c r="AS64" i="2"/>
  <c r="BF63" i="2"/>
  <c r="AU63" i="2"/>
  <c r="AZ62" i="2"/>
  <c r="AO62" i="2"/>
  <c r="BB61" i="2"/>
  <c r="AQ61" i="2"/>
  <c r="AZ58" i="2"/>
  <c r="AO58" i="2"/>
  <c r="BF55" i="2"/>
  <c r="AU55" i="2"/>
  <c r="BB53" i="2"/>
  <c r="AQ53" i="2"/>
  <c r="BD52" i="2"/>
  <c r="AS52" i="2"/>
  <c r="BF51" i="2"/>
  <c r="AU51" i="2"/>
  <c r="AZ50" i="2"/>
  <c r="AO50" i="2"/>
  <c r="BB49" i="2"/>
  <c r="AQ49" i="2"/>
  <c r="BD48" i="2"/>
  <c r="AS48" i="2"/>
  <c r="BB45" i="2"/>
  <c r="AQ45" i="2"/>
  <c r="BF43" i="2"/>
  <c r="AU43" i="2"/>
  <c r="BB41" i="2"/>
  <c r="AQ41" i="2"/>
  <c r="BD40" i="2"/>
  <c r="AS40" i="2"/>
  <c r="BF39" i="2"/>
  <c r="AU39" i="2"/>
  <c r="AZ38" i="2"/>
  <c r="AO38" i="2"/>
  <c r="BB37" i="2"/>
  <c r="AQ37" i="2"/>
  <c r="BD36" i="2"/>
  <c r="AS36" i="2"/>
  <c r="BF35" i="2"/>
  <c r="AU35" i="2"/>
  <c r="BD32" i="2"/>
  <c r="AS32" i="2"/>
  <c r="BF31" i="2"/>
  <c r="AU31" i="2"/>
  <c r="AZ30" i="2"/>
  <c r="AO30" i="2"/>
  <c r="BB29" i="2"/>
  <c r="AQ29" i="2"/>
  <c r="BD28" i="2"/>
  <c r="AS28" i="2"/>
  <c r="BF27" i="2"/>
  <c r="AU27" i="2"/>
  <c r="AZ26" i="2"/>
  <c r="AO26" i="2"/>
  <c r="BD24" i="2"/>
  <c r="AS24" i="2"/>
  <c r="BB21" i="2"/>
  <c r="AQ21" i="2"/>
  <c r="BD20" i="2"/>
  <c r="AS20" i="2"/>
  <c r="BF19" i="2"/>
  <c r="AU19" i="2"/>
  <c r="AZ18" i="2"/>
  <c r="AO18" i="2"/>
  <c r="BB17" i="2"/>
  <c r="AQ17" i="2"/>
  <c r="BF15" i="2"/>
  <c r="AU15" i="2"/>
  <c r="AZ14" i="2"/>
  <c r="AO14" i="2"/>
  <c r="BB13" i="2"/>
  <c r="AQ13" i="2"/>
  <c r="BD12" i="2"/>
  <c r="AS12" i="2"/>
  <c r="BF11" i="2"/>
  <c r="AU11" i="2"/>
  <c r="BO10" i="2"/>
  <c r="CN11" i="4" s="1"/>
  <c r="BC168" i="2"/>
  <c r="BE169" i="4" s="1"/>
  <c r="AR168" i="2"/>
  <c r="V169" i="4" s="1"/>
  <c r="BE167" i="2"/>
  <c r="BG168" i="4" s="1"/>
  <c r="AT167" i="2"/>
  <c r="X168" i="4" s="1"/>
  <c r="AW167" i="2"/>
  <c r="AL167" i="2"/>
  <c r="AY166" i="2"/>
  <c r="BA167" i="4" s="1"/>
  <c r="AN166" i="2"/>
  <c r="R167" i="4" s="1"/>
  <c r="BA165" i="2"/>
  <c r="BC166" i="4" s="1"/>
  <c r="AP165" i="2"/>
  <c r="T166" i="4" s="1"/>
  <c r="BC164" i="2"/>
  <c r="BE165" i="4" s="1"/>
  <c r="AR164" i="2"/>
  <c r="V165" i="4" s="1"/>
  <c r="BE163" i="2"/>
  <c r="BG164" i="4" s="1"/>
  <c r="AT163" i="2"/>
  <c r="X164" i="4" s="1"/>
  <c r="AW163" i="2"/>
  <c r="AL163" i="2"/>
  <c r="AY162" i="2"/>
  <c r="BA163" i="4" s="1"/>
  <c r="AN162" i="2"/>
  <c r="R163" i="4" s="1"/>
  <c r="AP161" i="2"/>
  <c r="T162" i="4" s="1"/>
  <c r="BA161" i="2"/>
  <c r="BC162" i="4" s="1"/>
  <c r="BC160" i="2"/>
  <c r="BE161" i="4" s="1"/>
  <c r="AR160" i="2"/>
  <c r="V161" i="4" s="1"/>
  <c r="BE159" i="2"/>
  <c r="BG160" i="4" s="1"/>
  <c r="AT159" i="2"/>
  <c r="X160" i="4" s="1"/>
  <c r="AW159" i="2"/>
  <c r="AL159" i="2"/>
  <c r="AY158" i="2"/>
  <c r="BA159" i="4" s="1"/>
  <c r="AN158" i="2"/>
  <c r="R159" i="4" s="1"/>
  <c r="AP157" i="2"/>
  <c r="T158" i="4" s="1"/>
  <c r="BA157" i="2"/>
  <c r="BC158" i="4" s="1"/>
  <c r="BC156" i="2"/>
  <c r="BE157" i="4" s="1"/>
  <c r="AR156" i="2"/>
  <c r="V157" i="4" s="1"/>
  <c r="BE155" i="2"/>
  <c r="BG156" i="4" s="1"/>
  <c r="AT155" i="2"/>
  <c r="X156" i="4" s="1"/>
  <c r="AW155" i="2"/>
  <c r="AL155" i="2"/>
  <c r="AY154" i="2"/>
  <c r="BA155" i="4" s="1"/>
  <c r="AN154" i="2"/>
  <c r="R155" i="4" s="1"/>
  <c r="AP153" i="2"/>
  <c r="T154" i="4" s="1"/>
  <c r="BA153" i="2"/>
  <c r="BC154" i="4" s="1"/>
  <c r="BC152" i="2"/>
  <c r="BE153" i="4" s="1"/>
  <c r="AR152" i="2"/>
  <c r="V153" i="4" s="1"/>
  <c r="BE151" i="2"/>
  <c r="BG152" i="4" s="1"/>
  <c r="AT151" i="2"/>
  <c r="X152" i="4" s="1"/>
  <c r="AW151" i="2"/>
  <c r="AL151" i="2"/>
  <c r="AY150" i="2"/>
  <c r="BA151" i="4" s="1"/>
  <c r="AN150" i="2"/>
  <c r="R151" i="4" s="1"/>
  <c r="BA149" i="2"/>
  <c r="BC150" i="4" s="1"/>
  <c r="AP149" i="2"/>
  <c r="T150" i="4" s="1"/>
  <c r="BC148" i="2"/>
  <c r="BE149" i="4" s="1"/>
  <c r="AR148" i="2"/>
  <c r="V149" i="4" s="1"/>
  <c r="BE147" i="2"/>
  <c r="BG148" i="4" s="1"/>
  <c r="AT147" i="2"/>
  <c r="X148" i="4" s="1"/>
  <c r="AW147" i="2"/>
  <c r="AL147" i="2"/>
  <c r="AY146" i="2"/>
  <c r="BA147" i="4" s="1"/>
  <c r="AN146" i="2"/>
  <c r="R147" i="4" s="1"/>
  <c r="BA145" i="2"/>
  <c r="BC146" i="4" s="1"/>
  <c r="AP145" i="2"/>
  <c r="T146" i="4" s="1"/>
  <c r="BC144" i="2"/>
  <c r="BE145" i="4" s="1"/>
  <c r="AR144" i="2"/>
  <c r="V145" i="4" s="1"/>
  <c r="BE143" i="2"/>
  <c r="BG144" i="4" s="1"/>
  <c r="AT143" i="2"/>
  <c r="X144" i="4" s="1"/>
  <c r="AW143" i="2"/>
  <c r="AL143" i="2"/>
  <c r="AY142" i="2"/>
  <c r="BA143" i="4" s="1"/>
  <c r="AN142" i="2"/>
  <c r="R143" i="4" s="1"/>
  <c r="BA141" i="2"/>
  <c r="BC142" i="4" s="1"/>
  <c r="AP141" i="2"/>
  <c r="T142" i="4" s="1"/>
  <c r="BC140" i="2"/>
  <c r="BE141" i="4" s="1"/>
  <c r="AR140" i="2"/>
  <c r="V141" i="4" s="1"/>
  <c r="BE139" i="2"/>
  <c r="BG140" i="4" s="1"/>
  <c r="AT139" i="2"/>
  <c r="X140" i="4" s="1"/>
  <c r="AW139" i="2"/>
  <c r="AL139" i="2"/>
  <c r="AY138" i="2"/>
  <c r="BA139" i="4" s="1"/>
  <c r="AN138" i="2"/>
  <c r="R139" i="4" s="1"/>
  <c r="AP137" i="2"/>
  <c r="T138" i="4" s="1"/>
  <c r="BA137" i="2"/>
  <c r="BC138" i="4" s="1"/>
  <c r="BC136" i="2"/>
  <c r="BE137" i="4" s="1"/>
  <c r="AR136" i="2"/>
  <c r="V137" i="4" s="1"/>
  <c r="BE135" i="2"/>
  <c r="BG136" i="4" s="1"/>
  <c r="AT135" i="2"/>
  <c r="X136" i="4" s="1"/>
  <c r="AW135" i="2"/>
  <c r="AL135" i="2"/>
  <c r="AY134" i="2"/>
  <c r="BA135" i="4" s="1"/>
  <c r="AN134" i="2"/>
  <c r="R135" i="4" s="1"/>
  <c r="BA133" i="2"/>
  <c r="BC134" i="4" s="1"/>
  <c r="AP133" i="2"/>
  <c r="T134" i="4" s="1"/>
  <c r="BC132" i="2"/>
  <c r="BE133" i="4" s="1"/>
  <c r="AR132" i="2"/>
  <c r="V133" i="4" s="1"/>
  <c r="BE131" i="2"/>
  <c r="BG132" i="4" s="1"/>
  <c r="AT131" i="2"/>
  <c r="X132" i="4" s="1"/>
  <c r="AW131" i="2"/>
  <c r="AL131" i="2"/>
  <c r="AY130" i="2"/>
  <c r="BA131" i="4" s="1"/>
  <c r="AN130" i="2"/>
  <c r="R131" i="4" s="1"/>
  <c r="BA129" i="2"/>
  <c r="BC130" i="4" s="1"/>
  <c r="AP129" i="2"/>
  <c r="T130" i="4" s="1"/>
  <c r="BC128" i="2"/>
  <c r="BE129" i="4" s="1"/>
  <c r="AR128" i="2"/>
  <c r="V129" i="4" s="1"/>
  <c r="BE127" i="2"/>
  <c r="BG128" i="4" s="1"/>
  <c r="AT127" i="2"/>
  <c r="X128" i="4" s="1"/>
  <c r="AW127" i="2"/>
  <c r="AL127" i="2"/>
  <c r="AY126" i="2"/>
  <c r="BA127" i="4" s="1"/>
  <c r="AN126" i="2"/>
  <c r="R127" i="4" s="1"/>
  <c r="BA125" i="2"/>
  <c r="BC126" i="4" s="1"/>
  <c r="AP125" i="2"/>
  <c r="T126" i="4" s="1"/>
  <c r="BC124" i="2"/>
  <c r="BE125" i="4" s="1"/>
  <c r="AR124" i="2"/>
  <c r="V125" i="4" s="1"/>
  <c r="AT123" i="2"/>
  <c r="X124" i="4" s="1"/>
  <c r="BE123" i="2"/>
  <c r="BG124" i="4" s="1"/>
  <c r="AW123" i="2"/>
  <c r="AL123" i="2"/>
  <c r="AY122" i="2"/>
  <c r="BA123" i="4" s="1"/>
  <c r="AN122" i="2"/>
  <c r="R123" i="4" s="1"/>
  <c r="BA121" i="2"/>
  <c r="BC122" i="4" s="1"/>
  <c r="AP121" i="2"/>
  <c r="T122" i="4" s="1"/>
  <c r="BC120" i="2"/>
  <c r="BE121" i="4" s="1"/>
  <c r="AR120" i="2"/>
  <c r="V121" i="4" s="1"/>
  <c r="BE119" i="2"/>
  <c r="BG120" i="4" s="1"/>
  <c r="AT119" i="2"/>
  <c r="X120" i="4" s="1"/>
  <c r="AW119" i="2"/>
  <c r="AL119" i="2"/>
  <c r="AY118" i="2"/>
  <c r="BA119" i="4" s="1"/>
  <c r="AN118" i="2"/>
  <c r="R119" i="4" s="1"/>
  <c r="BA117" i="2"/>
  <c r="BC118" i="4" s="1"/>
  <c r="AP117" i="2"/>
  <c r="T118" i="4" s="1"/>
  <c r="BC116" i="2"/>
  <c r="BE117" i="4" s="1"/>
  <c r="AR116" i="2"/>
  <c r="V117" i="4" s="1"/>
  <c r="BE115" i="2"/>
  <c r="BG116" i="4" s="1"/>
  <c r="AT115" i="2"/>
  <c r="X116" i="4" s="1"/>
  <c r="AW115" i="2"/>
  <c r="AL115" i="2"/>
  <c r="AY114" i="2"/>
  <c r="BA115" i="4" s="1"/>
  <c r="AN114" i="2"/>
  <c r="R115" i="4" s="1"/>
  <c r="BA113" i="2"/>
  <c r="BC114" i="4" s="1"/>
  <c r="AP113" i="2"/>
  <c r="T114" i="4" s="1"/>
  <c r="BC112" i="2"/>
  <c r="BE113" i="4" s="1"/>
  <c r="AR112" i="2"/>
  <c r="V113" i="4" s="1"/>
  <c r="BE111" i="2"/>
  <c r="BG112" i="4" s="1"/>
  <c r="AT111" i="2"/>
  <c r="X112" i="4" s="1"/>
  <c r="AW111" i="2"/>
  <c r="AL111" i="2"/>
  <c r="AY110" i="2"/>
  <c r="BA111" i="4" s="1"/>
  <c r="AN110" i="2"/>
  <c r="R111" i="4" s="1"/>
  <c r="BA109" i="2"/>
  <c r="BC110" i="4" s="1"/>
  <c r="AP109" i="2"/>
  <c r="T110" i="4" s="1"/>
  <c r="BC108" i="2"/>
  <c r="BE109" i="4" s="1"/>
  <c r="AR108" i="2"/>
  <c r="V109" i="4" s="1"/>
  <c r="BE107" i="2"/>
  <c r="BG108" i="4" s="1"/>
  <c r="AT107" i="2"/>
  <c r="X108" i="4" s="1"/>
  <c r="AW107" i="2"/>
  <c r="AL107" i="2"/>
  <c r="AY106" i="2"/>
  <c r="BA107" i="4" s="1"/>
  <c r="AN106" i="2"/>
  <c r="R107" i="4" s="1"/>
  <c r="AP105" i="2"/>
  <c r="T106" i="4" s="1"/>
  <c r="BA105" i="2"/>
  <c r="BC106" i="4" s="1"/>
  <c r="BC104" i="2"/>
  <c r="BE105" i="4" s="1"/>
  <c r="AR104" i="2"/>
  <c r="V105" i="4" s="1"/>
  <c r="BE103" i="2"/>
  <c r="BG104" i="4" s="1"/>
  <c r="AT103" i="2"/>
  <c r="X104" i="4" s="1"/>
  <c r="AW103" i="2"/>
  <c r="AL103" i="2"/>
  <c r="AY102" i="2"/>
  <c r="BA103" i="4" s="1"/>
  <c r="AN102" i="2"/>
  <c r="R103" i="4" s="1"/>
  <c r="BA101" i="2"/>
  <c r="BC102" i="4" s="1"/>
  <c r="AP101" i="2"/>
  <c r="T102" i="4" s="1"/>
  <c r="AR100" i="2"/>
  <c r="V101" i="4" s="1"/>
  <c r="BC100" i="2"/>
  <c r="BE101" i="4" s="1"/>
  <c r="BE99" i="2"/>
  <c r="BG100" i="4" s="1"/>
  <c r="AT99" i="2"/>
  <c r="X100" i="4" s="1"/>
  <c r="AW99" i="2"/>
  <c r="AL99" i="2"/>
  <c r="AY98" i="2"/>
  <c r="BA99" i="4" s="1"/>
  <c r="AN98" i="2"/>
  <c r="R99" i="4" s="1"/>
  <c r="BA97" i="2"/>
  <c r="BC98" i="4" s="1"/>
  <c r="AP97" i="2"/>
  <c r="T98" i="4" s="1"/>
  <c r="BC96" i="2"/>
  <c r="BE97" i="4" s="1"/>
  <c r="AR96" i="2"/>
  <c r="V97" i="4" s="1"/>
  <c r="BE95" i="2"/>
  <c r="BG96" i="4" s="1"/>
  <c r="AT95" i="2"/>
  <c r="X96" i="4" s="1"/>
  <c r="AW95" i="2"/>
  <c r="AL95" i="2"/>
  <c r="AY94" i="2"/>
  <c r="BA95" i="4" s="1"/>
  <c r="AN94" i="2"/>
  <c r="R95" i="4" s="1"/>
  <c r="BA93" i="2"/>
  <c r="BC94" i="4" s="1"/>
  <c r="AP93" i="2"/>
  <c r="T94" i="4" s="1"/>
  <c r="BC92" i="2"/>
  <c r="BE93" i="4" s="1"/>
  <c r="AR92" i="2"/>
  <c r="V93" i="4" s="1"/>
  <c r="BE91" i="2"/>
  <c r="BG92" i="4" s="1"/>
  <c r="AT91" i="2"/>
  <c r="X92" i="4" s="1"/>
  <c r="AW91" i="2"/>
  <c r="AL91" i="2"/>
  <c r="AY90" i="2"/>
  <c r="BA91" i="4" s="1"/>
  <c r="AN90" i="2"/>
  <c r="R91" i="4" s="1"/>
  <c r="BA89" i="2"/>
  <c r="BC90" i="4" s="1"/>
  <c r="AP89" i="2"/>
  <c r="T90" i="4" s="1"/>
  <c r="BC88" i="2"/>
  <c r="BE89" i="4" s="1"/>
  <c r="AR88" i="2"/>
  <c r="V89" i="4" s="1"/>
  <c r="AT87" i="2"/>
  <c r="X88" i="4" s="1"/>
  <c r="AL87" i="2"/>
  <c r="AN86" i="2"/>
  <c r="R87" i="4" s="1"/>
  <c r="AP85" i="2"/>
  <c r="T86" i="4" s="1"/>
  <c r="AR84" i="2"/>
  <c r="V85" i="4" s="1"/>
  <c r="AT83" i="2"/>
  <c r="X84" i="4" s="1"/>
  <c r="AL83" i="2"/>
  <c r="AN82" i="2"/>
  <c r="R83" i="4" s="1"/>
  <c r="AP81" i="2"/>
  <c r="T82" i="4" s="1"/>
  <c r="AR80" i="2"/>
  <c r="V81" i="4" s="1"/>
  <c r="AT79" i="2"/>
  <c r="X80" i="4" s="1"/>
  <c r="AL79" i="2"/>
  <c r="AN78" i="2"/>
  <c r="R79" i="4" s="1"/>
  <c r="AP77" i="2"/>
  <c r="T78" i="4" s="1"/>
  <c r="AR76" i="2"/>
  <c r="V77" i="4" s="1"/>
  <c r="AT75" i="2"/>
  <c r="X76" i="4" s="1"/>
  <c r="AL75" i="2"/>
  <c r="AN74" i="2"/>
  <c r="R75" i="4" s="1"/>
  <c r="AP73" i="2"/>
  <c r="T74" i="4" s="1"/>
  <c r="AR72" i="2"/>
  <c r="V73" i="4" s="1"/>
  <c r="AT71" i="2"/>
  <c r="X72" i="4" s="1"/>
  <c r="AL71" i="2"/>
  <c r="AN70" i="2"/>
  <c r="R71" i="4" s="1"/>
  <c r="AP69" i="2"/>
  <c r="T70" i="4" s="1"/>
  <c r="AR68" i="2"/>
  <c r="V69" i="4" s="1"/>
  <c r="AT67" i="2"/>
  <c r="X68" i="4" s="1"/>
  <c r="AL67" i="2"/>
  <c r="AN66" i="2"/>
  <c r="R67" i="4" s="1"/>
  <c r="AP65" i="2"/>
  <c r="T66" i="4" s="1"/>
  <c r="AR64" i="2"/>
  <c r="V65" i="4" s="1"/>
  <c r="AT63" i="2"/>
  <c r="X64" i="4" s="1"/>
  <c r="AL63" i="2"/>
  <c r="AN62" i="2"/>
  <c r="R63" i="4" s="1"/>
  <c r="AP61" i="2"/>
  <c r="T62" i="4" s="1"/>
  <c r="AR60" i="2"/>
  <c r="V61" i="4" s="1"/>
  <c r="AT59" i="2"/>
  <c r="X60" i="4" s="1"/>
  <c r="AL59" i="2"/>
  <c r="AN58" i="2"/>
  <c r="R59" i="4" s="1"/>
  <c r="AP57" i="2"/>
  <c r="T58" i="4" s="1"/>
  <c r="AR56" i="2"/>
  <c r="V57" i="4" s="1"/>
  <c r="AT55" i="2"/>
  <c r="X56" i="4" s="1"/>
  <c r="AL55" i="2"/>
  <c r="AN54" i="2"/>
  <c r="R55" i="4" s="1"/>
  <c r="AP53" i="2"/>
  <c r="T54" i="4" s="1"/>
  <c r="AR52" i="2"/>
  <c r="V53" i="4" s="1"/>
  <c r="AT51" i="2"/>
  <c r="X52" i="4" s="1"/>
  <c r="AL51" i="2"/>
  <c r="AN50" i="2"/>
  <c r="R51" i="4" s="1"/>
  <c r="AP49" i="2"/>
  <c r="T50" i="4" s="1"/>
  <c r="AR48" i="2"/>
  <c r="V49" i="4" s="1"/>
  <c r="AT47" i="2"/>
  <c r="X48" i="4" s="1"/>
  <c r="AL47" i="2"/>
  <c r="AN46" i="2"/>
  <c r="R47" i="4" s="1"/>
  <c r="AP45" i="2"/>
  <c r="T46" i="4" s="1"/>
  <c r="AR44" i="2"/>
  <c r="V45" i="4" s="1"/>
  <c r="AT43" i="2"/>
  <c r="X44" i="4" s="1"/>
  <c r="AL43" i="2"/>
  <c r="AN42" i="2"/>
  <c r="R43" i="4" s="1"/>
  <c r="AP41" i="2"/>
  <c r="T42" i="4" s="1"/>
  <c r="AR40" i="2"/>
  <c r="V41" i="4" s="1"/>
  <c r="AT39" i="2"/>
  <c r="X40" i="4" s="1"/>
  <c r="AL39" i="2"/>
  <c r="AN38" i="2"/>
  <c r="R39" i="4" s="1"/>
  <c r="AP37" i="2"/>
  <c r="T38" i="4" s="1"/>
  <c r="AR36" i="2"/>
  <c r="V37" i="4" s="1"/>
  <c r="AT35" i="2"/>
  <c r="X36" i="4" s="1"/>
  <c r="AL35" i="2"/>
  <c r="AN34" i="2"/>
  <c r="R35" i="4" s="1"/>
  <c r="AP33" i="2"/>
  <c r="T34" i="4" s="1"/>
  <c r="AR32" i="2"/>
  <c r="V33" i="4" s="1"/>
  <c r="AT31" i="2"/>
  <c r="X32" i="4" s="1"/>
  <c r="AL31" i="2"/>
  <c r="AN30" i="2"/>
  <c r="R31" i="4" s="1"/>
  <c r="AP29" i="2"/>
  <c r="T30" i="4" s="1"/>
  <c r="AR28" i="2"/>
  <c r="V29" i="4" s="1"/>
  <c r="AT27" i="2"/>
  <c r="X28" i="4" s="1"/>
  <c r="AL27" i="2"/>
  <c r="AN26" i="2"/>
  <c r="R27" i="4" s="1"/>
  <c r="AP25" i="2"/>
  <c r="T26" i="4" s="1"/>
  <c r="AR24" i="2"/>
  <c r="V25" i="4" s="1"/>
  <c r="AT23" i="2"/>
  <c r="X24" i="4" s="1"/>
  <c r="AL23" i="2"/>
  <c r="AN22" i="2"/>
  <c r="R23" i="4" s="1"/>
  <c r="AP21" i="2"/>
  <c r="T22" i="4" s="1"/>
  <c r="AR20" i="2"/>
  <c r="V21" i="4" s="1"/>
  <c r="AT19" i="2"/>
  <c r="X20" i="4" s="1"/>
  <c r="AL19" i="2"/>
  <c r="AN18" i="2"/>
  <c r="R19" i="4" s="1"/>
  <c r="AP17" i="2"/>
  <c r="T18" i="4" s="1"/>
  <c r="AR16" i="2"/>
  <c r="V17" i="4" s="1"/>
  <c r="AT15" i="2"/>
  <c r="X16" i="4" s="1"/>
  <c r="AL15" i="2"/>
  <c r="AN14" i="2"/>
  <c r="R15" i="4" s="1"/>
  <c r="AP13" i="2"/>
  <c r="T14" i="4" s="1"/>
  <c r="AR12" i="2"/>
  <c r="V13" i="4" s="1"/>
  <c r="AT11" i="2"/>
  <c r="X12" i="4" s="1"/>
  <c r="AL11" i="2"/>
  <c r="AN10" i="2"/>
  <c r="R11" i="4" s="1"/>
  <c r="AP9" i="2"/>
  <c r="T10" i="4" s="1"/>
  <c r="AR8" i="2"/>
  <c r="V9" i="4" s="1"/>
  <c r="X8" i="4"/>
  <c r="R7" i="4"/>
  <c r="T6" i="4"/>
  <c r="V5" i="4"/>
  <c r="BN10" i="2"/>
  <c r="CM11" i="4" s="1"/>
  <c r="AY168" i="2"/>
  <c r="BA169" i="4" s="1"/>
  <c r="AN168" i="2"/>
  <c r="R169" i="4" s="1"/>
  <c r="BE165" i="2"/>
  <c r="BG166" i="4" s="1"/>
  <c r="AT165" i="2"/>
  <c r="X166" i="4" s="1"/>
  <c r="BA163" i="2"/>
  <c r="BC164" i="4" s="1"/>
  <c r="AP163" i="2"/>
  <c r="T164" i="4" s="1"/>
  <c r="AW161" i="2"/>
  <c r="AL161" i="2"/>
  <c r="BC158" i="2"/>
  <c r="BE159" i="4" s="1"/>
  <c r="AR158" i="2"/>
  <c r="V159" i="4" s="1"/>
  <c r="AY156" i="2"/>
  <c r="BA157" i="4" s="1"/>
  <c r="AN156" i="2"/>
  <c r="R157" i="4" s="1"/>
  <c r="AW153" i="2"/>
  <c r="AL153" i="2"/>
  <c r="AR150" i="2"/>
  <c r="V151" i="4" s="1"/>
  <c r="BC150" i="2"/>
  <c r="BE151" i="4" s="1"/>
  <c r="AY148" i="2"/>
  <c r="BA149" i="4" s="1"/>
  <c r="AN148" i="2"/>
  <c r="R149" i="4" s="1"/>
  <c r="AR146" i="2"/>
  <c r="V147" i="4" s="1"/>
  <c r="BC146" i="2"/>
  <c r="BE147" i="4" s="1"/>
  <c r="AY144" i="2"/>
  <c r="BA145" i="4" s="1"/>
  <c r="AN144" i="2"/>
  <c r="R145" i="4" s="1"/>
  <c r="BE141" i="2"/>
  <c r="BG142" i="4" s="1"/>
  <c r="AT141" i="2"/>
  <c r="X142" i="4" s="1"/>
  <c r="AY140" i="2"/>
  <c r="BA141" i="4" s="1"/>
  <c r="AN140" i="2"/>
  <c r="R141" i="4" s="1"/>
  <c r="BE137" i="2"/>
  <c r="BG138" i="4" s="1"/>
  <c r="AT137" i="2"/>
  <c r="X138" i="4" s="1"/>
  <c r="BA135" i="2"/>
  <c r="BC136" i="4" s="1"/>
  <c r="AP135" i="2"/>
  <c r="T136" i="4" s="1"/>
  <c r="AW133" i="2"/>
  <c r="AL133" i="2"/>
  <c r="BC130" i="2"/>
  <c r="BE131" i="4" s="1"/>
  <c r="AR130" i="2"/>
  <c r="V131" i="4" s="1"/>
  <c r="BA127" i="2"/>
  <c r="BC128" i="4" s="1"/>
  <c r="AP127" i="2"/>
  <c r="T128" i="4" s="1"/>
  <c r="AW125" i="2"/>
  <c r="AL125" i="2"/>
  <c r="BC122" i="2"/>
  <c r="BE123" i="4" s="1"/>
  <c r="AR122" i="2"/>
  <c r="V123" i="4" s="1"/>
  <c r="AW121" i="2"/>
  <c r="AL121" i="2"/>
  <c r="AR118" i="2"/>
  <c r="V119" i="4" s="1"/>
  <c r="BC118" i="2"/>
  <c r="BE119" i="4" s="1"/>
  <c r="AY116" i="2"/>
  <c r="BA117" i="4" s="1"/>
  <c r="AN116" i="2"/>
  <c r="R117" i="4" s="1"/>
  <c r="BE113" i="2"/>
  <c r="BG114" i="4" s="1"/>
  <c r="AT113" i="2"/>
  <c r="X114" i="4" s="1"/>
  <c r="AP111" i="2"/>
  <c r="T112" i="4" s="1"/>
  <c r="BA111" i="2"/>
  <c r="BC112" i="4" s="1"/>
  <c r="AW109" i="2"/>
  <c r="AL109" i="2"/>
  <c r="AP107" i="2"/>
  <c r="T108" i="4" s="1"/>
  <c r="BA107" i="2"/>
  <c r="BC108" i="4" s="1"/>
  <c r="AW105" i="2"/>
  <c r="AL105" i="2"/>
  <c r="AR102" i="2"/>
  <c r="V103" i="4" s="1"/>
  <c r="BC102" i="2"/>
  <c r="BE103" i="4" s="1"/>
  <c r="BA99" i="2"/>
  <c r="BC100" i="4" s="1"/>
  <c r="AP99" i="2"/>
  <c r="T100" i="4" s="1"/>
  <c r="AW97" i="2"/>
  <c r="AL97" i="2"/>
  <c r="AR94" i="2"/>
  <c r="V95" i="4" s="1"/>
  <c r="BC94" i="2"/>
  <c r="BE95" i="4" s="1"/>
  <c r="AW93" i="2"/>
  <c r="AL93" i="2"/>
  <c r="BC90" i="2"/>
  <c r="BE91" i="4" s="1"/>
  <c r="AR90" i="2"/>
  <c r="V91" i="4" s="1"/>
  <c r="BA87" i="2"/>
  <c r="BC88" i="4" s="1"/>
  <c r="AP87" i="2"/>
  <c r="T88" i="4" s="1"/>
  <c r="BC82" i="2"/>
  <c r="BE83" i="4" s="1"/>
  <c r="AR82" i="2"/>
  <c r="V83" i="4" s="1"/>
  <c r="BE81" i="2"/>
  <c r="BG82" i="4" s="1"/>
  <c r="AT81" i="2"/>
  <c r="X82" i="4" s="1"/>
  <c r="BA79" i="2"/>
  <c r="BC80" i="4" s="1"/>
  <c r="AP79" i="2"/>
  <c r="T80" i="4" s="1"/>
  <c r="BA71" i="2"/>
  <c r="BC72" i="4" s="1"/>
  <c r="AP71" i="2"/>
  <c r="T72" i="4" s="1"/>
  <c r="BC66" i="2"/>
  <c r="BE67" i="4" s="1"/>
  <c r="AR66" i="2"/>
  <c r="V67" i="4" s="1"/>
  <c r="BE65" i="2"/>
  <c r="BG66" i="4" s="1"/>
  <c r="AT65" i="2"/>
  <c r="X66" i="4" s="1"/>
  <c r="BA63" i="2"/>
  <c r="BC64" i="4" s="1"/>
  <c r="AP63" i="2"/>
  <c r="T64" i="4" s="1"/>
  <c r="BC58" i="2"/>
  <c r="BE59" i="4" s="1"/>
  <c r="AR58" i="2"/>
  <c r="V59" i="4" s="1"/>
  <c r="BE57" i="2"/>
  <c r="BG58" i="4" s="1"/>
  <c r="AT57" i="2"/>
  <c r="X58" i="4" s="1"/>
  <c r="BA55" i="2"/>
  <c r="BC56" i="4" s="1"/>
  <c r="AP55" i="2"/>
  <c r="T56" i="4" s="1"/>
  <c r="BC54" i="2"/>
  <c r="BE55" i="4" s="1"/>
  <c r="AR54" i="2"/>
  <c r="V55" i="4" s="1"/>
  <c r="AY52" i="2"/>
  <c r="BA53" i="4" s="1"/>
  <c r="AN52" i="2"/>
  <c r="BC46" i="2"/>
  <c r="BE47" i="4" s="1"/>
  <c r="AR46" i="2"/>
  <c r="V47" i="4" s="1"/>
  <c r="AY40" i="2"/>
  <c r="BA41" i="4" s="1"/>
  <c r="AN40" i="2"/>
  <c r="R41" i="4" s="1"/>
  <c r="BC34" i="2"/>
  <c r="BE35" i="4" s="1"/>
  <c r="AR34" i="2"/>
  <c r="V35" i="4" s="1"/>
  <c r="BE33" i="2"/>
  <c r="BG34" i="4" s="1"/>
  <c r="AT33" i="2"/>
  <c r="X34" i="4" s="1"/>
  <c r="BA31" i="2"/>
  <c r="BC32" i="4" s="1"/>
  <c r="AP31" i="2"/>
  <c r="T32" i="4" s="1"/>
  <c r="BC26" i="2"/>
  <c r="BE27" i="4" s="1"/>
  <c r="AR26" i="2"/>
  <c r="V27" i="4" s="1"/>
  <c r="BC22" i="2"/>
  <c r="BE23" i="4" s="1"/>
  <c r="AR22" i="2"/>
  <c r="V23" i="4" s="1"/>
  <c r="AY20" i="2"/>
  <c r="BA21" i="4" s="1"/>
  <c r="AN20" i="2"/>
  <c r="BC18" i="2"/>
  <c r="BE19" i="4" s="1"/>
  <c r="AR18" i="2"/>
  <c r="V19" i="4" s="1"/>
  <c r="AY16" i="2"/>
  <c r="BA17" i="4" s="1"/>
  <c r="AN16" i="2"/>
  <c r="R17" i="4" s="1"/>
  <c r="BC10" i="2"/>
  <c r="BE11" i="4" s="1"/>
  <c r="AR10" i="2"/>
  <c r="V11" i="4" s="1"/>
  <c r="AX168" i="2"/>
  <c r="AM168" i="2"/>
  <c r="BD165" i="2"/>
  <c r="AS165" i="2"/>
  <c r="AZ163" i="2"/>
  <c r="AO163" i="2"/>
  <c r="AU160" i="2"/>
  <c r="BF160" i="2"/>
  <c r="BD157" i="2"/>
  <c r="AS157" i="2"/>
  <c r="AZ155" i="2"/>
  <c r="AO155" i="2"/>
  <c r="BF152" i="2"/>
  <c r="AU152" i="2"/>
  <c r="AQ150" i="2"/>
  <c r="BB150" i="2"/>
  <c r="AM148" i="2"/>
  <c r="AX148" i="2"/>
  <c r="BB146" i="2"/>
  <c r="AQ146" i="2"/>
  <c r="AX144" i="2"/>
  <c r="AM144" i="2"/>
  <c r="BD141" i="2"/>
  <c r="AS141" i="2"/>
  <c r="AZ139" i="2"/>
  <c r="AO139" i="2"/>
  <c r="AX136" i="2"/>
  <c r="AM136" i="2"/>
  <c r="BB134" i="2"/>
  <c r="AQ134" i="2"/>
  <c r="AM132" i="2"/>
  <c r="AX132" i="2"/>
  <c r="BD129" i="2"/>
  <c r="AS129" i="2"/>
  <c r="AZ127" i="2"/>
  <c r="AO127" i="2"/>
  <c r="AS125" i="2"/>
  <c r="BD125" i="2"/>
  <c r="AZ123" i="2"/>
  <c r="AO123" i="2"/>
  <c r="BF120" i="2"/>
  <c r="AU120" i="2"/>
  <c r="BB118" i="2"/>
  <c r="AQ118" i="2"/>
  <c r="AZ115" i="2"/>
  <c r="AO115" i="2"/>
  <c r="AU112" i="2"/>
  <c r="BF112" i="2"/>
  <c r="BB110" i="2"/>
  <c r="AQ110" i="2"/>
  <c r="AX108" i="2"/>
  <c r="AM108" i="2"/>
  <c r="BD105" i="2"/>
  <c r="AS105" i="2"/>
  <c r="AZ103" i="2"/>
  <c r="AO103" i="2"/>
  <c r="BF100" i="2"/>
  <c r="AU100" i="2"/>
  <c r="BB98" i="2"/>
  <c r="AQ98" i="2"/>
  <c r="AX96" i="2"/>
  <c r="AM96" i="2"/>
  <c r="BD93" i="2"/>
  <c r="AS93" i="2"/>
  <c r="AZ91" i="2"/>
  <c r="AO91" i="2"/>
  <c r="AU88" i="2"/>
  <c r="BF88" i="2"/>
  <c r="BB86" i="2"/>
  <c r="AQ86" i="2"/>
  <c r="BF84" i="2"/>
  <c r="AU84" i="2"/>
  <c r="AZ83" i="2"/>
  <c r="AO83" i="2"/>
  <c r="AZ75" i="2"/>
  <c r="AO75" i="2"/>
  <c r="BB70" i="2"/>
  <c r="AQ70" i="2"/>
  <c r="BB62" i="2"/>
  <c r="AQ62" i="2"/>
  <c r="BD57" i="2"/>
  <c r="AS57" i="2"/>
  <c r="BF56" i="2"/>
  <c r="AU56" i="2"/>
  <c r="BB54" i="2"/>
  <c r="AQ54" i="2"/>
  <c r="BD49" i="2"/>
  <c r="AS49" i="2"/>
  <c r="BB42" i="2"/>
  <c r="AQ42" i="2"/>
  <c r="BD37" i="2"/>
  <c r="AS37" i="2"/>
  <c r="AZ35" i="2"/>
  <c r="AO35" i="2"/>
  <c r="BF32" i="2"/>
  <c r="AU32" i="2"/>
  <c r="BB30" i="2"/>
  <c r="AQ30" i="2"/>
  <c r="BB22" i="2"/>
  <c r="AQ22" i="2"/>
  <c r="BF20" i="2"/>
  <c r="AU20" i="2"/>
  <c r="BB18" i="2"/>
  <c r="AQ18" i="2"/>
  <c r="AZ15" i="2"/>
  <c r="AO15" i="2"/>
  <c r="BD9" i="2"/>
  <c r="AS9" i="2"/>
  <c r="AZ7" i="2"/>
  <c r="AL168" i="2"/>
  <c r="AW168" i="2"/>
  <c r="BC165" i="2"/>
  <c r="BE166" i="4" s="1"/>
  <c r="AR165" i="2"/>
  <c r="V166" i="4" s="1"/>
  <c r="AW164" i="2"/>
  <c r="AL164" i="2"/>
  <c r="BC161" i="2"/>
  <c r="BE162" i="4" s="1"/>
  <c r="AR161" i="2"/>
  <c r="V162" i="4" s="1"/>
  <c r="AN159" i="2"/>
  <c r="R160" i="4" s="1"/>
  <c r="AY159" i="2"/>
  <c r="BA160" i="4" s="1"/>
  <c r="AT156" i="2"/>
  <c r="X157" i="4" s="1"/>
  <c r="BE156" i="2"/>
  <c r="BG157" i="4" s="1"/>
  <c r="AL156" i="2"/>
  <c r="AW156" i="2"/>
  <c r="BC153" i="2"/>
  <c r="BE154" i="4" s="1"/>
  <c r="AR153" i="2"/>
  <c r="V154" i="4" s="1"/>
  <c r="AY151" i="2"/>
  <c r="BA152" i="4" s="1"/>
  <c r="AN151" i="2"/>
  <c r="R152" i="4" s="1"/>
  <c r="AW148" i="2"/>
  <c r="AL148" i="2"/>
  <c r="BC145" i="2"/>
  <c r="BE146" i="4" s="1"/>
  <c r="AR145" i="2"/>
  <c r="V146" i="4" s="1"/>
  <c r="AN143" i="2"/>
  <c r="R144" i="4" s="1"/>
  <c r="AY143" i="2"/>
  <c r="BA144" i="4" s="1"/>
  <c r="AT140" i="2"/>
  <c r="X141" i="4" s="1"/>
  <c r="BE140" i="2"/>
  <c r="BG141" i="4" s="1"/>
  <c r="BA138" i="2"/>
  <c r="BC139" i="4" s="1"/>
  <c r="AP138" i="2"/>
  <c r="T139" i="4" s="1"/>
  <c r="AL136" i="2"/>
  <c r="AW136" i="2"/>
  <c r="BC133" i="2"/>
  <c r="BE134" i="4" s="1"/>
  <c r="AR133" i="2"/>
  <c r="V134" i="4" s="1"/>
  <c r="AW132" i="2"/>
  <c r="AL132" i="2"/>
  <c r="BC129" i="2"/>
  <c r="BE130" i="4" s="1"/>
  <c r="AR129" i="2"/>
  <c r="V130" i="4" s="1"/>
  <c r="AN127" i="2"/>
  <c r="R128" i="4" s="1"/>
  <c r="AY127" i="2"/>
  <c r="BA128" i="4" s="1"/>
  <c r="AR125" i="2"/>
  <c r="V126" i="4" s="1"/>
  <c r="BC125" i="2"/>
  <c r="BE126" i="4" s="1"/>
  <c r="AP122" i="2"/>
  <c r="T123" i="4" s="1"/>
  <c r="BA122" i="2"/>
  <c r="BC123" i="4" s="1"/>
  <c r="BE120" i="2"/>
  <c r="BG121" i="4" s="1"/>
  <c r="AT120" i="2"/>
  <c r="X121" i="4" s="1"/>
  <c r="BA118" i="2"/>
  <c r="BC119" i="4" s="1"/>
  <c r="AP118" i="2"/>
  <c r="T119" i="4" s="1"/>
  <c r="AL116" i="2"/>
  <c r="AW116" i="2"/>
  <c r="BC113" i="2"/>
  <c r="BE114" i="4" s="1"/>
  <c r="AR113" i="2"/>
  <c r="V114" i="4" s="1"/>
  <c r="BA110" i="2"/>
  <c r="BC111" i="4" s="1"/>
  <c r="AP110" i="2"/>
  <c r="T111" i="4" s="1"/>
  <c r="AL108" i="2"/>
  <c r="AW108" i="2"/>
  <c r="BC105" i="2"/>
  <c r="BE106" i="4" s="1"/>
  <c r="AR105" i="2"/>
  <c r="V106" i="4" s="1"/>
  <c r="BE104" i="2"/>
  <c r="BG105" i="4" s="1"/>
  <c r="AT104" i="2"/>
  <c r="X105" i="4" s="1"/>
  <c r="BC101" i="2"/>
  <c r="BE102" i="4" s="1"/>
  <c r="AR101" i="2"/>
  <c r="V102" i="4" s="1"/>
  <c r="AN99" i="2"/>
  <c r="R100" i="4" s="1"/>
  <c r="AY99" i="2"/>
  <c r="BA100" i="4" s="1"/>
  <c r="AT96" i="2"/>
  <c r="X97" i="4" s="1"/>
  <c r="BE96" i="2"/>
  <c r="BG97" i="4" s="1"/>
  <c r="BA94" i="2"/>
  <c r="BC95" i="4" s="1"/>
  <c r="AP94" i="2"/>
  <c r="T95" i="4" s="1"/>
  <c r="AL92" i="2"/>
  <c r="AW92" i="2"/>
  <c r="BC89" i="2"/>
  <c r="BE90" i="4" s="1"/>
  <c r="AR89" i="2"/>
  <c r="V90" i="4" s="1"/>
  <c r="AY87" i="2"/>
  <c r="BA88" i="4" s="1"/>
  <c r="AN87" i="2"/>
  <c r="R88" i="4" s="1"/>
  <c r="BC81" i="2"/>
  <c r="BE82" i="4" s="1"/>
  <c r="AR81" i="2"/>
  <c r="V82" i="4" s="1"/>
  <c r="AY71" i="2"/>
  <c r="BA72" i="4" s="1"/>
  <c r="AN71" i="2"/>
  <c r="R72" i="4" s="1"/>
  <c r="BC69" i="2"/>
  <c r="BE70" i="4" s="1"/>
  <c r="AR69" i="2"/>
  <c r="V70" i="4" s="1"/>
  <c r="AY67" i="2"/>
  <c r="BA68" i="4" s="1"/>
  <c r="AN67" i="2"/>
  <c r="R68" i="4" s="1"/>
  <c r="BE64" i="2"/>
  <c r="BG65" i="4" s="1"/>
  <c r="AT64" i="2"/>
  <c r="X65" i="4" s="1"/>
  <c r="BE60" i="2"/>
  <c r="BG61" i="4" s="1"/>
  <c r="AT60" i="2"/>
  <c r="X61" i="4" s="1"/>
  <c r="BA58" i="2"/>
  <c r="BC59" i="4" s="1"/>
  <c r="AP58" i="2"/>
  <c r="T59" i="4" s="1"/>
  <c r="BA50" i="2"/>
  <c r="BC51" i="4" s="1"/>
  <c r="AP50" i="2"/>
  <c r="T51" i="4" s="1"/>
  <c r="BC45" i="2"/>
  <c r="BE46" i="4" s="1"/>
  <c r="AR45" i="2"/>
  <c r="V46" i="4" s="1"/>
  <c r="BE44" i="2"/>
  <c r="BG45" i="4" s="1"/>
  <c r="AT44" i="2"/>
  <c r="X45" i="4" s="1"/>
  <c r="BA42" i="2"/>
  <c r="BC43" i="4" s="1"/>
  <c r="AP42" i="2"/>
  <c r="T43" i="4" s="1"/>
  <c r="BE40" i="2"/>
  <c r="BG41" i="4" s="1"/>
  <c r="AT40" i="2"/>
  <c r="X41" i="4" s="1"/>
  <c r="BA38" i="2"/>
  <c r="BC39" i="4" s="1"/>
  <c r="AP38" i="2"/>
  <c r="T39" i="4" s="1"/>
  <c r="BC33" i="2"/>
  <c r="BE34" i="4" s="1"/>
  <c r="AR33" i="2"/>
  <c r="V34" i="4" s="1"/>
  <c r="BC29" i="2"/>
  <c r="BE30" i="4" s="1"/>
  <c r="AR29" i="2"/>
  <c r="V30" i="4" s="1"/>
  <c r="AY27" i="2"/>
  <c r="BA28" i="4" s="1"/>
  <c r="AN27" i="2"/>
  <c r="R28" i="4" s="1"/>
  <c r="BC25" i="2"/>
  <c r="BE26" i="4" s="1"/>
  <c r="AR25" i="2"/>
  <c r="V26" i="4" s="1"/>
  <c r="AY23" i="2"/>
  <c r="BA24" i="4" s="1"/>
  <c r="AN23" i="2"/>
  <c r="R24" i="4" s="1"/>
  <c r="BE20" i="2"/>
  <c r="BG21" i="4" s="1"/>
  <c r="AT20" i="2"/>
  <c r="X21" i="4" s="1"/>
  <c r="BE16" i="2"/>
  <c r="BG17" i="4" s="1"/>
  <c r="AT16" i="2"/>
  <c r="X17" i="4" s="1"/>
  <c r="BA14" i="2"/>
  <c r="BC15" i="4" s="1"/>
  <c r="AP14" i="2"/>
  <c r="T15" i="4" s="1"/>
  <c r="AX167" i="2"/>
  <c r="AM167" i="2"/>
  <c r="BD164" i="2"/>
  <c r="AS164" i="2"/>
  <c r="AZ162" i="2"/>
  <c r="AO162" i="2"/>
  <c r="BF159" i="2"/>
  <c r="AU159" i="2"/>
  <c r="BB157" i="2"/>
  <c r="AQ157" i="2"/>
  <c r="AX155" i="2"/>
  <c r="AM155" i="2"/>
  <c r="AQ153" i="2"/>
  <c r="BB153" i="2"/>
  <c r="AU151" i="2"/>
  <c r="BF151" i="2"/>
  <c r="BB149" i="2"/>
  <c r="AQ149" i="2"/>
  <c r="AM147" i="2"/>
  <c r="AX147" i="2"/>
  <c r="BD144" i="2"/>
  <c r="AS144" i="2"/>
  <c r="AZ142" i="2"/>
  <c r="AO142" i="2"/>
  <c r="AX139" i="2"/>
  <c r="AM139" i="2"/>
  <c r="BD136" i="2"/>
  <c r="AS136" i="2"/>
  <c r="AX135" i="2"/>
  <c r="AM135" i="2"/>
  <c r="BB133" i="2"/>
  <c r="AQ133" i="2"/>
  <c r="AM131" i="2"/>
  <c r="AX131" i="2"/>
  <c r="BD128" i="2"/>
  <c r="AS128" i="2"/>
  <c r="AZ126" i="2"/>
  <c r="AO126" i="2"/>
  <c r="AU123" i="2"/>
  <c r="BF123" i="2"/>
  <c r="BB121" i="2"/>
  <c r="AQ121" i="2"/>
  <c r="AX119" i="2"/>
  <c r="AM119" i="2"/>
  <c r="BB117" i="2"/>
  <c r="AQ117" i="2"/>
  <c r="AX115" i="2"/>
  <c r="AM115" i="2"/>
  <c r="BD112" i="2"/>
  <c r="AS112" i="2"/>
  <c r="AX111" i="2"/>
  <c r="AM111" i="2"/>
  <c r="BB109" i="2"/>
  <c r="AQ109" i="2"/>
  <c r="AX107" i="2"/>
  <c r="AM107" i="2"/>
  <c r="AQ105" i="2"/>
  <c r="BB105" i="2"/>
  <c r="BF103" i="2"/>
  <c r="AU103" i="2"/>
  <c r="AZ102" i="2"/>
  <c r="AO102" i="2"/>
  <c r="BD100" i="2"/>
  <c r="AS100" i="2"/>
  <c r="AM99" i="2"/>
  <c r="AX99" i="2"/>
  <c r="BF95" i="2"/>
  <c r="AU95" i="2"/>
  <c r="AZ46" i="2"/>
  <c r="AO46" i="2"/>
  <c r="BD167" i="2"/>
  <c r="AS167" i="2"/>
  <c r="AX166" i="2"/>
  <c r="AM166" i="2"/>
  <c r="BB164" i="2"/>
  <c r="AQ164" i="2"/>
  <c r="BF162" i="2"/>
  <c r="AU162" i="2"/>
  <c r="AZ161" i="2"/>
  <c r="AO161" i="2"/>
  <c r="BD159" i="2"/>
  <c r="AS159" i="2"/>
  <c r="AX158" i="2"/>
  <c r="AM158" i="2"/>
  <c r="BD155" i="2"/>
  <c r="AS155" i="2"/>
  <c r="AX154" i="2"/>
  <c r="AM154" i="2"/>
  <c r="AZ153" i="2"/>
  <c r="AO153" i="2"/>
  <c r="BD151" i="2"/>
  <c r="AS151" i="2"/>
  <c r="AX150" i="2"/>
  <c r="AM150" i="2"/>
  <c r="AQ148" i="2"/>
  <c r="BB148" i="2"/>
  <c r="BF146" i="2"/>
  <c r="AU146" i="2"/>
  <c r="AO145" i="2"/>
  <c r="AZ145" i="2"/>
  <c r="BD143" i="2"/>
  <c r="AS143" i="2"/>
  <c r="AX142" i="2"/>
  <c r="AM142" i="2"/>
  <c r="BD139" i="2"/>
  <c r="AS139" i="2"/>
  <c r="AM138" i="2"/>
  <c r="AX138" i="2"/>
  <c r="BB136" i="2"/>
  <c r="AQ136" i="2"/>
  <c r="BF134" i="2"/>
  <c r="AU134" i="2"/>
  <c r="AZ133" i="2"/>
  <c r="AO133" i="2"/>
  <c r="BD131" i="2"/>
  <c r="AS131" i="2"/>
  <c r="AX130" i="2"/>
  <c r="AM130" i="2"/>
  <c r="BB128" i="2"/>
  <c r="AQ128" i="2"/>
  <c r="BF126" i="2"/>
  <c r="AU126" i="2"/>
  <c r="AZ125" i="2"/>
  <c r="AO125" i="2"/>
  <c r="AS123" i="2"/>
  <c r="BD123" i="2"/>
  <c r="AX122" i="2"/>
  <c r="AM122" i="2"/>
  <c r="AQ120" i="2"/>
  <c r="BB120" i="2"/>
  <c r="BF118" i="2"/>
  <c r="AU118" i="2"/>
  <c r="AZ117" i="2"/>
  <c r="AO117" i="2"/>
  <c r="BD115" i="2"/>
  <c r="AS115" i="2"/>
  <c r="AX114" i="2"/>
  <c r="AM114" i="2"/>
  <c r="AQ112" i="2"/>
  <c r="BB112" i="2"/>
  <c r="AU110" i="2"/>
  <c r="BF110" i="2"/>
  <c r="AZ109" i="2"/>
  <c r="AO109" i="2"/>
  <c r="BD107" i="2"/>
  <c r="AS107" i="2"/>
  <c r="AM106" i="2"/>
  <c r="AX106" i="2"/>
  <c r="AQ104" i="2"/>
  <c r="BB104" i="2"/>
  <c r="BF102" i="2"/>
  <c r="AU102" i="2"/>
  <c r="AZ101" i="2"/>
  <c r="AO101" i="2"/>
  <c r="BD99" i="2"/>
  <c r="AS99" i="2"/>
  <c r="AM98" i="2"/>
  <c r="AX98" i="2"/>
  <c r="AQ96" i="2"/>
  <c r="BB96" i="2"/>
  <c r="BF94" i="2"/>
  <c r="AU94" i="2"/>
  <c r="AX94" i="2"/>
  <c r="AM94" i="2"/>
  <c r="BB92" i="2"/>
  <c r="AQ92" i="2"/>
  <c r="BF90" i="2"/>
  <c r="AU90" i="2"/>
  <c r="AO89" i="2"/>
  <c r="AZ89" i="2"/>
  <c r="AS87" i="2"/>
  <c r="AM86" i="2"/>
  <c r="AQ84" i="2"/>
  <c r="AU82" i="2"/>
  <c r="AO81" i="2"/>
  <c r="AS79" i="2"/>
  <c r="AM78" i="2"/>
  <c r="AQ76" i="2"/>
  <c r="AU74" i="2"/>
  <c r="AO73" i="2"/>
  <c r="AS71" i="2"/>
  <c r="AM70" i="2"/>
  <c r="AQ68" i="2"/>
  <c r="AU66" i="2"/>
  <c r="AO65" i="2"/>
  <c r="AS63" i="2"/>
  <c r="AM62" i="2"/>
  <c r="AQ60" i="2"/>
  <c r="AU58" i="2"/>
  <c r="AO57" i="2"/>
  <c r="AS55" i="2"/>
  <c r="AM54" i="2"/>
  <c r="AQ52" i="2"/>
  <c r="AU50" i="2"/>
  <c r="AO49" i="2"/>
  <c r="AQ48" i="2"/>
  <c r="AU46" i="2"/>
  <c r="AO45" i="2"/>
  <c r="AS43" i="2"/>
  <c r="AM42" i="2"/>
  <c r="AQ40" i="2"/>
  <c r="AU38" i="2"/>
  <c r="AO37" i="2"/>
  <c r="AS35" i="2"/>
  <c r="AM34" i="2"/>
  <c r="AQ32" i="2"/>
  <c r="AU30" i="2"/>
  <c r="AO29" i="2"/>
  <c r="AS27" i="2"/>
  <c r="AM26" i="2"/>
  <c r="AQ24" i="2"/>
  <c r="AU22" i="2"/>
  <c r="AO21" i="2"/>
  <c r="AS19" i="2"/>
  <c r="AM18" i="2"/>
  <c r="AQ16" i="2"/>
  <c r="AU14" i="2"/>
  <c r="AO13" i="2"/>
  <c r="AS11" i="2"/>
  <c r="AM10" i="2"/>
  <c r="AQ8" i="2"/>
  <c r="BN9" i="2"/>
  <c r="CM10" i="4" s="1"/>
  <c r="BP8" i="2"/>
  <c r="CO9" i="4" s="1"/>
  <c r="BH8" i="2"/>
  <c r="CG9" i="4" s="1"/>
  <c r="BA168" i="2"/>
  <c r="BC169" i="4" s="1"/>
  <c r="AP168" i="2"/>
  <c r="T169" i="4" s="1"/>
  <c r="BC167" i="2"/>
  <c r="BE168" i="4" s="1"/>
  <c r="AR167" i="2"/>
  <c r="V168" i="4" s="1"/>
  <c r="BE166" i="2"/>
  <c r="BG167" i="4" s="1"/>
  <c r="AT166" i="2"/>
  <c r="X167" i="4" s="1"/>
  <c r="AW166" i="2"/>
  <c r="AL166" i="2"/>
  <c r="AY165" i="2"/>
  <c r="BA166" i="4" s="1"/>
  <c r="AN165" i="2"/>
  <c r="R166" i="4" s="1"/>
  <c r="BA164" i="2"/>
  <c r="BC165" i="4" s="1"/>
  <c r="AP164" i="2"/>
  <c r="T165" i="4" s="1"/>
  <c r="BC163" i="2"/>
  <c r="BE164" i="4" s="1"/>
  <c r="AR163" i="2"/>
  <c r="V164" i="4" s="1"/>
  <c r="BE162" i="2"/>
  <c r="BG163" i="4" s="1"/>
  <c r="AT162" i="2"/>
  <c r="X163" i="4" s="1"/>
  <c r="AW162" i="2"/>
  <c r="AL162" i="2"/>
  <c r="AY161" i="2"/>
  <c r="BA162" i="4" s="1"/>
  <c r="AN161" i="2"/>
  <c r="R162" i="4" s="1"/>
  <c r="BA160" i="2"/>
  <c r="BC161" i="4" s="1"/>
  <c r="AP160" i="2"/>
  <c r="T161" i="4" s="1"/>
  <c r="BC159" i="2"/>
  <c r="BE160" i="4" s="1"/>
  <c r="AR159" i="2"/>
  <c r="V160" i="4" s="1"/>
  <c r="AT158" i="2"/>
  <c r="X159" i="4" s="1"/>
  <c r="BE158" i="2"/>
  <c r="BG159" i="4" s="1"/>
  <c r="AW158" i="2"/>
  <c r="AL158" i="2"/>
  <c r="AY157" i="2"/>
  <c r="BA158" i="4" s="1"/>
  <c r="AN157" i="2"/>
  <c r="R158" i="4" s="1"/>
  <c r="BA156" i="2"/>
  <c r="BC157" i="4" s="1"/>
  <c r="AP156" i="2"/>
  <c r="T157" i="4" s="1"/>
  <c r="BC155" i="2"/>
  <c r="BE156" i="4" s="1"/>
  <c r="AR155" i="2"/>
  <c r="V156" i="4" s="1"/>
  <c r="BE154" i="2"/>
  <c r="BG155" i="4" s="1"/>
  <c r="AT154" i="2"/>
  <c r="X155" i="4" s="1"/>
  <c r="AW154" i="2"/>
  <c r="AL154" i="2"/>
  <c r="AY153" i="2"/>
  <c r="BA154" i="4" s="1"/>
  <c r="AN153" i="2"/>
  <c r="R154" i="4" s="1"/>
  <c r="BA152" i="2"/>
  <c r="BC153" i="4" s="1"/>
  <c r="AP152" i="2"/>
  <c r="T153" i="4" s="1"/>
  <c r="BC151" i="2"/>
  <c r="BE152" i="4" s="1"/>
  <c r="AR151" i="2"/>
  <c r="V152" i="4" s="1"/>
  <c r="BE150" i="2"/>
  <c r="BG151" i="4" s="1"/>
  <c r="AT150" i="2"/>
  <c r="X151" i="4" s="1"/>
  <c r="AW150" i="2"/>
  <c r="AL150" i="2"/>
  <c r="AN149" i="2"/>
  <c r="R150" i="4" s="1"/>
  <c r="AY149" i="2"/>
  <c r="BA150" i="4" s="1"/>
  <c r="BA148" i="2"/>
  <c r="BC149" i="4" s="1"/>
  <c r="AP148" i="2"/>
  <c r="T149" i="4" s="1"/>
  <c r="BC147" i="2"/>
  <c r="BE148" i="4" s="1"/>
  <c r="AR147" i="2"/>
  <c r="V148" i="4" s="1"/>
  <c r="BE146" i="2"/>
  <c r="BG147" i="4" s="1"/>
  <c r="AT146" i="2"/>
  <c r="X147" i="4" s="1"/>
  <c r="AW146" i="2"/>
  <c r="AL146" i="2"/>
  <c r="AY145" i="2"/>
  <c r="BA146" i="4" s="1"/>
  <c r="AN145" i="2"/>
  <c r="R146" i="4" s="1"/>
  <c r="BA144" i="2"/>
  <c r="BC145" i="4" s="1"/>
  <c r="AP144" i="2"/>
  <c r="T145" i="4" s="1"/>
  <c r="BC143" i="2"/>
  <c r="BE144" i="4" s="1"/>
  <c r="AR143" i="2"/>
  <c r="V144" i="4" s="1"/>
  <c r="AT142" i="2"/>
  <c r="X143" i="4" s="1"/>
  <c r="BE142" i="2"/>
  <c r="BG143" i="4" s="1"/>
  <c r="AW142" i="2"/>
  <c r="AL142" i="2"/>
  <c r="AN141" i="2"/>
  <c r="R142" i="4" s="1"/>
  <c r="AY141" i="2"/>
  <c r="BA142" i="4" s="1"/>
  <c r="BA140" i="2"/>
  <c r="BC141" i="4" s="1"/>
  <c r="AP140" i="2"/>
  <c r="T141" i="4" s="1"/>
  <c r="BC139" i="2"/>
  <c r="BE140" i="4" s="1"/>
  <c r="AR139" i="2"/>
  <c r="V140" i="4" s="1"/>
  <c r="BE138" i="2"/>
  <c r="BG139" i="4" s="1"/>
  <c r="AT138" i="2"/>
  <c r="X139" i="4" s="1"/>
  <c r="AW138" i="2"/>
  <c r="AL138" i="2"/>
  <c r="AY137" i="2"/>
  <c r="BA138" i="4" s="1"/>
  <c r="AN137" i="2"/>
  <c r="R138" i="4" s="1"/>
  <c r="BA136" i="2"/>
  <c r="BC137" i="4" s="1"/>
  <c r="AP136" i="2"/>
  <c r="T137" i="4" s="1"/>
  <c r="BC135" i="2"/>
  <c r="BE136" i="4" s="1"/>
  <c r="AR135" i="2"/>
  <c r="V136" i="4" s="1"/>
  <c r="BE134" i="2"/>
  <c r="BG135" i="4" s="1"/>
  <c r="AT134" i="2"/>
  <c r="X135" i="4" s="1"/>
  <c r="AW134" i="2"/>
  <c r="AL134" i="2"/>
  <c r="AN133" i="2"/>
  <c r="R134" i="4" s="1"/>
  <c r="AY133" i="2"/>
  <c r="BA134" i="4" s="1"/>
  <c r="BA132" i="2"/>
  <c r="BC133" i="4" s="1"/>
  <c r="AP132" i="2"/>
  <c r="T133" i="4" s="1"/>
  <c r="BC131" i="2"/>
  <c r="BE132" i="4" s="1"/>
  <c r="AR131" i="2"/>
  <c r="V132" i="4" s="1"/>
  <c r="BE130" i="2"/>
  <c r="BG131" i="4" s="1"/>
  <c r="AT130" i="2"/>
  <c r="X131" i="4" s="1"/>
  <c r="AW130" i="2"/>
  <c r="AL130" i="2"/>
  <c r="AN129" i="2"/>
  <c r="R130" i="4" s="1"/>
  <c r="AY129" i="2"/>
  <c r="BA130" i="4" s="1"/>
  <c r="BA128" i="2"/>
  <c r="BC129" i="4" s="1"/>
  <c r="AP128" i="2"/>
  <c r="T129" i="4" s="1"/>
  <c r="AR127" i="2"/>
  <c r="V128" i="4" s="1"/>
  <c r="BC127" i="2"/>
  <c r="BE128" i="4" s="1"/>
  <c r="BE126" i="2"/>
  <c r="BG127" i="4" s="1"/>
  <c r="AT126" i="2"/>
  <c r="X127" i="4" s="1"/>
  <c r="AW126" i="2"/>
  <c r="AL126" i="2"/>
  <c r="AY125" i="2"/>
  <c r="BA126" i="4" s="1"/>
  <c r="AN125" i="2"/>
  <c r="R126" i="4" s="1"/>
  <c r="BA124" i="2"/>
  <c r="BC125" i="4" s="1"/>
  <c r="AP124" i="2"/>
  <c r="T125" i="4" s="1"/>
  <c r="AR123" i="2"/>
  <c r="V124" i="4" s="1"/>
  <c r="BC123" i="2"/>
  <c r="BE124" i="4" s="1"/>
  <c r="BE122" i="2"/>
  <c r="BG123" i="4" s="1"/>
  <c r="AT122" i="2"/>
  <c r="X123" i="4" s="1"/>
  <c r="AW122" i="2"/>
  <c r="AL122" i="2"/>
  <c r="AY121" i="2"/>
  <c r="BA122" i="4" s="1"/>
  <c r="AN121" i="2"/>
  <c r="R122" i="4" s="1"/>
  <c r="AP120" i="2"/>
  <c r="T121" i="4" s="1"/>
  <c r="BA120" i="2"/>
  <c r="BC121" i="4" s="1"/>
  <c r="BC119" i="2"/>
  <c r="BE120" i="4" s="1"/>
  <c r="AR119" i="2"/>
  <c r="V120" i="4" s="1"/>
  <c r="BE118" i="2"/>
  <c r="BG119" i="4" s="1"/>
  <c r="AT118" i="2"/>
  <c r="X119" i="4" s="1"/>
  <c r="AW118" i="2"/>
  <c r="AL118" i="2"/>
  <c r="AY117" i="2"/>
  <c r="BA118" i="4" s="1"/>
  <c r="AN117" i="2"/>
  <c r="R118" i="4" s="1"/>
  <c r="BA116" i="2"/>
  <c r="BC117" i="4" s="1"/>
  <c r="AP116" i="2"/>
  <c r="T117" i="4" s="1"/>
  <c r="BC115" i="2"/>
  <c r="BE116" i="4" s="1"/>
  <c r="AR115" i="2"/>
  <c r="V116" i="4" s="1"/>
  <c r="BE114" i="2"/>
  <c r="BG115" i="4" s="1"/>
  <c r="AT114" i="2"/>
  <c r="X115" i="4" s="1"/>
  <c r="AW114" i="2"/>
  <c r="AL114" i="2"/>
  <c r="AN113" i="2"/>
  <c r="R114" i="4" s="1"/>
  <c r="AY113" i="2"/>
  <c r="BA114" i="4" s="1"/>
  <c r="BA112" i="2"/>
  <c r="BC113" i="4" s="1"/>
  <c r="AP112" i="2"/>
  <c r="T113" i="4" s="1"/>
  <c r="BC111" i="2"/>
  <c r="BE112" i="4" s="1"/>
  <c r="AR111" i="2"/>
  <c r="V112" i="4" s="1"/>
  <c r="AT110" i="2"/>
  <c r="X111" i="4" s="1"/>
  <c r="BE110" i="2"/>
  <c r="BG111" i="4" s="1"/>
  <c r="AW110" i="2"/>
  <c r="AL110" i="2"/>
  <c r="AY109" i="2"/>
  <c r="BA110" i="4" s="1"/>
  <c r="AN109" i="2"/>
  <c r="R110" i="4" s="1"/>
  <c r="BA108" i="2"/>
  <c r="BC109" i="4" s="1"/>
  <c r="AP108" i="2"/>
  <c r="T109" i="4" s="1"/>
  <c r="BC107" i="2"/>
  <c r="BE108" i="4" s="1"/>
  <c r="AR107" i="2"/>
  <c r="V108" i="4" s="1"/>
  <c r="AT106" i="2"/>
  <c r="X107" i="4" s="1"/>
  <c r="BE106" i="2"/>
  <c r="BG107" i="4" s="1"/>
  <c r="AW106" i="2"/>
  <c r="AL106" i="2"/>
  <c r="AY105" i="2"/>
  <c r="BA106" i="4" s="1"/>
  <c r="AN105" i="2"/>
  <c r="R106" i="4" s="1"/>
  <c r="BA104" i="2"/>
  <c r="BC105" i="4" s="1"/>
  <c r="AP104" i="2"/>
  <c r="T105" i="4" s="1"/>
  <c r="BC103" i="2"/>
  <c r="BE104" i="4" s="1"/>
  <c r="AR103" i="2"/>
  <c r="V104" i="4" s="1"/>
  <c r="BE102" i="2"/>
  <c r="BG103" i="4" s="1"/>
  <c r="AT102" i="2"/>
  <c r="X103" i="4" s="1"/>
  <c r="AW102" i="2"/>
  <c r="AL102" i="2"/>
  <c r="AY101" i="2"/>
  <c r="BA102" i="4" s="1"/>
  <c r="AN101" i="2"/>
  <c r="R102" i="4" s="1"/>
  <c r="BA100" i="2"/>
  <c r="BC101" i="4" s="1"/>
  <c r="AP100" i="2"/>
  <c r="T101" i="4" s="1"/>
  <c r="BC99" i="2"/>
  <c r="BE100" i="4" s="1"/>
  <c r="AR99" i="2"/>
  <c r="V100" i="4" s="1"/>
  <c r="BE98" i="2"/>
  <c r="BG99" i="4" s="1"/>
  <c r="AT98" i="2"/>
  <c r="X99" i="4" s="1"/>
  <c r="AW98" i="2"/>
  <c r="AL98" i="2"/>
  <c r="AN97" i="2"/>
  <c r="R98" i="4" s="1"/>
  <c r="AY97" i="2"/>
  <c r="BA98" i="4" s="1"/>
  <c r="BA96" i="2"/>
  <c r="BC97" i="4" s="1"/>
  <c r="AP96" i="2"/>
  <c r="T97" i="4" s="1"/>
  <c r="BC95" i="2"/>
  <c r="BE96" i="4" s="1"/>
  <c r="AR95" i="2"/>
  <c r="V96" i="4" s="1"/>
  <c r="BE94" i="2"/>
  <c r="BG95" i="4" s="1"/>
  <c r="AT94" i="2"/>
  <c r="X95" i="4" s="1"/>
  <c r="AW94" i="2"/>
  <c r="AL94" i="2"/>
  <c r="AN93" i="2"/>
  <c r="R94" i="4" s="1"/>
  <c r="AY93" i="2"/>
  <c r="BA94" i="4" s="1"/>
  <c r="BA92" i="2"/>
  <c r="BC93" i="4" s="1"/>
  <c r="AP92" i="2"/>
  <c r="T93" i="4" s="1"/>
  <c r="BC91" i="2"/>
  <c r="BE92" i="4" s="1"/>
  <c r="AR91" i="2"/>
  <c r="V92" i="4" s="1"/>
  <c r="BE90" i="2"/>
  <c r="BG91" i="4" s="1"/>
  <c r="AT90" i="2"/>
  <c r="X91" i="4" s="1"/>
  <c r="AW90" i="2"/>
  <c r="AL90" i="2"/>
  <c r="AY89" i="2"/>
  <c r="BA90" i="4" s="1"/>
  <c r="AN89" i="2"/>
  <c r="R90" i="4" s="1"/>
  <c r="BA88" i="2"/>
  <c r="BC89" i="4" s="1"/>
  <c r="AP88" i="2"/>
  <c r="T89" i="4" s="1"/>
  <c r="AR87" i="2"/>
  <c r="V88" i="4" s="1"/>
  <c r="AT86" i="2"/>
  <c r="X87" i="4" s="1"/>
  <c r="AL86" i="2"/>
  <c r="AN85" i="2"/>
  <c r="R86" i="4" s="1"/>
  <c r="AP84" i="2"/>
  <c r="T85" i="4" s="1"/>
  <c r="AR83" i="2"/>
  <c r="V84" i="4" s="1"/>
  <c r="AT82" i="2"/>
  <c r="X83" i="4" s="1"/>
  <c r="AL82" i="2"/>
  <c r="AN81" i="2"/>
  <c r="R82" i="4" s="1"/>
  <c r="AP80" i="2"/>
  <c r="T81" i="4" s="1"/>
  <c r="AR79" i="2"/>
  <c r="V80" i="4" s="1"/>
  <c r="AT78" i="2"/>
  <c r="X79" i="4" s="1"/>
  <c r="AL78" i="2"/>
  <c r="AN77" i="2"/>
  <c r="R78" i="4" s="1"/>
  <c r="AP76" i="2"/>
  <c r="T77" i="4" s="1"/>
  <c r="AR75" i="2"/>
  <c r="V76" i="4" s="1"/>
  <c r="AT74" i="2"/>
  <c r="X75" i="4" s="1"/>
  <c r="AL74" i="2"/>
  <c r="AN73" i="2"/>
  <c r="R74" i="4" s="1"/>
  <c r="AP72" i="2"/>
  <c r="T73" i="4" s="1"/>
  <c r="AR71" i="2"/>
  <c r="V72" i="4" s="1"/>
  <c r="AT70" i="2"/>
  <c r="X71" i="4" s="1"/>
  <c r="AL70" i="2"/>
  <c r="AN69" i="2"/>
  <c r="R70" i="4" s="1"/>
  <c r="AP68" i="2"/>
  <c r="T69" i="4" s="1"/>
  <c r="AR67" i="2"/>
  <c r="V68" i="4" s="1"/>
  <c r="AT66" i="2"/>
  <c r="X67" i="4" s="1"/>
  <c r="AL66" i="2"/>
  <c r="AN65" i="2"/>
  <c r="R66" i="4" s="1"/>
  <c r="AP64" i="2"/>
  <c r="T65" i="4" s="1"/>
  <c r="AR63" i="2"/>
  <c r="V64" i="4" s="1"/>
  <c r="AT62" i="2"/>
  <c r="X63" i="4" s="1"/>
  <c r="AL62" i="2"/>
  <c r="AN61" i="2"/>
  <c r="R62" i="4" s="1"/>
  <c r="AP60" i="2"/>
  <c r="T61" i="4" s="1"/>
  <c r="AR59" i="2"/>
  <c r="V60" i="4" s="1"/>
  <c r="AT58" i="2"/>
  <c r="X59" i="4" s="1"/>
  <c r="AL58" i="2"/>
  <c r="AN57" i="2"/>
  <c r="R58" i="4" s="1"/>
  <c r="AP56" i="2"/>
  <c r="T57" i="4" s="1"/>
  <c r="AR55" i="2"/>
  <c r="V56" i="4" s="1"/>
  <c r="AT54" i="2"/>
  <c r="X55" i="4" s="1"/>
  <c r="AL54" i="2"/>
  <c r="AN53" i="2"/>
  <c r="R54" i="4" s="1"/>
  <c r="AP52" i="2"/>
  <c r="T53" i="4" s="1"/>
  <c r="AR51" i="2"/>
  <c r="V52" i="4" s="1"/>
  <c r="AT50" i="2"/>
  <c r="X51" i="4" s="1"/>
  <c r="AL50" i="2"/>
  <c r="AN49" i="2"/>
  <c r="R50" i="4" s="1"/>
  <c r="AP48" i="2"/>
  <c r="T49" i="4" s="1"/>
  <c r="AR47" i="2"/>
  <c r="V48" i="4" s="1"/>
  <c r="AT46" i="2"/>
  <c r="X47" i="4" s="1"/>
  <c r="AL46" i="2"/>
  <c r="AN45" i="2"/>
  <c r="R46" i="4" s="1"/>
  <c r="AP44" i="2"/>
  <c r="T45" i="4" s="1"/>
  <c r="AR43" i="2"/>
  <c r="V44" i="4" s="1"/>
  <c r="AT42" i="2"/>
  <c r="X43" i="4" s="1"/>
  <c r="AL42" i="2"/>
  <c r="AN41" i="2"/>
  <c r="R42" i="4" s="1"/>
  <c r="AP40" i="2"/>
  <c r="AR39" i="2"/>
  <c r="V40" i="4" s="1"/>
  <c r="AT38" i="2"/>
  <c r="X39" i="4" s="1"/>
  <c r="AL38" i="2"/>
  <c r="AN37" i="2"/>
  <c r="R38" i="4" s="1"/>
  <c r="AP36" i="2"/>
  <c r="T37" i="4" s="1"/>
  <c r="AR35" i="2"/>
  <c r="V36" i="4" s="1"/>
  <c r="AT34" i="2"/>
  <c r="X35" i="4" s="1"/>
  <c r="AL34" i="2"/>
  <c r="AN33" i="2"/>
  <c r="R34" i="4" s="1"/>
  <c r="AP32" i="2"/>
  <c r="T33" i="4" s="1"/>
  <c r="AR31" i="2"/>
  <c r="V32" i="4" s="1"/>
  <c r="AT30" i="2"/>
  <c r="X31" i="4" s="1"/>
  <c r="AL30" i="2"/>
  <c r="AN29" i="2"/>
  <c r="R30" i="4" s="1"/>
  <c r="AP28" i="2"/>
  <c r="T29" i="4" s="1"/>
  <c r="AR27" i="2"/>
  <c r="V28" i="4" s="1"/>
  <c r="AT26" i="2"/>
  <c r="X27" i="4" s="1"/>
  <c r="AL26" i="2"/>
  <c r="AN25" i="2"/>
  <c r="R26" i="4" s="1"/>
  <c r="AP24" i="2"/>
  <c r="T25" i="4" s="1"/>
  <c r="AR23" i="2"/>
  <c r="V24" i="4" s="1"/>
  <c r="AT22" i="2"/>
  <c r="X23" i="4" s="1"/>
  <c r="AL22" i="2"/>
  <c r="AN21" i="2"/>
  <c r="R22" i="4" s="1"/>
  <c r="AP20" i="2"/>
  <c r="T21" i="4" s="1"/>
  <c r="AR19" i="2"/>
  <c r="V20" i="4" s="1"/>
  <c r="AT18" i="2"/>
  <c r="X19" i="4" s="1"/>
  <c r="AL18" i="2"/>
  <c r="AN17" i="2"/>
  <c r="R18" i="4" s="1"/>
  <c r="AP16" i="2"/>
  <c r="T17" i="4" s="1"/>
  <c r="AR15" i="2"/>
  <c r="V16" i="4" s="1"/>
  <c r="AT14" i="2"/>
  <c r="X15" i="4" s="1"/>
  <c r="AL14" i="2"/>
  <c r="AN13" i="2"/>
  <c r="R14" i="4" s="1"/>
  <c r="AP12" i="2"/>
  <c r="T13" i="4" s="1"/>
  <c r="AR11" i="2"/>
  <c r="V12" i="4" s="1"/>
  <c r="AT10" i="2"/>
  <c r="X11" i="4" s="1"/>
  <c r="AL10" i="2"/>
  <c r="AN9" i="2"/>
  <c r="R10" i="4" s="1"/>
  <c r="AP8" i="2"/>
  <c r="T9" i="4" s="1"/>
  <c r="V8" i="4"/>
  <c r="X7" i="4"/>
  <c r="R6" i="4"/>
  <c r="T5" i="4"/>
  <c r="BL10" i="2"/>
  <c r="CK11" i="4" s="1"/>
  <c r="BC166" i="2"/>
  <c r="BE167" i="4" s="1"/>
  <c r="AR166" i="2"/>
  <c r="V167" i="4" s="1"/>
  <c r="AY164" i="2"/>
  <c r="BA165" i="4" s="1"/>
  <c r="AN164" i="2"/>
  <c r="R165" i="4" s="1"/>
  <c r="BE161" i="2"/>
  <c r="BG162" i="4" s="1"/>
  <c r="AT161" i="2"/>
  <c r="X162" i="4" s="1"/>
  <c r="AP159" i="2"/>
  <c r="T160" i="4" s="1"/>
  <c r="BA159" i="2"/>
  <c r="BC160" i="4" s="1"/>
  <c r="AW157" i="2"/>
  <c r="AL157" i="2"/>
  <c r="BC154" i="2"/>
  <c r="BE155" i="4" s="1"/>
  <c r="AR154" i="2"/>
  <c r="V155" i="4" s="1"/>
  <c r="AY152" i="2"/>
  <c r="BA153" i="4" s="1"/>
  <c r="AN152" i="2"/>
  <c r="R153" i="4" s="1"/>
  <c r="AW149" i="2"/>
  <c r="AL149" i="2"/>
  <c r="BE145" i="2"/>
  <c r="BG146" i="4" s="1"/>
  <c r="AT145" i="2"/>
  <c r="X146" i="4" s="1"/>
  <c r="AP143" i="2"/>
  <c r="T144" i="4" s="1"/>
  <c r="BA143" i="2"/>
  <c r="BC144" i="4" s="1"/>
  <c r="AW141" i="2"/>
  <c r="AL141" i="2"/>
  <c r="BC138" i="2"/>
  <c r="BE139" i="4" s="1"/>
  <c r="AR138" i="2"/>
  <c r="V139" i="4" s="1"/>
  <c r="AY136" i="2"/>
  <c r="BA137" i="4" s="1"/>
  <c r="AN136" i="2"/>
  <c r="R137" i="4" s="1"/>
  <c r="BE133" i="2"/>
  <c r="BG134" i="4" s="1"/>
  <c r="AT133" i="2"/>
  <c r="X134" i="4" s="1"/>
  <c r="BA131" i="2"/>
  <c r="BC132" i="4" s="1"/>
  <c r="AP131" i="2"/>
  <c r="T132" i="4" s="1"/>
  <c r="AW129" i="2"/>
  <c r="AL129" i="2"/>
  <c r="AR126" i="2"/>
  <c r="V127" i="4" s="1"/>
  <c r="BC126" i="2"/>
  <c r="BE127" i="4" s="1"/>
  <c r="AN124" i="2"/>
  <c r="R125" i="4" s="1"/>
  <c r="AY124" i="2"/>
  <c r="BA125" i="4" s="1"/>
  <c r="AT121" i="2"/>
  <c r="X122" i="4" s="1"/>
  <c r="BE121" i="2"/>
  <c r="BG122" i="4" s="1"/>
  <c r="BA119" i="2"/>
  <c r="BC120" i="4" s="1"/>
  <c r="AP119" i="2"/>
  <c r="T120" i="4" s="1"/>
  <c r="AW117" i="2"/>
  <c r="AL117" i="2"/>
  <c r="AR114" i="2"/>
  <c r="V115" i="4" s="1"/>
  <c r="BC114" i="2"/>
  <c r="BE115" i="4" s="1"/>
  <c r="AY112" i="2"/>
  <c r="BA113" i="4" s="1"/>
  <c r="AN112" i="2"/>
  <c r="R113" i="4" s="1"/>
  <c r="BE109" i="2"/>
  <c r="BG110" i="4" s="1"/>
  <c r="AT109" i="2"/>
  <c r="X110" i="4" s="1"/>
  <c r="BE105" i="2"/>
  <c r="BG106" i="4" s="1"/>
  <c r="AT105" i="2"/>
  <c r="X106" i="4" s="1"/>
  <c r="AP103" i="2"/>
  <c r="T104" i="4" s="1"/>
  <c r="BA103" i="2"/>
  <c r="BC104" i="4" s="1"/>
  <c r="AW101" i="2"/>
  <c r="AL101" i="2"/>
  <c r="AR98" i="2"/>
  <c r="V99" i="4" s="1"/>
  <c r="BC98" i="2"/>
  <c r="BE99" i="4" s="1"/>
  <c r="AY96" i="2"/>
  <c r="BA97" i="4" s="1"/>
  <c r="AN96" i="2"/>
  <c r="R97" i="4" s="1"/>
  <c r="BE93" i="2"/>
  <c r="BG94" i="4" s="1"/>
  <c r="AT93" i="2"/>
  <c r="X94" i="4" s="1"/>
  <c r="BA91" i="2"/>
  <c r="BC92" i="4" s="1"/>
  <c r="AP91" i="2"/>
  <c r="T92" i="4" s="1"/>
  <c r="AW89" i="2"/>
  <c r="AL89" i="2"/>
  <c r="BC86" i="2"/>
  <c r="BE87" i="4" s="1"/>
  <c r="AR86" i="2"/>
  <c r="V87" i="4" s="1"/>
  <c r="BA83" i="2"/>
  <c r="BC84" i="4" s="1"/>
  <c r="AP83" i="2"/>
  <c r="T84" i="4" s="1"/>
  <c r="BA75" i="2"/>
  <c r="BC76" i="4" s="1"/>
  <c r="AP75" i="2"/>
  <c r="T76" i="4" s="1"/>
  <c r="BE73" i="2"/>
  <c r="BG74" i="4" s="1"/>
  <c r="AT73" i="2"/>
  <c r="X74" i="4" s="1"/>
  <c r="BA59" i="2"/>
  <c r="BC60" i="4" s="1"/>
  <c r="AP59" i="2"/>
  <c r="T60" i="4" s="1"/>
  <c r="BE53" i="2"/>
  <c r="BG54" i="4" s="1"/>
  <c r="AT53" i="2"/>
  <c r="X54" i="4" s="1"/>
  <c r="AY48" i="2"/>
  <c r="BA49" i="4" s="1"/>
  <c r="AN48" i="2"/>
  <c r="BC42" i="2"/>
  <c r="BE43" i="4" s="1"/>
  <c r="AR42" i="2"/>
  <c r="V43" i="4" s="1"/>
  <c r="BE37" i="2"/>
  <c r="BG38" i="4" s="1"/>
  <c r="AT37" i="2"/>
  <c r="X38" i="4" s="1"/>
  <c r="BA35" i="2"/>
  <c r="BC36" i="4" s="1"/>
  <c r="AP35" i="2"/>
  <c r="T36" i="4" s="1"/>
  <c r="BE29" i="2"/>
  <c r="BG30" i="4" s="1"/>
  <c r="AT29" i="2"/>
  <c r="X30" i="4" s="1"/>
  <c r="BE17" i="2"/>
  <c r="BG18" i="4" s="1"/>
  <c r="AT17" i="2"/>
  <c r="X18" i="4" s="1"/>
  <c r="AY12" i="2"/>
  <c r="BA13" i="4" s="1"/>
  <c r="AN12" i="2"/>
  <c r="R13" i="4" s="1"/>
  <c r="BA7" i="2"/>
  <c r="BC8" i="4" s="1"/>
  <c r="T8" i="4"/>
  <c r="AZ167" i="2"/>
  <c r="AO167" i="2"/>
  <c r="BF164" i="2"/>
  <c r="AU164" i="2"/>
  <c r="BD161" i="2"/>
  <c r="AS161" i="2"/>
  <c r="AZ159" i="2"/>
  <c r="AO159" i="2"/>
  <c r="BF156" i="2"/>
  <c r="AU156" i="2"/>
  <c r="BB154" i="2"/>
  <c r="AQ154" i="2"/>
  <c r="AM152" i="2"/>
  <c r="AX152" i="2"/>
  <c r="BD149" i="2"/>
  <c r="AS149" i="2"/>
  <c r="AO147" i="2"/>
  <c r="AZ147" i="2"/>
  <c r="BF144" i="2"/>
  <c r="AU144" i="2"/>
  <c r="BB142" i="2"/>
  <c r="AQ142" i="2"/>
  <c r="AX140" i="2"/>
  <c r="AM140" i="2"/>
  <c r="BD137" i="2"/>
  <c r="AS137" i="2"/>
  <c r="AZ135" i="2"/>
  <c r="AO135" i="2"/>
  <c r="BF132" i="2"/>
  <c r="AU132" i="2"/>
  <c r="BB130" i="2"/>
  <c r="AQ130" i="2"/>
  <c r="AX128" i="2"/>
  <c r="AM128" i="2"/>
  <c r="BF124" i="2"/>
  <c r="AU124" i="2"/>
  <c r="AS121" i="2"/>
  <c r="BD121" i="2"/>
  <c r="AZ119" i="2"/>
  <c r="AO119" i="2"/>
  <c r="BF116" i="2"/>
  <c r="AU116" i="2"/>
  <c r="AQ114" i="2"/>
  <c r="BB114" i="2"/>
  <c r="AX112" i="2"/>
  <c r="AM112" i="2"/>
  <c r="BD109" i="2"/>
  <c r="AS109" i="2"/>
  <c r="AZ107" i="2"/>
  <c r="AO107" i="2"/>
  <c r="AU104" i="2"/>
  <c r="BF104" i="2"/>
  <c r="BB102" i="2"/>
  <c r="AQ102" i="2"/>
  <c r="AX100" i="2"/>
  <c r="AM100" i="2"/>
  <c r="BD97" i="2"/>
  <c r="AS97" i="2"/>
  <c r="AZ95" i="2"/>
  <c r="AO95" i="2"/>
  <c r="BF92" i="2"/>
  <c r="AU92" i="2"/>
  <c r="BB90" i="2"/>
  <c r="AQ90" i="2"/>
  <c r="AZ87" i="2"/>
  <c r="AO87" i="2"/>
  <c r="BF76" i="2"/>
  <c r="AU76" i="2"/>
  <c r="BB74" i="2"/>
  <c r="AQ74" i="2"/>
  <c r="BD69" i="2"/>
  <c r="AS69" i="2"/>
  <c r="BD61" i="2"/>
  <c r="AS61" i="2"/>
  <c r="AZ59" i="2"/>
  <c r="AO59" i="2"/>
  <c r="AZ51" i="2"/>
  <c r="AO51" i="2"/>
  <c r="BD41" i="2"/>
  <c r="AS41" i="2"/>
  <c r="BF36" i="2"/>
  <c r="AU36" i="2"/>
  <c r="BB34" i="2"/>
  <c r="AQ34" i="2"/>
  <c r="BD29" i="2"/>
  <c r="AS29" i="2"/>
  <c r="AZ27" i="2"/>
  <c r="AO27" i="2"/>
  <c r="BE168" i="2"/>
  <c r="BG169" i="4" s="1"/>
  <c r="AT168" i="2"/>
  <c r="X169" i="4" s="1"/>
  <c r="BA166" i="2"/>
  <c r="BC167" i="4" s="1"/>
  <c r="AP166" i="2"/>
  <c r="T167" i="4" s="1"/>
  <c r="AN163" i="2"/>
  <c r="R164" i="4" s="1"/>
  <c r="AY163" i="2"/>
  <c r="BA164" i="4" s="1"/>
  <c r="AW160" i="2"/>
  <c r="AL160" i="2"/>
  <c r="BC157" i="2"/>
  <c r="BE158" i="4" s="1"/>
  <c r="AR157" i="2"/>
  <c r="V158" i="4" s="1"/>
  <c r="AY155" i="2"/>
  <c r="BA156" i="4" s="1"/>
  <c r="AN155" i="2"/>
  <c r="R156" i="4" s="1"/>
  <c r="AL152" i="2"/>
  <c r="AW152" i="2"/>
  <c r="BC149" i="2"/>
  <c r="BE150" i="4" s="1"/>
  <c r="AR149" i="2"/>
  <c r="V150" i="4" s="1"/>
  <c r="AN147" i="2"/>
  <c r="R148" i="4" s="1"/>
  <c r="AY147" i="2"/>
  <c r="BA148" i="4" s="1"/>
  <c r="AT144" i="2"/>
  <c r="X145" i="4" s="1"/>
  <c r="BE144" i="2"/>
  <c r="BG145" i="4" s="1"/>
  <c r="BA142" i="2"/>
  <c r="BC143" i="4" s="1"/>
  <c r="AP142" i="2"/>
  <c r="T143" i="4" s="1"/>
  <c r="AL140" i="2"/>
  <c r="AW140" i="2"/>
  <c r="BC137" i="2"/>
  <c r="BE138" i="4" s="1"/>
  <c r="AR137" i="2"/>
  <c r="V138" i="4" s="1"/>
  <c r="BA134" i="2"/>
  <c r="BC135" i="4" s="1"/>
  <c r="AP134" i="2"/>
  <c r="T135" i="4" s="1"/>
  <c r="AN131" i="2"/>
  <c r="R132" i="4" s="1"/>
  <c r="AY131" i="2"/>
  <c r="BA132" i="4" s="1"/>
  <c r="AT128" i="2"/>
  <c r="X129" i="4" s="1"/>
  <c r="BE128" i="2"/>
  <c r="BG129" i="4" s="1"/>
  <c r="AP126" i="2"/>
  <c r="T127" i="4" s="1"/>
  <c r="BA126" i="2"/>
  <c r="BC127" i="4" s="1"/>
  <c r="AW124" i="2"/>
  <c r="AL124" i="2"/>
  <c r="AR121" i="2"/>
  <c r="V122" i="4" s="1"/>
  <c r="BC121" i="2"/>
  <c r="BE122" i="4" s="1"/>
  <c r="AY119" i="2"/>
  <c r="BA120" i="4" s="1"/>
  <c r="AN119" i="2"/>
  <c r="R120" i="4" s="1"/>
  <c r="BE116" i="2"/>
  <c r="BG117" i="4" s="1"/>
  <c r="AT116" i="2"/>
  <c r="X117" i="4" s="1"/>
  <c r="BA114" i="2"/>
  <c r="BC115" i="4" s="1"/>
  <c r="AP114" i="2"/>
  <c r="T115" i="4" s="1"/>
  <c r="AW112" i="2"/>
  <c r="AL112" i="2"/>
  <c r="BC109" i="2"/>
  <c r="BE110" i="4" s="1"/>
  <c r="AR109" i="2"/>
  <c r="V110" i="4" s="1"/>
  <c r="AN107" i="2"/>
  <c r="R108" i="4" s="1"/>
  <c r="AY107" i="2"/>
  <c r="BA108" i="4" s="1"/>
  <c r="AY103" i="2"/>
  <c r="BA104" i="4" s="1"/>
  <c r="AN103" i="2"/>
  <c r="R104" i="4" s="1"/>
  <c r="BE100" i="2"/>
  <c r="BG101" i="4" s="1"/>
  <c r="AT100" i="2"/>
  <c r="X101" i="4" s="1"/>
  <c r="BA98" i="2"/>
  <c r="BC99" i="4" s="1"/>
  <c r="AP98" i="2"/>
  <c r="T99" i="4" s="1"/>
  <c r="AW96" i="2"/>
  <c r="AL96" i="2"/>
  <c r="BC93" i="2"/>
  <c r="BE94" i="4" s="1"/>
  <c r="AR93" i="2"/>
  <c r="V94" i="4" s="1"/>
  <c r="AN91" i="2"/>
  <c r="R92" i="4" s="1"/>
  <c r="AY91" i="2"/>
  <c r="BA92" i="4" s="1"/>
  <c r="BE88" i="2"/>
  <c r="BG89" i="4" s="1"/>
  <c r="AT88" i="2"/>
  <c r="X89" i="4" s="1"/>
  <c r="BC85" i="2"/>
  <c r="BE86" i="4" s="1"/>
  <c r="AR85" i="2"/>
  <c r="V86" i="4" s="1"/>
  <c r="AY83" i="2"/>
  <c r="BA84" i="4" s="1"/>
  <c r="AN83" i="2"/>
  <c r="R84" i="4" s="1"/>
  <c r="BE80" i="2"/>
  <c r="BG81" i="4" s="1"/>
  <c r="AT80" i="2"/>
  <c r="X81" i="4" s="1"/>
  <c r="BC65" i="2"/>
  <c r="BE66" i="4" s="1"/>
  <c r="AR65" i="2"/>
  <c r="V66" i="4" s="1"/>
  <c r="BC57" i="2"/>
  <c r="BE58" i="4" s="1"/>
  <c r="AR57" i="2"/>
  <c r="V58" i="4" s="1"/>
  <c r="AY55" i="2"/>
  <c r="BA56" i="4" s="1"/>
  <c r="AN55" i="2"/>
  <c r="R56" i="4" s="1"/>
  <c r="BC53" i="2"/>
  <c r="BE54" i="4" s="1"/>
  <c r="AR53" i="2"/>
  <c r="V54" i="4" s="1"/>
  <c r="BA46" i="2"/>
  <c r="BC47" i="4" s="1"/>
  <c r="AP46" i="2"/>
  <c r="T47" i="4" s="1"/>
  <c r="BC41" i="2"/>
  <c r="BE42" i="4" s="1"/>
  <c r="AR41" i="2"/>
  <c r="V42" i="4" s="1"/>
  <c r="AY39" i="2"/>
  <c r="BA40" i="4" s="1"/>
  <c r="AN39" i="2"/>
  <c r="R40" i="4" s="1"/>
  <c r="BA34" i="2"/>
  <c r="BC35" i="4" s="1"/>
  <c r="AP34" i="2"/>
  <c r="T35" i="4" s="1"/>
  <c r="BE24" i="2"/>
  <c r="BG25" i="4" s="1"/>
  <c r="AT24" i="2"/>
  <c r="X25" i="4" s="1"/>
  <c r="BA22" i="2"/>
  <c r="BC23" i="4" s="1"/>
  <c r="AP22" i="2"/>
  <c r="T23" i="4" s="1"/>
  <c r="BC13" i="2"/>
  <c r="BE14" i="4" s="1"/>
  <c r="AR13" i="2"/>
  <c r="V14" i="4" s="1"/>
  <c r="BD168" i="2"/>
  <c r="AS168" i="2"/>
  <c r="AZ166" i="2"/>
  <c r="AO166" i="2"/>
  <c r="BF163" i="2"/>
  <c r="AU163" i="2"/>
  <c r="BB161" i="2"/>
  <c r="AQ161" i="2"/>
  <c r="AX159" i="2"/>
  <c r="AM159" i="2"/>
  <c r="AU155" i="2"/>
  <c r="BF155" i="2"/>
  <c r="BD152" i="2"/>
  <c r="AS152" i="2"/>
  <c r="AZ150" i="2"/>
  <c r="AO150" i="2"/>
  <c r="BF147" i="2"/>
  <c r="AU147" i="2"/>
  <c r="BB145" i="2"/>
  <c r="AQ145" i="2"/>
  <c r="AX143" i="2"/>
  <c r="AM143" i="2"/>
  <c r="BD140" i="2"/>
  <c r="AS140" i="2"/>
  <c r="AZ138" i="2"/>
  <c r="AO138" i="2"/>
  <c r="BF135" i="2"/>
  <c r="AU135" i="2"/>
  <c r="BD132" i="2"/>
  <c r="AS132" i="2"/>
  <c r="BB129" i="2"/>
  <c r="AQ129" i="2"/>
  <c r="AM127" i="2"/>
  <c r="AX127" i="2"/>
  <c r="BD124" i="2"/>
  <c r="AS124" i="2"/>
  <c r="AO122" i="2"/>
  <c r="AZ122" i="2"/>
  <c r="AU119" i="2"/>
  <c r="BF119" i="2"/>
  <c r="BD116" i="2"/>
  <c r="AS116" i="2"/>
  <c r="AZ114" i="2"/>
  <c r="AO114" i="2"/>
  <c r="AU107" i="2"/>
  <c r="BF107" i="2"/>
  <c r="BF47" i="2"/>
  <c r="AU47" i="2"/>
  <c r="BB168" i="2"/>
  <c r="AQ168" i="2"/>
  <c r="BF166" i="2"/>
  <c r="AU166" i="2"/>
  <c r="AZ165" i="2"/>
  <c r="AO165" i="2"/>
  <c r="BD163" i="2"/>
  <c r="AS163" i="2"/>
  <c r="AX162" i="2"/>
  <c r="AM162" i="2"/>
  <c r="BB160" i="2"/>
  <c r="AQ160" i="2"/>
  <c r="AU158" i="2"/>
  <c r="BF158" i="2"/>
  <c r="AZ157" i="2"/>
  <c r="AO157" i="2"/>
  <c r="BB156" i="2"/>
  <c r="AQ156" i="2"/>
  <c r="BF154" i="2"/>
  <c r="AU154" i="2"/>
  <c r="AQ152" i="2"/>
  <c r="BB152" i="2"/>
  <c r="BF150" i="2"/>
  <c r="AU150" i="2"/>
  <c r="AZ149" i="2"/>
  <c r="AO149" i="2"/>
  <c r="BD147" i="2"/>
  <c r="AS147" i="2"/>
  <c r="AX146" i="2"/>
  <c r="AM146" i="2"/>
  <c r="BB144" i="2"/>
  <c r="AQ144" i="2"/>
  <c r="BF142" i="2"/>
  <c r="AU142" i="2"/>
  <c r="AZ141" i="2"/>
  <c r="AO141" i="2"/>
  <c r="BB140" i="2"/>
  <c r="AQ140" i="2"/>
  <c r="BF138" i="2"/>
  <c r="AU138" i="2"/>
  <c r="AZ137" i="2"/>
  <c r="AO137" i="2"/>
  <c r="BD135" i="2"/>
  <c r="AS135" i="2"/>
  <c r="AX134" i="2"/>
  <c r="AM134" i="2"/>
  <c r="AQ132" i="2"/>
  <c r="BB132" i="2"/>
  <c r="AU130" i="2"/>
  <c r="BF130" i="2"/>
  <c r="AZ129" i="2"/>
  <c r="AO129" i="2"/>
  <c r="AS127" i="2"/>
  <c r="BD127" i="2"/>
  <c r="AX126" i="2"/>
  <c r="AM126" i="2"/>
  <c r="BB124" i="2"/>
  <c r="AQ124" i="2"/>
  <c r="BF122" i="2"/>
  <c r="AU122" i="2"/>
  <c r="AZ121" i="2"/>
  <c r="AO121" i="2"/>
  <c r="AS119" i="2"/>
  <c r="BD119" i="2"/>
  <c r="AX118" i="2"/>
  <c r="AM118" i="2"/>
  <c r="AQ116" i="2"/>
  <c r="BB116" i="2"/>
  <c r="BF114" i="2"/>
  <c r="AU114" i="2"/>
  <c r="AZ113" i="2"/>
  <c r="AO113" i="2"/>
  <c r="BD111" i="2"/>
  <c r="AS111" i="2"/>
  <c r="AX110" i="2"/>
  <c r="AM110" i="2"/>
  <c r="BB108" i="2"/>
  <c r="AQ108" i="2"/>
  <c r="BF106" i="2"/>
  <c r="AU106" i="2"/>
  <c r="AZ105" i="2"/>
  <c r="AO105" i="2"/>
  <c r="BD103" i="2"/>
  <c r="AS103" i="2"/>
  <c r="AX102" i="2"/>
  <c r="AM102" i="2"/>
  <c r="BB100" i="2"/>
  <c r="AQ100" i="2"/>
  <c r="BF98" i="2"/>
  <c r="AU98" i="2"/>
  <c r="AZ97" i="2"/>
  <c r="AO97" i="2"/>
  <c r="BD95" i="2"/>
  <c r="AS95" i="2"/>
  <c r="AZ93" i="2"/>
  <c r="AO93" i="2"/>
  <c r="BD91" i="2"/>
  <c r="AS91" i="2"/>
  <c r="AX90" i="2"/>
  <c r="AM90" i="2"/>
  <c r="AQ88" i="2"/>
  <c r="BB88" i="2"/>
  <c r="AU86" i="2"/>
  <c r="AO85" i="2"/>
  <c r="AS83" i="2"/>
  <c r="AM82" i="2"/>
  <c r="AQ80" i="2"/>
  <c r="AU78" i="2"/>
  <c r="AO77" i="2"/>
  <c r="AS75" i="2"/>
  <c r="AM74" i="2"/>
  <c r="AQ72" i="2"/>
  <c r="AU70" i="2"/>
  <c r="AO69" i="2"/>
  <c r="AS67" i="2"/>
  <c r="AM66" i="2"/>
  <c r="AQ64" i="2"/>
  <c r="AU62" i="2"/>
  <c r="AO61" i="2"/>
  <c r="AS59" i="2"/>
  <c r="AM58" i="2"/>
  <c r="AQ56" i="2"/>
  <c r="AU54" i="2"/>
  <c r="AO53" i="2"/>
  <c r="AS51" i="2"/>
  <c r="AM50" i="2"/>
  <c r="AS47" i="2"/>
  <c r="AM46" i="2"/>
  <c r="AQ44" i="2"/>
  <c r="AU42" i="2"/>
  <c r="AO41" i="2"/>
  <c r="AS39" i="2"/>
  <c r="AM38" i="2"/>
  <c r="AQ36" i="2"/>
  <c r="AU34" i="2"/>
  <c r="AO33" i="2"/>
  <c r="AS31" i="2"/>
  <c r="AM30" i="2"/>
  <c r="AQ28" i="2"/>
  <c r="AU26" i="2"/>
  <c r="AO25" i="2"/>
  <c r="AS23" i="2"/>
  <c r="AM22" i="2"/>
  <c r="AQ20" i="2"/>
  <c r="AU18" i="2"/>
  <c r="AO17" i="2"/>
  <c r="AS15" i="2"/>
  <c r="AM14" i="2"/>
  <c r="AQ12" i="2"/>
  <c r="AU10" i="2"/>
  <c r="AO9" i="2"/>
  <c r="CK4" i="2"/>
  <c r="BM9" i="2"/>
  <c r="CL10" i="4" s="1"/>
  <c r="BO8" i="2"/>
  <c r="CN9" i="4" s="1"/>
  <c r="AZ168" i="2"/>
  <c r="AO168" i="2"/>
  <c r="BB167" i="2"/>
  <c r="AQ167" i="2"/>
  <c r="BD166" i="2"/>
  <c r="AS166" i="2"/>
  <c r="BF165" i="2"/>
  <c r="AU165" i="2"/>
  <c r="AX165" i="2"/>
  <c r="AM165" i="2"/>
  <c r="AZ164" i="2"/>
  <c r="AO164" i="2"/>
  <c r="BB163" i="2"/>
  <c r="AQ163" i="2"/>
  <c r="AS162" i="2"/>
  <c r="BD162" i="2"/>
  <c r="BF161" i="2"/>
  <c r="AU161" i="2"/>
  <c r="AX161" i="2"/>
  <c r="AM161" i="2"/>
  <c r="AZ160" i="2"/>
  <c r="AO160" i="2"/>
  <c r="BB159" i="2"/>
  <c r="AQ159" i="2"/>
  <c r="BD158" i="2"/>
  <c r="AS158" i="2"/>
  <c r="BF157" i="2"/>
  <c r="AU157" i="2"/>
  <c r="AX157" i="2"/>
  <c r="AM157" i="2"/>
  <c r="AZ156" i="2"/>
  <c r="AO156" i="2"/>
  <c r="BB155" i="2"/>
  <c r="AQ155" i="2"/>
  <c r="BD154" i="2"/>
  <c r="AS154" i="2"/>
  <c r="AU153" i="2"/>
  <c r="BF153" i="2"/>
  <c r="AX153" i="2"/>
  <c r="AM153" i="2"/>
  <c r="AZ152" i="2"/>
  <c r="AO152" i="2"/>
  <c r="BB151" i="2"/>
  <c r="AQ151" i="2"/>
  <c r="AS150" i="2"/>
  <c r="BD150" i="2"/>
  <c r="BF149" i="2"/>
  <c r="AU149" i="2"/>
  <c r="AX149" i="2"/>
  <c r="AM149" i="2"/>
  <c r="AZ148" i="2"/>
  <c r="AO148" i="2"/>
  <c r="BB147" i="2"/>
  <c r="AQ147" i="2"/>
  <c r="AS146" i="2"/>
  <c r="BD146" i="2"/>
  <c r="BF145" i="2"/>
  <c r="AU145" i="2"/>
  <c r="AM145" i="2"/>
  <c r="AX145" i="2"/>
  <c r="AZ144" i="2"/>
  <c r="AO144" i="2"/>
  <c r="AQ143" i="2"/>
  <c r="BB143" i="2"/>
  <c r="AS142" i="2"/>
  <c r="BD142" i="2"/>
  <c r="BF141" i="2"/>
  <c r="AU141" i="2"/>
  <c r="AX141" i="2"/>
  <c r="AM141" i="2"/>
  <c r="AZ140" i="2"/>
  <c r="AO140" i="2"/>
  <c r="BB139" i="2"/>
  <c r="AQ139" i="2"/>
  <c r="BD138" i="2"/>
  <c r="AS138" i="2"/>
  <c r="BF137" i="2"/>
  <c r="AU137" i="2"/>
  <c r="AX137" i="2"/>
  <c r="AM137" i="2"/>
  <c r="AZ136" i="2"/>
  <c r="AO136" i="2"/>
  <c r="AQ135" i="2"/>
  <c r="BB135" i="2"/>
  <c r="BD134" i="2"/>
  <c r="AS134" i="2"/>
  <c r="BF133" i="2"/>
  <c r="AU133" i="2"/>
  <c r="AX133" i="2"/>
  <c r="AM133" i="2"/>
  <c r="AZ132" i="2"/>
  <c r="AO132" i="2"/>
  <c r="BB131" i="2"/>
  <c r="AQ131" i="2"/>
  <c r="BD130" i="2"/>
  <c r="AS130" i="2"/>
  <c r="BF129" i="2"/>
  <c r="AU129" i="2"/>
  <c r="AM129" i="2"/>
  <c r="AX129" i="2"/>
  <c r="AZ128" i="2"/>
  <c r="AO128" i="2"/>
  <c r="BB127" i="2"/>
  <c r="AQ127" i="2"/>
  <c r="BD126" i="2"/>
  <c r="AS126" i="2"/>
  <c r="BF125" i="2"/>
  <c r="AU125" i="2"/>
  <c r="AM125" i="2"/>
  <c r="AX125" i="2"/>
  <c r="AZ124" i="2"/>
  <c r="AO124" i="2"/>
  <c r="BB123" i="2"/>
  <c r="AQ123" i="2"/>
  <c r="BD122" i="2"/>
  <c r="AS122" i="2"/>
  <c r="AU121" i="2"/>
  <c r="BF121" i="2"/>
  <c r="AX121" i="2"/>
  <c r="AM121" i="2"/>
  <c r="AO120" i="2"/>
  <c r="AZ120" i="2"/>
  <c r="AQ119" i="2"/>
  <c r="BB119" i="2"/>
  <c r="BD118" i="2"/>
  <c r="AS118" i="2"/>
  <c r="AU117" i="2"/>
  <c r="BF117" i="2"/>
  <c r="AX117" i="2"/>
  <c r="AM117" i="2"/>
  <c r="AZ116" i="2"/>
  <c r="AO116" i="2"/>
  <c r="BB115" i="2"/>
  <c r="AQ115" i="2"/>
  <c r="AS114" i="2"/>
  <c r="BD114" i="2"/>
  <c r="BF113" i="2"/>
  <c r="AU113" i="2"/>
  <c r="AX113" i="2"/>
  <c r="AM113" i="2"/>
  <c r="AZ112" i="2"/>
  <c r="AO112" i="2"/>
  <c r="BB111" i="2"/>
  <c r="AQ111" i="2"/>
  <c r="AS110" i="2"/>
  <c r="BD110" i="2"/>
  <c r="BF109" i="2"/>
  <c r="AU109" i="2"/>
  <c r="AX109" i="2"/>
  <c r="AM109" i="2"/>
  <c r="AZ108" i="2"/>
  <c r="AO108" i="2"/>
  <c r="AQ107" i="2"/>
  <c r="BB107" i="2"/>
  <c r="BD106" i="2"/>
  <c r="AS106" i="2"/>
  <c r="BF105" i="2"/>
  <c r="AU105" i="2"/>
  <c r="AX105" i="2"/>
  <c r="AM105" i="2"/>
  <c r="AZ104" i="2"/>
  <c r="AO104" i="2"/>
  <c r="BB103" i="2"/>
  <c r="AQ103" i="2"/>
  <c r="BD102" i="2"/>
  <c r="AS102" i="2"/>
  <c r="BF101" i="2"/>
  <c r="AU101" i="2"/>
  <c r="AX101" i="2"/>
  <c r="AM101" i="2"/>
  <c r="AZ100" i="2"/>
  <c r="AO100" i="2"/>
  <c r="BB99" i="2"/>
  <c r="AQ99" i="2"/>
  <c r="BD98" i="2"/>
  <c r="AS98" i="2"/>
  <c r="BF97" i="2"/>
  <c r="AU97" i="2"/>
  <c r="AX97" i="2"/>
  <c r="AM97" i="2"/>
  <c r="AZ96" i="2"/>
  <c r="AO96" i="2"/>
  <c r="BB95" i="2"/>
  <c r="AQ95" i="2"/>
  <c r="BD94" i="2"/>
  <c r="AS94" i="2"/>
  <c r="BF93" i="2"/>
  <c r="AU93" i="2"/>
  <c r="AM93" i="2"/>
  <c r="AX93" i="2"/>
  <c r="AZ92" i="2"/>
  <c r="AO92" i="2"/>
  <c r="BB91" i="2"/>
  <c r="AQ91" i="2"/>
  <c r="BD90" i="2"/>
  <c r="AS90" i="2"/>
  <c r="BF89" i="2"/>
  <c r="AU89" i="2"/>
  <c r="AX89" i="2"/>
  <c r="AM89" i="2"/>
  <c r="AZ88" i="2"/>
  <c r="AO88" i="2"/>
  <c r="AQ87" i="2"/>
  <c r="AS86" i="2"/>
  <c r="AU85" i="2"/>
  <c r="AM85" i="2"/>
  <c r="AO84" i="2"/>
  <c r="AQ83" i="2"/>
  <c r="AS82" i="2"/>
  <c r="AU81" i="2"/>
  <c r="AM81" i="2"/>
  <c r="AO80" i="2"/>
  <c r="AQ79" i="2"/>
  <c r="AS78" i="2"/>
  <c r="AU77" i="2"/>
  <c r="AM77" i="2"/>
  <c r="AO76" i="2"/>
  <c r="AQ75" i="2"/>
  <c r="AS74" i="2"/>
  <c r="AU73" i="2"/>
  <c r="AM73" i="2"/>
  <c r="AO72" i="2"/>
  <c r="AQ71" i="2"/>
  <c r="AS70" i="2"/>
  <c r="AU69" i="2"/>
  <c r="AM69" i="2"/>
  <c r="AO68" i="2"/>
  <c r="AQ67" i="2"/>
  <c r="AS66" i="2"/>
  <c r="AU65" i="2"/>
  <c r="AM65" i="2"/>
  <c r="AO64" i="2"/>
  <c r="AQ63" i="2"/>
  <c r="AS62" i="2"/>
  <c r="AU61" i="2"/>
  <c r="AM61" i="2"/>
  <c r="AO60" i="2"/>
  <c r="AQ59" i="2"/>
  <c r="AS58" i="2"/>
  <c r="AU57" i="2"/>
  <c r="AM57" i="2"/>
  <c r="AO56" i="2"/>
  <c r="AQ55" i="2"/>
  <c r="AS54" i="2"/>
  <c r="AU53" i="2"/>
  <c r="AM53" i="2"/>
  <c r="AO52" i="2"/>
  <c r="AQ51" i="2"/>
  <c r="AS50" i="2"/>
  <c r="AU49" i="2"/>
  <c r="AM49" i="2"/>
  <c r="AO48" i="2"/>
  <c r="AQ47" i="2"/>
  <c r="AS46" i="2"/>
  <c r="AU45" i="2"/>
  <c r="AM45" i="2"/>
  <c r="AO44" i="2"/>
  <c r="AQ43" i="2"/>
  <c r="AS42" i="2"/>
  <c r="AU41" i="2"/>
  <c r="AM41" i="2"/>
  <c r="AO40" i="2"/>
  <c r="AQ39" i="2"/>
  <c r="AS38" i="2"/>
  <c r="AU37" i="2"/>
  <c r="AM37" i="2"/>
  <c r="AO36" i="2"/>
  <c r="AQ35" i="2"/>
  <c r="AS34" i="2"/>
  <c r="AU33" i="2"/>
  <c r="AM33" i="2"/>
  <c r="AO32" i="2"/>
  <c r="AQ31" i="2"/>
  <c r="AS30" i="2"/>
  <c r="AU29" i="2"/>
  <c r="AM29" i="2"/>
  <c r="AO28" i="2"/>
  <c r="AQ27" i="2"/>
  <c r="AS26" i="2"/>
  <c r="AU25" i="2"/>
  <c r="AM25" i="2"/>
  <c r="AO24" i="2"/>
  <c r="AQ23" i="2"/>
  <c r="AS22" i="2"/>
  <c r="AU21" i="2"/>
  <c r="AM21" i="2"/>
  <c r="AO20" i="2"/>
  <c r="AQ19" i="2"/>
  <c r="AS18" i="2"/>
  <c r="AU17" i="2"/>
  <c r="AM17" i="2"/>
  <c r="AO16" i="2"/>
  <c r="AQ15" i="2"/>
  <c r="AS14" i="2"/>
  <c r="AU13" i="2"/>
  <c r="AM13" i="2"/>
  <c r="AO12" i="2"/>
  <c r="AQ11" i="2"/>
  <c r="AS10" i="2"/>
  <c r="AU9" i="2"/>
  <c r="AM9" i="2"/>
  <c r="AO8" i="2"/>
  <c r="BK10" i="2"/>
  <c r="CJ11" i="4" s="1"/>
  <c r="BK11" i="4"/>
  <c r="BN26" i="4"/>
  <c r="BN33" i="4"/>
  <c r="BL12" i="4"/>
  <c r="BK40" i="4"/>
  <c r="BJ78" i="4"/>
  <c r="BJ14" i="4"/>
  <c r="BK55" i="4"/>
  <c r="BJ70" i="4"/>
  <c r="BM15" i="4"/>
  <c r="BN60" i="4"/>
  <c r="BJ83" i="4"/>
  <c r="BL61" i="4"/>
  <c r="BM54" i="4"/>
  <c r="BM22" i="4"/>
  <c r="BK33" i="4"/>
  <c r="BM75" i="4"/>
  <c r="AC82" i="4"/>
  <c r="AC42" i="4"/>
  <c r="AF50" i="4"/>
  <c r="AB68" i="4"/>
  <c r="AD33" i="4"/>
  <c r="AB27" i="4"/>
  <c r="AB40" i="4"/>
  <c r="BL88" i="4"/>
  <c r="AD16" i="4"/>
  <c r="AF86" i="4"/>
  <c r="AC65" i="4"/>
  <c r="AD58" i="4"/>
  <c r="BN31" i="4"/>
  <c r="BM7" i="4"/>
  <c r="AO113" i="3"/>
  <c r="H114" i="4" s="1"/>
  <c r="AO111" i="3"/>
  <c r="H112" i="4" s="1"/>
  <c r="AO109" i="3"/>
  <c r="H110" i="4" s="1"/>
  <c r="AO107" i="3"/>
  <c r="H108" i="4" s="1"/>
  <c r="AO105" i="3"/>
  <c r="H106" i="4" s="1"/>
  <c r="AO103" i="3"/>
  <c r="H104" i="4" s="1"/>
  <c r="AO101" i="3"/>
  <c r="H102" i="4" s="1"/>
  <c r="AO99" i="3"/>
  <c r="H100" i="4" s="1"/>
  <c r="AO97" i="3"/>
  <c r="H98" i="4" s="1"/>
  <c r="AO95" i="3"/>
  <c r="H96" i="4" s="1"/>
  <c r="AO93" i="3"/>
  <c r="H94" i="4" s="1"/>
  <c r="AO91" i="3"/>
  <c r="H92" i="4" s="1"/>
  <c r="AO89" i="3"/>
  <c r="H90" i="4" s="1"/>
  <c r="AO87" i="3"/>
  <c r="H88" i="4" s="1"/>
  <c r="AO85" i="3"/>
  <c r="H86" i="4" s="1"/>
  <c r="AO83" i="3"/>
  <c r="H84" i="4" s="1"/>
  <c r="AO81" i="3"/>
  <c r="H82" i="4" s="1"/>
  <c r="AO79" i="3"/>
  <c r="H80" i="4" s="1"/>
  <c r="AO77" i="3"/>
  <c r="H78" i="4" s="1"/>
  <c r="AO75" i="3"/>
  <c r="H76" i="4" s="1"/>
  <c r="AO73" i="3"/>
  <c r="H74" i="4" s="1"/>
  <c r="AO71" i="3"/>
  <c r="H72" i="4" s="1"/>
  <c r="AO69" i="3"/>
  <c r="H70" i="4" s="1"/>
  <c r="AO67" i="3"/>
  <c r="H68" i="4" s="1"/>
  <c r="AO65" i="3"/>
  <c r="H66" i="4" s="1"/>
  <c r="AO63" i="3"/>
  <c r="H64" i="4" s="1"/>
  <c r="AO61" i="3"/>
  <c r="H62" i="4" s="1"/>
  <c r="AO59" i="3"/>
  <c r="H60" i="4" s="1"/>
  <c r="AO57" i="3"/>
  <c r="H58" i="4" s="1"/>
  <c r="AO55" i="3"/>
  <c r="H56" i="4" s="1"/>
  <c r="AO53" i="3"/>
  <c r="H54" i="4" s="1"/>
  <c r="AO51" i="3"/>
  <c r="H52" i="4" s="1"/>
  <c r="AO49" i="3"/>
  <c r="H50" i="4" s="1"/>
  <c r="AO47" i="3"/>
  <c r="H48" i="4" s="1"/>
  <c r="AO45" i="3"/>
  <c r="H46" i="4" s="1"/>
  <c r="AO43" i="3"/>
  <c r="H44" i="4" s="1"/>
  <c r="AO41" i="3"/>
  <c r="H42" i="4" s="1"/>
  <c r="AO39" i="3"/>
  <c r="H40" i="4" s="1"/>
  <c r="AO37" i="3"/>
  <c r="H38" i="4" s="1"/>
  <c r="AO35" i="3"/>
  <c r="H36" i="4" s="1"/>
  <c r="AO33" i="3"/>
  <c r="H34" i="4" s="1"/>
  <c r="AO31" i="3"/>
  <c r="H32" i="4" s="1"/>
  <c r="AO29" i="3"/>
  <c r="H30" i="4" s="1"/>
  <c r="AO27" i="3"/>
  <c r="H28" i="4" s="1"/>
  <c r="AO25" i="3"/>
  <c r="H26" i="4" s="1"/>
  <c r="AO23" i="3"/>
  <c r="H24" i="4" s="1"/>
  <c r="AO21" i="3"/>
  <c r="H22" i="4" s="1"/>
  <c r="AO19" i="3"/>
  <c r="H20" i="4" s="1"/>
  <c r="AO17" i="3"/>
  <c r="H18" i="4" s="1"/>
  <c r="AO15" i="3"/>
  <c r="H16" i="4" s="1"/>
  <c r="AO13" i="3"/>
  <c r="H14" i="4" s="1"/>
  <c r="AO11" i="3"/>
  <c r="H12" i="4" s="1"/>
  <c r="AO9" i="3"/>
  <c r="H10" i="4" s="1"/>
  <c r="AO7" i="3"/>
  <c r="H8" i="4" s="1"/>
  <c r="AO128" i="3"/>
  <c r="H129" i="4" s="1"/>
  <c r="AO126" i="3"/>
  <c r="H127" i="4" s="1"/>
  <c r="AO124" i="3"/>
  <c r="H125" i="4" s="1"/>
  <c r="AO122" i="3"/>
  <c r="H123" i="4" s="1"/>
  <c r="AO120" i="3"/>
  <c r="H121" i="4" s="1"/>
  <c r="AO118" i="3"/>
  <c r="H119" i="4" s="1"/>
  <c r="AO116" i="3"/>
  <c r="H117" i="4" s="1"/>
  <c r="AO149" i="3"/>
  <c r="H150" i="4" s="1"/>
  <c r="AO147" i="3"/>
  <c r="H148" i="4" s="1"/>
  <c r="AO145" i="3"/>
  <c r="H146" i="4" s="1"/>
  <c r="AO143" i="3"/>
  <c r="H144" i="4" s="1"/>
  <c r="AO141" i="3"/>
  <c r="H142" i="4" s="1"/>
  <c r="AO139" i="3"/>
  <c r="H140" i="4" s="1"/>
  <c r="AO137" i="3"/>
  <c r="H138" i="4" s="1"/>
  <c r="AO135" i="3"/>
  <c r="H136" i="4" s="1"/>
  <c r="AO133" i="3"/>
  <c r="H134" i="4" s="1"/>
  <c r="AO131" i="3"/>
  <c r="H132" i="4" s="1"/>
  <c r="AO129" i="3"/>
  <c r="H130" i="4" s="1"/>
  <c r="AO164" i="3"/>
  <c r="H165" i="4" s="1"/>
  <c r="AO162" i="3"/>
  <c r="H163" i="4" s="1"/>
  <c r="AO160" i="3"/>
  <c r="H161" i="4" s="1"/>
  <c r="AO158" i="3"/>
  <c r="H159" i="4" s="1"/>
  <c r="AO156" i="3"/>
  <c r="H157" i="4" s="1"/>
  <c r="AO154" i="3"/>
  <c r="H155" i="4" s="1"/>
  <c r="AO152" i="3"/>
  <c r="H153" i="4" s="1"/>
  <c r="AO150" i="3"/>
  <c r="H151" i="4" s="1"/>
  <c r="AO167" i="3"/>
  <c r="H168" i="4" s="1"/>
  <c r="AN30" i="3"/>
  <c r="G31" i="4" s="1"/>
  <c r="AM113" i="3"/>
  <c r="F114" i="4" s="1"/>
  <c r="AM111" i="3"/>
  <c r="F112" i="4" s="1"/>
  <c r="AM109" i="3"/>
  <c r="F110" i="4" s="1"/>
  <c r="AM107" i="3"/>
  <c r="F108" i="4" s="1"/>
  <c r="AM105" i="3"/>
  <c r="F106" i="4" s="1"/>
  <c r="AM103" i="3"/>
  <c r="F104" i="4" s="1"/>
  <c r="AM101" i="3"/>
  <c r="F102" i="4" s="1"/>
  <c r="AM99" i="3"/>
  <c r="F100" i="4" s="1"/>
  <c r="AM97" i="3"/>
  <c r="F98" i="4" s="1"/>
  <c r="AM95" i="3"/>
  <c r="F96" i="4" s="1"/>
  <c r="AM93" i="3"/>
  <c r="F94" i="4" s="1"/>
  <c r="AM91" i="3"/>
  <c r="F92" i="4" s="1"/>
  <c r="AM89" i="3"/>
  <c r="F90" i="4" s="1"/>
  <c r="AM87" i="3"/>
  <c r="F88" i="4" s="1"/>
  <c r="AM85" i="3"/>
  <c r="F86" i="4" s="1"/>
  <c r="AM83" i="3"/>
  <c r="F84" i="4" s="1"/>
  <c r="AM81" i="3"/>
  <c r="F82" i="4" s="1"/>
  <c r="AM79" i="3"/>
  <c r="F80" i="4" s="1"/>
  <c r="AM77" i="3"/>
  <c r="F78" i="4" s="1"/>
  <c r="AM75" i="3"/>
  <c r="F76" i="4" s="1"/>
  <c r="AM73" i="3"/>
  <c r="F74" i="4" s="1"/>
  <c r="AM71" i="3"/>
  <c r="F72" i="4" s="1"/>
  <c r="AM69" i="3"/>
  <c r="F70" i="4" s="1"/>
  <c r="AM67" i="3"/>
  <c r="F68" i="4" s="1"/>
  <c r="AM65" i="3"/>
  <c r="F66" i="4" s="1"/>
  <c r="AM63" i="3"/>
  <c r="F64" i="4" s="1"/>
  <c r="AM61" i="3"/>
  <c r="F62" i="4" s="1"/>
  <c r="AM59" i="3"/>
  <c r="F60" i="4" s="1"/>
  <c r="AM57" i="3"/>
  <c r="F58" i="4" s="1"/>
  <c r="AM55" i="3"/>
  <c r="F56" i="4" s="1"/>
  <c r="AM53" i="3"/>
  <c r="F54" i="4" s="1"/>
  <c r="AM51" i="3"/>
  <c r="F52" i="4" s="1"/>
  <c r="AM49" i="3"/>
  <c r="F50" i="4" s="1"/>
  <c r="AM47" i="3"/>
  <c r="F48" i="4" s="1"/>
  <c r="AM45" i="3"/>
  <c r="F46" i="4" s="1"/>
  <c r="AM43" i="3"/>
  <c r="F44" i="4" s="1"/>
  <c r="AM39" i="3"/>
  <c r="F40" i="4" s="1"/>
  <c r="AM37" i="3"/>
  <c r="F38" i="4" s="1"/>
  <c r="AM35" i="3"/>
  <c r="F36" i="4" s="1"/>
  <c r="AM33" i="3"/>
  <c r="F34" i="4" s="1"/>
  <c r="AM31" i="3"/>
  <c r="F32" i="4" s="1"/>
  <c r="AM29" i="3"/>
  <c r="F30" i="4" s="1"/>
  <c r="AM25" i="3"/>
  <c r="F26" i="4" s="1"/>
  <c r="AM23" i="3"/>
  <c r="F24" i="4" s="1"/>
  <c r="AM21" i="3"/>
  <c r="F22" i="4" s="1"/>
  <c r="AM17" i="3"/>
  <c r="F18" i="4" s="1"/>
  <c r="AM15" i="3"/>
  <c r="F16" i="4" s="1"/>
  <c r="AM13" i="3"/>
  <c r="F14" i="4" s="1"/>
  <c r="AM9" i="3"/>
  <c r="F10" i="4" s="1"/>
  <c r="AM7" i="3"/>
  <c r="F8" i="4" s="1"/>
  <c r="F6" i="4"/>
  <c r="AM128" i="3"/>
  <c r="F129" i="4" s="1"/>
  <c r="AM126" i="3"/>
  <c r="F127" i="4" s="1"/>
  <c r="AM124" i="3"/>
  <c r="F125" i="4" s="1"/>
  <c r="AM122" i="3"/>
  <c r="F123" i="4" s="1"/>
  <c r="AM120" i="3"/>
  <c r="F121" i="4" s="1"/>
  <c r="AM118" i="3"/>
  <c r="F119" i="4" s="1"/>
  <c r="AM116" i="3"/>
  <c r="F117" i="4" s="1"/>
  <c r="AM149" i="3"/>
  <c r="F150" i="4" s="1"/>
  <c r="AM147" i="3"/>
  <c r="F148" i="4" s="1"/>
  <c r="AM145" i="3"/>
  <c r="F146" i="4" s="1"/>
  <c r="AM143" i="3"/>
  <c r="F144" i="4" s="1"/>
  <c r="AM141" i="3"/>
  <c r="F142" i="4" s="1"/>
  <c r="AM139" i="3"/>
  <c r="F140" i="4" s="1"/>
  <c r="AM137" i="3"/>
  <c r="F138" i="4" s="1"/>
  <c r="AM135" i="3"/>
  <c r="F136" i="4" s="1"/>
  <c r="AM133" i="3"/>
  <c r="F134" i="4" s="1"/>
  <c r="AM131" i="3"/>
  <c r="F132" i="4" s="1"/>
  <c r="AM129" i="3"/>
  <c r="F130" i="4" s="1"/>
  <c r="AM164" i="3"/>
  <c r="F165" i="4" s="1"/>
  <c r="AM162" i="3"/>
  <c r="F163" i="4" s="1"/>
  <c r="AM160" i="3"/>
  <c r="F161" i="4" s="1"/>
  <c r="AM158" i="3"/>
  <c r="F159" i="4" s="1"/>
  <c r="AM156" i="3"/>
  <c r="F157" i="4" s="1"/>
  <c r="AM154" i="3"/>
  <c r="F155" i="4" s="1"/>
  <c r="AM152" i="3"/>
  <c r="F153" i="4" s="1"/>
  <c r="AM150" i="3"/>
  <c r="F151" i="4" s="1"/>
  <c r="AM167" i="3"/>
  <c r="F168" i="4" s="1"/>
  <c r="AQ113" i="3"/>
  <c r="J114" i="4" s="1"/>
  <c r="AQ111" i="3"/>
  <c r="J112" i="4" s="1"/>
  <c r="AQ109" i="3"/>
  <c r="J110" i="4" s="1"/>
  <c r="AP113" i="3"/>
  <c r="I114" i="4" s="1"/>
  <c r="AP111" i="3"/>
  <c r="I112" i="4" s="1"/>
  <c r="AP109" i="3"/>
  <c r="I110" i="4" s="1"/>
  <c r="AP107" i="3"/>
  <c r="I108" i="4" s="1"/>
  <c r="AP105" i="3"/>
  <c r="I106" i="4" s="1"/>
  <c r="AP103" i="3"/>
  <c r="I104" i="4" s="1"/>
  <c r="AP101" i="3"/>
  <c r="I102" i="4" s="1"/>
  <c r="AP99" i="3"/>
  <c r="I100" i="4" s="1"/>
  <c r="AP97" i="3"/>
  <c r="I98" i="4" s="1"/>
  <c r="AP95" i="3"/>
  <c r="I96" i="4" s="1"/>
  <c r="AP93" i="3"/>
  <c r="I94" i="4" s="1"/>
  <c r="AP91" i="3"/>
  <c r="I92" i="4" s="1"/>
  <c r="AP89" i="3"/>
  <c r="I90" i="4" s="1"/>
  <c r="AP87" i="3"/>
  <c r="I88" i="4" s="1"/>
  <c r="AP85" i="3"/>
  <c r="I86" i="4" s="1"/>
  <c r="AP83" i="3"/>
  <c r="I84" i="4" s="1"/>
  <c r="AP81" i="3"/>
  <c r="I82" i="4" s="1"/>
  <c r="AP79" i="3"/>
  <c r="I80" i="4" s="1"/>
  <c r="AP77" i="3"/>
  <c r="I78" i="4" s="1"/>
  <c r="AP75" i="3"/>
  <c r="I76" i="4" s="1"/>
  <c r="AP73" i="3"/>
  <c r="I74" i="4" s="1"/>
  <c r="AP71" i="3"/>
  <c r="I72" i="4" s="1"/>
  <c r="AP69" i="3"/>
  <c r="I70" i="4" s="1"/>
  <c r="AP67" i="3"/>
  <c r="I68" i="4" s="1"/>
  <c r="AP65" i="3"/>
  <c r="I66" i="4" s="1"/>
  <c r="AP63" i="3"/>
  <c r="I64" i="4" s="1"/>
  <c r="AP61" i="3"/>
  <c r="I62" i="4" s="1"/>
  <c r="AP59" i="3"/>
  <c r="I60" i="4" s="1"/>
  <c r="AP57" i="3"/>
  <c r="I58" i="4" s="1"/>
  <c r="AP55" i="3"/>
  <c r="I56" i="4" s="1"/>
  <c r="AP53" i="3"/>
  <c r="I54" i="4" s="1"/>
  <c r="AP51" i="3"/>
  <c r="I52" i="4" s="1"/>
  <c r="AP49" i="3"/>
  <c r="I50" i="4" s="1"/>
  <c r="AP47" i="3"/>
  <c r="I48" i="4" s="1"/>
  <c r="AP45" i="3"/>
  <c r="I46" i="4" s="1"/>
  <c r="AP43" i="3"/>
  <c r="I44" i="4" s="1"/>
  <c r="AP41" i="3"/>
  <c r="I42" i="4" s="1"/>
  <c r="AP39" i="3"/>
  <c r="I40" i="4" s="1"/>
  <c r="AP37" i="3"/>
  <c r="I38" i="4" s="1"/>
  <c r="AP35" i="3"/>
  <c r="I36" i="4" s="1"/>
  <c r="AP33" i="3"/>
  <c r="I34" i="4" s="1"/>
  <c r="AP31" i="3"/>
  <c r="I32" i="4" s="1"/>
  <c r="AP29" i="3"/>
  <c r="I30" i="4" s="1"/>
  <c r="AP27" i="3"/>
  <c r="I28" i="4" s="1"/>
  <c r="AP25" i="3"/>
  <c r="I26" i="4" s="1"/>
  <c r="AP23" i="3"/>
  <c r="I24" i="4" s="1"/>
  <c r="AP21" i="3"/>
  <c r="I22" i="4" s="1"/>
  <c r="AP19" i="3"/>
  <c r="I20" i="4" s="1"/>
  <c r="AP17" i="3"/>
  <c r="I18" i="4" s="1"/>
  <c r="AP15" i="3"/>
  <c r="I16" i="4" s="1"/>
  <c r="AP13" i="3"/>
  <c r="I14" i="4" s="1"/>
  <c r="AP11" i="3"/>
  <c r="I12" i="4" s="1"/>
  <c r="AP9" i="3"/>
  <c r="I10" i="4" s="1"/>
  <c r="AP7" i="3"/>
  <c r="I8" i="4" s="1"/>
  <c r="AP128" i="3"/>
  <c r="I129" i="4" s="1"/>
  <c r="AP126" i="3"/>
  <c r="I127" i="4" s="1"/>
  <c r="AP124" i="3"/>
  <c r="I125" i="4" s="1"/>
  <c r="AP122" i="3"/>
  <c r="I123" i="4" s="1"/>
  <c r="AP120" i="3"/>
  <c r="I121" i="4" s="1"/>
  <c r="AP118" i="3"/>
  <c r="I119" i="4" s="1"/>
  <c r="AP116" i="3"/>
  <c r="I117" i="4" s="1"/>
  <c r="AP149" i="3"/>
  <c r="I150" i="4" s="1"/>
  <c r="AP147" i="3"/>
  <c r="I148" i="4" s="1"/>
  <c r="AP145" i="3"/>
  <c r="I146" i="4" s="1"/>
  <c r="AP143" i="3"/>
  <c r="I144" i="4" s="1"/>
  <c r="AP141" i="3"/>
  <c r="I142" i="4" s="1"/>
  <c r="AP139" i="3"/>
  <c r="I140" i="4" s="1"/>
  <c r="AP137" i="3"/>
  <c r="I138" i="4" s="1"/>
  <c r="AP135" i="3"/>
  <c r="I136" i="4" s="1"/>
  <c r="AP133" i="3"/>
  <c r="I134" i="4" s="1"/>
  <c r="AP131" i="3"/>
  <c r="I132" i="4" s="1"/>
  <c r="AP129" i="3"/>
  <c r="I130" i="4" s="1"/>
  <c r="AP164" i="3"/>
  <c r="I165" i="4" s="1"/>
  <c r="AP162" i="3"/>
  <c r="I163" i="4" s="1"/>
  <c r="AP160" i="3"/>
  <c r="I161" i="4" s="1"/>
  <c r="AP158" i="3"/>
  <c r="I159" i="4" s="1"/>
  <c r="AP156" i="3"/>
  <c r="I157" i="4" s="1"/>
  <c r="AP154" i="3"/>
  <c r="I155" i="4" s="1"/>
  <c r="AP152" i="3"/>
  <c r="I153" i="4" s="1"/>
  <c r="AP150" i="3"/>
  <c r="I151" i="4" s="1"/>
  <c r="AP167" i="3"/>
  <c r="I168" i="4" s="1"/>
  <c r="AN113" i="3"/>
  <c r="G114" i="4" s="1"/>
  <c r="AN111" i="3"/>
  <c r="G112" i="4" s="1"/>
  <c r="AN105" i="3"/>
  <c r="G106" i="4" s="1"/>
  <c r="AN103" i="3"/>
  <c r="G104" i="4" s="1"/>
  <c r="AN93" i="3"/>
  <c r="G94" i="4" s="1"/>
  <c r="AN91" i="3"/>
  <c r="G92" i="4" s="1"/>
  <c r="AN85" i="3"/>
  <c r="G86" i="4" s="1"/>
  <c r="AN83" i="3"/>
  <c r="G84" i="4" s="1"/>
  <c r="AN73" i="3"/>
  <c r="G74" i="4" s="1"/>
  <c r="AN67" i="3"/>
  <c r="G68" i="4" s="1"/>
  <c r="AN65" i="3"/>
  <c r="G66" i="4" s="1"/>
  <c r="AN63" i="3"/>
  <c r="G64" i="4" s="1"/>
  <c r="AN59" i="3"/>
  <c r="G60" i="4" s="1"/>
  <c r="AN57" i="3"/>
  <c r="G58" i="4" s="1"/>
  <c r="AN47" i="3"/>
  <c r="G48" i="4" s="1"/>
  <c r="AN45" i="3"/>
  <c r="G46" i="4" s="1"/>
  <c r="AN43" i="3"/>
  <c r="G44" i="4" s="1"/>
  <c r="AN41" i="3"/>
  <c r="G42" i="4" s="1"/>
  <c r="AN39" i="3"/>
  <c r="G40" i="4" s="1"/>
  <c r="AN31" i="3"/>
  <c r="G32" i="4" s="1"/>
  <c r="AN25" i="3"/>
  <c r="G26" i="4" s="1"/>
  <c r="AN17" i="3"/>
  <c r="G18" i="4" s="1"/>
  <c r="AN15" i="3"/>
  <c r="G16" i="4" s="1"/>
  <c r="AN13" i="3"/>
  <c r="G14" i="4" s="1"/>
  <c r="AN128" i="3"/>
  <c r="G129" i="4" s="1"/>
  <c r="AN120" i="3"/>
  <c r="G121" i="4" s="1"/>
  <c r="AN118" i="3"/>
  <c r="G119" i="4" s="1"/>
  <c r="AN145" i="3"/>
  <c r="G146" i="4" s="1"/>
  <c r="AN143" i="3"/>
  <c r="G144" i="4" s="1"/>
  <c r="AN141" i="3"/>
  <c r="G142" i="4" s="1"/>
  <c r="AN139" i="3"/>
  <c r="G140" i="4" s="1"/>
  <c r="AN133" i="3"/>
  <c r="G134" i="4" s="1"/>
  <c r="AN131" i="3"/>
  <c r="G132" i="4" s="1"/>
  <c r="AN154" i="3"/>
  <c r="G155" i="4" s="1"/>
  <c r="AN152" i="3"/>
  <c r="G153" i="4" s="1"/>
  <c r="AN167" i="3"/>
  <c r="G168" i="4" s="1"/>
  <c r="AN109" i="3"/>
  <c r="G110" i="4" s="1"/>
  <c r="AN107" i="3"/>
  <c r="G108" i="4" s="1"/>
  <c r="AN101" i="3"/>
  <c r="G102" i="4" s="1"/>
  <c r="AN99" i="3"/>
  <c r="G100" i="4" s="1"/>
  <c r="AN97" i="3"/>
  <c r="G98" i="4" s="1"/>
  <c r="AN95" i="3"/>
  <c r="G96" i="4" s="1"/>
  <c r="AN89" i="3"/>
  <c r="G90" i="4" s="1"/>
  <c r="AN87" i="3"/>
  <c r="G88" i="4" s="1"/>
  <c r="AN81" i="3"/>
  <c r="G82" i="4" s="1"/>
  <c r="AN79" i="3"/>
  <c r="G80" i="4" s="1"/>
  <c r="AN77" i="3"/>
  <c r="G78" i="4" s="1"/>
  <c r="AN75" i="3"/>
  <c r="G76" i="4" s="1"/>
  <c r="AN71" i="3"/>
  <c r="G72" i="4" s="1"/>
  <c r="AN69" i="3"/>
  <c r="G70" i="4" s="1"/>
  <c r="AN61" i="3"/>
  <c r="G62" i="4" s="1"/>
  <c r="AN55" i="3"/>
  <c r="G56" i="4" s="1"/>
  <c r="AN53" i="3"/>
  <c r="G54" i="4" s="1"/>
  <c r="AN51" i="3"/>
  <c r="G52" i="4" s="1"/>
  <c r="AN49" i="3"/>
  <c r="G50" i="4" s="1"/>
  <c r="AN37" i="3"/>
  <c r="G38" i="4" s="1"/>
  <c r="AN35" i="3"/>
  <c r="G36" i="4" s="1"/>
  <c r="AN33" i="3"/>
  <c r="G34" i="4" s="1"/>
  <c r="AN29" i="3"/>
  <c r="G30" i="4" s="1"/>
  <c r="AN27" i="3"/>
  <c r="G28" i="4" s="1"/>
  <c r="AN23" i="3"/>
  <c r="G24" i="4" s="1"/>
  <c r="AN21" i="3"/>
  <c r="G22" i="4" s="1"/>
  <c r="AN19" i="3"/>
  <c r="G20" i="4" s="1"/>
  <c r="AN11" i="3"/>
  <c r="G12" i="4" s="1"/>
  <c r="AN9" i="3"/>
  <c r="G10" i="4" s="1"/>
  <c r="AN7" i="3"/>
  <c r="G8" i="4" s="1"/>
  <c r="AN126" i="3"/>
  <c r="G127" i="4" s="1"/>
  <c r="AN124" i="3"/>
  <c r="G125" i="4" s="1"/>
  <c r="AN122" i="3"/>
  <c r="G123" i="4" s="1"/>
  <c r="AN116" i="3"/>
  <c r="G117" i="4" s="1"/>
  <c r="AN149" i="3"/>
  <c r="G150" i="4" s="1"/>
  <c r="AN147" i="3"/>
  <c r="G148" i="4" s="1"/>
  <c r="AN137" i="3"/>
  <c r="G138" i="4" s="1"/>
  <c r="AN135" i="3"/>
  <c r="G136" i="4" s="1"/>
  <c r="AN129" i="3"/>
  <c r="G130" i="4" s="1"/>
  <c r="AN164" i="3"/>
  <c r="G165" i="4" s="1"/>
  <c r="AN160" i="3"/>
  <c r="G161" i="4" s="1"/>
  <c r="AN158" i="3"/>
  <c r="G159" i="4" s="1"/>
  <c r="AN156" i="3"/>
  <c r="G157" i="4" s="1"/>
  <c r="AN150" i="3"/>
  <c r="G151" i="4" s="1"/>
  <c r="AS113" i="3"/>
  <c r="L114" i="4" s="1"/>
  <c r="AS111" i="3"/>
  <c r="L112" i="4" s="1"/>
  <c r="AS109" i="3"/>
  <c r="L110" i="4" s="1"/>
  <c r="AS107" i="3"/>
  <c r="L108" i="4" s="1"/>
  <c r="AS105" i="3"/>
  <c r="L106" i="4" s="1"/>
  <c r="AS103" i="3"/>
  <c r="L104" i="4" s="1"/>
  <c r="AS101" i="3"/>
  <c r="L102" i="4" s="1"/>
  <c r="AS99" i="3"/>
  <c r="L100" i="4" s="1"/>
  <c r="AS97" i="3"/>
  <c r="L98" i="4" s="1"/>
  <c r="AS95" i="3"/>
  <c r="L96" i="4" s="1"/>
  <c r="AS93" i="3"/>
  <c r="L94" i="4" s="1"/>
  <c r="AS91" i="3"/>
  <c r="L92" i="4" s="1"/>
  <c r="AS89" i="3"/>
  <c r="L90" i="4" s="1"/>
  <c r="AS87" i="3"/>
  <c r="L88" i="4" s="1"/>
  <c r="AS85" i="3"/>
  <c r="L86" i="4" s="1"/>
  <c r="AS83" i="3"/>
  <c r="L84" i="4" s="1"/>
  <c r="AS81" i="3"/>
  <c r="L82" i="4" s="1"/>
  <c r="AS79" i="3"/>
  <c r="L80" i="4" s="1"/>
  <c r="AS77" i="3"/>
  <c r="L78" i="4" s="1"/>
  <c r="AS75" i="3"/>
  <c r="L76" i="4" s="1"/>
  <c r="AS73" i="3"/>
  <c r="L74" i="4" s="1"/>
  <c r="AS71" i="3"/>
  <c r="L72" i="4" s="1"/>
  <c r="AS69" i="3"/>
  <c r="L70" i="4" s="1"/>
  <c r="AS67" i="3"/>
  <c r="L68" i="4" s="1"/>
  <c r="AS65" i="3"/>
  <c r="L66" i="4" s="1"/>
  <c r="AS63" i="3"/>
  <c r="L64" i="4" s="1"/>
  <c r="AS61" i="3"/>
  <c r="L62" i="4" s="1"/>
  <c r="AS59" i="3"/>
  <c r="L60" i="4" s="1"/>
  <c r="AS57" i="3"/>
  <c r="L58" i="4" s="1"/>
  <c r="AS55" i="3"/>
  <c r="L56" i="4" s="1"/>
  <c r="AS53" i="3"/>
  <c r="L54" i="4" s="1"/>
  <c r="AS51" i="3"/>
  <c r="L52" i="4" s="1"/>
  <c r="AS49" i="3"/>
  <c r="L50" i="4" s="1"/>
  <c r="AS47" i="3"/>
  <c r="L48" i="4" s="1"/>
  <c r="AS45" i="3"/>
  <c r="L46" i="4" s="1"/>
  <c r="AS43" i="3"/>
  <c r="L44" i="4" s="1"/>
  <c r="AS41" i="3"/>
  <c r="L42" i="4" s="1"/>
  <c r="AS39" i="3"/>
  <c r="L40" i="4" s="1"/>
  <c r="AS37" i="3"/>
  <c r="L38" i="4" s="1"/>
  <c r="AS35" i="3"/>
  <c r="L36" i="4" s="1"/>
  <c r="AS33" i="3"/>
  <c r="L34" i="4" s="1"/>
  <c r="AS31" i="3"/>
  <c r="L32" i="4" s="1"/>
  <c r="AS29" i="3"/>
  <c r="L30" i="4" s="1"/>
  <c r="AS27" i="3"/>
  <c r="L28" i="4" s="1"/>
  <c r="AS25" i="3"/>
  <c r="L26" i="4" s="1"/>
  <c r="AS23" i="3"/>
  <c r="L24" i="4" s="1"/>
  <c r="AS21" i="3"/>
  <c r="L22" i="4" s="1"/>
  <c r="AS19" i="3"/>
  <c r="L20" i="4" s="1"/>
  <c r="AS17" i="3"/>
  <c r="L18" i="4" s="1"/>
  <c r="AS15" i="3"/>
  <c r="L16" i="4" s="1"/>
  <c r="AS13" i="3"/>
  <c r="L14" i="4" s="1"/>
  <c r="AS11" i="3"/>
  <c r="L12" i="4" s="1"/>
  <c r="AS9" i="3"/>
  <c r="L10" i="4" s="1"/>
  <c r="AS7" i="3"/>
  <c r="L8" i="4" s="1"/>
  <c r="AS128" i="3"/>
  <c r="L129" i="4" s="1"/>
  <c r="AS126" i="3"/>
  <c r="L127" i="4" s="1"/>
  <c r="AS124" i="3"/>
  <c r="L125" i="4" s="1"/>
  <c r="AS122" i="3"/>
  <c r="L123" i="4" s="1"/>
  <c r="AS120" i="3"/>
  <c r="L121" i="4" s="1"/>
  <c r="AS118" i="3"/>
  <c r="L119" i="4" s="1"/>
  <c r="AS116" i="3"/>
  <c r="L117" i="4" s="1"/>
  <c r="AS149" i="3"/>
  <c r="L150" i="4" s="1"/>
  <c r="AS147" i="3"/>
  <c r="L148" i="4" s="1"/>
  <c r="AS145" i="3"/>
  <c r="L146" i="4" s="1"/>
  <c r="AS143" i="3"/>
  <c r="L144" i="4" s="1"/>
  <c r="AS141" i="3"/>
  <c r="L142" i="4" s="1"/>
  <c r="AS139" i="3"/>
  <c r="L140" i="4" s="1"/>
  <c r="AS137" i="3"/>
  <c r="L138" i="4" s="1"/>
  <c r="AS135" i="3"/>
  <c r="L136" i="4" s="1"/>
  <c r="AS133" i="3"/>
  <c r="L134" i="4" s="1"/>
  <c r="AS131" i="3"/>
  <c r="L132" i="4" s="1"/>
  <c r="AS129" i="3"/>
  <c r="L130" i="4" s="1"/>
  <c r="AQ107" i="3"/>
  <c r="J108" i="4" s="1"/>
  <c r="AQ105" i="3"/>
  <c r="J106" i="4" s="1"/>
  <c r="AQ103" i="3"/>
  <c r="J104" i="4" s="1"/>
  <c r="AQ101" i="3"/>
  <c r="J102" i="4" s="1"/>
  <c r="AQ99" i="3"/>
  <c r="J100" i="4" s="1"/>
  <c r="AQ97" i="3"/>
  <c r="J98" i="4" s="1"/>
  <c r="AQ95" i="3"/>
  <c r="J96" i="4" s="1"/>
  <c r="AQ93" i="3"/>
  <c r="J94" i="4" s="1"/>
  <c r="AQ91" i="3"/>
  <c r="J92" i="4" s="1"/>
  <c r="AQ89" i="3"/>
  <c r="J90" i="4" s="1"/>
  <c r="AQ87" i="3"/>
  <c r="J88" i="4" s="1"/>
  <c r="AQ85" i="3"/>
  <c r="J86" i="4" s="1"/>
  <c r="AQ83" i="3"/>
  <c r="J84" i="4" s="1"/>
  <c r="AQ81" i="3"/>
  <c r="J82" i="4" s="1"/>
  <c r="AQ79" i="3"/>
  <c r="J80" i="4" s="1"/>
  <c r="AQ77" i="3"/>
  <c r="J78" i="4" s="1"/>
  <c r="AQ75" i="3"/>
  <c r="J76" i="4" s="1"/>
  <c r="AQ73" i="3"/>
  <c r="J74" i="4" s="1"/>
  <c r="AQ71" i="3"/>
  <c r="J72" i="4" s="1"/>
  <c r="AQ69" i="3"/>
  <c r="J70" i="4" s="1"/>
  <c r="AQ67" i="3"/>
  <c r="J68" i="4" s="1"/>
  <c r="AQ65" i="3"/>
  <c r="J66" i="4" s="1"/>
  <c r="AQ63" i="3"/>
  <c r="J64" i="4" s="1"/>
  <c r="AQ61" i="3"/>
  <c r="J62" i="4" s="1"/>
  <c r="AQ59" i="3"/>
  <c r="J60" i="4" s="1"/>
  <c r="AQ57" i="3"/>
  <c r="J58" i="4" s="1"/>
  <c r="AQ55" i="3"/>
  <c r="J56" i="4" s="1"/>
  <c r="AQ53" i="3"/>
  <c r="J54" i="4" s="1"/>
  <c r="AQ51" i="3"/>
  <c r="J52" i="4" s="1"/>
  <c r="AQ49" i="3"/>
  <c r="J50" i="4" s="1"/>
  <c r="AQ47" i="3"/>
  <c r="J48" i="4" s="1"/>
  <c r="AQ45" i="3"/>
  <c r="J46" i="4" s="1"/>
  <c r="AQ43" i="3"/>
  <c r="J44" i="4" s="1"/>
  <c r="AQ41" i="3"/>
  <c r="J42" i="4" s="1"/>
  <c r="AQ39" i="3"/>
  <c r="J40" i="4" s="1"/>
  <c r="AQ37" i="3"/>
  <c r="J38" i="4" s="1"/>
  <c r="AQ35" i="3"/>
  <c r="J36" i="4" s="1"/>
  <c r="AQ33" i="3"/>
  <c r="J34" i="4" s="1"/>
  <c r="AQ31" i="3"/>
  <c r="J32" i="4" s="1"/>
  <c r="AQ29" i="3"/>
  <c r="J30" i="4" s="1"/>
  <c r="AQ27" i="3"/>
  <c r="J28" i="4" s="1"/>
  <c r="AQ25" i="3"/>
  <c r="J26" i="4" s="1"/>
  <c r="AQ23" i="3"/>
  <c r="J24" i="4" s="1"/>
  <c r="AQ21" i="3"/>
  <c r="J22" i="4" s="1"/>
  <c r="AQ19" i="3"/>
  <c r="J20" i="4" s="1"/>
  <c r="AQ17" i="3"/>
  <c r="J18" i="4" s="1"/>
  <c r="AQ15" i="3"/>
  <c r="J16" i="4" s="1"/>
  <c r="AQ13" i="3"/>
  <c r="J14" i="4" s="1"/>
  <c r="AQ11" i="3"/>
  <c r="J12" i="4" s="1"/>
  <c r="AQ9" i="3"/>
  <c r="J10" i="4" s="1"/>
  <c r="AQ7" i="3"/>
  <c r="J8" i="4" s="1"/>
  <c r="AQ128" i="3"/>
  <c r="J129" i="4" s="1"/>
  <c r="AQ126" i="3"/>
  <c r="J127" i="4" s="1"/>
  <c r="AQ124" i="3"/>
  <c r="J125" i="4" s="1"/>
  <c r="AQ122" i="3"/>
  <c r="J123" i="4" s="1"/>
  <c r="AQ120" i="3"/>
  <c r="J121" i="4" s="1"/>
  <c r="AQ118" i="3"/>
  <c r="J119" i="4" s="1"/>
  <c r="AQ116" i="3"/>
  <c r="J117" i="4" s="1"/>
  <c r="AQ149" i="3"/>
  <c r="J150" i="4" s="1"/>
  <c r="AQ147" i="3"/>
  <c r="J148" i="4" s="1"/>
  <c r="AQ145" i="3"/>
  <c r="J146" i="4" s="1"/>
  <c r="AQ143" i="3"/>
  <c r="J144" i="4" s="1"/>
  <c r="AQ141" i="3"/>
  <c r="J142" i="4" s="1"/>
  <c r="AQ139" i="3"/>
  <c r="J140" i="4" s="1"/>
  <c r="AQ137" i="3"/>
  <c r="J138" i="4" s="1"/>
  <c r="AQ135" i="3"/>
  <c r="J136" i="4" s="1"/>
  <c r="AQ133" i="3"/>
  <c r="J134" i="4" s="1"/>
  <c r="AQ131" i="3"/>
  <c r="J132" i="4" s="1"/>
  <c r="AQ129" i="3"/>
  <c r="J130" i="4" s="1"/>
  <c r="AQ164" i="3"/>
  <c r="J165" i="4" s="1"/>
  <c r="AQ162" i="3"/>
  <c r="J163" i="4" s="1"/>
  <c r="AQ160" i="3"/>
  <c r="J161" i="4" s="1"/>
  <c r="AQ158" i="3"/>
  <c r="J159" i="4" s="1"/>
  <c r="AQ156" i="3"/>
  <c r="J157" i="4" s="1"/>
  <c r="AQ154" i="3"/>
  <c r="J155" i="4" s="1"/>
  <c r="AQ152" i="3"/>
  <c r="J153" i="4" s="1"/>
  <c r="AQ150" i="3"/>
  <c r="J151" i="4" s="1"/>
  <c r="AQ167" i="3"/>
  <c r="J168" i="4" s="1"/>
  <c r="BD42" i="3"/>
  <c r="AU43" i="4" s="1"/>
  <c r="AS42" i="3"/>
  <c r="L43" i="4" s="1"/>
  <c r="AS22" i="3"/>
  <c r="L23" i="4" s="1"/>
  <c r="BC102" i="3"/>
  <c r="AT103" i="4" s="1"/>
  <c r="AR102" i="3"/>
  <c r="K103" i="4" s="1"/>
  <c r="BC100" i="3"/>
  <c r="AT101" i="4" s="1"/>
  <c r="AR100" i="3"/>
  <c r="K101" i="4" s="1"/>
  <c r="BC86" i="3"/>
  <c r="AT87" i="4" s="1"/>
  <c r="AR86" i="3"/>
  <c r="K87" i="4" s="1"/>
  <c r="BC84" i="3"/>
  <c r="AT85" i="4" s="1"/>
  <c r="AR84" i="3"/>
  <c r="K85" i="4" s="1"/>
  <c r="BC80" i="3"/>
  <c r="AT81" i="4" s="1"/>
  <c r="AR80" i="3"/>
  <c r="K81" i="4" s="1"/>
  <c r="BC74" i="3"/>
  <c r="AT75" i="4" s="1"/>
  <c r="AR74" i="3"/>
  <c r="K75" i="4" s="1"/>
  <c r="BC72" i="3"/>
  <c r="AT73" i="4" s="1"/>
  <c r="AR72" i="3"/>
  <c r="K73" i="4" s="1"/>
  <c r="BC68" i="3"/>
  <c r="AT69" i="4" s="1"/>
  <c r="AR68" i="3"/>
  <c r="K69" i="4" s="1"/>
  <c r="BC66" i="3"/>
  <c r="AT67" i="4" s="1"/>
  <c r="AR66" i="3"/>
  <c r="K67" i="4" s="1"/>
  <c r="BC48" i="3"/>
  <c r="AT49" i="4" s="1"/>
  <c r="AR48" i="3"/>
  <c r="K49" i="4" s="1"/>
  <c r="BC127" i="3"/>
  <c r="AT128" i="4" s="1"/>
  <c r="AR127" i="3"/>
  <c r="K128" i="4" s="1"/>
  <c r="BC121" i="3"/>
  <c r="AT122" i="4" s="1"/>
  <c r="AR121" i="3"/>
  <c r="K122" i="4" s="1"/>
  <c r="BC119" i="3"/>
  <c r="AT120" i="4" s="1"/>
  <c r="AR119" i="3"/>
  <c r="K120" i="4" s="1"/>
  <c r="BC146" i="3"/>
  <c r="AT147" i="4" s="1"/>
  <c r="AR146" i="3"/>
  <c r="K147" i="4" s="1"/>
  <c r="BC140" i="3"/>
  <c r="AT141" i="4" s="1"/>
  <c r="AR140" i="3"/>
  <c r="K141" i="4" s="1"/>
  <c r="BC136" i="3"/>
  <c r="AT137" i="4" s="1"/>
  <c r="AR136" i="3"/>
  <c r="K137" i="4" s="1"/>
  <c r="BC134" i="3"/>
  <c r="AT135" i="4" s="1"/>
  <c r="AR134" i="3"/>
  <c r="K135" i="4" s="1"/>
  <c r="BC165" i="3"/>
  <c r="AT166" i="4" s="1"/>
  <c r="AR165" i="3"/>
  <c r="K166" i="4" s="1"/>
  <c r="BC151" i="3"/>
  <c r="AT152" i="4" s="1"/>
  <c r="AR151" i="3"/>
  <c r="K152" i="4" s="1"/>
  <c r="AX41" i="3"/>
  <c r="AO42" i="4" s="1"/>
  <c r="AM41" i="3"/>
  <c r="F42" i="4" s="1"/>
  <c r="AX27" i="3"/>
  <c r="AO28" i="4" s="1"/>
  <c r="AM27" i="3"/>
  <c r="F28" i="4" s="1"/>
  <c r="AX19" i="3"/>
  <c r="AO20" i="4" s="1"/>
  <c r="AM19" i="3"/>
  <c r="F20" i="4" s="1"/>
  <c r="AX11" i="3"/>
  <c r="AO12" i="4" s="1"/>
  <c r="AM11" i="3"/>
  <c r="F12" i="4" s="1"/>
  <c r="AL113" i="3"/>
  <c r="E114" i="4" s="1"/>
  <c r="AL111" i="3"/>
  <c r="E112" i="4" s="1"/>
  <c r="AL109" i="3"/>
  <c r="E110" i="4" s="1"/>
  <c r="AL107" i="3"/>
  <c r="E108" i="4" s="1"/>
  <c r="AL105" i="3"/>
  <c r="E106" i="4" s="1"/>
  <c r="AL103" i="3"/>
  <c r="E104" i="4" s="1"/>
  <c r="AL101" i="3"/>
  <c r="E102" i="4" s="1"/>
  <c r="AL99" i="3"/>
  <c r="E100" i="4" s="1"/>
  <c r="AL97" i="3"/>
  <c r="E98" i="4" s="1"/>
  <c r="AL95" i="3"/>
  <c r="E96" i="4" s="1"/>
  <c r="AL93" i="3"/>
  <c r="E94" i="4" s="1"/>
  <c r="AL91" i="3"/>
  <c r="E92" i="4" s="1"/>
  <c r="AL89" i="3"/>
  <c r="E90" i="4" s="1"/>
  <c r="AL87" i="3"/>
  <c r="E88" i="4" s="1"/>
  <c r="AL85" i="3"/>
  <c r="E86" i="4" s="1"/>
  <c r="AL83" i="3"/>
  <c r="E84" i="4" s="1"/>
  <c r="AL81" i="3"/>
  <c r="E82" i="4" s="1"/>
  <c r="AL79" i="3"/>
  <c r="E80" i="4" s="1"/>
  <c r="AL77" i="3"/>
  <c r="E78" i="4" s="1"/>
  <c r="AL75" i="3"/>
  <c r="E76" i="4" s="1"/>
  <c r="AL73" i="3"/>
  <c r="E74" i="4" s="1"/>
  <c r="AL71" i="3"/>
  <c r="E72" i="4" s="1"/>
  <c r="AL69" i="3"/>
  <c r="E70" i="4" s="1"/>
  <c r="AL67" i="3"/>
  <c r="E68" i="4" s="1"/>
  <c r="AL65" i="3"/>
  <c r="E66" i="4" s="1"/>
  <c r="AL63" i="3"/>
  <c r="E64" i="4" s="1"/>
  <c r="AL61" i="3"/>
  <c r="E62" i="4" s="1"/>
  <c r="AL59" i="3"/>
  <c r="E60" i="4" s="1"/>
  <c r="AL57" i="3"/>
  <c r="E58" i="4" s="1"/>
  <c r="AL55" i="3"/>
  <c r="E56" i="4" s="1"/>
  <c r="AL53" i="3"/>
  <c r="E54" i="4" s="1"/>
  <c r="AL51" i="3"/>
  <c r="E52" i="4" s="1"/>
  <c r="AL49" i="3"/>
  <c r="E50" i="4" s="1"/>
  <c r="AL47" i="3"/>
  <c r="E48" i="4" s="1"/>
  <c r="AL45" i="3"/>
  <c r="E46" i="4" s="1"/>
  <c r="AW43" i="3"/>
  <c r="AN44" i="4" s="1"/>
  <c r="AL43" i="3"/>
  <c r="E44" i="4" s="1"/>
  <c r="AL41" i="3"/>
  <c r="E42" i="4" s="1"/>
  <c r="AL39" i="3"/>
  <c r="E40" i="4" s="1"/>
  <c r="AL37" i="3"/>
  <c r="E38" i="4" s="1"/>
  <c r="AL35" i="3"/>
  <c r="E36" i="4" s="1"/>
  <c r="AL33" i="3"/>
  <c r="E34" i="4" s="1"/>
  <c r="AL31" i="3"/>
  <c r="E32" i="4" s="1"/>
  <c r="AL29" i="3"/>
  <c r="E30" i="4" s="1"/>
  <c r="AL27" i="3"/>
  <c r="E28" i="4" s="1"/>
  <c r="AW25" i="3"/>
  <c r="AN26" i="4" s="1"/>
  <c r="AL25" i="3"/>
  <c r="E26" i="4" s="1"/>
  <c r="AL23" i="3"/>
  <c r="E24" i="4" s="1"/>
  <c r="AL21" i="3"/>
  <c r="E22" i="4" s="1"/>
  <c r="AL19" i="3"/>
  <c r="E20" i="4" s="1"/>
  <c r="AW17" i="3"/>
  <c r="AN18" i="4" s="1"/>
  <c r="AL17" i="3"/>
  <c r="E18" i="4" s="1"/>
  <c r="AL15" i="3"/>
  <c r="E16" i="4" s="1"/>
  <c r="AL13" i="3"/>
  <c r="E14" i="4" s="1"/>
  <c r="AL11" i="3"/>
  <c r="E12" i="4" s="1"/>
  <c r="AL9" i="3"/>
  <c r="E10" i="4" s="1"/>
  <c r="AL7" i="3"/>
  <c r="E8" i="4" s="1"/>
  <c r="E6" i="4"/>
  <c r="AL128" i="3"/>
  <c r="E129" i="4" s="1"/>
  <c r="AL126" i="3"/>
  <c r="E127" i="4" s="1"/>
  <c r="AL124" i="3"/>
  <c r="E125" i="4" s="1"/>
  <c r="AL122" i="3"/>
  <c r="E123" i="4" s="1"/>
  <c r="AL120" i="3"/>
  <c r="E121" i="4" s="1"/>
  <c r="AL118" i="3"/>
  <c r="E119" i="4" s="1"/>
  <c r="AL116" i="3"/>
  <c r="E117" i="4" s="1"/>
  <c r="AL149" i="3"/>
  <c r="E150" i="4" s="1"/>
  <c r="AL147" i="3"/>
  <c r="E148" i="4" s="1"/>
  <c r="AL145" i="3"/>
  <c r="E146" i="4" s="1"/>
  <c r="AL143" i="3"/>
  <c r="E144" i="4" s="1"/>
  <c r="AL141" i="3"/>
  <c r="E142" i="4" s="1"/>
  <c r="AL139" i="3"/>
  <c r="E140" i="4" s="1"/>
  <c r="AL137" i="3"/>
  <c r="E138" i="4" s="1"/>
  <c r="AL135" i="3"/>
  <c r="E136" i="4" s="1"/>
  <c r="AL133" i="3"/>
  <c r="E134" i="4" s="1"/>
  <c r="AL131" i="3"/>
  <c r="E132" i="4" s="1"/>
  <c r="AL129" i="3"/>
  <c r="E130" i="4" s="1"/>
  <c r="AL164" i="3"/>
  <c r="E165" i="4" s="1"/>
  <c r="AL162" i="3"/>
  <c r="E163" i="4" s="1"/>
  <c r="AL160" i="3"/>
  <c r="E161" i="4" s="1"/>
  <c r="AL158" i="3"/>
  <c r="E159" i="4" s="1"/>
  <c r="AL156" i="3"/>
  <c r="E157" i="4" s="1"/>
  <c r="AL154" i="3"/>
  <c r="E155" i="4" s="1"/>
  <c r="AL152" i="3"/>
  <c r="E153" i="4" s="1"/>
  <c r="AL150" i="3"/>
  <c r="E151" i="4" s="1"/>
  <c r="AL167" i="3"/>
  <c r="E168" i="4" s="1"/>
  <c r="BC108" i="3"/>
  <c r="AT109" i="4" s="1"/>
  <c r="AR108" i="3"/>
  <c r="K109" i="4" s="1"/>
  <c r="BC96" i="3"/>
  <c r="AT97" i="4" s="1"/>
  <c r="AR96" i="3"/>
  <c r="K97" i="4" s="1"/>
  <c r="BC78" i="3"/>
  <c r="AT79" i="4" s="1"/>
  <c r="AR78" i="3"/>
  <c r="K79" i="4" s="1"/>
  <c r="BC62" i="3"/>
  <c r="AT63" i="4" s="1"/>
  <c r="AR62" i="3"/>
  <c r="K63" i="4" s="1"/>
  <c r="BC56" i="3"/>
  <c r="AT57" i="4" s="1"/>
  <c r="AR56" i="3"/>
  <c r="K57" i="4" s="1"/>
  <c r="BC50" i="3"/>
  <c r="AT51" i="4" s="1"/>
  <c r="AR50" i="3"/>
  <c r="K51" i="4" s="1"/>
  <c r="BC32" i="3"/>
  <c r="AT33" i="4" s="1"/>
  <c r="AR32" i="3"/>
  <c r="K33" i="4" s="1"/>
  <c r="BC125" i="3"/>
  <c r="AT126" i="4" s="1"/>
  <c r="AR125" i="3"/>
  <c r="K126" i="4" s="1"/>
  <c r="BC117" i="3"/>
  <c r="AT118" i="4" s="1"/>
  <c r="AR117" i="3"/>
  <c r="K118" i="4" s="1"/>
  <c r="BC142" i="3"/>
  <c r="AT143" i="4" s="1"/>
  <c r="AR142" i="3"/>
  <c r="K143" i="4" s="1"/>
  <c r="AY162" i="3"/>
  <c r="AP163" i="4" s="1"/>
  <c r="AN162" i="3"/>
  <c r="G163" i="4" s="1"/>
  <c r="BC155" i="3"/>
  <c r="AT156" i="4" s="1"/>
  <c r="AR155" i="3"/>
  <c r="K156" i="4" s="1"/>
  <c r="BC166" i="3"/>
  <c r="AT167" i="4" s="1"/>
  <c r="AR166" i="3"/>
  <c r="K167" i="4" s="1"/>
  <c r="AO74" i="3"/>
  <c r="H75" i="4" s="1"/>
  <c r="AS164" i="3"/>
  <c r="L165" i="4" s="1"/>
  <c r="AS162" i="3"/>
  <c r="L163" i="4" s="1"/>
  <c r="AS160" i="3"/>
  <c r="L161" i="4" s="1"/>
  <c r="AS158" i="3"/>
  <c r="L159" i="4" s="1"/>
  <c r="AS156" i="3"/>
  <c r="L157" i="4" s="1"/>
  <c r="AZ155" i="3"/>
  <c r="AQ156" i="4" s="1"/>
  <c r="AO155" i="3"/>
  <c r="H156" i="4" s="1"/>
  <c r="AS154" i="3"/>
  <c r="L155" i="4" s="1"/>
  <c r="AS152" i="3"/>
  <c r="L153" i="4" s="1"/>
  <c r="AS150" i="3"/>
  <c r="L151" i="4" s="1"/>
  <c r="AS167" i="3"/>
  <c r="L168" i="4" s="1"/>
  <c r="BC112" i="3"/>
  <c r="AT113" i="4" s="1"/>
  <c r="AR112" i="3"/>
  <c r="K113" i="4" s="1"/>
  <c r="BC54" i="3"/>
  <c r="AT55" i="4" s="1"/>
  <c r="AR54" i="3"/>
  <c r="K55" i="4" s="1"/>
  <c r="BC34" i="3"/>
  <c r="AT35" i="4" s="1"/>
  <c r="AR34" i="3"/>
  <c r="K35" i="4" s="1"/>
  <c r="BC130" i="3"/>
  <c r="AT131" i="4" s="1"/>
  <c r="AR130" i="3"/>
  <c r="K131" i="4" s="1"/>
  <c r="BC163" i="3"/>
  <c r="AT164" i="4" s="1"/>
  <c r="AR163" i="3"/>
  <c r="K164" i="4" s="1"/>
  <c r="BC157" i="3"/>
  <c r="AT158" i="4" s="1"/>
  <c r="AR157" i="3"/>
  <c r="K158" i="4" s="1"/>
  <c r="BC168" i="3"/>
  <c r="AT169" i="4" s="1"/>
  <c r="AR168" i="3"/>
  <c r="K169" i="4" s="1"/>
  <c r="AR113" i="3"/>
  <c r="K114" i="4" s="1"/>
  <c r="AR111" i="3"/>
  <c r="K112" i="4" s="1"/>
  <c r="AR109" i="3"/>
  <c r="K110" i="4" s="1"/>
  <c r="AR107" i="3"/>
  <c r="K108" i="4" s="1"/>
  <c r="AR105" i="3"/>
  <c r="K106" i="4" s="1"/>
  <c r="AR103" i="3"/>
  <c r="K104" i="4" s="1"/>
  <c r="AR101" i="3"/>
  <c r="K102" i="4" s="1"/>
  <c r="AR99" i="3"/>
  <c r="K100" i="4" s="1"/>
  <c r="AR97" i="3"/>
  <c r="K98" i="4" s="1"/>
  <c r="AR95" i="3"/>
  <c r="K96" i="4" s="1"/>
  <c r="AR93" i="3"/>
  <c r="K94" i="4" s="1"/>
  <c r="AR91" i="3"/>
  <c r="K92" i="4" s="1"/>
  <c r="AR89" i="3"/>
  <c r="K90" i="4" s="1"/>
  <c r="AR87" i="3"/>
  <c r="K88" i="4" s="1"/>
  <c r="AR85" i="3"/>
  <c r="K86" i="4" s="1"/>
  <c r="AR83" i="3"/>
  <c r="K84" i="4" s="1"/>
  <c r="AR81" i="3"/>
  <c r="K82" i="4" s="1"/>
  <c r="AR79" i="3"/>
  <c r="K80" i="4" s="1"/>
  <c r="AR77" i="3"/>
  <c r="K78" i="4" s="1"/>
  <c r="AR75" i="3"/>
  <c r="K76" i="4" s="1"/>
  <c r="AR73" i="3"/>
  <c r="K74" i="4" s="1"/>
  <c r="AR71" i="3"/>
  <c r="K72" i="4" s="1"/>
  <c r="AR69" i="3"/>
  <c r="K70" i="4" s="1"/>
  <c r="AR67" i="3"/>
  <c r="K68" i="4" s="1"/>
  <c r="AR65" i="3"/>
  <c r="K66" i="4" s="1"/>
  <c r="AR63" i="3"/>
  <c r="K64" i="4" s="1"/>
  <c r="AR61" i="3"/>
  <c r="K62" i="4" s="1"/>
  <c r="AR59" i="3"/>
  <c r="K60" i="4" s="1"/>
  <c r="AR57" i="3"/>
  <c r="K58" i="4" s="1"/>
  <c r="AR55" i="3"/>
  <c r="K56" i="4" s="1"/>
  <c r="AR53" i="3"/>
  <c r="K54" i="4" s="1"/>
  <c r="AR51" i="3"/>
  <c r="K52" i="4" s="1"/>
  <c r="AR49" i="3"/>
  <c r="K50" i="4" s="1"/>
  <c r="AR47" i="3"/>
  <c r="K48" i="4" s="1"/>
  <c r="AR45" i="3"/>
  <c r="K46" i="4" s="1"/>
  <c r="AY44" i="3"/>
  <c r="AP45" i="4" s="1"/>
  <c r="AN44" i="3"/>
  <c r="G45" i="4" s="1"/>
  <c r="AR43" i="3"/>
  <c r="K44" i="4" s="1"/>
  <c r="AR41" i="3"/>
  <c r="K42" i="4" s="1"/>
  <c r="AR39" i="3"/>
  <c r="K40" i="4" s="1"/>
  <c r="AR37" i="3"/>
  <c r="K38" i="4" s="1"/>
  <c r="AY36" i="3"/>
  <c r="AP37" i="4" s="1"/>
  <c r="AN36" i="3"/>
  <c r="G37" i="4" s="1"/>
  <c r="AR35" i="3"/>
  <c r="K36" i="4" s="1"/>
  <c r="AY34" i="3"/>
  <c r="AP35" i="4" s="1"/>
  <c r="AN34" i="3"/>
  <c r="G35" i="4" s="1"/>
  <c r="AR33" i="3"/>
  <c r="K34" i="4" s="1"/>
  <c r="AY32" i="3"/>
  <c r="AP33" i="4" s="1"/>
  <c r="AN32" i="3"/>
  <c r="G33" i="4" s="1"/>
  <c r="AR31" i="3"/>
  <c r="K32" i="4" s="1"/>
  <c r="AR29" i="3"/>
  <c r="K30" i="4" s="1"/>
  <c r="AR27" i="3"/>
  <c r="K28" i="4" s="1"/>
  <c r="AR25" i="3"/>
  <c r="K26" i="4" s="1"/>
  <c r="AY24" i="3"/>
  <c r="AP25" i="4" s="1"/>
  <c r="AN24" i="3"/>
  <c r="G25" i="4" s="1"/>
  <c r="AR23" i="3"/>
  <c r="K24" i="4" s="1"/>
  <c r="AR21" i="3"/>
  <c r="K22" i="4" s="1"/>
  <c r="AR19" i="3"/>
  <c r="K20" i="4" s="1"/>
  <c r="AR17" i="3"/>
  <c r="K18" i="4" s="1"/>
  <c r="AY16" i="3"/>
  <c r="AP17" i="4" s="1"/>
  <c r="AN16" i="3"/>
  <c r="G17" i="4" s="1"/>
  <c r="AR15" i="3"/>
  <c r="K16" i="4" s="1"/>
  <c r="AR13" i="3"/>
  <c r="K14" i="4" s="1"/>
  <c r="AR11" i="3"/>
  <c r="K12" i="4" s="1"/>
  <c r="AR9" i="3"/>
  <c r="K10" i="4" s="1"/>
  <c r="AY8" i="3"/>
  <c r="AP9" i="4" s="1"/>
  <c r="AN8" i="3"/>
  <c r="G9" i="4" s="1"/>
  <c r="AR7" i="3"/>
  <c r="K8" i="4" s="1"/>
  <c r="AR128" i="3"/>
  <c r="K129" i="4" s="1"/>
  <c r="AR126" i="3"/>
  <c r="K127" i="4" s="1"/>
  <c r="AR124" i="3"/>
  <c r="K125" i="4" s="1"/>
  <c r="AR122" i="3"/>
  <c r="K123" i="4" s="1"/>
  <c r="AR120" i="3"/>
  <c r="K121" i="4" s="1"/>
  <c r="AR118" i="3"/>
  <c r="K119" i="4" s="1"/>
  <c r="AR116" i="3"/>
  <c r="K117" i="4" s="1"/>
  <c r="AR149" i="3"/>
  <c r="K150" i="4" s="1"/>
  <c r="AR147" i="3"/>
  <c r="K148" i="4" s="1"/>
  <c r="AR145" i="3"/>
  <c r="K146" i="4" s="1"/>
  <c r="AR143" i="3"/>
  <c r="K144" i="4" s="1"/>
  <c r="AR141" i="3"/>
  <c r="K142" i="4" s="1"/>
  <c r="AR139" i="3"/>
  <c r="K140" i="4" s="1"/>
  <c r="AR137" i="3"/>
  <c r="K138" i="4" s="1"/>
  <c r="AR135" i="3"/>
  <c r="K136" i="4" s="1"/>
  <c r="AR133" i="3"/>
  <c r="K134" i="4" s="1"/>
  <c r="AR131" i="3"/>
  <c r="K132" i="4" s="1"/>
  <c r="AR129" i="3"/>
  <c r="K130" i="4" s="1"/>
  <c r="AR164" i="3"/>
  <c r="K165" i="4" s="1"/>
  <c r="AR162" i="3"/>
  <c r="K163" i="4" s="1"/>
  <c r="AR160" i="3"/>
  <c r="K161" i="4" s="1"/>
  <c r="AR158" i="3"/>
  <c r="K159" i="4" s="1"/>
  <c r="AR156" i="3"/>
  <c r="K157" i="4" s="1"/>
  <c r="AR154" i="3"/>
  <c r="K155" i="4" s="1"/>
  <c r="AR152" i="3"/>
  <c r="K153" i="4" s="1"/>
  <c r="AR150" i="3"/>
  <c r="K151" i="4" s="1"/>
  <c r="AR167" i="3"/>
  <c r="K168" i="4" s="1"/>
  <c r="BC114" i="3"/>
  <c r="AT115" i="4" s="1"/>
  <c r="AR114" i="3"/>
  <c r="K115" i="4" s="1"/>
  <c r="BC106" i="3"/>
  <c r="AT107" i="4" s="1"/>
  <c r="AR106" i="3"/>
  <c r="K107" i="4" s="1"/>
  <c r="BC104" i="3"/>
  <c r="AT105" i="4" s="1"/>
  <c r="AR104" i="3"/>
  <c r="K105" i="4" s="1"/>
  <c r="BC98" i="3"/>
  <c r="AT99" i="4" s="1"/>
  <c r="AR98" i="3"/>
  <c r="K99" i="4" s="1"/>
  <c r="BC90" i="3"/>
  <c r="AT91" i="4" s="1"/>
  <c r="AR90" i="3"/>
  <c r="K91" i="4" s="1"/>
  <c r="BC88" i="3"/>
  <c r="AT89" i="4" s="1"/>
  <c r="AR88" i="3"/>
  <c r="K89" i="4" s="1"/>
  <c r="BC82" i="3"/>
  <c r="AT83" i="4" s="1"/>
  <c r="AR82" i="3"/>
  <c r="K83" i="4" s="1"/>
  <c r="BC70" i="3"/>
  <c r="AT71" i="4" s="1"/>
  <c r="AR70" i="3"/>
  <c r="K71" i="4" s="1"/>
  <c r="BC64" i="3"/>
  <c r="AT65" i="4" s="1"/>
  <c r="AR64" i="3"/>
  <c r="K65" i="4" s="1"/>
  <c r="BC58" i="3"/>
  <c r="AT59" i="4" s="1"/>
  <c r="AR58" i="3"/>
  <c r="K59" i="4" s="1"/>
  <c r="BC52" i="3"/>
  <c r="AT53" i="4" s="1"/>
  <c r="AR52" i="3"/>
  <c r="K53" i="4" s="1"/>
  <c r="BC46" i="3"/>
  <c r="AT47" i="4" s="1"/>
  <c r="AR46" i="3"/>
  <c r="K47" i="4" s="1"/>
  <c r="BC36" i="3"/>
  <c r="AT37" i="4" s="1"/>
  <c r="AR36" i="3"/>
  <c r="K37" i="4" s="1"/>
  <c r="BC123" i="3"/>
  <c r="AT124" i="4" s="1"/>
  <c r="AR123" i="3"/>
  <c r="K124" i="4" s="1"/>
  <c r="BC115" i="3"/>
  <c r="AT116" i="4" s="1"/>
  <c r="AR115" i="3"/>
  <c r="K116" i="4" s="1"/>
  <c r="BC144" i="3"/>
  <c r="AT145" i="4" s="1"/>
  <c r="AR144" i="3"/>
  <c r="K145" i="4" s="1"/>
  <c r="BC138" i="3"/>
  <c r="AT139" i="4" s="1"/>
  <c r="AR138" i="3"/>
  <c r="K139" i="4" s="1"/>
  <c r="BC159" i="3"/>
  <c r="AT160" i="4" s="1"/>
  <c r="AR159" i="3"/>
  <c r="K160" i="4" s="1"/>
  <c r="BC153" i="3"/>
  <c r="AT154" i="4" s="1"/>
  <c r="AR153" i="3"/>
  <c r="K154" i="4" s="1"/>
  <c r="AX22" i="3"/>
  <c r="AO23" i="4" s="1"/>
  <c r="AM22" i="3"/>
  <c r="F23" i="4" s="1"/>
  <c r="BD39" i="3"/>
  <c r="AU40" i="4" s="1"/>
  <c r="AY41" i="3"/>
  <c r="AP42" i="4" s="1"/>
  <c r="AY27" i="3"/>
  <c r="AP28" i="4" s="1"/>
  <c r="AY19" i="3"/>
  <c r="AP20" i="4" s="1"/>
  <c r="AY11" i="3"/>
  <c r="AP12" i="4" s="1"/>
  <c r="AY155" i="3"/>
  <c r="AP156" i="4" s="1"/>
  <c r="AW9" i="3"/>
  <c r="AN10" i="4" s="1"/>
  <c r="AZ134" i="3"/>
  <c r="AQ135" i="4" s="1"/>
  <c r="BA154" i="3"/>
  <c r="AR155" i="4" s="1"/>
  <c r="BD150" i="3"/>
  <c r="AU151" i="4" s="1"/>
  <c r="BC110" i="3"/>
  <c r="AT111" i="4" s="1"/>
  <c r="BC94" i="3"/>
  <c r="AT95" i="4" s="1"/>
  <c r="BC92" i="3"/>
  <c r="AT93" i="4" s="1"/>
  <c r="BC76" i="3"/>
  <c r="AT77" i="4" s="1"/>
  <c r="BC60" i="3"/>
  <c r="AT61" i="4" s="1"/>
  <c r="BC44" i="3"/>
  <c r="AT45" i="4" s="1"/>
  <c r="BC148" i="3"/>
  <c r="AT149" i="4" s="1"/>
  <c r="BC132" i="3"/>
  <c r="AT133" i="4" s="1"/>
  <c r="BC161" i="3"/>
  <c r="AT162" i="4" s="1"/>
  <c r="AY167" i="3"/>
  <c r="AP168" i="4" s="1"/>
  <c r="BD137" i="3"/>
  <c r="AU138" i="4" s="1"/>
  <c r="BD118" i="3"/>
  <c r="AU119" i="4" s="1"/>
  <c r="AQ4" i="4"/>
  <c r="BA122" i="3"/>
  <c r="AR123" i="4" s="1"/>
  <c r="BA162" i="3"/>
  <c r="AR163" i="4" s="1"/>
  <c r="AY120" i="3"/>
  <c r="AP121" i="4" s="1"/>
  <c r="BC113" i="3"/>
  <c r="AT114" i="4" s="1"/>
  <c r="BC111" i="3"/>
  <c r="AT112" i="4" s="1"/>
  <c r="BC107" i="3"/>
  <c r="AT108" i="4" s="1"/>
  <c r="BC105" i="3"/>
  <c r="AT106" i="4" s="1"/>
  <c r="BC103" i="3"/>
  <c r="AT104" i="4" s="1"/>
  <c r="BC101" i="3"/>
  <c r="AT102" i="4" s="1"/>
  <c r="BC99" i="3"/>
  <c r="AT100" i="4" s="1"/>
  <c r="BC97" i="3"/>
  <c r="AT98" i="4" s="1"/>
  <c r="BC95" i="3"/>
  <c r="AT96" i="4" s="1"/>
  <c r="BC93" i="3"/>
  <c r="AT94" i="4" s="1"/>
  <c r="BC91" i="3"/>
  <c r="AT92" i="4" s="1"/>
  <c r="BC89" i="3"/>
  <c r="AT90" i="4" s="1"/>
  <c r="BC87" i="3"/>
  <c r="AT88" i="4" s="1"/>
  <c r="BC85" i="3"/>
  <c r="AT86" i="4" s="1"/>
  <c r="BC83" i="3"/>
  <c r="AT84" i="4" s="1"/>
  <c r="BC81" i="3"/>
  <c r="AT82" i="4" s="1"/>
  <c r="BC79" i="3"/>
  <c r="AT80" i="4" s="1"/>
  <c r="BC77" i="3"/>
  <c r="AT78" i="4" s="1"/>
  <c r="BC75" i="3"/>
  <c r="AT76" i="4" s="1"/>
  <c r="BC73" i="3"/>
  <c r="AT74" i="4" s="1"/>
  <c r="BC71" i="3"/>
  <c r="AT72" i="4" s="1"/>
  <c r="BC69" i="3"/>
  <c r="AT70" i="4" s="1"/>
  <c r="BC67" i="3"/>
  <c r="AT68" i="4" s="1"/>
  <c r="BC65" i="3"/>
  <c r="AT66" i="4" s="1"/>
  <c r="BC63" i="3"/>
  <c r="AT64" i="4" s="1"/>
  <c r="BC61" i="3"/>
  <c r="AT62" i="4" s="1"/>
  <c r="BC59" i="3"/>
  <c r="AT60" i="4" s="1"/>
  <c r="BC57" i="3"/>
  <c r="AT58" i="4" s="1"/>
  <c r="BC55" i="3"/>
  <c r="AT56" i="4" s="1"/>
  <c r="BC53" i="3"/>
  <c r="AT54" i="4" s="1"/>
  <c r="BC51" i="3"/>
  <c r="AT52" i="4" s="1"/>
  <c r="BC49" i="3"/>
  <c r="AT50" i="4" s="1"/>
  <c r="BC47" i="3"/>
  <c r="AT48" i="4" s="1"/>
  <c r="BC45" i="3"/>
  <c r="AT46" i="4" s="1"/>
  <c r="BC39" i="3"/>
  <c r="AT40" i="4" s="1"/>
  <c r="BC128" i="3"/>
  <c r="AT129" i="4" s="1"/>
  <c r="BC126" i="3"/>
  <c r="AT127" i="4" s="1"/>
  <c r="BC124" i="3"/>
  <c r="AT125" i="4" s="1"/>
  <c r="BC122" i="3"/>
  <c r="AT123" i="4" s="1"/>
  <c r="BC120" i="3"/>
  <c r="AT121" i="4" s="1"/>
  <c r="BC118" i="3"/>
  <c r="AT119" i="4" s="1"/>
  <c r="BC116" i="3"/>
  <c r="AT117" i="4" s="1"/>
  <c r="BC149" i="3"/>
  <c r="AT150" i="4" s="1"/>
  <c r="BC147" i="3"/>
  <c r="AT148" i="4" s="1"/>
  <c r="BC145" i="3"/>
  <c r="AT146" i="4" s="1"/>
  <c r="BC143" i="3"/>
  <c r="AT144" i="4" s="1"/>
  <c r="BC141" i="3"/>
  <c r="AT142" i="4" s="1"/>
  <c r="BC139" i="3"/>
  <c r="AT140" i="4" s="1"/>
  <c r="BC137" i="3"/>
  <c r="AT138" i="4" s="1"/>
  <c r="BC135" i="3"/>
  <c r="AT136" i="4" s="1"/>
  <c r="BC133" i="3"/>
  <c r="AT134" i="4" s="1"/>
  <c r="BC131" i="3"/>
  <c r="AT132" i="4" s="1"/>
  <c r="BC129" i="3"/>
  <c r="AT130" i="4" s="1"/>
  <c r="BC164" i="3"/>
  <c r="AT165" i="4" s="1"/>
  <c r="BC162" i="3"/>
  <c r="AT163" i="4" s="1"/>
  <c r="BC160" i="3"/>
  <c r="AT161" i="4" s="1"/>
  <c r="BC158" i="3"/>
  <c r="AT159" i="4" s="1"/>
  <c r="BC156" i="3"/>
  <c r="AT157" i="4" s="1"/>
  <c r="BC154" i="3"/>
  <c r="AT155" i="4" s="1"/>
  <c r="BC152" i="3"/>
  <c r="AT153" i="4" s="1"/>
  <c r="BC150" i="3"/>
  <c r="AT151" i="4" s="1"/>
  <c r="BC167" i="3"/>
  <c r="AT168" i="4" s="1"/>
  <c r="BB111" i="3"/>
  <c r="AS112" i="4" s="1"/>
  <c r="BB103" i="3"/>
  <c r="AS104" i="4" s="1"/>
  <c r="BB95" i="3"/>
  <c r="AS96" i="4" s="1"/>
  <c r="BB143" i="3"/>
  <c r="AS144" i="4" s="1"/>
  <c r="BB135" i="3"/>
  <c r="AS136" i="4" s="1"/>
  <c r="BB167" i="3"/>
  <c r="AS168" i="4" s="1"/>
  <c r="BE10" i="2"/>
  <c r="BG11" i="4" s="1"/>
  <c r="AW10" i="2"/>
  <c r="AY9" i="2"/>
  <c r="BA10" i="4" s="1"/>
  <c r="BA8" i="2"/>
  <c r="BC9" i="4" s="1"/>
  <c r="BC7" i="2"/>
  <c r="BE8" i="4" s="1"/>
  <c r="BG7" i="4"/>
  <c r="BA6" i="4"/>
  <c r="BC5" i="4"/>
  <c r="AW77" i="2"/>
  <c r="BC70" i="2"/>
  <c r="BE71" i="4" s="1"/>
  <c r="AW69" i="2"/>
  <c r="AW57" i="2"/>
  <c r="AY44" i="2"/>
  <c r="BA45" i="4" s="1"/>
  <c r="AY32" i="2"/>
  <c r="BA33" i="4" s="1"/>
  <c r="AW25" i="2"/>
  <c r="AW17" i="2"/>
  <c r="AY8" i="2"/>
  <c r="BA9" i="4" s="1"/>
  <c r="BD81" i="2"/>
  <c r="AX80" i="2"/>
  <c r="AZ71" i="2"/>
  <c r="BF64" i="2"/>
  <c r="BF60" i="2"/>
  <c r="AZ55" i="2"/>
  <c r="AX48" i="2"/>
  <c r="AX40" i="2"/>
  <c r="AX24" i="2"/>
  <c r="AW80" i="2"/>
  <c r="AY79" i="2"/>
  <c r="BA80" i="4" s="1"/>
  <c r="AW76" i="2"/>
  <c r="BC73" i="2"/>
  <c r="BE74" i="4" s="1"/>
  <c r="AW64" i="2"/>
  <c r="BA62" i="2"/>
  <c r="BC63" i="4" s="1"/>
  <c r="AW56" i="2"/>
  <c r="AW48" i="2"/>
  <c r="AW36" i="2"/>
  <c r="AY31" i="2"/>
  <c r="BA32" i="4" s="1"/>
  <c r="AW20" i="2"/>
  <c r="AY19" i="2"/>
  <c r="BA20" i="4" s="1"/>
  <c r="AW16" i="2"/>
  <c r="BA10" i="2"/>
  <c r="BC11" i="4" s="1"/>
  <c r="AW8" i="2"/>
  <c r="BG5" i="4"/>
  <c r="AX83" i="2"/>
  <c r="BB73" i="2"/>
  <c r="AX71" i="2"/>
  <c r="AX63" i="2"/>
  <c r="BF59" i="2"/>
  <c r="BB57" i="2"/>
  <c r="AZ54" i="2"/>
  <c r="AX43" i="2"/>
  <c r="AX35" i="2"/>
  <c r="BF23" i="2"/>
  <c r="AX15" i="2"/>
  <c r="AX11" i="2"/>
  <c r="BD8" i="2"/>
  <c r="AW81" i="2"/>
  <c r="BE77" i="2"/>
  <c r="BG78" i="4" s="1"/>
  <c r="AY72" i="2"/>
  <c r="BA73" i="4" s="1"/>
  <c r="AW65" i="2"/>
  <c r="BE61" i="2"/>
  <c r="BG62" i="4" s="1"/>
  <c r="AY56" i="2"/>
  <c r="BA57" i="4" s="1"/>
  <c r="AW53" i="2"/>
  <c r="BC50" i="2"/>
  <c r="BE51" i="4" s="1"/>
  <c r="BA39" i="2"/>
  <c r="BC40" i="4" s="1"/>
  <c r="AW37" i="2"/>
  <c r="BA27" i="2"/>
  <c r="BC28" i="4" s="1"/>
  <c r="AY24" i="2"/>
  <c r="BA25" i="4" s="1"/>
  <c r="AX76" i="2"/>
  <c r="BF72" i="2"/>
  <c r="AX68" i="2"/>
  <c r="BB66" i="2"/>
  <c r="AX56" i="2"/>
  <c r="BF52" i="2"/>
  <c r="AZ39" i="2"/>
  <c r="BB14" i="2"/>
  <c r="AX12" i="2"/>
  <c r="AW84" i="2"/>
  <c r="BA74" i="2"/>
  <c r="BC75" i="4" s="1"/>
  <c r="AY59" i="2"/>
  <c r="BA60" i="4" s="1"/>
  <c r="BE56" i="2"/>
  <c r="BG57" i="4" s="1"/>
  <c r="BC49" i="2"/>
  <c r="BE50" i="4" s="1"/>
  <c r="AY43" i="2"/>
  <c r="BA44" i="4" s="1"/>
  <c r="AW40" i="2"/>
  <c r="AW28" i="2"/>
  <c r="BA18" i="2"/>
  <c r="BC19" i="4" s="1"/>
  <c r="AW12" i="2"/>
  <c r="BC9" i="2"/>
  <c r="BE10" i="4" s="1"/>
  <c r="BE6" i="4"/>
  <c r="AX87" i="2"/>
  <c r="AZ78" i="2"/>
  <c r="AX59" i="2"/>
  <c r="BD56" i="2"/>
  <c r="AX47" i="2"/>
  <c r="BD44" i="2"/>
  <c r="AZ34" i="2"/>
  <c r="BB25" i="2"/>
  <c r="AX23" i="2"/>
  <c r="BB9" i="2"/>
  <c r="BD87" i="2"/>
  <c r="BF86" i="2"/>
  <c r="AX86" i="2"/>
  <c r="AZ85" i="2"/>
  <c r="BB84" i="2"/>
  <c r="BD83" i="2"/>
  <c r="BF82" i="2"/>
  <c r="AX82" i="2"/>
  <c r="AZ81" i="2"/>
  <c r="BB80" i="2"/>
  <c r="BD79" i="2"/>
  <c r="BF78" i="2"/>
  <c r="AX78" i="2"/>
  <c r="AZ77" i="2"/>
  <c r="BB76" i="2"/>
  <c r="BD75" i="2"/>
  <c r="BF74" i="2"/>
  <c r="AX74" i="2"/>
  <c r="AZ73" i="2"/>
  <c r="BB72" i="2"/>
  <c r="AY80" i="2"/>
  <c r="BA81" i="4" s="1"/>
  <c r="AW61" i="2"/>
  <c r="AW45" i="2"/>
  <c r="BE41" i="2"/>
  <c r="BG42" i="4" s="1"/>
  <c r="AW33" i="2"/>
  <c r="AY28" i="2"/>
  <c r="BA29" i="4" s="1"/>
  <c r="AW13" i="2"/>
  <c r="AW9" i="2"/>
  <c r="AX84" i="2"/>
  <c r="BB78" i="2"/>
  <c r="AX64" i="2"/>
  <c r="BD53" i="2"/>
  <c r="BB50" i="2"/>
  <c r="BF44" i="2"/>
  <c r="AX36" i="2"/>
  <c r="AX32" i="2"/>
  <c r="AX16" i="2"/>
  <c r="AW72" i="2"/>
  <c r="AW32" i="2"/>
  <c r="AY7" i="2"/>
  <c r="BA8" i="4" s="1"/>
  <c r="AX79" i="2"/>
  <c r="AZ74" i="2"/>
  <c r="AX67" i="2"/>
  <c r="AX51" i="2"/>
  <c r="AZ42" i="2"/>
  <c r="AX27" i="2"/>
  <c r="AZ22" i="2"/>
  <c r="AX7" i="2"/>
  <c r="AW85" i="2"/>
  <c r="AY76" i="2"/>
  <c r="BA77" i="4" s="1"/>
  <c r="AW73" i="2"/>
  <c r="BA67" i="2"/>
  <c r="BC68" i="4" s="1"/>
  <c r="AY64" i="2"/>
  <c r="BA65" i="4" s="1"/>
  <c r="AY60" i="2"/>
  <c r="BA61" i="4" s="1"/>
  <c r="AW49" i="2"/>
  <c r="BA43" i="2"/>
  <c r="BC44" i="4" s="1"/>
  <c r="AW41" i="2"/>
  <c r="AW29" i="2"/>
  <c r="BA23" i="2"/>
  <c r="BC24" i="4" s="1"/>
  <c r="AW21" i="2"/>
  <c r="BA15" i="2"/>
  <c r="BC16" i="4" s="1"/>
  <c r="BE9" i="2"/>
  <c r="BG10" i="4" s="1"/>
  <c r="BA5" i="4"/>
  <c r="BD85" i="2"/>
  <c r="BB82" i="2"/>
  <c r="BD77" i="2"/>
  <c r="AX72" i="2"/>
  <c r="AX60" i="2"/>
  <c r="AX52" i="2"/>
  <c r="AZ47" i="2"/>
  <c r="AX44" i="2"/>
  <c r="BF40" i="2"/>
  <c r="AX28" i="2"/>
  <c r="BF24" i="2"/>
  <c r="AX20" i="2"/>
  <c r="BF16" i="2"/>
  <c r="BD13" i="2"/>
  <c r="AZ11" i="2"/>
  <c r="AX8" i="2"/>
  <c r="BA78" i="2"/>
  <c r="BC79" i="4" s="1"/>
  <c r="AY75" i="2"/>
  <c r="BA76" i="4" s="1"/>
  <c r="AW68" i="2"/>
  <c r="AY63" i="2"/>
  <c r="BA64" i="4" s="1"/>
  <c r="AW60" i="2"/>
  <c r="AW52" i="2"/>
  <c r="AW44" i="2"/>
  <c r="AY35" i="2"/>
  <c r="BA36" i="4" s="1"/>
  <c r="BE32" i="2"/>
  <c r="BG33" i="4" s="1"/>
  <c r="AW24" i="2"/>
  <c r="BE8" i="2"/>
  <c r="BG9" i="4" s="1"/>
  <c r="BC7" i="4"/>
  <c r="AZ86" i="2"/>
  <c r="AX75" i="2"/>
  <c r="AZ66" i="2"/>
  <c r="BD60" i="2"/>
  <c r="AX55" i="2"/>
  <c r="AX39" i="2"/>
  <c r="BB33" i="2"/>
  <c r="AX31" i="2"/>
  <c r="AX19" i="2"/>
  <c r="BD16" i="2"/>
  <c r="AZ10" i="2"/>
  <c r="BF7" i="2"/>
  <c r="BE87" i="2"/>
  <c r="BG88" i="4" s="1"/>
  <c r="AW87" i="2"/>
  <c r="AY86" i="2"/>
  <c r="BA87" i="4" s="1"/>
  <c r="BA85" i="2"/>
  <c r="BC86" i="4" s="1"/>
  <c r="BC84" i="2"/>
  <c r="BE85" i="4" s="1"/>
  <c r="BE83" i="2"/>
  <c r="BG84" i="4" s="1"/>
  <c r="BD71" i="2"/>
  <c r="BF70" i="2"/>
  <c r="AX70" i="2"/>
  <c r="AZ69" i="2"/>
  <c r="BB68" i="2"/>
  <c r="BD67" i="2"/>
  <c r="BF66" i="2"/>
  <c r="AX66" i="2"/>
  <c r="AZ65" i="2"/>
  <c r="BB64" i="2"/>
  <c r="BD63" i="2"/>
  <c r="BF62" i="2"/>
  <c r="AX62" i="2"/>
  <c r="AZ61" i="2"/>
  <c r="BB60" i="2"/>
  <c r="BD59" i="2"/>
  <c r="BF58" i="2"/>
  <c r="AX58" i="2"/>
  <c r="AZ57" i="2"/>
  <c r="BB56" i="2"/>
  <c r="BD55" i="2"/>
  <c r="BF54" i="2"/>
  <c r="AX54" i="2"/>
  <c r="AZ53" i="2"/>
  <c r="BB52" i="2"/>
  <c r="BD51" i="2"/>
  <c r="BF50" i="2"/>
  <c r="AX50" i="2"/>
  <c r="AZ49" i="2"/>
  <c r="BB48" i="2"/>
  <c r="BD47" i="2"/>
  <c r="BF46" i="2"/>
  <c r="AX46" i="2"/>
  <c r="AZ45" i="2"/>
  <c r="BB44" i="2"/>
  <c r="BD43" i="2"/>
  <c r="BF42" i="2"/>
  <c r="AX42" i="2"/>
  <c r="AZ41" i="2"/>
  <c r="BB40" i="2"/>
  <c r="BD39" i="2"/>
  <c r="BF38" i="2"/>
  <c r="AX38" i="2"/>
  <c r="AZ37" i="2"/>
  <c r="BB36" i="2"/>
  <c r="BD35" i="2"/>
  <c r="BF34" i="2"/>
  <c r="AX34" i="2"/>
  <c r="AZ33" i="2"/>
  <c r="BB32" i="2"/>
  <c r="BD31" i="2"/>
  <c r="BF30" i="2"/>
  <c r="AX30" i="2"/>
  <c r="AZ29" i="2"/>
  <c r="BB28" i="2"/>
  <c r="BD27" i="2"/>
  <c r="BF26" i="2"/>
  <c r="AX26" i="2"/>
  <c r="AZ25" i="2"/>
  <c r="BB24" i="2"/>
  <c r="BD23" i="2"/>
  <c r="BF22" i="2"/>
  <c r="AX22" i="2"/>
  <c r="AZ21" i="2"/>
  <c r="BB20" i="2"/>
  <c r="BD19" i="2"/>
  <c r="BF18" i="2"/>
  <c r="AX18" i="2"/>
  <c r="AZ17" i="2"/>
  <c r="BB16" i="2"/>
  <c r="BD15" i="2"/>
  <c r="BF14" i="2"/>
  <c r="AX14" i="2"/>
  <c r="AZ13" i="2"/>
  <c r="BB12" i="2"/>
  <c r="BD11" i="2"/>
  <c r="BF10" i="2"/>
  <c r="AX10" i="2"/>
  <c r="AZ9" i="2"/>
  <c r="BB8" i="2"/>
  <c r="BD7" i="2"/>
  <c r="BC87" i="2"/>
  <c r="BE88" i="4" s="1"/>
  <c r="BE86" i="2"/>
  <c r="BG87" i="4" s="1"/>
  <c r="AW86" i="2"/>
  <c r="AY85" i="2"/>
  <c r="BA86" i="4" s="1"/>
  <c r="BA84" i="2"/>
  <c r="BC85" i="4" s="1"/>
  <c r="BC83" i="2"/>
  <c r="BE84" i="4" s="1"/>
  <c r="BE82" i="2"/>
  <c r="BG83" i="4" s="1"/>
  <c r="AW82" i="2"/>
  <c r="AY81" i="2"/>
  <c r="BA82" i="4" s="1"/>
  <c r="BA80" i="2"/>
  <c r="BC81" i="4" s="1"/>
  <c r="BC79" i="2"/>
  <c r="BE80" i="4" s="1"/>
  <c r="BB87" i="2"/>
  <c r="BD86" i="2"/>
  <c r="BF85" i="2"/>
  <c r="AX85" i="2"/>
  <c r="AZ84" i="2"/>
  <c r="BB83" i="2"/>
  <c r="BD82" i="2"/>
  <c r="BF81" i="2"/>
  <c r="AX81" i="2"/>
  <c r="AZ80" i="2"/>
  <c r="BB79" i="2"/>
  <c r="BD78" i="2"/>
  <c r="BF77" i="2"/>
  <c r="AX77" i="2"/>
  <c r="AZ76" i="2"/>
  <c r="BB75" i="2"/>
  <c r="BD74" i="2"/>
  <c r="BF73" i="2"/>
  <c r="AX73" i="2"/>
  <c r="AZ72" i="2"/>
  <c r="BB71" i="2"/>
  <c r="AW83" i="2"/>
  <c r="AY82" i="2"/>
  <c r="BA83" i="4" s="1"/>
  <c r="BA81" i="2"/>
  <c r="BC82" i="4" s="1"/>
  <c r="BC80" i="2"/>
  <c r="BE81" i="4" s="1"/>
  <c r="BE79" i="2"/>
  <c r="BG80" i="4" s="1"/>
  <c r="AW79" i="2"/>
  <c r="AY78" i="2"/>
  <c r="BA79" i="4" s="1"/>
  <c r="BA77" i="2"/>
  <c r="BC78" i="4" s="1"/>
  <c r="BC76" i="2"/>
  <c r="BE77" i="4" s="1"/>
  <c r="BE75" i="2"/>
  <c r="BG76" i="4" s="1"/>
  <c r="AW75" i="2"/>
  <c r="AY74" i="2"/>
  <c r="BA75" i="4" s="1"/>
  <c r="BA73" i="2"/>
  <c r="BC74" i="4" s="1"/>
  <c r="BC72" i="2"/>
  <c r="BE73" i="4" s="1"/>
  <c r="BE71" i="2"/>
  <c r="BG72" i="4" s="1"/>
  <c r="AW71" i="2"/>
  <c r="AY70" i="2"/>
  <c r="BA71" i="4" s="1"/>
  <c r="BA69" i="2"/>
  <c r="BC70" i="4" s="1"/>
  <c r="BC68" i="2"/>
  <c r="BE69" i="4" s="1"/>
  <c r="BE67" i="2"/>
  <c r="BG68" i="4" s="1"/>
  <c r="AW67" i="2"/>
  <c r="AY66" i="2"/>
  <c r="BA67" i="4" s="1"/>
  <c r="BA65" i="2"/>
  <c r="BC66" i="4" s="1"/>
  <c r="BC64" i="2"/>
  <c r="BE65" i="4" s="1"/>
  <c r="BE63" i="2"/>
  <c r="BG64" i="4" s="1"/>
  <c r="AW63" i="2"/>
  <c r="AY62" i="2"/>
  <c r="BA63" i="4" s="1"/>
  <c r="BA61" i="2"/>
  <c r="BC62" i="4" s="1"/>
  <c r="BC60" i="2"/>
  <c r="BE61" i="4" s="1"/>
  <c r="BE59" i="2"/>
  <c r="BG60" i="4" s="1"/>
  <c r="AW59" i="2"/>
  <c r="AY58" i="2"/>
  <c r="BA59" i="4" s="1"/>
  <c r="BA57" i="2"/>
  <c r="BC58" i="4" s="1"/>
  <c r="BC56" i="2"/>
  <c r="BE57" i="4" s="1"/>
  <c r="BE55" i="2"/>
  <c r="BG56" i="4" s="1"/>
  <c r="AW55" i="2"/>
  <c r="AY54" i="2"/>
  <c r="BA55" i="4" s="1"/>
  <c r="BA53" i="2"/>
  <c r="BC54" i="4" s="1"/>
  <c r="BC52" i="2"/>
  <c r="BE53" i="4" s="1"/>
  <c r="BE51" i="2"/>
  <c r="BG52" i="4" s="1"/>
  <c r="AW51" i="2"/>
  <c r="AY50" i="2"/>
  <c r="BA51" i="4" s="1"/>
  <c r="BA49" i="2"/>
  <c r="BC50" i="4" s="1"/>
  <c r="BC48" i="2"/>
  <c r="BE49" i="4" s="1"/>
  <c r="BE47" i="2"/>
  <c r="BG48" i="4" s="1"/>
  <c r="AW47" i="2"/>
  <c r="AY46" i="2"/>
  <c r="BA47" i="4" s="1"/>
  <c r="BA45" i="2"/>
  <c r="BC46" i="4" s="1"/>
  <c r="BC44" i="2"/>
  <c r="BE45" i="4" s="1"/>
  <c r="BE43" i="2"/>
  <c r="BG44" i="4" s="1"/>
  <c r="AW43" i="2"/>
  <c r="AY42" i="2"/>
  <c r="BA43" i="4" s="1"/>
  <c r="BA41" i="2"/>
  <c r="BC42" i="4" s="1"/>
  <c r="BC40" i="2"/>
  <c r="BE41" i="4" s="1"/>
  <c r="BE39" i="2"/>
  <c r="BG40" i="4" s="1"/>
  <c r="AW39" i="2"/>
  <c r="AY38" i="2"/>
  <c r="BA39" i="4" s="1"/>
  <c r="BA37" i="2"/>
  <c r="BC38" i="4" s="1"/>
  <c r="BC36" i="2"/>
  <c r="BE37" i="4" s="1"/>
  <c r="BE35" i="2"/>
  <c r="BG36" i="4" s="1"/>
  <c r="AW35" i="2"/>
  <c r="AY34" i="2"/>
  <c r="BA35" i="4" s="1"/>
  <c r="BA33" i="2"/>
  <c r="BC34" i="4" s="1"/>
  <c r="BC32" i="2"/>
  <c r="BE33" i="4" s="1"/>
  <c r="BE31" i="2"/>
  <c r="BG32" i="4" s="1"/>
  <c r="AW31" i="2"/>
  <c r="AY30" i="2"/>
  <c r="BA31" i="4" s="1"/>
  <c r="BA29" i="2"/>
  <c r="BC30" i="4" s="1"/>
  <c r="BC28" i="2"/>
  <c r="BE29" i="4" s="1"/>
  <c r="BE27" i="2"/>
  <c r="BG28" i="4" s="1"/>
  <c r="AW27" i="2"/>
  <c r="AY26" i="2"/>
  <c r="BA27" i="4" s="1"/>
  <c r="BA25" i="2"/>
  <c r="BC26" i="4" s="1"/>
  <c r="BC24" i="2"/>
  <c r="BE25" i="4" s="1"/>
  <c r="BE23" i="2"/>
  <c r="BG24" i="4" s="1"/>
  <c r="AW23" i="2"/>
  <c r="AY22" i="2"/>
  <c r="BA23" i="4" s="1"/>
  <c r="BA21" i="2"/>
  <c r="BC22" i="4" s="1"/>
  <c r="BC20" i="2"/>
  <c r="BE21" i="4" s="1"/>
  <c r="BE19" i="2"/>
  <c r="BG20" i="4" s="1"/>
  <c r="AW19" i="2"/>
  <c r="AY18" i="2"/>
  <c r="BA19" i="4" s="1"/>
  <c r="BA17" i="2"/>
  <c r="BC18" i="4" s="1"/>
  <c r="BC16" i="2"/>
  <c r="BE17" i="4" s="1"/>
  <c r="BE15" i="2"/>
  <c r="BG16" i="4" s="1"/>
  <c r="AW15" i="2"/>
  <c r="AY14" i="2"/>
  <c r="BA15" i="4" s="1"/>
  <c r="BA13" i="2"/>
  <c r="BC14" i="4" s="1"/>
  <c r="BC12" i="2"/>
  <c r="BE13" i="4" s="1"/>
  <c r="BE11" i="2"/>
  <c r="BG12" i="4" s="1"/>
  <c r="AW11" i="2"/>
  <c r="AY10" i="2"/>
  <c r="BA11" i="4" s="1"/>
  <c r="BA9" i="2"/>
  <c r="BC10" i="4" s="1"/>
  <c r="BC8" i="2"/>
  <c r="BE9" i="4" s="1"/>
  <c r="BE7" i="2"/>
  <c r="BG8" i="4" s="1"/>
  <c r="AW7" i="2"/>
  <c r="BA7" i="4"/>
  <c r="BC6" i="4"/>
  <c r="BE5" i="4"/>
  <c r="BE78" i="2"/>
  <c r="BG79" i="4" s="1"/>
  <c r="AW78" i="2"/>
  <c r="AY77" i="2"/>
  <c r="BA78" i="4" s="1"/>
  <c r="BA76" i="2"/>
  <c r="BC77" i="4" s="1"/>
  <c r="BC75" i="2"/>
  <c r="BE76" i="4" s="1"/>
  <c r="BE74" i="2"/>
  <c r="BG75" i="4" s="1"/>
  <c r="AW74" i="2"/>
  <c r="AY73" i="2"/>
  <c r="BA74" i="4" s="1"/>
  <c r="BA72" i="2"/>
  <c r="BC73" i="4" s="1"/>
  <c r="BC71" i="2"/>
  <c r="BE72" i="4" s="1"/>
  <c r="BE70" i="2"/>
  <c r="BG71" i="4" s="1"/>
  <c r="AW70" i="2"/>
  <c r="AY69" i="2"/>
  <c r="BA70" i="4" s="1"/>
  <c r="BA68" i="2"/>
  <c r="BC69" i="4" s="1"/>
  <c r="BC67" i="2"/>
  <c r="BE68" i="4" s="1"/>
  <c r="BE66" i="2"/>
  <c r="BG67" i="4" s="1"/>
  <c r="AW66" i="2"/>
  <c r="AY65" i="2"/>
  <c r="BA66" i="4" s="1"/>
  <c r="BA64" i="2"/>
  <c r="BC65" i="4" s="1"/>
  <c r="BC63" i="2"/>
  <c r="BE64" i="4" s="1"/>
  <c r="BE62" i="2"/>
  <c r="BG63" i="4" s="1"/>
  <c r="AW62" i="2"/>
  <c r="AY61" i="2"/>
  <c r="BA62" i="4" s="1"/>
  <c r="BA60" i="2"/>
  <c r="BC61" i="4" s="1"/>
  <c r="BC59" i="2"/>
  <c r="BE60" i="4" s="1"/>
  <c r="BE58" i="2"/>
  <c r="BG59" i="4" s="1"/>
  <c r="AW58" i="2"/>
  <c r="AY57" i="2"/>
  <c r="BA58" i="4" s="1"/>
  <c r="BA56" i="2"/>
  <c r="BC57" i="4" s="1"/>
  <c r="BC55" i="2"/>
  <c r="BE56" i="4" s="1"/>
  <c r="BE54" i="2"/>
  <c r="BG55" i="4" s="1"/>
  <c r="AW54" i="2"/>
  <c r="AY53" i="2"/>
  <c r="BA54" i="4" s="1"/>
  <c r="BA52" i="2"/>
  <c r="BC53" i="4" s="1"/>
  <c r="BC51" i="2"/>
  <c r="BE52" i="4" s="1"/>
  <c r="BE50" i="2"/>
  <c r="BG51" i="4" s="1"/>
  <c r="AW50" i="2"/>
  <c r="AY49" i="2"/>
  <c r="BA50" i="4" s="1"/>
  <c r="BA48" i="2"/>
  <c r="BC49" i="4" s="1"/>
  <c r="BC47" i="2"/>
  <c r="BE48" i="4" s="1"/>
  <c r="BE46" i="2"/>
  <c r="BG47" i="4" s="1"/>
  <c r="AW46" i="2"/>
  <c r="AY45" i="2"/>
  <c r="BA46" i="4" s="1"/>
  <c r="BA44" i="2"/>
  <c r="BC45" i="4" s="1"/>
  <c r="BC43" i="2"/>
  <c r="BE44" i="4" s="1"/>
  <c r="BE42" i="2"/>
  <c r="BG43" i="4" s="1"/>
  <c r="AW42" i="2"/>
  <c r="AY41" i="2"/>
  <c r="BA42" i="4" s="1"/>
  <c r="BA40" i="2"/>
  <c r="BC41" i="4" s="1"/>
  <c r="BC39" i="2"/>
  <c r="BE40" i="4" s="1"/>
  <c r="BE38" i="2"/>
  <c r="BG39" i="4" s="1"/>
  <c r="AW38" i="2"/>
  <c r="AY37" i="2"/>
  <c r="BA38" i="4" s="1"/>
  <c r="BA36" i="2"/>
  <c r="BC37" i="4" s="1"/>
  <c r="BC35" i="2"/>
  <c r="BE36" i="4" s="1"/>
  <c r="BE34" i="2"/>
  <c r="BG35" i="4" s="1"/>
  <c r="AW34" i="2"/>
  <c r="AY33" i="2"/>
  <c r="BA34" i="4" s="1"/>
  <c r="BA32" i="2"/>
  <c r="BC33" i="4" s="1"/>
  <c r="BC31" i="2"/>
  <c r="BE32" i="4" s="1"/>
  <c r="BE30" i="2"/>
  <c r="BG31" i="4" s="1"/>
  <c r="AW30" i="2"/>
  <c r="AY29" i="2"/>
  <c r="BA30" i="4" s="1"/>
  <c r="BA28" i="2"/>
  <c r="BC29" i="4" s="1"/>
  <c r="BC27" i="2"/>
  <c r="BE28" i="4" s="1"/>
  <c r="BE26" i="2"/>
  <c r="BG27" i="4" s="1"/>
  <c r="AW26" i="2"/>
  <c r="AY25" i="2"/>
  <c r="BA26" i="4" s="1"/>
  <c r="BA24" i="2"/>
  <c r="BC25" i="4" s="1"/>
  <c r="BC23" i="2"/>
  <c r="BE24" i="4" s="1"/>
  <c r="BE22" i="2"/>
  <c r="BG23" i="4" s="1"/>
  <c r="AW22" i="2"/>
  <c r="AY21" i="2"/>
  <c r="BA22" i="4" s="1"/>
  <c r="BA20" i="2"/>
  <c r="BC21" i="4" s="1"/>
  <c r="BC19" i="2"/>
  <c r="BE20" i="4" s="1"/>
  <c r="BE18" i="2"/>
  <c r="BG19" i="4" s="1"/>
  <c r="AW18" i="2"/>
  <c r="AY17" i="2"/>
  <c r="BA18" i="4" s="1"/>
  <c r="BA16" i="2"/>
  <c r="BC17" i="4" s="1"/>
  <c r="BC15" i="2"/>
  <c r="BE16" i="4" s="1"/>
  <c r="BE14" i="2"/>
  <c r="BG15" i="4" s="1"/>
  <c r="AW14" i="2"/>
  <c r="AY13" i="2"/>
  <c r="BA14" i="4" s="1"/>
  <c r="BA12" i="2"/>
  <c r="BC13" i="4" s="1"/>
  <c r="BC11" i="2"/>
  <c r="BE12" i="4" s="1"/>
  <c r="BD70" i="2"/>
  <c r="BF69" i="2"/>
  <c r="AX69" i="2"/>
  <c r="AZ68" i="2"/>
  <c r="BB67" i="2"/>
  <c r="BD66" i="2"/>
  <c r="BF65" i="2"/>
  <c r="AX65" i="2"/>
  <c r="AZ64" i="2"/>
  <c r="BB63" i="2"/>
  <c r="BD62" i="2"/>
  <c r="BF61" i="2"/>
  <c r="AX61" i="2"/>
  <c r="AZ60" i="2"/>
  <c r="BB59" i="2"/>
  <c r="BD58" i="2"/>
  <c r="BF57" i="2"/>
  <c r="AX57" i="2"/>
  <c r="AZ56" i="2"/>
  <c r="BB55" i="2"/>
  <c r="BD54" i="2"/>
  <c r="BF53" i="2"/>
  <c r="AX53" i="2"/>
  <c r="AZ52" i="2"/>
  <c r="BB51" i="2"/>
  <c r="BD50" i="2"/>
  <c r="BF49" i="2"/>
  <c r="AX49" i="2"/>
  <c r="AZ48" i="2"/>
  <c r="BB47" i="2"/>
  <c r="BD46" i="2"/>
  <c r="BF45" i="2"/>
  <c r="AX45" i="2"/>
  <c r="AZ44" i="2"/>
  <c r="BB43" i="2"/>
  <c r="BD42" i="2"/>
  <c r="BF41" i="2"/>
  <c r="AX41" i="2"/>
  <c r="AZ40" i="2"/>
  <c r="BB39" i="2"/>
  <c r="BD38" i="2"/>
  <c r="BF37" i="2"/>
  <c r="AX37" i="2"/>
  <c r="AZ36" i="2"/>
  <c r="BB35" i="2"/>
  <c r="BD34" i="2"/>
  <c r="BF33" i="2"/>
  <c r="AX33" i="2"/>
  <c r="AZ32" i="2"/>
  <c r="BB31" i="2"/>
  <c r="BD30" i="2"/>
  <c r="BF29" i="2"/>
  <c r="AX29" i="2"/>
  <c r="AZ28" i="2"/>
  <c r="BB27" i="2"/>
  <c r="BD26" i="2"/>
  <c r="BF25" i="2"/>
  <c r="AX25" i="2"/>
  <c r="AZ24" i="2"/>
  <c r="BB23" i="2"/>
  <c r="BD22" i="2"/>
  <c r="BF21" i="2"/>
  <c r="AX21" i="2"/>
  <c r="AZ20" i="2"/>
  <c r="BB19" i="2"/>
  <c r="BD18" i="2"/>
  <c r="BF17" i="2"/>
  <c r="AX17" i="2"/>
  <c r="AZ16" i="2"/>
  <c r="BB15" i="2"/>
  <c r="BD14" i="2"/>
  <c r="BF13" i="2"/>
  <c r="AX13" i="2"/>
  <c r="AZ12" i="2"/>
  <c r="BB11" i="2"/>
  <c r="BD10" i="2"/>
  <c r="BF9" i="2"/>
  <c r="AX9" i="2"/>
  <c r="AZ8" i="2"/>
  <c r="BB7" i="2"/>
  <c r="AW114" i="3"/>
  <c r="AN115" i="4" s="1"/>
  <c r="BA113" i="3"/>
  <c r="AR114" i="4" s="1"/>
  <c r="AW112" i="3"/>
  <c r="AN113" i="4" s="1"/>
  <c r="BA111" i="3"/>
  <c r="AR112" i="4" s="1"/>
  <c r="AW110" i="3"/>
  <c r="AN111" i="4" s="1"/>
  <c r="BA109" i="3"/>
  <c r="AR110" i="4" s="1"/>
  <c r="AW108" i="3"/>
  <c r="AN109" i="4" s="1"/>
  <c r="BA107" i="3"/>
  <c r="AR108" i="4" s="1"/>
  <c r="AW106" i="3"/>
  <c r="AN107" i="4" s="1"/>
  <c r="BA105" i="3"/>
  <c r="AR106" i="4" s="1"/>
  <c r="AW104" i="3"/>
  <c r="AN105" i="4" s="1"/>
  <c r="BA103" i="3"/>
  <c r="AR104" i="4" s="1"/>
  <c r="AW102" i="3"/>
  <c r="AN103" i="4" s="1"/>
  <c r="BA101" i="3"/>
  <c r="AR102" i="4" s="1"/>
  <c r="AW100" i="3"/>
  <c r="AN101" i="4" s="1"/>
  <c r="BA99" i="3"/>
  <c r="AR100" i="4" s="1"/>
  <c r="AW98" i="3"/>
  <c r="AN99" i="4" s="1"/>
  <c r="BA97" i="3"/>
  <c r="AR98" i="4" s="1"/>
  <c r="AW96" i="3"/>
  <c r="AN97" i="4" s="1"/>
  <c r="BA95" i="3"/>
  <c r="AR96" i="4" s="1"/>
  <c r="AW94" i="3"/>
  <c r="AN95" i="4" s="1"/>
  <c r="BA93" i="3"/>
  <c r="AR94" i="4" s="1"/>
  <c r="AW92" i="3"/>
  <c r="AN93" i="4" s="1"/>
  <c r="BA91" i="3"/>
  <c r="AR92" i="4" s="1"/>
  <c r="AW90" i="3"/>
  <c r="AN91" i="4" s="1"/>
  <c r="BA89" i="3"/>
  <c r="AR90" i="4" s="1"/>
  <c r="AW88" i="3"/>
  <c r="AN89" i="4" s="1"/>
  <c r="BA87" i="3"/>
  <c r="AR88" i="4" s="1"/>
  <c r="AW86" i="3"/>
  <c r="AN87" i="4" s="1"/>
  <c r="BA85" i="3"/>
  <c r="AR86" i="4" s="1"/>
  <c r="AW84" i="3"/>
  <c r="AN85" i="4" s="1"/>
  <c r="BA83" i="3"/>
  <c r="AR84" i="4" s="1"/>
  <c r="AW82" i="3"/>
  <c r="AN83" i="4" s="1"/>
  <c r="BA81" i="3"/>
  <c r="AR82" i="4" s="1"/>
  <c r="AW80" i="3"/>
  <c r="AN81" i="4" s="1"/>
  <c r="BA79" i="3"/>
  <c r="AR80" i="4" s="1"/>
  <c r="AW78" i="3"/>
  <c r="AN79" i="4" s="1"/>
  <c r="BA77" i="3"/>
  <c r="AR78" i="4" s="1"/>
  <c r="AW76" i="3"/>
  <c r="AN77" i="4" s="1"/>
  <c r="BA75" i="3"/>
  <c r="AR76" i="4" s="1"/>
  <c r="AW74" i="3"/>
  <c r="AN75" i="4" s="1"/>
  <c r="BA73" i="3"/>
  <c r="AR74" i="4" s="1"/>
  <c r="AW72" i="3"/>
  <c r="AN73" i="4" s="1"/>
  <c r="BA71" i="3"/>
  <c r="AR72" i="4" s="1"/>
  <c r="AW70" i="3"/>
  <c r="AN71" i="4" s="1"/>
  <c r="BA69" i="3"/>
  <c r="AR70" i="4" s="1"/>
  <c r="AW68" i="3"/>
  <c r="AN69" i="4" s="1"/>
  <c r="BA67" i="3"/>
  <c r="AR68" i="4" s="1"/>
  <c r="AW66" i="3"/>
  <c r="AN67" i="4" s="1"/>
  <c r="BA65" i="3"/>
  <c r="AR66" i="4" s="1"/>
  <c r="AW64" i="3"/>
  <c r="AN65" i="4" s="1"/>
  <c r="BA63" i="3"/>
  <c r="AR64" i="4" s="1"/>
  <c r="AW62" i="3"/>
  <c r="AN63" i="4" s="1"/>
  <c r="BA61" i="3"/>
  <c r="AR62" i="4" s="1"/>
  <c r="AW60" i="3"/>
  <c r="AN61" i="4" s="1"/>
  <c r="BA59" i="3"/>
  <c r="AR60" i="4" s="1"/>
  <c r="AW58" i="3"/>
  <c r="AN59" i="4" s="1"/>
  <c r="BA57" i="3"/>
  <c r="AR58" i="4" s="1"/>
  <c r="AW56" i="3"/>
  <c r="AN57" i="4" s="1"/>
  <c r="BA55" i="3"/>
  <c r="AR56" i="4" s="1"/>
  <c r="AW54" i="3"/>
  <c r="AN55" i="4" s="1"/>
  <c r="BA53" i="3"/>
  <c r="AR54" i="4" s="1"/>
  <c r="AW52" i="3"/>
  <c r="AN53" i="4" s="1"/>
  <c r="BA51" i="3"/>
  <c r="AR52" i="4" s="1"/>
  <c r="AW50" i="3"/>
  <c r="AN51" i="4" s="1"/>
  <c r="BA49" i="3"/>
  <c r="AR50" i="4" s="1"/>
  <c r="AW48" i="3"/>
  <c r="AN49" i="4" s="1"/>
  <c r="BA47" i="3"/>
  <c r="AR48" i="4" s="1"/>
  <c r="AW46" i="3"/>
  <c r="AN47" i="4" s="1"/>
  <c r="BA45" i="3"/>
  <c r="AR46" i="4" s="1"/>
  <c r="AW44" i="3"/>
  <c r="AN45" i="4" s="1"/>
  <c r="BA43" i="3"/>
  <c r="AR44" i="4" s="1"/>
  <c r="AW42" i="3"/>
  <c r="AN43" i="4" s="1"/>
  <c r="BA41" i="3"/>
  <c r="AR42" i="4" s="1"/>
  <c r="AW40" i="3"/>
  <c r="AN41" i="4" s="1"/>
  <c r="BA39" i="3"/>
  <c r="AR40" i="4" s="1"/>
  <c r="AW38" i="3"/>
  <c r="AN39" i="4" s="1"/>
  <c r="BA37" i="3"/>
  <c r="AR38" i="4" s="1"/>
  <c r="AW36" i="3"/>
  <c r="AN37" i="4" s="1"/>
  <c r="BA35" i="3"/>
  <c r="AR36" i="4" s="1"/>
  <c r="AW34" i="3"/>
  <c r="AN35" i="4" s="1"/>
  <c r="BA33" i="3"/>
  <c r="AR34" i="4" s="1"/>
  <c r="AW32" i="3"/>
  <c r="AN33" i="4" s="1"/>
  <c r="BA31" i="3"/>
  <c r="AR32" i="4" s="1"/>
  <c r="AW30" i="3"/>
  <c r="AN31" i="4" s="1"/>
  <c r="BA29" i="3"/>
  <c r="AR30" i="4" s="1"/>
  <c r="AW28" i="3"/>
  <c r="AN29" i="4" s="1"/>
  <c r="BA27" i="3"/>
  <c r="AR28" i="4" s="1"/>
  <c r="AW26" i="3"/>
  <c r="AN27" i="4" s="1"/>
  <c r="BA25" i="3"/>
  <c r="AR26" i="4" s="1"/>
  <c r="AW24" i="3"/>
  <c r="AN25" i="4" s="1"/>
  <c r="BA23" i="3"/>
  <c r="AR24" i="4" s="1"/>
  <c r="AW22" i="3"/>
  <c r="AN23" i="4" s="1"/>
  <c r="BA21" i="3"/>
  <c r="AR22" i="4" s="1"/>
  <c r="AW20" i="3"/>
  <c r="AN21" i="4" s="1"/>
  <c r="BA19" i="3"/>
  <c r="AR20" i="4" s="1"/>
  <c r="AW18" i="3"/>
  <c r="AN19" i="4" s="1"/>
  <c r="BA17" i="3"/>
  <c r="AR18" i="4" s="1"/>
  <c r="AW16" i="3"/>
  <c r="AN17" i="4" s="1"/>
  <c r="BA15" i="3"/>
  <c r="AR16" i="4" s="1"/>
  <c r="AW14" i="3"/>
  <c r="AN15" i="4" s="1"/>
  <c r="BA13" i="3"/>
  <c r="AR14" i="4" s="1"/>
  <c r="AW12" i="3"/>
  <c r="AN13" i="4" s="1"/>
  <c r="BA11" i="3"/>
  <c r="AR12" i="4" s="1"/>
  <c r="AW10" i="3"/>
  <c r="AN11" i="4" s="1"/>
  <c r="BA9" i="3"/>
  <c r="AR10" i="4" s="1"/>
  <c r="AW8" i="3"/>
  <c r="AN9" i="4" s="1"/>
  <c r="BA7" i="3"/>
  <c r="AR8" i="4" s="1"/>
  <c r="AN7" i="4"/>
  <c r="AN5" i="4"/>
  <c r="BA128" i="3"/>
  <c r="AR129" i="4" s="1"/>
  <c r="AW127" i="3"/>
  <c r="AN128" i="4" s="1"/>
  <c r="BA126" i="3"/>
  <c r="AR127" i="4" s="1"/>
  <c r="AW125" i="3"/>
  <c r="AN126" i="4" s="1"/>
  <c r="BA124" i="3"/>
  <c r="AR125" i="4" s="1"/>
  <c r="AW123" i="3"/>
  <c r="AN124" i="4" s="1"/>
  <c r="AW121" i="3"/>
  <c r="AN122" i="4" s="1"/>
  <c r="BA120" i="3"/>
  <c r="AR121" i="4" s="1"/>
  <c r="AW119" i="3"/>
  <c r="AN120" i="4" s="1"/>
  <c r="BA118" i="3"/>
  <c r="AR119" i="4" s="1"/>
  <c r="AW117" i="3"/>
  <c r="AN118" i="4" s="1"/>
  <c r="BA116" i="3"/>
  <c r="AR117" i="4" s="1"/>
  <c r="AW115" i="3"/>
  <c r="AN116" i="4" s="1"/>
  <c r="BA149" i="3"/>
  <c r="AR150" i="4" s="1"/>
  <c r="AW148" i="3"/>
  <c r="AN149" i="4" s="1"/>
  <c r="BA147" i="3"/>
  <c r="AR148" i="4" s="1"/>
  <c r="AW146" i="3"/>
  <c r="AN147" i="4" s="1"/>
  <c r="BA145" i="3"/>
  <c r="AR146" i="4" s="1"/>
  <c r="AW144" i="3"/>
  <c r="AN145" i="4" s="1"/>
  <c r="BA143" i="3"/>
  <c r="AR144" i="4" s="1"/>
  <c r="AW142" i="3"/>
  <c r="AN143" i="4" s="1"/>
  <c r="BA141" i="3"/>
  <c r="AR142" i="4" s="1"/>
  <c r="AW140" i="3"/>
  <c r="AN141" i="4" s="1"/>
  <c r="BA139" i="3"/>
  <c r="AR140" i="4" s="1"/>
  <c r="AW138" i="3"/>
  <c r="AN139" i="4" s="1"/>
  <c r="BA137" i="3"/>
  <c r="AR138" i="4" s="1"/>
  <c r="AW136" i="3"/>
  <c r="AN137" i="4" s="1"/>
  <c r="BA135" i="3"/>
  <c r="AR136" i="4" s="1"/>
  <c r="AW134" i="3"/>
  <c r="AN135" i="4" s="1"/>
  <c r="BA133" i="3"/>
  <c r="AR134" i="4" s="1"/>
  <c r="AW132" i="3"/>
  <c r="AN133" i="4" s="1"/>
  <c r="BA131" i="3"/>
  <c r="AR132" i="4" s="1"/>
  <c r="AW130" i="3"/>
  <c r="AN131" i="4" s="1"/>
  <c r="BA129" i="3"/>
  <c r="AR130" i="4" s="1"/>
  <c r="AW165" i="3"/>
  <c r="AN166" i="4" s="1"/>
  <c r="BA164" i="3"/>
  <c r="AR165" i="4" s="1"/>
  <c r="AW163" i="3"/>
  <c r="AN164" i="4" s="1"/>
  <c r="AW161" i="3"/>
  <c r="AN162" i="4" s="1"/>
  <c r="BA160" i="3"/>
  <c r="AR161" i="4" s="1"/>
  <c r="AW159" i="3"/>
  <c r="AN160" i="4" s="1"/>
  <c r="BA158" i="3"/>
  <c r="AR159" i="4" s="1"/>
  <c r="AW157" i="3"/>
  <c r="AN158" i="4" s="1"/>
  <c r="BA156" i="3"/>
  <c r="AR157" i="4" s="1"/>
  <c r="AW155" i="3"/>
  <c r="AN156" i="4" s="1"/>
  <c r="AW153" i="3"/>
  <c r="AN154" i="4" s="1"/>
  <c r="BA152" i="3"/>
  <c r="AR153" i="4" s="1"/>
  <c r="AW151" i="3"/>
  <c r="AN152" i="4" s="1"/>
  <c r="BA150" i="3"/>
  <c r="AR151" i="4" s="1"/>
  <c r="BA167" i="3"/>
  <c r="AR168" i="4" s="1"/>
  <c r="AW166" i="3"/>
  <c r="AN167" i="4" s="1"/>
  <c r="AX138" i="3"/>
  <c r="AO139" i="4" s="1"/>
  <c r="BB142" i="3"/>
  <c r="AS143" i="4" s="1"/>
  <c r="L4" i="4"/>
  <c r="AW168" i="3"/>
  <c r="AN169" i="4" s="1"/>
  <c r="AZ114" i="3"/>
  <c r="AQ115" i="4" s="1"/>
  <c r="BD113" i="3"/>
  <c r="AU114" i="4" s="1"/>
  <c r="AZ112" i="3"/>
  <c r="AQ113" i="4" s="1"/>
  <c r="BD111" i="3"/>
  <c r="AU112" i="4" s="1"/>
  <c r="AZ110" i="3"/>
  <c r="AQ111" i="4" s="1"/>
  <c r="BD109" i="3"/>
  <c r="AU110" i="4" s="1"/>
  <c r="AZ108" i="3"/>
  <c r="AQ109" i="4" s="1"/>
  <c r="BD107" i="3"/>
  <c r="AU108" i="4" s="1"/>
  <c r="AZ106" i="3"/>
  <c r="AQ107" i="4" s="1"/>
  <c r="BD105" i="3"/>
  <c r="AU106" i="4" s="1"/>
  <c r="AZ104" i="3"/>
  <c r="AQ105" i="4" s="1"/>
  <c r="BD103" i="3"/>
  <c r="AU104" i="4" s="1"/>
  <c r="AZ102" i="3"/>
  <c r="AQ103" i="4" s="1"/>
  <c r="BD101" i="3"/>
  <c r="AU102" i="4" s="1"/>
  <c r="AZ100" i="3"/>
  <c r="AQ101" i="4" s="1"/>
  <c r="BD99" i="3"/>
  <c r="AU100" i="4" s="1"/>
  <c r="AZ98" i="3"/>
  <c r="AQ99" i="4" s="1"/>
  <c r="BD97" i="3"/>
  <c r="AU98" i="4" s="1"/>
  <c r="AZ96" i="3"/>
  <c r="AQ97" i="4" s="1"/>
  <c r="BD95" i="3"/>
  <c r="AU96" i="4" s="1"/>
  <c r="AZ94" i="3"/>
  <c r="AQ95" i="4" s="1"/>
  <c r="BD93" i="3"/>
  <c r="AU94" i="4" s="1"/>
  <c r="AZ92" i="3"/>
  <c r="AQ93" i="4" s="1"/>
  <c r="BD91" i="3"/>
  <c r="AU92" i="4" s="1"/>
  <c r="AZ90" i="3"/>
  <c r="AQ91" i="4" s="1"/>
  <c r="BD89" i="3"/>
  <c r="AU90" i="4" s="1"/>
  <c r="AZ88" i="3"/>
  <c r="AQ89" i="4" s="1"/>
  <c r="BD87" i="3"/>
  <c r="AU88" i="4" s="1"/>
  <c r="AZ86" i="3"/>
  <c r="AQ87" i="4" s="1"/>
  <c r="BD85" i="3"/>
  <c r="AU86" i="4" s="1"/>
  <c r="AZ84" i="3"/>
  <c r="AQ85" i="4" s="1"/>
  <c r="BD83" i="3"/>
  <c r="AU84" i="4" s="1"/>
  <c r="AZ82" i="3"/>
  <c r="AQ83" i="4" s="1"/>
  <c r="BD81" i="3"/>
  <c r="AU82" i="4" s="1"/>
  <c r="AZ80" i="3"/>
  <c r="AQ81" i="4" s="1"/>
  <c r="BD79" i="3"/>
  <c r="AU80" i="4" s="1"/>
  <c r="AZ78" i="3"/>
  <c r="AQ79" i="4" s="1"/>
  <c r="BD77" i="3"/>
  <c r="AU78" i="4" s="1"/>
  <c r="AZ76" i="3"/>
  <c r="AQ77" i="4" s="1"/>
  <c r="BD75" i="3"/>
  <c r="AU76" i="4" s="1"/>
  <c r="BD73" i="3"/>
  <c r="AU74" i="4" s="1"/>
  <c r="AZ72" i="3"/>
  <c r="AQ73" i="4" s="1"/>
  <c r="BD71" i="3"/>
  <c r="AU72" i="4" s="1"/>
  <c r="AZ70" i="3"/>
  <c r="AQ71" i="4" s="1"/>
  <c r="BD69" i="3"/>
  <c r="AU70" i="4" s="1"/>
  <c r="AZ68" i="3"/>
  <c r="AQ69" i="4" s="1"/>
  <c r="BD67" i="3"/>
  <c r="AU68" i="4" s="1"/>
  <c r="AZ66" i="3"/>
  <c r="AQ67" i="4" s="1"/>
  <c r="BD65" i="3"/>
  <c r="AU66" i="4" s="1"/>
  <c r="AZ64" i="3"/>
  <c r="AQ65" i="4" s="1"/>
  <c r="BD63" i="3"/>
  <c r="AU64" i="4" s="1"/>
  <c r="AZ62" i="3"/>
  <c r="AQ63" i="4" s="1"/>
  <c r="BD61" i="3"/>
  <c r="AU62" i="4" s="1"/>
  <c r="AZ60" i="3"/>
  <c r="AQ61" i="4" s="1"/>
  <c r="BD59" i="3"/>
  <c r="AU60" i="4" s="1"/>
  <c r="AZ58" i="3"/>
  <c r="AQ59" i="4" s="1"/>
  <c r="BD57" i="3"/>
  <c r="AU58" i="4" s="1"/>
  <c r="AZ56" i="3"/>
  <c r="AQ57" i="4" s="1"/>
  <c r="BD55" i="3"/>
  <c r="AU56" i="4" s="1"/>
  <c r="AZ54" i="3"/>
  <c r="AQ55" i="4" s="1"/>
  <c r="BD53" i="3"/>
  <c r="AU54" i="4" s="1"/>
  <c r="AZ52" i="3"/>
  <c r="AQ53" i="4" s="1"/>
  <c r="BD51" i="3"/>
  <c r="AU52" i="4" s="1"/>
  <c r="AZ50" i="3"/>
  <c r="AQ51" i="4" s="1"/>
  <c r="BD49" i="3"/>
  <c r="AU50" i="4" s="1"/>
  <c r="AZ48" i="3"/>
  <c r="AQ49" i="4" s="1"/>
  <c r="BD47" i="3"/>
  <c r="AU48" i="4" s="1"/>
  <c r="AZ46" i="3"/>
  <c r="AQ47" i="4" s="1"/>
  <c r="BD45" i="3"/>
  <c r="AU46" i="4" s="1"/>
  <c r="AZ44" i="3"/>
  <c r="AQ45" i="4" s="1"/>
  <c r="BD43" i="3"/>
  <c r="AU44" i="4" s="1"/>
  <c r="AZ42" i="3"/>
  <c r="AQ43" i="4" s="1"/>
  <c r="BD41" i="3"/>
  <c r="AU42" i="4" s="1"/>
  <c r="AZ40" i="3"/>
  <c r="AQ41" i="4" s="1"/>
  <c r="AZ38" i="3"/>
  <c r="AQ39" i="4" s="1"/>
  <c r="BD37" i="3"/>
  <c r="AU38" i="4" s="1"/>
  <c r="AZ36" i="3"/>
  <c r="AQ37" i="4" s="1"/>
  <c r="BD35" i="3"/>
  <c r="AU36" i="4" s="1"/>
  <c r="AZ34" i="3"/>
  <c r="AQ35" i="4" s="1"/>
  <c r="BD33" i="3"/>
  <c r="AU34" i="4" s="1"/>
  <c r="AZ32" i="3"/>
  <c r="AQ33" i="4" s="1"/>
  <c r="BD31" i="3"/>
  <c r="AU32" i="4" s="1"/>
  <c r="AZ30" i="3"/>
  <c r="AQ31" i="4" s="1"/>
  <c r="BD29" i="3"/>
  <c r="AU30" i="4" s="1"/>
  <c r="AZ28" i="3"/>
  <c r="AQ29" i="4" s="1"/>
  <c r="BD27" i="3"/>
  <c r="AU28" i="4" s="1"/>
  <c r="AZ26" i="3"/>
  <c r="AQ27" i="4" s="1"/>
  <c r="BD25" i="3"/>
  <c r="AU26" i="4" s="1"/>
  <c r="AZ24" i="3"/>
  <c r="AQ25" i="4" s="1"/>
  <c r="BD23" i="3"/>
  <c r="AU24" i="4" s="1"/>
  <c r="AZ22" i="3"/>
  <c r="AQ23" i="4" s="1"/>
  <c r="BD21" i="3"/>
  <c r="AU22" i="4" s="1"/>
  <c r="AZ20" i="3"/>
  <c r="AQ21" i="4" s="1"/>
  <c r="BD19" i="3"/>
  <c r="AU20" i="4" s="1"/>
  <c r="AZ18" i="3"/>
  <c r="AQ19" i="4" s="1"/>
  <c r="BD17" i="3"/>
  <c r="AU18" i="4" s="1"/>
  <c r="AZ16" i="3"/>
  <c r="AQ17" i="4" s="1"/>
  <c r="BD15" i="3"/>
  <c r="AU16" i="4" s="1"/>
  <c r="AZ74" i="3"/>
  <c r="AQ75" i="4" s="1"/>
  <c r="AX114" i="3"/>
  <c r="AO115" i="4" s="1"/>
  <c r="BB113" i="3"/>
  <c r="AS114" i="4" s="1"/>
  <c r="AX112" i="3"/>
  <c r="AO113" i="4" s="1"/>
  <c r="AX110" i="3"/>
  <c r="AO111" i="4" s="1"/>
  <c r="BB109" i="3"/>
  <c r="AS110" i="4" s="1"/>
  <c r="AX108" i="3"/>
  <c r="AO109" i="4" s="1"/>
  <c r="BB107" i="3"/>
  <c r="AS108" i="4" s="1"/>
  <c r="AX106" i="3"/>
  <c r="AO107" i="4" s="1"/>
  <c r="BB105" i="3"/>
  <c r="AS106" i="4" s="1"/>
  <c r="AX104" i="3"/>
  <c r="AO105" i="4" s="1"/>
  <c r="AX102" i="3"/>
  <c r="AO103" i="4" s="1"/>
  <c r="BB101" i="3"/>
  <c r="AS102" i="4" s="1"/>
  <c r="AX100" i="3"/>
  <c r="AO101" i="4" s="1"/>
  <c r="BB99" i="3"/>
  <c r="AS100" i="4" s="1"/>
  <c r="AX98" i="3"/>
  <c r="AO99" i="4" s="1"/>
  <c r="BB97" i="3"/>
  <c r="AS98" i="4" s="1"/>
  <c r="AX96" i="3"/>
  <c r="AO97" i="4" s="1"/>
  <c r="AX94" i="3"/>
  <c r="AO95" i="4" s="1"/>
  <c r="BB93" i="3"/>
  <c r="AS94" i="4" s="1"/>
  <c r="AX92" i="3"/>
  <c r="AO93" i="4" s="1"/>
  <c r="BB91" i="3"/>
  <c r="AS92" i="4" s="1"/>
  <c r="AX90" i="3"/>
  <c r="AO91" i="4" s="1"/>
  <c r="BB89" i="3"/>
  <c r="AS90" i="4" s="1"/>
  <c r="AX88" i="3"/>
  <c r="AO89" i="4" s="1"/>
  <c r="BB87" i="3"/>
  <c r="AS88" i="4" s="1"/>
  <c r="AX86" i="3"/>
  <c r="AO87" i="4" s="1"/>
  <c r="BB85" i="3"/>
  <c r="AS86" i="4" s="1"/>
  <c r="AX84" i="3"/>
  <c r="AO85" i="4" s="1"/>
  <c r="BB83" i="3"/>
  <c r="AS84" i="4" s="1"/>
  <c r="AX82" i="3"/>
  <c r="AO83" i="4" s="1"/>
  <c r="BB81" i="3"/>
  <c r="AS82" i="4" s="1"/>
  <c r="AX80" i="3"/>
  <c r="AO81" i="4" s="1"/>
  <c r="BB79" i="3"/>
  <c r="AS80" i="4" s="1"/>
  <c r="AX78" i="3"/>
  <c r="AO79" i="4" s="1"/>
  <c r="BB77" i="3"/>
  <c r="AS78" i="4" s="1"/>
  <c r="AX76" i="3"/>
  <c r="AO77" i="4" s="1"/>
  <c r="BB75" i="3"/>
  <c r="AS76" i="4" s="1"/>
  <c r="AX74" i="3"/>
  <c r="AO75" i="4" s="1"/>
  <c r="BB73" i="3"/>
  <c r="AS74" i="4" s="1"/>
  <c r="AX72" i="3"/>
  <c r="AO73" i="4" s="1"/>
  <c r="BB71" i="3"/>
  <c r="AS72" i="4" s="1"/>
  <c r="AX70" i="3"/>
  <c r="AO71" i="4" s="1"/>
  <c r="BB69" i="3"/>
  <c r="AS70" i="4" s="1"/>
  <c r="AX68" i="3"/>
  <c r="AO69" i="4" s="1"/>
  <c r="BB67" i="3"/>
  <c r="AS68" i="4" s="1"/>
  <c r="AX66" i="3"/>
  <c r="AO67" i="4" s="1"/>
  <c r="BB65" i="3"/>
  <c r="AS66" i="4" s="1"/>
  <c r="AX64" i="3"/>
  <c r="AO65" i="4" s="1"/>
  <c r="BB63" i="3"/>
  <c r="AS64" i="4" s="1"/>
  <c r="AX62" i="3"/>
  <c r="AO63" i="4" s="1"/>
  <c r="BB61" i="3"/>
  <c r="AS62" i="4" s="1"/>
  <c r="AX60" i="3"/>
  <c r="AO61" i="4" s="1"/>
  <c r="BB59" i="3"/>
  <c r="AS60" i="4" s="1"/>
  <c r="AX58" i="3"/>
  <c r="AO59" i="4" s="1"/>
  <c r="BB57" i="3"/>
  <c r="AS58" i="4" s="1"/>
  <c r="AX56" i="3"/>
  <c r="AO57" i="4" s="1"/>
  <c r="BB55" i="3"/>
  <c r="AS56" i="4" s="1"/>
  <c r="AX54" i="3"/>
  <c r="AO55" i="4" s="1"/>
  <c r="BB53" i="3"/>
  <c r="AS54" i="4" s="1"/>
  <c r="AX52" i="3"/>
  <c r="AO53" i="4" s="1"/>
  <c r="BB51" i="3"/>
  <c r="AS52" i="4" s="1"/>
  <c r="AX50" i="3"/>
  <c r="AO51" i="4" s="1"/>
  <c r="BB49" i="3"/>
  <c r="AS50" i="4" s="1"/>
  <c r="AX48" i="3"/>
  <c r="AO49" i="4" s="1"/>
  <c r="BB47" i="3"/>
  <c r="AS48" i="4" s="1"/>
  <c r="AX46" i="3"/>
  <c r="AO47" i="4" s="1"/>
  <c r="BB45" i="3"/>
  <c r="AS46" i="4" s="1"/>
  <c r="AX44" i="3"/>
  <c r="AO45" i="4" s="1"/>
  <c r="BB43" i="3"/>
  <c r="AS44" i="4" s="1"/>
  <c r="AX42" i="3"/>
  <c r="AO43" i="4" s="1"/>
  <c r="BB41" i="3"/>
  <c r="AS42" i="4" s="1"/>
  <c r="AX40" i="3"/>
  <c r="AO41" i="4" s="1"/>
  <c r="BB39" i="3"/>
  <c r="AS40" i="4" s="1"/>
  <c r="AX38" i="3"/>
  <c r="AO39" i="4" s="1"/>
  <c r="BB37" i="3"/>
  <c r="AS38" i="4" s="1"/>
  <c r="AX36" i="3"/>
  <c r="AO37" i="4" s="1"/>
  <c r="BB35" i="3"/>
  <c r="AS36" i="4" s="1"/>
  <c r="AX34" i="3"/>
  <c r="AO35" i="4" s="1"/>
  <c r="BB33" i="3"/>
  <c r="AS34" i="4" s="1"/>
  <c r="AX32" i="3"/>
  <c r="AO33" i="4" s="1"/>
  <c r="BB31" i="3"/>
  <c r="AS32" i="4" s="1"/>
  <c r="AX30" i="3"/>
  <c r="AO31" i="4" s="1"/>
  <c r="BB29" i="3"/>
  <c r="AS30" i="4" s="1"/>
  <c r="AX28" i="3"/>
  <c r="AO29" i="4" s="1"/>
  <c r="BB27" i="3"/>
  <c r="AS28" i="4" s="1"/>
  <c r="AX26" i="3"/>
  <c r="AO27" i="4" s="1"/>
  <c r="BB25" i="3"/>
  <c r="AS26" i="4" s="1"/>
  <c r="AX24" i="3"/>
  <c r="AO25" i="4" s="1"/>
  <c r="BB23" i="3"/>
  <c r="AS24" i="4" s="1"/>
  <c r="BB21" i="3"/>
  <c r="AS22" i="4" s="1"/>
  <c r="AX20" i="3"/>
  <c r="AO21" i="4" s="1"/>
  <c r="BB19" i="3"/>
  <c r="AS20" i="4" s="1"/>
  <c r="AX18" i="3"/>
  <c r="AO19" i="4" s="1"/>
  <c r="BB17" i="3"/>
  <c r="AS18" i="4" s="1"/>
  <c r="AX16" i="3"/>
  <c r="AO17" i="4" s="1"/>
  <c r="BB15" i="3"/>
  <c r="AS16" i="4" s="1"/>
  <c r="AX14" i="3"/>
  <c r="AO15" i="4" s="1"/>
  <c r="BB13" i="3"/>
  <c r="AS14" i="4" s="1"/>
  <c r="AX12" i="3"/>
  <c r="AO13" i="4" s="1"/>
  <c r="BB11" i="3"/>
  <c r="AS12" i="4" s="1"/>
  <c r="AX10" i="3"/>
  <c r="AO11" i="4" s="1"/>
  <c r="BB9" i="3"/>
  <c r="AS10" i="4" s="1"/>
  <c r="AX8" i="3"/>
  <c r="AO9" i="4" s="1"/>
  <c r="BB7" i="3"/>
  <c r="AS8" i="4" s="1"/>
  <c r="AO7" i="4"/>
  <c r="AO5" i="4"/>
  <c r="BB128" i="3"/>
  <c r="AS129" i="4" s="1"/>
  <c r="AX127" i="3"/>
  <c r="AO128" i="4" s="1"/>
  <c r="BB126" i="3"/>
  <c r="AS127" i="4" s="1"/>
  <c r="AX125" i="3"/>
  <c r="AO126" i="4" s="1"/>
  <c r="BB124" i="3"/>
  <c r="AS125" i="4" s="1"/>
  <c r="AX123" i="3"/>
  <c r="AO124" i="4" s="1"/>
  <c r="BB122" i="3"/>
  <c r="AS123" i="4" s="1"/>
  <c r="AX121" i="3"/>
  <c r="AO122" i="4" s="1"/>
  <c r="BB120" i="3"/>
  <c r="AS121" i="4" s="1"/>
  <c r="AX119" i="3"/>
  <c r="AO120" i="4" s="1"/>
  <c r="BB118" i="3"/>
  <c r="AS119" i="4" s="1"/>
  <c r="AX117" i="3"/>
  <c r="AO118" i="4" s="1"/>
  <c r="BB116" i="3"/>
  <c r="AS117" i="4" s="1"/>
  <c r="AX115" i="3"/>
  <c r="AO116" i="4" s="1"/>
  <c r="BB149" i="3"/>
  <c r="AS150" i="4" s="1"/>
  <c r="AX148" i="3"/>
  <c r="AO149" i="4" s="1"/>
  <c r="BB147" i="3"/>
  <c r="AS148" i="4" s="1"/>
  <c r="AX146" i="3"/>
  <c r="AO147" i="4" s="1"/>
  <c r="BB145" i="3"/>
  <c r="AS146" i="4" s="1"/>
  <c r="AX144" i="3"/>
  <c r="AO145" i="4" s="1"/>
  <c r="AX142" i="3"/>
  <c r="AO143" i="4" s="1"/>
  <c r="BB141" i="3"/>
  <c r="AS142" i="4" s="1"/>
  <c r="AX140" i="3"/>
  <c r="AO141" i="4" s="1"/>
  <c r="BB139" i="3"/>
  <c r="AS140" i="4" s="1"/>
  <c r="BB137" i="3"/>
  <c r="AS138" i="4" s="1"/>
  <c r="AX136" i="3"/>
  <c r="AO137" i="4" s="1"/>
  <c r="AX134" i="3"/>
  <c r="AO135" i="4" s="1"/>
  <c r="BB133" i="3"/>
  <c r="AS134" i="4" s="1"/>
  <c r="AX132" i="3"/>
  <c r="AO133" i="4" s="1"/>
  <c r="BB131" i="3"/>
  <c r="AS132" i="4" s="1"/>
  <c r="AX130" i="3"/>
  <c r="AO131" i="4" s="1"/>
  <c r="BB129" i="3"/>
  <c r="AS130" i="4" s="1"/>
  <c r="AX165" i="3"/>
  <c r="AO166" i="4" s="1"/>
  <c r="BB164" i="3"/>
  <c r="AS165" i="4" s="1"/>
  <c r="AX163" i="3"/>
  <c r="AO164" i="4" s="1"/>
  <c r="BB162" i="3"/>
  <c r="AS163" i="4" s="1"/>
  <c r="AX161" i="3"/>
  <c r="AO162" i="4" s="1"/>
  <c r="BB160" i="3"/>
  <c r="AS161" i="4" s="1"/>
  <c r="AX159" i="3"/>
  <c r="AO160" i="4" s="1"/>
  <c r="BB158" i="3"/>
  <c r="AS159" i="4" s="1"/>
  <c r="AX157" i="3"/>
  <c r="AO158" i="4" s="1"/>
  <c r="BB156" i="3"/>
  <c r="AS157" i="4" s="1"/>
  <c r="AX155" i="3"/>
  <c r="AO156" i="4" s="1"/>
  <c r="BB154" i="3"/>
  <c r="AS155" i="4" s="1"/>
  <c r="AX153" i="3"/>
  <c r="AO154" i="4" s="1"/>
  <c r="BB152" i="3"/>
  <c r="AS153" i="4" s="1"/>
  <c r="AX151" i="3"/>
  <c r="AO152" i="4" s="1"/>
  <c r="BB150" i="3"/>
  <c r="AS151" i="4" s="1"/>
  <c r="AX168" i="3"/>
  <c r="AO169" i="4" s="1"/>
  <c r="AX166" i="3"/>
  <c r="AO167" i="4" s="1"/>
  <c r="BD114" i="3"/>
  <c r="AU115" i="4" s="1"/>
  <c r="AZ113" i="3"/>
  <c r="AQ114" i="4" s="1"/>
  <c r="BD112" i="3"/>
  <c r="AU113" i="4" s="1"/>
  <c r="AZ111" i="3"/>
  <c r="AQ112" i="4" s="1"/>
  <c r="BD110" i="3"/>
  <c r="AU111" i="4" s="1"/>
  <c r="AZ109" i="3"/>
  <c r="AQ110" i="4" s="1"/>
  <c r="BD108" i="3"/>
  <c r="AU109" i="4" s="1"/>
  <c r="AZ107" i="3"/>
  <c r="AQ108" i="4" s="1"/>
  <c r="BD106" i="3"/>
  <c r="AU107" i="4" s="1"/>
  <c r="AZ105" i="3"/>
  <c r="AQ106" i="4" s="1"/>
  <c r="BD104" i="3"/>
  <c r="AU105" i="4" s="1"/>
  <c r="AZ103" i="3"/>
  <c r="AQ104" i="4" s="1"/>
  <c r="BD102" i="3"/>
  <c r="AU103" i="4" s="1"/>
  <c r="AZ101" i="3"/>
  <c r="AQ102" i="4" s="1"/>
  <c r="BD100" i="3"/>
  <c r="AU101" i="4" s="1"/>
  <c r="AZ99" i="3"/>
  <c r="AQ100" i="4" s="1"/>
  <c r="AZ97" i="3"/>
  <c r="AQ98" i="4" s="1"/>
  <c r="BD96" i="3"/>
  <c r="AU97" i="4" s="1"/>
  <c r="AZ95" i="3"/>
  <c r="AQ96" i="4" s="1"/>
  <c r="BD94" i="3"/>
  <c r="AU95" i="4" s="1"/>
  <c r="AZ93" i="3"/>
  <c r="AQ94" i="4" s="1"/>
  <c r="BD92" i="3"/>
  <c r="AU93" i="4" s="1"/>
  <c r="AZ91" i="3"/>
  <c r="AQ92" i="4" s="1"/>
  <c r="BD90" i="3"/>
  <c r="AU91" i="4" s="1"/>
  <c r="AZ89" i="3"/>
  <c r="AQ90" i="4" s="1"/>
  <c r="BD88" i="3"/>
  <c r="AU89" i="4" s="1"/>
  <c r="AZ87" i="3"/>
  <c r="AQ88" i="4" s="1"/>
  <c r="BD86" i="3"/>
  <c r="AU87" i="4" s="1"/>
  <c r="AZ85" i="3"/>
  <c r="AQ86" i="4" s="1"/>
  <c r="BD84" i="3"/>
  <c r="AU85" i="4" s="1"/>
  <c r="AZ83" i="3"/>
  <c r="AQ84" i="4" s="1"/>
  <c r="BD82" i="3"/>
  <c r="AU83" i="4" s="1"/>
  <c r="AZ81" i="3"/>
  <c r="AQ82" i="4" s="1"/>
  <c r="BD80" i="3"/>
  <c r="AU81" i="4" s="1"/>
  <c r="AZ79" i="3"/>
  <c r="AQ80" i="4" s="1"/>
  <c r="BD78" i="3"/>
  <c r="AU79" i="4" s="1"/>
  <c r="AZ77" i="3"/>
  <c r="AQ78" i="4" s="1"/>
  <c r="BD76" i="3"/>
  <c r="AU77" i="4" s="1"/>
  <c r="AZ75" i="3"/>
  <c r="AQ76" i="4" s="1"/>
  <c r="BD74" i="3"/>
  <c r="AU75" i="4" s="1"/>
  <c r="AZ73" i="3"/>
  <c r="AQ74" i="4" s="1"/>
  <c r="BD72" i="3"/>
  <c r="AU73" i="4" s="1"/>
  <c r="AZ71" i="3"/>
  <c r="AQ72" i="4" s="1"/>
  <c r="BD70" i="3"/>
  <c r="AU71" i="4" s="1"/>
  <c r="AZ69" i="3"/>
  <c r="AQ70" i="4" s="1"/>
  <c r="BD68" i="3"/>
  <c r="AU69" i="4" s="1"/>
  <c r="AZ67" i="3"/>
  <c r="AQ68" i="4" s="1"/>
  <c r="BD66" i="3"/>
  <c r="AU67" i="4" s="1"/>
  <c r="AZ65" i="3"/>
  <c r="AQ66" i="4" s="1"/>
  <c r="BD64" i="3"/>
  <c r="AU65" i="4" s="1"/>
  <c r="AZ63" i="3"/>
  <c r="AQ64" i="4" s="1"/>
  <c r="BD62" i="3"/>
  <c r="AU63" i="4" s="1"/>
  <c r="AZ61" i="3"/>
  <c r="AQ62" i="4" s="1"/>
  <c r="BD60" i="3"/>
  <c r="AU61" i="4" s="1"/>
  <c r="AZ59" i="3"/>
  <c r="AQ60" i="4" s="1"/>
  <c r="BD58" i="3"/>
  <c r="AU59" i="4" s="1"/>
  <c r="AZ57" i="3"/>
  <c r="AQ58" i="4" s="1"/>
  <c r="BD56" i="3"/>
  <c r="AU57" i="4" s="1"/>
  <c r="BD54" i="3"/>
  <c r="AU55" i="4" s="1"/>
  <c r="AZ53" i="3"/>
  <c r="AQ54" i="4" s="1"/>
  <c r="BD52" i="3"/>
  <c r="AU53" i="4" s="1"/>
  <c r="AZ51" i="3"/>
  <c r="AQ52" i="4" s="1"/>
  <c r="BD50" i="3"/>
  <c r="AU51" i="4" s="1"/>
  <c r="AZ49" i="3"/>
  <c r="AQ50" i="4" s="1"/>
  <c r="BD48" i="3"/>
  <c r="AU49" i="4" s="1"/>
  <c r="AZ47" i="3"/>
  <c r="AQ48" i="4" s="1"/>
  <c r="BD46" i="3"/>
  <c r="AU47" i="4" s="1"/>
  <c r="AZ45" i="3"/>
  <c r="AQ46" i="4" s="1"/>
  <c r="BD44" i="3"/>
  <c r="AU45" i="4" s="1"/>
  <c r="AZ43" i="3"/>
  <c r="AQ44" i="4" s="1"/>
  <c r="AZ41" i="3"/>
  <c r="AQ42" i="4" s="1"/>
  <c r="BD40" i="3"/>
  <c r="AU41" i="4" s="1"/>
  <c r="AZ39" i="3"/>
  <c r="AQ40" i="4" s="1"/>
  <c r="BD38" i="3"/>
  <c r="AU39" i="4" s="1"/>
  <c r="AZ37" i="3"/>
  <c r="AQ38" i="4" s="1"/>
  <c r="BD36" i="3"/>
  <c r="AU37" i="4" s="1"/>
  <c r="AZ35" i="3"/>
  <c r="AQ36" i="4" s="1"/>
  <c r="BD34" i="3"/>
  <c r="AU35" i="4" s="1"/>
  <c r="AZ33" i="3"/>
  <c r="AQ34" i="4" s="1"/>
  <c r="BD32" i="3"/>
  <c r="AU33" i="4" s="1"/>
  <c r="AZ31" i="3"/>
  <c r="AQ32" i="4" s="1"/>
  <c r="BD30" i="3"/>
  <c r="AU31" i="4" s="1"/>
  <c r="AZ29" i="3"/>
  <c r="AQ30" i="4" s="1"/>
  <c r="BD28" i="3"/>
  <c r="AU29" i="4" s="1"/>
  <c r="AZ27" i="3"/>
  <c r="AQ28" i="4" s="1"/>
  <c r="BD26" i="3"/>
  <c r="AU27" i="4" s="1"/>
  <c r="AZ25" i="3"/>
  <c r="AQ26" i="4" s="1"/>
  <c r="BD24" i="3"/>
  <c r="AU25" i="4" s="1"/>
  <c r="AZ21" i="3"/>
  <c r="AQ22" i="4" s="1"/>
  <c r="BD20" i="3"/>
  <c r="AU21" i="4" s="1"/>
  <c r="AZ19" i="3"/>
  <c r="AQ20" i="4" s="1"/>
  <c r="BD18" i="3"/>
  <c r="AU19" i="4" s="1"/>
  <c r="AZ17" i="3"/>
  <c r="AQ18" i="4" s="1"/>
  <c r="BD16" i="3"/>
  <c r="AU17" i="4" s="1"/>
  <c r="AZ15" i="3"/>
  <c r="AQ16" i="4" s="1"/>
  <c r="BD14" i="3"/>
  <c r="AU15" i="4" s="1"/>
  <c r="AZ13" i="3"/>
  <c r="AQ14" i="4" s="1"/>
  <c r="BD12" i="3"/>
  <c r="AU13" i="4" s="1"/>
  <c r="AZ11" i="3"/>
  <c r="AQ12" i="4" s="1"/>
  <c r="BD10" i="3"/>
  <c r="AU11" i="4" s="1"/>
  <c r="AZ9" i="3"/>
  <c r="AQ10" i="4" s="1"/>
  <c r="BD8" i="3"/>
  <c r="AU9" i="4" s="1"/>
  <c r="AZ7" i="3"/>
  <c r="AQ8" i="4" s="1"/>
  <c r="AZ128" i="3"/>
  <c r="AQ129" i="4" s="1"/>
  <c r="BD127" i="3"/>
  <c r="AU128" i="4" s="1"/>
  <c r="AZ126" i="3"/>
  <c r="AQ127" i="4" s="1"/>
  <c r="BD125" i="3"/>
  <c r="AU126" i="4" s="1"/>
  <c r="BD123" i="3"/>
  <c r="AU124" i="4" s="1"/>
  <c r="AZ122" i="3"/>
  <c r="AQ123" i="4" s="1"/>
  <c r="BD121" i="3"/>
  <c r="AU122" i="4" s="1"/>
  <c r="AZ120" i="3"/>
  <c r="AQ121" i="4" s="1"/>
  <c r="BD119" i="3"/>
  <c r="AU120" i="4" s="1"/>
  <c r="AZ118" i="3"/>
  <c r="AQ119" i="4" s="1"/>
  <c r="BD117" i="3"/>
  <c r="AU118" i="4" s="1"/>
  <c r="AZ116" i="3"/>
  <c r="AQ117" i="4" s="1"/>
  <c r="BD115" i="3"/>
  <c r="AU116" i="4" s="1"/>
  <c r="AZ149" i="3"/>
  <c r="AQ150" i="4" s="1"/>
  <c r="BD148" i="3"/>
  <c r="AU149" i="4" s="1"/>
  <c r="AZ147" i="3"/>
  <c r="AQ148" i="4" s="1"/>
  <c r="BD146" i="3"/>
  <c r="AU147" i="4" s="1"/>
  <c r="AZ145" i="3"/>
  <c r="AQ146" i="4" s="1"/>
  <c r="BD144" i="3"/>
  <c r="AU145" i="4" s="1"/>
  <c r="AZ143" i="3"/>
  <c r="AQ144" i="4" s="1"/>
  <c r="BD142" i="3"/>
  <c r="AU143" i="4" s="1"/>
  <c r="AZ141" i="3"/>
  <c r="AQ142" i="4" s="1"/>
  <c r="BD140" i="3"/>
  <c r="AU141" i="4" s="1"/>
  <c r="AZ139" i="3"/>
  <c r="AQ140" i="4" s="1"/>
  <c r="BD138" i="3"/>
  <c r="AU139" i="4" s="1"/>
  <c r="AZ137" i="3"/>
  <c r="AQ138" i="4" s="1"/>
  <c r="BD136" i="3"/>
  <c r="AU137" i="4" s="1"/>
  <c r="AZ135" i="3"/>
  <c r="AQ136" i="4" s="1"/>
  <c r="BD134" i="3"/>
  <c r="AU135" i="4" s="1"/>
  <c r="AZ133" i="3"/>
  <c r="AQ134" i="4" s="1"/>
  <c r="BD132" i="3"/>
  <c r="AU133" i="4" s="1"/>
  <c r="AZ131" i="3"/>
  <c r="AQ132" i="4" s="1"/>
  <c r="BD130" i="3"/>
  <c r="AU131" i="4" s="1"/>
  <c r="AZ129" i="3"/>
  <c r="AQ130" i="4" s="1"/>
  <c r="BD165" i="3"/>
  <c r="AU166" i="4" s="1"/>
  <c r="AZ164" i="3"/>
  <c r="AQ165" i="4" s="1"/>
  <c r="BD163" i="3"/>
  <c r="AU164" i="4" s="1"/>
  <c r="AZ162" i="3"/>
  <c r="AQ163" i="4" s="1"/>
  <c r="BD161" i="3"/>
  <c r="AU162" i="4" s="1"/>
  <c r="AZ160" i="3"/>
  <c r="AQ161" i="4" s="1"/>
  <c r="BD159" i="3"/>
  <c r="AU160" i="4" s="1"/>
  <c r="BD157" i="3"/>
  <c r="AU158" i="4" s="1"/>
  <c r="AZ156" i="3"/>
  <c r="AQ157" i="4" s="1"/>
  <c r="BD155" i="3"/>
  <c r="AU156" i="4" s="1"/>
  <c r="AZ154" i="3"/>
  <c r="AQ155" i="4" s="1"/>
  <c r="BD153" i="3"/>
  <c r="AU154" i="4" s="1"/>
  <c r="AZ152" i="3"/>
  <c r="AQ153" i="4" s="1"/>
  <c r="BD151" i="3"/>
  <c r="AU152" i="4" s="1"/>
  <c r="AZ150" i="3"/>
  <c r="AQ151" i="4" s="1"/>
  <c r="BD168" i="3"/>
  <c r="AU169" i="4" s="1"/>
  <c r="AZ167" i="3"/>
  <c r="AQ168" i="4" s="1"/>
  <c r="BD166" i="3"/>
  <c r="AU167" i="4" s="1"/>
  <c r="AY113" i="3"/>
  <c r="AP114" i="4" s="1"/>
  <c r="AY111" i="3"/>
  <c r="AP112" i="4" s="1"/>
  <c r="AY109" i="3"/>
  <c r="AP110" i="4" s="1"/>
  <c r="AY107" i="3"/>
  <c r="AP108" i="4" s="1"/>
  <c r="AY105" i="3"/>
  <c r="AP106" i="4" s="1"/>
  <c r="AY103" i="3"/>
  <c r="AP104" i="4" s="1"/>
  <c r="AY101" i="3"/>
  <c r="AP102" i="4" s="1"/>
  <c r="AY99" i="3"/>
  <c r="AP100" i="4" s="1"/>
  <c r="AY97" i="3"/>
  <c r="AP98" i="4" s="1"/>
  <c r="AY95" i="3"/>
  <c r="AP96" i="4" s="1"/>
  <c r="AY93" i="3"/>
  <c r="AP94" i="4" s="1"/>
  <c r="AY91" i="3"/>
  <c r="AP92" i="4" s="1"/>
  <c r="AY89" i="3"/>
  <c r="AP90" i="4" s="1"/>
  <c r="AY87" i="3"/>
  <c r="AP88" i="4" s="1"/>
  <c r="AY85" i="3"/>
  <c r="AP86" i="4" s="1"/>
  <c r="AY83" i="3"/>
  <c r="AP84" i="4" s="1"/>
  <c r="AY81" i="3"/>
  <c r="AP82" i="4" s="1"/>
  <c r="AY79" i="3"/>
  <c r="AP80" i="4" s="1"/>
  <c r="AY77" i="3"/>
  <c r="AP78" i="4" s="1"/>
  <c r="AY75" i="3"/>
  <c r="AP76" i="4" s="1"/>
  <c r="AY73" i="3"/>
  <c r="AP74" i="4" s="1"/>
  <c r="AY71" i="3"/>
  <c r="AP72" i="4" s="1"/>
  <c r="AY69" i="3"/>
  <c r="AP70" i="4" s="1"/>
  <c r="AY67" i="3"/>
  <c r="AP68" i="4" s="1"/>
  <c r="AY65" i="3"/>
  <c r="AP66" i="4" s="1"/>
  <c r="AY63" i="3"/>
  <c r="AP64" i="4" s="1"/>
  <c r="AY61" i="3"/>
  <c r="AP62" i="4" s="1"/>
  <c r="AY59" i="3"/>
  <c r="AP60" i="4" s="1"/>
  <c r="AY57" i="3"/>
  <c r="AP58" i="4" s="1"/>
  <c r="AY55" i="3"/>
  <c r="AP56" i="4" s="1"/>
  <c r="AY53" i="3"/>
  <c r="AP54" i="4" s="1"/>
  <c r="AY51" i="3"/>
  <c r="AP52" i="4" s="1"/>
  <c r="AY49" i="3"/>
  <c r="AP50" i="4" s="1"/>
  <c r="AY47" i="3"/>
  <c r="AP48" i="4" s="1"/>
  <c r="AY45" i="3"/>
  <c r="AP46" i="4" s="1"/>
  <c r="AY43" i="3"/>
  <c r="AP44" i="4" s="1"/>
  <c r="BC42" i="3"/>
  <c r="AT43" i="4" s="1"/>
  <c r="BC40" i="3"/>
  <c r="AT41" i="4" s="1"/>
  <c r="AY39" i="3"/>
  <c r="AP40" i="4" s="1"/>
  <c r="BC38" i="3"/>
  <c r="AT39" i="4" s="1"/>
  <c r="AY37" i="3"/>
  <c r="AP38" i="4" s="1"/>
  <c r="AY35" i="3"/>
  <c r="AP36" i="4" s="1"/>
  <c r="AY33" i="3"/>
  <c r="AP34" i="4" s="1"/>
  <c r="AY31" i="3"/>
  <c r="AP32" i="4" s="1"/>
  <c r="BC30" i="3"/>
  <c r="AT31" i="4" s="1"/>
  <c r="AY29" i="3"/>
  <c r="AP30" i="4" s="1"/>
  <c r="BC28" i="3"/>
  <c r="AT29" i="4" s="1"/>
  <c r="BC26" i="3"/>
  <c r="AT27" i="4" s="1"/>
  <c r="AY25" i="3"/>
  <c r="AP26" i="4" s="1"/>
  <c r="BC24" i="3"/>
  <c r="AT25" i="4" s="1"/>
  <c r="AY23" i="3"/>
  <c r="AP24" i="4" s="1"/>
  <c r="BC22" i="3"/>
  <c r="AT23" i="4" s="1"/>
  <c r="AY21" i="3"/>
  <c r="AP22" i="4" s="1"/>
  <c r="BC20" i="3"/>
  <c r="AT21" i="4" s="1"/>
  <c r="BC18" i="3"/>
  <c r="AT19" i="4" s="1"/>
  <c r="AY17" i="3"/>
  <c r="AP18" i="4" s="1"/>
  <c r="BC16" i="3"/>
  <c r="AT17" i="4" s="1"/>
  <c r="AY15" i="3"/>
  <c r="AP16" i="4" s="1"/>
  <c r="BC14" i="3"/>
  <c r="AT15" i="4" s="1"/>
  <c r="AY13" i="3"/>
  <c r="AP14" i="4" s="1"/>
  <c r="BC12" i="3"/>
  <c r="AT13" i="4" s="1"/>
  <c r="BC10" i="3"/>
  <c r="AT11" i="4" s="1"/>
  <c r="AY9" i="3"/>
  <c r="AP10" i="4" s="1"/>
  <c r="BC8" i="3"/>
  <c r="AT9" i="4" s="1"/>
  <c r="AY7" i="3"/>
  <c r="AP8" i="4" s="1"/>
  <c r="AY128" i="3"/>
  <c r="AP129" i="4" s="1"/>
  <c r="AY126" i="3"/>
  <c r="AP127" i="4" s="1"/>
  <c r="AY124" i="3"/>
  <c r="AP125" i="4" s="1"/>
  <c r="AY122" i="3"/>
  <c r="AP123" i="4" s="1"/>
  <c r="AY118" i="3"/>
  <c r="AP119" i="4" s="1"/>
  <c r="AY116" i="3"/>
  <c r="AP117" i="4" s="1"/>
  <c r="AY149" i="3"/>
  <c r="AP150" i="4" s="1"/>
  <c r="AY145" i="3"/>
  <c r="AP146" i="4" s="1"/>
  <c r="AY143" i="3"/>
  <c r="AP144" i="4" s="1"/>
  <c r="AY141" i="3"/>
  <c r="AP142" i="4" s="1"/>
  <c r="AY139" i="3"/>
  <c r="AP140" i="4" s="1"/>
  <c r="AY137" i="3"/>
  <c r="AP138" i="4" s="1"/>
  <c r="AY135" i="3"/>
  <c r="AP136" i="4" s="1"/>
  <c r="AY131" i="3"/>
  <c r="AP132" i="4" s="1"/>
  <c r="AY129" i="3"/>
  <c r="AP130" i="4" s="1"/>
  <c r="AY164" i="3"/>
  <c r="AP165" i="4" s="1"/>
  <c r="AY160" i="3"/>
  <c r="AP161" i="4" s="1"/>
  <c r="AY158" i="3"/>
  <c r="AP159" i="4" s="1"/>
  <c r="AY156" i="3"/>
  <c r="AP157" i="4" s="1"/>
  <c r="AY154" i="3"/>
  <c r="AP155" i="4" s="1"/>
  <c r="AY152" i="3"/>
  <c r="AP153" i="4" s="1"/>
  <c r="AY150" i="3"/>
  <c r="AP151" i="4" s="1"/>
  <c r="AY133" i="3"/>
  <c r="AP134" i="4" s="1"/>
  <c r="BC109" i="3"/>
  <c r="AT110" i="4" s="1"/>
  <c r="AZ55" i="3"/>
  <c r="AQ56" i="4" s="1"/>
  <c r="BB114" i="3"/>
  <c r="AS115" i="4" s="1"/>
  <c r="AX113" i="3"/>
  <c r="AO114" i="4" s="1"/>
  <c r="BB112" i="3"/>
  <c r="AS113" i="4" s="1"/>
  <c r="AX111" i="3"/>
  <c r="AO112" i="4" s="1"/>
  <c r="BB110" i="3"/>
  <c r="AS111" i="4" s="1"/>
  <c r="AX109" i="3"/>
  <c r="AO110" i="4" s="1"/>
  <c r="BB108" i="3"/>
  <c r="AS109" i="4" s="1"/>
  <c r="AX107" i="3"/>
  <c r="AO108" i="4" s="1"/>
  <c r="BB106" i="3"/>
  <c r="AS107" i="4" s="1"/>
  <c r="AX105" i="3"/>
  <c r="AO106" i="4" s="1"/>
  <c r="BB104" i="3"/>
  <c r="AS105" i="4" s="1"/>
  <c r="AX103" i="3"/>
  <c r="AO104" i="4" s="1"/>
  <c r="BB102" i="3"/>
  <c r="AS103" i="4" s="1"/>
  <c r="AX101" i="3"/>
  <c r="AO102" i="4" s="1"/>
  <c r="BB100" i="3"/>
  <c r="AS101" i="4" s="1"/>
  <c r="AX99" i="3"/>
  <c r="AO100" i="4" s="1"/>
  <c r="BB98" i="3"/>
  <c r="AS99" i="4" s="1"/>
  <c r="AX97" i="3"/>
  <c r="AO98" i="4" s="1"/>
  <c r="BB96" i="3"/>
  <c r="AS97" i="4" s="1"/>
  <c r="AX95" i="3"/>
  <c r="AO96" i="4" s="1"/>
  <c r="BB94" i="3"/>
  <c r="AS95" i="4" s="1"/>
  <c r="AX93" i="3"/>
  <c r="AO94" i="4" s="1"/>
  <c r="BB92" i="3"/>
  <c r="AS93" i="4" s="1"/>
  <c r="AX91" i="3"/>
  <c r="AO92" i="4" s="1"/>
  <c r="BB90" i="3"/>
  <c r="AS91" i="4" s="1"/>
  <c r="AX89" i="3"/>
  <c r="AO90" i="4" s="1"/>
  <c r="BB88" i="3"/>
  <c r="AS89" i="4" s="1"/>
  <c r="AX87" i="3"/>
  <c r="AO88" i="4" s="1"/>
  <c r="BB86" i="3"/>
  <c r="AS87" i="4" s="1"/>
  <c r="AX85" i="3"/>
  <c r="AO86" i="4" s="1"/>
  <c r="BB84" i="3"/>
  <c r="AS85" i="4" s="1"/>
  <c r="AX83" i="3"/>
  <c r="AO84" i="4" s="1"/>
  <c r="BB82" i="3"/>
  <c r="AS83" i="4" s="1"/>
  <c r="AX81" i="3"/>
  <c r="AO82" i="4" s="1"/>
  <c r="BB80" i="3"/>
  <c r="AS81" i="4" s="1"/>
  <c r="AX79" i="3"/>
  <c r="AO80" i="4" s="1"/>
  <c r="BB78" i="3"/>
  <c r="AS79" i="4" s="1"/>
  <c r="AX77" i="3"/>
  <c r="AO78" i="4" s="1"/>
  <c r="BB76" i="3"/>
  <c r="AS77" i="4" s="1"/>
  <c r="AX75" i="3"/>
  <c r="AO76" i="4" s="1"/>
  <c r="BB74" i="3"/>
  <c r="AS75" i="4" s="1"/>
  <c r="AX73" i="3"/>
  <c r="AO74" i="4" s="1"/>
  <c r="BB72" i="3"/>
  <c r="AS73" i="4" s="1"/>
  <c r="AX71" i="3"/>
  <c r="AO72" i="4" s="1"/>
  <c r="BB70" i="3"/>
  <c r="AS71" i="4" s="1"/>
  <c r="AX69" i="3"/>
  <c r="AO70" i="4" s="1"/>
  <c r="BB68" i="3"/>
  <c r="AS69" i="4" s="1"/>
  <c r="AX67" i="3"/>
  <c r="AO68" i="4" s="1"/>
  <c r="BB66" i="3"/>
  <c r="AS67" i="4" s="1"/>
  <c r="AX65" i="3"/>
  <c r="AO66" i="4" s="1"/>
  <c r="BB64" i="3"/>
  <c r="AS65" i="4" s="1"/>
  <c r="AX63" i="3"/>
  <c r="AO64" i="4" s="1"/>
  <c r="BB62" i="3"/>
  <c r="AS63" i="4" s="1"/>
  <c r="AX61" i="3"/>
  <c r="AO62" i="4" s="1"/>
  <c r="BB60" i="3"/>
  <c r="AS61" i="4" s="1"/>
  <c r="AX59" i="3"/>
  <c r="AO60" i="4" s="1"/>
  <c r="BB58" i="3"/>
  <c r="AS59" i="4" s="1"/>
  <c r="AX57" i="3"/>
  <c r="AO58" i="4" s="1"/>
  <c r="BB56" i="3"/>
  <c r="AS57" i="4" s="1"/>
  <c r="AX55" i="3"/>
  <c r="AO56" i="4" s="1"/>
  <c r="BB54" i="3"/>
  <c r="AS55" i="4" s="1"/>
  <c r="AX53" i="3"/>
  <c r="AO54" i="4" s="1"/>
  <c r="BB52" i="3"/>
  <c r="AS53" i="4" s="1"/>
  <c r="AX51" i="3"/>
  <c r="AO52" i="4" s="1"/>
  <c r="BB50" i="3"/>
  <c r="AS51" i="4" s="1"/>
  <c r="AX49" i="3"/>
  <c r="AO50" i="4" s="1"/>
  <c r="BB48" i="3"/>
  <c r="AS49" i="4" s="1"/>
  <c r="AX47" i="3"/>
  <c r="AO48" i="4" s="1"/>
  <c r="BB46" i="3"/>
  <c r="AS47" i="4" s="1"/>
  <c r="AX45" i="3"/>
  <c r="AO46" i="4" s="1"/>
  <c r="BB44" i="3"/>
  <c r="AS45" i="4" s="1"/>
  <c r="AX43" i="3"/>
  <c r="AO44" i="4" s="1"/>
  <c r="BB42" i="3"/>
  <c r="AS43" i="4" s="1"/>
  <c r="BB40" i="3"/>
  <c r="AS41" i="4" s="1"/>
  <c r="AX39" i="3"/>
  <c r="AO40" i="4" s="1"/>
  <c r="BB38" i="3"/>
  <c r="AS39" i="4" s="1"/>
  <c r="AX37" i="3"/>
  <c r="AO38" i="4" s="1"/>
  <c r="BB36" i="3"/>
  <c r="AS37" i="4" s="1"/>
  <c r="AX35" i="3"/>
  <c r="AO36" i="4" s="1"/>
  <c r="BB34" i="3"/>
  <c r="AS35" i="4" s="1"/>
  <c r="AX33" i="3"/>
  <c r="AO34" i="4" s="1"/>
  <c r="BB32" i="3"/>
  <c r="AS33" i="4" s="1"/>
  <c r="AX31" i="3"/>
  <c r="AO32" i="4" s="1"/>
  <c r="BB30" i="3"/>
  <c r="AS31" i="4" s="1"/>
  <c r="AX29" i="3"/>
  <c r="AO30" i="4" s="1"/>
  <c r="BB28" i="3"/>
  <c r="AS29" i="4" s="1"/>
  <c r="BB26" i="3"/>
  <c r="AS27" i="4" s="1"/>
  <c r="AX25" i="3"/>
  <c r="AO26" i="4" s="1"/>
  <c r="BB24" i="3"/>
  <c r="AS25" i="4" s="1"/>
  <c r="AX23" i="3"/>
  <c r="AO24" i="4" s="1"/>
  <c r="BB22" i="3"/>
  <c r="AS23" i="4" s="1"/>
  <c r="AX21" i="3"/>
  <c r="AO22" i="4" s="1"/>
  <c r="BB20" i="3"/>
  <c r="AS21" i="4" s="1"/>
  <c r="BB18" i="3"/>
  <c r="AS19" i="4" s="1"/>
  <c r="AX17" i="3"/>
  <c r="AO18" i="4" s="1"/>
  <c r="BB16" i="3"/>
  <c r="AS17" i="4" s="1"/>
  <c r="AX15" i="3"/>
  <c r="AO16" i="4" s="1"/>
  <c r="BB14" i="3"/>
  <c r="AS15" i="4" s="1"/>
  <c r="AX13" i="3"/>
  <c r="AO14" i="4" s="1"/>
  <c r="BB12" i="3"/>
  <c r="AS13" i="4" s="1"/>
  <c r="BB10" i="3"/>
  <c r="AS11" i="4" s="1"/>
  <c r="AX9" i="3"/>
  <c r="AO10" i="4" s="1"/>
  <c r="BB8" i="3"/>
  <c r="AS9" i="4" s="1"/>
  <c r="AX7" i="3"/>
  <c r="AO8" i="4" s="1"/>
  <c r="AO6" i="4"/>
  <c r="AX128" i="3"/>
  <c r="AO129" i="4" s="1"/>
  <c r="BB127" i="3"/>
  <c r="AS128" i="4" s="1"/>
  <c r="AX126" i="3"/>
  <c r="AO127" i="4" s="1"/>
  <c r="BB125" i="3"/>
  <c r="AS126" i="4" s="1"/>
  <c r="AX124" i="3"/>
  <c r="AO125" i="4" s="1"/>
  <c r="BB123" i="3"/>
  <c r="AS124" i="4" s="1"/>
  <c r="AX122" i="3"/>
  <c r="AO123" i="4" s="1"/>
  <c r="BB121" i="3"/>
  <c r="AS122" i="4" s="1"/>
  <c r="AX120" i="3"/>
  <c r="AO121" i="4" s="1"/>
  <c r="BB119" i="3"/>
  <c r="AS120" i="4" s="1"/>
  <c r="AX118" i="3"/>
  <c r="AO119" i="4" s="1"/>
  <c r="BB117" i="3"/>
  <c r="AS118" i="4" s="1"/>
  <c r="AX116" i="3"/>
  <c r="AO117" i="4" s="1"/>
  <c r="BB115" i="3"/>
  <c r="AS116" i="4" s="1"/>
  <c r="AX149" i="3"/>
  <c r="AO150" i="4" s="1"/>
  <c r="BB148" i="3"/>
  <c r="AS149" i="4" s="1"/>
  <c r="AX147" i="3"/>
  <c r="AO148" i="4" s="1"/>
  <c r="BB146" i="3"/>
  <c r="AS147" i="4" s="1"/>
  <c r="AX145" i="3"/>
  <c r="AO146" i="4" s="1"/>
  <c r="BB144" i="3"/>
  <c r="AS145" i="4" s="1"/>
  <c r="AX143" i="3"/>
  <c r="AO144" i="4" s="1"/>
  <c r="AX141" i="3"/>
  <c r="AO142" i="4" s="1"/>
  <c r="BB140" i="3"/>
  <c r="AS141" i="4" s="1"/>
  <c r="AX139" i="3"/>
  <c r="AO140" i="4" s="1"/>
  <c r="BB138" i="3"/>
  <c r="AS139" i="4" s="1"/>
  <c r="AX137" i="3"/>
  <c r="AO138" i="4" s="1"/>
  <c r="BB136" i="3"/>
  <c r="AS137" i="4" s="1"/>
  <c r="AX135" i="3"/>
  <c r="AO136" i="4" s="1"/>
  <c r="BB134" i="3"/>
  <c r="AS135" i="4" s="1"/>
  <c r="AX133" i="3"/>
  <c r="AO134" i="4" s="1"/>
  <c r="BB132" i="3"/>
  <c r="AS133" i="4" s="1"/>
  <c r="AX131" i="3"/>
  <c r="AO132" i="4" s="1"/>
  <c r="BB130" i="3"/>
  <c r="AS131" i="4" s="1"/>
  <c r="AX129" i="3"/>
  <c r="AO130" i="4" s="1"/>
  <c r="BB165" i="3"/>
  <c r="AS166" i="4" s="1"/>
  <c r="AX164" i="3"/>
  <c r="AO165" i="4" s="1"/>
  <c r="BB163" i="3"/>
  <c r="AS164" i="4" s="1"/>
  <c r="BB161" i="3"/>
  <c r="AS162" i="4" s="1"/>
  <c r="AX160" i="3"/>
  <c r="AO161" i="4" s="1"/>
  <c r="BB159" i="3"/>
  <c r="AS160" i="4" s="1"/>
  <c r="AX158" i="3"/>
  <c r="AO159" i="4" s="1"/>
  <c r="BB157" i="3"/>
  <c r="AS158" i="4" s="1"/>
  <c r="AX156" i="3"/>
  <c r="AO157" i="4" s="1"/>
  <c r="BB155" i="3"/>
  <c r="AS156" i="4" s="1"/>
  <c r="AX154" i="3"/>
  <c r="AO155" i="4" s="1"/>
  <c r="BB153" i="3"/>
  <c r="AS154" i="4" s="1"/>
  <c r="AX152" i="3"/>
  <c r="AO153" i="4" s="1"/>
  <c r="BB151" i="3"/>
  <c r="AS152" i="4" s="1"/>
  <c r="AX150" i="3"/>
  <c r="AO151" i="4" s="1"/>
  <c r="BB168" i="3"/>
  <c r="AS169" i="4" s="1"/>
  <c r="AX167" i="3"/>
  <c r="AO168" i="4" s="1"/>
  <c r="BB166" i="3"/>
  <c r="AS167" i="4" s="1"/>
  <c r="AY147" i="3"/>
  <c r="AP148" i="4" s="1"/>
  <c r="BD129" i="3"/>
  <c r="AU130" i="4" s="1"/>
  <c r="BD98" i="3"/>
  <c r="AU99" i="4" s="1"/>
  <c r="BA114" i="3"/>
  <c r="AR115" i="4" s="1"/>
  <c r="AW113" i="3"/>
  <c r="AN114" i="4" s="1"/>
  <c r="BA112" i="3"/>
  <c r="AR113" i="4" s="1"/>
  <c r="AW111" i="3"/>
  <c r="AN112" i="4" s="1"/>
  <c r="BA110" i="3"/>
  <c r="AR111" i="4" s="1"/>
  <c r="AW109" i="3"/>
  <c r="AN110" i="4" s="1"/>
  <c r="BA108" i="3"/>
  <c r="AR109" i="4" s="1"/>
  <c r="AW107" i="3"/>
  <c r="AN108" i="4" s="1"/>
  <c r="BA106" i="3"/>
  <c r="AR107" i="4" s="1"/>
  <c r="AW105" i="3"/>
  <c r="AN106" i="4" s="1"/>
  <c r="BA104" i="3"/>
  <c r="AR105" i="4" s="1"/>
  <c r="AW103" i="3"/>
  <c r="AN104" i="4" s="1"/>
  <c r="BA102" i="3"/>
  <c r="AR103" i="4" s="1"/>
  <c r="AW101" i="3"/>
  <c r="AN102" i="4" s="1"/>
  <c r="BA100" i="3"/>
  <c r="AR101" i="4" s="1"/>
  <c r="AW99" i="3"/>
  <c r="AN100" i="4" s="1"/>
  <c r="BA98" i="3"/>
  <c r="AR99" i="4" s="1"/>
  <c r="AW97" i="3"/>
  <c r="AN98" i="4" s="1"/>
  <c r="BA96" i="3"/>
  <c r="AR97" i="4" s="1"/>
  <c r="AW95" i="3"/>
  <c r="AN96" i="4" s="1"/>
  <c r="BA94" i="3"/>
  <c r="AR95" i="4" s="1"/>
  <c r="AW93" i="3"/>
  <c r="AN94" i="4" s="1"/>
  <c r="BA92" i="3"/>
  <c r="AR93" i="4" s="1"/>
  <c r="AW91" i="3"/>
  <c r="AN92" i="4" s="1"/>
  <c r="BA90" i="3"/>
  <c r="AR91" i="4" s="1"/>
  <c r="AW89" i="3"/>
  <c r="AN90" i="4" s="1"/>
  <c r="BA88" i="3"/>
  <c r="AR89" i="4" s="1"/>
  <c r="AW87" i="3"/>
  <c r="AN88" i="4" s="1"/>
  <c r="BA86" i="3"/>
  <c r="AR87" i="4" s="1"/>
  <c r="AW85" i="3"/>
  <c r="AN86" i="4" s="1"/>
  <c r="BA84" i="3"/>
  <c r="AR85" i="4" s="1"/>
  <c r="AW83" i="3"/>
  <c r="AN84" i="4" s="1"/>
  <c r="BA82" i="3"/>
  <c r="AR83" i="4" s="1"/>
  <c r="AW81" i="3"/>
  <c r="AN82" i="4" s="1"/>
  <c r="BA80" i="3"/>
  <c r="AR81" i="4" s="1"/>
  <c r="AW79" i="3"/>
  <c r="AN80" i="4" s="1"/>
  <c r="BA78" i="3"/>
  <c r="AR79" i="4" s="1"/>
  <c r="AW77" i="3"/>
  <c r="AN78" i="4" s="1"/>
  <c r="BA76" i="3"/>
  <c r="AR77" i="4" s="1"/>
  <c r="AW75" i="3"/>
  <c r="AN76" i="4" s="1"/>
  <c r="BA74" i="3"/>
  <c r="AR75" i="4" s="1"/>
  <c r="AW73" i="3"/>
  <c r="AN74" i="4" s="1"/>
  <c r="BA72" i="3"/>
  <c r="AR73" i="4" s="1"/>
  <c r="AW71" i="3"/>
  <c r="AN72" i="4" s="1"/>
  <c r="BA70" i="3"/>
  <c r="AR71" i="4" s="1"/>
  <c r="AW69" i="3"/>
  <c r="AN70" i="4" s="1"/>
  <c r="BA68" i="3"/>
  <c r="AR69" i="4" s="1"/>
  <c r="AW67" i="3"/>
  <c r="AN68" i="4" s="1"/>
  <c r="BA66" i="3"/>
  <c r="AR67" i="4" s="1"/>
  <c r="AW65" i="3"/>
  <c r="AN66" i="4" s="1"/>
  <c r="BA64" i="3"/>
  <c r="AR65" i="4" s="1"/>
  <c r="AW63" i="3"/>
  <c r="AN64" i="4" s="1"/>
  <c r="BA62" i="3"/>
  <c r="AR63" i="4" s="1"/>
  <c r="AW61" i="3"/>
  <c r="AN62" i="4" s="1"/>
  <c r="BA60" i="3"/>
  <c r="AR61" i="4" s="1"/>
  <c r="AW59" i="3"/>
  <c r="AN60" i="4" s="1"/>
  <c r="BA58" i="3"/>
  <c r="AR59" i="4" s="1"/>
  <c r="AW57" i="3"/>
  <c r="AN58" i="4" s="1"/>
  <c r="BA56" i="3"/>
  <c r="AR57" i="4" s="1"/>
  <c r="AW55" i="3"/>
  <c r="AN56" i="4" s="1"/>
  <c r="BA54" i="3"/>
  <c r="AR55" i="4" s="1"/>
  <c r="AW53" i="3"/>
  <c r="AN54" i="4" s="1"/>
  <c r="BA52" i="3"/>
  <c r="AR53" i="4" s="1"/>
  <c r="AW51" i="3"/>
  <c r="AN52" i="4" s="1"/>
  <c r="BA50" i="3"/>
  <c r="AR51" i="4" s="1"/>
  <c r="AW49" i="3"/>
  <c r="AN50" i="4" s="1"/>
  <c r="BA48" i="3"/>
  <c r="AR49" i="4" s="1"/>
  <c r="AW47" i="3"/>
  <c r="AN48" i="4" s="1"/>
  <c r="BA46" i="3"/>
  <c r="AR47" i="4" s="1"/>
  <c r="AW45" i="3"/>
  <c r="AN46" i="4" s="1"/>
  <c r="BA44" i="3"/>
  <c r="AR45" i="4" s="1"/>
  <c r="BA42" i="3"/>
  <c r="AR43" i="4" s="1"/>
  <c r="AW41" i="3"/>
  <c r="AN42" i="4" s="1"/>
  <c r="BA40" i="3"/>
  <c r="AR41" i="4" s="1"/>
  <c r="AW39" i="3"/>
  <c r="AN40" i="4" s="1"/>
  <c r="BA38" i="3"/>
  <c r="AR39" i="4" s="1"/>
  <c r="AW37" i="3"/>
  <c r="AN38" i="4" s="1"/>
  <c r="BA36" i="3"/>
  <c r="AR37" i="4" s="1"/>
  <c r="AW35" i="3"/>
  <c r="AN36" i="4" s="1"/>
  <c r="BA34" i="3"/>
  <c r="AR35" i="4" s="1"/>
  <c r="AW33" i="3"/>
  <c r="AN34" i="4" s="1"/>
  <c r="BA32" i="3"/>
  <c r="AR33" i="4" s="1"/>
  <c r="AW31" i="3"/>
  <c r="AN32" i="4" s="1"/>
  <c r="BA30" i="3"/>
  <c r="AR31" i="4" s="1"/>
  <c r="AW29" i="3"/>
  <c r="AN30" i="4" s="1"/>
  <c r="BA28" i="3"/>
  <c r="AR29" i="4" s="1"/>
  <c r="AW27" i="3"/>
  <c r="AN28" i="4" s="1"/>
  <c r="BA26" i="3"/>
  <c r="AR27" i="4" s="1"/>
  <c r="BA24" i="3"/>
  <c r="AR25" i="4" s="1"/>
  <c r="AW23" i="3"/>
  <c r="AN24" i="4" s="1"/>
  <c r="BA22" i="3"/>
  <c r="AR23" i="4" s="1"/>
  <c r="AW21" i="3"/>
  <c r="AN22" i="4" s="1"/>
  <c r="BA20" i="3"/>
  <c r="AR21" i="4" s="1"/>
  <c r="AW19" i="3"/>
  <c r="AN20" i="4" s="1"/>
  <c r="BA18" i="3"/>
  <c r="AR19" i="4" s="1"/>
  <c r="BA16" i="3"/>
  <c r="AR17" i="4" s="1"/>
  <c r="AW15" i="3"/>
  <c r="AN16" i="4" s="1"/>
  <c r="BA14" i="3"/>
  <c r="AR15" i="4" s="1"/>
  <c r="AW13" i="3"/>
  <c r="AN14" i="4" s="1"/>
  <c r="BA12" i="3"/>
  <c r="AR13" i="4" s="1"/>
  <c r="AW11" i="3"/>
  <c r="AN12" i="4" s="1"/>
  <c r="BA10" i="3"/>
  <c r="AR11" i="4" s="1"/>
  <c r="BA8" i="3"/>
  <c r="AR9" i="4" s="1"/>
  <c r="AW7" i="3"/>
  <c r="AN8" i="4" s="1"/>
  <c r="AN6" i="4"/>
  <c r="AR5" i="4"/>
  <c r="AW128" i="3"/>
  <c r="AN129" i="4" s="1"/>
  <c r="BA127" i="3"/>
  <c r="AR128" i="4" s="1"/>
  <c r="AW126" i="3"/>
  <c r="AN127" i="4" s="1"/>
  <c r="BA125" i="3"/>
  <c r="AR126" i="4" s="1"/>
  <c r="AW124" i="3"/>
  <c r="AN125" i="4" s="1"/>
  <c r="BA123" i="3"/>
  <c r="AR124" i="4" s="1"/>
  <c r="AW122" i="3"/>
  <c r="AN123" i="4" s="1"/>
  <c r="BA121" i="3"/>
  <c r="AR122" i="4" s="1"/>
  <c r="AW120" i="3"/>
  <c r="AN121" i="4" s="1"/>
  <c r="BA119" i="3"/>
  <c r="AR120" i="4" s="1"/>
  <c r="AW118" i="3"/>
  <c r="AN119" i="4" s="1"/>
  <c r="BA117" i="3"/>
  <c r="AR118" i="4" s="1"/>
  <c r="AW116" i="3"/>
  <c r="AN117" i="4" s="1"/>
  <c r="BA115" i="3"/>
  <c r="AR116" i="4" s="1"/>
  <c r="AW149" i="3"/>
  <c r="AN150" i="4" s="1"/>
  <c r="BA148" i="3"/>
  <c r="AR149" i="4" s="1"/>
  <c r="AW147" i="3"/>
  <c r="AN148" i="4" s="1"/>
  <c r="BA146" i="3"/>
  <c r="AR147" i="4" s="1"/>
  <c r="AW145" i="3"/>
  <c r="AN146" i="4" s="1"/>
  <c r="BA144" i="3"/>
  <c r="AR145" i="4" s="1"/>
  <c r="AW143" i="3"/>
  <c r="AN144" i="4" s="1"/>
  <c r="BA142" i="3"/>
  <c r="AR143" i="4" s="1"/>
  <c r="AW141" i="3"/>
  <c r="AN142" i="4" s="1"/>
  <c r="BA140" i="3"/>
  <c r="AR141" i="4" s="1"/>
  <c r="AW139" i="3"/>
  <c r="AN140" i="4" s="1"/>
  <c r="BA138" i="3"/>
  <c r="AR139" i="4" s="1"/>
  <c r="AW137" i="3"/>
  <c r="AN138" i="4" s="1"/>
  <c r="BA136" i="3"/>
  <c r="AR137" i="4" s="1"/>
  <c r="AW135" i="3"/>
  <c r="AN136" i="4" s="1"/>
  <c r="BA134" i="3"/>
  <c r="AR135" i="4" s="1"/>
  <c r="AW133" i="3"/>
  <c r="AN134" i="4" s="1"/>
  <c r="BA132" i="3"/>
  <c r="AR133" i="4" s="1"/>
  <c r="AW131" i="3"/>
  <c r="AN132" i="4" s="1"/>
  <c r="BA130" i="3"/>
  <c r="AR131" i="4" s="1"/>
  <c r="AW129" i="3"/>
  <c r="AN130" i="4" s="1"/>
  <c r="BA165" i="3"/>
  <c r="AR166" i="4" s="1"/>
  <c r="AW164" i="3"/>
  <c r="AN165" i="4" s="1"/>
  <c r="BA163" i="3"/>
  <c r="AR164" i="4" s="1"/>
  <c r="AW162" i="3"/>
  <c r="AN163" i="4" s="1"/>
  <c r="BA161" i="3"/>
  <c r="AR162" i="4" s="1"/>
  <c r="AW160" i="3"/>
  <c r="AN161" i="4" s="1"/>
  <c r="BA159" i="3"/>
  <c r="AR160" i="4" s="1"/>
  <c r="AW158" i="3"/>
  <c r="AN159" i="4" s="1"/>
  <c r="BA157" i="3"/>
  <c r="AR158" i="4" s="1"/>
  <c r="AW156" i="3"/>
  <c r="AN157" i="4" s="1"/>
  <c r="BA155" i="3"/>
  <c r="AR156" i="4" s="1"/>
  <c r="AW154" i="3"/>
  <c r="AN155" i="4" s="1"/>
  <c r="BA153" i="3"/>
  <c r="AR154" i="4" s="1"/>
  <c r="AW152" i="3"/>
  <c r="AN153" i="4" s="1"/>
  <c r="BA151" i="3"/>
  <c r="AR152" i="4" s="1"/>
  <c r="AW150" i="3"/>
  <c r="AN151" i="4" s="1"/>
  <c r="BA168" i="3"/>
  <c r="AR169" i="4" s="1"/>
  <c r="AW167" i="3"/>
  <c r="AN168" i="4" s="1"/>
  <c r="BA166" i="3"/>
  <c r="AR167" i="4" s="1"/>
  <c r="AX162" i="3"/>
  <c r="AO163" i="4" s="1"/>
  <c r="AZ14" i="3"/>
  <c r="AQ15" i="4" s="1"/>
  <c r="BD13" i="3"/>
  <c r="AU14" i="4" s="1"/>
  <c r="AZ12" i="3"/>
  <c r="AQ13" i="4" s="1"/>
  <c r="BD11" i="3"/>
  <c r="AU12" i="4" s="1"/>
  <c r="AZ10" i="3"/>
  <c r="AQ11" i="4" s="1"/>
  <c r="BD9" i="3"/>
  <c r="AU10" i="4" s="1"/>
  <c r="AZ8" i="3"/>
  <c r="AQ9" i="4" s="1"/>
  <c r="BD7" i="3"/>
  <c r="AU8" i="4" s="1"/>
  <c r="BD128" i="3"/>
  <c r="AU129" i="4" s="1"/>
  <c r="AZ127" i="3"/>
  <c r="AQ128" i="4" s="1"/>
  <c r="BD126" i="3"/>
  <c r="AU127" i="4" s="1"/>
  <c r="AZ125" i="3"/>
  <c r="AQ126" i="4" s="1"/>
  <c r="AZ123" i="3"/>
  <c r="AQ124" i="4" s="1"/>
  <c r="BD122" i="3"/>
  <c r="AU123" i="4" s="1"/>
  <c r="AZ121" i="3"/>
  <c r="AQ122" i="4" s="1"/>
  <c r="BD120" i="3"/>
  <c r="AU121" i="4" s="1"/>
  <c r="AZ119" i="3"/>
  <c r="AQ120" i="4" s="1"/>
  <c r="AZ117" i="3"/>
  <c r="AQ118" i="4" s="1"/>
  <c r="BD116" i="3"/>
  <c r="AU117" i="4" s="1"/>
  <c r="AZ115" i="3"/>
  <c r="AQ116" i="4" s="1"/>
  <c r="BD149" i="3"/>
  <c r="AU150" i="4" s="1"/>
  <c r="AZ148" i="3"/>
  <c r="AQ149" i="4" s="1"/>
  <c r="BD147" i="3"/>
  <c r="AU148" i="4" s="1"/>
  <c r="AZ146" i="3"/>
  <c r="AQ147" i="4" s="1"/>
  <c r="BD145" i="3"/>
  <c r="AU146" i="4" s="1"/>
  <c r="AZ144" i="3"/>
  <c r="AQ145" i="4" s="1"/>
  <c r="BD143" i="3"/>
  <c r="AU144" i="4" s="1"/>
  <c r="BD141" i="3"/>
  <c r="AU142" i="4" s="1"/>
  <c r="AZ140" i="3"/>
  <c r="AQ141" i="4" s="1"/>
  <c r="BD139" i="3"/>
  <c r="AU140" i="4" s="1"/>
  <c r="AZ138" i="3"/>
  <c r="AQ139" i="4" s="1"/>
  <c r="AZ136" i="3"/>
  <c r="AQ137" i="4" s="1"/>
  <c r="BD135" i="3"/>
  <c r="AU136" i="4" s="1"/>
  <c r="BD133" i="3"/>
  <c r="AU134" i="4" s="1"/>
  <c r="AZ132" i="3"/>
  <c r="AQ133" i="4" s="1"/>
  <c r="BD131" i="3"/>
  <c r="AU132" i="4" s="1"/>
  <c r="AZ130" i="3"/>
  <c r="AQ131" i="4" s="1"/>
  <c r="AZ165" i="3"/>
  <c r="AQ166" i="4" s="1"/>
  <c r="BD164" i="3"/>
  <c r="AU165" i="4" s="1"/>
  <c r="AZ163" i="3"/>
  <c r="AQ164" i="4" s="1"/>
  <c r="BD162" i="3"/>
  <c r="AU163" i="4" s="1"/>
  <c r="AZ161" i="3"/>
  <c r="AQ162" i="4" s="1"/>
  <c r="BD160" i="3"/>
  <c r="AU161" i="4" s="1"/>
  <c r="BD158" i="3"/>
  <c r="AU159" i="4" s="1"/>
  <c r="AZ157" i="3"/>
  <c r="AQ158" i="4" s="1"/>
  <c r="BD156" i="3"/>
  <c r="AU157" i="4" s="1"/>
  <c r="BD154" i="3"/>
  <c r="AU155" i="4" s="1"/>
  <c r="AZ153" i="3"/>
  <c r="AQ154" i="4" s="1"/>
  <c r="BD152" i="3"/>
  <c r="AU153" i="4" s="1"/>
  <c r="AZ151" i="3"/>
  <c r="AQ152" i="4" s="1"/>
  <c r="AZ168" i="3"/>
  <c r="AQ169" i="4" s="1"/>
  <c r="BD167" i="3"/>
  <c r="AU168" i="4" s="1"/>
  <c r="AZ166" i="3"/>
  <c r="AQ167" i="4" s="1"/>
  <c r="AZ159" i="3"/>
  <c r="AQ160" i="4" s="1"/>
  <c r="BD124" i="3"/>
  <c r="AU125" i="4" s="1"/>
  <c r="AZ23" i="3"/>
  <c r="AQ24" i="4" s="1"/>
  <c r="AY114" i="3"/>
  <c r="AP115" i="4" s="1"/>
  <c r="AY112" i="3"/>
  <c r="AP113" i="4" s="1"/>
  <c r="AY110" i="3"/>
  <c r="AP111" i="4" s="1"/>
  <c r="AY108" i="3"/>
  <c r="AP109" i="4" s="1"/>
  <c r="AY106" i="3"/>
  <c r="AP107" i="4" s="1"/>
  <c r="AY104" i="3"/>
  <c r="AP105" i="4" s="1"/>
  <c r="AY102" i="3"/>
  <c r="AP103" i="4" s="1"/>
  <c r="AY100" i="3"/>
  <c r="AP101" i="4" s="1"/>
  <c r="AY98" i="3"/>
  <c r="AP99" i="4" s="1"/>
  <c r="AY96" i="3"/>
  <c r="AP97" i="4" s="1"/>
  <c r="AY94" i="3"/>
  <c r="AP95" i="4" s="1"/>
  <c r="AY92" i="3"/>
  <c r="AP93" i="4" s="1"/>
  <c r="AY90" i="3"/>
  <c r="AP91" i="4" s="1"/>
  <c r="AY88" i="3"/>
  <c r="AP89" i="4" s="1"/>
  <c r="AY86" i="3"/>
  <c r="AP87" i="4" s="1"/>
  <c r="AY84" i="3"/>
  <c r="AP85" i="4" s="1"/>
  <c r="AY82" i="3"/>
  <c r="AP83" i="4" s="1"/>
  <c r="AY80" i="3"/>
  <c r="AP81" i="4" s="1"/>
  <c r="AY78" i="3"/>
  <c r="AP79" i="4" s="1"/>
  <c r="AY76" i="3"/>
  <c r="AP77" i="4" s="1"/>
  <c r="AY74" i="3"/>
  <c r="AP75" i="4" s="1"/>
  <c r="AY72" i="3"/>
  <c r="AP73" i="4" s="1"/>
  <c r="AY70" i="3"/>
  <c r="AP71" i="4" s="1"/>
  <c r="AY68" i="3"/>
  <c r="AP69" i="4" s="1"/>
  <c r="AY66" i="3"/>
  <c r="AP67" i="4" s="1"/>
  <c r="AY64" i="3"/>
  <c r="AP65" i="4" s="1"/>
  <c r="AY62" i="3"/>
  <c r="AP63" i="4" s="1"/>
  <c r="AY60" i="3"/>
  <c r="AP61" i="4" s="1"/>
  <c r="AY58" i="3"/>
  <c r="AP59" i="4" s="1"/>
  <c r="AY56" i="3"/>
  <c r="AP57" i="4" s="1"/>
  <c r="AY54" i="3"/>
  <c r="AP55" i="4" s="1"/>
  <c r="AY52" i="3"/>
  <c r="AP53" i="4" s="1"/>
  <c r="AY50" i="3"/>
  <c r="AP51" i="4" s="1"/>
  <c r="AY48" i="3"/>
  <c r="AP49" i="4" s="1"/>
  <c r="AY46" i="3"/>
  <c r="AP47" i="4" s="1"/>
  <c r="BC43" i="3"/>
  <c r="AT44" i="4" s="1"/>
  <c r="AY42" i="3"/>
  <c r="AP43" i="4" s="1"/>
  <c r="BC41" i="3"/>
  <c r="AT42" i="4" s="1"/>
  <c r="AY40" i="3"/>
  <c r="AP41" i="4" s="1"/>
  <c r="AY38" i="3"/>
  <c r="AP39" i="4" s="1"/>
  <c r="BC37" i="3"/>
  <c r="AT38" i="4" s="1"/>
  <c r="BC35" i="3"/>
  <c r="AT36" i="4" s="1"/>
  <c r="BC33" i="3"/>
  <c r="AT34" i="4" s="1"/>
  <c r="BC31" i="3"/>
  <c r="AT32" i="4" s="1"/>
  <c r="AY30" i="3"/>
  <c r="AP31" i="4" s="1"/>
  <c r="BC29" i="3"/>
  <c r="AT30" i="4" s="1"/>
  <c r="AY28" i="3"/>
  <c r="AP29" i="4" s="1"/>
  <c r="BC27" i="3"/>
  <c r="AT28" i="4" s="1"/>
  <c r="AY26" i="3"/>
  <c r="AP27" i="4" s="1"/>
  <c r="BC25" i="3"/>
  <c r="AT26" i="4" s="1"/>
  <c r="BC23" i="3"/>
  <c r="AT24" i="4" s="1"/>
  <c r="AY22" i="3"/>
  <c r="AP23" i="4" s="1"/>
  <c r="BC21" i="3"/>
  <c r="AT22" i="4" s="1"/>
  <c r="AY20" i="3"/>
  <c r="AP21" i="4" s="1"/>
  <c r="BC19" i="3"/>
  <c r="AT20" i="4" s="1"/>
  <c r="AY18" i="3"/>
  <c r="AP19" i="4" s="1"/>
  <c r="BC17" i="3"/>
  <c r="AT18" i="4" s="1"/>
  <c r="BC15" i="3"/>
  <c r="AT16" i="4" s="1"/>
  <c r="AY14" i="3"/>
  <c r="AP15" i="4" s="1"/>
  <c r="BC13" i="3"/>
  <c r="AT14" i="4" s="1"/>
  <c r="AY12" i="3"/>
  <c r="AP13" i="4" s="1"/>
  <c r="BC11" i="3"/>
  <c r="AT12" i="4" s="1"/>
  <c r="AY10" i="3"/>
  <c r="AP11" i="4" s="1"/>
  <c r="BC9" i="3"/>
  <c r="AT10" i="4" s="1"/>
  <c r="BC7" i="3"/>
  <c r="AT8" i="4" s="1"/>
  <c r="AY127" i="3"/>
  <c r="AP128" i="4" s="1"/>
  <c r="AY125" i="3"/>
  <c r="AP126" i="4" s="1"/>
  <c r="AY123" i="3"/>
  <c r="AP124" i="4" s="1"/>
  <c r="AY121" i="3"/>
  <c r="AP122" i="4" s="1"/>
  <c r="AY119" i="3"/>
  <c r="AP120" i="4" s="1"/>
  <c r="AY117" i="3"/>
  <c r="AP118" i="4" s="1"/>
  <c r="AY115" i="3"/>
  <c r="AP116" i="4" s="1"/>
  <c r="AY148" i="3"/>
  <c r="AP149" i="4" s="1"/>
  <c r="AY146" i="3"/>
  <c r="AP147" i="4" s="1"/>
  <c r="AY144" i="3"/>
  <c r="AP145" i="4" s="1"/>
  <c r="AY142" i="3"/>
  <c r="AP143" i="4" s="1"/>
  <c r="AY140" i="3"/>
  <c r="AP141" i="4" s="1"/>
  <c r="AY138" i="3"/>
  <c r="AP139" i="4" s="1"/>
  <c r="AY136" i="3"/>
  <c r="AP137" i="4" s="1"/>
  <c r="AY134" i="3"/>
  <c r="AP135" i="4" s="1"/>
  <c r="AY132" i="3"/>
  <c r="AP133" i="4" s="1"/>
  <c r="AY130" i="3"/>
  <c r="AP131" i="4" s="1"/>
  <c r="AY165" i="3"/>
  <c r="AP166" i="4" s="1"/>
  <c r="AY163" i="3"/>
  <c r="AP164" i="4" s="1"/>
  <c r="AY161" i="3"/>
  <c r="AP162" i="4" s="1"/>
  <c r="AY159" i="3"/>
  <c r="AP160" i="4" s="1"/>
  <c r="AY157" i="3"/>
  <c r="AP158" i="4" s="1"/>
  <c r="AY153" i="3"/>
  <c r="AP154" i="4" s="1"/>
  <c r="AY151" i="3"/>
  <c r="AP152" i="4" s="1"/>
  <c r="AY168" i="3"/>
  <c r="AP169" i="4" s="1"/>
  <c r="AY166" i="3"/>
  <c r="AP167" i="4" s="1"/>
  <c r="AZ158" i="3"/>
  <c r="AQ159" i="4" s="1"/>
  <c r="AZ142" i="3"/>
  <c r="AQ143" i="4" s="1"/>
  <c r="AZ124" i="3"/>
  <c r="AQ125" i="4" s="1"/>
  <c r="BD22" i="3"/>
  <c r="AU23" i="4" s="1"/>
  <c r="DA71" i="4" l="1"/>
  <c r="DB9" i="4"/>
  <c r="CZ10" i="4"/>
  <c r="DB82" i="4"/>
  <c r="DA55" i="4"/>
  <c r="DA63" i="4"/>
  <c r="DA11" i="4"/>
  <c r="CX104" i="4"/>
  <c r="DA151" i="4"/>
  <c r="DA23" i="4"/>
  <c r="CX128" i="4"/>
  <c r="CZ36" i="4"/>
  <c r="CZ11" i="4"/>
  <c r="DA119" i="4"/>
  <c r="CZ64" i="4"/>
  <c r="W9" i="4"/>
  <c r="CZ12" i="4"/>
  <c r="CK9" i="2"/>
  <c r="CX116" i="4"/>
  <c r="CZ28" i="4"/>
  <c r="DB50" i="4"/>
  <c r="CZ44" i="4"/>
  <c r="CX52" i="4"/>
  <c r="DA47" i="4"/>
  <c r="BT113" i="4"/>
  <c r="DB102" i="4"/>
  <c r="AL4" i="4"/>
  <c r="DA134" i="4"/>
  <c r="DB17" i="4"/>
  <c r="CZ75" i="4"/>
  <c r="DA111" i="4"/>
  <c r="DA39" i="4"/>
  <c r="DA167" i="4"/>
  <c r="DB62" i="4"/>
  <c r="DA103" i="4"/>
  <c r="BT92" i="4"/>
  <c r="BT159" i="4"/>
  <c r="DA14" i="4"/>
  <c r="CZ27" i="4"/>
  <c r="DB33" i="4"/>
  <c r="CX40" i="4"/>
  <c r="CY40" i="4"/>
  <c r="DA46" i="4"/>
  <c r="CZ59" i="4"/>
  <c r="DB65" i="4"/>
  <c r="CX72" i="4"/>
  <c r="CY72" i="4"/>
  <c r="DA78" i="4"/>
  <c r="CZ87" i="4"/>
  <c r="DB93" i="4"/>
  <c r="CX100" i="4"/>
  <c r="CY100" i="4"/>
  <c r="DA106" i="4"/>
  <c r="CZ119" i="4"/>
  <c r="DB125" i="4"/>
  <c r="CX132" i="4"/>
  <c r="CY132" i="4"/>
  <c r="DA138" i="4"/>
  <c r="CZ151" i="4"/>
  <c r="CZ167" i="4"/>
  <c r="DA27" i="4"/>
  <c r="DA139" i="4"/>
  <c r="CX157" i="4"/>
  <c r="CY157" i="4"/>
  <c r="DB70" i="4"/>
  <c r="CY93" i="4"/>
  <c r="CX93" i="4"/>
  <c r="CZ116" i="4"/>
  <c r="DB138" i="4"/>
  <c r="CZ40" i="4"/>
  <c r="DA75" i="4"/>
  <c r="DA91" i="4"/>
  <c r="DB110" i="4"/>
  <c r="CZ128" i="4"/>
  <c r="CY145" i="4"/>
  <c r="CX145" i="4"/>
  <c r="DB162" i="4"/>
  <c r="CZ15" i="4"/>
  <c r="DB21" i="4"/>
  <c r="CX28" i="4"/>
  <c r="CY28" i="4"/>
  <c r="DA34" i="4"/>
  <c r="CZ47" i="4"/>
  <c r="DB53" i="4"/>
  <c r="CX60" i="4"/>
  <c r="CY60" i="4"/>
  <c r="DA66" i="4"/>
  <c r="CZ79" i="4"/>
  <c r="DB81" i="4"/>
  <c r="CX88" i="4"/>
  <c r="CY88" i="4"/>
  <c r="DA94" i="4"/>
  <c r="CZ107" i="4"/>
  <c r="DB113" i="4"/>
  <c r="CX120" i="4"/>
  <c r="CY120" i="4"/>
  <c r="DA126" i="4"/>
  <c r="CZ139" i="4"/>
  <c r="DB145" i="4"/>
  <c r="CX152" i="4"/>
  <c r="CY152" i="4"/>
  <c r="DB161" i="4"/>
  <c r="CX168" i="4"/>
  <c r="CY168" i="4"/>
  <c r="CZ48" i="4"/>
  <c r="DB66" i="4"/>
  <c r="CX105" i="4"/>
  <c r="CY105" i="4"/>
  <c r="DB122" i="4"/>
  <c r="CX141" i="4"/>
  <c r="CY141" i="4"/>
  <c r="DB30" i="4"/>
  <c r="CZ52" i="4"/>
  <c r="CY97" i="4"/>
  <c r="CX97" i="4"/>
  <c r="DB118" i="4"/>
  <c r="CZ164" i="4"/>
  <c r="CZ24" i="4"/>
  <c r="DB42" i="4"/>
  <c r="CX61" i="4"/>
  <c r="CY61" i="4"/>
  <c r="CY77" i="4"/>
  <c r="CX77" i="4"/>
  <c r="CX113" i="4"/>
  <c r="CY113" i="4"/>
  <c r="DB146" i="4"/>
  <c r="CX165" i="4"/>
  <c r="CY165" i="4"/>
  <c r="CX11" i="4"/>
  <c r="CY11" i="4"/>
  <c r="CX16" i="4"/>
  <c r="CY16" i="4"/>
  <c r="DA22" i="4"/>
  <c r="CZ35" i="4"/>
  <c r="DB41" i="4"/>
  <c r="CY48" i="4"/>
  <c r="CX48" i="4"/>
  <c r="DA54" i="4"/>
  <c r="CZ67" i="4"/>
  <c r="DB73" i="4"/>
  <c r="DA82" i="4"/>
  <c r="CZ95" i="4"/>
  <c r="DB101" i="4"/>
  <c r="CX108" i="4"/>
  <c r="CY108" i="4"/>
  <c r="DA114" i="4"/>
  <c r="CZ127" i="4"/>
  <c r="DB133" i="4"/>
  <c r="CX140" i="4"/>
  <c r="CY140" i="4"/>
  <c r="DA146" i="4"/>
  <c r="DA162" i="4"/>
  <c r="CZ32" i="4"/>
  <c r="DA107" i="4"/>
  <c r="CZ124" i="4"/>
  <c r="CY161" i="4"/>
  <c r="CX161" i="4"/>
  <c r="CZ76" i="4"/>
  <c r="DA99" i="4"/>
  <c r="CZ144" i="4"/>
  <c r="CZ168" i="4"/>
  <c r="DB26" i="4"/>
  <c r="DB78" i="4"/>
  <c r="CZ96" i="4"/>
  <c r="DA115" i="4"/>
  <c r="CZ132" i="4"/>
  <c r="CX149" i="4"/>
  <c r="CY149" i="4"/>
  <c r="DB166" i="4"/>
  <c r="DA10" i="4"/>
  <c r="AL158" i="4"/>
  <c r="CZ23" i="4"/>
  <c r="DB29" i="4"/>
  <c r="CX36" i="4"/>
  <c r="CY36" i="4"/>
  <c r="DA42" i="4"/>
  <c r="CZ55" i="4"/>
  <c r="DB61" i="4"/>
  <c r="CX68" i="4"/>
  <c r="CY68" i="4"/>
  <c r="DA74" i="4"/>
  <c r="CZ83" i="4"/>
  <c r="DB89" i="4"/>
  <c r="CX96" i="4"/>
  <c r="CY96" i="4"/>
  <c r="DA102" i="4"/>
  <c r="CZ115" i="4"/>
  <c r="DB121" i="4"/>
  <c r="CY128" i="4"/>
  <c r="CZ147" i="4"/>
  <c r="DB153" i="4"/>
  <c r="CZ163" i="4"/>
  <c r="DB169" i="4"/>
  <c r="CZ16" i="4"/>
  <c r="DB34" i="4"/>
  <c r="CZ72" i="4"/>
  <c r="CZ92" i="4"/>
  <c r="CY109" i="4"/>
  <c r="CX109" i="4"/>
  <c r="DB126" i="4"/>
  <c r="DA163" i="4"/>
  <c r="CY37" i="4"/>
  <c r="CX37" i="4"/>
  <c r="DB58" i="4"/>
  <c r="CY125" i="4"/>
  <c r="CX125" i="4"/>
  <c r="DA147" i="4"/>
  <c r="CX29" i="4"/>
  <c r="CY29" i="4"/>
  <c r="DB46" i="4"/>
  <c r="CY65" i="4"/>
  <c r="CX65" i="4"/>
  <c r="CX81" i="4"/>
  <c r="CY81" i="4"/>
  <c r="DB134" i="4"/>
  <c r="CX169" i="4"/>
  <c r="BT151" i="4"/>
  <c r="AL91" i="4"/>
  <c r="AJ101" i="4"/>
  <c r="AL92" i="4"/>
  <c r="BT130" i="4"/>
  <c r="CX24" i="4"/>
  <c r="CY24" i="4"/>
  <c r="DA30" i="4"/>
  <c r="CZ43" i="4"/>
  <c r="DB49" i="4"/>
  <c r="CX56" i="4"/>
  <c r="CY56" i="4"/>
  <c r="DA62" i="4"/>
  <c r="CX84" i="4"/>
  <c r="CY84" i="4"/>
  <c r="DA90" i="4"/>
  <c r="CZ103" i="4"/>
  <c r="DB109" i="4"/>
  <c r="CY116" i="4"/>
  <c r="DA122" i="4"/>
  <c r="CZ135" i="4"/>
  <c r="DB141" i="4"/>
  <c r="CX148" i="4"/>
  <c r="CY148" i="4"/>
  <c r="DA154" i="4"/>
  <c r="DB157" i="4"/>
  <c r="CX164" i="4"/>
  <c r="CY164" i="4"/>
  <c r="DB18" i="4"/>
  <c r="CZ56" i="4"/>
  <c r="DB74" i="4"/>
  <c r="DB94" i="4"/>
  <c r="CY129" i="4"/>
  <c r="CX129" i="4"/>
  <c r="CZ148" i="4"/>
  <c r="CZ60" i="4"/>
  <c r="CZ104" i="4"/>
  <c r="CY13" i="4"/>
  <c r="CX13" i="4"/>
  <c r="CX49" i="4"/>
  <c r="CY49" i="4"/>
  <c r="DA67" i="4"/>
  <c r="CZ100" i="4"/>
  <c r="CZ120" i="4"/>
  <c r="DA9" i="4"/>
  <c r="CX12" i="4"/>
  <c r="CY12" i="4"/>
  <c r="DA18" i="4"/>
  <c r="CZ31" i="4"/>
  <c r="DB37" i="4"/>
  <c r="CX44" i="4"/>
  <c r="CY44" i="4"/>
  <c r="DA50" i="4"/>
  <c r="CZ63" i="4"/>
  <c r="DB69" i="4"/>
  <c r="CX76" i="4"/>
  <c r="CY76" i="4"/>
  <c r="CZ91" i="4"/>
  <c r="DB97" i="4"/>
  <c r="CY104" i="4"/>
  <c r="DA110" i="4"/>
  <c r="CZ123" i="4"/>
  <c r="DB129" i="4"/>
  <c r="CX136" i="4"/>
  <c r="CY136" i="4"/>
  <c r="DA142" i="4"/>
  <c r="CZ155" i="4"/>
  <c r="DA158" i="4"/>
  <c r="CZ20" i="4"/>
  <c r="DB38" i="4"/>
  <c r="CX57" i="4"/>
  <c r="CY57" i="4"/>
  <c r="CZ112" i="4"/>
  <c r="DA131" i="4"/>
  <c r="DB150" i="4"/>
  <c r="CX21" i="4"/>
  <c r="CY21" i="4"/>
  <c r="CX85" i="4"/>
  <c r="CY85" i="4"/>
  <c r="DB106" i="4"/>
  <c r="DB130" i="4"/>
  <c r="CX153" i="4"/>
  <c r="CY153" i="4"/>
  <c r="DB14" i="4"/>
  <c r="CX33" i="4"/>
  <c r="CY33" i="4"/>
  <c r="DA51" i="4"/>
  <c r="CX69" i="4"/>
  <c r="CY69" i="4"/>
  <c r="CZ84" i="4"/>
  <c r="CX121" i="4"/>
  <c r="CY121" i="4"/>
  <c r="DA155" i="4"/>
  <c r="CZ19" i="4"/>
  <c r="DB25" i="4"/>
  <c r="CX32" i="4"/>
  <c r="CY32" i="4"/>
  <c r="DA38" i="4"/>
  <c r="CZ51" i="4"/>
  <c r="DB57" i="4"/>
  <c r="CX64" i="4"/>
  <c r="CY64" i="4"/>
  <c r="DA70" i="4"/>
  <c r="DB85" i="4"/>
  <c r="CX92" i="4"/>
  <c r="CY92" i="4"/>
  <c r="DA98" i="4"/>
  <c r="CZ111" i="4"/>
  <c r="DB117" i="4"/>
  <c r="CX124" i="4"/>
  <c r="CY124" i="4"/>
  <c r="DA130" i="4"/>
  <c r="CZ143" i="4"/>
  <c r="DB149" i="4"/>
  <c r="CX156" i="4"/>
  <c r="CY156" i="4"/>
  <c r="CZ159" i="4"/>
  <c r="DB165" i="4"/>
  <c r="DB22" i="4"/>
  <c r="CX41" i="4"/>
  <c r="CY41" i="4"/>
  <c r="DA59" i="4"/>
  <c r="CZ80" i="4"/>
  <c r="DB98" i="4"/>
  <c r="DB114" i="4"/>
  <c r="CZ152" i="4"/>
  <c r="CY45" i="4"/>
  <c r="CX45" i="4"/>
  <c r="CZ88" i="4"/>
  <c r="CY133" i="4"/>
  <c r="CX133" i="4"/>
  <c r="CZ156" i="4"/>
  <c r="CY17" i="4"/>
  <c r="CX17" i="4"/>
  <c r="DA35" i="4"/>
  <c r="CY53" i="4"/>
  <c r="CX53" i="4"/>
  <c r="DB86" i="4"/>
  <c r="DA123" i="4"/>
  <c r="CZ140" i="4"/>
  <c r="DB13" i="4"/>
  <c r="CX20" i="4"/>
  <c r="CY20" i="4"/>
  <c r="DA26" i="4"/>
  <c r="CZ39" i="4"/>
  <c r="DB45" i="4"/>
  <c r="CY52" i="4"/>
  <c r="DA58" i="4"/>
  <c r="CZ71" i="4"/>
  <c r="DB77" i="4"/>
  <c r="CX80" i="4"/>
  <c r="CY80" i="4"/>
  <c r="DA86" i="4"/>
  <c r="CZ99" i="4"/>
  <c r="DB105" i="4"/>
  <c r="CX112" i="4"/>
  <c r="CY112" i="4"/>
  <c r="DA118" i="4"/>
  <c r="CZ131" i="4"/>
  <c r="DB137" i="4"/>
  <c r="CX144" i="4"/>
  <c r="CY144" i="4"/>
  <c r="DA150" i="4"/>
  <c r="CX160" i="4"/>
  <c r="CY160" i="4"/>
  <c r="DA166" i="4"/>
  <c r="CY25" i="4"/>
  <c r="CX25" i="4"/>
  <c r="DA43" i="4"/>
  <c r="DA83" i="4"/>
  <c r="CY101" i="4"/>
  <c r="CX101" i="4"/>
  <c r="CX117" i="4"/>
  <c r="CY117" i="4"/>
  <c r="CX137" i="4"/>
  <c r="CY137" i="4"/>
  <c r="DB154" i="4"/>
  <c r="CZ68" i="4"/>
  <c r="DB90" i="4"/>
  <c r="CZ136" i="4"/>
  <c r="DB158" i="4"/>
  <c r="DA19" i="4"/>
  <c r="DB54" i="4"/>
  <c r="CY73" i="4"/>
  <c r="CX73" i="4"/>
  <c r="CY89" i="4"/>
  <c r="CX89" i="4"/>
  <c r="CZ108" i="4"/>
  <c r="DB142" i="4"/>
  <c r="CZ160" i="4"/>
  <c r="AL95" i="4"/>
  <c r="AL155" i="4"/>
  <c r="AI128" i="4"/>
  <c r="U6" i="4"/>
  <c r="CI7" i="2"/>
  <c r="CM7" i="2"/>
  <c r="AI147" i="4"/>
  <c r="AI160" i="4"/>
  <c r="W5" i="4"/>
  <c r="AL9" i="4"/>
  <c r="W6" i="4"/>
  <c r="CI8" i="2"/>
  <c r="AH45" i="4"/>
  <c r="BT169" i="4"/>
  <c r="BT108" i="4"/>
  <c r="AL149" i="4"/>
  <c r="AI120" i="4"/>
  <c r="AI162" i="4"/>
  <c r="AL127" i="4"/>
  <c r="AJ169" i="4"/>
  <c r="BS33" i="4"/>
  <c r="BT116" i="4"/>
  <c r="BT164" i="4"/>
  <c r="BT153" i="4"/>
  <c r="BT98" i="4"/>
  <c r="BT141" i="4"/>
  <c r="BT162" i="4"/>
  <c r="AJ137" i="4"/>
  <c r="AL120" i="4"/>
  <c r="AL169" i="4"/>
  <c r="AI145" i="4"/>
  <c r="BT149" i="4"/>
  <c r="BT119" i="4"/>
  <c r="AJ99" i="4"/>
  <c r="BT122" i="4"/>
  <c r="AK36" i="4"/>
  <c r="AL122" i="4"/>
  <c r="AI80" i="4"/>
  <c r="AI107" i="4"/>
  <c r="AJ116" i="4"/>
  <c r="AI64" i="4"/>
  <c r="BT99" i="4"/>
  <c r="BT131" i="4"/>
  <c r="BT163" i="4"/>
  <c r="AJ162" i="4"/>
  <c r="BT57" i="4"/>
  <c r="BT62" i="4"/>
  <c r="BT19" i="4"/>
  <c r="BT104" i="4"/>
  <c r="BT168" i="4"/>
  <c r="AL30" i="4"/>
  <c r="AL20" i="4"/>
  <c r="AI9" i="4"/>
  <c r="AL90" i="4"/>
  <c r="AI60" i="4"/>
  <c r="AI76" i="4"/>
  <c r="AK5" i="4"/>
  <c r="BS32" i="4"/>
  <c r="BR45" i="4"/>
  <c r="BR14" i="4"/>
  <c r="BS65" i="4"/>
  <c r="BR78" i="4"/>
  <c r="BB4" i="4"/>
  <c r="BS53" i="4"/>
  <c r="Y5" i="4"/>
  <c r="BR11" i="4"/>
  <c r="CI4" i="2"/>
  <c r="BR4" i="4"/>
  <c r="AK43" i="4"/>
  <c r="AL110" i="4"/>
  <c r="AJ97" i="4"/>
  <c r="AL119" i="4"/>
  <c r="AI126" i="4"/>
  <c r="AL151" i="4"/>
  <c r="AJ161" i="4"/>
  <c r="AJ139" i="4"/>
  <c r="AI99" i="4"/>
  <c r="AK121" i="4"/>
  <c r="AI131" i="4"/>
  <c r="AJ131" i="4"/>
  <c r="AJ108" i="4"/>
  <c r="AI39" i="4"/>
  <c r="AL64" i="4"/>
  <c r="BS166" i="4"/>
  <c r="BT102" i="4"/>
  <c r="BR53" i="4"/>
  <c r="AJ17" i="4"/>
  <c r="AL139" i="4"/>
  <c r="AJ39" i="4"/>
  <c r="BR138" i="4"/>
  <c r="BT161" i="4"/>
  <c r="AJ124" i="4"/>
  <c r="AI32" i="4"/>
  <c r="BT144" i="4"/>
  <c r="BT35" i="4"/>
  <c r="BT68" i="4"/>
  <c r="AL101" i="4"/>
  <c r="BS115" i="4"/>
  <c r="AJ167" i="4"/>
  <c r="AL106" i="4"/>
  <c r="AI137" i="4"/>
  <c r="AL115" i="4"/>
  <c r="AJ141" i="4"/>
  <c r="AL147" i="4"/>
  <c r="AL142" i="4"/>
  <c r="AI95" i="4"/>
  <c r="AK133" i="4"/>
  <c r="AL136" i="4"/>
  <c r="AK149" i="4"/>
  <c r="AJ91" i="4"/>
  <c r="AL137" i="4"/>
  <c r="AL46" i="4"/>
  <c r="AL118" i="4"/>
  <c r="BS8" i="4"/>
  <c r="AK25" i="4"/>
  <c r="AL67" i="4"/>
  <c r="BT121" i="4"/>
  <c r="AJ4" i="4"/>
  <c r="BT27" i="4"/>
  <c r="BT60" i="4"/>
  <c r="AL23" i="4"/>
  <c r="AJ15" i="4"/>
  <c r="AK46" i="4"/>
  <c r="AL128" i="4"/>
  <c r="AK74" i="4"/>
  <c r="AI4" i="4"/>
  <c r="AJ143" i="4"/>
  <c r="AL134" i="4"/>
  <c r="BT100" i="4"/>
  <c r="BT148" i="4"/>
  <c r="AI116" i="4"/>
  <c r="BS77" i="4"/>
  <c r="AL145" i="4"/>
  <c r="BT106" i="4"/>
  <c r="BT146" i="4"/>
  <c r="AJ21" i="4"/>
  <c r="AL59" i="4"/>
  <c r="AJ85" i="4"/>
  <c r="BR93" i="4"/>
  <c r="BR109" i="4"/>
  <c r="BT115" i="4"/>
  <c r="BR125" i="4"/>
  <c r="BT147" i="4"/>
  <c r="AI100" i="4"/>
  <c r="BS146" i="4"/>
  <c r="AK95" i="4"/>
  <c r="BT114" i="4"/>
  <c r="BT142" i="4"/>
  <c r="BT152" i="4"/>
  <c r="AL109" i="4"/>
  <c r="BT137" i="4"/>
  <c r="AL165" i="4"/>
  <c r="BT90" i="4"/>
  <c r="AH69" i="4"/>
  <c r="AL77" i="4"/>
  <c r="AJ63" i="4"/>
  <c r="R49" i="4"/>
  <c r="AH49" i="4" s="1"/>
  <c r="C49" i="6"/>
  <c r="AI8" i="4"/>
  <c r="AH29" i="4"/>
  <c r="C25" i="6"/>
  <c r="BT12" i="4"/>
  <c r="BT76" i="4"/>
  <c r="C73" i="6"/>
  <c r="AL55" i="4"/>
  <c r="AL31" i="4"/>
  <c r="BR25" i="4"/>
  <c r="BT31" i="4"/>
  <c r="BS44" i="4"/>
  <c r="BT63" i="4"/>
  <c r="BS13" i="4"/>
  <c r="BR26" i="4"/>
  <c r="BT32" i="4"/>
  <c r="BR58" i="4"/>
  <c r="BT64" i="4"/>
  <c r="BR86" i="4"/>
  <c r="BT78" i="4"/>
  <c r="BT7" i="4"/>
  <c r="AK10" i="4"/>
  <c r="AK50" i="4"/>
  <c r="AI20" i="4"/>
  <c r="AK14" i="4"/>
  <c r="AI40" i="4"/>
  <c r="AI56" i="4"/>
  <c r="AK94" i="4"/>
  <c r="AI104" i="4"/>
  <c r="AJ115" i="4"/>
  <c r="AJ135" i="4"/>
  <c r="BT145" i="4"/>
  <c r="C5" i="6"/>
  <c r="AJ11" i="4"/>
  <c r="AH73" i="4"/>
  <c r="BS14" i="4"/>
  <c r="BS94" i="4"/>
  <c r="BR115" i="4"/>
  <c r="BR135" i="4"/>
  <c r="BR167" i="4"/>
  <c r="AK127" i="4"/>
  <c r="BS167" i="4"/>
  <c r="AK8" i="4"/>
  <c r="AL27" i="4"/>
  <c r="AI34" i="4"/>
  <c r="AJ53" i="4"/>
  <c r="AI66" i="4"/>
  <c r="AK72" i="4"/>
  <c r="BS96" i="4"/>
  <c r="BS112" i="4"/>
  <c r="AK128" i="4"/>
  <c r="BS144" i="4"/>
  <c r="BR157" i="4"/>
  <c r="BS160" i="4"/>
  <c r="BT21" i="4"/>
  <c r="BS70" i="4"/>
  <c r="BR119" i="4"/>
  <c r="BR32" i="4"/>
  <c r="BS123" i="4"/>
  <c r="AI31" i="4"/>
  <c r="AK37" i="4"/>
  <c r="AL56" i="4"/>
  <c r="BR98" i="4"/>
  <c r="AK101" i="4"/>
  <c r="BR114" i="4"/>
  <c r="BR130" i="4"/>
  <c r="BS133" i="4"/>
  <c r="BR146" i="4"/>
  <c r="BS149" i="4"/>
  <c r="BS165" i="4"/>
  <c r="BT29" i="4"/>
  <c r="BS118" i="4"/>
  <c r="BR147" i="4"/>
  <c r="AL26" i="4"/>
  <c r="AJ19" i="4"/>
  <c r="AJ7" i="4"/>
  <c r="BT5" i="4"/>
  <c r="BT8" i="4"/>
  <c r="BR34" i="4"/>
  <c r="BR66" i="4"/>
  <c r="BT72" i="4"/>
  <c r="BT83" i="4"/>
  <c r="BS51" i="4"/>
  <c r="AK58" i="4"/>
  <c r="BR127" i="4"/>
  <c r="AK138" i="4"/>
  <c r="AK158" i="4"/>
  <c r="AL15" i="4"/>
  <c r="AK28" i="4"/>
  <c r="T41" i="4"/>
  <c r="AJ41" i="4" s="1"/>
  <c r="C41" i="6"/>
  <c r="AL47" i="4"/>
  <c r="AJ129" i="4"/>
  <c r="AK132" i="4"/>
  <c r="AK148" i="4"/>
  <c r="AK164" i="4"/>
  <c r="AL45" i="4"/>
  <c r="AK166" i="4"/>
  <c r="R21" i="4"/>
  <c r="AI21" i="4" s="1"/>
  <c r="C21" i="6"/>
  <c r="AL34" i="4"/>
  <c r="R53" i="4"/>
  <c r="AI53" i="4" s="1"/>
  <c r="C53" i="6"/>
  <c r="AJ72" i="4"/>
  <c r="AJ136" i="4"/>
  <c r="AL12" i="4"/>
  <c r="AI19" i="4"/>
  <c r="AJ38" i="4"/>
  <c r="AK89" i="4"/>
  <c r="AJ134" i="4"/>
  <c r="AL49" i="4"/>
  <c r="AL85" i="4"/>
  <c r="R81" i="4"/>
  <c r="AH81" i="4" s="1"/>
  <c r="C81" i="6"/>
  <c r="AH65" i="4"/>
  <c r="C9" i="6"/>
  <c r="C45" i="6"/>
  <c r="BS64" i="4"/>
  <c r="BS84" i="4"/>
  <c r="BS50" i="4"/>
  <c r="BS86" i="4"/>
  <c r="BS158" i="4"/>
  <c r="BS43" i="4"/>
  <c r="BR120" i="4"/>
  <c r="AI42" i="4"/>
  <c r="AK48" i="4"/>
  <c r="AJ61" i="4"/>
  <c r="BS102" i="4"/>
  <c r="BR111" i="4"/>
  <c r="BR139" i="4"/>
  <c r="AJ26" i="4"/>
  <c r="AK77" i="4"/>
  <c r="BS89" i="4"/>
  <c r="BT85" i="4"/>
  <c r="BR131" i="4"/>
  <c r="R85" i="4"/>
  <c r="AH85" i="4" s="1"/>
  <c r="C85" i="6"/>
  <c r="R57" i="4"/>
  <c r="AH57" i="4" s="1"/>
  <c r="C57" i="6"/>
  <c r="C69" i="6"/>
  <c r="AI98" i="4"/>
  <c r="BS104" i="4"/>
  <c r="AL107" i="4"/>
  <c r="AI114" i="4"/>
  <c r="BS168" i="4"/>
  <c r="BR39" i="4"/>
  <c r="BT166" i="4"/>
  <c r="AL8" i="4"/>
  <c r="AI47" i="4"/>
  <c r="AL72" i="4"/>
  <c r="BT37" i="4"/>
  <c r="AL113" i="4"/>
  <c r="AL161" i="4"/>
  <c r="AK7" i="4"/>
  <c r="AJ20" i="4"/>
  <c r="AI37" i="4"/>
  <c r="AL70" i="4"/>
  <c r="AL86" i="4"/>
  <c r="AJ96" i="4"/>
  <c r="AI105" i="4"/>
  <c r="AI133" i="4"/>
  <c r="AK143" i="4"/>
  <c r="AJ152" i="4"/>
  <c r="AI161" i="4"/>
  <c r="AJ75" i="4"/>
  <c r="AL10" i="4"/>
  <c r="AJ28" i="4"/>
  <c r="C33" i="6"/>
  <c r="C77" i="6"/>
  <c r="BT97" i="4"/>
  <c r="AL132" i="4"/>
  <c r="AL125" i="4"/>
  <c r="BT50" i="4"/>
  <c r="BT70" i="4"/>
  <c r="BS143" i="4"/>
  <c r="BR152" i="4"/>
  <c r="AI81" i="4"/>
  <c r="AI29" i="4"/>
  <c r="AJ44" i="4"/>
  <c r="AI73" i="4"/>
  <c r="C17" i="6"/>
  <c r="AH33" i="4"/>
  <c r="BT95" i="4"/>
  <c r="BT127" i="4"/>
  <c r="AL97" i="4"/>
  <c r="AJ112" i="4"/>
  <c r="BS159" i="4"/>
  <c r="AJ10" i="4"/>
  <c r="AI23" i="4"/>
  <c r="AK29" i="4"/>
  <c r="AL48" i="4"/>
  <c r="AK61" i="4"/>
  <c r="AJ74" i="4"/>
  <c r="AI87" i="4"/>
  <c r="BR94" i="4"/>
  <c r="BS97" i="4"/>
  <c r="BR110" i="4"/>
  <c r="BS113" i="4"/>
  <c r="BR126" i="4"/>
  <c r="BT132" i="4"/>
  <c r="BR142" i="4"/>
  <c r="BS145" i="4"/>
  <c r="AJ158" i="4"/>
  <c r="BS161" i="4"/>
  <c r="BT13" i="4"/>
  <c r="BR27" i="4"/>
  <c r="BT69" i="4"/>
  <c r="BS78" i="4"/>
  <c r="BS98" i="4"/>
  <c r="BR107" i="4"/>
  <c r="BT125" i="4"/>
  <c r="BR163" i="4"/>
  <c r="AJ12" i="4"/>
  <c r="AL22" i="4"/>
  <c r="AK39" i="4"/>
  <c r="AJ52" i="4"/>
  <c r="AI89" i="4"/>
  <c r="AK107" i="4"/>
  <c r="BT126" i="4"/>
  <c r="AL154" i="4"/>
  <c r="AI45" i="4"/>
  <c r="C13" i="6"/>
  <c r="AI156" i="4"/>
  <c r="AI13" i="4"/>
  <c r="AL38" i="4"/>
  <c r="AJ60" i="4"/>
  <c r="AK87" i="4"/>
  <c r="AI97" i="4"/>
  <c r="BS127" i="4"/>
  <c r="AL146" i="4"/>
  <c r="AK167" i="4"/>
  <c r="AL7" i="4"/>
  <c r="AK20" i="4"/>
  <c r="AJ33" i="4"/>
  <c r="AK52" i="4"/>
  <c r="AJ65" i="4"/>
  <c r="AK84" i="4"/>
  <c r="AI90" i="4"/>
  <c r="AJ93" i="4"/>
  <c r="AK96" i="4"/>
  <c r="AL99" i="4"/>
  <c r="AI106" i="4"/>
  <c r="AJ109" i="4"/>
  <c r="AK112" i="4"/>
  <c r="AI122" i="4"/>
  <c r="AJ125" i="4"/>
  <c r="BS128" i="4"/>
  <c r="AL131" i="4"/>
  <c r="AI138" i="4"/>
  <c r="AK144" i="4"/>
  <c r="AI154" i="4"/>
  <c r="AJ157" i="4"/>
  <c r="AK160" i="4"/>
  <c r="AL163" i="4"/>
  <c r="AL21" i="4"/>
  <c r="AK30" i="4"/>
  <c r="AJ43" i="4"/>
  <c r="AJ59" i="4"/>
  <c r="AK70" i="4"/>
  <c r="AK90" i="4"/>
  <c r="AJ119" i="4"/>
  <c r="AK146" i="4"/>
  <c r="AK19" i="4"/>
  <c r="AK83" i="4"/>
  <c r="BS95" i="4"/>
  <c r="AL114" i="4"/>
  <c r="BS151" i="4"/>
  <c r="AI11" i="4"/>
  <c r="AK17" i="4"/>
  <c r="AI43" i="4"/>
  <c r="AK49" i="4"/>
  <c r="AL68" i="4"/>
  <c r="BS101" i="4"/>
  <c r="AL104" i="4"/>
  <c r="AI111" i="4"/>
  <c r="AJ114" i="4"/>
  <c r="AK117" i="4"/>
  <c r="AI127" i="4"/>
  <c r="AJ130" i="4"/>
  <c r="AI143" i="4"/>
  <c r="AJ146" i="4"/>
  <c r="AL152" i="4"/>
  <c r="AL168" i="4"/>
  <c r="AL29" i="4"/>
  <c r="AJ71" i="4"/>
  <c r="AJ83" i="4"/>
  <c r="BT109" i="4"/>
  <c r="AK118" i="4"/>
  <c r="AJ147" i="4"/>
  <c r="AJ155" i="4"/>
  <c r="BS107" i="4"/>
  <c r="AL126" i="4"/>
  <c r="BT154" i="4"/>
  <c r="BS163" i="4"/>
  <c r="AI77" i="4"/>
  <c r="AJ79" i="4"/>
  <c r="C37" i="6"/>
  <c r="C61" i="6"/>
  <c r="AI129" i="4"/>
  <c r="AI65" i="4"/>
  <c r="C29" i="6"/>
  <c r="C65" i="6"/>
  <c r="AH61" i="4"/>
  <c r="BD8" i="4"/>
  <c r="CR7" i="2"/>
  <c r="BB21" i="4"/>
  <c r="CQ20" i="2"/>
  <c r="AZ34" i="4"/>
  <c r="CP33" i="2"/>
  <c r="BH46" i="4"/>
  <c r="CT45" i="2"/>
  <c r="BF59" i="4"/>
  <c r="CS58" i="2"/>
  <c r="AZ66" i="4"/>
  <c r="CP65" i="2"/>
  <c r="BS76" i="4"/>
  <c r="AY20" i="4"/>
  <c r="E20" i="6"/>
  <c r="AZ78" i="4"/>
  <c r="CP77" i="2"/>
  <c r="BS88" i="4"/>
  <c r="BD17" i="4"/>
  <c r="CR16" i="2"/>
  <c r="BB30" i="4"/>
  <c r="CQ29" i="2"/>
  <c r="AZ43" i="4"/>
  <c r="CP42" i="2"/>
  <c r="BF6" i="4"/>
  <c r="CS5" i="2"/>
  <c r="BF86" i="4"/>
  <c r="CS85" i="2"/>
  <c r="AY86" i="4"/>
  <c r="E86" i="6"/>
  <c r="BD51" i="4"/>
  <c r="CR50" i="2"/>
  <c r="BH75" i="4"/>
  <c r="CT74" i="2"/>
  <c r="BF88" i="4"/>
  <c r="CS87" i="2"/>
  <c r="AY29" i="4"/>
  <c r="E29" i="6"/>
  <c r="BH4" i="4"/>
  <c r="CT3" i="2"/>
  <c r="AZ57" i="4"/>
  <c r="CP56" i="2"/>
  <c r="AY38" i="4"/>
  <c r="E38" i="6"/>
  <c r="AZ44" i="4"/>
  <c r="CP43" i="2"/>
  <c r="AY37" i="4"/>
  <c r="E37" i="6"/>
  <c r="U12" i="4"/>
  <c r="CK11" i="2"/>
  <c r="S25" i="4"/>
  <c r="CJ24" i="2"/>
  <c r="Q38" i="4"/>
  <c r="CI37" i="2"/>
  <c r="Y50" i="4"/>
  <c r="CM49" i="2"/>
  <c r="W63" i="4"/>
  <c r="CL62" i="2"/>
  <c r="U76" i="4"/>
  <c r="CK75" i="2"/>
  <c r="S89" i="4"/>
  <c r="CJ88" i="2"/>
  <c r="W95" i="4"/>
  <c r="CL94" i="2"/>
  <c r="Q102" i="4"/>
  <c r="CI101" i="2"/>
  <c r="BD108" i="4"/>
  <c r="CR107" i="2"/>
  <c r="Y114" i="4"/>
  <c r="CM113" i="2"/>
  <c r="BB121" i="4"/>
  <c r="CQ120" i="2"/>
  <c r="W127" i="4"/>
  <c r="CL126" i="2"/>
  <c r="Q134" i="4"/>
  <c r="CI133" i="2"/>
  <c r="U140" i="4"/>
  <c r="CK139" i="2"/>
  <c r="Y146" i="4"/>
  <c r="CM145" i="2"/>
  <c r="S153" i="4"/>
  <c r="CJ152" i="2"/>
  <c r="W159" i="4"/>
  <c r="CL158" i="2"/>
  <c r="Q166" i="4"/>
  <c r="CI165" i="2"/>
  <c r="U21" i="4"/>
  <c r="CK20" i="2"/>
  <c r="Q47" i="4"/>
  <c r="CI46" i="2"/>
  <c r="U73" i="4"/>
  <c r="CK72" i="2"/>
  <c r="S94" i="4"/>
  <c r="CJ93" i="2"/>
  <c r="Y107" i="4"/>
  <c r="CM106" i="2"/>
  <c r="BF120" i="4"/>
  <c r="CS119" i="2"/>
  <c r="BD133" i="4"/>
  <c r="CR132" i="2"/>
  <c r="U145" i="4"/>
  <c r="CK144" i="2"/>
  <c r="S158" i="4"/>
  <c r="CJ157" i="2"/>
  <c r="Y48" i="4"/>
  <c r="CM47" i="2"/>
  <c r="U130" i="4"/>
  <c r="CK129" i="2"/>
  <c r="AI84" i="4"/>
  <c r="U35" i="4"/>
  <c r="CK34" i="2"/>
  <c r="Y77" i="4"/>
  <c r="CM76" i="2"/>
  <c r="BH105" i="4"/>
  <c r="CT104" i="2"/>
  <c r="Y125" i="4"/>
  <c r="CM124" i="2"/>
  <c r="Y145" i="4"/>
  <c r="CM144" i="2"/>
  <c r="P27" i="4"/>
  <c r="AH27" i="4" s="1"/>
  <c r="C27" i="6"/>
  <c r="AL39" i="4"/>
  <c r="P59" i="4"/>
  <c r="AH59" i="4" s="1"/>
  <c r="C59" i="6"/>
  <c r="AL71" i="4"/>
  <c r="Q4" i="4"/>
  <c r="CI3" i="2"/>
  <c r="BF15" i="4"/>
  <c r="CS14" i="2"/>
  <c r="BD28" i="4"/>
  <c r="CR27" i="2"/>
  <c r="BB41" i="4"/>
  <c r="CQ40" i="2"/>
  <c r="AZ54" i="4"/>
  <c r="CP53" i="2"/>
  <c r="BH66" i="4"/>
  <c r="CT65" i="2"/>
  <c r="BR13" i="4"/>
  <c r="AY39" i="4"/>
  <c r="E39" i="6"/>
  <c r="BT51" i="4"/>
  <c r="AY71" i="4"/>
  <c r="E71" i="6"/>
  <c r="BR77" i="4"/>
  <c r="AY8" i="4"/>
  <c r="E8" i="6"/>
  <c r="BT20" i="4"/>
  <c r="AY40" i="4"/>
  <c r="E40" i="6"/>
  <c r="BT52" i="4"/>
  <c r="AY72" i="4"/>
  <c r="E72" i="6"/>
  <c r="BD72" i="4"/>
  <c r="CR71" i="2"/>
  <c r="BB85" i="4"/>
  <c r="CQ84" i="2"/>
  <c r="BD5" i="4"/>
  <c r="CR4" i="2"/>
  <c r="BB18" i="4"/>
  <c r="CQ17" i="2"/>
  <c r="AZ31" i="4"/>
  <c r="CP30" i="2"/>
  <c r="BH43" i="4"/>
  <c r="CT42" i="2"/>
  <c r="BF56" i="4"/>
  <c r="CS55" i="2"/>
  <c r="AZ32" i="4"/>
  <c r="CP31" i="2"/>
  <c r="AY45" i="4"/>
  <c r="E45" i="6"/>
  <c r="AZ45" i="4"/>
  <c r="CP44" i="2"/>
  <c r="AZ8" i="4"/>
  <c r="CP7" i="2"/>
  <c r="BT42" i="4"/>
  <c r="AZ83" i="4"/>
  <c r="CP82" i="2"/>
  <c r="AZ60" i="4"/>
  <c r="CP59" i="2"/>
  <c r="Y4" i="4"/>
  <c r="CM3" i="2"/>
  <c r="BD67" i="4"/>
  <c r="CR66" i="2"/>
  <c r="AZ5" i="4"/>
  <c r="CP4" i="2"/>
  <c r="AZ81" i="4"/>
  <c r="CP80" i="2"/>
  <c r="AY70" i="4"/>
  <c r="E70" i="6"/>
  <c r="Y6" i="4"/>
  <c r="CM5" i="2"/>
  <c r="W19" i="4"/>
  <c r="CL18" i="2"/>
  <c r="U32" i="4"/>
  <c r="CK31" i="2"/>
  <c r="S45" i="4"/>
  <c r="CJ44" i="2"/>
  <c r="Q58" i="4"/>
  <c r="CI57" i="2"/>
  <c r="Y70" i="4"/>
  <c r="CM69" i="2"/>
  <c r="W83" i="4"/>
  <c r="CL82" i="2"/>
  <c r="BD92" i="4"/>
  <c r="CR91" i="2"/>
  <c r="BH98" i="4"/>
  <c r="CT97" i="2"/>
  <c r="BB105" i="4"/>
  <c r="CQ104" i="2"/>
  <c r="W111" i="4"/>
  <c r="CL110" i="2"/>
  <c r="AZ118" i="4"/>
  <c r="CP117" i="2"/>
  <c r="BD124" i="4"/>
  <c r="CR123" i="2"/>
  <c r="BH130" i="4"/>
  <c r="CT129" i="2"/>
  <c r="BB137" i="4"/>
  <c r="CQ136" i="2"/>
  <c r="W143" i="4"/>
  <c r="CL142" i="2"/>
  <c r="AZ150" i="4"/>
  <c r="CP149" i="2"/>
  <c r="BD156" i="4"/>
  <c r="CR155" i="2"/>
  <c r="BH162" i="4"/>
  <c r="CT161" i="2"/>
  <c r="BB169" i="4"/>
  <c r="CQ168" i="2"/>
  <c r="S10" i="4"/>
  <c r="CJ9" i="2"/>
  <c r="Y35" i="4"/>
  <c r="CM34" i="2"/>
  <c r="S62" i="4"/>
  <c r="CJ61" i="2"/>
  <c r="Y87" i="4"/>
  <c r="CM86" i="2"/>
  <c r="BD101" i="4"/>
  <c r="CR100" i="2"/>
  <c r="BB114" i="4"/>
  <c r="CQ113" i="2"/>
  <c r="AZ127" i="4"/>
  <c r="CP126" i="2"/>
  <c r="BH139" i="4"/>
  <c r="CT138" i="2"/>
  <c r="BH151" i="4"/>
  <c r="CT150" i="2"/>
  <c r="BF164" i="4"/>
  <c r="CS163" i="2"/>
  <c r="BD130" i="4"/>
  <c r="CR129" i="2"/>
  <c r="AY125" i="4"/>
  <c r="E125" i="6"/>
  <c r="BD35" i="4"/>
  <c r="CR34" i="2"/>
  <c r="BH77" i="4"/>
  <c r="CT76" i="2"/>
  <c r="Y105" i="4"/>
  <c r="CM104" i="2"/>
  <c r="BH125" i="4"/>
  <c r="CT124" i="2"/>
  <c r="BH145" i="4"/>
  <c r="CT144" i="2"/>
  <c r="BH165" i="4"/>
  <c r="CT164" i="2"/>
  <c r="BT38" i="4"/>
  <c r="BS87" i="4"/>
  <c r="AY118" i="4"/>
  <c r="E118" i="6"/>
  <c r="AY158" i="4"/>
  <c r="E158" i="6"/>
  <c r="P15" i="4"/>
  <c r="AH15" i="4" s="1"/>
  <c r="C15" i="6"/>
  <c r="AK40" i="4"/>
  <c r="AY103" i="4"/>
  <c r="E103" i="6"/>
  <c r="AY167" i="4"/>
  <c r="E167" i="6"/>
  <c r="W28" i="4"/>
  <c r="CL27" i="2"/>
  <c r="U53" i="4"/>
  <c r="CK52" i="2"/>
  <c r="Q79" i="4"/>
  <c r="CI78" i="2"/>
  <c r="BH95" i="4"/>
  <c r="CT94" i="2"/>
  <c r="BF108" i="4"/>
  <c r="CS107" i="2"/>
  <c r="U121" i="4"/>
  <c r="CK120" i="2"/>
  <c r="BB134" i="4"/>
  <c r="CQ133" i="2"/>
  <c r="BH147" i="4"/>
  <c r="CT146" i="2"/>
  <c r="BF160" i="4"/>
  <c r="CS159" i="2"/>
  <c r="BH96" i="4"/>
  <c r="CT95" i="2"/>
  <c r="AZ112" i="4"/>
  <c r="CP111" i="2"/>
  <c r="BF129" i="4"/>
  <c r="CS128" i="2"/>
  <c r="BF137" i="4"/>
  <c r="CS136" i="2"/>
  <c r="AZ156" i="4"/>
  <c r="CP155" i="2"/>
  <c r="BF165" i="4"/>
  <c r="CS164" i="2"/>
  <c r="BS30" i="4"/>
  <c r="BS90" i="4"/>
  <c r="P157" i="4"/>
  <c r="AH157" i="4" s="1"/>
  <c r="C157" i="6"/>
  <c r="W10" i="4"/>
  <c r="CL9" i="2"/>
  <c r="Y57" i="4"/>
  <c r="CM56" i="2"/>
  <c r="BH89" i="4"/>
  <c r="CT88" i="2"/>
  <c r="Q109" i="4"/>
  <c r="CI108" i="2"/>
  <c r="S128" i="4"/>
  <c r="CJ127" i="2"/>
  <c r="U147" i="4"/>
  <c r="CK146" i="2"/>
  <c r="S156" i="4"/>
  <c r="CJ155" i="2"/>
  <c r="W166" i="4"/>
  <c r="CL165" i="2"/>
  <c r="AJ32" i="4"/>
  <c r="AL58" i="4"/>
  <c r="P134" i="4"/>
  <c r="AH134" i="4" s="1"/>
  <c r="C134" i="6"/>
  <c r="P24" i="4"/>
  <c r="AH24" i="4" s="1"/>
  <c r="C24" i="6"/>
  <c r="AL36" i="4"/>
  <c r="AK81" i="4"/>
  <c r="P88" i="4"/>
  <c r="AH88" i="4" s="1"/>
  <c r="C88" i="6"/>
  <c r="P92" i="4"/>
  <c r="AH92" i="4" s="1"/>
  <c r="C92" i="6"/>
  <c r="AJ98" i="4"/>
  <c r="P124" i="4"/>
  <c r="AH124" i="4" s="1"/>
  <c r="C124" i="6"/>
  <c r="P156" i="4"/>
  <c r="AH156" i="4" s="1"/>
  <c r="C156" i="6"/>
  <c r="BR162" i="4"/>
  <c r="AK165" i="4"/>
  <c r="Y12" i="4"/>
  <c r="CM11" i="2"/>
  <c r="W21" i="4"/>
  <c r="CL20" i="2"/>
  <c r="Y32" i="4"/>
  <c r="CM31" i="2"/>
  <c r="U42" i="4"/>
  <c r="CK41" i="2"/>
  <c r="U54" i="4"/>
  <c r="CK53" i="2"/>
  <c r="Y68" i="4"/>
  <c r="CM67" i="2"/>
  <c r="U78" i="4"/>
  <c r="CK77" i="2"/>
  <c r="Y88" i="4"/>
  <c r="CM87" i="2"/>
  <c r="S95" i="4"/>
  <c r="CJ94" i="2"/>
  <c r="W105" i="4"/>
  <c r="CL104" i="2"/>
  <c r="W121" i="4"/>
  <c r="CL120" i="2"/>
  <c r="Y140" i="4"/>
  <c r="CM139" i="2"/>
  <c r="W149" i="4"/>
  <c r="CL148" i="2"/>
  <c r="Y168" i="4"/>
  <c r="CM167" i="2"/>
  <c r="AI16" i="4"/>
  <c r="AI48" i="4"/>
  <c r="AJ55" i="4"/>
  <c r="BD7" i="4"/>
  <c r="CR6" i="2"/>
  <c r="BF26" i="4"/>
  <c r="CS25" i="2"/>
  <c r="BD47" i="4"/>
  <c r="CR46" i="2"/>
  <c r="BB80" i="4"/>
  <c r="CQ79" i="2"/>
  <c r="BF102" i="4"/>
  <c r="CS101" i="2"/>
  <c r="AZ121" i="4"/>
  <c r="CP120" i="2"/>
  <c r="U139" i="4"/>
  <c r="CK138" i="2"/>
  <c r="BD159" i="4"/>
  <c r="CR158" i="2"/>
  <c r="BS7" i="4"/>
  <c r="BR96" i="4"/>
  <c r="BR124" i="4"/>
  <c r="P14" i="4"/>
  <c r="AH14" i="4" s="1"/>
  <c r="C14" i="6"/>
  <c r="AI61" i="4"/>
  <c r="BD16" i="4"/>
  <c r="CR15" i="2"/>
  <c r="BB29" i="4"/>
  <c r="CQ28" i="2"/>
  <c r="AZ42" i="4"/>
  <c r="CP41" i="2"/>
  <c r="BH54" i="4"/>
  <c r="CT53" i="2"/>
  <c r="BF67" i="4"/>
  <c r="CS66" i="2"/>
  <c r="BS20" i="4"/>
  <c r="BR33" i="4"/>
  <c r="BR65" i="4"/>
  <c r="BT40" i="4"/>
  <c r="AY60" i="4"/>
  <c r="E60" i="6"/>
  <c r="BF12" i="4"/>
  <c r="CS11" i="2"/>
  <c r="BD25" i="4"/>
  <c r="CR24" i="2"/>
  <c r="BB38" i="4"/>
  <c r="CQ37" i="2"/>
  <c r="AZ51" i="4"/>
  <c r="CP50" i="2"/>
  <c r="BH63" i="4"/>
  <c r="CT62" i="2"/>
  <c r="AY88" i="4"/>
  <c r="E88" i="6"/>
  <c r="BB12" i="4"/>
  <c r="CQ11" i="2"/>
  <c r="BB23" i="4"/>
  <c r="CQ22" i="2"/>
  <c r="AZ65" i="4"/>
  <c r="CP64" i="2"/>
  <c r="BD77" i="4"/>
  <c r="CR76" i="2"/>
  <c r="BD10" i="4"/>
  <c r="CR9" i="2"/>
  <c r="BD58" i="4"/>
  <c r="CR57" i="2"/>
  <c r="AY9" i="4"/>
  <c r="E9" i="6"/>
  <c r="AZ25" i="4"/>
  <c r="CP24" i="2"/>
  <c r="BS71" i="4"/>
  <c r="Q14" i="4"/>
  <c r="CI13" i="2"/>
  <c r="Y26" i="4"/>
  <c r="CM25" i="2"/>
  <c r="W39" i="4"/>
  <c r="CL38" i="2"/>
  <c r="Y58" i="4"/>
  <c r="CM57" i="2"/>
  <c r="W71" i="4"/>
  <c r="CL70" i="2"/>
  <c r="U84" i="4"/>
  <c r="CK83" i="2"/>
  <c r="S93" i="4"/>
  <c r="CJ92" i="2"/>
  <c r="W99" i="4"/>
  <c r="CL98" i="2"/>
  <c r="Q106" i="4"/>
  <c r="CI105" i="2"/>
  <c r="U112" i="4"/>
  <c r="CK111" i="2"/>
  <c r="BH118" i="4"/>
  <c r="CT117" i="2"/>
  <c r="S125" i="4"/>
  <c r="CJ124" i="2"/>
  <c r="W131" i="4"/>
  <c r="CL130" i="2"/>
  <c r="Q138" i="4"/>
  <c r="CI137" i="2"/>
  <c r="BD144" i="4"/>
  <c r="CR143" i="2"/>
  <c r="Y150" i="4"/>
  <c r="CM149" i="2"/>
  <c r="S157" i="4"/>
  <c r="CJ156" i="2"/>
  <c r="BF163" i="4"/>
  <c r="CS162" i="2"/>
  <c r="D170" i="6"/>
  <c r="W24" i="4"/>
  <c r="CL23" i="2"/>
  <c r="Q51" i="4"/>
  <c r="CI50" i="2"/>
  <c r="W76" i="4"/>
  <c r="CL75" i="2"/>
  <c r="W96" i="4"/>
  <c r="CL95" i="2"/>
  <c r="U109" i="4"/>
  <c r="CK108" i="2"/>
  <c r="S122" i="4"/>
  <c r="CJ121" i="2"/>
  <c r="Q135" i="4"/>
  <c r="CI134" i="2"/>
  <c r="Q147" i="4"/>
  <c r="CI146" i="2"/>
  <c r="BH159" i="4"/>
  <c r="CT158" i="2"/>
  <c r="S166" i="4"/>
  <c r="CJ165" i="2"/>
  <c r="BB123" i="4"/>
  <c r="CQ122" i="2"/>
  <c r="Q144" i="4"/>
  <c r="CI143" i="2"/>
  <c r="AJ23" i="4"/>
  <c r="AK42" i="4"/>
  <c r="AK86" i="4"/>
  <c r="W62" i="4"/>
  <c r="CL61" i="2"/>
  <c r="W98" i="4"/>
  <c r="CL97" i="2"/>
  <c r="Y117" i="4"/>
  <c r="CM116" i="2"/>
  <c r="BB148" i="4"/>
  <c r="CQ147" i="2"/>
  <c r="S168" i="4"/>
  <c r="CJ167" i="2"/>
  <c r="P90" i="4"/>
  <c r="AH90" i="4" s="1"/>
  <c r="C90" i="6"/>
  <c r="BS99" i="4"/>
  <c r="AJ120" i="4"/>
  <c r="AK139" i="4"/>
  <c r="P150" i="4"/>
  <c r="AH150" i="4" s="1"/>
  <c r="C150" i="6"/>
  <c r="C170" i="6"/>
  <c r="AI22" i="4"/>
  <c r="P35" i="4"/>
  <c r="AH35" i="4" s="1"/>
  <c r="C35" i="6"/>
  <c r="AK60" i="4"/>
  <c r="P67" i="4"/>
  <c r="AH67" i="4" s="1"/>
  <c r="C67" i="6"/>
  <c r="AL79" i="4"/>
  <c r="AL103" i="4"/>
  <c r="AI110" i="4"/>
  <c r="P123" i="4"/>
  <c r="AH123" i="4" s="1"/>
  <c r="C123" i="6"/>
  <c r="AL135" i="4"/>
  <c r="P155" i="4"/>
  <c r="AH155" i="4" s="1"/>
  <c r="C155" i="6"/>
  <c r="AL167" i="4"/>
  <c r="S30" i="4"/>
  <c r="CJ29" i="2"/>
  <c r="Q55" i="4"/>
  <c r="CI54" i="2"/>
  <c r="W80" i="4"/>
  <c r="CL79" i="2"/>
  <c r="BD97" i="4"/>
  <c r="CR96" i="2"/>
  <c r="S110" i="4"/>
  <c r="CJ109" i="2"/>
  <c r="Q123" i="4"/>
  <c r="CI122" i="2"/>
  <c r="Y135" i="4"/>
  <c r="CM134" i="2"/>
  <c r="BD149" i="4"/>
  <c r="CR148" i="2"/>
  <c r="S162" i="4"/>
  <c r="CJ161" i="2"/>
  <c r="AZ100" i="4"/>
  <c r="CP99" i="2"/>
  <c r="W113" i="4"/>
  <c r="CL112" i="2"/>
  <c r="AZ132" i="4"/>
  <c r="CP131" i="2"/>
  <c r="U150" i="4"/>
  <c r="CK149" i="2"/>
  <c r="Q168" i="4"/>
  <c r="CI167" i="2"/>
  <c r="AI72" i="4"/>
  <c r="AK102" i="4"/>
  <c r="AL121" i="4"/>
  <c r="AK130" i="4"/>
  <c r="P149" i="4"/>
  <c r="AH149" i="4" s="1"/>
  <c r="C149" i="6"/>
  <c r="BT157" i="4"/>
  <c r="BF10" i="4"/>
  <c r="CS9" i="2"/>
  <c r="BF38" i="4"/>
  <c r="CS37" i="2"/>
  <c r="BB76" i="4"/>
  <c r="CQ75" i="2"/>
  <c r="BD99" i="4"/>
  <c r="CR98" i="2"/>
  <c r="BD119" i="4"/>
  <c r="CR118" i="2"/>
  <c r="AZ137" i="4"/>
  <c r="CP136" i="2"/>
  <c r="BT58" i="4"/>
  <c r="BS83" i="4"/>
  <c r="AK151" i="4"/>
  <c r="AJ18" i="4"/>
  <c r="P44" i="4"/>
  <c r="AH44" i="4" s="1"/>
  <c r="C44" i="6"/>
  <c r="AJ50" i="4"/>
  <c r="AI63" i="4"/>
  <c r="AJ82" i="4"/>
  <c r="AY108" i="4"/>
  <c r="E108" i="6"/>
  <c r="BS117" i="4"/>
  <c r="BH16" i="4"/>
  <c r="CT15" i="2"/>
  <c r="BF21" i="4"/>
  <c r="CS20" i="2"/>
  <c r="BH32" i="4"/>
  <c r="CT31" i="2"/>
  <c r="BD42" i="4"/>
  <c r="CR41" i="2"/>
  <c r="BD54" i="4"/>
  <c r="CR53" i="2"/>
  <c r="BH68" i="4"/>
  <c r="CT67" i="2"/>
  <c r="BD78" i="4"/>
  <c r="CR77" i="2"/>
  <c r="BH88" i="4"/>
  <c r="CT87" i="2"/>
  <c r="BB95" i="4"/>
  <c r="CQ94" i="2"/>
  <c r="BF105" i="4"/>
  <c r="CS104" i="2"/>
  <c r="BF121" i="4"/>
  <c r="CS120" i="2"/>
  <c r="BH140" i="4"/>
  <c r="CT139" i="2"/>
  <c r="BB159" i="4"/>
  <c r="CQ158" i="2"/>
  <c r="BH168" i="4"/>
  <c r="CT167" i="2"/>
  <c r="BR71" i="4"/>
  <c r="BR91" i="4"/>
  <c r="S20" i="4"/>
  <c r="CJ19" i="2"/>
  <c r="U39" i="4"/>
  <c r="CK38" i="2"/>
  <c r="S68" i="4"/>
  <c r="CJ67" i="2"/>
  <c r="U95" i="4"/>
  <c r="CK94" i="2"/>
  <c r="W114" i="4"/>
  <c r="CL113" i="2"/>
  <c r="S132" i="4"/>
  <c r="CJ131" i="2"/>
  <c r="S152" i="4"/>
  <c r="CJ151" i="2"/>
  <c r="Y169" i="4"/>
  <c r="CM168" i="2"/>
  <c r="AK75" i="4"/>
  <c r="AL98" i="4"/>
  <c r="AK163" i="4"/>
  <c r="P74" i="4"/>
  <c r="AH74" i="4" s="1"/>
  <c r="C74" i="6"/>
  <c r="P4" i="4"/>
  <c r="AH4" i="4" s="1"/>
  <c r="C4" i="6"/>
  <c r="BB17" i="4"/>
  <c r="CQ16" i="2"/>
  <c r="AZ30" i="4"/>
  <c r="CP29" i="2"/>
  <c r="BH42" i="4"/>
  <c r="CT41" i="2"/>
  <c r="BF55" i="4"/>
  <c r="CS54" i="2"/>
  <c r="BD68" i="4"/>
  <c r="CR67" i="2"/>
  <c r="BS40" i="4"/>
  <c r="AY47" i="4"/>
  <c r="E47" i="6"/>
  <c r="BT59" i="4"/>
  <c r="BS72" i="4"/>
  <c r="AY79" i="4"/>
  <c r="E79" i="6"/>
  <c r="AY16" i="4"/>
  <c r="E16" i="6"/>
  <c r="BT28" i="4"/>
  <c r="BS41" i="4"/>
  <c r="AY48" i="4"/>
  <c r="E48" i="6"/>
  <c r="BR54" i="4"/>
  <c r="BD13" i="4"/>
  <c r="CR12" i="2"/>
  <c r="BB26" i="4"/>
  <c r="CQ25" i="2"/>
  <c r="BF32" i="4"/>
  <c r="CS31" i="2"/>
  <c r="BD45" i="4"/>
  <c r="CR44" i="2"/>
  <c r="BB58" i="4"/>
  <c r="CQ57" i="2"/>
  <c r="BF64" i="4"/>
  <c r="CS63" i="2"/>
  <c r="AZ71" i="4"/>
  <c r="CP70" i="2"/>
  <c r="AZ40" i="4"/>
  <c r="CP39" i="2"/>
  <c r="AY61" i="4"/>
  <c r="E61" i="6"/>
  <c r="AZ53" i="4"/>
  <c r="CP52" i="2"/>
  <c r="AY73" i="4"/>
  <c r="E73" i="6"/>
  <c r="AY62" i="4"/>
  <c r="E62" i="6"/>
  <c r="BH73" i="4"/>
  <c r="CT72" i="2"/>
  <c r="AZ41" i="4"/>
  <c r="CP40" i="2"/>
  <c r="Y14" i="4"/>
  <c r="CM13" i="2"/>
  <c r="W27" i="4"/>
  <c r="CL26" i="2"/>
  <c r="U40" i="4"/>
  <c r="CK39" i="2"/>
  <c r="S53" i="4"/>
  <c r="CJ52" i="2"/>
  <c r="Q66" i="4"/>
  <c r="CI65" i="2"/>
  <c r="Y78" i="4"/>
  <c r="CM77" i="2"/>
  <c r="AZ90" i="4"/>
  <c r="CP89" i="2"/>
  <c r="BD96" i="4"/>
  <c r="CR95" i="2"/>
  <c r="BH102" i="4"/>
  <c r="CT101" i="2"/>
  <c r="BB109" i="4"/>
  <c r="CQ108" i="2"/>
  <c r="W115" i="4"/>
  <c r="CL114" i="2"/>
  <c r="Y118" i="4"/>
  <c r="CM117" i="2"/>
  <c r="BB125" i="4"/>
  <c r="CQ124" i="2"/>
  <c r="BF131" i="4"/>
  <c r="CS130" i="2"/>
  <c r="AZ138" i="4"/>
  <c r="CP137" i="2"/>
  <c r="U144" i="4"/>
  <c r="CK143" i="2"/>
  <c r="BH150" i="4"/>
  <c r="CT149" i="2"/>
  <c r="BB157" i="4"/>
  <c r="CQ156" i="2"/>
  <c r="W163" i="4"/>
  <c r="CL162" i="2"/>
  <c r="F170" i="6"/>
  <c r="U13" i="4"/>
  <c r="CK12" i="2"/>
  <c r="Q39" i="4"/>
  <c r="CI38" i="2"/>
  <c r="U65" i="4"/>
  <c r="CK64" i="2"/>
  <c r="U89" i="4"/>
  <c r="CK88" i="2"/>
  <c r="AZ103" i="4"/>
  <c r="CP102" i="2"/>
  <c r="BH115" i="4"/>
  <c r="CT114" i="2"/>
  <c r="W128" i="4"/>
  <c r="CL127" i="2"/>
  <c r="BD141" i="4"/>
  <c r="CR140" i="2"/>
  <c r="U153" i="4"/>
  <c r="CK152" i="2"/>
  <c r="Y159" i="4"/>
  <c r="CM158" i="2"/>
  <c r="S123" i="4"/>
  <c r="CJ122" i="2"/>
  <c r="AZ144" i="4"/>
  <c r="CP143" i="2"/>
  <c r="BF153" i="4"/>
  <c r="CS152" i="2"/>
  <c r="BH164" i="4"/>
  <c r="CT163" i="2"/>
  <c r="BS42" i="4"/>
  <c r="BS58" i="4"/>
  <c r="AI108" i="4"/>
  <c r="AJ127" i="4"/>
  <c r="AI148" i="4"/>
  <c r="BF62" i="4"/>
  <c r="CS61" i="2"/>
  <c r="BF98" i="4"/>
  <c r="CS97" i="2"/>
  <c r="BB108" i="4"/>
  <c r="CQ107" i="2"/>
  <c r="AZ129" i="4"/>
  <c r="CP128" i="2"/>
  <c r="S148" i="4"/>
  <c r="CJ147" i="2"/>
  <c r="BB168" i="4"/>
  <c r="CQ167" i="2"/>
  <c r="BT18" i="4"/>
  <c r="BT74" i="4"/>
  <c r="AK99" i="4"/>
  <c r="BT110" i="4"/>
  <c r="BS139" i="4"/>
  <c r="AY150" i="4"/>
  <c r="E150" i="6"/>
  <c r="E170" i="6"/>
  <c r="AK16" i="4"/>
  <c r="AJ29" i="4"/>
  <c r="P55" i="4"/>
  <c r="AH55" i="4" s="1"/>
  <c r="C55" i="6"/>
  <c r="BS100" i="4"/>
  <c r="P96" i="4"/>
  <c r="AH96" i="4" s="1"/>
  <c r="C96" i="6"/>
  <c r="AL140" i="4"/>
  <c r="P144" i="4"/>
  <c r="AH144" i="4" s="1"/>
  <c r="C144" i="6"/>
  <c r="AJ150" i="4"/>
  <c r="AL156" i="4"/>
  <c r="P160" i="4"/>
  <c r="AH160" i="4" s="1"/>
  <c r="C160" i="6"/>
  <c r="AJ166" i="4"/>
  <c r="W13" i="4"/>
  <c r="CL12" i="2"/>
  <c r="U22" i="4"/>
  <c r="CK21" i="2"/>
  <c r="W33" i="4"/>
  <c r="CL32" i="2"/>
  <c r="Y44" i="4"/>
  <c r="CM43" i="2"/>
  <c r="Y56" i="4"/>
  <c r="CM55" i="2"/>
  <c r="W69" i="4"/>
  <c r="CL68" i="2"/>
  <c r="W73" i="4"/>
  <c r="CL72" i="2"/>
  <c r="Y84" i="4"/>
  <c r="CM83" i="2"/>
  <c r="Y92" i="4"/>
  <c r="CM91" i="2"/>
  <c r="Y100" i="4"/>
  <c r="CM99" i="2"/>
  <c r="U114" i="4"/>
  <c r="CK113" i="2"/>
  <c r="Y132" i="4"/>
  <c r="CM131" i="2"/>
  <c r="Q152" i="4"/>
  <c r="CI151" i="2"/>
  <c r="W161" i="4"/>
  <c r="CL160" i="2"/>
  <c r="AJ31" i="4"/>
  <c r="AK62" i="4"/>
  <c r="AL73" i="4"/>
  <c r="BT93" i="4"/>
  <c r="AI140" i="4"/>
  <c r="AJ159" i="4"/>
  <c r="BH9" i="4"/>
  <c r="CT8" i="2"/>
  <c r="BD27" i="4"/>
  <c r="CR26" i="2"/>
  <c r="BH49" i="4"/>
  <c r="CT48" i="2"/>
  <c r="BH81" i="4"/>
  <c r="CT80" i="2"/>
  <c r="Q105" i="4"/>
  <c r="CI104" i="2"/>
  <c r="BD123" i="4"/>
  <c r="CR122" i="2"/>
  <c r="BH141" i="4"/>
  <c r="CT140" i="2"/>
  <c r="AZ161" i="4"/>
  <c r="CP160" i="2"/>
  <c r="BR12" i="4"/>
  <c r="BS39" i="4"/>
  <c r="BS75" i="4"/>
  <c r="BR116" i="4"/>
  <c r="BS135" i="4"/>
  <c r="AY146" i="4"/>
  <c r="E146" i="6"/>
  <c r="P18" i="4"/>
  <c r="AH18" i="4" s="1"/>
  <c r="C18" i="6"/>
  <c r="BB5" i="4"/>
  <c r="CQ4" i="2"/>
  <c r="AZ18" i="4"/>
  <c r="CP17" i="2"/>
  <c r="BH30" i="4"/>
  <c r="CT29" i="2"/>
  <c r="BF43" i="4"/>
  <c r="CS42" i="2"/>
  <c r="BD56" i="4"/>
  <c r="CR55" i="2"/>
  <c r="BT15" i="4"/>
  <c r="AY35" i="4"/>
  <c r="E35" i="6"/>
  <c r="BT47" i="4"/>
  <c r="AY67" i="4"/>
  <c r="E67" i="6"/>
  <c r="BT79" i="4"/>
  <c r="BT16" i="4"/>
  <c r="BS29" i="4"/>
  <c r="BR42" i="4"/>
  <c r="BT48" i="4"/>
  <c r="BS61" i="4"/>
  <c r="AY68" i="4"/>
  <c r="E68" i="6"/>
  <c r="BR74" i="4"/>
  <c r="BT80" i="4"/>
  <c r="BH74" i="4"/>
  <c r="CT73" i="2"/>
  <c r="BR85" i="4"/>
  <c r="BB14" i="4"/>
  <c r="CQ13" i="2"/>
  <c r="AZ27" i="4"/>
  <c r="CP26" i="2"/>
  <c r="BH39" i="4"/>
  <c r="CT38" i="2"/>
  <c r="BF52" i="4"/>
  <c r="CS51" i="2"/>
  <c r="BD65" i="4"/>
  <c r="CR64" i="2"/>
  <c r="BD6" i="4"/>
  <c r="CR5" i="2"/>
  <c r="AZ56" i="4"/>
  <c r="CP55" i="2"/>
  <c r="AZ61" i="4"/>
  <c r="CP60" i="2"/>
  <c r="AZ17" i="4"/>
  <c r="CP16" i="2"/>
  <c r="AZ85" i="4"/>
  <c r="CP84" i="2"/>
  <c r="AZ79" i="4"/>
  <c r="CP78" i="2"/>
  <c r="AZ77" i="4"/>
  <c r="CP76" i="2"/>
  <c r="AZ12" i="4"/>
  <c r="CP11" i="2"/>
  <c r="AY17" i="4"/>
  <c r="E17" i="6"/>
  <c r="AZ49" i="4"/>
  <c r="CP48" i="2"/>
  <c r="AY18" i="4"/>
  <c r="E18" i="6"/>
  <c r="AY11" i="4"/>
  <c r="E11" i="6"/>
  <c r="W15" i="4"/>
  <c r="CL14" i="2"/>
  <c r="Q22" i="4"/>
  <c r="CI21" i="2"/>
  <c r="Y34" i="4"/>
  <c r="CM33" i="2"/>
  <c r="W47" i="4"/>
  <c r="CL46" i="2"/>
  <c r="Q54" i="4"/>
  <c r="CI53" i="2"/>
  <c r="Y66" i="4"/>
  <c r="CM65" i="2"/>
  <c r="W79" i="4"/>
  <c r="CL78" i="2"/>
  <c r="Y90" i="4"/>
  <c r="CM89" i="2"/>
  <c r="S97" i="4"/>
  <c r="CJ96" i="2"/>
  <c r="Y106" i="4"/>
  <c r="CM105" i="2"/>
  <c r="S113" i="4"/>
  <c r="CJ112" i="2"/>
  <c r="W119" i="4"/>
  <c r="CL118" i="2"/>
  <c r="AZ126" i="4"/>
  <c r="CP125" i="2"/>
  <c r="U132" i="4"/>
  <c r="CK131" i="2"/>
  <c r="W135" i="4"/>
  <c r="CL134" i="2"/>
  <c r="S145" i="4"/>
  <c r="CJ144" i="2"/>
  <c r="BF151" i="4"/>
  <c r="CS150" i="2"/>
  <c r="Q158" i="4"/>
  <c r="CI157" i="2"/>
  <c r="U164" i="4"/>
  <c r="CK163" i="2"/>
  <c r="Q15" i="4"/>
  <c r="CI14" i="2"/>
  <c r="W40" i="4"/>
  <c r="CL39" i="2"/>
  <c r="Q67" i="4"/>
  <c r="CI66" i="2"/>
  <c r="Q91" i="4"/>
  <c r="CI90" i="2"/>
  <c r="W104" i="4"/>
  <c r="CL103" i="2"/>
  <c r="BD117" i="4"/>
  <c r="CR116" i="2"/>
  <c r="S130" i="4"/>
  <c r="CJ129" i="2"/>
  <c r="S142" i="4"/>
  <c r="CJ141" i="2"/>
  <c r="Y155" i="4"/>
  <c r="CM154" i="2"/>
  <c r="Y167" i="4"/>
  <c r="CM166" i="2"/>
  <c r="W125" i="4"/>
  <c r="CL124" i="2"/>
  <c r="U146" i="4"/>
  <c r="CK145" i="2"/>
  <c r="S167" i="4"/>
  <c r="CJ166" i="2"/>
  <c r="AJ47" i="4"/>
  <c r="AK150" i="4"/>
  <c r="W42" i="4"/>
  <c r="CL41" i="2"/>
  <c r="U91" i="4"/>
  <c r="CK90" i="2"/>
  <c r="S120" i="4"/>
  <c r="CJ119" i="2"/>
  <c r="Q141" i="4"/>
  <c r="CI140" i="2"/>
  <c r="AJ76" i="4"/>
  <c r="AI113" i="4"/>
  <c r="AJ132" i="4"/>
  <c r="AI153" i="4"/>
  <c r="P43" i="4"/>
  <c r="AH43" i="4" s="1"/>
  <c r="C43" i="6"/>
  <c r="AJ49" i="4"/>
  <c r="AI62" i="4"/>
  <c r="P75" i="4"/>
  <c r="AH75" i="4" s="1"/>
  <c r="C75" i="6"/>
  <c r="P95" i="4"/>
  <c r="AH95" i="4" s="1"/>
  <c r="C95" i="6"/>
  <c r="AK104" i="4"/>
  <c r="P111" i="4"/>
  <c r="AH111" i="4" s="1"/>
  <c r="C111" i="6"/>
  <c r="AK120" i="4"/>
  <c r="P127" i="4"/>
  <c r="AH127" i="4" s="1"/>
  <c r="C127" i="6"/>
  <c r="AJ133" i="4"/>
  <c r="AK136" i="4"/>
  <c r="AI146" i="4"/>
  <c r="P159" i="4"/>
  <c r="AH159" i="4" s="1"/>
  <c r="C159" i="6"/>
  <c r="AJ165" i="4"/>
  <c r="W20" i="4"/>
  <c r="CL19" i="2"/>
  <c r="S46" i="4"/>
  <c r="CJ45" i="2"/>
  <c r="Q71" i="4"/>
  <c r="CI70" i="2"/>
  <c r="U93" i="4"/>
  <c r="CK92" i="2"/>
  <c r="BD105" i="4"/>
  <c r="CR104" i="2"/>
  <c r="BH111" i="4"/>
  <c r="CT110" i="2"/>
  <c r="BF124" i="4"/>
  <c r="CS123" i="2"/>
  <c r="W144" i="4"/>
  <c r="CL143" i="2"/>
  <c r="W156" i="4"/>
  <c r="CL155" i="2"/>
  <c r="Q108" i="4"/>
  <c r="CI107" i="2"/>
  <c r="BH124" i="4"/>
  <c r="CT123" i="2"/>
  <c r="S143" i="4"/>
  <c r="CJ142" i="2"/>
  <c r="BH152" i="4"/>
  <c r="CT151" i="2"/>
  <c r="Y160" i="4"/>
  <c r="CM159" i="2"/>
  <c r="AK26" i="4"/>
  <c r="AK82" i="4"/>
  <c r="AL105" i="4"/>
  <c r="BB16" i="4"/>
  <c r="CQ15" i="2"/>
  <c r="BD43" i="4"/>
  <c r="CR42" i="2"/>
  <c r="BB84" i="4"/>
  <c r="CQ83" i="2"/>
  <c r="BH101" i="4"/>
  <c r="CT100" i="2"/>
  <c r="BH121" i="4"/>
  <c r="CT120" i="2"/>
  <c r="BB140" i="4"/>
  <c r="CQ139" i="2"/>
  <c r="BF158" i="4"/>
  <c r="CS157" i="2"/>
  <c r="BR72" i="4"/>
  <c r="AY126" i="4"/>
  <c r="E126" i="6"/>
  <c r="AY154" i="4"/>
  <c r="E154" i="6"/>
  <c r="AI7" i="4"/>
  <c r="P52" i="4"/>
  <c r="AH52" i="4" s="1"/>
  <c r="C52" i="6"/>
  <c r="AJ58" i="4"/>
  <c r="AY96" i="4"/>
  <c r="E96" i="6"/>
  <c r="BR102" i="4"/>
  <c r="BS105" i="4"/>
  <c r="AY112" i="4"/>
  <c r="E112" i="6"/>
  <c r="BR118" i="4"/>
  <c r="AL124" i="4"/>
  <c r="BT140" i="4"/>
  <c r="BR150" i="4"/>
  <c r="BS153" i="4"/>
  <c r="AY160" i="4"/>
  <c r="E160" i="6"/>
  <c r="BR166" i="4"/>
  <c r="BF13" i="4"/>
  <c r="CS12" i="2"/>
  <c r="BD18" i="4"/>
  <c r="CR17" i="2"/>
  <c r="BF29" i="4"/>
  <c r="CS28" i="2"/>
  <c r="BB39" i="4"/>
  <c r="CQ38" i="2"/>
  <c r="BB51" i="4"/>
  <c r="CQ50" i="2"/>
  <c r="BH64" i="4"/>
  <c r="CT63" i="2"/>
  <c r="BF73" i="4"/>
  <c r="CS72" i="2"/>
  <c r="BH84" i="4"/>
  <c r="CT83" i="2"/>
  <c r="BH92" i="4"/>
  <c r="CT91" i="2"/>
  <c r="BH100" i="4"/>
  <c r="CT99" i="2"/>
  <c r="BD114" i="4"/>
  <c r="CR113" i="2"/>
  <c r="BH132" i="4"/>
  <c r="CT131" i="2"/>
  <c r="AZ152" i="4"/>
  <c r="CP151" i="2"/>
  <c r="BR31" i="4"/>
  <c r="BS62" i="4"/>
  <c r="BT73" i="4"/>
  <c r="AL93" i="4"/>
  <c r="AI112" i="4"/>
  <c r="AY121" i="4"/>
  <c r="E121" i="6"/>
  <c r="W22" i="4"/>
  <c r="CL21" i="2"/>
  <c r="Y29" i="4"/>
  <c r="CM28" i="2"/>
  <c r="U59" i="4"/>
  <c r="CK58" i="2"/>
  <c r="AZ89" i="4"/>
  <c r="CP88" i="2"/>
  <c r="U107" i="4"/>
  <c r="CK106" i="2"/>
  <c r="Q125" i="4"/>
  <c r="CI124" i="2"/>
  <c r="S144" i="4"/>
  <c r="CJ143" i="2"/>
  <c r="AL14" i="4"/>
  <c r="AI109" i="4"/>
  <c r="AJ148" i="4"/>
  <c r="P166" i="4"/>
  <c r="AH166" i="4" s="1"/>
  <c r="C166" i="6"/>
  <c r="P22" i="4"/>
  <c r="AH22" i="4" s="1"/>
  <c r="C22" i="6"/>
  <c r="P34" i="4"/>
  <c r="AH34" i="4" s="1"/>
  <c r="C34" i="6"/>
  <c r="P50" i="4"/>
  <c r="AH50" i="4" s="1"/>
  <c r="C50" i="6"/>
  <c r="P78" i="4"/>
  <c r="AH78" i="4" s="1"/>
  <c r="C78" i="6"/>
  <c r="AZ6" i="4"/>
  <c r="CP5" i="2"/>
  <c r="BD12" i="4"/>
  <c r="CR11" i="2"/>
  <c r="BB25" i="4"/>
  <c r="CQ24" i="2"/>
  <c r="BD44" i="4"/>
  <c r="CR43" i="2"/>
  <c r="BB57" i="4"/>
  <c r="CQ56" i="2"/>
  <c r="BS16" i="4"/>
  <c r="AY23" i="4"/>
  <c r="E23" i="6"/>
  <c r="BR29" i="4"/>
  <c r="AY55" i="4"/>
  <c r="E55" i="6"/>
  <c r="BT67" i="4"/>
  <c r="AZ4" i="4"/>
  <c r="CP3" i="2"/>
  <c r="AY24" i="4"/>
  <c r="E24" i="6"/>
  <c r="BT36" i="4"/>
  <c r="BS49" i="4"/>
  <c r="AY56" i="4"/>
  <c r="E56" i="6"/>
  <c r="BR62" i="4"/>
  <c r="BF75" i="4"/>
  <c r="CS74" i="2"/>
  <c r="BD88" i="4"/>
  <c r="CR87" i="2"/>
  <c r="BF8" i="4"/>
  <c r="CS7" i="2"/>
  <c r="BD21" i="4"/>
  <c r="CR20" i="2"/>
  <c r="BB34" i="4"/>
  <c r="CQ33" i="2"/>
  <c r="AZ47" i="4"/>
  <c r="CP46" i="2"/>
  <c r="BH59" i="4"/>
  <c r="CT58" i="2"/>
  <c r="BB66" i="4"/>
  <c r="CQ65" i="2"/>
  <c r="BH8" i="4"/>
  <c r="CT7" i="2"/>
  <c r="BF61" i="4"/>
  <c r="CS60" i="2"/>
  <c r="AY69" i="4"/>
  <c r="E69" i="6"/>
  <c r="AZ73" i="4"/>
  <c r="CP72" i="2"/>
  <c r="AY22" i="4"/>
  <c r="E22" i="6"/>
  <c r="AZ52" i="4"/>
  <c r="CP51" i="2"/>
  <c r="AY10" i="4"/>
  <c r="E10" i="6"/>
  <c r="BH79" i="4"/>
  <c r="CT78" i="2"/>
  <c r="BS10" i="4"/>
  <c r="BD15" i="4"/>
  <c r="CR14" i="2"/>
  <c r="AY6" i="4"/>
  <c r="E6" i="6"/>
  <c r="AZ16" i="4"/>
  <c r="CP15" i="2"/>
  <c r="BS74" i="4"/>
  <c r="AY26" i="4"/>
  <c r="E26" i="6"/>
  <c r="BT11" i="4"/>
  <c r="U16" i="4"/>
  <c r="CK15" i="2"/>
  <c r="S29" i="4"/>
  <c r="CJ28" i="2"/>
  <c r="Q42" i="4"/>
  <c r="CI41" i="2"/>
  <c r="Y54" i="4"/>
  <c r="CM53" i="2"/>
  <c r="W67" i="4"/>
  <c r="CL66" i="2"/>
  <c r="U80" i="4"/>
  <c r="CK79" i="2"/>
  <c r="Y86" i="4"/>
  <c r="CM85" i="2"/>
  <c r="Q94" i="4"/>
  <c r="CI93" i="2"/>
  <c r="BD100" i="4"/>
  <c r="CR99" i="2"/>
  <c r="BH106" i="4"/>
  <c r="CT105" i="2"/>
  <c r="BB113" i="4"/>
  <c r="CQ112" i="2"/>
  <c r="BF119" i="4"/>
  <c r="CS118" i="2"/>
  <c r="Q126" i="4"/>
  <c r="CI125" i="2"/>
  <c r="BD132" i="4"/>
  <c r="CR131" i="2"/>
  <c r="BH138" i="4"/>
  <c r="CT137" i="2"/>
  <c r="BB145" i="4"/>
  <c r="CQ144" i="2"/>
  <c r="W151" i="4"/>
  <c r="CL150" i="2"/>
  <c r="AZ158" i="4"/>
  <c r="CP157" i="2"/>
  <c r="BD164" i="4"/>
  <c r="CR163" i="2"/>
  <c r="W16" i="4"/>
  <c r="CL15" i="2"/>
  <c r="U29" i="4"/>
  <c r="CK28" i="2"/>
  <c r="Y55" i="4"/>
  <c r="CM54" i="2"/>
  <c r="U81" i="4"/>
  <c r="CK80" i="2"/>
  <c r="BB98" i="4"/>
  <c r="CQ97" i="2"/>
  <c r="AZ111" i="4"/>
  <c r="CP110" i="2"/>
  <c r="BH123" i="4"/>
  <c r="CT122" i="2"/>
  <c r="BF136" i="4"/>
  <c r="CS135" i="2"/>
  <c r="BF148" i="4"/>
  <c r="CS147" i="2"/>
  <c r="BD161" i="4"/>
  <c r="CR160" i="2"/>
  <c r="BB115" i="4"/>
  <c r="CQ114" i="2"/>
  <c r="BF125" i="4"/>
  <c r="CS124" i="2"/>
  <c r="BD146" i="4"/>
  <c r="CR145" i="2"/>
  <c r="BB167" i="4"/>
  <c r="CQ166" i="2"/>
  <c r="BR47" i="4"/>
  <c r="BS66" i="4"/>
  <c r="BS110" i="4"/>
  <c r="AL129" i="4"/>
  <c r="P141" i="4"/>
  <c r="AH141" i="4" s="1"/>
  <c r="C141" i="6"/>
  <c r="AY161" i="4"/>
  <c r="E161" i="6"/>
  <c r="BF42" i="4"/>
  <c r="CS41" i="2"/>
  <c r="BD91" i="4"/>
  <c r="CR90" i="2"/>
  <c r="BF110" i="4"/>
  <c r="CS109" i="2"/>
  <c r="BD131" i="4"/>
  <c r="CR130" i="2"/>
  <c r="BB160" i="4"/>
  <c r="CQ159" i="2"/>
  <c r="BT30" i="4"/>
  <c r="BR76" i="4"/>
  <c r="AY102" i="4"/>
  <c r="E102" i="6"/>
  <c r="BR132" i="4"/>
  <c r="AY142" i="4"/>
  <c r="E142" i="6"/>
  <c r="AJ5" i="4"/>
  <c r="AI18" i="4"/>
  <c r="P31" i="4"/>
  <c r="AH31" i="4" s="1"/>
  <c r="C31" i="6"/>
  <c r="AL43" i="4"/>
  <c r="AK56" i="4"/>
  <c r="P63" i="4"/>
  <c r="AH63" i="4" s="1"/>
  <c r="C63" i="6"/>
  <c r="AL75" i="4"/>
  <c r="AI82" i="4"/>
  <c r="BT123" i="4"/>
  <c r="AI130" i="4"/>
  <c r="BT139" i="4"/>
  <c r="BR149" i="4"/>
  <c r="BT155" i="4"/>
  <c r="U9" i="4"/>
  <c r="CK8" i="2"/>
  <c r="Q35" i="4"/>
  <c r="CI34" i="2"/>
  <c r="Y59" i="4"/>
  <c r="CM58" i="2"/>
  <c r="U85" i="4"/>
  <c r="CK84" i="2"/>
  <c r="Q99" i="4"/>
  <c r="CI98" i="2"/>
  <c r="Y111" i="4"/>
  <c r="CM110" i="2"/>
  <c r="W124" i="4"/>
  <c r="CL123" i="2"/>
  <c r="BD137" i="4"/>
  <c r="CR136" i="2"/>
  <c r="AZ151" i="4"/>
  <c r="CP150" i="2"/>
  <c r="AZ108" i="4"/>
  <c r="CP107" i="2"/>
  <c r="Y124" i="4"/>
  <c r="CM123" i="2"/>
  <c r="BB143" i="4"/>
  <c r="CQ142" i="2"/>
  <c r="BH160" i="4"/>
  <c r="CT159" i="2"/>
  <c r="BT65" i="4"/>
  <c r="BR95" i="4"/>
  <c r="BS114" i="4"/>
  <c r="AY133" i="4"/>
  <c r="E133" i="6"/>
  <c r="AL141" i="4"/>
  <c r="P169" i="4"/>
  <c r="AH169" i="4" s="1"/>
  <c r="C169" i="6"/>
  <c r="Y33" i="4"/>
  <c r="CM32" i="2"/>
  <c r="U63" i="4"/>
  <c r="CK62" i="2"/>
  <c r="W94" i="4"/>
  <c r="CL93" i="2"/>
  <c r="BH113" i="4"/>
  <c r="CT112" i="2"/>
  <c r="AZ133" i="4"/>
  <c r="CP132" i="2"/>
  <c r="BD151" i="4"/>
  <c r="CR150" i="2"/>
  <c r="AK11" i="4"/>
  <c r="AK55" i="4"/>
  <c r="AJ80" i="4"/>
  <c r="AJ100" i="4"/>
  <c r="BS119" i="4"/>
  <c r="AL138" i="4"/>
  <c r="AI157" i="4"/>
  <c r="P8" i="4"/>
  <c r="AH8" i="4" s="1"/>
  <c r="C8" i="6"/>
  <c r="AJ14" i="4"/>
  <c r="AI27" i="4"/>
  <c r="P40" i="4"/>
  <c r="AH40" i="4" s="1"/>
  <c r="C40" i="6"/>
  <c r="AL52" i="4"/>
  <c r="AK65" i="4"/>
  <c r="P72" i="4"/>
  <c r="AH72" i="4" s="1"/>
  <c r="C72" i="6"/>
  <c r="AJ90" i="4"/>
  <c r="AL96" i="4"/>
  <c r="AI103" i="4"/>
  <c r="AK109" i="4"/>
  <c r="P116" i="4"/>
  <c r="AH116" i="4" s="1"/>
  <c r="C116" i="6"/>
  <c r="AJ122" i="4"/>
  <c r="AK125" i="4"/>
  <c r="AL144" i="4"/>
  <c r="AI151" i="4"/>
  <c r="AL160" i="4"/>
  <c r="P164" i="4"/>
  <c r="AH164" i="4" s="1"/>
  <c r="C164" i="6"/>
  <c r="S19" i="4"/>
  <c r="CJ18" i="2"/>
  <c r="U30" i="4"/>
  <c r="CK29" i="2"/>
  <c r="Y40" i="4"/>
  <c r="CM39" i="2"/>
  <c r="S59" i="4"/>
  <c r="CJ58" i="2"/>
  <c r="U70" i="4"/>
  <c r="CK69" i="2"/>
  <c r="W81" i="4"/>
  <c r="CL80" i="2"/>
  <c r="BD90" i="4"/>
  <c r="CR89" i="2"/>
  <c r="W97" i="4"/>
  <c r="CL96" i="2"/>
  <c r="W109" i="4"/>
  <c r="CL108" i="2"/>
  <c r="U126" i="4"/>
  <c r="CK125" i="2"/>
  <c r="Y144" i="4"/>
  <c r="CM143" i="2"/>
  <c r="AI12" i="4"/>
  <c r="AK22" i="4"/>
  <c r="AI52" i="4"/>
  <c r="AJ67" i="4"/>
  <c r="AJ87" i="4"/>
  <c r="AY105" i="4"/>
  <c r="E105" i="6"/>
  <c r="AK142" i="4"/>
  <c r="AJ151" i="4"/>
  <c r="BF22" i="4"/>
  <c r="CS21" i="2"/>
  <c r="BB44" i="4"/>
  <c r="CQ43" i="2"/>
  <c r="BH69" i="4"/>
  <c r="CT68" i="2"/>
  <c r="BH97" i="4"/>
  <c r="CT96" i="2"/>
  <c r="AZ117" i="4"/>
  <c r="CP116" i="2"/>
  <c r="BB144" i="4"/>
  <c r="CQ143" i="2"/>
  <c r="BT26" i="4"/>
  <c r="BR148" i="4"/>
  <c r="AY166" i="4"/>
  <c r="E166" i="6"/>
  <c r="AJ24" i="4"/>
  <c r="AK51" i="4"/>
  <c r="P66" i="4"/>
  <c r="AH66" i="4" s="1"/>
  <c r="C66" i="6"/>
  <c r="U4" i="4"/>
  <c r="CK3" i="2"/>
  <c r="BF4" i="4"/>
  <c r="BB13" i="4"/>
  <c r="CQ12" i="2"/>
  <c r="AZ26" i="4"/>
  <c r="CP25" i="2"/>
  <c r="BH38" i="4"/>
  <c r="CT37" i="2"/>
  <c r="BF51" i="4"/>
  <c r="CS50" i="2"/>
  <c r="BD64" i="4"/>
  <c r="CR63" i="2"/>
  <c r="BR17" i="4"/>
  <c r="BS36" i="4"/>
  <c r="BR49" i="4"/>
  <c r="BS5" i="4"/>
  <c r="BR18" i="4"/>
  <c r="AY44" i="4"/>
  <c r="E44" i="6"/>
  <c r="BT56" i="4"/>
  <c r="BS69" i="4"/>
  <c r="AY76" i="4"/>
  <c r="E76" i="6"/>
  <c r="BD76" i="4"/>
  <c r="CR75" i="2"/>
  <c r="BH82" i="4"/>
  <c r="CT81" i="2"/>
  <c r="AY87" i="4"/>
  <c r="E87" i="6"/>
  <c r="BH15" i="4"/>
  <c r="CT14" i="2"/>
  <c r="BF28" i="4"/>
  <c r="CS27" i="2"/>
  <c r="AZ35" i="4"/>
  <c r="CP34" i="2"/>
  <c r="BH47" i="4"/>
  <c r="CT46" i="2"/>
  <c r="BF60" i="4"/>
  <c r="CS59" i="2"/>
  <c r="AZ67" i="4"/>
  <c r="CP66" i="2"/>
  <c r="BB11" i="4"/>
  <c r="CQ10" i="2"/>
  <c r="BR24" i="4"/>
  <c r="AZ68" i="4"/>
  <c r="CP67" i="2"/>
  <c r="AY14" i="4"/>
  <c r="E14" i="6"/>
  <c r="BF80" i="4"/>
  <c r="CS79" i="2"/>
  <c r="BR75" i="4"/>
  <c r="BH24" i="4"/>
  <c r="CT23" i="2"/>
  <c r="AY21" i="4"/>
  <c r="E21" i="6"/>
  <c r="BH61" i="4"/>
  <c r="CT60" i="2"/>
  <c r="AI36" i="4"/>
  <c r="Y10" i="4"/>
  <c r="CM9" i="2"/>
  <c r="W23" i="4"/>
  <c r="CL22" i="2"/>
  <c r="U36" i="4"/>
  <c r="CK35" i="2"/>
  <c r="S49" i="4"/>
  <c r="CJ48" i="2"/>
  <c r="W55" i="4"/>
  <c r="CL54" i="2"/>
  <c r="Y74" i="4"/>
  <c r="CM73" i="2"/>
  <c r="W87" i="4"/>
  <c r="CL86" i="2"/>
  <c r="Y94" i="4"/>
  <c r="CM93" i="2"/>
  <c r="S101" i="4"/>
  <c r="CJ100" i="2"/>
  <c r="W107" i="4"/>
  <c r="CL106" i="2"/>
  <c r="Q114" i="4"/>
  <c r="CI113" i="2"/>
  <c r="S117" i="4"/>
  <c r="CJ116" i="2"/>
  <c r="W123" i="4"/>
  <c r="CL122" i="2"/>
  <c r="S133" i="4"/>
  <c r="CJ132" i="2"/>
  <c r="W155" i="4"/>
  <c r="CL154" i="2"/>
  <c r="AL54" i="4"/>
  <c r="BH14" i="4"/>
  <c r="CT13" i="2"/>
  <c r="BF27" i="4"/>
  <c r="CS26" i="2"/>
  <c r="BD40" i="4"/>
  <c r="CR39" i="2"/>
  <c r="BB53" i="4"/>
  <c r="CQ52" i="2"/>
  <c r="BS12" i="4"/>
  <c r="AY19" i="4"/>
  <c r="E19" i="6"/>
  <c r="AY51" i="4"/>
  <c r="E51" i="6"/>
  <c r="BR57" i="4"/>
  <c r="BS45" i="4"/>
  <c r="AY52" i="4"/>
  <c r="E52" i="6"/>
  <c r="AY84" i="4"/>
  <c r="E84" i="6"/>
  <c r="BD84" i="4"/>
  <c r="CR83" i="2"/>
  <c r="AZ11" i="4"/>
  <c r="CP10" i="2"/>
  <c r="BH23" i="4"/>
  <c r="CT22" i="2"/>
  <c r="BF36" i="4"/>
  <c r="CS35" i="2"/>
  <c r="BD49" i="4"/>
  <c r="CR48" i="2"/>
  <c r="BH55" i="4"/>
  <c r="CT54" i="2"/>
  <c r="BB62" i="4"/>
  <c r="CQ61" i="2"/>
  <c r="BF68" i="4"/>
  <c r="CS67" i="2"/>
  <c r="AZ20" i="4"/>
  <c r="CP19" i="2"/>
  <c r="BB87" i="4"/>
  <c r="CQ86" i="2"/>
  <c r="BH41" i="4"/>
  <c r="CT40" i="2"/>
  <c r="AY42" i="4"/>
  <c r="E42" i="6"/>
  <c r="AZ80" i="4"/>
  <c r="CP79" i="2"/>
  <c r="AY34" i="4"/>
  <c r="E34" i="6"/>
  <c r="BB82" i="4"/>
  <c r="CQ81" i="2"/>
  <c r="BF57" i="4"/>
  <c r="CS56" i="2"/>
  <c r="AY4" i="4"/>
  <c r="E4" i="6"/>
  <c r="AY81" i="4"/>
  <c r="E81" i="6"/>
  <c r="BB72" i="4"/>
  <c r="CQ71" i="2"/>
  <c r="AY58" i="4"/>
  <c r="E58" i="6"/>
  <c r="Q6" i="4"/>
  <c r="CI5" i="2"/>
  <c r="Y18" i="4"/>
  <c r="CM17" i="2"/>
  <c r="W31" i="4"/>
  <c r="CL30" i="2"/>
  <c r="U44" i="4"/>
  <c r="CK43" i="2"/>
  <c r="S57" i="4"/>
  <c r="CJ56" i="2"/>
  <c r="Q70" i="4"/>
  <c r="CI69" i="2"/>
  <c r="Y82" i="4"/>
  <c r="CM81" i="2"/>
  <c r="U92" i="4"/>
  <c r="CK91" i="2"/>
  <c r="Y98" i="4"/>
  <c r="CM97" i="2"/>
  <c r="S105" i="4"/>
  <c r="CJ104" i="2"/>
  <c r="BF111" i="4"/>
  <c r="CS110" i="2"/>
  <c r="Q118" i="4"/>
  <c r="CI117" i="2"/>
  <c r="U124" i="4"/>
  <c r="CK123" i="2"/>
  <c r="Y130" i="4"/>
  <c r="CM129" i="2"/>
  <c r="S137" i="4"/>
  <c r="CJ136" i="2"/>
  <c r="BF143" i="4"/>
  <c r="CS142" i="2"/>
  <c r="Q150" i="4"/>
  <c r="CI149" i="2"/>
  <c r="U156" i="4"/>
  <c r="CK155" i="2"/>
  <c r="Y162" i="4"/>
  <c r="CM161" i="2"/>
  <c r="S169" i="4"/>
  <c r="CJ168" i="2"/>
  <c r="W8" i="4"/>
  <c r="CL7" i="2"/>
  <c r="S34" i="4"/>
  <c r="CJ33" i="2"/>
  <c r="W60" i="4"/>
  <c r="CL59" i="2"/>
  <c r="S86" i="4"/>
  <c r="CJ85" i="2"/>
  <c r="U101" i="4"/>
  <c r="CK100" i="2"/>
  <c r="S114" i="4"/>
  <c r="CJ113" i="2"/>
  <c r="Q127" i="4"/>
  <c r="CI126" i="2"/>
  <c r="Y139" i="4"/>
  <c r="CM138" i="2"/>
  <c r="Y151" i="4"/>
  <c r="CM150" i="2"/>
  <c r="W164" i="4"/>
  <c r="CL163" i="2"/>
  <c r="BH120" i="4"/>
  <c r="CT119" i="2"/>
  <c r="W141" i="4"/>
  <c r="CL140" i="2"/>
  <c r="S151" i="4"/>
  <c r="CJ150" i="2"/>
  <c r="U162" i="4"/>
  <c r="CK161" i="2"/>
  <c r="P125" i="4"/>
  <c r="AH125" i="4" s="1"/>
  <c r="C125" i="6"/>
  <c r="S60" i="4"/>
  <c r="CJ59" i="2"/>
  <c r="S96" i="4"/>
  <c r="CJ95" i="2"/>
  <c r="BD115" i="4"/>
  <c r="CR114" i="2"/>
  <c r="S136" i="4"/>
  <c r="CJ135" i="2"/>
  <c r="U155" i="4"/>
  <c r="CK154" i="2"/>
  <c r="Y165" i="4"/>
  <c r="CM164" i="2"/>
  <c r="P118" i="4"/>
  <c r="AH118" i="4" s="1"/>
  <c r="C118" i="6"/>
  <c r="P158" i="4"/>
  <c r="AH158" i="4" s="1"/>
  <c r="C158" i="6"/>
  <c r="AI14" i="4"/>
  <c r="AI46" i="4"/>
  <c r="AI78" i="4"/>
  <c r="P103" i="4"/>
  <c r="AH103" i="4" s="1"/>
  <c r="C103" i="6"/>
  <c r="P119" i="4"/>
  <c r="AH119" i="4" s="1"/>
  <c r="C119" i="6"/>
  <c r="P135" i="4"/>
  <c r="AH135" i="4" s="1"/>
  <c r="C135" i="6"/>
  <c r="P151" i="4"/>
  <c r="AH151" i="4" s="1"/>
  <c r="C151" i="6"/>
  <c r="P167" i="4"/>
  <c r="AH167" i="4" s="1"/>
  <c r="C167" i="6"/>
  <c r="S14" i="4"/>
  <c r="CJ13" i="2"/>
  <c r="Q27" i="4"/>
  <c r="CI26" i="2"/>
  <c r="Y39" i="4"/>
  <c r="CM38" i="2"/>
  <c r="Y51" i="4"/>
  <c r="CM50" i="2"/>
  <c r="W64" i="4"/>
  <c r="CL63" i="2"/>
  <c r="U77" i="4"/>
  <c r="CK76" i="2"/>
  <c r="BB90" i="4"/>
  <c r="CQ89" i="2"/>
  <c r="Y95" i="4"/>
  <c r="CM94" i="2"/>
  <c r="S102" i="4"/>
  <c r="CJ101" i="2"/>
  <c r="W108" i="4"/>
  <c r="CL107" i="2"/>
  <c r="Q115" i="4"/>
  <c r="CI114" i="2"/>
  <c r="BD121" i="4"/>
  <c r="CR120" i="2"/>
  <c r="Y127" i="4"/>
  <c r="CM126" i="2"/>
  <c r="S134" i="4"/>
  <c r="CJ133" i="2"/>
  <c r="W140" i="4"/>
  <c r="CL139" i="2"/>
  <c r="Y147" i="4"/>
  <c r="CM146" i="2"/>
  <c r="S154" i="4"/>
  <c r="CJ153" i="2"/>
  <c r="W160" i="4"/>
  <c r="CL159" i="2"/>
  <c r="Q167" i="4"/>
  <c r="CI166" i="2"/>
  <c r="Y96" i="4"/>
  <c r="CM95" i="2"/>
  <c r="Y104" i="4"/>
  <c r="CM103" i="2"/>
  <c r="Q112" i="4"/>
  <c r="CI111" i="2"/>
  <c r="Q120" i="4"/>
  <c r="CI119" i="2"/>
  <c r="W129" i="4"/>
  <c r="CL128" i="2"/>
  <c r="W137" i="4"/>
  <c r="CL136" i="2"/>
  <c r="AZ148" i="4"/>
  <c r="CP147" i="2"/>
  <c r="Q156" i="4"/>
  <c r="CI155" i="2"/>
  <c r="W165" i="4"/>
  <c r="CL164" i="2"/>
  <c r="AY109" i="4"/>
  <c r="E109" i="6"/>
  <c r="AY137" i="4"/>
  <c r="E137" i="6"/>
  <c r="AY157" i="4"/>
  <c r="E157" i="6"/>
  <c r="P165" i="4"/>
  <c r="AH165" i="4" s="1"/>
  <c r="C165" i="6"/>
  <c r="BB8" i="4"/>
  <c r="CQ7" i="2"/>
  <c r="BH21" i="4"/>
  <c r="CT20" i="2"/>
  <c r="BB36" i="4"/>
  <c r="CQ35" i="2"/>
  <c r="BD55" i="4"/>
  <c r="CR54" i="2"/>
  <c r="BD71" i="4"/>
  <c r="CR70" i="2"/>
  <c r="BD87" i="4"/>
  <c r="CR86" i="2"/>
  <c r="AZ97" i="4"/>
  <c r="CP96" i="2"/>
  <c r="BF106" i="4"/>
  <c r="CS105" i="2"/>
  <c r="BB116" i="4"/>
  <c r="CQ115" i="2"/>
  <c r="W126" i="4"/>
  <c r="CL125" i="2"/>
  <c r="BD135" i="4"/>
  <c r="CR134" i="2"/>
  <c r="AZ145" i="4"/>
  <c r="CP144" i="2"/>
  <c r="BH153" i="4"/>
  <c r="CT152" i="2"/>
  <c r="BB164" i="4"/>
  <c r="CQ163" i="2"/>
  <c r="BS27" i="4"/>
  <c r="BR56" i="4"/>
  <c r="BT66" i="4"/>
  <c r="BT82" i="4"/>
  <c r="AY94" i="4"/>
  <c r="E94" i="6"/>
  <c r="AK103" i="4"/>
  <c r="AY122" i="4"/>
  <c r="E122" i="6"/>
  <c r="BS131" i="4"/>
  <c r="AL16" i="4"/>
  <c r="P36" i="4"/>
  <c r="AH36" i="4" s="1"/>
  <c r="C36" i="6"/>
  <c r="AJ42" i="4"/>
  <c r="AI55" i="4"/>
  <c r="P68" i="4"/>
  <c r="AH68" i="4" s="1"/>
  <c r="C68" i="6"/>
  <c r="AL80" i="4"/>
  <c r="AY104" i="4"/>
  <c r="E104" i="6"/>
  <c r="AY120" i="4"/>
  <c r="E120" i="6"/>
  <c r="BS129" i="4"/>
  <c r="AY136" i="4"/>
  <c r="E136" i="6"/>
  <c r="AY152" i="4"/>
  <c r="E152" i="6"/>
  <c r="AY168" i="4"/>
  <c r="E168" i="6"/>
  <c r="BB15" i="4"/>
  <c r="CQ14" i="2"/>
  <c r="BH20" i="4"/>
  <c r="CT19" i="2"/>
  <c r="BB27" i="4"/>
  <c r="CQ26" i="2"/>
  <c r="BB31" i="4"/>
  <c r="CQ30" i="2"/>
  <c r="BF37" i="4"/>
  <c r="CS36" i="2"/>
  <c r="BF41" i="4"/>
  <c r="CS40" i="2"/>
  <c r="BF49" i="4"/>
  <c r="CS48" i="2"/>
  <c r="BF53" i="4"/>
  <c r="CS52" i="2"/>
  <c r="BD62" i="4"/>
  <c r="CR61" i="2"/>
  <c r="BD66" i="4"/>
  <c r="CR65" i="2"/>
  <c r="BB71" i="4"/>
  <c r="CQ70" i="2"/>
  <c r="BF77" i="4"/>
  <c r="CS76" i="2"/>
  <c r="BD82" i="4"/>
  <c r="CR81" i="2"/>
  <c r="BD86" i="4"/>
  <c r="CR85" i="2"/>
  <c r="BB91" i="4"/>
  <c r="CQ90" i="2"/>
  <c r="BD94" i="4"/>
  <c r="CR93" i="2"/>
  <c r="BD98" i="4"/>
  <c r="CR97" i="2"/>
  <c r="AZ104" i="4"/>
  <c r="CP103" i="2"/>
  <c r="BB111" i="4"/>
  <c r="CQ110" i="2"/>
  <c r="BB119" i="4"/>
  <c r="CQ118" i="2"/>
  <c r="BH128" i="4"/>
  <c r="CT127" i="2"/>
  <c r="U138" i="4"/>
  <c r="CK137" i="2"/>
  <c r="BB147" i="4"/>
  <c r="CQ146" i="2"/>
  <c r="BF157" i="4"/>
  <c r="CS156" i="2"/>
  <c r="BD166" i="4"/>
  <c r="CR165" i="2"/>
  <c r="BS38" i="4"/>
  <c r="BT53" i="4"/>
  <c r="P89" i="4"/>
  <c r="AH89" i="4" s="1"/>
  <c r="C89" i="6"/>
  <c r="AY145" i="4"/>
  <c r="E145" i="6"/>
  <c r="U7" i="4"/>
  <c r="CK6" i="2"/>
  <c r="W18" i="4"/>
  <c r="CL17" i="2"/>
  <c r="W26" i="4"/>
  <c r="CL25" i="2"/>
  <c r="W34" i="4"/>
  <c r="CL33" i="2"/>
  <c r="U47" i="4"/>
  <c r="CK46" i="2"/>
  <c r="W66" i="4"/>
  <c r="CL65" i="2"/>
  <c r="S80" i="4"/>
  <c r="CJ79" i="2"/>
  <c r="Q93" i="4"/>
  <c r="CI92" i="2"/>
  <c r="W102" i="4"/>
  <c r="CL101" i="2"/>
  <c r="S112" i="4"/>
  <c r="CJ111" i="2"/>
  <c r="Q121" i="4"/>
  <c r="CI120" i="2"/>
  <c r="BH129" i="4"/>
  <c r="CT128" i="2"/>
  <c r="BD139" i="4"/>
  <c r="CR138" i="2"/>
  <c r="Y149" i="4"/>
  <c r="CM148" i="2"/>
  <c r="U159" i="4"/>
  <c r="CK158" i="2"/>
  <c r="U167" i="4"/>
  <c r="CK166" i="2"/>
  <c r="AL50" i="4"/>
  <c r="P114" i="4"/>
  <c r="AH114" i="4" s="1"/>
  <c r="C114" i="6"/>
  <c r="AL42" i="4"/>
  <c r="P58" i="4"/>
  <c r="AH58" i="4" s="1"/>
  <c r="C58" i="6"/>
  <c r="AK71" i="4"/>
  <c r="P86" i="4"/>
  <c r="AH86" i="4" s="1"/>
  <c r="C86" i="6"/>
  <c r="BT4" i="4"/>
  <c r="BB9" i="4"/>
  <c r="CQ8" i="2"/>
  <c r="AZ22" i="4"/>
  <c r="CP21" i="2"/>
  <c r="BH34" i="4"/>
  <c r="CT33" i="2"/>
  <c r="BF47" i="4"/>
  <c r="CS46" i="2"/>
  <c r="BD60" i="4"/>
  <c r="CR59" i="2"/>
  <c r="BR46" i="4"/>
  <c r="BH78" i="4"/>
  <c r="CT77" i="2"/>
  <c r="AY83" i="4"/>
  <c r="E83" i="6"/>
  <c r="BH11" i="4"/>
  <c r="CT10" i="2"/>
  <c r="BF24" i="4"/>
  <c r="CS23" i="2"/>
  <c r="BD37" i="4"/>
  <c r="CR36" i="2"/>
  <c r="BB50" i="4"/>
  <c r="CQ49" i="2"/>
  <c r="AZ63" i="4"/>
  <c r="CP62" i="2"/>
  <c r="BD69" i="4"/>
  <c r="CR68" i="2"/>
  <c r="AZ9" i="4"/>
  <c r="CP8" i="2"/>
  <c r="BR44" i="4"/>
  <c r="BF54" i="4"/>
  <c r="CS53" i="2"/>
  <c r="BF76" i="4"/>
  <c r="CS75" i="2"/>
  <c r="BB7" i="4"/>
  <c r="CQ6" i="2"/>
  <c r="AY41" i="4"/>
  <c r="E41" i="6"/>
  <c r="BR40" i="4"/>
  <c r="AY82" i="4"/>
  <c r="E82" i="6"/>
  <c r="BB55" i="4"/>
  <c r="CQ54" i="2"/>
  <c r="AY49" i="4"/>
  <c r="E49" i="6"/>
  <c r="S13" i="4"/>
  <c r="CJ12" i="2"/>
  <c r="Q26" i="4"/>
  <c r="CI25" i="2"/>
  <c r="Y38" i="4"/>
  <c r="CM37" i="2"/>
  <c r="W51" i="4"/>
  <c r="CL50" i="2"/>
  <c r="U64" i="4"/>
  <c r="CK63" i="2"/>
  <c r="S77" i="4"/>
  <c r="CJ76" i="2"/>
  <c r="BB89" i="4"/>
  <c r="CQ88" i="2"/>
  <c r="BF95" i="4"/>
  <c r="CS94" i="2"/>
  <c r="AZ102" i="4"/>
  <c r="CP101" i="2"/>
  <c r="U108" i="4"/>
  <c r="CK107" i="2"/>
  <c r="BH114" i="4"/>
  <c r="CT113" i="2"/>
  <c r="S121" i="4"/>
  <c r="CJ120" i="2"/>
  <c r="BF127" i="4"/>
  <c r="CS126" i="2"/>
  <c r="AZ134" i="4"/>
  <c r="CP133" i="2"/>
  <c r="BD140" i="4"/>
  <c r="CR139" i="2"/>
  <c r="BH146" i="4"/>
  <c r="CT145" i="2"/>
  <c r="BB153" i="4"/>
  <c r="CQ152" i="2"/>
  <c r="BF159" i="4"/>
  <c r="CS158" i="2"/>
  <c r="AZ166" i="4"/>
  <c r="CP165" i="2"/>
  <c r="Q23" i="4"/>
  <c r="CI22" i="2"/>
  <c r="W48" i="4"/>
  <c r="CL47" i="2"/>
  <c r="Q75" i="4"/>
  <c r="CI74" i="2"/>
  <c r="BB94" i="4"/>
  <c r="CQ93" i="2"/>
  <c r="BH107" i="4"/>
  <c r="CT106" i="2"/>
  <c r="W120" i="4"/>
  <c r="CL119" i="2"/>
  <c r="U133" i="4"/>
  <c r="CK132" i="2"/>
  <c r="BD145" i="4"/>
  <c r="CR144" i="2"/>
  <c r="BB158" i="4"/>
  <c r="CQ157" i="2"/>
  <c r="BH48" i="4"/>
  <c r="CT47" i="2"/>
  <c r="Y120" i="4"/>
  <c r="CM119" i="2"/>
  <c r="BF141" i="4"/>
  <c r="CS140" i="2"/>
  <c r="BB151" i="4"/>
  <c r="CQ150" i="2"/>
  <c r="BD162" i="4"/>
  <c r="CR161" i="2"/>
  <c r="BB60" i="4"/>
  <c r="CQ59" i="2"/>
  <c r="BB96" i="4"/>
  <c r="CQ95" i="2"/>
  <c r="U115" i="4"/>
  <c r="CK114" i="2"/>
  <c r="BB136" i="4"/>
  <c r="CQ135" i="2"/>
  <c r="BD155" i="4"/>
  <c r="CR154" i="2"/>
  <c r="BR60" i="4"/>
  <c r="P47" i="4"/>
  <c r="AH47" i="4" s="1"/>
  <c r="C47" i="6"/>
  <c r="P79" i="4"/>
  <c r="AH79" i="4" s="1"/>
  <c r="C79" i="6"/>
  <c r="AY119" i="4"/>
  <c r="E119" i="6"/>
  <c r="AY135" i="4"/>
  <c r="E135" i="6"/>
  <c r="BR141" i="4"/>
  <c r="AY151" i="4"/>
  <c r="E151" i="6"/>
  <c r="Y15" i="4"/>
  <c r="CM14" i="2"/>
  <c r="U41" i="4"/>
  <c r="CK40" i="2"/>
  <c r="S66" i="4"/>
  <c r="CJ65" i="2"/>
  <c r="S90" i="4"/>
  <c r="CJ89" i="2"/>
  <c r="BB102" i="4"/>
  <c r="CQ101" i="2"/>
  <c r="AZ115" i="4"/>
  <c r="CP114" i="2"/>
  <c r="BH127" i="4"/>
  <c r="CT126" i="2"/>
  <c r="BF140" i="4"/>
  <c r="CS139" i="2"/>
  <c r="BB154" i="4"/>
  <c r="CQ153" i="2"/>
  <c r="AZ167" i="4"/>
  <c r="CP166" i="2"/>
  <c r="BH104" i="4"/>
  <c r="CT103" i="2"/>
  <c r="AZ120" i="4"/>
  <c r="CP119" i="2"/>
  <c r="Q148" i="4"/>
  <c r="CI147" i="2"/>
  <c r="BR43" i="4"/>
  <c r="BR59" i="4"/>
  <c r="P109" i="4"/>
  <c r="AH109" i="4" s="1"/>
  <c r="C109" i="6"/>
  <c r="P137" i="4"/>
  <c r="AH137" i="4" s="1"/>
  <c r="C137" i="6"/>
  <c r="AY165" i="4"/>
  <c r="E165" i="6"/>
  <c r="U23" i="4"/>
  <c r="CK22" i="2"/>
  <c r="W38" i="4"/>
  <c r="CL37" i="2"/>
  <c r="S76" i="4"/>
  <c r="CJ75" i="2"/>
  <c r="U99" i="4"/>
  <c r="CK98" i="2"/>
  <c r="U119" i="4"/>
  <c r="CK118" i="2"/>
  <c r="Q137" i="4"/>
  <c r="CI136" i="2"/>
  <c r="AK47" i="4"/>
  <c r="AK67" i="4"/>
  <c r="P106" i="4"/>
  <c r="AH106" i="4" s="1"/>
  <c r="C106" i="6"/>
  <c r="AK123" i="4"/>
  <c r="P162" i="4"/>
  <c r="AH162" i="4" s="1"/>
  <c r="C162" i="6"/>
  <c r="AJ30" i="4"/>
  <c r="P56" i="4"/>
  <c r="AH56" i="4" s="1"/>
  <c r="C56" i="6"/>
  <c r="AJ62" i="4"/>
  <c r="AI75" i="4"/>
  <c r="P108" i="4"/>
  <c r="AH108" i="4" s="1"/>
  <c r="C108" i="6"/>
  <c r="P140" i="4"/>
  <c r="AH140" i="4" s="1"/>
  <c r="C140" i="6"/>
  <c r="AI159" i="4"/>
  <c r="Y16" i="4"/>
  <c r="CM15" i="2"/>
  <c r="Y28" i="4"/>
  <c r="CM27" i="2"/>
  <c r="U38" i="4"/>
  <c r="CK37" i="2"/>
  <c r="U50" i="4"/>
  <c r="CK49" i="2"/>
  <c r="S63" i="4"/>
  <c r="CJ62" i="2"/>
  <c r="Y72" i="4"/>
  <c r="CM71" i="2"/>
  <c r="S83" i="4"/>
  <c r="CJ82" i="2"/>
  <c r="Q92" i="4"/>
  <c r="CI91" i="2"/>
  <c r="S99" i="4"/>
  <c r="CJ98" i="2"/>
  <c r="Y112" i="4"/>
  <c r="CM111" i="2"/>
  <c r="S131" i="4"/>
  <c r="CJ130" i="2"/>
  <c r="S159" i="4"/>
  <c r="CJ158" i="2"/>
  <c r="AY101" i="4"/>
  <c r="E101" i="6"/>
  <c r="P129" i="4"/>
  <c r="AH129" i="4" s="1"/>
  <c r="C129" i="6"/>
  <c r="BT165" i="4"/>
  <c r="BF18" i="4"/>
  <c r="CS17" i="2"/>
  <c r="BF34" i="4"/>
  <c r="CS33" i="2"/>
  <c r="BF66" i="4"/>
  <c r="CS65" i="2"/>
  <c r="AZ93" i="4"/>
  <c r="CP92" i="2"/>
  <c r="BB112" i="4"/>
  <c r="CQ111" i="2"/>
  <c r="Y129" i="4"/>
  <c r="CM128" i="2"/>
  <c r="BH149" i="4"/>
  <c r="CT148" i="2"/>
  <c r="BD167" i="4"/>
  <c r="CR166" i="2"/>
  <c r="BR20" i="4"/>
  <c r="BT86" i="4"/>
  <c r="AY114" i="4"/>
  <c r="E114" i="6"/>
  <c r="AZ10" i="4"/>
  <c r="CP9" i="2"/>
  <c r="BH22" i="4"/>
  <c r="CT21" i="2"/>
  <c r="BF35" i="4"/>
  <c r="CS34" i="2"/>
  <c r="BD48" i="4"/>
  <c r="CR47" i="2"/>
  <c r="BB61" i="4"/>
  <c r="CQ60" i="2"/>
  <c r="AY27" i="4"/>
  <c r="E27" i="6"/>
  <c r="BT39" i="4"/>
  <c r="BS52" i="4"/>
  <c r="AY59" i="4"/>
  <c r="E59" i="6"/>
  <c r="BT71" i="4"/>
  <c r="BS21" i="4"/>
  <c r="AY28" i="4"/>
  <c r="E28" i="6"/>
  <c r="BB73" i="4"/>
  <c r="CQ72" i="2"/>
  <c r="BF79" i="4"/>
  <c r="CS78" i="2"/>
  <c r="AZ86" i="4"/>
  <c r="CP85" i="2"/>
  <c r="BB6" i="4"/>
  <c r="CQ5" i="2"/>
  <c r="AZ19" i="4"/>
  <c r="CP18" i="2"/>
  <c r="BH31" i="4"/>
  <c r="CT30" i="2"/>
  <c r="BF44" i="4"/>
  <c r="CS43" i="2"/>
  <c r="BD57" i="4"/>
  <c r="CR56" i="2"/>
  <c r="BB70" i="4"/>
  <c r="CQ69" i="2"/>
  <c r="BD34" i="4"/>
  <c r="CR33" i="2"/>
  <c r="AY53" i="4"/>
  <c r="E53" i="6"/>
  <c r="BB48" i="4"/>
  <c r="CQ47" i="2"/>
  <c r="AY50" i="4"/>
  <c r="E50" i="6"/>
  <c r="AY33" i="4"/>
  <c r="E33" i="6"/>
  <c r="AY46" i="4"/>
  <c r="E46" i="6"/>
  <c r="BH83" i="4"/>
  <c r="CT82" i="2"/>
  <c r="BB79" i="4"/>
  <c r="CQ78" i="2"/>
  <c r="BH5" i="4"/>
  <c r="CT4" i="2"/>
  <c r="AZ69" i="4"/>
  <c r="CP68" i="2"/>
  <c r="BF5" i="4"/>
  <c r="CS4" i="2"/>
  <c r="AY57" i="4"/>
  <c r="E57" i="6"/>
  <c r="BF82" i="4"/>
  <c r="CS81" i="2"/>
  <c r="BR9" i="4"/>
  <c r="W7" i="4"/>
  <c r="CL6" i="2"/>
  <c r="U20" i="4"/>
  <c r="CK19" i="2"/>
  <c r="S33" i="4"/>
  <c r="CJ32" i="2"/>
  <c r="Q46" i="4"/>
  <c r="CI45" i="2"/>
  <c r="U52" i="4"/>
  <c r="CK51" i="2"/>
  <c r="S65" i="4"/>
  <c r="CJ64" i="2"/>
  <c r="Q78" i="4"/>
  <c r="CI77" i="2"/>
  <c r="Q90" i="4"/>
  <c r="CI89" i="2"/>
  <c r="U96" i="4"/>
  <c r="CK95" i="2"/>
  <c r="Y102" i="4"/>
  <c r="CM101" i="2"/>
  <c r="S109" i="4"/>
  <c r="CJ108" i="2"/>
  <c r="BF115" i="4"/>
  <c r="CS114" i="2"/>
  <c r="Q122" i="4"/>
  <c r="CI121" i="2"/>
  <c r="U128" i="4"/>
  <c r="CK127" i="2"/>
  <c r="Y134" i="4"/>
  <c r="CM133" i="2"/>
  <c r="S141" i="4"/>
  <c r="CJ140" i="2"/>
  <c r="BF147" i="4"/>
  <c r="CS146" i="2"/>
  <c r="Q154" i="4"/>
  <c r="CI153" i="2"/>
  <c r="U160" i="4"/>
  <c r="CK159" i="2"/>
  <c r="Y166" i="4"/>
  <c r="CM165" i="2"/>
  <c r="Y11" i="4"/>
  <c r="CM10" i="2"/>
  <c r="U37" i="4"/>
  <c r="CK36" i="2"/>
  <c r="Y63" i="4"/>
  <c r="CM62" i="2"/>
  <c r="BD89" i="4"/>
  <c r="CR88" i="2"/>
  <c r="Q103" i="4"/>
  <c r="CI102" i="2"/>
  <c r="Y115" i="4"/>
  <c r="CM114" i="2"/>
  <c r="BF128" i="4"/>
  <c r="CS127" i="2"/>
  <c r="U141" i="4"/>
  <c r="CK140" i="2"/>
  <c r="BD153" i="4"/>
  <c r="CR152" i="2"/>
  <c r="BH108" i="4"/>
  <c r="CT107" i="2"/>
  <c r="W133" i="4"/>
  <c r="CL132" i="2"/>
  <c r="W153" i="4"/>
  <c r="CL152" i="2"/>
  <c r="Y164" i="4"/>
  <c r="CM163" i="2"/>
  <c r="P97" i="4"/>
  <c r="AH97" i="4" s="1"/>
  <c r="C97" i="6"/>
  <c r="AL117" i="4"/>
  <c r="Y37" i="4"/>
  <c r="CM36" i="2"/>
  <c r="S88" i="4"/>
  <c r="CJ87" i="2"/>
  <c r="S108" i="4"/>
  <c r="CJ107" i="2"/>
  <c r="Q129" i="4"/>
  <c r="CI128" i="2"/>
  <c r="W138" i="4"/>
  <c r="CL137" i="2"/>
  <c r="Y157" i="4"/>
  <c r="CM156" i="2"/>
  <c r="AL18" i="4"/>
  <c r="AL74" i="4"/>
  <c r="P130" i="4"/>
  <c r="AH130" i="4" s="1"/>
  <c r="C130" i="6"/>
  <c r="BR160" i="4"/>
  <c r="AJ9" i="4"/>
  <c r="AI54" i="4"/>
  <c r="AJ73" i="4"/>
  <c r="AI86" i="4"/>
  <c r="P91" i="4"/>
  <c r="AH91" i="4" s="1"/>
  <c r="C91" i="6"/>
  <c r="AK100" i="4"/>
  <c r="P107" i="4"/>
  <c r="AH107" i="4" s="1"/>
  <c r="C107" i="6"/>
  <c r="AJ113" i="4"/>
  <c r="AK116" i="4"/>
  <c r="P139" i="4"/>
  <c r="AH139" i="4" s="1"/>
  <c r="C139" i="6"/>
  <c r="AJ145" i="4"/>
  <c r="AI158" i="4"/>
  <c r="U17" i="4"/>
  <c r="CK16" i="2"/>
  <c r="Q43" i="4"/>
  <c r="CI42" i="2"/>
  <c r="Y67" i="4"/>
  <c r="CM66" i="2"/>
  <c r="Y91" i="4"/>
  <c r="CM90" i="2"/>
  <c r="Y103" i="4"/>
  <c r="CM102" i="2"/>
  <c r="W116" i="4"/>
  <c r="CL115" i="2"/>
  <c r="U129" i="4"/>
  <c r="CK128" i="2"/>
  <c r="Q143" i="4"/>
  <c r="CI142" i="2"/>
  <c r="Q155" i="4"/>
  <c r="CI154" i="2"/>
  <c r="W168" i="4"/>
  <c r="CL167" i="2"/>
  <c r="BD106" i="4"/>
  <c r="CR105" i="2"/>
  <c r="U122" i="4"/>
  <c r="CK121" i="2"/>
  <c r="Q140" i="4"/>
  <c r="CI139" i="2"/>
  <c r="U158" i="4"/>
  <c r="CK157" i="2"/>
  <c r="AI24" i="4"/>
  <c r="AK34" i="4"/>
  <c r="AL61" i="4"/>
  <c r="AY93" i="4"/>
  <c r="E93" i="6"/>
  <c r="AJ111" i="4"/>
  <c r="BD23" i="4"/>
  <c r="CR22" i="2"/>
  <c r="BH57" i="4"/>
  <c r="CT56" i="2"/>
  <c r="Y89" i="4"/>
  <c r="CM88" i="2"/>
  <c r="AZ109" i="4"/>
  <c r="CP108" i="2"/>
  <c r="BB128" i="4"/>
  <c r="CQ127" i="2"/>
  <c r="BD147" i="4"/>
  <c r="CR146" i="2"/>
  <c r="BB156" i="4"/>
  <c r="CQ155" i="2"/>
  <c r="BF166" i="4"/>
  <c r="CS165" i="2"/>
  <c r="BS19" i="4"/>
  <c r="BS47" i="4"/>
  <c r="BS67" i="4"/>
  <c r="AY106" i="4"/>
  <c r="E106" i="6"/>
  <c r="AY134" i="4"/>
  <c r="E134" i="6"/>
  <c r="AY162" i="4"/>
  <c r="E162" i="6"/>
  <c r="P12" i="4"/>
  <c r="AH12" i="4" s="1"/>
  <c r="C12" i="6"/>
  <c r="AL24" i="4"/>
  <c r="AK69" i="4"/>
  <c r="P76" i="4"/>
  <c r="AH76" i="4" s="1"/>
  <c r="C76" i="6"/>
  <c r="AL88" i="4"/>
  <c r="AY92" i="4"/>
  <c r="E92" i="6"/>
  <c r="BT120" i="4"/>
  <c r="AY124" i="4"/>
  <c r="E124" i="6"/>
  <c r="BT136" i="4"/>
  <c r="AY140" i="4"/>
  <c r="E140" i="6"/>
  <c r="AY156" i="4"/>
  <c r="E156" i="6"/>
  <c r="BH12" i="4"/>
  <c r="CT11" i="2"/>
  <c r="BH28" i="4"/>
  <c r="CT27" i="2"/>
  <c r="BD38" i="4"/>
  <c r="CR37" i="2"/>
  <c r="BD50" i="4"/>
  <c r="CR49" i="2"/>
  <c r="BB63" i="4"/>
  <c r="CQ62" i="2"/>
  <c r="BH72" i="4"/>
  <c r="CT71" i="2"/>
  <c r="BB83" i="4"/>
  <c r="CQ82" i="2"/>
  <c r="AZ92" i="4"/>
  <c r="CP91" i="2"/>
  <c r="BB99" i="4"/>
  <c r="CQ98" i="2"/>
  <c r="BH112" i="4"/>
  <c r="CT111" i="2"/>
  <c r="BB131" i="4"/>
  <c r="CQ130" i="2"/>
  <c r="BF149" i="4"/>
  <c r="CS148" i="2"/>
  <c r="BR55" i="4"/>
  <c r="BR83" i="4"/>
  <c r="P101" i="4"/>
  <c r="AH101" i="4" s="1"/>
  <c r="C101" i="6"/>
  <c r="AY129" i="4"/>
  <c r="E129" i="6"/>
  <c r="BR155" i="4"/>
  <c r="Y9" i="4"/>
  <c r="CM8" i="2"/>
  <c r="U27" i="4"/>
  <c r="CK26" i="2"/>
  <c r="Y49" i="4"/>
  <c r="CM48" i="2"/>
  <c r="Y81" i="4"/>
  <c r="CM80" i="2"/>
  <c r="AZ105" i="4"/>
  <c r="CP104" i="2"/>
  <c r="U123" i="4"/>
  <c r="CK122" i="2"/>
  <c r="Y141" i="4"/>
  <c r="CM140" i="2"/>
  <c r="Q161" i="4"/>
  <c r="CI160" i="2"/>
  <c r="AK135" i="4"/>
  <c r="P146" i="4"/>
  <c r="AH146" i="4" s="1"/>
  <c r="C146" i="6"/>
  <c r="AJ16" i="4"/>
  <c r="P30" i="4"/>
  <c r="AH30" i="4" s="1"/>
  <c r="C30" i="6"/>
  <c r="P62" i="4"/>
  <c r="AH62" i="4" s="1"/>
  <c r="C62" i="6"/>
  <c r="S4" i="4"/>
  <c r="CJ3" i="2"/>
  <c r="BH10" i="4"/>
  <c r="CT9" i="2"/>
  <c r="BF23" i="4"/>
  <c r="CS22" i="2"/>
  <c r="BD36" i="4"/>
  <c r="CR35" i="2"/>
  <c r="BB49" i="4"/>
  <c r="CQ48" i="2"/>
  <c r="AZ62" i="4"/>
  <c r="CP61" i="2"/>
  <c r="AY15" i="4"/>
  <c r="E15" i="6"/>
  <c r="BR21" i="4"/>
  <c r="BS9" i="4"/>
  <c r="BR22" i="4"/>
  <c r="BS73" i="4"/>
  <c r="AY80" i="4"/>
  <c r="E80" i="6"/>
  <c r="AZ74" i="4"/>
  <c r="CP73" i="2"/>
  <c r="BD80" i="4"/>
  <c r="CR79" i="2"/>
  <c r="BH86" i="4"/>
  <c r="CT85" i="2"/>
  <c r="AZ7" i="4"/>
  <c r="CP6" i="2"/>
  <c r="BH19" i="4"/>
  <c r="CT18" i="2"/>
  <c r="AZ39" i="4"/>
  <c r="CP38" i="2"/>
  <c r="BH51" i="4"/>
  <c r="CT50" i="2"/>
  <c r="BT88" i="4"/>
  <c r="AY5" i="4"/>
  <c r="E5" i="6"/>
  <c r="BF14" i="4"/>
  <c r="CS13" i="2"/>
  <c r="BT10" i="4"/>
  <c r="AZ28" i="4"/>
  <c r="CP27" i="2"/>
  <c r="BD79" i="4"/>
  <c r="CR78" i="2"/>
  <c r="BB78" i="4"/>
  <c r="CQ77" i="2"/>
  <c r="BF84" i="4"/>
  <c r="CS83" i="2"/>
  <c r="AZ24" i="4"/>
  <c r="CP23" i="2"/>
  <c r="AZ88" i="4"/>
  <c r="CP87" i="2"/>
  <c r="AY54" i="4"/>
  <c r="E54" i="6"/>
  <c r="BF9" i="4"/>
  <c r="CS8" i="2"/>
  <c r="BH60" i="4"/>
  <c r="CT59" i="2"/>
  <c r="BR63" i="4"/>
  <c r="AY78" i="4"/>
  <c r="E78" i="6"/>
  <c r="U8" i="4"/>
  <c r="CK7" i="2"/>
  <c r="S21" i="4"/>
  <c r="CJ20" i="2"/>
  <c r="Q34" i="4"/>
  <c r="CI33" i="2"/>
  <c r="Y46" i="4"/>
  <c r="CM45" i="2"/>
  <c r="W59" i="4"/>
  <c r="CL58" i="2"/>
  <c r="U72" i="4"/>
  <c r="CK71" i="2"/>
  <c r="S85" i="4"/>
  <c r="CJ84" i="2"/>
  <c r="BB93" i="4"/>
  <c r="CQ92" i="2"/>
  <c r="BF99" i="4"/>
  <c r="CS98" i="2"/>
  <c r="AZ106" i="4"/>
  <c r="CP105" i="2"/>
  <c r="BD112" i="4"/>
  <c r="CR111" i="2"/>
  <c r="AZ122" i="4"/>
  <c r="CP121" i="2"/>
  <c r="BD128" i="4"/>
  <c r="CR127" i="2"/>
  <c r="BH134" i="4"/>
  <c r="CT133" i="2"/>
  <c r="BB141" i="4"/>
  <c r="CQ140" i="2"/>
  <c r="W147" i="4"/>
  <c r="CL146" i="2"/>
  <c r="AZ154" i="4"/>
  <c r="CP153" i="2"/>
  <c r="BD160" i="4"/>
  <c r="CR159" i="2"/>
  <c r="BH166" i="4"/>
  <c r="CT165" i="2"/>
  <c r="S26" i="4"/>
  <c r="CJ25" i="2"/>
  <c r="W52" i="4"/>
  <c r="CL51" i="2"/>
  <c r="S78" i="4"/>
  <c r="CJ77" i="2"/>
  <c r="BF96" i="4"/>
  <c r="CS95" i="2"/>
  <c r="BD109" i="4"/>
  <c r="CR108" i="2"/>
  <c r="BB122" i="4"/>
  <c r="CQ121" i="2"/>
  <c r="AZ135" i="4"/>
  <c r="CP134" i="2"/>
  <c r="AZ147" i="4"/>
  <c r="CP146" i="2"/>
  <c r="BB166" i="4"/>
  <c r="CQ165" i="2"/>
  <c r="Y108" i="4"/>
  <c r="CM107" i="2"/>
  <c r="BF133" i="4"/>
  <c r="CS132" i="2"/>
  <c r="BR23" i="4"/>
  <c r="AY97" i="4"/>
  <c r="E97" i="6"/>
  <c r="BT117" i="4"/>
  <c r="BS138" i="4"/>
  <c r="BH37" i="4"/>
  <c r="CT36" i="2"/>
  <c r="BB88" i="4"/>
  <c r="CQ87" i="2"/>
  <c r="BH117" i="4"/>
  <c r="CT116" i="2"/>
  <c r="BF138" i="4"/>
  <c r="CS137" i="2"/>
  <c r="BH157" i="4"/>
  <c r="CT156" i="2"/>
  <c r="AY90" i="4"/>
  <c r="E90" i="6"/>
  <c r="AY130" i="4"/>
  <c r="E130" i="6"/>
  <c r="AJ160" i="4"/>
  <c r="AI10" i="4"/>
  <c r="P23" i="4"/>
  <c r="AH23" i="4" s="1"/>
  <c r="C23" i="6"/>
  <c r="AL35" i="4"/>
  <c r="AI74" i="4"/>
  <c r="AK80" i="4"/>
  <c r="P87" i="4"/>
  <c r="AH87" i="4" s="1"/>
  <c r="C87" i="6"/>
  <c r="AY91" i="4"/>
  <c r="E91" i="6"/>
  <c r="AI94" i="4"/>
  <c r="BR97" i="4"/>
  <c r="BT103" i="4"/>
  <c r="AY107" i="4"/>
  <c r="E107" i="6"/>
  <c r="BR113" i="4"/>
  <c r="BS116" i="4"/>
  <c r="AY123" i="4"/>
  <c r="E123" i="6"/>
  <c r="BR129" i="4"/>
  <c r="BS132" i="4"/>
  <c r="BT135" i="4"/>
  <c r="AY139" i="4"/>
  <c r="E139" i="6"/>
  <c r="AI142" i="4"/>
  <c r="BR145" i="4"/>
  <c r="BS148" i="4"/>
  <c r="AY155" i="4"/>
  <c r="E155" i="6"/>
  <c r="BR161" i="4"/>
  <c r="BS164" i="4"/>
  <c r="BT167" i="4"/>
  <c r="S6" i="4"/>
  <c r="CJ5" i="2"/>
  <c r="Q19" i="4"/>
  <c r="CI18" i="2"/>
  <c r="Y31" i="4"/>
  <c r="CM30" i="2"/>
  <c r="W44" i="4"/>
  <c r="CL43" i="2"/>
  <c r="W56" i="4"/>
  <c r="CL55" i="2"/>
  <c r="U69" i="4"/>
  <c r="CK68" i="2"/>
  <c r="S82" i="4"/>
  <c r="CJ81" i="2"/>
  <c r="BH91" i="4"/>
  <c r="CT90" i="2"/>
  <c r="U97" i="4"/>
  <c r="CK96" i="2"/>
  <c r="BH103" i="4"/>
  <c r="CT102" i="2"/>
  <c r="BB110" i="4"/>
  <c r="CQ109" i="2"/>
  <c r="BF116" i="4"/>
  <c r="CS115" i="2"/>
  <c r="AZ123" i="4"/>
  <c r="CP122" i="2"/>
  <c r="BD129" i="4"/>
  <c r="CR128" i="2"/>
  <c r="BH135" i="4"/>
  <c r="CT134" i="2"/>
  <c r="AZ143" i="4"/>
  <c r="CP142" i="2"/>
  <c r="U149" i="4"/>
  <c r="CK148" i="2"/>
  <c r="AZ155" i="4"/>
  <c r="CP154" i="2"/>
  <c r="BB162" i="4"/>
  <c r="CQ161" i="2"/>
  <c r="BF168" i="4"/>
  <c r="CS167" i="2"/>
  <c r="Q100" i="4"/>
  <c r="CI99" i="2"/>
  <c r="U106" i="4"/>
  <c r="CK105" i="2"/>
  <c r="BF113" i="4"/>
  <c r="CS112" i="2"/>
  <c r="BD122" i="4"/>
  <c r="CR121" i="2"/>
  <c r="Q132" i="4"/>
  <c r="CI131" i="2"/>
  <c r="AZ140" i="4"/>
  <c r="CP139" i="2"/>
  <c r="BD150" i="4"/>
  <c r="CR149" i="2"/>
  <c r="BD158" i="4"/>
  <c r="CR157" i="2"/>
  <c r="AZ168" i="4"/>
  <c r="CP167" i="2"/>
  <c r="BS34" i="4"/>
  <c r="BT45" i="4"/>
  <c r="BT61" i="4"/>
  <c r="P93" i="4"/>
  <c r="AH93" i="4" s="1"/>
  <c r="C93" i="6"/>
  <c r="BS130" i="4"/>
  <c r="AY149" i="4"/>
  <c r="E149" i="6"/>
  <c r="AL157" i="4"/>
  <c r="S16" i="4"/>
  <c r="CJ15" i="2"/>
  <c r="U31" i="4"/>
  <c r="CK30" i="2"/>
  <c r="U43" i="4"/>
  <c r="CK42" i="2"/>
  <c r="W58" i="4"/>
  <c r="CL57" i="2"/>
  <c r="S84" i="4"/>
  <c r="CJ83" i="2"/>
  <c r="S92" i="4"/>
  <c r="CJ91" i="2"/>
  <c r="Y101" i="4"/>
  <c r="CM100" i="2"/>
  <c r="U111" i="4"/>
  <c r="CK110" i="2"/>
  <c r="Y121" i="4"/>
  <c r="CM120" i="2"/>
  <c r="W130" i="4"/>
  <c r="CL129" i="2"/>
  <c r="S140" i="4"/>
  <c r="CJ139" i="2"/>
  <c r="AZ149" i="4"/>
  <c r="CP148" i="2"/>
  <c r="W158" i="4"/>
  <c r="CL157" i="2"/>
  <c r="Q169" i="4"/>
  <c r="CI168" i="2"/>
  <c r="AK59" i="4"/>
  <c r="AJ88" i="4"/>
  <c r="P98" i="4"/>
  <c r="AH98" i="4" s="1"/>
  <c r="C98" i="6"/>
  <c r="BR108" i="4"/>
  <c r="AI117" i="4"/>
  <c r="P126" i="4"/>
  <c r="AH126" i="4" s="1"/>
  <c r="C126" i="6"/>
  <c r="P154" i="4"/>
  <c r="AH154" i="4" s="1"/>
  <c r="C154" i="6"/>
  <c r="AJ164" i="4"/>
  <c r="AJ6" i="4"/>
  <c r="P32" i="4"/>
  <c r="AH32" i="4" s="1"/>
  <c r="C32" i="6"/>
  <c r="AL44" i="4"/>
  <c r="AI51" i="4"/>
  <c r="AK57" i="4"/>
  <c r="P64" i="4"/>
  <c r="AH64" i="4" s="1"/>
  <c r="C64" i="6"/>
  <c r="AJ70" i="4"/>
  <c r="AL76" i="4"/>
  <c r="AI83" i="4"/>
  <c r="AJ102" i="4"/>
  <c r="AK105" i="4"/>
  <c r="AL108" i="4"/>
  <c r="P112" i="4"/>
  <c r="AH112" i="4" s="1"/>
  <c r="C112" i="6"/>
  <c r="AI115" i="4"/>
  <c r="AJ118" i="4"/>
  <c r="BT124" i="4"/>
  <c r="P128" i="4"/>
  <c r="AH128" i="4" s="1"/>
  <c r="C128" i="6"/>
  <c r="AK137" i="4"/>
  <c r="AK153" i="4"/>
  <c r="AI163" i="4"/>
  <c r="AK169" i="4"/>
  <c r="U18" i="4"/>
  <c r="CK17" i="2"/>
  <c r="W29" i="4"/>
  <c r="CL28" i="2"/>
  <c r="S39" i="4"/>
  <c r="CJ38" i="2"/>
  <c r="S51" i="4"/>
  <c r="CJ50" i="2"/>
  <c r="Y64" i="4"/>
  <c r="CM63" i="2"/>
  <c r="Y80" i="4"/>
  <c r="CM79" i="2"/>
  <c r="BF89" i="4"/>
  <c r="CS88" i="2"/>
  <c r="AZ96" i="4"/>
  <c r="CP95" i="2"/>
  <c r="S107" i="4"/>
  <c r="CJ106" i="2"/>
  <c r="Q124" i="4"/>
  <c r="CI123" i="2"/>
  <c r="BD142" i="4"/>
  <c r="CR141" i="2"/>
  <c r="AK18" i="4"/>
  <c r="AJ103" i="4"/>
  <c r="P121" i="4"/>
  <c r="AH121" i="4" s="1"/>
  <c r="C121" i="6"/>
  <c r="AI168" i="4"/>
  <c r="BB20" i="4"/>
  <c r="CQ19" i="2"/>
  <c r="BD39" i="4"/>
  <c r="CR38" i="2"/>
  <c r="BB68" i="4"/>
  <c r="CQ67" i="2"/>
  <c r="BD95" i="4"/>
  <c r="CR94" i="2"/>
  <c r="BF114" i="4"/>
  <c r="CS113" i="2"/>
  <c r="BB132" i="4"/>
  <c r="CQ131" i="2"/>
  <c r="BB152" i="4"/>
  <c r="CQ151" i="2"/>
  <c r="BH169" i="4"/>
  <c r="CT168" i="2"/>
  <c r="BT22" i="4"/>
  <c r="BR52" i="4"/>
  <c r="AI33" i="4"/>
  <c r="P46" i="4"/>
  <c r="AH46" i="4" s="1"/>
  <c r="C46" i="6"/>
  <c r="AL62" i="4"/>
  <c r="AH77" i="4"/>
  <c r="BF11" i="4"/>
  <c r="CS10" i="2"/>
  <c r="BD24" i="4"/>
  <c r="CR23" i="2"/>
  <c r="BB37" i="4"/>
  <c r="CQ36" i="2"/>
  <c r="AZ50" i="4"/>
  <c r="CP49" i="2"/>
  <c r="BH62" i="4"/>
  <c r="CT61" i="2"/>
  <c r="BB69" i="4"/>
  <c r="CQ68" i="2"/>
  <c r="BS28" i="4"/>
  <c r="BR41" i="4"/>
  <c r="BS60" i="4"/>
  <c r="BR73" i="4"/>
  <c r="BR10" i="4"/>
  <c r="AY36" i="4"/>
  <c r="E36" i="6"/>
  <c r="BB81" i="4"/>
  <c r="CQ80" i="2"/>
  <c r="BF87" i="4"/>
  <c r="CS86" i="2"/>
  <c r="BH7" i="4"/>
  <c r="CT6" i="2"/>
  <c r="BF20" i="4"/>
  <c r="CS19" i="2"/>
  <c r="BD33" i="4"/>
  <c r="CR32" i="2"/>
  <c r="BB46" i="4"/>
  <c r="CQ45" i="2"/>
  <c r="AZ59" i="4"/>
  <c r="CP58" i="2"/>
  <c r="BH71" i="4"/>
  <c r="CT70" i="2"/>
  <c r="BR7" i="4"/>
  <c r="BH17" i="4"/>
  <c r="CT16" i="2"/>
  <c r="BR16" i="4"/>
  <c r="BB43" i="4"/>
  <c r="CQ42" i="2"/>
  <c r="BD85" i="4"/>
  <c r="CR84" i="2"/>
  <c r="BD26" i="4"/>
  <c r="CR25" i="2"/>
  <c r="BS6" i="4"/>
  <c r="AZ13" i="4"/>
  <c r="CP12" i="2"/>
  <c r="AZ64" i="4"/>
  <c r="CP63" i="2"/>
  <c r="AY65" i="4"/>
  <c r="E65" i="6"/>
  <c r="BS4" i="4"/>
  <c r="AK6" i="4"/>
  <c r="S9" i="4"/>
  <c r="CJ8" i="2"/>
  <c r="U28" i="4"/>
  <c r="CK27" i="2"/>
  <c r="S41" i="4"/>
  <c r="CJ40" i="2"/>
  <c r="U60" i="4"/>
  <c r="CK59" i="2"/>
  <c r="S73" i="4"/>
  <c r="CJ72" i="2"/>
  <c r="Q86" i="4"/>
  <c r="CI85" i="2"/>
  <c r="AZ94" i="4"/>
  <c r="CP93" i="2"/>
  <c r="U100" i="4"/>
  <c r="CK99" i="2"/>
  <c r="W103" i="4"/>
  <c r="CL102" i="2"/>
  <c r="Q110" i="4"/>
  <c r="CI109" i="2"/>
  <c r="U116" i="4"/>
  <c r="CK115" i="2"/>
  <c r="BH122" i="4"/>
  <c r="CT121" i="2"/>
  <c r="S129" i="4"/>
  <c r="CJ128" i="2"/>
  <c r="Y138" i="4"/>
  <c r="CM137" i="2"/>
  <c r="Q142" i="4"/>
  <c r="CI141" i="2"/>
  <c r="U148" i="4"/>
  <c r="CK147" i="2"/>
  <c r="BH154" i="4"/>
  <c r="CT153" i="2"/>
  <c r="S161" i="4"/>
  <c r="CJ160" i="2"/>
  <c r="W167" i="4"/>
  <c r="CL166" i="2"/>
  <c r="Y27" i="4"/>
  <c r="CM26" i="2"/>
  <c r="S54" i="4"/>
  <c r="CJ53" i="2"/>
  <c r="Y79" i="4"/>
  <c r="CM78" i="2"/>
  <c r="S98" i="4"/>
  <c r="CJ97" i="2"/>
  <c r="Q111" i="4"/>
  <c r="CI110" i="2"/>
  <c r="Y123" i="4"/>
  <c r="CM122" i="2"/>
  <c r="W136" i="4"/>
  <c r="CL135" i="2"/>
  <c r="W148" i="4"/>
  <c r="CL147" i="2"/>
  <c r="U161" i="4"/>
  <c r="CK160" i="2"/>
  <c r="S115" i="4"/>
  <c r="CJ114" i="2"/>
  <c r="Y136" i="4"/>
  <c r="CM135" i="2"/>
  <c r="BH156" i="4"/>
  <c r="CT155" i="2"/>
  <c r="AL25" i="4"/>
  <c r="AK66" i="4"/>
  <c r="AL89" i="4"/>
  <c r="AK110" i="4"/>
  <c r="BT129" i="4"/>
  <c r="AY141" i="4"/>
  <c r="E141" i="6"/>
  <c r="P161" i="4"/>
  <c r="AH161" i="4" s="1"/>
  <c r="C161" i="6"/>
  <c r="S28" i="4"/>
  <c r="CJ27" i="2"/>
  <c r="W70" i="4"/>
  <c r="CL69" i="2"/>
  <c r="Q101" i="4"/>
  <c r="CI100" i="2"/>
  <c r="W110" i="4"/>
  <c r="CL109" i="2"/>
  <c r="U131" i="4"/>
  <c r="CK130" i="2"/>
  <c r="W150" i="4"/>
  <c r="CL149" i="2"/>
  <c r="S160" i="4"/>
  <c r="CJ159" i="2"/>
  <c r="AJ92" i="4"/>
  <c r="P102" i="4"/>
  <c r="AH102" i="4" s="1"/>
  <c r="C102" i="6"/>
  <c r="P142" i="4"/>
  <c r="AH142" i="4" s="1"/>
  <c r="C142" i="6"/>
  <c r="AL162" i="4"/>
  <c r="P11" i="4"/>
  <c r="AH11" i="4" s="1"/>
  <c r="C11" i="6"/>
  <c r="AI30" i="4"/>
  <c r="AK68" i="4"/>
  <c r="AJ81" i="4"/>
  <c r="AL87" i="4"/>
  <c r="BT107" i="4"/>
  <c r="AJ117" i="4"/>
  <c r="AL123" i="4"/>
  <c r="P143" i="4"/>
  <c r="AH143" i="4" s="1"/>
  <c r="C143" i="6"/>
  <c r="AJ149" i="4"/>
  <c r="AK152" i="4"/>
  <c r="AK168" i="4"/>
  <c r="Y7" i="4"/>
  <c r="CM6" i="2"/>
  <c r="U33" i="4"/>
  <c r="CK32" i="2"/>
  <c r="S58" i="4"/>
  <c r="CJ57" i="2"/>
  <c r="Y83" i="4"/>
  <c r="CM82" i="2"/>
  <c r="AZ99" i="4"/>
  <c r="CP98" i="2"/>
  <c r="S118" i="4"/>
  <c r="CJ117" i="2"/>
  <c r="Q131" i="4"/>
  <c r="CI130" i="2"/>
  <c r="U137" i="4"/>
  <c r="CK136" i="2"/>
  <c r="Q151" i="4"/>
  <c r="CI150" i="2"/>
  <c r="Y163" i="4"/>
  <c r="CM162" i="2"/>
  <c r="W101" i="4"/>
  <c r="CL100" i="2"/>
  <c r="Q116" i="4"/>
  <c r="CI115" i="2"/>
  <c r="U134" i="4"/>
  <c r="CK133" i="2"/>
  <c r="AL65" i="4"/>
  <c r="AJ95" i="4"/>
  <c r="AK114" i="4"/>
  <c r="BR123" i="4"/>
  <c r="P133" i="4"/>
  <c r="AH133" i="4" s="1"/>
  <c r="C133" i="6"/>
  <c r="AI152" i="4"/>
  <c r="AY169" i="4"/>
  <c r="E169" i="6"/>
  <c r="BD31" i="4"/>
  <c r="CR30" i="2"/>
  <c r="BF58" i="4"/>
  <c r="CS57" i="2"/>
  <c r="BB92" i="4"/>
  <c r="CQ91" i="2"/>
  <c r="BD111" i="4"/>
  <c r="CR110" i="2"/>
  <c r="BF130" i="4"/>
  <c r="CS129" i="2"/>
  <c r="Q149" i="4"/>
  <c r="CI148" i="2"/>
  <c r="AZ169" i="4"/>
  <c r="CP168" i="2"/>
  <c r="BT34" i="4"/>
  <c r="BS59" i="4"/>
  <c r="BR88" i="4"/>
  <c r="AY98" i="4"/>
  <c r="E98" i="6"/>
  <c r="BR136" i="4"/>
  <c r="BR164" i="4"/>
  <c r="AK13" i="4"/>
  <c r="P20" i="4"/>
  <c r="AH20" i="4" s="1"/>
  <c r="C20" i="6"/>
  <c r="AL32" i="4"/>
  <c r="AK45" i="4"/>
  <c r="AI71" i="4"/>
  <c r="P84" i="4"/>
  <c r="AH84" i="4" s="1"/>
  <c r="C84" i="6"/>
  <c r="BS121" i="4"/>
  <c r="AY128" i="4"/>
  <c r="E128" i="6"/>
  <c r="BR134" i="4"/>
  <c r="BS137" i="4"/>
  <c r="AY144" i="4"/>
  <c r="E144" i="6"/>
  <c r="BT156" i="4"/>
  <c r="BS169" i="4"/>
  <c r="BD22" i="4"/>
  <c r="CR21" i="2"/>
  <c r="BF33" i="4"/>
  <c r="CS32" i="2"/>
  <c r="BH44" i="4"/>
  <c r="CT43" i="2"/>
  <c r="BH56" i="4"/>
  <c r="CT55" i="2"/>
  <c r="BF69" i="4"/>
  <c r="CS68" i="2"/>
  <c r="BH80" i="4"/>
  <c r="CT79" i="2"/>
  <c r="W89" i="4"/>
  <c r="CL88" i="2"/>
  <c r="Q96" i="4"/>
  <c r="CI95" i="2"/>
  <c r="BB107" i="4"/>
  <c r="CQ106" i="2"/>
  <c r="AZ124" i="4"/>
  <c r="CP123" i="2"/>
  <c r="U142" i="4"/>
  <c r="CK141" i="2"/>
  <c r="BF161" i="4"/>
  <c r="CS160" i="2"/>
  <c r="BS18" i="4"/>
  <c r="BT49" i="4"/>
  <c r="BR103" i="4"/>
  <c r="BR159" i="4"/>
  <c r="U11" i="4"/>
  <c r="CK10" i="2"/>
  <c r="S44" i="4"/>
  <c r="CJ43" i="2"/>
  <c r="Y69" i="4"/>
  <c r="CM68" i="2"/>
  <c r="Y97" i="4"/>
  <c r="CM96" i="2"/>
  <c r="Q117" i="4"/>
  <c r="CI116" i="2"/>
  <c r="W134" i="4"/>
  <c r="CL133" i="2"/>
  <c r="W154" i="4"/>
  <c r="CL153" i="2"/>
  <c r="U163" i="4"/>
  <c r="CK162" i="2"/>
  <c r="AK63" i="4"/>
  <c r="AK79" i="4"/>
  <c r="AI101" i="4"/>
  <c r="P138" i="4"/>
  <c r="AH138" i="4" s="1"/>
  <c r="C138" i="6"/>
  <c r="BR156" i="4"/>
  <c r="AL5" i="4"/>
  <c r="BH18" i="4"/>
  <c r="CT17" i="2"/>
  <c r="BF31" i="4"/>
  <c r="CS30" i="2"/>
  <c r="AZ38" i="4"/>
  <c r="CP37" i="2"/>
  <c r="BH50" i="4"/>
  <c r="CT49" i="2"/>
  <c r="BF63" i="4"/>
  <c r="CS62" i="2"/>
  <c r="AZ70" i="4"/>
  <c r="CP69" i="2"/>
  <c r="BS48" i="4"/>
  <c r="BR61" i="4"/>
  <c r="BS17" i="4"/>
  <c r="BR30" i="4"/>
  <c r="BS81" i="4"/>
  <c r="AZ82" i="4"/>
  <c r="CP81" i="2"/>
  <c r="AZ15" i="4"/>
  <c r="CP14" i="2"/>
  <c r="BH27" i="4"/>
  <c r="CT26" i="2"/>
  <c r="BF40" i="4"/>
  <c r="CS39" i="2"/>
  <c r="BD53" i="4"/>
  <c r="CR52" i="2"/>
  <c r="BF72" i="4"/>
  <c r="CS71" i="2"/>
  <c r="BT9" i="4"/>
  <c r="AZ21" i="4"/>
  <c r="CP20" i="2"/>
  <c r="BR68" i="4"/>
  <c r="AZ33" i="4"/>
  <c r="CP32" i="2"/>
  <c r="BD73" i="4"/>
  <c r="CR72" i="2"/>
  <c r="BB86" i="4"/>
  <c r="CQ85" i="2"/>
  <c r="BB35" i="4"/>
  <c r="CQ34" i="2"/>
  <c r="AZ72" i="4"/>
  <c r="CP71" i="2"/>
  <c r="BB56" i="4"/>
  <c r="CQ55" i="2"/>
  <c r="BR5" i="4"/>
  <c r="Q10" i="4"/>
  <c r="CI9" i="2"/>
  <c r="Y22" i="4"/>
  <c r="CM21" i="2"/>
  <c r="W35" i="4"/>
  <c r="CL34" i="2"/>
  <c r="U48" i="4"/>
  <c r="CK47" i="2"/>
  <c r="S61" i="4"/>
  <c r="CJ60" i="2"/>
  <c r="Q74" i="4"/>
  <c r="CI73" i="2"/>
  <c r="BH90" i="4"/>
  <c r="CT89" i="2"/>
  <c r="BB97" i="4"/>
  <c r="CQ96" i="2"/>
  <c r="BF103" i="4"/>
  <c r="CS102" i="2"/>
  <c r="AZ110" i="4"/>
  <c r="CP109" i="2"/>
  <c r="BD116" i="4"/>
  <c r="CR115" i="2"/>
  <c r="Y122" i="4"/>
  <c r="CM121" i="2"/>
  <c r="BB129" i="4"/>
  <c r="CQ128" i="2"/>
  <c r="BF135" i="4"/>
  <c r="CS134" i="2"/>
  <c r="AZ142" i="4"/>
  <c r="CP141" i="2"/>
  <c r="BD148" i="4"/>
  <c r="CR147" i="2"/>
  <c r="Y154" i="4"/>
  <c r="CM153" i="2"/>
  <c r="BB161" i="4"/>
  <c r="CQ160" i="2"/>
  <c r="BF167" i="4"/>
  <c r="CS166" i="2"/>
  <c r="S42" i="4"/>
  <c r="CJ41" i="2"/>
  <c r="W68" i="4"/>
  <c r="CL67" i="2"/>
  <c r="AZ91" i="4"/>
  <c r="CP90" i="2"/>
  <c r="BF104" i="4"/>
  <c r="CS103" i="2"/>
  <c r="U117" i="4"/>
  <c r="CK116" i="2"/>
  <c r="BB130" i="4"/>
  <c r="CQ129" i="2"/>
  <c r="BB142" i="4"/>
  <c r="CQ141" i="2"/>
  <c r="BH155" i="4"/>
  <c r="CT154" i="2"/>
  <c r="BH167" i="4"/>
  <c r="CT166" i="2"/>
  <c r="BH136" i="4"/>
  <c r="CT135" i="2"/>
  <c r="Y156" i="4"/>
  <c r="CM155" i="2"/>
  <c r="BT25" i="4"/>
  <c r="BT89" i="4"/>
  <c r="BR99" i="4"/>
  <c r="BS150" i="4"/>
  <c r="BB28" i="4"/>
  <c r="CQ27" i="2"/>
  <c r="BF70" i="4"/>
  <c r="CS69" i="2"/>
  <c r="AZ101" i="4"/>
  <c r="CP100" i="2"/>
  <c r="BB120" i="4"/>
  <c r="CQ119" i="2"/>
  <c r="AZ141" i="4"/>
  <c r="CP140" i="2"/>
  <c r="BF150" i="4"/>
  <c r="CS149" i="2"/>
  <c r="BR92" i="4"/>
  <c r="AL11" i="4"/>
  <c r="AK24" i="4"/>
  <c r="AJ37" i="4"/>
  <c r="AI50" i="4"/>
  <c r="AJ69" i="4"/>
  <c r="AK88" i="4"/>
  <c r="BT91" i="4"/>
  <c r="AY95" i="4"/>
  <c r="E95" i="6"/>
  <c r="BR101" i="4"/>
  <c r="AY111" i="4"/>
  <c r="E111" i="6"/>
  <c r="BR117" i="4"/>
  <c r="BS120" i="4"/>
  <c r="AY127" i="4"/>
  <c r="E127" i="6"/>
  <c r="BR133" i="4"/>
  <c r="BS136" i="4"/>
  <c r="AY143" i="4"/>
  <c r="E143" i="6"/>
  <c r="BS152" i="4"/>
  <c r="AY159" i="4"/>
  <c r="E159" i="6"/>
  <c r="BR165" i="4"/>
  <c r="S22" i="4"/>
  <c r="CJ21" i="2"/>
  <c r="Y47" i="4"/>
  <c r="CM46" i="2"/>
  <c r="W72" i="4"/>
  <c r="CL71" i="2"/>
  <c r="BD93" i="4"/>
  <c r="CR92" i="2"/>
  <c r="U105" i="4"/>
  <c r="CK104" i="2"/>
  <c r="BB118" i="4"/>
  <c r="CQ117" i="2"/>
  <c r="AZ131" i="4"/>
  <c r="CP130" i="2"/>
  <c r="BF144" i="4"/>
  <c r="CS143" i="2"/>
  <c r="BF156" i="4"/>
  <c r="CS155" i="2"/>
  <c r="BH163" i="4"/>
  <c r="CT162" i="2"/>
  <c r="BF101" i="4"/>
  <c r="CS100" i="2"/>
  <c r="AZ116" i="4"/>
  <c r="CP115" i="2"/>
  <c r="BD134" i="4"/>
  <c r="CR133" i="2"/>
  <c r="Y152" i="4"/>
  <c r="CM151" i="2"/>
  <c r="BR15" i="4"/>
  <c r="BS26" i="4"/>
  <c r="BS46" i="4"/>
  <c r="BS82" i="4"/>
  <c r="BT105" i="4"/>
  <c r="AJ123" i="4"/>
  <c r="U19" i="4"/>
  <c r="CK18" i="2"/>
  <c r="W50" i="4"/>
  <c r="CL49" i="2"/>
  <c r="Y85" i="4"/>
  <c r="CM84" i="2"/>
  <c r="S104" i="4"/>
  <c r="CJ103" i="2"/>
  <c r="S124" i="4"/>
  <c r="CJ123" i="2"/>
  <c r="W142" i="4"/>
  <c r="CL141" i="2"/>
  <c r="BH161" i="4"/>
  <c r="CT160" i="2"/>
  <c r="AK23" i="4"/>
  <c r="AK35" i="4"/>
  <c r="AJ64" i="4"/>
  <c r="AK91" i="4"/>
  <c r="P110" i="4"/>
  <c r="AH110" i="4" s="1"/>
  <c r="C110" i="6"/>
  <c r="AJ128" i="4"/>
  <c r="BS147" i="4"/>
  <c r="AL166" i="4"/>
  <c r="AK33" i="4"/>
  <c r="AJ46" i="4"/>
  <c r="AI59" i="4"/>
  <c r="AJ78" i="4"/>
  <c r="AL84" i="4"/>
  <c r="AK93" i="4"/>
  <c r="P100" i="4"/>
  <c r="AH100" i="4" s="1"/>
  <c r="C100" i="6"/>
  <c r="BR106" i="4"/>
  <c r="AL112" i="4"/>
  <c r="AI119" i="4"/>
  <c r="P132" i="4"/>
  <c r="AH132" i="4" s="1"/>
  <c r="C132" i="6"/>
  <c r="AI135" i="4"/>
  <c r="AK141" i="4"/>
  <c r="P148" i="4"/>
  <c r="AH148" i="4" s="1"/>
  <c r="C148" i="6"/>
  <c r="BR154" i="4"/>
  <c r="AK157" i="4"/>
  <c r="AI167" i="4"/>
  <c r="U14" i="4"/>
  <c r="CK13" i="2"/>
  <c r="W25" i="4"/>
  <c r="CL24" i="2"/>
  <c r="Y36" i="4"/>
  <c r="CM35" i="2"/>
  <c r="U46" i="4"/>
  <c r="CK45" i="2"/>
  <c r="Y52" i="4"/>
  <c r="CM51" i="2"/>
  <c r="W65" i="4"/>
  <c r="CL64" i="2"/>
  <c r="Y76" i="4"/>
  <c r="CM75" i="2"/>
  <c r="W85" i="4"/>
  <c r="CL84" i="2"/>
  <c r="W93" i="4"/>
  <c r="CL92" i="2"/>
  <c r="BD102" i="4"/>
  <c r="CR101" i="2"/>
  <c r="Y116" i="4"/>
  <c r="CM115" i="2"/>
  <c r="S135" i="4"/>
  <c r="CJ134" i="2"/>
  <c r="S155" i="4"/>
  <c r="CJ154" i="2"/>
  <c r="Q164" i="4"/>
  <c r="CI163" i="2"/>
  <c r="AL37" i="4"/>
  <c r="BT133" i="4"/>
  <c r="BD11" i="4"/>
  <c r="CR10" i="2"/>
  <c r="BH29" i="4"/>
  <c r="CT28" i="2"/>
  <c r="BD59" i="4"/>
  <c r="CR58" i="2"/>
  <c r="Q89" i="4"/>
  <c r="CI88" i="2"/>
  <c r="BD107" i="4"/>
  <c r="CR106" i="2"/>
  <c r="AZ125" i="4"/>
  <c r="CP124" i="2"/>
  <c r="BF134" i="4"/>
  <c r="CS133" i="2"/>
  <c r="BF154" i="4"/>
  <c r="CS153" i="2"/>
  <c r="BD163" i="4"/>
  <c r="CR162" i="2"/>
  <c r="BT14" i="4"/>
  <c r="BT46" i="4"/>
  <c r="BS63" i="4"/>
  <c r="BS79" i="4"/>
  <c r="BT118" i="4"/>
  <c r="AY138" i="4"/>
  <c r="E138" i="6"/>
  <c r="AJ156" i="4"/>
  <c r="P6" i="4"/>
  <c r="AH6" i="4" s="1"/>
  <c r="C6" i="6"/>
  <c r="P38" i="4"/>
  <c r="AH38" i="4" s="1"/>
  <c r="C38" i="6"/>
  <c r="AL78" i="4"/>
  <c r="BH6" i="4"/>
  <c r="CT5" i="2"/>
  <c r="BF19" i="4"/>
  <c r="CS18" i="2"/>
  <c r="BD32" i="4"/>
  <c r="CR31" i="2"/>
  <c r="BB45" i="4"/>
  <c r="CQ44" i="2"/>
  <c r="AZ58" i="4"/>
  <c r="CP57" i="2"/>
  <c r="BH70" i="4"/>
  <c r="CT69" i="2"/>
  <c r="BT23" i="4"/>
  <c r="AY43" i="4"/>
  <c r="E43" i="6"/>
  <c r="BT55" i="4"/>
  <c r="BS68" i="4"/>
  <c r="AY75" i="4"/>
  <c r="E75" i="6"/>
  <c r="AY12" i="4"/>
  <c r="E12" i="6"/>
  <c r="BT24" i="4"/>
  <c r="BS37" i="4"/>
  <c r="BR50" i="4"/>
  <c r="BR82" i="4"/>
  <c r="BS80" i="4"/>
  <c r="BD9" i="4"/>
  <c r="CR8" i="2"/>
  <c r="BB22" i="4"/>
  <c r="CQ21" i="2"/>
  <c r="BD41" i="4"/>
  <c r="CR40" i="2"/>
  <c r="BB54" i="4"/>
  <c r="CQ53" i="2"/>
  <c r="BT84" i="4"/>
  <c r="BB67" i="4"/>
  <c r="CQ66" i="2"/>
  <c r="AY25" i="4"/>
  <c r="E25" i="6"/>
  <c r="BH25" i="4"/>
  <c r="CT24" i="2"/>
  <c r="BF78" i="4"/>
  <c r="CS77" i="2"/>
  <c r="AY74" i="4"/>
  <c r="E74" i="6"/>
  <c r="AZ37" i="4"/>
  <c r="CP36" i="2"/>
  <c r="BB74" i="4"/>
  <c r="CQ73" i="2"/>
  <c r="AZ87" i="4"/>
  <c r="CP86" i="2"/>
  <c r="BF45" i="4"/>
  <c r="CS44" i="2"/>
  <c r="AY13" i="4"/>
  <c r="E13" i="6"/>
  <c r="BB40" i="4"/>
  <c r="CQ39" i="2"/>
  <c r="AY66" i="4"/>
  <c r="E66" i="6"/>
  <c r="BD74" i="4"/>
  <c r="CR73" i="2"/>
  <c r="AY77" i="4"/>
  <c r="E77" i="6"/>
  <c r="BD4" i="4"/>
  <c r="CR3" i="2"/>
  <c r="S17" i="4"/>
  <c r="CJ16" i="2"/>
  <c r="Q30" i="4"/>
  <c r="CI29" i="2"/>
  <c r="Y42" i="4"/>
  <c r="CM41" i="2"/>
  <c r="Q62" i="4"/>
  <c r="CI61" i="2"/>
  <c r="U68" i="4"/>
  <c r="CK67" i="2"/>
  <c r="S81" i="4"/>
  <c r="CJ80" i="2"/>
  <c r="W91" i="4"/>
  <c r="CL90" i="2"/>
  <c r="Q98" i="4"/>
  <c r="CI97" i="2"/>
  <c r="U104" i="4"/>
  <c r="CK103" i="2"/>
  <c r="Y110" i="4"/>
  <c r="CM109" i="2"/>
  <c r="BD120" i="4"/>
  <c r="CR119" i="2"/>
  <c r="Y126" i="4"/>
  <c r="CM125" i="2"/>
  <c r="AZ130" i="4"/>
  <c r="CP129" i="2"/>
  <c r="BD136" i="4"/>
  <c r="CR135" i="2"/>
  <c r="W139" i="4"/>
  <c r="CL138" i="2"/>
  <c r="Y142" i="4"/>
  <c r="CM141" i="2"/>
  <c r="AZ146" i="4"/>
  <c r="CP145" i="2"/>
  <c r="S149" i="4"/>
  <c r="CJ148" i="2"/>
  <c r="U152" i="4"/>
  <c r="CK151" i="2"/>
  <c r="Y158" i="4"/>
  <c r="CM157" i="2"/>
  <c r="Q162" i="4"/>
  <c r="CI161" i="2"/>
  <c r="S165" i="4"/>
  <c r="CJ164" i="2"/>
  <c r="U168" i="4"/>
  <c r="CK167" i="2"/>
  <c r="S18" i="4"/>
  <c r="CJ17" i="2"/>
  <c r="Q31" i="4"/>
  <c r="CI30" i="2"/>
  <c r="Y43" i="4"/>
  <c r="CM42" i="2"/>
  <c r="U57" i="4"/>
  <c r="CK56" i="2"/>
  <c r="S70" i="4"/>
  <c r="CJ69" i="2"/>
  <c r="Q83" i="4"/>
  <c r="CI82" i="2"/>
  <c r="W92" i="4"/>
  <c r="CL91" i="2"/>
  <c r="Y99" i="4"/>
  <c r="CM98" i="2"/>
  <c r="S106" i="4"/>
  <c r="CJ105" i="2"/>
  <c r="W112" i="4"/>
  <c r="CL111" i="2"/>
  <c r="Q119" i="4"/>
  <c r="CI118" i="2"/>
  <c r="U125" i="4"/>
  <c r="CK124" i="2"/>
  <c r="BH131" i="4"/>
  <c r="CT130" i="2"/>
  <c r="S138" i="4"/>
  <c r="CJ137" i="2"/>
  <c r="Y143" i="4"/>
  <c r="CM142" i="2"/>
  <c r="S150" i="4"/>
  <c r="CJ149" i="2"/>
  <c r="U157" i="4"/>
  <c r="CK156" i="2"/>
  <c r="Q163" i="4"/>
  <c r="CI162" i="2"/>
  <c r="U169" i="4"/>
  <c r="CK168" i="2"/>
  <c r="W117" i="4"/>
  <c r="CL116" i="2"/>
  <c r="AZ128" i="4"/>
  <c r="CP127" i="2"/>
  <c r="S139" i="4"/>
  <c r="CJ138" i="2"/>
  <c r="Y148" i="4"/>
  <c r="CM147" i="2"/>
  <c r="Q160" i="4"/>
  <c r="CI159" i="2"/>
  <c r="W169" i="4"/>
  <c r="CL168" i="2"/>
  <c r="AJ35" i="4"/>
  <c r="AK54" i="4"/>
  <c r="AL81" i="4"/>
  <c r="P113" i="4"/>
  <c r="AH113" i="4" s="1"/>
  <c r="C113" i="6"/>
  <c r="BS122" i="4"/>
  <c r="AY153" i="4"/>
  <c r="E153" i="6"/>
  <c r="W30" i="4"/>
  <c r="CL29" i="2"/>
  <c r="S52" i="4"/>
  <c r="CJ51" i="2"/>
  <c r="U75" i="4"/>
  <c r="CK74" i="2"/>
  <c r="Y93" i="4"/>
  <c r="CM92" i="2"/>
  <c r="U103" i="4"/>
  <c r="CK102" i="2"/>
  <c r="Q113" i="4"/>
  <c r="CI112" i="2"/>
  <c r="BF122" i="4"/>
  <c r="CS121" i="2"/>
  <c r="Y133" i="4"/>
  <c r="CM132" i="2"/>
  <c r="U143" i="4"/>
  <c r="CK142" i="2"/>
  <c r="AZ153" i="4"/>
  <c r="CP152" i="2"/>
  <c r="W162" i="4"/>
  <c r="CL161" i="2"/>
  <c r="AJ8" i="4"/>
  <c r="AJ36" i="4"/>
  <c r="AJ84" i="4"/>
  <c r="AL94" i="4"/>
  <c r="BR104" i="4"/>
  <c r="BR144" i="4"/>
  <c r="AK155" i="4"/>
  <c r="AI165" i="4"/>
  <c r="AI6" i="4"/>
  <c r="AK12" i="4"/>
  <c r="P19" i="4"/>
  <c r="AH19" i="4" s="1"/>
  <c r="C19" i="6"/>
  <c r="AJ25" i="4"/>
  <c r="AI38" i="4"/>
  <c r="AK44" i="4"/>
  <c r="P51" i="4"/>
  <c r="AH51" i="4" s="1"/>
  <c r="C51" i="6"/>
  <c r="AJ57" i="4"/>
  <c r="AL63" i="4"/>
  <c r="AI70" i="4"/>
  <c r="AK76" i="4"/>
  <c r="P83" i="4"/>
  <c r="AH83" i="4" s="1"/>
  <c r="C83" i="6"/>
  <c r="AJ89" i="4"/>
  <c r="AK92" i="4"/>
  <c r="P99" i="4"/>
  <c r="AH99" i="4" s="1"/>
  <c r="C99" i="6"/>
  <c r="AI102" i="4"/>
  <c r="AJ105" i="4"/>
  <c r="AK108" i="4"/>
  <c r="BT111" i="4"/>
  <c r="P115" i="4"/>
  <c r="AH115" i="4" s="1"/>
  <c r="C115" i="6"/>
  <c r="AI118" i="4"/>
  <c r="BR121" i="4"/>
  <c r="BS124" i="4"/>
  <c r="P131" i="4"/>
  <c r="AH131" i="4" s="1"/>
  <c r="C131" i="6"/>
  <c r="AK140" i="4"/>
  <c r="BT143" i="4"/>
  <c r="P147" i="4"/>
  <c r="AH147" i="4" s="1"/>
  <c r="C147" i="6"/>
  <c r="AJ153" i="4"/>
  <c r="AK156" i="4"/>
  <c r="P163" i="4"/>
  <c r="AH163" i="4" s="1"/>
  <c r="C163" i="6"/>
  <c r="AI166" i="4"/>
  <c r="Q11" i="4"/>
  <c r="CI10" i="2"/>
  <c r="Y23" i="4"/>
  <c r="CM22" i="2"/>
  <c r="W36" i="4"/>
  <c r="CL35" i="2"/>
  <c r="U49" i="4"/>
  <c r="CK48" i="2"/>
  <c r="U61" i="4"/>
  <c r="CK60" i="2"/>
  <c r="S74" i="4"/>
  <c r="CJ73" i="2"/>
  <c r="Q87" i="4"/>
  <c r="CI86" i="2"/>
  <c r="Q95" i="4"/>
  <c r="CI94" i="2"/>
  <c r="W100" i="4"/>
  <c r="CL99" i="2"/>
  <c r="AZ107" i="4"/>
  <c r="CP106" i="2"/>
  <c r="BD113" i="4"/>
  <c r="CR112" i="2"/>
  <c r="Y119" i="4"/>
  <c r="CM118" i="2"/>
  <c r="S126" i="4"/>
  <c r="CJ125" i="2"/>
  <c r="W132" i="4"/>
  <c r="CL131" i="2"/>
  <c r="AZ139" i="4"/>
  <c r="CP138" i="2"/>
  <c r="BB146" i="4"/>
  <c r="CQ145" i="2"/>
  <c r="W152" i="4"/>
  <c r="CL151" i="2"/>
  <c r="Q159" i="4"/>
  <c r="CI158" i="2"/>
  <c r="U165" i="4"/>
  <c r="CK164" i="2"/>
  <c r="S47" i="4"/>
  <c r="CJ46" i="2"/>
  <c r="S103" i="4"/>
  <c r="CJ102" i="2"/>
  <c r="U110" i="4"/>
  <c r="CK109" i="2"/>
  <c r="U118" i="4"/>
  <c r="CK117" i="2"/>
  <c r="S127" i="4"/>
  <c r="CJ126" i="2"/>
  <c r="Q136" i="4"/>
  <c r="CI135" i="2"/>
  <c r="W145" i="4"/>
  <c r="CL144" i="2"/>
  <c r="BD154" i="4"/>
  <c r="CR153" i="2"/>
  <c r="S163" i="4"/>
  <c r="CJ162" i="2"/>
  <c r="AL17" i="4"/>
  <c r="AI28" i="4"/>
  <c r="AL41" i="4"/>
  <c r="AJ51" i="4"/>
  <c r="AI68" i="4"/>
  <c r="AI88" i="4"/>
  <c r="AK106" i="4"/>
  <c r="AY117" i="4"/>
  <c r="E117" i="6"/>
  <c r="BS126" i="4"/>
  <c r="AK134" i="4"/>
  <c r="AK154" i="4"/>
  <c r="AK162" i="4"/>
  <c r="BD19" i="4"/>
  <c r="CR18" i="2"/>
  <c r="BH33" i="4"/>
  <c r="CT32" i="2"/>
  <c r="BF50" i="4"/>
  <c r="CS49" i="2"/>
  <c r="BD63" i="4"/>
  <c r="CR62" i="2"/>
  <c r="BH85" i="4"/>
  <c r="CT84" i="2"/>
  <c r="BF94" i="4"/>
  <c r="CS93" i="2"/>
  <c r="BB104" i="4"/>
  <c r="CQ103" i="2"/>
  <c r="Y113" i="4"/>
  <c r="CM112" i="2"/>
  <c r="BB124" i="4"/>
  <c r="CQ123" i="2"/>
  <c r="Q133" i="4"/>
  <c r="CI132" i="2"/>
  <c r="BF142" i="4"/>
  <c r="CS141" i="2"/>
  <c r="U151" i="4"/>
  <c r="CK150" i="2"/>
  <c r="Y161" i="4"/>
  <c r="CM160" i="2"/>
  <c r="BS11" i="4"/>
  <c r="BS23" i="4"/>
  <c r="BS35" i="4"/>
  <c r="BS55" i="4"/>
  <c r="BR64" i="4"/>
  <c r="BR80" i="4"/>
  <c r="BS91" i="4"/>
  <c r="BR100" i="4"/>
  <c r="AY110" i="4"/>
  <c r="E110" i="6"/>
  <c r="AK119" i="4"/>
  <c r="BR128" i="4"/>
  <c r="BT138" i="4"/>
  <c r="AK147" i="4"/>
  <c r="AI15" i="4"/>
  <c r="AK21" i="4"/>
  <c r="P28" i="4"/>
  <c r="AH28" i="4" s="1"/>
  <c r="C28" i="6"/>
  <c r="AJ34" i="4"/>
  <c r="AL40" i="4"/>
  <c r="AK53" i="4"/>
  <c r="P60" i="4"/>
  <c r="AH60" i="4" s="1"/>
  <c r="C60" i="6"/>
  <c r="AJ66" i="4"/>
  <c r="AI79" i="4"/>
  <c r="AK85" i="4"/>
  <c r="BR90" i="4"/>
  <c r="BS93" i="4"/>
  <c r="BT96" i="4"/>
  <c r="AY100" i="4"/>
  <c r="E100" i="6"/>
  <c r="AJ106" i="4"/>
  <c r="BS109" i="4"/>
  <c r="BT112" i="4"/>
  <c r="AY116" i="4"/>
  <c r="E116" i="6"/>
  <c r="BR122" i="4"/>
  <c r="BS125" i="4"/>
  <c r="BT128" i="4"/>
  <c r="AY132" i="4"/>
  <c r="E132" i="6"/>
  <c r="AJ138" i="4"/>
  <c r="BS141" i="4"/>
  <c r="AY148" i="4"/>
  <c r="E148" i="6"/>
  <c r="AJ154" i="4"/>
  <c r="BS157" i="4"/>
  <c r="BT160" i="4"/>
  <c r="AY164" i="4"/>
  <c r="E164" i="6"/>
  <c r="BD14" i="4"/>
  <c r="CR13" i="2"/>
  <c r="BB19" i="4"/>
  <c r="CQ18" i="2"/>
  <c r="BF25" i="4"/>
  <c r="CS24" i="2"/>
  <c r="BD30" i="4"/>
  <c r="CR29" i="2"/>
  <c r="BH36" i="4"/>
  <c r="CT35" i="2"/>
  <c r="BH40" i="4"/>
  <c r="CT39" i="2"/>
  <c r="BD46" i="4"/>
  <c r="CR45" i="2"/>
  <c r="BH52" i="4"/>
  <c r="CT51" i="2"/>
  <c r="BB59" i="4"/>
  <c r="CQ58" i="2"/>
  <c r="BF65" i="4"/>
  <c r="CS64" i="2"/>
  <c r="BD70" i="4"/>
  <c r="CR69" i="2"/>
  <c r="BH76" i="4"/>
  <c r="CT75" i="2"/>
  <c r="BF81" i="4"/>
  <c r="CS80" i="2"/>
  <c r="BF85" i="4"/>
  <c r="CS84" i="2"/>
  <c r="U90" i="4"/>
  <c r="CK89" i="2"/>
  <c r="BF93" i="4"/>
  <c r="CS92" i="2"/>
  <c r="BF97" i="4"/>
  <c r="CS96" i="2"/>
  <c r="U102" i="4"/>
  <c r="CK101" i="2"/>
  <c r="BF109" i="4"/>
  <c r="CS108" i="2"/>
  <c r="BH116" i="4"/>
  <c r="CT115" i="2"/>
  <c r="BD126" i="4"/>
  <c r="CR125" i="2"/>
  <c r="BB135" i="4"/>
  <c r="CQ134" i="2"/>
  <c r="BH144" i="4"/>
  <c r="CT143" i="2"/>
  <c r="BB155" i="4"/>
  <c r="CQ154" i="2"/>
  <c r="AZ164" i="4"/>
  <c r="CP163" i="2"/>
  <c r="BS22" i="4"/>
  <c r="BR67" i="4"/>
  <c r="BT77" i="4"/>
  <c r="BR87" i="4"/>
  <c r="AI96" i="4"/>
  <c r="P105" i="4"/>
  <c r="AH105" i="4" s="1"/>
  <c r="C105" i="6"/>
  <c r="AI124" i="4"/>
  <c r="AL133" i="4"/>
  <c r="BS142" i="4"/>
  <c r="BR151" i="4"/>
  <c r="Y13" i="4"/>
  <c r="CM12" i="2"/>
  <c r="S24" i="4"/>
  <c r="CJ23" i="2"/>
  <c r="S32" i="4"/>
  <c r="CJ31" i="2"/>
  <c r="W46" i="4"/>
  <c r="CL45" i="2"/>
  <c r="S64" i="4"/>
  <c r="CJ63" i="2"/>
  <c r="W74" i="4"/>
  <c r="CL73" i="2"/>
  <c r="W90" i="4"/>
  <c r="CL89" i="2"/>
  <c r="S100" i="4"/>
  <c r="CJ99" i="2"/>
  <c r="BH109" i="4"/>
  <c r="CT108" i="2"/>
  <c r="W118" i="4"/>
  <c r="CL117" i="2"/>
  <c r="U127" i="4"/>
  <c r="CK126" i="2"/>
  <c r="Y137" i="4"/>
  <c r="CM136" i="2"/>
  <c r="W146" i="4"/>
  <c r="CL145" i="2"/>
  <c r="Q157" i="4"/>
  <c r="CI156" i="2"/>
  <c r="Q165" i="4"/>
  <c r="CI164" i="2"/>
  <c r="AL6" i="4"/>
  <c r="AK15" i="4"/>
  <c r="AK31" i="4"/>
  <c r="AJ48" i="4"/>
  <c r="AI69" i="4"/>
  <c r="AI93" i="4"/>
  <c r="AL102" i="4"/>
  <c r="BS111" i="4"/>
  <c r="AL130" i="4"/>
  <c r="BR140" i="4"/>
  <c r="AL150" i="4"/>
  <c r="AJ168" i="4"/>
  <c r="AH9" i="4"/>
  <c r="AI25" i="4"/>
  <c r="AJ40" i="4"/>
  <c r="P54" i="4"/>
  <c r="AH54" i="4" s="1"/>
  <c r="C54" i="6"/>
  <c r="AJ68" i="4"/>
  <c r="U5" i="4"/>
  <c r="W4" i="4"/>
  <c r="CL3" i="2"/>
  <c r="BF7" i="4"/>
  <c r="CS6" i="2"/>
  <c r="AZ14" i="4"/>
  <c r="CP13" i="2"/>
  <c r="BD20" i="4"/>
  <c r="CR19" i="2"/>
  <c r="BH26" i="4"/>
  <c r="CT25" i="2"/>
  <c r="BB33" i="4"/>
  <c r="CQ32" i="2"/>
  <c r="BF39" i="4"/>
  <c r="CS38" i="2"/>
  <c r="AZ46" i="4"/>
  <c r="CP45" i="2"/>
  <c r="BD52" i="4"/>
  <c r="CR51" i="2"/>
  <c r="BH58" i="4"/>
  <c r="CT57" i="2"/>
  <c r="BB65" i="4"/>
  <c r="CQ64" i="2"/>
  <c r="BF71" i="4"/>
  <c r="CS70" i="2"/>
  <c r="BS24" i="4"/>
  <c r="AY31" i="4"/>
  <c r="E31" i="6"/>
  <c r="BR37" i="4"/>
  <c r="BT43" i="4"/>
  <c r="BS56" i="4"/>
  <c r="AY63" i="4"/>
  <c r="E63" i="6"/>
  <c r="BR69" i="4"/>
  <c r="BT75" i="4"/>
  <c r="BR6" i="4"/>
  <c r="BS25" i="4"/>
  <c r="AY32" i="4"/>
  <c r="E32" i="6"/>
  <c r="BR38" i="4"/>
  <c r="BT44" i="4"/>
  <c r="BS57" i="4"/>
  <c r="AY64" i="4"/>
  <c r="E64" i="6"/>
  <c r="BR70" i="4"/>
  <c r="BB77" i="4"/>
  <c r="CQ76" i="2"/>
  <c r="BF83" i="4"/>
  <c r="CS82" i="2"/>
  <c r="BR81" i="4"/>
  <c r="BT87" i="4"/>
  <c r="BB10" i="4"/>
  <c r="CQ9" i="2"/>
  <c r="BF16" i="4"/>
  <c r="CS15" i="2"/>
  <c r="AZ23" i="4"/>
  <c r="CP22" i="2"/>
  <c r="BD29" i="4"/>
  <c r="CR28" i="2"/>
  <c r="BH35" i="4"/>
  <c r="CT34" i="2"/>
  <c r="BB42" i="4"/>
  <c r="CQ41" i="2"/>
  <c r="BF48" i="4"/>
  <c r="CS47" i="2"/>
  <c r="AZ55" i="4"/>
  <c r="CP54" i="2"/>
  <c r="BD61" i="4"/>
  <c r="CR60" i="2"/>
  <c r="BH67" i="4"/>
  <c r="CT66" i="2"/>
  <c r="BS85" i="4"/>
  <c r="BF17" i="4"/>
  <c r="CS16" i="2"/>
  <c r="AZ76" i="4"/>
  <c r="CP75" i="2"/>
  <c r="BT33" i="4"/>
  <c r="BR79" i="4"/>
  <c r="AZ29" i="4"/>
  <c r="CP28" i="2"/>
  <c r="BD83" i="4"/>
  <c r="CR82" i="2"/>
  <c r="AY30" i="4"/>
  <c r="E30" i="6"/>
  <c r="BB75" i="4"/>
  <c r="CQ74" i="2"/>
  <c r="BH45" i="4"/>
  <c r="CT44" i="2"/>
  <c r="AZ75" i="4"/>
  <c r="CP74" i="2"/>
  <c r="BD81" i="4"/>
  <c r="CR80" i="2"/>
  <c r="BH87" i="4"/>
  <c r="CT86" i="2"/>
  <c r="AZ48" i="4"/>
  <c r="CP47" i="2"/>
  <c r="BR19" i="4"/>
  <c r="AY85" i="4"/>
  <c r="E85" i="6"/>
  <c r="BH53" i="4"/>
  <c r="CT52" i="2"/>
  <c r="BR28" i="4"/>
  <c r="AZ36" i="4"/>
  <c r="CP35" i="2"/>
  <c r="AZ84" i="4"/>
  <c r="CP83" i="2"/>
  <c r="BH65" i="4"/>
  <c r="CT64" i="2"/>
  <c r="AY7" i="4"/>
  <c r="E7" i="6"/>
  <c r="AI44" i="4"/>
  <c r="S5" i="4"/>
  <c r="CJ4" i="2"/>
  <c r="W11" i="4"/>
  <c r="CL10" i="2"/>
  <c r="Q18" i="4"/>
  <c r="CI17" i="2"/>
  <c r="U24" i="4"/>
  <c r="CK23" i="2"/>
  <c r="Y30" i="4"/>
  <c r="CM29" i="2"/>
  <c r="S37" i="4"/>
  <c r="CJ36" i="2"/>
  <c r="W43" i="4"/>
  <c r="CL42" i="2"/>
  <c r="Q50" i="4"/>
  <c r="CI49" i="2"/>
  <c r="U56" i="4"/>
  <c r="CK55" i="2"/>
  <c r="Y62" i="4"/>
  <c r="CM61" i="2"/>
  <c r="S69" i="4"/>
  <c r="CJ68" i="2"/>
  <c r="W75" i="4"/>
  <c r="CL74" i="2"/>
  <c r="Q82" i="4"/>
  <c r="CI81" i="2"/>
  <c r="U88" i="4"/>
  <c r="CK87" i="2"/>
  <c r="BF91" i="4"/>
  <c r="CS90" i="2"/>
  <c r="BH94" i="4"/>
  <c r="CT93" i="2"/>
  <c r="AZ98" i="4"/>
  <c r="CP97" i="2"/>
  <c r="BB101" i="4"/>
  <c r="CQ100" i="2"/>
  <c r="BD104" i="4"/>
  <c r="CR103" i="2"/>
  <c r="BF107" i="4"/>
  <c r="CS106" i="2"/>
  <c r="BH110" i="4"/>
  <c r="CT109" i="2"/>
  <c r="AZ114" i="4"/>
  <c r="CP113" i="2"/>
  <c r="BB117" i="4"/>
  <c r="CQ116" i="2"/>
  <c r="U120" i="4"/>
  <c r="CK119" i="2"/>
  <c r="BF123" i="4"/>
  <c r="CS122" i="2"/>
  <c r="BH126" i="4"/>
  <c r="CT125" i="2"/>
  <c r="Q130" i="4"/>
  <c r="CI129" i="2"/>
  <c r="BB133" i="4"/>
  <c r="CQ132" i="2"/>
  <c r="U136" i="4"/>
  <c r="CK135" i="2"/>
  <c r="BF139" i="4"/>
  <c r="CS138" i="2"/>
  <c r="BH142" i="4"/>
  <c r="CT141" i="2"/>
  <c r="Q146" i="4"/>
  <c r="CI145" i="2"/>
  <c r="BB149" i="4"/>
  <c r="CQ148" i="2"/>
  <c r="BD152" i="4"/>
  <c r="CR151" i="2"/>
  <c r="BF155" i="4"/>
  <c r="CS154" i="2"/>
  <c r="BH158" i="4"/>
  <c r="CT157" i="2"/>
  <c r="AZ162" i="4"/>
  <c r="CP161" i="2"/>
  <c r="BB165" i="4"/>
  <c r="CQ164" i="2"/>
  <c r="BD168" i="4"/>
  <c r="CR167" i="2"/>
  <c r="Q7" i="4"/>
  <c r="CI6" i="2"/>
  <c r="Y19" i="4"/>
  <c r="CM18" i="2"/>
  <c r="W32" i="4"/>
  <c r="CL31" i="2"/>
  <c r="U45" i="4"/>
  <c r="CK44" i="2"/>
  <c r="Q59" i="4"/>
  <c r="CI58" i="2"/>
  <c r="Y71" i="4"/>
  <c r="CM70" i="2"/>
  <c r="W84" i="4"/>
  <c r="CL83" i="2"/>
  <c r="BF92" i="4"/>
  <c r="CS91" i="2"/>
  <c r="BH99" i="4"/>
  <c r="CT98" i="2"/>
  <c r="BB106" i="4"/>
  <c r="CQ105" i="2"/>
  <c r="BF112" i="4"/>
  <c r="CS111" i="2"/>
  <c r="AZ119" i="4"/>
  <c r="CP118" i="2"/>
  <c r="BD125" i="4"/>
  <c r="CR124" i="2"/>
  <c r="Y131" i="4"/>
  <c r="CM130" i="2"/>
  <c r="BB138" i="4"/>
  <c r="CQ137" i="2"/>
  <c r="BH143" i="4"/>
  <c r="CT142" i="2"/>
  <c r="BB150" i="4"/>
  <c r="CQ149" i="2"/>
  <c r="BD157" i="4"/>
  <c r="CR156" i="2"/>
  <c r="AZ163" i="4"/>
  <c r="CP162" i="2"/>
  <c r="BD169" i="4"/>
  <c r="CR168" i="2"/>
  <c r="BF117" i="4"/>
  <c r="CS116" i="2"/>
  <c r="Q128" i="4"/>
  <c r="CI127" i="2"/>
  <c r="BB139" i="4"/>
  <c r="CQ138" i="2"/>
  <c r="BH148" i="4"/>
  <c r="CT147" i="2"/>
  <c r="AZ160" i="4"/>
  <c r="CP159" i="2"/>
  <c r="BF169" i="4"/>
  <c r="CS168" i="2"/>
  <c r="BR35" i="4"/>
  <c r="BS54" i="4"/>
  <c r="BT81" i="4"/>
  <c r="AI92" i="4"/>
  <c r="BT101" i="4"/>
  <c r="AY113" i="4"/>
  <c r="E113" i="6"/>
  <c r="AK122" i="4"/>
  <c r="AI132" i="4"/>
  <c r="BR143" i="4"/>
  <c r="P153" i="4"/>
  <c r="AH153" i="4" s="1"/>
  <c r="C153" i="6"/>
  <c r="AI164" i="4"/>
  <c r="BF30" i="4"/>
  <c r="CS29" i="2"/>
  <c r="BB52" i="4"/>
  <c r="CQ51" i="2"/>
  <c r="BD75" i="4"/>
  <c r="CR74" i="2"/>
  <c r="BH93" i="4"/>
  <c r="CT92" i="2"/>
  <c r="BD103" i="4"/>
  <c r="CR102" i="2"/>
  <c r="AZ113" i="4"/>
  <c r="CP112" i="2"/>
  <c r="W122" i="4"/>
  <c r="CL121" i="2"/>
  <c r="BH133" i="4"/>
  <c r="CT132" i="2"/>
  <c r="BD143" i="4"/>
  <c r="CR142" i="2"/>
  <c r="Q153" i="4"/>
  <c r="CI152" i="2"/>
  <c r="BF162" i="4"/>
  <c r="CS161" i="2"/>
  <c r="BR8" i="4"/>
  <c r="BR36" i="4"/>
  <c r="BT54" i="4"/>
  <c r="BR84" i="4"/>
  <c r="BT94" i="4"/>
  <c r="AJ104" i="4"/>
  <c r="AK115" i="4"/>
  <c r="AI125" i="4"/>
  <c r="BT134" i="4"/>
  <c r="AJ144" i="4"/>
  <c r="BS155" i="4"/>
  <c r="P7" i="4"/>
  <c r="AH7" i="4" s="1"/>
  <c r="C7" i="6"/>
  <c r="AJ13" i="4"/>
  <c r="AL19" i="4"/>
  <c r="AI26" i="4"/>
  <c r="AK32" i="4"/>
  <c r="P39" i="4"/>
  <c r="AH39" i="4" s="1"/>
  <c r="C39" i="6"/>
  <c r="AJ45" i="4"/>
  <c r="AL51" i="4"/>
  <c r="AI58" i="4"/>
  <c r="AK64" i="4"/>
  <c r="P71" i="4"/>
  <c r="AH71" i="4" s="1"/>
  <c r="C71" i="6"/>
  <c r="AJ77" i="4"/>
  <c r="AL83" i="4"/>
  <c r="BR89" i="4"/>
  <c r="BS92" i="4"/>
  <c r="AY99" i="4"/>
  <c r="E99" i="6"/>
  <c r="BR105" i="4"/>
  <c r="BS108" i="4"/>
  <c r="AL111" i="4"/>
  <c r="AY115" i="4"/>
  <c r="E115" i="6"/>
  <c r="AJ121" i="4"/>
  <c r="AK124" i="4"/>
  <c r="AY131" i="4"/>
  <c r="E131" i="6"/>
  <c r="AI134" i="4"/>
  <c r="BR137" i="4"/>
  <c r="BS140" i="4"/>
  <c r="AL143" i="4"/>
  <c r="AY147" i="4"/>
  <c r="E147" i="6"/>
  <c r="AI150" i="4"/>
  <c r="BR153" i="4"/>
  <c r="BS156" i="4"/>
  <c r="AL159" i="4"/>
  <c r="AY163" i="4"/>
  <c r="E163" i="6"/>
  <c r="BR169" i="4"/>
  <c r="W12" i="4"/>
  <c r="CL11" i="2"/>
  <c r="U25" i="4"/>
  <c r="CK24" i="2"/>
  <c r="S38" i="4"/>
  <c r="CJ37" i="2"/>
  <c r="S50" i="4"/>
  <c r="CJ49" i="2"/>
  <c r="Q63" i="4"/>
  <c r="CI62" i="2"/>
  <c r="Y75" i="4"/>
  <c r="CM74" i="2"/>
  <c r="W88" i="4"/>
  <c r="CL87" i="2"/>
  <c r="AZ95" i="4"/>
  <c r="CP94" i="2"/>
  <c r="BF100" i="4"/>
  <c r="CS99" i="2"/>
  <c r="Q107" i="4"/>
  <c r="CI106" i="2"/>
  <c r="U113" i="4"/>
  <c r="CK112" i="2"/>
  <c r="BH119" i="4"/>
  <c r="CT118" i="2"/>
  <c r="BB126" i="4"/>
  <c r="CQ125" i="2"/>
  <c r="BF132" i="4"/>
  <c r="CS131" i="2"/>
  <c r="Q139" i="4"/>
  <c r="CI138" i="2"/>
  <c r="S146" i="4"/>
  <c r="CJ145" i="2"/>
  <c r="BF152" i="4"/>
  <c r="CS151" i="2"/>
  <c r="AZ159" i="4"/>
  <c r="CP158" i="2"/>
  <c r="BD165" i="4"/>
  <c r="CR164" i="2"/>
  <c r="BB47" i="4"/>
  <c r="CQ46" i="2"/>
  <c r="BB103" i="4"/>
  <c r="CQ102" i="2"/>
  <c r="BD110" i="4"/>
  <c r="CR109" i="2"/>
  <c r="BD118" i="4"/>
  <c r="CR117" i="2"/>
  <c r="BB127" i="4"/>
  <c r="CQ126" i="2"/>
  <c r="AZ136" i="4"/>
  <c r="CP135" i="2"/>
  <c r="BF145" i="4"/>
  <c r="CS144" i="2"/>
  <c r="U154" i="4"/>
  <c r="CK153" i="2"/>
  <c r="BB163" i="4"/>
  <c r="CQ162" i="2"/>
  <c r="BT17" i="4"/>
  <c r="BT41" i="4"/>
  <c r="BR51" i="4"/>
  <c r="BS106" i="4"/>
  <c r="P117" i="4"/>
  <c r="AH117" i="4" s="1"/>
  <c r="C117" i="6"/>
  <c r="AK126" i="4"/>
  <c r="BS134" i="4"/>
  <c r="AI144" i="4"/>
  <c r="BS154" i="4"/>
  <c r="BS162" i="4"/>
  <c r="S8" i="4"/>
  <c r="CJ7" i="2"/>
  <c r="Y21" i="4"/>
  <c r="CM20" i="2"/>
  <c r="S36" i="4"/>
  <c r="CJ35" i="2"/>
  <c r="U55" i="4"/>
  <c r="CK54" i="2"/>
  <c r="U71" i="4"/>
  <c r="CK70" i="2"/>
  <c r="U87" i="4"/>
  <c r="CK86" i="2"/>
  <c r="Q97" i="4"/>
  <c r="CI96" i="2"/>
  <c r="W106" i="4"/>
  <c r="CL105" i="2"/>
  <c r="S116" i="4"/>
  <c r="CJ115" i="2"/>
  <c r="BF126" i="4"/>
  <c r="CS125" i="2"/>
  <c r="U135" i="4"/>
  <c r="CK134" i="2"/>
  <c r="Q145" i="4"/>
  <c r="CI144" i="2"/>
  <c r="Y153" i="4"/>
  <c r="CM152" i="2"/>
  <c r="S164" i="4"/>
  <c r="CJ163" i="2"/>
  <c r="AI17" i="4"/>
  <c r="AK27" i="4"/>
  <c r="AI41" i="4"/>
  <c r="AJ56" i="4"/>
  <c r="AL66" i="4"/>
  <c r="AL82" i="4"/>
  <c r="P94" i="4"/>
  <c r="AH94" i="4" s="1"/>
  <c r="C94" i="6"/>
  <c r="BS103" i="4"/>
  <c r="BR112" i="4"/>
  <c r="P122" i="4"/>
  <c r="AH122" i="4" s="1"/>
  <c r="C122" i="6"/>
  <c r="AK131" i="4"/>
  <c r="AI141" i="4"/>
  <c r="AI149" i="4"/>
  <c r="AK159" i="4"/>
  <c r="AI169" i="4"/>
  <c r="AK9" i="4"/>
  <c r="P16" i="4"/>
  <c r="AH16" i="4" s="1"/>
  <c r="C16" i="6"/>
  <c r="AJ22" i="4"/>
  <c r="AL28" i="4"/>
  <c r="AI35" i="4"/>
  <c r="AK41" i="4"/>
  <c r="P48" i="4"/>
  <c r="AH48" i="4" s="1"/>
  <c r="C48" i="6"/>
  <c r="AJ54" i="4"/>
  <c r="AL60" i="4"/>
  <c r="AI67" i="4"/>
  <c r="AK73" i="4"/>
  <c r="P80" i="4"/>
  <c r="AH80" i="4" s="1"/>
  <c r="C80" i="6"/>
  <c r="AJ86" i="4"/>
  <c r="AI91" i="4"/>
  <c r="AJ94" i="4"/>
  <c r="AK97" i="4"/>
  <c r="AL100" i="4"/>
  <c r="P104" i="4"/>
  <c r="AH104" i="4" s="1"/>
  <c r="C104" i="6"/>
  <c r="AJ110" i="4"/>
  <c r="AK113" i="4"/>
  <c r="AL116" i="4"/>
  <c r="P120" i="4"/>
  <c r="AH120" i="4" s="1"/>
  <c r="C120" i="6"/>
  <c r="AI123" i="4"/>
  <c r="AJ126" i="4"/>
  <c r="AK129" i="4"/>
  <c r="P136" i="4"/>
  <c r="AH136" i="4" s="1"/>
  <c r="C136" i="6"/>
  <c r="AI139" i="4"/>
  <c r="AJ142" i="4"/>
  <c r="AK145" i="4"/>
  <c r="AL148" i="4"/>
  <c r="P152" i="4"/>
  <c r="AH152" i="4" s="1"/>
  <c r="C152" i="6"/>
  <c r="AI155" i="4"/>
  <c r="BR158" i="4"/>
  <c r="AK161" i="4"/>
  <c r="AL164" i="4"/>
  <c r="P168" i="4"/>
  <c r="AH168" i="4" s="1"/>
  <c r="C168" i="6"/>
  <c r="S15" i="4"/>
  <c r="CJ14" i="2"/>
  <c r="Y20" i="4"/>
  <c r="CM19" i="2"/>
  <c r="S27" i="4"/>
  <c r="CJ26" i="2"/>
  <c r="S31" i="4"/>
  <c r="CJ30" i="2"/>
  <c r="W37" i="4"/>
  <c r="CL36" i="2"/>
  <c r="W41" i="4"/>
  <c r="CL40" i="2"/>
  <c r="W49" i="4"/>
  <c r="CL48" i="2"/>
  <c r="W53" i="4"/>
  <c r="CL52" i="2"/>
  <c r="U62" i="4"/>
  <c r="CK61" i="2"/>
  <c r="U66" i="4"/>
  <c r="CK65" i="2"/>
  <c r="S71" i="4"/>
  <c r="CJ70" i="2"/>
  <c r="W77" i="4"/>
  <c r="CL76" i="2"/>
  <c r="U82" i="4"/>
  <c r="CK81" i="2"/>
  <c r="U86" i="4"/>
  <c r="CK85" i="2"/>
  <c r="S91" i="4"/>
  <c r="CJ90" i="2"/>
  <c r="U94" i="4"/>
  <c r="CK93" i="2"/>
  <c r="U98" i="4"/>
  <c r="CK97" i="2"/>
  <c r="Q104" i="4"/>
  <c r="CI103" i="2"/>
  <c r="S111" i="4"/>
  <c r="CJ110" i="2"/>
  <c r="S119" i="4"/>
  <c r="CJ118" i="2"/>
  <c r="Y128" i="4"/>
  <c r="CM127" i="2"/>
  <c r="BD138" i="4"/>
  <c r="CR137" i="2"/>
  <c r="S147" i="4"/>
  <c r="CJ146" i="2"/>
  <c r="W157" i="4"/>
  <c r="CL156" i="2"/>
  <c r="U166" i="4"/>
  <c r="CK165" i="2"/>
  <c r="AL13" i="4"/>
  <c r="AJ27" i="4"/>
  <c r="AK38" i="4"/>
  <c r="AL53" i="4"/>
  <c r="AL69" i="4"/>
  <c r="AK78" i="4"/>
  <c r="AY89" i="4"/>
  <c r="E89" i="6"/>
  <c r="AK98" i="4"/>
  <c r="AJ107" i="4"/>
  <c r="AI136" i="4"/>
  <c r="P145" i="4"/>
  <c r="AH145" i="4" s="1"/>
  <c r="C145" i="6"/>
  <c r="AL153" i="4"/>
  <c r="AJ163" i="4"/>
  <c r="BH13" i="4"/>
  <c r="CT12" i="2"/>
  <c r="BB24" i="4"/>
  <c r="CQ23" i="2"/>
  <c r="BB32" i="4"/>
  <c r="CQ31" i="2"/>
  <c r="BF46" i="4"/>
  <c r="CS45" i="2"/>
  <c r="BB64" i="4"/>
  <c r="CQ63" i="2"/>
  <c r="BF74" i="4"/>
  <c r="CS73" i="2"/>
  <c r="BF90" i="4"/>
  <c r="CS89" i="2"/>
  <c r="BB100" i="4"/>
  <c r="CQ99" i="2"/>
  <c r="Y109" i="4"/>
  <c r="CM108" i="2"/>
  <c r="BF118" i="4"/>
  <c r="CS117" i="2"/>
  <c r="BD127" i="4"/>
  <c r="CR126" i="2"/>
  <c r="BH137" i="4"/>
  <c r="CT136" i="2"/>
  <c r="BF146" i="4"/>
  <c r="CS145" i="2"/>
  <c r="AZ157" i="4"/>
  <c r="CP156" i="2"/>
  <c r="AZ165" i="4"/>
  <c r="CP164" i="2"/>
  <c r="BT6" i="4"/>
  <c r="BS15" i="4"/>
  <c r="BS31" i="4"/>
  <c r="BR48" i="4"/>
  <c r="AK111" i="4"/>
  <c r="AI121" i="4"/>
  <c r="AJ140" i="4"/>
  <c r="BT150" i="4"/>
  <c r="BT158" i="4"/>
  <c r="BR168" i="4"/>
  <c r="P10" i="4"/>
  <c r="AH10" i="4" s="1"/>
  <c r="C10" i="6"/>
  <c r="P26" i="4"/>
  <c r="AH26" i="4" s="1"/>
  <c r="C26" i="6"/>
  <c r="P42" i="4"/>
  <c r="AH42" i="4" s="1"/>
  <c r="C42" i="6"/>
  <c r="AI57" i="4"/>
  <c r="P70" i="4"/>
  <c r="AH70" i="4" s="1"/>
  <c r="C70" i="6"/>
  <c r="P82" i="4"/>
  <c r="AH82" i="4" s="1"/>
  <c r="C82" i="6"/>
  <c r="AH25" i="4"/>
  <c r="BP4" i="4"/>
  <c r="BQ4" i="4"/>
  <c r="BQ86" i="4"/>
  <c r="BP86" i="4"/>
  <c r="BQ20" i="4"/>
  <c r="BP20" i="4"/>
  <c r="BQ120" i="4"/>
  <c r="BP120" i="4"/>
  <c r="BP152" i="4"/>
  <c r="BQ152" i="4"/>
  <c r="BP30" i="4"/>
  <c r="BQ30" i="4"/>
  <c r="BP31" i="4"/>
  <c r="BQ31" i="4"/>
  <c r="BP33" i="4"/>
  <c r="BQ33" i="4"/>
  <c r="BP125" i="4"/>
  <c r="BQ125" i="4"/>
  <c r="BQ144" i="4"/>
  <c r="BP144" i="4"/>
  <c r="BQ103" i="4"/>
  <c r="BP103" i="4"/>
  <c r="BQ119" i="4"/>
  <c r="BP119" i="4"/>
  <c r="BQ135" i="4"/>
  <c r="BP135" i="4"/>
  <c r="BP151" i="4"/>
  <c r="BQ151" i="4"/>
  <c r="BQ73" i="4"/>
  <c r="BP73" i="4"/>
  <c r="BQ80" i="4"/>
  <c r="BP80" i="4"/>
  <c r="BP166" i="4"/>
  <c r="BQ166" i="4"/>
  <c r="BP68" i="4"/>
  <c r="BQ68" i="4"/>
  <c r="BQ88" i="4"/>
  <c r="BP88" i="4"/>
  <c r="BP39" i="4"/>
  <c r="BQ39" i="4"/>
  <c r="BP71" i="4"/>
  <c r="BQ71" i="4"/>
  <c r="BP82" i="4"/>
  <c r="BQ82" i="4"/>
  <c r="BQ17" i="4"/>
  <c r="BP17" i="4"/>
  <c r="BP41" i="4"/>
  <c r="BQ41" i="4"/>
  <c r="BQ149" i="4"/>
  <c r="BP149" i="4"/>
  <c r="BQ123" i="4"/>
  <c r="BP123" i="4"/>
  <c r="BP139" i="4"/>
  <c r="BQ139" i="4"/>
  <c r="BP155" i="4"/>
  <c r="BQ155" i="4"/>
  <c r="BP26" i="4"/>
  <c r="BQ26" i="4"/>
  <c r="BQ59" i="4"/>
  <c r="BP59" i="4"/>
  <c r="BP106" i="4"/>
  <c r="BQ106" i="4"/>
  <c r="BQ154" i="4"/>
  <c r="BP154" i="4"/>
  <c r="BP105" i="4"/>
  <c r="BQ105" i="4"/>
  <c r="BP133" i="4"/>
  <c r="BQ133" i="4"/>
  <c r="BQ161" i="4"/>
  <c r="BP161" i="4"/>
  <c r="BP14" i="4"/>
  <c r="BQ14" i="4"/>
  <c r="BP46" i="4"/>
  <c r="BQ46" i="4"/>
  <c r="BP78" i="4"/>
  <c r="BQ78" i="4"/>
  <c r="BP15" i="4"/>
  <c r="BQ15" i="4"/>
  <c r="BP47" i="4"/>
  <c r="BQ47" i="4"/>
  <c r="BP79" i="4"/>
  <c r="BQ79" i="4"/>
  <c r="BP44" i="4"/>
  <c r="BQ44" i="4"/>
  <c r="BP108" i="4"/>
  <c r="BQ108" i="4"/>
  <c r="BP148" i="4"/>
  <c r="BQ148" i="4"/>
  <c r="BQ94" i="4"/>
  <c r="BP94" i="4"/>
  <c r="BP142" i="4"/>
  <c r="BQ142" i="4"/>
  <c r="BP95" i="4"/>
  <c r="BQ95" i="4"/>
  <c r="BP111" i="4"/>
  <c r="BQ111" i="4"/>
  <c r="BP127" i="4"/>
  <c r="BQ127" i="4"/>
  <c r="BP143" i="4"/>
  <c r="BQ143" i="4"/>
  <c r="BP159" i="4"/>
  <c r="BQ159" i="4"/>
  <c r="BQ16" i="4"/>
  <c r="BP16" i="4"/>
  <c r="BQ48" i="4"/>
  <c r="BP48" i="4"/>
  <c r="AH17" i="4"/>
  <c r="BP42" i="4"/>
  <c r="BQ42" i="4"/>
  <c r="BP43" i="4"/>
  <c r="BQ43" i="4"/>
  <c r="BQ60" i="4"/>
  <c r="BP60" i="4"/>
  <c r="BQ49" i="4"/>
  <c r="BP49" i="4"/>
  <c r="BQ153" i="4"/>
  <c r="BP153" i="4"/>
  <c r="BQ146" i="4"/>
  <c r="BP146" i="4"/>
  <c r="BQ162" i="4"/>
  <c r="BP162" i="4"/>
  <c r="BQ124" i="4"/>
  <c r="BP124" i="4"/>
  <c r="BP63" i="4"/>
  <c r="BQ63" i="4"/>
  <c r="BQ25" i="4"/>
  <c r="BP25" i="4"/>
  <c r="BQ92" i="4"/>
  <c r="BP92" i="4"/>
  <c r="BP164" i="4"/>
  <c r="BQ164" i="4"/>
  <c r="BP134" i="4"/>
  <c r="BQ134" i="4"/>
  <c r="BP12" i="4"/>
  <c r="BQ12" i="4"/>
  <c r="BQ52" i="4"/>
  <c r="BP52" i="4"/>
  <c r="BQ121" i="4"/>
  <c r="BP121" i="4"/>
  <c r="BP18" i="4"/>
  <c r="BQ18" i="4"/>
  <c r="BP50" i="4"/>
  <c r="BQ50" i="4"/>
  <c r="BQ51" i="4"/>
  <c r="BP51" i="4"/>
  <c r="BP165" i="4"/>
  <c r="BQ165" i="4"/>
  <c r="BP102" i="4"/>
  <c r="BQ102" i="4"/>
  <c r="BQ118" i="4"/>
  <c r="BP118" i="4"/>
  <c r="BQ116" i="4"/>
  <c r="BP116" i="4"/>
  <c r="BP38" i="4"/>
  <c r="BQ38" i="4"/>
  <c r="BP70" i="4"/>
  <c r="BQ70" i="4"/>
  <c r="BQ169" i="4"/>
  <c r="BP169" i="4"/>
  <c r="BQ91" i="4"/>
  <c r="BP91" i="4"/>
  <c r="BP5" i="4"/>
  <c r="BQ5" i="4"/>
  <c r="BP13" i="4"/>
  <c r="BQ13" i="4"/>
  <c r="BP97" i="4"/>
  <c r="BQ97" i="4"/>
  <c r="BP90" i="4"/>
  <c r="BQ90" i="4"/>
  <c r="BP66" i="4"/>
  <c r="BQ66" i="4"/>
  <c r="BP35" i="4"/>
  <c r="BQ35" i="4"/>
  <c r="BP67" i="4"/>
  <c r="BQ67" i="4"/>
  <c r="BP61" i="4"/>
  <c r="BQ61" i="4"/>
  <c r="BP9" i="4"/>
  <c r="BQ9" i="4"/>
  <c r="BP10" i="4"/>
  <c r="BQ10" i="4"/>
  <c r="BP110" i="4"/>
  <c r="BQ110" i="4"/>
  <c r="BQ126" i="4"/>
  <c r="BP126" i="4"/>
  <c r="BP158" i="4"/>
  <c r="BQ158" i="4"/>
  <c r="BQ24" i="4"/>
  <c r="BP24" i="4"/>
  <c r="BQ72" i="4"/>
  <c r="BP72" i="4"/>
  <c r="AH53" i="4"/>
  <c r="BQ112" i="4"/>
  <c r="BP112" i="4"/>
  <c r="BQ89" i="4"/>
  <c r="BP89" i="4"/>
  <c r="AH37" i="4"/>
  <c r="BP74" i="4"/>
  <c r="BQ74" i="4"/>
  <c r="BQ11" i="4"/>
  <c r="BP11" i="4"/>
  <c r="BP75" i="4"/>
  <c r="BQ75" i="4"/>
  <c r="BP113" i="4"/>
  <c r="BQ113" i="4"/>
  <c r="BQ96" i="4"/>
  <c r="BP96" i="4"/>
  <c r="BP101" i="4"/>
  <c r="BQ101" i="4"/>
  <c r="BP109" i="4"/>
  <c r="BQ109" i="4"/>
  <c r="BP129" i="4"/>
  <c r="BQ129" i="4"/>
  <c r="BP62" i="4"/>
  <c r="BQ62" i="4"/>
  <c r="BP76" i="4"/>
  <c r="BQ76" i="4"/>
  <c r="BP6" i="4"/>
  <c r="BQ6" i="4"/>
  <c r="BP132" i="4"/>
  <c r="BQ132" i="4"/>
  <c r="BP150" i="4"/>
  <c r="BQ150" i="4"/>
  <c r="BP157" i="4"/>
  <c r="BQ157" i="4"/>
  <c r="BP167" i="4"/>
  <c r="BQ167" i="4"/>
  <c r="BQ19" i="4"/>
  <c r="BP19" i="4"/>
  <c r="BP83" i="4"/>
  <c r="BQ83" i="4"/>
  <c r="BP77" i="4"/>
  <c r="BQ77" i="4"/>
  <c r="BP29" i="4"/>
  <c r="BQ29" i="4"/>
  <c r="BQ32" i="4"/>
  <c r="BP32" i="4"/>
  <c r="BP45" i="4"/>
  <c r="BQ45" i="4"/>
  <c r="BQ28" i="4"/>
  <c r="BP28" i="4"/>
  <c r="BP69" i="4"/>
  <c r="BQ69" i="4"/>
  <c r="BP85" i="4"/>
  <c r="BQ85" i="4"/>
  <c r="BP93" i="4"/>
  <c r="BQ93" i="4"/>
  <c r="BP7" i="4"/>
  <c r="BQ7" i="4"/>
  <c r="BP36" i="4"/>
  <c r="BQ36" i="4"/>
  <c r="BP100" i="4"/>
  <c r="BQ100" i="4"/>
  <c r="BQ128" i="4"/>
  <c r="BP128" i="4"/>
  <c r="BP141" i="4"/>
  <c r="BQ141" i="4"/>
  <c r="BP107" i="4"/>
  <c r="BQ107" i="4"/>
  <c r="BQ136" i="4"/>
  <c r="BP136" i="4"/>
  <c r="AH13" i="4"/>
  <c r="BP58" i="4"/>
  <c r="BQ58" i="4"/>
  <c r="BQ27" i="4"/>
  <c r="BP27" i="4"/>
  <c r="BQ87" i="4"/>
  <c r="BP87" i="4"/>
  <c r="BQ8" i="4"/>
  <c r="BP8" i="4"/>
  <c r="BQ40" i="4"/>
  <c r="BP40" i="4"/>
  <c r="BQ56" i="4"/>
  <c r="BP56" i="4"/>
  <c r="BQ84" i="4"/>
  <c r="BP84" i="4"/>
  <c r="BQ104" i="4"/>
  <c r="BP104" i="4"/>
  <c r="BP156" i="4"/>
  <c r="BQ156" i="4"/>
  <c r="BQ137" i="4"/>
  <c r="BP137" i="4"/>
  <c r="BP122" i="4"/>
  <c r="BQ122" i="4"/>
  <c r="BP138" i="4"/>
  <c r="BQ138" i="4"/>
  <c r="BP37" i="4"/>
  <c r="BQ37" i="4"/>
  <c r="BP34" i="4"/>
  <c r="BQ34" i="4"/>
  <c r="BQ22" i="4"/>
  <c r="BP22" i="4"/>
  <c r="BQ54" i="4"/>
  <c r="BP54" i="4"/>
  <c r="BQ23" i="4"/>
  <c r="BP23" i="4"/>
  <c r="BQ55" i="4"/>
  <c r="BP55" i="4"/>
  <c r="BQ64" i="4"/>
  <c r="BP64" i="4"/>
  <c r="BP65" i="4"/>
  <c r="BQ65" i="4"/>
  <c r="BP81" i="4"/>
  <c r="BQ81" i="4"/>
  <c r="BQ57" i="4"/>
  <c r="BP57" i="4"/>
  <c r="BP98" i="4"/>
  <c r="BQ98" i="4"/>
  <c r="BP114" i="4"/>
  <c r="BQ114" i="4"/>
  <c r="BP130" i="4"/>
  <c r="BQ130" i="4"/>
  <c r="BP160" i="4"/>
  <c r="BQ160" i="4"/>
  <c r="BP21" i="4"/>
  <c r="BQ21" i="4"/>
  <c r="BP53" i="4"/>
  <c r="BQ53" i="4"/>
  <c r="BP117" i="4"/>
  <c r="BQ117" i="4"/>
  <c r="BQ145" i="4"/>
  <c r="BP145" i="4"/>
  <c r="BP99" i="4"/>
  <c r="BQ99" i="4"/>
  <c r="BP115" i="4"/>
  <c r="BQ115" i="4"/>
  <c r="BP131" i="4"/>
  <c r="BQ131" i="4"/>
  <c r="BP147" i="4"/>
  <c r="BQ147" i="4"/>
  <c r="BQ163" i="4"/>
  <c r="BP163" i="4"/>
  <c r="BP140" i="4"/>
  <c r="BQ140" i="4"/>
  <c r="BQ168" i="4"/>
  <c r="BP168" i="4"/>
  <c r="AH41" i="4"/>
  <c r="AK4" i="4"/>
  <c r="AH5" i="4"/>
  <c r="AI5" i="4"/>
  <c r="CN16" i="2" l="1"/>
  <c r="D17" i="6" s="1"/>
  <c r="CN66" i="2"/>
  <c r="D67" i="6" s="1"/>
  <c r="CN81" i="2"/>
  <c r="D82" i="6" s="1"/>
  <c r="CN97" i="2"/>
  <c r="D98" i="6" s="1"/>
  <c r="CN88" i="2"/>
  <c r="D89" i="6" s="1"/>
  <c r="CN75" i="2"/>
  <c r="D76" i="6" s="1"/>
  <c r="CU94" i="2"/>
  <c r="F95" i="6" s="1"/>
  <c r="CN4" i="2"/>
  <c r="D5" i="6" s="1"/>
  <c r="CU167" i="2"/>
  <c r="F168" i="6" s="1"/>
  <c r="CU168" i="2"/>
  <c r="F169" i="6" s="1"/>
  <c r="CN72" i="2"/>
  <c r="D73" i="6" s="1"/>
  <c r="CN24" i="2"/>
  <c r="D25" i="6" s="1"/>
  <c r="CU97" i="2"/>
  <c r="F98" i="6" s="1"/>
  <c r="CN32" i="2"/>
  <c r="D33" i="6" s="1"/>
  <c r="CN146" i="2"/>
  <c r="D147" i="6" s="1"/>
  <c r="CN31" i="2"/>
  <c r="D32" i="6" s="1"/>
  <c r="CU59" i="2"/>
  <c r="F60" i="6" s="1"/>
  <c r="CN35" i="2"/>
  <c r="D36" i="6" s="1"/>
  <c r="AI85" i="4"/>
  <c r="CN23" i="2"/>
  <c r="D24" i="6" s="1"/>
  <c r="CN158" i="2"/>
  <c r="D159" i="6" s="1"/>
  <c r="CN67" i="2"/>
  <c r="D68" i="6" s="1"/>
  <c r="CN60" i="2"/>
  <c r="D61" i="6" s="1"/>
  <c r="CN9" i="2"/>
  <c r="D10" i="6" s="1"/>
  <c r="CU20" i="2"/>
  <c r="F21" i="6" s="1"/>
  <c r="CN56" i="2"/>
  <c r="D57" i="6" s="1"/>
  <c r="CU76" i="2"/>
  <c r="F77" i="6" s="1"/>
  <c r="CU64" i="2"/>
  <c r="F65" i="6" s="1"/>
  <c r="CN11" i="2"/>
  <c r="D12" i="6" s="1"/>
  <c r="CU56" i="2"/>
  <c r="F57" i="6" s="1"/>
  <c r="CU28" i="2"/>
  <c r="F29" i="6" s="1"/>
  <c r="CN138" i="2"/>
  <c r="D139" i="6" s="1"/>
  <c r="CN6" i="2"/>
  <c r="D7" i="6" s="1"/>
  <c r="CN43" i="2"/>
  <c r="D44" i="6" s="1"/>
  <c r="CN7" i="2"/>
  <c r="D8" i="6" s="1"/>
  <c r="CN84" i="2"/>
  <c r="D85" i="6" s="1"/>
  <c r="CN8" i="2"/>
  <c r="D9" i="6" s="1"/>
  <c r="CN93" i="2"/>
  <c r="D94" i="6" s="1"/>
  <c r="CN106" i="2"/>
  <c r="D107" i="6" s="1"/>
  <c r="CN51" i="2"/>
  <c r="D52" i="6" s="1"/>
  <c r="CN27" i="2"/>
  <c r="D28" i="6" s="1"/>
  <c r="CN71" i="2"/>
  <c r="D72" i="6" s="1"/>
  <c r="CN20" i="2"/>
  <c r="D21" i="6" s="1"/>
  <c r="CU91" i="2"/>
  <c r="F92" i="6" s="1"/>
  <c r="CN42" i="2"/>
  <c r="D43" i="6" s="1"/>
  <c r="CU68" i="2"/>
  <c r="F69" i="6" s="1"/>
  <c r="CU85" i="2"/>
  <c r="F86" i="6" s="1"/>
  <c r="CU9" i="2"/>
  <c r="F10" i="6" s="1"/>
  <c r="CN47" i="2"/>
  <c r="D48" i="6" s="1"/>
  <c r="CN12" i="2"/>
  <c r="D13" i="6" s="1"/>
  <c r="CU66" i="2"/>
  <c r="F67" i="6" s="1"/>
  <c r="CN34" i="2"/>
  <c r="D35" i="6" s="1"/>
  <c r="CN99" i="2"/>
  <c r="D100" i="6" s="1"/>
  <c r="CU95" i="2"/>
  <c r="F96" i="6" s="1"/>
  <c r="CU38" i="2"/>
  <c r="F39" i="6" s="1"/>
  <c r="CN89" i="2"/>
  <c r="D90" i="6" s="1"/>
  <c r="CN45" i="2"/>
  <c r="D46" i="6" s="1"/>
  <c r="CU10" i="2"/>
  <c r="F11" i="6" s="1"/>
  <c r="CU127" i="2"/>
  <c r="F128" i="6" s="1"/>
  <c r="CN63" i="2"/>
  <c r="D64" i="6" s="1"/>
  <c r="CN10" i="2"/>
  <c r="D11" i="6" s="1"/>
  <c r="CN131" i="2"/>
  <c r="D132" i="6" s="1"/>
  <c r="CN22" i="2"/>
  <c r="D23" i="6" s="1"/>
  <c r="CU151" i="2"/>
  <c r="F152" i="6" s="1"/>
  <c r="CU55" i="2"/>
  <c r="F56" i="6" s="1"/>
  <c r="CU161" i="2"/>
  <c r="F162" i="6" s="1"/>
  <c r="AI49" i="4"/>
  <c r="CN46" i="2"/>
  <c r="D47" i="6" s="1"/>
  <c r="CN150" i="2"/>
  <c r="D151" i="6" s="1"/>
  <c r="CN40" i="2"/>
  <c r="D41" i="6" s="1"/>
  <c r="CN79" i="2"/>
  <c r="D80" i="6" s="1"/>
  <c r="CN110" i="2"/>
  <c r="D111" i="6" s="1"/>
  <c r="CU51" i="2"/>
  <c r="F52" i="6" s="1"/>
  <c r="CN151" i="2"/>
  <c r="D152" i="6" s="1"/>
  <c r="CN19" i="2"/>
  <c r="D20" i="6" s="1"/>
  <c r="CU45" i="2"/>
  <c r="F46" i="6" s="1"/>
  <c r="CN68" i="2"/>
  <c r="D69" i="6" s="1"/>
  <c r="CN80" i="2"/>
  <c r="D81" i="6" s="1"/>
  <c r="CN64" i="2"/>
  <c r="D65" i="6" s="1"/>
  <c r="CN59" i="2"/>
  <c r="D60" i="6" s="1"/>
  <c r="CN28" i="2"/>
  <c r="D29" i="6" s="1"/>
  <c r="CU80" i="2"/>
  <c r="F81" i="6" s="1"/>
  <c r="CN103" i="2"/>
  <c r="D104" i="6" s="1"/>
  <c r="CN61" i="2"/>
  <c r="D62" i="6" s="1"/>
  <c r="CN144" i="2"/>
  <c r="D145" i="6" s="1"/>
  <c r="CN76" i="2"/>
  <c r="D77" i="6" s="1"/>
  <c r="CN44" i="2"/>
  <c r="D45" i="6" s="1"/>
  <c r="CN55" i="2"/>
  <c r="D56" i="6" s="1"/>
  <c r="CU22" i="2"/>
  <c r="F23" i="6" s="1"/>
  <c r="CU140" i="2"/>
  <c r="F141" i="6" s="1"/>
  <c r="CN39" i="2"/>
  <c r="D40" i="6" s="1"/>
  <c r="CN36" i="2"/>
  <c r="D37" i="6" s="1"/>
  <c r="CN15" i="2"/>
  <c r="D16" i="6" s="1"/>
  <c r="CN48" i="2"/>
  <c r="D49" i="6" s="1"/>
  <c r="CN52" i="2"/>
  <c r="D53" i="6" s="1"/>
  <c r="CU60" i="2"/>
  <c r="F61" i="6" s="1"/>
  <c r="CU47" i="2"/>
  <c r="F48" i="6" s="1"/>
  <c r="CU153" i="2"/>
  <c r="F154" i="6" s="1"/>
  <c r="CU17" i="2"/>
  <c r="F18" i="6" s="1"/>
  <c r="CU119" i="2"/>
  <c r="F120" i="6" s="1"/>
  <c r="CU8" i="2"/>
  <c r="F9" i="6" s="1"/>
  <c r="CU144" i="2"/>
  <c r="F145" i="6" s="1"/>
  <c r="CN140" i="2"/>
  <c r="D141" i="6" s="1"/>
  <c r="CN157" i="2"/>
  <c r="D158" i="6" s="1"/>
  <c r="CN21" i="2"/>
  <c r="D22" i="6" s="1"/>
  <c r="CU48" i="2"/>
  <c r="F49" i="6" s="1"/>
  <c r="CU78" i="2"/>
  <c r="F79" i="6" s="1"/>
  <c r="CN134" i="2"/>
  <c r="D135" i="6" s="1"/>
  <c r="CN137" i="2"/>
  <c r="D138" i="6" s="1"/>
  <c r="CN83" i="2"/>
  <c r="D84" i="6" s="1"/>
  <c r="CU4" i="2"/>
  <c r="F5" i="6" s="1"/>
  <c r="CU82" i="2"/>
  <c r="F83" i="6" s="1"/>
  <c r="CU77" i="2"/>
  <c r="F78" i="6" s="1"/>
  <c r="CU46" i="2"/>
  <c r="F47" i="6" s="1"/>
  <c r="CU35" i="2"/>
  <c r="F36" i="6" s="1"/>
  <c r="CN92" i="2"/>
  <c r="D93" i="6" s="1"/>
  <c r="CN69" i="2"/>
  <c r="D70" i="6" s="1"/>
  <c r="CU88" i="2"/>
  <c r="F89" i="6" s="1"/>
  <c r="CU30" i="2"/>
  <c r="F31" i="6" s="1"/>
  <c r="CN94" i="2"/>
  <c r="D95" i="6" s="1"/>
  <c r="CU115" i="2"/>
  <c r="F116" i="6" s="1"/>
  <c r="CU14" i="2"/>
  <c r="F15" i="6" s="1"/>
  <c r="CN95" i="2"/>
  <c r="D96" i="6" s="1"/>
  <c r="CN100" i="2"/>
  <c r="D101" i="6" s="1"/>
  <c r="CU142" i="2"/>
  <c r="F143" i="6" s="1"/>
  <c r="CU121" i="2"/>
  <c r="F122" i="6" s="1"/>
  <c r="CN77" i="2"/>
  <c r="D78" i="6" s="1"/>
  <c r="CN91" i="2"/>
  <c r="D92" i="6" s="1"/>
  <c r="CU21" i="2"/>
  <c r="F22" i="6" s="1"/>
  <c r="CN120" i="2"/>
  <c r="D121" i="6" s="1"/>
  <c r="CN149" i="2"/>
  <c r="D150" i="6" s="1"/>
  <c r="CN5" i="2"/>
  <c r="D6" i="6" s="1"/>
  <c r="CU79" i="2"/>
  <c r="F80" i="6" s="1"/>
  <c r="CU19" i="2"/>
  <c r="F20" i="6" s="1"/>
  <c r="CU67" i="2"/>
  <c r="F68" i="6" s="1"/>
  <c r="CU25" i="2"/>
  <c r="F26" i="6" s="1"/>
  <c r="CU150" i="2"/>
  <c r="F151" i="6" s="1"/>
  <c r="CN98" i="2"/>
  <c r="D99" i="6" s="1"/>
  <c r="CN41" i="2"/>
  <c r="D42" i="6" s="1"/>
  <c r="CU3" i="2"/>
  <c r="F4" i="6" s="1"/>
  <c r="CN38" i="2"/>
  <c r="D39" i="6" s="1"/>
  <c r="CU39" i="2"/>
  <c r="F40" i="6" s="1"/>
  <c r="CU131" i="2"/>
  <c r="F132" i="6" s="1"/>
  <c r="CU50" i="2"/>
  <c r="F51" i="6" s="1"/>
  <c r="CN108" i="2"/>
  <c r="D109" i="6" s="1"/>
  <c r="CU31" i="2"/>
  <c r="F32" i="6" s="1"/>
  <c r="CU42" i="2"/>
  <c r="F43" i="6" s="1"/>
  <c r="CU148" i="2"/>
  <c r="F149" i="6" s="1"/>
  <c r="CU101" i="2"/>
  <c r="F102" i="6" s="1"/>
  <c r="CN113" i="2"/>
  <c r="D114" i="6" s="1"/>
  <c r="CN101" i="2"/>
  <c r="D102" i="6" s="1"/>
  <c r="CN145" i="2"/>
  <c r="D146" i="6" s="1"/>
  <c r="CN49" i="2"/>
  <c r="D50" i="6" s="1"/>
  <c r="CU13" i="2"/>
  <c r="F14" i="6" s="1"/>
  <c r="CU37" i="2"/>
  <c r="F38" i="6" s="1"/>
  <c r="CN115" i="2"/>
  <c r="D116" i="6" s="1"/>
  <c r="CU158" i="2"/>
  <c r="F159" i="6" s="1"/>
  <c r="CU118" i="2"/>
  <c r="F119" i="6" s="1"/>
  <c r="CN129" i="2"/>
  <c r="D130" i="6" s="1"/>
  <c r="CN17" i="2"/>
  <c r="D18" i="6" s="1"/>
  <c r="CU152" i="2"/>
  <c r="F153" i="6" s="1"/>
  <c r="CN118" i="2"/>
  <c r="D119" i="6" s="1"/>
  <c r="CN29" i="2"/>
  <c r="D30" i="6" s="1"/>
  <c r="CU124" i="2"/>
  <c r="F125" i="6" s="1"/>
  <c r="CU100" i="2"/>
  <c r="F101" i="6" s="1"/>
  <c r="CU141" i="2"/>
  <c r="F142" i="6" s="1"/>
  <c r="CU69" i="2"/>
  <c r="F70" i="6" s="1"/>
  <c r="CN109" i="2"/>
  <c r="D110" i="6" s="1"/>
  <c r="CN85" i="2"/>
  <c r="D86" i="6" s="1"/>
  <c r="CU63" i="2"/>
  <c r="F64" i="6" s="1"/>
  <c r="CN123" i="2"/>
  <c r="D124" i="6" s="1"/>
  <c r="CN168" i="2"/>
  <c r="D169" i="6" s="1"/>
  <c r="CU87" i="2"/>
  <c r="F88" i="6" s="1"/>
  <c r="CU6" i="2"/>
  <c r="F7" i="6" s="1"/>
  <c r="CU61" i="2"/>
  <c r="F62" i="6" s="1"/>
  <c r="CN142" i="2"/>
  <c r="D143" i="6" s="1"/>
  <c r="CN128" i="2"/>
  <c r="D129" i="6" s="1"/>
  <c r="CU18" i="2"/>
  <c r="F19" i="6" s="1"/>
  <c r="CN136" i="2"/>
  <c r="D137" i="6" s="1"/>
  <c r="CU165" i="2"/>
  <c r="F166" i="6" s="1"/>
  <c r="CU96" i="2"/>
  <c r="F97" i="6" s="1"/>
  <c r="CN155" i="2"/>
  <c r="D156" i="6" s="1"/>
  <c r="CN119" i="2"/>
  <c r="D120" i="6" s="1"/>
  <c r="CN166" i="2"/>
  <c r="D167" i="6" s="1"/>
  <c r="CN114" i="2"/>
  <c r="D115" i="6" s="1"/>
  <c r="CU116" i="2"/>
  <c r="F117" i="6" s="1"/>
  <c r="CU72" i="2"/>
  <c r="F73" i="6" s="1"/>
  <c r="CU5" i="2"/>
  <c r="F6" i="6" s="1"/>
  <c r="CN107" i="2"/>
  <c r="D108" i="6" s="1"/>
  <c r="CN70" i="2"/>
  <c r="D71" i="6" s="1"/>
  <c r="CN14" i="2"/>
  <c r="D15" i="6" s="1"/>
  <c r="CU125" i="2"/>
  <c r="F126" i="6" s="1"/>
  <c r="CN53" i="2"/>
  <c r="D54" i="6" s="1"/>
  <c r="CU84" i="2"/>
  <c r="F85" i="6" s="1"/>
  <c r="CU26" i="2"/>
  <c r="F27" i="6" s="1"/>
  <c r="CN104" i="2"/>
  <c r="D105" i="6" s="1"/>
  <c r="CU136" i="2"/>
  <c r="F137" i="6" s="1"/>
  <c r="CN50" i="2"/>
  <c r="D51" i="6" s="1"/>
  <c r="CN105" i="2"/>
  <c r="D106" i="6" s="1"/>
  <c r="CN13" i="2"/>
  <c r="D14" i="6" s="1"/>
  <c r="CU149" i="2"/>
  <c r="F150" i="6" s="1"/>
  <c r="CN57" i="2"/>
  <c r="D58" i="6" s="1"/>
  <c r="CU53" i="2"/>
  <c r="F54" i="6" s="1"/>
  <c r="CN3" i="2"/>
  <c r="D4" i="6" s="1"/>
  <c r="CN135" i="2"/>
  <c r="D136" i="6" s="1"/>
  <c r="CN160" i="2"/>
  <c r="D161" i="6" s="1"/>
  <c r="CU89" i="2"/>
  <c r="F90" i="6" s="1"/>
  <c r="CN58" i="2"/>
  <c r="D59" i="6" s="1"/>
  <c r="CN132" i="2"/>
  <c r="D133" i="6" s="1"/>
  <c r="CU36" i="2"/>
  <c r="F37" i="6" s="1"/>
  <c r="CU164" i="2"/>
  <c r="F165" i="6" s="1"/>
  <c r="CU75" i="2"/>
  <c r="F76" i="6" s="1"/>
  <c r="CN164" i="2"/>
  <c r="D165" i="6" s="1"/>
  <c r="CU138" i="2"/>
  <c r="F139" i="6" s="1"/>
  <c r="CN86" i="2"/>
  <c r="D87" i="6" s="1"/>
  <c r="CU130" i="2"/>
  <c r="F131" i="6" s="1"/>
  <c r="CU71" i="2"/>
  <c r="F72" i="6" s="1"/>
  <c r="CU32" i="2"/>
  <c r="F33" i="6" s="1"/>
  <c r="CU81" i="2"/>
  <c r="F82" i="6" s="1"/>
  <c r="CN116" i="2"/>
  <c r="D117" i="6" s="1"/>
  <c r="CN148" i="2"/>
  <c r="D149" i="6" s="1"/>
  <c r="CU58" i="2"/>
  <c r="F59" i="6" s="1"/>
  <c r="CU146" i="2"/>
  <c r="F147" i="6" s="1"/>
  <c r="CN33" i="2"/>
  <c r="D34" i="6" s="1"/>
  <c r="CN153" i="2"/>
  <c r="D154" i="6" s="1"/>
  <c r="CU103" i="2"/>
  <c r="F104" i="6" s="1"/>
  <c r="CN117" i="2"/>
  <c r="D118" i="6" s="1"/>
  <c r="CU110" i="2"/>
  <c r="F111" i="6" s="1"/>
  <c r="CU157" i="2"/>
  <c r="F158" i="6" s="1"/>
  <c r="CU15" i="2"/>
  <c r="F16" i="6" s="1"/>
  <c r="CN124" i="2"/>
  <c r="D125" i="6" s="1"/>
  <c r="CU102" i="2"/>
  <c r="F103" i="6" s="1"/>
  <c r="CN65" i="2"/>
  <c r="D66" i="6" s="1"/>
  <c r="CU70" i="2"/>
  <c r="F71" i="6" s="1"/>
  <c r="CU41" i="2"/>
  <c r="F42" i="6" s="1"/>
  <c r="CU120" i="2"/>
  <c r="F121" i="6" s="1"/>
  <c r="CU7" i="2"/>
  <c r="F8" i="6" s="1"/>
  <c r="CN165" i="2"/>
  <c r="D166" i="6" s="1"/>
  <c r="CN37" i="2"/>
  <c r="D38" i="6" s="1"/>
  <c r="CU43" i="2"/>
  <c r="F44" i="6" s="1"/>
  <c r="CU33" i="2"/>
  <c r="F34" i="6" s="1"/>
  <c r="AH21" i="4"/>
  <c r="CN143" i="2"/>
  <c r="D144" i="6" s="1"/>
  <c r="CN87" i="2"/>
  <c r="D88" i="6" s="1"/>
  <c r="CU122" i="2"/>
  <c r="F123" i="6" s="1"/>
  <c r="CU155" i="2"/>
  <c r="F156" i="6" s="1"/>
  <c r="CU159" i="2"/>
  <c r="F160" i="6" s="1"/>
  <c r="CU98" i="2"/>
  <c r="F99" i="6" s="1"/>
  <c r="CU93" i="2"/>
  <c r="F94" i="6" s="1"/>
  <c r="CU73" i="2"/>
  <c r="F74" i="6" s="1"/>
  <c r="CU108" i="2"/>
  <c r="F109" i="6" s="1"/>
  <c r="CN139" i="2"/>
  <c r="D140" i="6" s="1"/>
  <c r="CN154" i="2"/>
  <c r="D155" i="6" s="1"/>
  <c r="CU135" i="2"/>
  <c r="F136" i="6" s="1"/>
  <c r="CN62" i="2"/>
  <c r="D63" i="6" s="1"/>
  <c r="CU162" i="2"/>
  <c r="F163" i="6" s="1"/>
  <c r="CU113" i="2"/>
  <c r="F114" i="6" s="1"/>
  <c r="CU54" i="2"/>
  <c r="F55" i="6" s="1"/>
  <c r="CN112" i="2"/>
  <c r="D113" i="6" s="1"/>
  <c r="CN162" i="2"/>
  <c r="D163" i="6" s="1"/>
  <c r="CN82" i="2"/>
  <c r="D83" i="6" s="1"/>
  <c r="CN30" i="2"/>
  <c r="D31" i="6" s="1"/>
  <c r="CN161" i="2"/>
  <c r="D162" i="6" s="1"/>
  <c r="CU145" i="2"/>
  <c r="F146" i="6" s="1"/>
  <c r="CU129" i="2"/>
  <c r="F130" i="6" s="1"/>
  <c r="CU86" i="2"/>
  <c r="F87" i="6" s="1"/>
  <c r="CU90" i="2"/>
  <c r="F91" i="6" s="1"/>
  <c r="CU109" i="2"/>
  <c r="F110" i="6" s="1"/>
  <c r="CN73" i="2"/>
  <c r="D74" i="6" s="1"/>
  <c r="CN130" i="2"/>
  <c r="D131" i="6" s="1"/>
  <c r="CU12" i="2"/>
  <c r="F13" i="6" s="1"/>
  <c r="CU49" i="2"/>
  <c r="F50" i="6" s="1"/>
  <c r="CU23" i="2"/>
  <c r="F24" i="6" s="1"/>
  <c r="CU27" i="2"/>
  <c r="F28" i="6" s="1"/>
  <c r="CU92" i="2"/>
  <c r="F93" i="6" s="1"/>
  <c r="CU166" i="2"/>
  <c r="F167" i="6" s="1"/>
  <c r="CU114" i="2"/>
  <c r="F115" i="6" s="1"/>
  <c r="CN74" i="2"/>
  <c r="D75" i="6" s="1"/>
  <c r="CU133" i="2"/>
  <c r="F134" i="6" s="1"/>
  <c r="CN25" i="2"/>
  <c r="D26" i="6" s="1"/>
  <c r="CU62" i="2"/>
  <c r="F63" i="6" s="1"/>
  <c r="CU147" i="2"/>
  <c r="F148" i="6" s="1"/>
  <c r="CN111" i="2"/>
  <c r="D112" i="6" s="1"/>
  <c r="CN159" i="2"/>
  <c r="D160" i="6" s="1"/>
  <c r="CN26" i="2"/>
  <c r="D27" i="6" s="1"/>
  <c r="CU34" i="2"/>
  <c r="F35" i="6" s="1"/>
  <c r="CN90" i="2"/>
  <c r="D91" i="6" s="1"/>
  <c r="CU11" i="2"/>
  <c r="F12" i="6" s="1"/>
  <c r="CU16" i="2"/>
  <c r="F17" i="6" s="1"/>
  <c r="CU160" i="2"/>
  <c r="F161" i="6" s="1"/>
  <c r="CU128" i="2"/>
  <c r="F129" i="6" s="1"/>
  <c r="CU117" i="2"/>
  <c r="F118" i="6" s="1"/>
  <c r="CN147" i="2"/>
  <c r="D148" i="6" s="1"/>
  <c r="CU126" i="2"/>
  <c r="F127" i="6" s="1"/>
  <c r="CU137" i="2"/>
  <c r="F138" i="6" s="1"/>
  <c r="CN163" i="2"/>
  <c r="D164" i="6" s="1"/>
  <c r="CN141" i="2"/>
  <c r="D142" i="6" s="1"/>
  <c r="CU156" i="2"/>
  <c r="F157" i="6" s="1"/>
  <c r="CN96" i="2"/>
  <c r="D97" i="6" s="1"/>
  <c r="CN152" i="2"/>
  <c r="D153" i="6" s="1"/>
  <c r="CU112" i="2"/>
  <c r="F113" i="6" s="1"/>
  <c r="CU83" i="2"/>
  <c r="F84" i="6" s="1"/>
  <c r="CU74" i="2"/>
  <c r="F75" i="6" s="1"/>
  <c r="CN156" i="2"/>
  <c r="D157" i="6" s="1"/>
  <c r="CU163" i="2"/>
  <c r="F164" i="6" s="1"/>
  <c r="CU106" i="2"/>
  <c r="F107" i="6" s="1"/>
  <c r="CU57" i="2"/>
  <c r="F58" i="6" s="1"/>
  <c r="CU123" i="2"/>
  <c r="F124" i="6" s="1"/>
  <c r="CU139" i="2"/>
  <c r="F140" i="6" s="1"/>
  <c r="CU154" i="2"/>
  <c r="F155" i="6" s="1"/>
  <c r="CN18" i="2"/>
  <c r="D19" i="6" s="1"/>
  <c r="CU134" i="2"/>
  <c r="F135" i="6" s="1"/>
  <c r="CU105" i="2"/>
  <c r="F106" i="6" s="1"/>
  <c r="CU104" i="2"/>
  <c r="F105" i="6" s="1"/>
  <c r="CN102" i="2"/>
  <c r="D103" i="6" s="1"/>
  <c r="CN121" i="2"/>
  <c r="D122" i="6" s="1"/>
  <c r="CN126" i="2"/>
  <c r="D127" i="6" s="1"/>
  <c r="CU132" i="2"/>
  <c r="F133" i="6" s="1"/>
  <c r="CU107" i="2"/>
  <c r="F108" i="6" s="1"/>
  <c r="CN125" i="2"/>
  <c r="D126" i="6" s="1"/>
  <c r="CU143" i="2"/>
  <c r="F144" i="6" s="1"/>
  <c r="CU40" i="2"/>
  <c r="F41" i="6" s="1"/>
  <c r="CU52" i="2"/>
  <c r="F53" i="6" s="1"/>
  <c r="CU29" i="2"/>
  <c r="F30" i="6" s="1"/>
  <c r="CN167" i="2"/>
  <c r="D168" i="6" s="1"/>
  <c r="CU99" i="2"/>
  <c r="F100" i="6" s="1"/>
  <c r="CN122" i="2"/>
  <c r="D123" i="6" s="1"/>
  <c r="CN54" i="2"/>
  <c r="D55" i="6" s="1"/>
  <c r="CU24" i="2"/>
  <c r="F25" i="6" s="1"/>
  <c r="CU111" i="2"/>
  <c r="F112" i="6" s="1"/>
  <c r="CN78" i="2"/>
  <c r="D79" i="6" s="1"/>
  <c r="CU44" i="2"/>
  <c r="F45" i="6" s="1"/>
  <c r="CN133" i="2"/>
  <c r="D134" i="6" s="1"/>
  <c r="CU65" i="2"/>
  <c r="F66" i="6" s="1"/>
  <c r="CN127" i="2"/>
  <c r="D128" i="6" s="1"/>
</calcChain>
</file>

<file path=xl/sharedStrings.xml><?xml version="1.0" encoding="utf-8"?>
<sst xmlns="http://schemas.openxmlformats.org/spreadsheetml/2006/main" count="8423" uniqueCount="211">
  <si>
    <t>3s</t>
  </si>
  <si>
    <t>30s</t>
  </si>
  <si>
    <t>300s</t>
  </si>
  <si>
    <t>3000s</t>
  </si>
  <si>
    <t>State</t>
  </si>
  <si>
    <t>Start</t>
  </si>
  <si>
    <t>End</t>
  </si>
  <si>
    <t>Sequence</t>
  </si>
  <si>
    <t>Search RT</t>
  </si>
  <si>
    <t>Charge</t>
  </si>
  <si>
    <t>Max D</t>
  </si>
  <si>
    <t>Start RT</t>
  </si>
  <si>
    <t>End RT</t>
  </si>
  <si>
    <t>#D</t>
  </si>
  <si>
    <t>%D</t>
  </si>
  <si>
    <t>Score</t>
  </si>
  <si>
    <t>Conf</t>
  </si>
  <si>
    <t>High</t>
  </si>
  <si>
    <t>Medium</t>
  </si>
  <si>
    <t>SD</t>
  </si>
  <si>
    <t>% D</t>
  </si>
  <si>
    <t># D</t>
  </si>
  <si>
    <t>T-Test</t>
  </si>
  <si>
    <t>Significant changes</t>
  </si>
  <si>
    <t>0.3s</t>
  </si>
  <si>
    <t>A_p110g</t>
  </si>
  <si>
    <t>ENYKQPVVL</t>
  </si>
  <si>
    <t>YKQPVVL</t>
  </si>
  <si>
    <t>ELIPIE</t>
  </si>
  <si>
    <t>ELIPIEF</t>
  </si>
  <si>
    <t>FVLPTSQRKCKSPETAL</t>
  </si>
  <si>
    <t>FVLPTSQRKCKSPETALL</t>
  </si>
  <si>
    <t>LHVAGHGNVEQ</t>
  </si>
  <si>
    <t>LHVAGHGNVEQM</t>
  </si>
  <si>
    <t>HVAGHGNVEQM</t>
  </si>
  <si>
    <t>KAQVWL</t>
  </si>
  <si>
    <t>RALETSVA</t>
  </si>
  <si>
    <t>LETSVAAD</t>
  </si>
  <si>
    <t>FYHRLGPHHFLLL</t>
  </si>
  <si>
    <t>YHRLGPHHFLL</t>
  </si>
  <si>
    <t>YHRLGPHHFLLL</t>
  </si>
  <si>
    <t>YQKKGQW</t>
  </si>
  <si>
    <t>YEIYDKY</t>
  </si>
  <si>
    <t>YEIYDKYQVVQT</t>
  </si>
  <si>
    <t>YEIYDKYQVVQTL</t>
  </si>
  <si>
    <t>QVVQTL</t>
  </si>
  <si>
    <t>LRYWKATHRSPGQIHL</t>
  </si>
  <si>
    <t>LRYWKATHRSPGQIHLVQRHPPSEESQA</t>
  </si>
  <si>
    <t>VQRHPPSEESQA</t>
  </si>
  <si>
    <t>FQRQLTAL</t>
  </si>
  <si>
    <t>QRQLTAL</t>
  </si>
  <si>
    <t>IGYDVTD</t>
  </si>
  <si>
    <t>VSNVHDDELE</t>
  </si>
  <si>
    <t>EFTRRGLVT</t>
  </si>
  <si>
    <t>TRRGLVT</t>
  </si>
  <si>
    <t>TRRGLVTPRM</t>
  </si>
  <si>
    <t>AEVASRDPKL</t>
  </si>
  <si>
    <t>VASRDPKL</t>
  </si>
  <si>
    <t>YAMHPWVTSKPLPEYL</t>
  </si>
  <si>
    <t>WKKIANN</t>
  </si>
  <si>
    <t>WKKIANNCIF</t>
  </si>
  <si>
    <t>IVIHRSTTSQT</t>
  </si>
  <si>
    <t>IVIHRSTTSQTIKVSPDDTPGAIL</t>
  </si>
  <si>
    <t>VIHRSTTSQTI</t>
  </si>
  <si>
    <t>IKVSPDDTPGAIL</t>
  </si>
  <si>
    <t>FTKMAKKKSLMDIPESQSEQD</t>
  </si>
  <si>
    <t>FVLRVCGRD</t>
  </si>
  <si>
    <t>FVLRVCGRDEYL</t>
  </si>
  <si>
    <t>VGETPIKNFQ</t>
  </si>
  <si>
    <t>VGETPIKNFQWVRHCLKNGEEIHVVL</t>
  </si>
  <si>
    <t>WVRHCLKNGEE</t>
  </si>
  <si>
    <t>WVRHCLKNGEEIHVVL</t>
  </si>
  <si>
    <t>DTPPDPAL</t>
  </si>
  <si>
    <t>DEVRKEEWPLVDDCTGVTGY</t>
  </si>
  <si>
    <t>DCTGVTGYHEQL</t>
  </si>
  <si>
    <t>HEQLTIHGKDHESVF</t>
  </si>
  <si>
    <t>TIHGKDHESVF</t>
  </si>
  <si>
    <t>IPVLPRNTDLTV</t>
  </si>
  <si>
    <t>FVEANIQHGQQVL</t>
  </si>
  <si>
    <t>VEANIQHGQQVL</t>
  </si>
  <si>
    <t>CQRRTSPKPFTEE</t>
  </si>
  <si>
    <t>VLWNVW</t>
  </si>
  <si>
    <t>SIKIKDLPKGAL</t>
  </si>
  <si>
    <t>LYYVNL</t>
  </si>
  <si>
    <t>LLLIDHRFL</t>
  </si>
  <si>
    <t>LLIDHRFLLRRGE</t>
  </si>
  <si>
    <t>LLIDHRFLLRRGEY</t>
  </si>
  <si>
    <t>NADKLTSATNPDKENSMS</t>
  </si>
  <si>
    <t>MSISIL</t>
  </si>
  <si>
    <t>LDNYCHPIAL</t>
  </si>
  <si>
    <t>AIIATDPLNPLTAEDKELLWHF</t>
  </si>
  <si>
    <t>IIATDPLNPLTAE</t>
  </si>
  <si>
    <t>IIATDPLNPLTAEDKE</t>
  </si>
  <si>
    <t>IIATDPLNPLTAEDKELL</t>
  </si>
  <si>
    <t>IIATDPLNPLTAEDKELLWHF</t>
  </si>
  <si>
    <t>LLWHF</t>
  </si>
  <si>
    <t>RYESLKHPKAYPKL</t>
  </si>
  <si>
    <t>FSSVKWGQQ</t>
  </si>
  <si>
    <t>FSSVKWGQQEIVAKT</t>
  </si>
  <si>
    <t>EIVAKT</t>
  </si>
  <si>
    <t>KTYQLL</t>
  </si>
  <si>
    <t>LARREVWDQSAL</t>
  </si>
  <si>
    <t>ARREVWDQSAL</t>
  </si>
  <si>
    <t>DVGLTMQL</t>
  </si>
  <si>
    <t>LDCNF</t>
  </si>
  <si>
    <t>SDENVRA</t>
  </si>
  <si>
    <t>IAVQKLES</t>
  </si>
  <si>
    <t>IAVQKLESL</t>
  </si>
  <si>
    <t>IAVQKLESLEDDDVL</t>
  </si>
  <si>
    <t>DDVLHYLLQ</t>
  </si>
  <si>
    <t>LVQAVKFEPYHDSAL</t>
  </si>
  <si>
    <t>VQAVKFEPYHDSAL</t>
  </si>
  <si>
    <t>AVKFEPYHDSAL</t>
  </si>
  <si>
    <t>LLKRGLRNKRIGHFLFW</t>
  </si>
  <si>
    <t>WFLRSEIAQSRHYQQRF</t>
  </si>
  <si>
    <t>RSEIAQSRHYQQRF</t>
  </si>
  <si>
    <t>AVILE</t>
  </si>
  <si>
    <t>YLRGCGTAML</t>
  </si>
  <si>
    <t>HDFTQQVQV</t>
  </si>
  <si>
    <t>FTQQVQ</t>
  </si>
  <si>
    <t>FTQQVQV</t>
  </si>
  <si>
    <t>DIKSLSAEKYDVSSQVISQLKQKLENLQNSQLPES</t>
  </si>
  <si>
    <t>EKYDVSS</t>
  </si>
  <si>
    <t>EKYDVSSQVISQLKQKLENLQNSQLPES</t>
  </si>
  <si>
    <t>QVISQL</t>
  </si>
  <si>
    <t>LKQKLENLQNSQLPES</t>
  </si>
  <si>
    <t>KQKLENLQNSQLPES</t>
  </si>
  <si>
    <t>FRVPYDPGLKAGAL</t>
  </si>
  <si>
    <t>AIEKCKVMASKKKPLW</t>
  </si>
  <si>
    <t>AIEKCKVMASKKKPLWLEF</t>
  </si>
  <si>
    <t>KVMASKKKPLWLEF</t>
  </si>
  <si>
    <t>EFKCADPTAL</t>
  </si>
  <si>
    <t>KCADPTAL</t>
  </si>
  <si>
    <t>KCADPTALSNETIGIIFKHGDDL</t>
  </si>
  <si>
    <t>KCADPTALSNETIGIIFKHGDDLRQDM</t>
  </si>
  <si>
    <t>SNETIGIIFKHGDDLRQDM</t>
  </si>
  <si>
    <t>SNETIGIIFKHGDDLRQDML</t>
  </si>
  <si>
    <t>ILQIL</t>
  </si>
  <si>
    <t>RIMESIW</t>
  </si>
  <si>
    <t>RIMESIWETESL</t>
  </si>
  <si>
    <t>SIWETESLDL</t>
  </si>
  <si>
    <t>LCLLPYGCISTGDKIGM</t>
  </si>
  <si>
    <t>CLLPYGC</t>
  </si>
  <si>
    <t>CLLPYGCISTGDKIGMIE</t>
  </si>
  <si>
    <t>IEIVKDATT</t>
  </si>
  <si>
    <t>EIVKDATTI</t>
  </si>
  <si>
    <t>IAKIQQSTVGNTGA</t>
  </si>
  <si>
    <t>IAKIQQSTVGNTGAF</t>
  </si>
  <si>
    <t>IAKIQQSTVGNTGAFKDEVLNHW</t>
  </si>
  <si>
    <t>FKDEVLNHW</t>
  </si>
  <si>
    <t>FKDEVLNHWLKEKSPTEEKFQAA</t>
  </si>
  <si>
    <t>KFQAAVE</t>
  </si>
  <si>
    <t>VERFVYSCAG</t>
  </si>
  <si>
    <t>RFVYSCAG</t>
  </si>
  <si>
    <t>YCVAT</t>
  </si>
  <si>
    <t>FVLGIGDRHNDNIM</t>
  </si>
  <si>
    <t>ITETGNL</t>
  </si>
  <si>
    <t>ITETGNLF</t>
  </si>
  <si>
    <t>ITETGNLFHIDFGHILGNYKSF</t>
  </si>
  <si>
    <t>ITETGNLFHIDFGHILGNYKSFLGINKERVPFVLTPDFL</t>
  </si>
  <si>
    <t>FHIDFGHILGNY</t>
  </si>
  <si>
    <t>FHIDFGHILGNYKSF</t>
  </si>
  <si>
    <t>HIDFGHILGNYKSF</t>
  </si>
  <si>
    <t>KSFLGINKERVPFVLTPDFL</t>
  </si>
  <si>
    <t>LGINKERVPFVLTPDFL</t>
  </si>
  <si>
    <t>KERVPFVLTPDFL</t>
  </si>
  <si>
    <t>FVMGTSGKKTSPHFQKFQDICV</t>
  </si>
  <si>
    <t>KAYLALRHHTNLL</t>
  </si>
  <si>
    <t>YLALRHHTNL</t>
  </si>
  <si>
    <t>ALRHHTNL</t>
  </si>
  <si>
    <t>LMTGMPQL</t>
  </si>
  <si>
    <t>LMTGMPQLTSKEDIEY</t>
  </si>
  <si>
    <t>MTGMPQL</t>
  </si>
  <si>
    <t>YIRDALTVGKNEEDAKKYFLDQ</t>
  </si>
  <si>
    <t>IRDALTVGKNEEDAKKYFL</t>
  </si>
  <si>
    <t>IRDALTVGKNEEDAKKYFLDQ</t>
  </si>
  <si>
    <t>IEVCRDKGWTVQF</t>
  </si>
  <si>
    <t>VCRDKGWTVQF</t>
  </si>
  <si>
    <t>LHLVL</t>
  </si>
  <si>
    <t>B_p110g/p101</t>
  </si>
  <si>
    <t>C_p110g/p84</t>
  </si>
  <si>
    <t>APO vs (p110g-p101)</t>
  </si>
  <si>
    <t>APO vs (p110g-p84)</t>
  </si>
  <si>
    <t>(p110g-p101) vs (p110g-p84)</t>
  </si>
  <si>
    <t>A-p110g</t>
  </si>
  <si>
    <t>B-p110g/p101</t>
  </si>
  <si>
    <t>C-p110g/084</t>
  </si>
  <si>
    <t>C-p110g/p84</t>
  </si>
  <si>
    <t>Apo vs (p110g/p101)</t>
  </si>
  <si>
    <t>Apo vs (p110g/p84)</t>
  </si>
  <si>
    <t>centre of peptide</t>
  </si>
  <si>
    <t>Sum # D</t>
  </si>
  <si>
    <t>StDev</t>
  </si>
  <si>
    <t>Apo vs p101</t>
  </si>
  <si>
    <t>Stdev</t>
  </si>
  <si>
    <t>Apo vs p84</t>
  </si>
  <si>
    <t>Apo vs (p101)</t>
  </si>
  <si>
    <t>sum</t>
  </si>
  <si>
    <t>Apo vs (p84)</t>
  </si>
  <si>
    <t>REDNCRRRRRMKPRSAAASL</t>
  </si>
  <si>
    <t>WDCDRKFRVKIRGID</t>
  </si>
  <si>
    <t>WDCDRKFRVKIRGIDIPVLPRNTDLTV</t>
  </si>
  <si>
    <t>QIYCGKAPAL</t>
  </si>
  <si>
    <t>LLIDHRFLLRRGEYVLHM</t>
  </si>
  <si>
    <t>LIDHRFLLRRGEYVLHM</t>
  </si>
  <si>
    <t>WQISGKGEDQGSF</t>
  </si>
  <si>
    <t>LDNYCHPIALPKHQPTPDPEGDRVRAEMPNQL</t>
  </si>
  <si>
    <t>FSMML</t>
  </si>
  <si>
    <t>(p110g/p101) vs (p110g/p84)</t>
  </si>
  <si>
    <t>LEFSIKIKDLPKGAL</t>
  </si>
  <si>
    <t>SIKIKDLPKGALLNL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</si>
</sst>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0.000000000000000000"/>
    <numFmt numFmtId="166" formatCode="0.00000000000000000"/>
    <numFmt numFmtId="167" formatCode="0.0000000000000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CC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6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0" applyNumberFormat="1" applyBorder="1"/>
    <xf numFmtId="0" fontId="3" fillId="0" borderId="0" xfId="0" applyFont="1" applyBorder="1"/>
    <xf numFmtId="2" fontId="5" fillId="0" borderId="0" xfId="0" applyNumberFormat="1" applyFont="1" applyBorder="1"/>
    <xf numFmtId="0" fontId="5" fillId="0" borderId="0" xfId="0" applyFont="1" applyBorder="1"/>
    <xf numFmtId="0" fontId="0" fillId="0" borderId="0" xfId="0" applyBorder="1"/>
    <xf numFmtId="0" fontId="1" fillId="0" borderId="0" xfId="0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/>
    <xf numFmtId="0" fontId="0" fillId="0" borderId="1" xfId="0" applyBorder="1"/>
    <xf numFmtId="0" fontId="0" fillId="0" borderId="2" xfId="0" applyBorder="1"/>
    <xf numFmtId="0" fontId="0" fillId="2" borderId="0" xfId="0" applyFill="1"/>
    <xf numFmtId="0" fontId="0" fillId="3" borderId="0" xfId="0" applyFill="1" applyAlignment="1">
      <alignment horizontal="center"/>
    </xf>
    <xf numFmtId="0" fontId="0" fillId="3" borderId="0" xfId="0" applyFill="1"/>
    <xf numFmtId="0" fontId="0" fillId="3" borderId="0" xfId="0" applyFill="1" applyAlignment="1"/>
    <xf numFmtId="164" fontId="0" fillId="3" borderId="0" xfId="0" applyNumberFormat="1" applyFill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2" fontId="2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164" fontId="8" fillId="0" borderId="0" xfId="0" applyNumberFormat="1" applyFont="1"/>
    <xf numFmtId="0" fontId="1" fillId="0" borderId="0" xfId="0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Font="1" applyAlignment="1"/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3" xfId="0" applyFont="1" applyBorder="1" applyAlignment="1">
      <alignment horizontal="center"/>
    </xf>
    <xf numFmtId="0" fontId="0" fillId="0" borderId="0" xfId="0" applyFont="1" applyAlignment="1">
      <alignment horizontal="center"/>
    </xf>
    <xf numFmtId="2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</cellXfs>
  <cellStyles count="16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Normal" xfId="0" builtinId="0"/>
  </cellStyles>
  <dxfs count="92"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503"/>
  <sheetViews>
    <sheetView zoomScale="50" zoomScaleNormal="50" workbookViewId="0">
      <selection sqref="A1:CS500"/>
    </sheetView>
  </sheetViews>
  <sheetFormatPr defaultColWidth="8.85546875" defaultRowHeight="15" x14ac:dyDescent="0.25"/>
  <cols>
    <col min="25" max="25" width="8.85546875" customWidth="1"/>
  </cols>
  <sheetData>
    <row r="1" spans="1:97" x14ac:dyDescent="0.25">
      <c r="H1" t="s">
        <v>24</v>
      </c>
      <c r="N1" t="s">
        <v>24</v>
      </c>
      <c r="T1" t="s">
        <v>24</v>
      </c>
      <c r="Z1" t="s">
        <v>0</v>
      </c>
      <c r="AF1" t="s">
        <v>0</v>
      </c>
      <c r="AL1" t="s">
        <v>0</v>
      </c>
      <c r="AR1" t="s">
        <v>1</v>
      </c>
      <c r="AX1" t="s">
        <v>1</v>
      </c>
      <c r="BD1" t="s">
        <v>1</v>
      </c>
      <c r="BJ1" t="s">
        <v>2</v>
      </c>
      <c r="BP1" t="s">
        <v>2</v>
      </c>
      <c r="BV1" t="s">
        <v>2</v>
      </c>
      <c r="CB1" t="s">
        <v>3</v>
      </c>
      <c r="CH1" t="s">
        <v>3</v>
      </c>
      <c r="CN1" t="s">
        <v>3</v>
      </c>
    </row>
    <row r="2" spans="1:97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11</v>
      </c>
      <c r="AA2" t="s">
        <v>12</v>
      </c>
      <c r="AB2" t="s">
        <v>13</v>
      </c>
      <c r="AC2" t="s">
        <v>14</v>
      </c>
      <c r="AD2" t="s">
        <v>15</v>
      </c>
      <c r="AE2" t="s">
        <v>16</v>
      </c>
      <c r="AF2" t="s">
        <v>11</v>
      </c>
      <c r="AG2" t="s">
        <v>12</v>
      </c>
      <c r="AH2" t="s">
        <v>13</v>
      </c>
      <c r="AI2" t="s">
        <v>14</v>
      </c>
      <c r="AJ2" t="s">
        <v>15</v>
      </c>
      <c r="AK2" t="s">
        <v>16</v>
      </c>
      <c r="AL2" t="s">
        <v>11</v>
      </c>
      <c r="AM2" t="s">
        <v>12</v>
      </c>
      <c r="AN2" t="s">
        <v>13</v>
      </c>
      <c r="AO2" t="s">
        <v>14</v>
      </c>
      <c r="AP2" t="s">
        <v>15</v>
      </c>
      <c r="AQ2" t="s">
        <v>16</v>
      </c>
      <c r="AR2" t="s">
        <v>11</v>
      </c>
      <c r="AS2" t="s">
        <v>12</v>
      </c>
      <c r="AT2" t="s">
        <v>13</v>
      </c>
      <c r="AU2" t="s">
        <v>14</v>
      </c>
      <c r="AV2" t="s">
        <v>15</v>
      </c>
      <c r="AW2" t="s">
        <v>16</v>
      </c>
      <c r="AX2" t="s">
        <v>11</v>
      </c>
      <c r="AY2" t="s">
        <v>12</v>
      </c>
      <c r="AZ2" t="s">
        <v>13</v>
      </c>
      <c r="BA2" t="s">
        <v>14</v>
      </c>
      <c r="BB2" t="s">
        <v>15</v>
      </c>
      <c r="BC2" t="s">
        <v>16</v>
      </c>
      <c r="BD2" t="s">
        <v>11</v>
      </c>
      <c r="BE2" t="s">
        <v>12</v>
      </c>
      <c r="BF2" t="s">
        <v>13</v>
      </c>
      <c r="BG2" t="s">
        <v>14</v>
      </c>
      <c r="BH2" t="s">
        <v>15</v>
      </c>
      <c r="BI2" t="s">
        <v>16</v>
      </c>
      <c r="BJ2" t="s">
        <v>11</v>
      </c>
      <c r="BK2" t="s">
        <v>12</v>
      </c>
      <c r="BL2" t="s">
        <v>13</v>
      </c>
      <c r="BM2" t="s">
        <v>14</v>
      </c>
      <c r="BN2" t="s">
        <v>15</v>
      </c>
      <c r="BO2" t="s">
        <v>16</v>
      </c>
      <c r="BP2" t="s">
        <v>11</v>
      </c>
      <c r="BQ2" t="s">
        <v>12</v>
      </c>
      <c r="BR2" t="s">
        <v>13</v>
      </c>
      <c r="BS2" t="s">
        <v>14</v>
      </c>
      <c r="BT2" t="s">
        <v>15</v>
      </c>
      <c r="BU2" t="s">
        <v>16</v>
      </c>
      <c r="BV2" t="s">
        <v>11</v>
      </c>
      <c r="BW2" t="s">
        <v>12</v>
      </c>
      <c r="BX2" t="s">
        <v>13</v>
      </c>
      <c r="BY2" t="s">
        <v>14</v>
      </c>
      <c r="BZ2" t="s">
        <v>15</v>
      </c>
      <c r="CA2" t="s">
        <v>16</v>
      </c>
      <c r="CB2" t="s">
        <v>11</v>
      </c>
      <c r="CC2" t="s">
        <v>12</v>
      </c>
      <c r="CD2" t="s">
        <v>13</v>
      </c>
      <c r="CE2" t="s">
        <v>14</v>
      </c>
      <c r="CF2" t="s">
        <v>15</v>
      </c>
      <c r="CG2" t="s">
        <v>16</v>
      </c>
      <c r="CH2" t="s">
        <v>11</v>
      </c>
      <c r="CI2" t="s">
        <v>12</v>
      </c>
      <c r="CJ2" t="s">
        <v>13</v>
      </c>
      <c r="CK2" t="s">
        <v>14</v>
      </c>
      <c r="CL2" t="s">
        <v>15</v>
      </c>
      <c r="CM2" t="s">
        <v>16</v>
      </c>
      <c r="CN2" t="s">
        <v>11</v>
      </c>
      <c r="CO2" t="s">
        <v>12</v>
      </c>
      <c r="CP2" t="s">
        <v>13</v>
      </c>
      <c r="CQ2" t="s">
        <v>14</v>
      </c>
      <c r="CR2" t="s">
        <v>15</v>
      </c>
      <c r="CS2" t="s">
        <v>16</v>
      </c>
    </row>
    <row r="3" spans="1:97" x14ac:dyDescent="0.25">
      <c r="A3" t="s">
        <v>25</v>
      </c>
      <c r="B3">
        <v>4</v>
      </c>
      <c r="C3">
        <v>12</v>
      </c>
      <c r="D3" t="s">
        <v>26</v>
      </c>
      <c r="E3">
        <v>8.98</v>
      </c>
      <c r="F3">
        <v>1</v>
      </c>
      <c r="G3">
        <v>6</v>
      </c>
      <c r="H3">
        <v>9.0399999999999991</v>
      </c>
      <c r="I3">
        <v>9.2100000000000009</v>
      </c>
      <c r="J3">
        <v>4.266</v>
      </c>
      <c r="K3">
        <v>71.105000000000004</v>
      </c>
      <c r="L3">
        <v>0.64370000000000005</v>
      </c>
      <c r="M3" t="s">
        <v>18</v>
      </c>
      <c r="N3">
        <v>9.0399999999999991</v>
      </c>
      <c r="O3">
        <v>9.2100000000000009</v>
      </c>
      <c r="P3">
        <v>4.1470000000000002</v>
      </c>
      <c r="Q3">
        <v>69.113</v>
      </c>
      <c r="R3">
        <v>0.65459999999999996</v>
      </c>
      <c r="S3" t="s">
        <v>18</v>
      </c>
      <c r="T3">
        <v>9.0399999999999991</v>
      </c>
      <c r="U3">
        <v>9.2100000000000009</v>
      </c>
      <c r="V3">
        <v>4.234</v>
      </c>
      <c r="W3">
        <v>70.572999999999993</v>
      </c>
      <c r="X3">
        <v>0.67059999999999997</v>
      </c>
      <c r="Y3" t="s">
        <v>18</v>
      </c>
      <c r="Z3">
        <v>9.0500000000000007</v>
      </c>
      <c r="AA3">
        <v>9.2200000000000006</v>
      </c>
      <c r="AB3">
        <v>4.7560000000000002</v>
      </c>
      <c r="AC3">
        <v>79.275000000000006</v>
      </c>
      <c r="AD3">
        <v>0.753</v>
      </c>
      <c r="AE3" t="s">
        <v>18</v>
      </c>
      <c r="AF3">
        <v>9.0500000000000007</v>
      </c>
      <c r="AG3">
        <v>9.2100000000000009</v>
      </c>
      <c r="AH3">
        <v>4.6509999999999998</v>
      </c>
      <c r="AI3">
        <v>77.510000000000005</v>
      </c>
      <c r="AJ3">
        <v>0.71550000000000002</v>
      </c>
      <c r="AK3" t="s">
        <v>18</v>
      </c>
      <c r="AL3">
        <v>9.0500000000000007</v>
      </c>
      <c r="AM3">
        <v>9.2100000000000009</v>
      </c>
      <c r="AN3">
        <v>4.7290000000000001</v>
      </c>
      <c r="AO3">
        <v>78.811000000000007</v>
      </c>
      <c r="AP3">
        <v>0.73629999999999995</v>
      </c>
      <c r="AQ3" t="s">
        <v>18</v>
      </c>
      <c r="AR3">
        <v>9.0399999999999991</v>
      </c>
      <c r="AS3">
        <v>9.2100000000000009</v>
      </c>
      <c r="AT3">
        <v>4.633</v>
      </c>
      <c r="AU3">
        <v>77.213999999999999</v>
      </c>
      <c r="AV3">
        <v>0.68210000000000004</v>
      </c>
      <c r="AW3" t="s">
        <v>18</v>
      </c>
      <c r="AX3">
        <v>9.0500000000000007</v>
      </c>
      <c r="AY3">
        <v>9.2100000000000009</v>
      </c>
      <c r="AZ3">
        <v>4.617</v>
      </c>
      <c r="BA3">
        <v>76.95</v>
      </c>
      <c r="BB3">
        <v>0.7208</v>
      </c>
      <c r="BC3" t="s">
        <v>18</v>
      </c>
      <c r="BD3">
        <v>9.0500000000000007</v>
      </c>
      <c r="BE3">
        <v>9.2100000000000009</v>
      </c>
      <c r="BF3">
        <v>4.593</v>
      </c>
      <c r="BG3">
        <v>76.546000000000006</v>
      </c>
      <c r="BH3">
        <v>0.72519999999999996</v>
      </c>
      <c r="BI3" t="s">
        <v>18</v>
      </c>
      <c r="BJ3">
        <v>9.0500000000000007</v>
      </c>
      <c r="BK3">
        <v>9.2100000000000009</v>
      </c>
      <c r="BL3">
        <v>4.6929999999999996</v>
      </c>
      <c r="BM3">
        <v>78.221999999999994</v>
      </c>
      <c r="BN3">
        <v>0.71660000000000001</v>
      </c>
      <c r="BO3" t="s">
        <v>18</v>
      </c>
      <c r="BP3">
        <v>9.0399999999999991</v>
      </c>
      <c r="BQ3">
        <v>9.2100000000000009</v>
      </c>
      <c r="BR3">
        <v>4.7</v>
      </c>
      <c r="BS3">
        <v>78.332999999999998</v>
      </c>
      <c r="BT3">
        <v>0.70499999999999996</v>
      </c>
      <c r="BU3" t="s">
        <v>18</v>
      </c>
      <c r="BV3">
        <v>9.0500000000000007</v>
      </c>
      <c r="BW3">
        <v>9.2100000000000009</v>
      </c>
      <c r="BX3">
        <v>4.7450000000000001</v>
      </c>
      <c r="BY3">
        <v>79.087000000000003</v>
      </c>
      <c r="BZ3">
        <v>0.70930000000000004</v>
      </c>
      <c r="CA3" t="s">
        <v>18</v>
      </c>
      <c r="CB3">
        <v>9.0500000000000007</v>
      </c>
      <c r="CC3">
        <v>9.2100000000000009</v>
      </c>
      <c r="CD3">
        <v>4.5999999999999996</v>
      </c>
      <c r="CE3">
        <v>76.67</v>
      </c>
      <c r="CF3">
        <v>0.67749999999999999</v>
      </c>
      <c r="CG3" t="s">
        <v>18</v>
      </c>
      <c r="CH3">
        <v>9.0399999999999991</v>
      </c>
      <c r="CI3">
        <v>9.2100000000000009</v>
      </c>
      <c r="CJ3">
        <v>4.5039999999999996</v>
      </c>
      <c r="CK3">
        <v>75.073999999999998</v>
      </c>
      <c r="CL3">
        <v>0.70250000000000001</v>
      </c>
      <c r="CM3" t="s">
        <v>18</v>
      </c>
      <c r="CN3">
        <v>9.0399999999999991</v>
      </c>
      <c r="CO3">
        <v>9.2100000000000009</v>
      </c>
      <c r="CP3">
        <v>4.5119999999999996</v>
      </c>
      <c r="CQ3">
        <v>75.201999999999998</v>
      </c>
      <c r="CR3">
        <v>0.70140000000000002</v>
      </c>
      <c r="CS3" t="s">
        <v>18</v>
      </c>
    </row>
    <row r="4" spans="1:97" x14ac:dyDescent="0.25">
      <c r="A4" t="s">
        <v>25</v>
      </c>
      <c r="B4">
        <v>6</v>
      </c>
      <c r="C4">
        <v>12</v>
      </c>
      <c r="D4" t="s">
        <v>27</v>
      </c>
      <c r="E4">
        <v>8.8000000000000007</v>
      </c>
      <c r="F4">
        <v>1</v>
      </c>
      <c r="G4">
        <v>4</v>
      </c>
      <c r="H4">
        <v>8.67</v>
      </c>
      <c r="I4">
        <v>8.93</v>
      </c>
      <c r="J4">
        <v>3.3149999999999999</v>
      </c>
      <c r="K4">
        <v>82.87</v>
      </c>
      <c r="L4">
        <v>0.89759999999999995</v>
      </c>
      <c r="M4" t="s">
        <v>18</v>
      </c>
      <c r="N4">
        <v>8.68</v>
      </c>
      <c r="O4">
        <v>8.93</v>
      </c>
      <c r="P4">
        <v>3.1970000000000001</v>
      </c>
      <c r="Q4">
        <v>79.929000000000002</v>
      </c>
      <c r="R4">
        <v>0.90280000000000005</v>
      </c>
      <c r="S4" t="s">
        <v>18</v>
      </c>
      <c r="T4">
        <v>8.68</v>
      </c>
      <c r="U4">
        <v>8.93</v>
      </c>
      <c r="V4">
        <v>3.2320000000000002</v>
      </c>
      <c r="W4">
        <v>80.807000000000002</v>
      </c>
      <c r="X4">
        <v>0.87919999999999998</v>
      </c>
      <c r="Y4" t="s">
        <v>18</v>
      </c>
      <c r="Z4">
        <v>8.68</v>
      </c>
      <c r="AA4">
        <v>8.93</v>
      </c>
      <c r="AB4">
        <v>3.5230000000000001</v>
      </c>
      <c r="AC4">
        <v>88.070999999999998</v>
      </c>
      <c r="AD4">
        <v>0.91310000000000002</v>
      </c>
      <c r="AE4" t="s">
        <v>18</v>
      </c>
      <c r="AF4">
        <v>8.68</v>
      </c>
      <c r="AG4">
        <v>8.93</v>
      </c>
      <c r="AH4">
        <v>3.5859999999999999</v>
      </c>
      <c r="AI4">
        <v>89.656999999999996</v>
      </c>
      <c r="AJ4">
        <v>0.9083</v>
      </c>
      <c r="AK4" t="s">
        <v>18</v>
      </c>
      <c r="AL4">
        <v>8.68</v>
      </c>
      <c r="AM4">
        <v>8.93</v>
      </c>
      <c r="AN4">
        <v>3.637</v>
      </c>
      <c r="AO4">
        <v>90.930999999999997</v>
      </c>
      <c r="AP4">
        <v>0.91159999999999997</v>
      </c>
      <c r="AQ4" t="s">
        <v>18</v>
      </c>
      <c r="AR4">
        <v>8.67</v>
      </c>
      <c r="AS4">
        <v>8.92</v>
      </c>
      <c r="AT4">
        <v>3.5710000000000002</v>
      </c>
      <c r="AU4">
        <v>89.263999999999996</v>
      </c>
      <c r="AV4">
        <v>0.90739999999999998</v>
      </c>
      <c r="AW4" t="s">
        <v>18</v>
      </c>
      <c r="AX4">
        <v>8.68</v>
      </c>
      <c r="AY4">
        <v>8.93</v>
      </c>
      <c r="AZ4">
        <v>3.6240000000000001</v>
      </c>
      <c r="BA4">
        <v>90.587999999999994</v>
      </c>
      <c r="BB4">
        <v>0.90720000000000001</v>
      </c>
      <c r="BC4" t="s">
        <v>18</v>
      </c>
      <c r="BD4">
        <v>8.68</v>
      </c>
      <c r="BE4">
        <v>8.93</v>
      </c>
      <c r="BF4">
        <v>3.657</v>
      </c>
      <c r="BG4">
        <v>91.426000000000002</v>
      </c>
      <c r="BH4">
        <v>0.90839999999999999</v>
      </c>
      <c r="BI4" t="s">
        <v>18</v>
      </c>
      <c r="BJ4">
        <v>8.68</v>
      </c>
      <c r="BK4">
        <v>8.93</v>
      </c>
      <c r="BL4">
        <v>3.6440000000000001</v>
      </c>
      <c r="BM4">
        <v>91.102000000000004</v>
      </c>
      <c r="BN4">
        <v>0.90920000000000001</v>
      </c>
      <c r="BO4" t="s">
        <v>18</v>
      </c>
      <c r="BP4">
        <v>8.68</v>
      </c>
      <c r="BQ4">
        <v>8.93</v>
      </c>
      <c r="BR4">
        <v>3.6629999999999998</v>
      </c>
      <c r="BS4">
        <v>91.567999999999998</v>
      </c>
      <c r="BT4">
        <v>0.89870000000000005</v>
      </c>
      <c r="BU4" t="s">
        <v>18</v>
      </c>
      <c r="BV4">
        <v>8.68</v>
      </c>
      <c r="BW4">
        <v>8.93</v>
      </c>
      <c r="BX4">
        <v>3.6869999999999998</v>
      </c>
      <c r="BY4">
        <v>92.171000000000006</v>
      </c>
      <c r="BZ4">
        <v>0.90700000000000003</v>
      </c>
      <c r="CA4" t="s">
        <v>18</v>
      </c>
      <c r="CB4">
        <v>8.68</v>
      </c>
      <c r="CC4">
        <v>8.93</v>
      </c>
      <c r="CD4">
        <v>3.6080000000000001</v>
      </c>
      <c r="CE4">
        <v>90.195999999999998</v>
      </c>
      <c r="CF4">
        <v>0.90069999999999995</v>
      </c>
      <c r="CG4" t="s">
        <v>18</v>
      </c>
      <c r="CH4">
        <v>8.67</v>
      </c>
      <c r="CI4">
        <v>8.93</v>
      </c>
      <c r="CJ4">
        <v>3.67</v>
      </c>
      <c r="CK4">
        <v>91.76</v>
      </c>
      <c r="CL4">
        <v>0.8972</v>
      </c>
      <c r="CM4" t="s">
        <v>18</v>
      </c>
      <c r="CN4">
        <v>8.67</v>
      </c>
      <c r="CO4">
        <v>8.93</v>
      </c>
      <c r="CP4">
        <v>3.653</v>
      </c>
      <c r="CQ4">
        <v>91.325999999999993</v>
      </c>
      <c r="CR4">
        <v>0.90239999999999998</v>
      </c>
      <c r="CS4" t="s">
        <v>18</v>
      </c>
    </row>
    <row r="5" spans="1:97" x14ac:dyDescent="0.25">
      <c r="A5" t="s">
        <v>25</v>
      </c>
      <c r="B5">
        <v>13</v>
      </c>
      <c r="C5">
        <v>32</v>
      </c>
      <c r="D5" t="s">
        <v>199</v>
      </c>
      <c r="E5">
        <v>3.92</v>
      </c>
      <c r="F5">
        <v>5</v>
      </c>
      <c r="G5">
        <v>17</v>
      </c>
      <c r="H5">
        <v>4.1500000000000004</v>
      </c>
      <c r="I5">
        <v>4.22</v>
      </c>
      <c r="J5">
        <v>7.9119999999999999</v>
      </c>
      <c r="K5">
        <v>46.539000000000001</v>
      </c>
      <c r="L5">
        <v>0.95440000000000003</v>
      </c>
      <c r="M5" t="s">
        <v>17</v>
      </c>
      <c r="N5">
        <v>4.1500000000000004</v>
      </c>
      <c r="O5">
        <v>4.22</v>
      </c>
      <c r="P5">
        <v>7.2460000000000004</v>
      </c>
      <c r="Q5">
        <v>42.622999999999998</v>
      </c>
      <c r="R5">
        <v>0.92430000000000001</v>
      </c>
      <c r="S5" t="s">
        <v>17</v>
      </c>
      <c r="T5">
        <v>4.1500000000000004</v>
      </c>
      <c r="U5">
        <v>4.22</v>
      </c>
      <c r="V5">
        <v>7.2350000000000003</v>
      </c>
      <c r="W5">
        <v>42.557000000000002</v>
      </c>
      <c r="X5">
        <v>0.92559999999999998</v>
      </c>
      <c r="Y5" t="s">
        <v>17</v>
      </c>
      <c r="Z5">
        <v>4.1500000000000004</v>
      </c>
      <c r="AA5">
        <v>4.22</v>
      </c>
      <c r="AB5">
        <v>7.5960000000000001</v>
      </c>
      <c r="AC5">
        <v>44.683</v>
      </c>
      <c r="AD5">
        <v>0.93959999999999999</v>
      </c>
      <c r="AE5" t="s">
        <v>17</v>
      </c>
      <c r="AF5">
        <v>4.1500000000000004</v>
      </c>
      <c r="AG5">
        <v>4.22</v>
      </c>
      <c r="AH5">
        <v>7.327</v>
      </c>
      <c r="AI5">
        <v>43.100999999999999</v>
      </c>
      <c r="AJ5">
        <v>0.93540000000000001</v>
      </c>
      <c r="AK5" t="s">
        <v>17</v>
      </c>
      <c r="AL5">
        <v>4.1500000000000004</v>
      </c>
      <c r="AM5">
        <v>4.22</v>
      </c>
      <c r="AN5">
        <v>7.431</v>
      </c>
      <c r="AO5">
        <v>43.712000000000003</v>
      </c>
      <c r="AP5">
        <v>0.94920000000000004</v>
      </c>
      <c r="AQ5" t="s">
        <v>17</v>
      </c>
      <c r="AR5">
        <v>4.1500000000000004</v>
      </c>
      <c r="AS5">
        <v>4.22</v>
      </c>
      <c r="AT5">
        <v>7.6239999999999997</v>
      </c>
      <c r="AU5">
        <v>44.847999999999999</v>
      </c>
      <c r="AV5">
        <v>0.92320000000000002</v>
      </c>
      <c r="AW5" t="s">
        <v>17</v>
      </c>
      <c r="AX5">
        <v>4.1500000000000004</v>
      </c>
      <c r="AY5">
        <v>4.22</v>
      </c>
      <c r="AZ5">
        <v>7.2960000000000003</v>
      </c>
      <c r="BA5">
        <v>42.92</v>
      </c>
      <c r="BB5">
        <v>0.95069999999999999</v>
      </c>
      <c r="BC5" t="s">
        <v>17</v>
      </c>
      <c r="BD5">
        <v>4.1500000000000004</v>
      </c>
      <c r="BE5">
        <v>4.22</v>
      </c>
      <c r="BF5">
        <v>7.2190000000000003</v>
      </c>
      <c r="BG5">
        <v>42.466999999999999</v>
      </c>
      <c r="BH5">
        <v>0.9526</v>
      </c>
      <c r="BI5" t="s">
        <v>17</v>
      </c>
      <c r="BJ5">
        <v>4.1500000000000004</v>
      </c>
      <c r="BK5">
        <v>4.22</v>
      </c>
      <c r="BL5">
        <v>7.3170000000000002</v>
      </c>
      <c r="BM5">
        <v>43.039000000000001</v>
      </c>
      <c r="BN5">
        <v>0.95550000000000002</v>
      </c>
      <c r="BO5" t="s">
        <v>17</v>
      </c>
      <c r="BP5">
        <v>4.1500000000000004</v>
      </c>
      <c r="BQ5">
        <v>4.22</v>
      </c>
      <c r="BR5">
        <v>7.3360000000000003</v>
      </c>
      <c r="BS5">
        <v>43.154000000000003</v>
      </c>
      <c r="BT5">
        <v>0.93859999999999999</v>
      </c>
      <c r="BU5" t="s">
        <v>17</v>
      </c>
      <c r="BV5">
        <v>4.1500000000000004</v>
      </c>
      <c r="BW5">
        <v>4.22</v>
      </c>
      <c r="BX5">
        <v>7.0430000000000001</v>
      </c>
      <c r="BY5">
        <v>41.432000000000002</v>
      </c>
      <c r="BZ5">
        <v>0.94350000000000001</v>
      </c>
      <c r="CA5" t="s">
        <v>17</v>
      </c>
      <c r="CB5">
        <v>4.28</v>
      </c>
      <c r="CC5">
        <v>4.3499999999999996</v>
      </c>
      <c r="CD5">
        <v>7.8250000000000002</v>
      </c>
      <c r="CE5">
        <v>46.029000000000003</v>
      </c>
      <c r="CF5">
        <v>0.87909999999999999</v>
      </c>
      <c r="CG5" t="s">
        <v>17</v>
      </c>
      <c r="CH5">
        <v>4.1500000000000004</v>
      </c>
      <c r="CI5">
        <v>4.22</v>
      </c>
      <c r="CJ5">
        <v>7.133</v>
      </c>
      <c r="CK5">
        <v>41.957999999999998</v>
      </c>
      <c r="CL5">
        <v>0.95099999999999996</v>
      </c>
      <c r="CM5" t="s">
        <v>17</v>
      </c>
      <c r="CN5">
        <v>4.1500000000000004</v>
      </c>
      <c r="CO5">
        <v>4.22</v>
      </c>
      <c r="CP5">
        <v>7.2380000000000004</v>
      </c>
      <c r="CQ5">
        <v>42.578000000000003</v>
      </c>
      <c r="CR5">
        <v>0.95220000000000005</v>
      </c>
      <c r="CS5" t="s">
        <v>17</v>
      </c>
    </row>
    <row r="6" spans="1:97" x14ac:dyDescent="0.25">
      <c r="A6" t="s">
        <v>25</v>
      </c>
      <c r="B6">
        <v>36</v>
      </c>
      <c r="C6">
        <v>41</v>
      </c>
      <c r="D6" t="s">
        <v>28</v>
      </c>
      <c r="E6">
        <v>10.59</v>
      </c>
      <c r="F6">
        <v>1</v>
      </c>
      <c r="G6">
        <v>3</v>
      </c>
      <c r="H6">
        <v>10.57</v>
      </c>
      <c r="I6">
        <v>11.02</v>
      </c>
      <c r="J6">
        <v>3.2000000000000001E-2</v>
      </c>
      <c r="K6">
        <v>1.0820000000000001</v>
      </c>
      <c r="L6">
        <v>0.90680000000000005</v>
      </c>
      <c r="M6" t="s">
        <v>18</v>
      </c>
      <c r="N6">
        <v>10.57</v>
      </c>
      <c r="O6">
        <v>11.02</v>
      </c>
      <c r="P6">
        <v>8.3000000000000004E-2</v>
      </c>
      <c r="Q6">
        <v>2.7629999999999999</v>
      </c>
      <c r="R6">
        <v>0.88719999999999999</v>
      </c>
      <c r="S6" t="s">
        <v>18</v>
      </c>
      <c r="T6">
        <v>10.57</v>
      </c>
      <c r="U6">
        <v>11.02</v>
      </c>
      <c r="V6">
        <v>4.3999999999999997E-2</v>
      </c>
      <c r="W6">
        <v>1.456</v>
      </c>
      <c r="X6">
        <v>0.89349999999999996</v>
      </c>
      <c r="Y6" t="s">
        <v>18</v>
      </c>
      <c r="Z6">
        <v>10.57</v>
      </c>
      <c r="AA6">
        <v>11.01</v>
      </c>
      <c r="AB6">
        <v>5.0999999999999997E-2</v>
      </c>
      <c r="AC6">
        <v>1.714</v>
      </c>
      <c r="AD6">
        <v>0.88690000000000002</v>
      </c>
      <c r="AE6" t="s">
        <v>18</v>
      </c>
      <c r="AF6">
        <v>10.57</v>
      </c>
      <c r="AG6">
        <v>11.02</v>
      </c>
      <c r="AH6">
        <v>3.6999999999999998E-2</v>
      </c>
      <c r="AI6">
        <v>1.2490000000000001</v>
      </c>
      <c r="AJ6">
        <v>0.89570000000000005</v>
      </c>
      <c r="AK6" t="s">
        <v>18</v>
      </c>
      <c r="AL6">
        <v>10.57</v>
      </c>
      <c r="AM6">
        <v>11.02</v>
      </c>
      <c r="AN6">
        <v>5.0999999999999997E-2</v>
      </c>
      <c r="AO6">
        <v>1.7050000000000001</v>
      </c>
      <c r="AP6">
        <v>0.87919999999999998</v>
      </c>
      <c r="AQ6" t="s">
        <v>18</v>
      </c>
      <c r="AR6">
        <v>10.57</v>
      </c>
      <c r="AS6">
        <v>11.01</v>
      </c>
      <c r="AT6">
        <v>0.06</v>
      </c>
      <c r="AU6">
        <v>2.0070000000000001</v>
      </c>
      <c r="AV6">
        <v>0.90090000000000003</v>
      </c>
      <c r="AW6" t="s">
        <v>18</v>
      </c>
      <c r="AX6">
        <v>10.57</v>
      </c>
      <c r="AY6">
        <v>11.02</v>
      </c>
      <c r="AZ6">
        <v>5.7000000000000002E-2</v>
      </c>
      <c r="BA6">
        <v>1.901</v>
      </c>
      <c r="BB6">
        <v>0.88109999999999999</v>
      </c>
      <c r="BC6" t="s">
        <v>18</v>
      </c>
      <c r="BD6">
        <v>10.57</v>
      </c>
      <c r="BE6">
        <v>11.02</v>
      </c>
      <c r="BF6">
        <v>6.3E-2</v>
      </c>
      <c r="BG6">
        <v>2.101</v>
      </c>
      <c r="BH6">
        <v>0.88260000000000005</v>
      </c>
      <c r="BI6" t="s">
        <v>18</v>
      </c>
      <c r="BJ6">
        <v>10.57</v>
      </c>
      <c r="BK6">
        <v>11.02</v>
      </c>
      <c r="BL6">
        <v>0.246</v>
      </c>
      <c r="BM6">
        <v>8.2050000000000001</v>
      </c>
      <c r="BN6">
        <v>0.90339999999999998</v>
      </c>
      <c r="BO6" t="s">
        <v>18</v>
      </c>
      <c r="BP6">
        <v>10.57</v>
      </c>
      <c r="BQ6">
        <v>11.02</v>
      </c>
      <c r="BR6">
        <v>0.245</v>
      </c>
      <c r="BS6">
        <v>8.1509999999999998</v>
      </c>
      <c r="BT6">
        <v>0.89829999999999999</v>
      </c>
      <c r="BU6" t="s">
        <v>18</v>
      </c>
      <c r="BV6">
        <v>10.57</v>
      </c>
      <c r="BW6">
        <v>11.02</v>
      </c>
      <c r="BX6">
        <v>0.24399999999999999</v>
      </c>
      <c r="BY6">
        <v>8.1300000000000008</v>
      </c>
      <c r="BZ6">
        <v>0.89349999999999996</v>
      </c>
      <c r="CA6" t="s">
        <v>18</v>
      </c>
      <c r="CB6">
        <v>10.57</v>
      </c>
      <c r="CC6">
        <v>11.02</v>
      </c>
      <c r="CD6">
        <v>0.57099999999999995</v>
      </c>
      <c r="CE6">
        <v>19.036999999999999</v>
      </c>
      <c r="CF6">
        <v>0.87309999999999999</v>
      </c>
      <c r="CG6" t="s">
        <v>18</v>
      </c>
      <c r="CH6">
        <v>10.57</v>
      </c>
      <c r="CI6">
        <v>11.01</v>
      </c>
      <c r="CJ6">
        <v>0.57499999999999996</v>
      </c>
      <c r="CK6">
        <v>19.177</v>
      </c>
      <c r="CL6">
        <v>0.90039999999999998</v>
      </c>
      <c r="CM6" t="s">
        <v>18</v>
      </c>
      <c r="CN6">
        <v>10.57</v>
      </c>
      <c r="CO6">
        <v>11.02</v>
      </c>
      <c r="CP6">
        <v>0.57699999999999996</v>
      </c>
      <c r="CQ6">
        <v>19.233000000000001</v>
      </c>
      <c r="CR6">
        <v>0.90590000000000004</v>
      </c>
      <c r="CS6" t="s">
        <v>18</v>
      </c>
    </row>
    <row r="7" spans="1:97" x14ac:dyDescent="0.25">
      <c r="A7" t="s">
        <v>25</v>
      </c>
      <c r="B7">
        <v>36</v>
      </c>
      <c r="C7">
        <v>42</v>
      </c>
      <c r="D7" t="s">
        <v>29</v>
      </c>
      <c r="E7">
        <v>13.94</v>
      </c>
      <c r="F7">
        <v>1</v>
      </c>
      <c r="G7">
        <v>4</v>
      </c>
      <c r="H7">
        <v>13.9</v>
      </c>
      <c r="I7">
        <v>14.08</v>
      </c>
      <c r="J7">
        <v>8.5000000000000006E-2</v>
      </c>
      <c r="K7">
        <v>2.1150000000000002</v>
      </c>
      <c r="L7">
        <v>0.82589999999999997</v>
      </c>
      <c r="M7" t="s">
        <v>18</v>
      </c>
      <c r="N7">
        <v>13.9</v>
      </c>
      <c r="O7">
        <v>14.08</v>
      </c>
      <c r="P7">
        <v>6.3E-2</v>
      </c>
      <c r="Q7">
        <v>1.58</v>
      </c>
      <c r="R7">
        <v>0.7954</v>
      </c>
      <c r="S7" t="s">
        <v>18</v>
      </c>
      <c r="T7">
        <v>13.9</v>
      </c>
      <c r="U7">
        <v>14.08</v>
      </c>
      <c r="V7">
        <v>3.7999999999999999E-2</v>
      </c>
      <c r="W7">
        <v>0.94899999999999995</v>
      </c>
      <c r="X7">
        <v>0.71350000000000002</v>
      </c>
      <c r="Y7" t="s">
        <v>18</v>
      </c>
      <c r="Z7">
        <v>13.9</v>
      </c>
      <c r="AA7">
        <v>14.08</v>
      </c>
      <c r="AB7">
        <v>0.121</v>
      </c>
      <c r="AC7">
        <v>3.0289999999999999</v>
      </c>
      <c r="AD7">
        <v>0.87019999999999997</v>
      </c>
      <c r="AE7" t="s">
        <v>18</v>
      </c>
      <c r="AF7">
        <v>13.9</v>
      </c>
      <c r="AG7">
        <v>14.08</v>
      </c>
      <c r="AH7">
        <v>9.1999999999999998E-2</v>
      </c>
      <c r="AI7">
        <v>2.3109999999999999</v>
      </c>
      <c r="AJ7">
        <v>0.83089999999999997</v>
      </c>
      <c r="AK7" t="s">
        <v>18</v>
      </c>
      <c r="AL7">
        <v>13.9</v>
      </c>
      <c r="AM7">
        <v>14.08</v>
      </c>
      <c r="AN7">
        <v>4.4999999999999998E-2</v>
      </c>
      <c r="AO7">
        <v>1.137</v>
      </c>
      <c r="AP7">
        <v>0.78680000000000005</v>
      </c>
      <c r="AQ7" t="s">
        <v>18</v>
      </c>
      <c r="AR7">
        <v>13.9</v>
      </c>
      <c r="AS7">
        <v>14.08</v>
      </c>
      <c r="AT7">
        <v>0.16200000000000001</v>
      </c>
      <c r="AU7">
        <v>4.0449999999999999</v>
      </c>
      <c r="AV7">
        <v>0.83360000000000001</v>
      </c>
      <c r="AW7" t="s">
        <v>18</v>
      </c>
      <c r="AX7">
        <v>13.9</v>
      </c>
      <c r="AY7">
        <v>14.08</v>
      </c>
      <c r="AZ7">
        <v>0.10299999999999999</v>
      </c>
      <c r="BA7">
        <v>2.577</v>
      </c>
      <c r="BB7">
        <v>0.85289999999999999</v>
      </c>
      <c r="BC7" t="s">
        <v>18</v>
      </c>
      <c r="BD7">
        <v>13.9</v>
      </c>
      <c r="BE7">
        <v>14.08</v>
      </c>
      <c r="BF7">
        <v>9.9000000000000005E-2</v>
      </c>
      <c r="BG7">
        <v>2.4740000000000002</v>
      </c>
      <c r="BH7">
        <v>0.81730000000000003</v>
      </c>
      <c r="BI7" t="s">
        <v>18</v>
      </c>
      <c r="BJ7">
        <v>13.9</v>
      </c>
      <c r="BK7">
        <v>14.08</v>
      </c>
      <c r="BL7">
        <v>0.20399999999999999</v>
      </c>
      <c r="BM7">
        <v>5.1020000000000003</v>
      </c>
      <c r="BN7">
        <v>0.82940000000000003</v>
      </c>
      <c r="BO7" t="s">
        <v>18</v>
      </c>
      <c r="BP7">
        <v>13.9</v>
      </c>
      <c r="BQ7">
        <v>14.08</v>
      </c>
      <c r="BR7">
        <v>0.27400000000000002</v>
      </c>
      <c r="BS7">
        <v>6.8380000000000001</v>
      </c>
      <c r="BT7">
        <v>0.83699999999999997</v>
      </c>
      <c r="BU7" t="s">
        <v>18</v>
      </c>
      <c r="BV7">
        <v>13.9</v>
      </c>
      <c r="BW7">
        <v>14.08</v>
      </c>
      <c r="BX7">
        <v>0.22900000000000001</v>
      </c>
      <c r="BY7">
        <v>5.7249999999999996</v>
      </c>
      <c r="BZ7">
        <v>0.83420000000000005</v>
      </c>
      <c r="CA7" t="s">
        <v>18</v>
      </c>
      <c r="CB7">
        <v>13.9</v>
      </c>
      <c r="CC7">
        <v>14.08</v>
      </c>
      <c r="CD7">
        <v>0.57399999999999995</v>
      </c>
      <c r="CE7">
        <v>14.340999999999999</v>
      </c>
      <c r="CF7">
        <v>0.82940000000000003</v>
      </c>
      <c r="CG7" t="s">
        <v>18</v>
      </c>
      <c r="CH7">
        <v>13.9</v>
      </c>
      <c r="CI7">
        <v>14.08</v>
      </c>
      <c r="CJ7">
        <v>0.57399999999999995</v>
      </c>
      <c r="CK7">
        <v>14.340999999999999</v>
      </c>
      <c r="CL7">
        <v>0.84360000000000002</v>
      </c>
      <c r="CM7" t="s">
        <v>18</v>
      </c>
      <c r="CN7">
        <v>13.9</v>
      </c>
      <c r="CO7">
        <v>14.08</v>
      </c>
      <c r="CP7">
        <v>0.54100000000000004</v>
      </c>
      <c r="CQ7">
        <v>13.526</v>
      </c>
      <c r="CR7">
        <v>0.83830000000000005</v>
      </c>
      <c r="CS7" t="s">
        <v>18</v>
      </c>
    </row>
    <row r="8" spans="1:97" x14ac:dyDescent="0.25">
      <c r="A8" t="s">
        <v>25</v>
      </c>
      <c r="B8">
        <v>42</v>
      </c>
      <c r="C8">
        <v>58</v>
      </c>
      <c r="D8" t="s">
        <v>30</v>
      </c>
      <c r="E8">
        <v>8.3699999999999992</v>
      </c>
      <c r="F8">
        <v>2</v>
      </c>
      <c r="G8">
        <v>13</v>
      </c>
      <c r="H8">
        <v>8.25</v>
      </c>
      <c r="I8">
        <v>8.5399999999999991</v>
      </c>
      <c r="J8">
        <v>3.7690000000000001</v>
      </c>
      <c r="K8">
        <v>28.989000000000001</v>
      </c>
      <c r="L8">
        <v>0.9355</v>
      </c>
      <c r="M8" t="s">
        <v>17</v>
      </c>
      <c r="N8">
        <v>8.26</v>
      </c>
      <c r="O8">
        <v>8.5399999999999991</v>
      </c>
      <c r="P8">
        <v>3.6309999999999998</v>
      </c>
      <c r="Q8">
        <v>27.931999999999999</v>
      </c>
      <c r="R8">
        <v>0.93769999999999998</v>
      </c>
      <c r="S8" t="s">
        <v>17</v>
      </c>
      <c r="T8">
        <v>8.26</v>
      </c>
      <c r="U8">
        <v>8.5399999999999991</v>
      </c>
      <c r="V8">
        <v>3.706</v>
      </c>
      <c r="W8">
        <v>28.506</v>
      </c>
      <c r="X8">
        <v>0.93430000000000002</v>
      </c>
      <c r="Y8" t="s">
        <v>17</v>
      </c>
      <c r="Z8">
        <v>8.26</v>
      </c>
      <c r="AA8">
        <v>8.5500000000000007</v>
      </c>
      <c r="AB8">
        <v>4.0919999999999996</v>
      </c>
      <c r="AC8">
        <v>31.472999999999999</v>
      </c>
      <c r="AD8">
        <v>0.95040000000000002</v>
      </c>
      <c r="AE8" t="s">
        <v>17</v>
      </c>
      <c r="AF8">
        <v>8.26</v>
      </c>
      <c r="AG8">
        <v>8.5399999999999991</v>
      </c>
      <c r="AH8">
        <v>4.2210000000000001</v>
      </c>
      <c r="AI8">
        <v>32.468000000000004</v>
      </c>
      <c r="AJ8">
        <v>0.93559999999999999</v>
      </c>
      <c r="AK8" t="s">
        <v>17</v>
      </c>
      <c r="AL8">
        <v>8.26</v>
      </c>
      <c r="AM8">
        <v>8.5399999999999991</v>
      </c>
      <c r="AN8">
        <v>4.298</v>
      </c>
      <c r="AO8">
        <v>33.06</v>
      </c>
      <c r="AP8">
        <v>0.94679999999999997</v>
      </c>
      <c r="AQ8" t="s">
        <v>17</v>
      </c>
      <c r="AR8">
        <v>8.25</v>
      </c>
      <c r="AS8">
        <v>8.5399999999999991</v>
      </c>
      <c r="AT8">
        <v>5.2009999999999996</v>
      </c>
      <c r="AU8">
        <v>40.009</v>
      </c>
      <c r="AV8">
        <v>0.92749999999999999</v>
      </c>
      <c r="AW8" t="s">
        <v>17</v>
      </c>
      <c r="AX8">
        <v>8.26</v>
      </c>
      <c r="AY8">
        <v>8.5399999999999991</v>
      </c>
      <c r="AZ8">
        <v>5.12</v>
      </c>
      <c r="BA8">
        <v>39.384999999999998</v>
      </c>
      <c r="BB8">
        <v>0.94699999999999995</v>
      </c>
      <c r="BC8" t="s">
        <v>17</v>
      </c>
      <c r="BD8">
        <v>8.26</v>
      </c>
      <c r="BE8">
        <v>8.5399999999999991</v>
      </c>
      <c r="BF8">
        <v>5.2530000000000001</v>
      </c>
      <c r="BG8">
        <v>40.404000000000003</v>
      </c>
      <c r="BH8">
        <v>0.94669999999999999</v>
      </c>
      <c r="BI8" t="s">
        <v>17</v>
      </c>
      <c r="BJ8">
        <v>8.26</v>
      </c>
      <c r="BK8">
        <v>8.5399999999999991</v>
      </c>
      <c r="BL8">
        <v>5.9329999999999998</v>
      </c>
      <c r="BM8">
        <v>45.64</v>
      </c>
      <c r="BN8">
        <v>0.94069999999999998</v>
      </c>
      <c r="BO8" t="s">
        <v>17</v>
      </c>
      <c r="BP8">
        <v>8.26</v>
      </c>
      <c r="BQ8">
        <v>8.5399999999999991</v>
      </c>
      <c r="BR8">
        <v>5.9880000000000004</v>
      </c>
      <c r="BS8">
        <v>46.061999999999998</v>
      </c>
      <c r="BT8">
        <v>0.93379999999999996</v>
      </c>
      <c r="BU8" t="s">
        <v>17</v>
      </c>
      <c r="BV8">
        <v>8.26</v>
      </c>
      <c r="BW8">
        <v>8.5399999999999991</v>
      </c>
      <c r="BX8">
        <v>6.1040000000000001</v>
      </c>
      <c r="BY8">
        <v>46.951000000000001</v>
      </c>
      <c r="BZ8">
        <v>0.93769999999999998</v>
      </c>
      <c r="CA8" t="s">
        <v>17</v>
      </c>
      <c r="CB8">
        <v>8.2899999999999991</v>
      </c>
      <c r="CC8">
        <v>8.42</v>
      </c>
      <c r="CD8">
        <v>6.6440000000000001</v>
      </c>
      <c r="CE8">
        <v>51.11</v>
      </c>
      <c r="CF8">
        <v>0.92620000000000002</v>
      </c>
      <c r="CG8" t="s">
        <v>17</v>
      </c>
      <c r="CH8">
        <v>8.26</v>
      </c>
      <c r="CI8">
        <v>8.5399999999999991</v>
      </c>
      <c r="CJ8">
        <v>7.02</v>
      </c>
      <c r="CK8">
        <v>53.997</v>
      </c>
      <c r="CL8">
        <v>0.9405</v>
      </c>
      <c r="CM8" t="s">
        <v>17</v>
      </c>
      <c r="CN8">
        <v>8.26</v>
      </c>
      <c r="CO8">
        <v>8.5399999999999991</v>
      </c>
      <c r="CP8">
        <v>6.9130000000000003</v>
      </c>
      <c r="CQ8">
        <v>53.174999999999997</v>
      </c>
      <c r="CR8">
        <v>0.92630000000000001</v>
      </c>
      <c r="CS8" t="s">
        <v>17</v>
      </c>
    </row>
    <row r="9" spans="1:97" x14ac:dyDescent="0.25">
      <c r="A9" t="s">
        <v>25</v>
      </c>
      <c r="B9">
        <v>42</v>
      </c>
      <c r="C9">
        <v>59</v>
      </c>
      <c r="D9" t="s">
        <v>31</v>
      </c>
      <c r="E9">
        <v>9.4600000000000009</v>
      </c>
      <c r="F9">
        <v>2</v>
      </c>
      <c r="G9">
        <v>14</v>
      </c>
      <c r="H9">
        <v>9.3800000000000008</v>
      </c>
      <c r="I9">
        <v>9.77</v>
      </c>
      <c r="J9">
        <v>3.1890000000000001</v>
      </c>
      <c r="K9">
        <v>22.774999999999999</v>
      </c>
      <c r="L9">
        <v>0.91759999999999997</v>
      </c>
      <c r="M9" t="s">
        <v>17</v>
      </c>
      <c r="N9">
        <v>9.3800000000000008</v>
      </c>
      <c r="O9">
        <v>9.77</v>
      </c>
      <c r="P9">
        <v>2.99</v>
      </c>
      <c r="Q9">
        <v>21.356999999999999</v>
      </c>
      <c r="R9">
        <v>0.92330000000000001</v>
      </c>
      <c r="S9" t="s">
        <v>17</v>
      </c>
      <c r="T9">
        <v>9.3800000000000008</v>
      </c>
      <c r="U9">
        <v>9.7799999999999994</v>
      </c>
      <c r="V9">
        <v>3.0859999999999999</v>
      </c>
      <c r="W9">
        <v>22.045999999999999</v>
      </c>
      <c r="X9">
        <v>0.91959999999999997</v>
      </c>
      <c r="Y9" t="s">
        <v>17</v>
      </c>
      <c r="Z9">
        <v>9.3800000000000008</v>
      </c>
      <c r="AA9">
        <v>9.77</v>
      </c>
      <c r="AB9">
        <v>3.6019999999999999</v>
      </c>
      <c r="AC9">
        <v>25.731000000000002</v>
      </c>
      <c r="AD9">
        <v>0.93310000000000004</v>
      </c>
      <c r="AE9" t="s">
        <v>17</v>
      </c>
      <c r="AF9">
        <v>9.3800000000000008</v>
      </c>
      <c r="AG9">
        <v>9.7799999999999994</v>
      </c>
      <c r="AH9">
        <v>3.6179999999999999</v>
      </c>
      <c r="AI9">
        <v>25.841999999999999</v>
      </c>
      <c r="AJ9">
        <v>0.92779999999999996</v>
      </c>
      <c r="AK9" t="s">
        <v>17</v>
      </c>
      <c r="AL9">
        <v>9.3800000000000008</v>
      </c>
      <c r="AM9">
        <v>9.7799999999999994</v>
      </c>
      <c r="AN9">
        <v>3.653</v>
      </c>
      <c r="AO9">
        <v>26.091000000000001</v>
      </c>
      <c r="AP9">
        <v>0.92190000000000005</v>
      </c>
      <c r="AQ9" t="s">
        <v>17</v>
      </c>
      <c r="AR9">
        <v>9.3800000000000008</v>
      </c>
      <c r="AS9">
        <v>9.77</v>
      </c>
      <c r="AT9">
        <v>4.4710000000000001</v>
      </c>
      <c r="AU9">
        <v>31.937000000000001</v>
      </c>
      <c r="AV9">
        <v>0.91920000000000002</v>
      </c>
      <c r="AW9" t="s">
        <v>17</v>
      </c>
      <c r="AX9">
        <v>9.3800000000000008</v>
      </c>
      <c r="AY9">
        <v>9.7799999999999994</v>
      </c>
      <c r="AZ9">
        <v>4.5869999999999997</v>
      </c>
      <c r="BA9">
        <v>32.762</v>
      </c>
      <c r="BB9">
        <v>0.93340000000000001</v>
      </c>
      <c r="BC9" t="s">
        <v>17</v>
      </c>
      <c r="BD9">
        <v>9.3800000000000008</v>
      </c>
      <c r="BE9">
        <v>9.7799999999999994</v>
      </c>
      <c r="BF9">
        <v>4.6070000000000002</v>
      </c>
      <c r="BG9">
        <v>32.905999999999999</v>
      </c>
      <c r="BH9">
        <v>0.91410000000000002</v>
      </c>
      <c r="BI9" t="s">
        <v>17</v>
      </c>
      <c r="BJ9">
        <v>9.3800000000000008</v>
      </c>
      <c r="BK9">
        <v>9.7799999999999994</v>
      </c>
      <c r="BL9">
        <v>5.4370000000000003</v>
      </c>
      <c r="BM9">
        <v>38.832999999999998</v>
      </c>
      <c r="BN9">
        <v>0.91739999999999999</v>
      </c>
      <c r="BO9" t="s">
        <v>17</v>
      </c>
      <c r="BP9">
        <v>9.3800000000000008</v>
      </c>
      <c r="BQ9">
        <v>9.7799999999999994</v>
      </c>
      <c r="BR9">
        <v>5.3819999999999997</v>
      </c>
      <c r="BS9">
        <v>38.441000000000003</v>
      </c>
      <c r="BT9">
        <v>0.91720000000000002</v>
      </c>
      <c r="BU9" t="s">
        <v>17</v>
      </c>
      <c r="BV9">
        <v>9.3800000000000008</v>
      </c>
      <c r="BW9">
        <v>9.7799999999999994</v>
      </c>
      <c r="BX9">
        <v>5.3929999999999998</v>
      </c>
      <c r="BY9">
        <v>38.521999999999998</v>
      </c>
      <c r="BZ9">
        <v>0.91210000000000002</v>
      </c>
      <c r="CA9" t="s">
        <v>17</v>
      </c>
      <c r="CB9">
        <v>9.3800000000000008</v>
      </c>
      <c r="CC9">
        <v>9.7799999999999994</v>
      </c>
      <c r="CD9">
        <v>6.0359999999999996</v>
      </c>
      <c r="CE9">
        <v>43.116</v>
      </c>
      <c r="CF9">
        <v>0.9153</v>
      </c>
      <c r="CG9" t="s">
        <v>17</v>
      </c>
      <c r="CH9">
        <v>9.3800000000000008</v>
      </c>
      <c r="CI9">
        <v>9.77</v>
      </c>
      <c r="CJ9">
        <v>6.3659999999999997</v>
      </c>
      <c r="CK9">
        <v>45.475000000000001</v>
      </c>
      <c r="CL9">
        <v>0.91210000000000002</v>
      </c>
      <c r="CM9" t="s">
        <v>18</v>
      </c>
      <c r="CN9">
        <v>9.3800000000000008</v>
      </c>
      <c r="CO9">
        <v>9.77</v>
      </c>
      <c r="CP9">
        <v>6.2649999999999997</v>
      </c>
      <c r="CQ9">
        <v>44.747</v>
      </c>
      <c r="CR9">
        <v>0.89980000000000004</v>
      </c>
      <c r="CS9" t="s">
        <v>17</v>
      </c>
    </row>
    <row r="10" spans="1:97" x14ac:dyDescent="0.25">
      <c r="A10" t="s">
        <v>25</v>
      </c>
      <c r="B10">
        <v>59</v>
      </c>
      <c r="C10">
        <v>69</v>
      </c>
      <c r="D10" t="s">
        <v>32</v>
      </c>
      <c r="E10">
        <v>5.03</v>
      </c>
      <c r="F10">
        <v>2</v>
      </c>
      <c r="G10">
        <v>9</v>
      </c>
      <c r="H10">
        <v>5.0999999999999996</v>
      </c>
      <c r="I10">
        <v>5.19</v>
      </c>
      <c r="J10">
        <v>0.67200000000000004</v>
      </c>
      <c r="K10">
        <v>7.4610000000000003</v>
      </c>
      <c r="L10">
        <v>0.76600000000000001</v>
      </c>
      <c r="M10" t="s">
        <v>18</v>
      </c>
      <c r="N10">
        <v>5.0999999999999996</v>
      </c>
      <c r="O10">
        <v>5.19</v>
      </c>
      <c r="P10">
        <v>0.63300000000000001</v>
      </c>
      <c r="Q10">
        <v>7.0330000000000004</v>
      </c>
      <c r="R10">
        <v>0.78390000000000004</v>
      </c>
      <c r="S10" t="s">
        <v>18</v>
      </c>
      <c r="T10">
        <v>5.12</v>
      </c>
      <c r="U10">
        <v>5.18</v>
      </c>
      <c r="V10">
        <v>0.871</v>
      </c>
      <c r="W10">
        <v>9.6750000000000007</v>
      </c>
      <c r="X10">
        <v>0.73599999999999999</v>
      </c>
      <c r="Y10" t="s">
        <v>18</v>
      </c>
      <c r="Z10">
        <v>5.0999999999999996</v>
      </c>
      <c r="AA10">
        <v>5.19</v>
      </c>
      <c r="AB10">
        <v>0.91900000000000004</v>
      </c>
      <c r="AC10">
        <v>10.206</v>
      </c>
      <c r="AD10">
        <v>0.83550000000000002</v>
      </c>
      <c r="AE10" t="s">
        <v>18</v>
      </c>
      <c r="AF10">
        <v>5.0999999999999996</v>
      </c>
      <c r="AG10">
        <v>5.19</v>
      </c>
      <c r="AH10">
        <v>0.83899999999999997</v>
      </c>
      <c r="AI10">
        <v>9.3249999999999993</v>
      </c>
      <c r="AJ10">
        <v>0.85209999999999997</v>
      </c>
      <c r="AK10" t="s">
        <v>18</v>
      </c>
      <c r="AL10">
        <v>5.0999999999999996</v>
      </c>
      <c r="AM10">
        <v>5.19</v>
      </c>
      <c r="AN10">
        <v>0.85</v>
      </c>
      <c r="AO10">
        <v>9.4450000000000003</v>
      </c>
      <c r="AP10">
        <v>0.8216</v>
      </c>
      <c r="AQ10" t="s">
        <v>18</v>
      </c>
      <c r="AR10">
        <v>5.0999999999999996</v>
      </c>
      <c r="AS10">
        <v>5.19</v>
      </c>
      <c r="AT10">
        <v>1.661</v>
      </c>
      <c r="AU10">
        <v>18.457000000000001</v>
      </c>
      <c r="AV10">
        <v>0.79279999999999995</v>
      </c>
      <c r="AW10" t="s">
        <v>18</v>
      </c>
      <c r="AX10">
        <v>5.0999999999999996</v>
      </c>
      <c r="AY10">
        <v>5.19</v>
      </c>
      <c r="AZ10">
        <v>1.5369999999999999</v>
      </c>
      <c r="BA10">
        <v>17.076000000000001</v>
      </c>
      <c r="BB10">
        <v>0.8407</v>
      </c>
      <c r="BC10" t="s">
        <v>18</v>
      </c>
      <c r="BD10">
        <v>5.0999999999999996</v>
      </c>
      <c r="BE10">
        <v>5.19</v>
      </c>
      <c r="BF10">
        <v>1.546</v>
      </c>
      <c r="BG10">
        <v>17.178000000000001</v>
      </c>
      <c r="BH10">
        <v>0.82099999999999995</v>
      </c>
      <c r="BI10" t="s">
        <v>18</v>
      </c>
      <c r="BJ10">
        <v>5.0999999999999996</v>
      </c>
      <c r="BK10">
        <v>5.19</v>
      </c>
      <c r="BL10">
        <v>2.2650000000000001</v>
      </c>
      <c r="BM10">
        <v>25.172000000000001</v>
      </c>
      <c r="BN10">
        <v>0.82379999999999998</v>
      </c>
      <c r="BO10" t="s">
        <v>18</v>
      </c>
      <c r="BP10">
        <v>5.0999999999999996</v>
      </c>
      <c r="BQ10">
        <v>5.19</v>
      </c>
      <c r="BR10">
        <v>2.2309999999999999</v>
      </c>
      <c r="BS10">
        <v>24.785</v>
      </c>
      <c r="BT10">
        <v>0.82909999999999995</v>
      </c>
      <c r="BU10" t="s">
        <v>18</v>
      </c>
      <c r="BV10">
        <v>5.0999999999999996</v>
      </c>
      <c r="BW10">
        <v>5.19</v>
      </c>
      <c r="BX10">
        <v>2.1429999999999998</v>
      </c>
      <c r="BY10">
        <v>23.812999999999999</v>
      </c>
      <c r="BZ10">
        <v>0.80920000000000003</v>
      </c>
      <c r="CA10" t="s">
        <v>18</v>
      </c>
      <c r="CB10">
        <v>5.0999999999999996</v>
      </c>
      <c r="CC10">
        <v>5.19</v>
      </c>
      <c r="CD10">
        <v>3.5129999999999999</v>
      </c>
      <c r="CE10">
        <v>39.036000000000001</v>
      </c>
      <c r="CF10">
        <v>0.80010000000000003</v>
      </c>
      <c r="CG10" t="s">
        <v>18</v>
      </c>
      <c r="CH10">
        <v>5.0999999999999996</v>
      </c>
      <c r="CI10">
        <v>5.19</v>
      </c>
      <c r="CJ10">
        <v>3.609</v>
      </c>
      <c r="CK10">
        <v>40.098999999999997</v>
      </c>
      <c r="CL10">
        <v>0.75019999999999998</v>
      </c>
      <c r="CM10" t="s">
        <v>18</v>
      </c>
      <c r="CN10">
        <v>5.0999999999999996</v>
      </c>
      <c r="CO10">
        <v>5.19</v>
      </c>
      <c r="CP10">
        <v>3.5569999999999999</v>
      </c>
      <c r="CQ10">
        <v>39.520000000000003</v>
      </c>
      <c r="CR10">
        <v>0.75180000000000002</v>
      </c>
      <c r="CS10" t="s">
        <v>18</v>
      </c>
    </row>
    <row r="11" spans="1:97" x14ac:dyDescent="0.25">
      <c r="A11" t="s">
        <v>25</v>
      </c>
      <c r="B11">
        <v>59</v>
      </c>
      <c r="C11">
        <v>70</v>
      </c>
      <c r="D11" t="s">
        <v>33</v>
      </c>
      <c r="E11">
        <v>6.63</v>
      </c>
      <c r="F11">
        <v>2</v>
      </c>
      <c r="G11">
        <v>10</v>
      </c>
      <c r="H11">
        <v>6.61</v>
      </c>
      <c r="I11">
        <v>6.83</v>
      </c>
      <c r="J11">
        <v>0.46200000000000002</v>
      </c>
      <c r="K11">
        <v>4.6189999999999998</v>
      </c>
      <c r="L11">
        <v>0.879</v>
      </c>
      <c r="M11" t="s">
        <v>17</v>
      </c>
      <c r="N11">
        <v>6.61</v>
      </c>
      <c r="O11">
        <v>6.83</v>
      </c>
      <c r="P11">
        <v>0.502</v>
      </c>
      <c r="Q11">
        <v>5.0149999999999997</v>
      </c>
      <c r="R11">
        <v>0.87409999999999999</v>
      </c>
      <c r="S11" t="s">
        <v>18</v>
      </c>
      <c r="T11">
        <v>6.61</v>
      </c>
      <c r="U11">
        <v>6.83</v>
      </c>
      <c r="V11">
        <v>0.41399999999999998</v>
      </c>
      <c r="W11">
        <v>4.141</v>
      </c>
      <c r="X11">
        <v>0.89549999999999996</v>
      </c>
      <c r="Y11" t="s">
        <v>17</v>
      </c>
      <c r="Z11">
        <v>6.61</v>
      </c>
      <c r="AA11">
        <v>6.83</v>
      </c>
      <c r="AB11">
        <v>0.68600000000000005</v>
      </c>
      <c r="AC11">
        <v>6.8609999999999998</v>
      </c>
      <c r="AD11">
        <v>0.90569999999999995</v>
      </c>
      <c r="AE11" t="s">
        <v>17</v>
      </c>
      <c r="AF11">
        <v>6.61</v>
      </c>
      <c r="AG11">
        <v>6.83</v>
      </c>
      <c r="AH11">
        <v>0.69399999999999995</v>
      </c>
      <c r="AI11">
        <v>6.9379999999999997</v>
      </c>
      <c r="AJ11">
        <v>0.90380000000000005</v>
      </c>
      <c r="AK11" t="s">
        <v>17</v>
      </c>
      <c r="AL11">
        <v>6.61</v>
      </c>
      <c r="AM11">
        <v>6.83</v>
      </c>
      <c r="AN11">
        <v>0.75900000000000001</v>
      </c>
      <c r="AO11">
        <v>7.59</v>
      </c>
      <c r="AP11">
        <v>0.91300000000000003</v>
      </c>
      <c r="AQ11" t="s">
        <v>17</v>
      </c>
      <c r="AR11">
        <v>6.61</v>
      </c>
      <c r="AS11">
        <v>6.83</v>
      </c>
      <c r="AT11">
        <v>1.3260000000000001</v>
      </c>
      <c r="AU11">
        <v>13.257999999999999</v>
      </c>
      <c r="AV11">
        <v>0.90310000000000001</v>
      </c>
      <c r="AW11" t="s">
        <v>17</v>
      </c>
      <c r="AX11">
        <v>6.61</v>
      </c>
      <c r="AY11">
        <v>6.83</v>
      </c>
      <c r="AZ11">
        <v>1.3280000000000001</v>
      </c>
      <c r="BA11">
        <v>13.278</v>
      </c>
      <c r="BB11">
        <v>0.91779999999999995</v>
      </c>
      <c r="BC11" t="s">
        <v>17</v>
      </c>
      <c r="BD11">
        <v>6.61</v>
      </c>
      <c r="BE11">
        <v>6.83</v>
      </c>
      <c r="BF11">
        <v>1.256</v>
      </c>
      <c r="BG11">
        <v>12.558999999999999</v>
      </c>
      <c r="BH11">
        <v>0.89370000000000005</v>
      </c>
      <c r="BI11" t="s">
        <v>17</v>
      </c>
      <c r="BJ11">
        <v>6.61</v>
      </c>
      <c r="BK11">
        <v>6.83</v>
      </c>
      <c r="BL11">
        <v>1.7849999999999999</v>
      </c>
      <c r="BM11">
        <v>17.853999999999999</v>
      </c>
      <c r="BN11">
        <v>0.90910000000000002</v>
      </c>
      <c r="BO11" t="s">
        <v>17</v>
      </c>
      <c r="BP11">
        <v>6.61</v>
      </c>
      <c r="BQ11">
        <v>6.83</v>
      </c>
      <c r="BR11">
        <v>1.736</v>
      </c>
      <c r="BS11">
        <v>17.359000000000002</v>
      </c>
      <c r="BT11">
        <v>0.91349999999999998</v>
      </c>
      <c r="BU11" t="s">
        <v>17</v>
      </c>
      <c r="BV11">
        <v>6.61</v>
      </c>
      <c r="BW11">
        <v>6.83</v>
      </c>
      <c r="BX11">
        <v>1.7989999999999999</v>
      </c>
      <c r="BY11">
        <v>17.991</v>
      </c>
      <c r="BZ11">
        <v>0.90429999999999999</v>
      </c>
      <c r="CA11" t="s">
        <v>17</v>
      </c>
      <c r="CB11">
        <v>6.61</v>
      </c>
      <c r="CC11">
        <v>6.83</v>
      </c>
      <c r="CD11">
        <v>3.0779999999999998</v>
      </c>
      <c r="CE11">
        <v>30.776</v>
      </c>
      <c r="CF11">
        <v>0.93189999999999995</v>
      </c>
      <c r="CG11" t="s">
        <v>17</v>
      </c>
      <c r="CH11">
        <v>6.61</v>
      </c>
      <c r="CI11">
        <v>6.83</v>
      </c>
      <c r="CJ11">
        <v>3.3479999999999999</v>
      </c>
      <c r="CK11">
        <v>33.475999999999999</v>
      </c>
      <c r="CL11">
        <v>0.92520000000000002</v>
      </c>
      <c r="CM11" t="s">
        <v>17</v>
      </c>
      <c r="CN11">
        <v>6.61</v>
      </c>
      <c r="CO11">
        <v>6.83</v>
      </c>
      <c r="CP11">
        <v>3.181</v>
      </c>
      <c r="CQ11">
        <v>31.812999999999999</v>
      </c>
      <c r="CR11">
        <v>0.91749999999999998</v>
      </c>
      <c r="CS11" t="s">
        <v>17</v>
      </c>
    </row>
    <row r="12" spans="1:97" x14ac:dyDescent="0.25">
      <c r="A12" t="s">
        <v>25</v>
      </c>
      <c r="B12">
        <v>60</v>
      </c>
      <c r="C12">
        <v>70</v>
      </c>
      <c r="D12" t="s">
        <v>34</v>
      </c>
      <c r="E12">
        <v>5.34</v>
      </c>
      <c r="F12">
        <v>1</v>
      </c>
      <c r="G12">
        <v>9</v>
      </c>
      <c r="H12">
        <v>5.29</v>
      </c>
      <c r="I12">
        <v>5.49</v>
      </c>
      <c r="J12">
        <v>0.73199999999999998</v>
      </c>
      <c r="K12">
        <v>8.1359999999999992</v>
      </c>
      <c r="L12">
        <v>0.80349999999999999</v>
      </c>
      <c r="M12" t="s">
        <v>18</v>
      </c>
      <c r="N12">
        <v>5.29</v>
      </c>
      <c r="O12">
        <v>5.49</v>
      </c>
      <c r="P12">
        <v>0.64100000000000001</v>
      </c>
      <c r="Q12">
        <v>7.1219999999999999</v>
      </c>
      <c r="R12">
        <v>0.82310000000000005</v>
      </c>
      <c r="S12" t="s">
        <v>18</v>
      </c>
      <c r="T12">
        <v>5.29</v>
      </c>
      <c r="U12">
        <v>5.49</v>
      </c>
      <c r="V12">
        <v>0.60399999999999998</v>
      </c>
      <c r="W12">
        <v>6.7089999999999996</v>
      </c>
      <c r="X12">
        <v>0.77039999999999997</v>
      </c>
      <c r="Y12" t="s">
        <v>18</v>
      </c>
      <c r="Z12">
        <v>5.29</v>
      </c>
      <c r="AA12">
        <v>5.5</v>
      </c>
      <c r="AB12">
        <v>0.70799999999999996</v>
      </c>
      <c r="AC12">
        <v>7.8659999999999997</v>
      </c>
      <c r="AD12">
        <v>0.87239999999999995</v>
      </c>
      <c r="AE12" t="s">
        <v>18</v>
      </c>
      <c r="AF12">
        <v>5.29</v>
      </c>
      <c r="AG12">
        <v>5.5</v>
      </c>
      <c r="AH12">
        <v>0.58199999999999996</v>
      </c>
      <c r="AI12">
        <v>6.4640000000000004</v>
      </c>
      <c r="AJ12">
        <v>0.86770000000000003</v>
      </c>
      <c r="AK12" t="s">
        <v>18</v>
      </c>
      <c r="AL12">
        <v>5.29</v>
      </c>
      <c r="AM12">
        <v>5.5</v>
      </c>
      <c r="AN12">
        <v>0.64800000000000002</v>
      </c>
      <c r="AO12">
        <v>7.2009999999999996</v>
      </c>
      <c r="AP12">
        <v>0.84830000000000005</v>
      </c>
      <c r="AQ12" t="s">
        <v>18</v>
      </c>
      <c r="AR12">
        <v>5.29</v>
      </c>
      <c r="AS12">
        <v>5.5</v>
      </c>
      <c r="AT12">
        <v>1.4730000000000001</v>
      </c>
      <c r="AU12">
        <v>16.361999999999998</v>
      </c>
      <c r="AV12">
        <v>0.81540000000000001</v>
      </c>
      <c r="AW12" t="s">
        <v>18</v>
      </c>
      <c r="AX12">
        <v>5.29</v>
      </c>
      <c r="AY12">
        <v>5.5</v>
      </c>
      <c r="AZ12">
        <v>1.331</v>
      </c>
      <c r="BA12">
        <v>14.79</v>
      </c>
      <c r="BB12">
        <v>0.87609999999999999</v>
      </c>
      <c r="BC12" t="s">
        <v>18</v>
      </c>
      <c r="BD12">
        <v>5.29</v>
      </c>
      <c r="BE12">
        <v>5.49</v>
      </c>
      <c r="BF12">
        <v>1.329</v>
      </c>
      <c r="BG12">
        <v>14.766</v>
      </c>
      <c r="BH12">
        <v>0.84650000000000003</v>
      </c>
      <c r="BI12" t="s">
        <v>18</v>
      </c>
      <c r="BJ12">
        <v>5.29</v>
      </c>
      <c r="BK12">
        <v>5.49</v>
      </c>
      <c r="BL12">
        <v>1.978</v>
      </c>
      <c r="BM12">
        <v>21.975999999999999</v>
      </c>
      <c r="BN12">
        <v>0.83850000000000002</v>
      </c>
      <c r="BO12" t="s">
        <v>18</v>
      </c>
      <c r="BP12">
        <v>5.29</v>
      </c>
      <c r="BQ12">
        <v>5.49</v>
      </c>
      <c r="BR12">
        <v>1.9470000000000001</v>
      </c>
      <c r="BS12">
        <v>21.634</v>
      </c>
      <c r="BT12">
        <v>0.85540000000000005</v>
      </c>
      <c r="BU12" t="s">
        <v>18</v>
      </c>
      <c r="BV12">
        <v>5.29</v>
      </c>
      <c r="BW12">
        <v>5.49</v>
      </c>
      <c r="BX12">
        <v>1.9670000000000001</v>
      </c>
      <c r="BY12">
        <v>21.850999999999999</v>
      </c>
      <c r="BZ12">
        <v>0.82530000000000003</v>
      </c>
      <c r="CA12" t="s">
        <v>18</v>
      </c>
      <c r="CB12">
        <v>5.29</v>
      </c>
      <c r="CC12">
        <v>5.49</v>
      </c>
      <c r="CD12">
        <v>3.1629999999999998</v>
      </c>
      <c r="CE12">
        <v>35.14</v>
      </c>
      <c r="CF12">
        <v>0.8266</v>
      </c>
      <c r="CG12" t="s">
        <v>18</v>
      </c>
      <c r="CH12">
        <v>5.29</v>
      </c>
      <c r="CI12">
        <v>5.49</v>
      </c>
      <c r="CJ12">
        <v>3.1389999999999998</v>
      </c>
      <c r="CK12">
        <v>34.878999999999998</v>
      </c>
      <c r="CL12">
        <v>0.79200000000000004</v>
      </c>
      <c r="CM12" t="s">
        <v>18</v>
      </c>
      <c r="CN12">
        <v>5.29</v>
      </c>
      <c r="CO12">
        <v>5.49</v>
      </c>
      <c r="CP12">
        <v>3.1120000000000001</v>
      </c>
      <c r="CQ12">
        <v>34.573</v>
      </c>
      <c r="CR12">
        <v>0.79410000000000003</v>
      </c>
      <c r="CS12" t="s">
        <v>18</v>
      </c>
    </row>
    <row r="13" spans="1:97" x14ac:dyDescent="0.25">
      <c r="A13" t="s">
        <v>25</v>
      </c>
      <c r="B13">
        <v>71</v>
      </c>
      <c r="C13">
        <v>76</v>
      </c>
      <c r="D13" t="s">
        <v>35</v>
      </c>
      <c r="E13">
        <v>10.59</v>
      </c>
      <c r="F13">
        <v>1</v>
      </c>
      <c r="G13">
        <v>4</v>
      </c>
      <c r="H13">
        <v>10.62</v>
      </c>
      <c r="I13">
        <v>10.75</v>
      </c>
      <c r="J13">
        <v>8.2000000000000003E-2</v>
      </c>
      <c r="K13">
        <v>2.0470000000000002</v>
      </c>
      <c r="L13">
        <v>0.91869999999999996</v>
      </c>
      <c r="M13" t="s">
        <v>18</v>
      </c>
      <c r="N13">
        <v>10.62</v>
      </c>
      <c r="O13">
        <v>10.76</v>
      </c>
      <c r="P13">
        <v>7.4999999999999997E-2</v>
      </c>
      <c r="Q13">
        <v>1.8779999999999999</v>
      </c>
      <c r="R13">
        <v>0.92030000000000001</v>
      </c>
      <c r="S13" t="s">
        <v>18</v>
      </c>
      <c r="T13">
        <v>10.62</v>
      </c>
      <c r="U13">
        <v>10.76</v>
      </c>
      <c r="V13">
        <v>5.2999999999999999E-2</v>
      </c>
      <c r="W13">
        <v>1.333</v>
      </c>
      <c r="X13">
        <v>0.86780000000000002</v>
      </c>
      <c r="Y13" t="s">
        <v>18</v>
      </c>
      <c r="Z13">
        <v>10.62</v>
      </c>
      <c r="AA13">
        <v>10.75</v>
      </c>
      <c r="AB13">
        <v>7.0999999999999994E-2</v>
      </c>
      <c r="AC13">
        <v>1.778</v>
      </c>
      <c r="AD13">
        <v>0.92490000000000006</v>
      </c>
      <c r="AE13" t="s">
        <v>18</v>
      </c>
      <c r="AF13">
        <v>10.62</v>
      </c>
      <c r="AG13">
        <v>10.76</v>
      </c>
      <c r="AH13">
        <v>0.06</v>
      </c>
      <c r="AI13">
        <v>1.506</v>
      </c>
      <c r="AJ13">
        <v>0.92100000000000004</v>
      </c>
      <c r="AK13" t="s">
        <v>18</v>
      </c>
      <c r="AL13">
        <v>10.62</v>
      </c>
      <c r="AM13">
        <v>10.76</v>
      </c>
      <c r="AN13">
        <v>8.7999999999999995E-2</v>
      </c>
      <c r="AO13">
        <v>2.2050000000000001</v>
      </c>
      <c r="AP13">
        <v>0.91410000000000002</v>
      </c>
      <c r="AQ13" t="s">
        <v>18</v>
      </c>
      <c r="AR13">
        <v>10.62</v>
      </c>
      <c r="AS13">
        <v>10.75</v>
      </c>
      <c r="AT13">
        <v>0.08</v>
      </c>
      <c r="AU13">
        <v>1.9930000000000001</v>
      </c>
      <c r="AV13">
        <v>0.91769999999999996</v>
      </c>
      <c r="AW13" t="s">
        <v>18</v>
      </c>
      <c r="AX13">
        <v>10.62</v>
      </c>
      <c r="AY13">
        <v>10.76</v>
      </c>
      <c r="AZ13">
        <v>8.6999999999999994E-2</v>
      </c>
      <c r="BA13">
        <v>2.17</v>
      </c>
      <c r="BB13">
        <v>0.90339999999999998</v>
      </c>
      <c r="BC13" t="s">
        <v>18</v>
      </c>
      <c r="BD13">
        <v>10.62</v>
      </c>
      <c r="BE13">
        <v>10.76</v>
      </c>
      <c r="BF13">
        <v>0.08</v>
      </c>
      <c r="BG13">
        <v>2</v>
      </c>
      <c r="BH13">
        <v>0.90800000000000003</v>
      </c>
      <c r="BI13" t="s">
        <v>18</v>
      </c>
      <c r="BJ13">
        <v>10.62</v>
      </c>
      <c r="BK13">
        <v>10.76</v>
      </c>
      <c r="BL13">
        <v>0.11</v>
      </c>
      <c r="BM13">
        <v>2.738</v>
      </c>
      <c r="BN13">
        <v>0.89590000000000003</v>
      </c>
      <c r="BO13" t="s">
        <v>18</v>
      </c>
      <c r="BP13">
        <v>10.62</v>
      </c>
      <c r="BQ13">
        <v>10.76</v>
      </c>
      <c r="BR13">
        <v>0.11700000000000001</v>
      </c>
      <c r="BS13">
        <v>2.923</v>
      </c>
      <c r="BT13">
        <v>0.89600000000000002</v>
      </c>
      <c r="BU13" t="s">
        <v>18</v>
      </c>
      <c r="BV13">
        <v>10.62</v>
      </c>
      <c r="BW13">
        <v>10.76</v>
      </c>
      <c r="BX13">
        <v>8.2000000000000003E-2</v>
      </c>
      <c r="BY13">
        <v>2.0619999999999998</v>
      </c>
      <c r="BZ13">
        <v>0.9052</v>
      </c>
      <c r="CA13" t="s">
        <v>18</v>
      </c>
      <c r="CB13">
        <v>10.62</v>
      </c>
      <c r="CC13">
        <v>10.76</v>
      </c>
      <c r="CD13">
        <v>0.215</v>
      </c>
      <c r="CE13">
        <v>5.3680000000000003</v>
      </c>
      <c r="CF13">
        <v>0.8952</v>
      </c>
      <c r="CG13" t="s">
        <v>18</v>
      </c>
      <c r="CH13">
        <v>10.62</v>
      </c>
      <c r="CI13">
        <v>10.75</v>
      </c>
      <c r="CJ13">
        <v>0.22800000000000001</v>
      </c>
      <c r="CK13">
        <v>5.6980000000000004</v>
      </c>
      <c r="CL13">
        <v>0.78100000000000003</v>
      </c>
      <c r="CM13" t="s">
        <v>18</v>
      </c>
      <c r="CN13">
        <v>10.62</v>
      </c>
      <c r="CO13">
        <v>10.76</v>
      </c>
      <c r="CP13">
        <v>0.21</v>
      </c>
      <c r="CQ13">
        <v>5.2489999999999997</v>
      </c>
      <c r="CR13">
        <v>0.84589999999999999</v>
      </c>
      <c r="CS13" t="s">
        <v>18</v>
      </c>
    </row>
    <row r="14" spans="1:97" x14ac:dyDescent="0.25">
      <c r="A14" t="s">
        <v>25</v>
      </c>
      <c r="B14">
        <v>77</v>
      </c>
      <c r="C14">
        <v>84</v>
      </c>
      <c r="D14" t="s">
        <v>36</v>
      </c>
      <c r="E14">
        <v>6.28</v>
      </c>
      <c r="F14">
        <v>2</v>
      </c>
      <c r="G14">
        <v>6</v>
      </c>
      <c r="H14">
        <v>6.07</v>
      </c>
      <c r="I14">
        <v>6.15</v>
      </c>
      <c r="J14">
        <v>1.734</v>
      </c>
      <c r="K14">
        <v>28.896000000000001</v>
      </c>
      <c r="L14">
        <v>0.82579999999999998</v>
      </c>
      <c r="M14" t="s">
        <v>18</v>
      </c>
      <c r="N14">
        <v>6.07</v>
      </c>
      <c r="O14">
        <v>6.15</v>
      </c>
      <c r="P14">
        <v>1.6879999999999999</v>
      </c>
      <c r="Q14">
        <v>28.132000000000001</v>
      </c>
      <c r="R14">
        <v>0.87309999999999999</v>
      </c>
      <c r="S14" t="s">
        <v>18</v>
      </c>
      <c r="T14">
        <v>6.07</v>
      </c>
      <c r="U14">
        <v>6.15</v>
      </c>
      <c r="V14">
        <v>1.74</v>
      </c>
      <c r="W14">
        <v>28.998999999999999</v>
      </c>
      <c r="X14">
        <v>0.86429999999999996</v>
      </c>
      <c r="Y14" t="s">
        <v>18</v>
      </c>
      <c r="Z14">
        <v>6.08</v>
      </c>
      <c r="AA14">
        <v>6.15</v>
      </c>
      <c r="AB14">
        <v>2.274</v>
      </c>
      <c r="AC14">
        <v>37.901000000000003</v>
      </c>
      <c r="AD14">
        <v>0.8639</v>
      </c>
      <c r="AE14" t="s">
        <v>18</v>
      </c>
      <c r="AF14">
        <v>6.08</v>
      </c>
      <c r="AG14">
        <v>6.15</v>
      </c>
      <c r="AH14">
        <v>2.2949999999999999</v>
      </c>
      <c r="AI14">
        <v>38.249000000000002</v>
      </c>
      <c r="AJ14">
        <v>0.87390000000000001</v>
      </c>
      <c r="AK14" t="s">
        <v>18</v>
      </c>
      <c r="AL14">
        <v>6.17</v>
      </c>
      <c r="AM14">
        <v>6.24</v>
      </c>
      <c r="AN14">
        <v>2.3929999999999998</v>
      </c>
      <c r="AO14">
        <v>39.881</v>
      </c>
      <c r="AP14">
        <v>0.89900000000000002</v>
      </c>
      <c r="AQ14" t="s">
        <v>18</v>
      </c>
      <c r="AR14">
        <v>6.08</v>
      </c>
      <c r="AS14">
        <v>6.15</v>
      </c>
      <c r="AT14">
        <v>3.1429999999999998</v>
      </c>
      <c r="AU14">
        <v>52.386000000000003</v>
      </c>
      <c r="AV14">
        <v>0.84389999999999998</v>
      </c>
      <c r="AW14" t="s">
        <v>18</v>
      </c>
      <c r="AX14">
        <v>6.07</v>
      </c>
      <c r="AY14">
        <v>6.15</v>
      </c>
      <c r="AZ14">
        <v>3.1019999999999999</v>
      </c>
      <c r="BA14">
        <v>51.695999999999998</v>
      </c>
      <c r="BB14">
        <v>0.86660000000000004</v>
      </c>
      <c r="BC14" t="s">
        <v>18</v>
      </c>
      <c r="BD14">
        <v>6.07</v>
      </c>
      <c r="BE14">
        <v>6.14</v>
      </c>
      <c r="BF14">
        <v>3.1829999999999998</v>
      </c>
      <c r="BG14">
        <v>53.05</v>
      </c>
      <c r="BH14">
        <v>0.87670000000000003</v>
      </c>
      <c r="BI14" t="s">
        <v>18</v>
      </c>
      <c r="BJ14">
        <v>6.07</v>
      </c>
      <c r="BK14">
        <v>6.15</v>
      </c>
      <c r="BL14">
        <v>3.7730000000000001</v>
      </c>
      <c r="BM14">
        <v>62.886000000000003</v>
      </c>
      <c r="BN14">
        <v>0.86750000000000005</v>
      </c>
      <c r="BO14" t="s">
        <v>18</v>
      </c>
      <c r="BP14">
        <v>6.07</v>
      </c>
      <c r="BQ14">
        <v>6.15</v>
      </c>
      <c r="BR14">
        <v>3.823</v>
      </c>
      <c r="BS14">
        <v>63.72</v>
      </c>
      <c r="BT14">
        <v>0.85809999999999997</v>
      </c>
      <c r="BU14" t="s">
        <v>18</v>
      </c>
      <c r="BV14">
        <v>6.07</v>
      </c>
      <c r="BW14">
        <v>6.15</v>
      </c>
      <c r="BX14">
        <v>3.7650000000000001</v>
      </c>
      <c r="BY14">
        <v>62.743000000000002</v>
      </c>
      <c r="BZ14">
        <v>0.87070000000000003</v>
      </c>
      <c r="CA14" t="s">
        <v>18</v>
      </c>
      <c r="CB14">
        <v>6.07</v>
      </c>
      <c r="CC14">
        <v>6.15</v>
      </c>
      <c r="CD14">
        <v>4.5330000000000004</v>
      </c>
      <c r="CE14">
        <v>75.551000000000002</v>
      </c>
      <c r="CF14">
        <v>0.84889999999999999</v>
      </c>
      <c r="CG14" t="s">
        <v>18</v>
      </c>
      <c r="CH14">
        <v>6.07</v>
      </c>
      <c r="CI14">
        <v>6.15</v>
      </c>
      <c r="CJ14">
        <v>4.532</v>
      </c>
      <c r="CK14">
        <v>75.525999999999996</v>
      </c>
      <c r="CL14">
        <v>0.87070000000000003</v>
      </c>
      <c r="CM14" t="s">
        <v>18</v>
      </c>
      <c r="CN14">
        <v>6.11</v>
      </c>
      <c r="CO14">
        <v>6.2</v>
      </c>
      <c r="CP14">
        <v>4.53</v>
      </c>
      <c r="CQ14">
        <v>75.494</v>
      </c>
      <c r="CR14">
        <v>0.85150000000000003</v>
      </c>
      <c r="CS14" t="s">
        <v>18</v>
      </c>
    </row>
    <row r="15" spans="1:97" x14ac:dyDescent="0.25">
      <c r="A15" t="s">
        <v>25</v>
      </c>
      <c r="B15">
        <v>79</v>
      </c>
      <c r="C15">
        <v>86</v>
      </c>
      <c r="D15" t="s">
        <v>37</v>
      </c>
      <c r="E15">
        <v>6.2</v>
      </c>
      <c r="F15">
        <v>1</v>
      </c>
      <c r="G15">
        <v>6</v>
      </c>
      <c r="H15">
        <v>6.11</v>
      </c>
      <c r="I15">
        <v>6.4</v>
      </c>
      <c r="J15">
        <v>2.9550000000000001</v>
      </c>
      <c r="K15">
        <v>49.244999999999997</v>
      </c>
      <c r="L15">
        <v>0.84699999999999998</v>
      </c>
      <c r="M15" t="s">
        <v>18</v>
      </c>
      <c r="N15">
        <v>6.04</v>
      </c>
      <c r="O15">
        <v>6.22</v>
      </c>
      <c r="P15">
        <v>2.7839999999999998</v>
      </c>
      <c r="Q15">
        <v>46.404000000000003</v>
      </c>
      <c r="R15">
        <v>0.85309999999999997</v>
      </c>
      <c r="S15" t="s">
        <v>18</v>
      </c>
      <c r="T15">
        <v>6.04</v>
      </c>
      <c r="U15">
        <v>6.22</v>
      </c>
      <c r="V15">
        <v>2.8370000000000002</v>
      </c>
      <c r="W15">
        <v>47.276000000000003</v>
      </c>
      <c r="X15">
        <v>0.83579999999999999</v>
      </c>
      <c r="Y15" t="s">
        <v>18</v>
      </c>
      <c r="Z15">
        <v>6.04</v>
      </c>
      <c r="AA15">
        <v>6.22</v>
      </c>
      <c r="AB15">
        <v>3.6989999999999998</v>
      </c>
      <c r="AC15">
        <v>61.642000000000003</v>
      </c>
      <c r="AD15">
        <v>0.81200000000000006</v>
      </c>
      <c r="AE15" t="s">
        <v>18</v>
      </c>
      <c r="AF15">
        <v>6.04</v>
      </c>
      <c r="AG15">
        <v>6.22</v>
      </c>
      <c r="AH15">
        <v>3.665</v>
      </c>
      <c r="AI15">
        <v>61.085000000000001</v>
      </c>
      <c r="AJ15">
        <v>0.82040000000000002</v>
      </c>
      <c r="AK15" t="s">
        <v>18</v>
      </c>
      <c r="AL15">
        <v>6.07</v>
      </c>
      <c r="AM15">
        <v>6.28</v>
      </c>
      <c r="AN15">
        <v>3.786</v>
      </c>
      <c r="AO15">
        <v>63.106999999999999</v>
      </c>
      <c r="AP15">
        <v>0.8216</v>
      </c>
      <c r="AQ15" t="s">
        <v>18</v>
      </c>
      <c r="AR15">
        <v>6.04</v>
      </c>
      <c r="AS15">
        <v>6.22</v>
      </c>
      <c r="AT15">
        <v>4.4870000000000001</v>
      </c>
      <c r="AU15">
        <v>74.781999999999996</v>
      </c>
      <c r="AV15">
        <v>0.7772</v>
      </c>
      <c r="AW15" t="s">
        <v>18</v>
      </c>
      <c r="AX15">
        <v>6.04</v>
      </c>
      <c r="AY15">
        <v>6.22</v>
      </c>
      <c r="AZ15">
        <v>4.5199999999999996</v>
      </c>
      <c r="BA15">
        <v>75.337999999999994</v>
      </c>
      <c r="BB15">
        <v>0.81910000000000005</v>
      </c>
      <c r="BC15" t="s">
        <v>18</v>
      </c>
      <c r="BD15">
        <v>6.04</v>
      </c>
      <c r="BE15">
        <v>6.22</v>
      </c>
      <c r="BF15">
        <v>4.5579999999999998</v>
      </c>
      <c r="BG15">
        <v>75.974000000000004</v>
      </c>
      <c r="BH15">
        <v>0.78639999999999999</v>
      </c>
      <c r="BI15" t="s">
        <v>18</v>
      </c>
      <c r="BJ15">
        <v>6.04</v>
      </c>
      <c r="BK15">
        <v>6.22</v>
      </c>
      <c r="BL15">
        <v>4.8979999999999997</v>
      </c>
      <c r="BM15">
        <v>81.626000000000005</v>
      </c>
      <c r="BN15">
        <v>0.84530000000000005</v>
      </c>
      <c r="BO15" t="s">
        <v>18</v>
      </c>
      <c r="BP15">
        <v>6.04</v>
      </c>
      <c r="BQ15">
        <v>6.22</v>
      </c>
      <c r="BR15">
        <v>4.8630000000000004</v>
      </c>
      <c r="BS15">
        <v>81.042000000000002</v>
      </c>
      <c r="BT15">
        <v>0.81310000000000004</v>
      </c>
      <c r="BU15" t="s">
        <v>18</v>
      </c>
      <c r="BV15">
        <v>6.04</v>
      </c>
      <c r="BW15">
        <v>6.22</v>
      </c>
      <c r="BX15">
        <v>4.907</v>
      </c>
      <c r="BY15">
        <v>81.781000000000006</v>
      </c>
      <c r="BZ15">
        <v>0.82330000000000003</v>
      </c>
      <c r="CA15" t="s">
        <v>18</v>
      </c>
      <c r="CB15">
        <v>6.04</v>
      </c>
      <c r="CC15">
        <v>6.22</v>
      </c>
      <c r="CD15">
        <v>4.899</v>
      </c>
      <c r="CE15">
        <v>81.649000000000001</v>
      </c>
      <c r="CF15">
        <v>0.81299999999999994</v>
      </c>
      <c r="CG15" t="s">
        <v>18</v>
      </c>
      <c r="CH15">
        <v>6.04</v>
      </c>
      <c r="CI15">
        <v>6.22</v>
      </c>
      <c r="CJ15">
        <v>4.8899999999999997</v>
      </c>
      <c r="CK15">
        <v>81.498999999999995</v>
      </c>
      <c r="CL15">
        <v>0.8004</v>
      </c>
      <c r="CM15" t="s">
        <v>18</v>
      </c>
      <c r="CN15">
        <v>6.04</v>
      </c>
      <c r="CO15">
        <v>6.22</v>
      </c>
      <c r="CP15">
        <v>4.9400000000000004</v>
      </c>
      <c r="CQ15">
        <v>82.328999999999994</v>
      </c>
      <c r="CR15">
        <v>0.751</v>
      </c>
      <c r="CS15" t="s">
        <v>18</v>
      </c>
    </row>
    <row r="16" spans="1:97" x14ac:dyDescent="0.25">
      <c r="A16" t="s">
        <v>25</v>
      </c>
      <c r="B16">
        <v>87</v>
      </c>
      <c r="C16">
        <v>99</v>
      </c>
      <c r="D16" t="s">
        <v>38</v>
      </c>
      <c r="E16">
        <v>10.3</v>
      </c>
      <c r="F16">
        <v>4</v>
      </c>
      <c r="G16">
        <v>10</v>
      </c>
      <c r="H16">
        <v>10.24</v>
      </c>
      <c r="I16">
        <v>10.38</v>
      </c>
      <c r="J16">
        <v>0.19600000000000001</v>
      </c>
      <c r="K16">
        <v>1.962</v>
      </c>
      <c r="L16">
        <v>0.96150000000000002</v>
      </c>
      <c r="M16" t="s">
        <v>17</v>
      </c>
      <c r="N16">
        <v>10.24</v>
      </c>
      <c r="O16">
        <v>10.38</v>
      </c>
      <c r="P16">
        <v>0.14399999999999999</v>
      </c>
      <c r="Q16">
        <v>1.4390000000000001</v>
      </c>
      <c r="R16">
        <v>0.94330000000000003</v>
      </c>
      <c r="S16" t="s">
        <v>17</v>
      </c>
      <c r="T16">
        <v>10.25</v>
      </c>
      <c r="U16">
        <v>10.38</v>
      </c>
      <c r="V16">
        <v>0.16</v>
      </c>
      <c r="W16">
        <v>1.605</v>
      </c>
      <c r="X16">
        <v>0.96399999999999997</v>
      </c>
      <c r="Y16" t="s">
        <v>17</v>
      </c>
      <c r="Z16">
        <v>10.24</v>
      </c>
      <c r="AA16">
        <v>10.38</v>
      </c>
      <c r="AB16">
        <v>0.36299999999999999</v>
      </c>
      <c r="AC16">
        <v>3.6259999999999999</v>
      </c>
      <c r="AD16">
        <v>0.93859999999999999</v>
      </c>
      <c r="AE16" t="s">
        <v>17</v>
      </c>
      <c r="AF16">
        <v>10.25</v>
      </c>
      <c r="AG16">
        <v>10.38</v>
      </c>
      <c r="AH16">
        <v>0.33200000000000002</v>
      </c>
      <c r="AI16">
        <v>3.3149999999999999</v>
      </c>
      <c r="AJ16">
        <v>0.94450000000000001</v>
      </c>
      <c r="AK16" t="s">
        <v>17</v>
      </c>
      <c r="AL16">
        <v>10.25</v>
      </c>
      <c r="AM16">
        <v>10.38</v>
      </c>
      <c r="AN16">
        <v>0.35899999999999999</v>
      </c>
      <c r="AO16">
        <v>3.585</v>
      </c>
      <c r="AP16">
        <v>0.95930000000000004</v>
      </c>
      <c r="AQ16" t="s">
        <v>17</v>
      </c>
      <c r="AR16">
        <v>10.24</v>
      </c>
      <c r="AS16">
        <v>10.38</v>
      </c>
      <c r="AT16">
        <v>0.72499999999999998</v>
      </c>
      <c r="AU16">
        <v>7.25</v>
      </c>
      <c r="AV16">
        <v>0.94240000000000002</v>
      </c>
      <c r="AW16" t="s">
        <v>17</v>
      </c>
      <c r="AX16">
        <v>10.25</v>
      </c>
      <c r="AY16">
        <v>10.38</v>
      </c>
      <c r="AZ16">
        <v>0.69</v>
      </c>
      <c r="BA16">
        <v>6.9009999999999998</v>
      </c>
      <c r="BB16">
        <v>0.93510000000000004</v>
      </c>
      <c r="BC16" t="s">
        <v>17</v>
      </c>
      <c r="BD16">
        <v>10.25</v>
      </c>
      <c r="BE16">
        <v>10.38</v>
      </c>
      <c r="BF16">
        <v>0.629</v>
      </c>
      <c r="BG16">
        <v>6.2869999999999999</v>
      </c>
      <c r="BH16">
        <v>0.91830000000000001</v>
      </c>
      <c r="BI16" t="s">
        <v>17</v>
      </c>
      <c r="BJ16">
        <v>10.25</v>
      </c>
      <c r="BK16">
        <v>10.38</v>
      </c>
      <c r="BL16">
        <v>0.96399999999999997</v>
      </c>
      <c r="BM16">
        <v>9.6430000000000007</v>
      </c>
      <c r="BN16">
        <v>0.9294</v>
      </c>
      <c r="BO16" t="s">
        <v>17</v>
      </c>
      <c r="BP16">
        <v>10.25</v>
      </c>
      <c r="BQ16">
        <v>10.38</v>
      </c>
      <c r="BR16">
        <v>0.94</v>
      </c>
      <c r="BS16">
        <v>9.4019999999999992</v>
      </c>
      <c r="BT16">
        <v>0.91090000000000004</v>
      </c>
      <c r="BU16" t="s">
        <v>17</v>
      </c>
      <c r="BV16">
        <v>10.25</v>
      </c>
      <c r="BW16">
        <v>10.38</v>
      </c>
      <c r="BX16">
        <v>0.79100000000000004</v>
      </c>
      <c r="BY16">
        <v>7.9109999999999996</v>
      </c>
      <c r="BZ16">
        <v>0.94450000000000001</v>
      </c>
      <c r="CA16" t="s">
        <v>17</v>
      </c>
      <c r="CB16">
        <v>10.25</v>
      </c>
      <c r="CC16">
        <v>10.38</v>
      </c>
      <c r="CD16">
        <v>1.278</v>
      </c>
      <c r="CE16">
        <v>12.784000000000001</v>
      </c>
      <c r="CF16">
        <v>0.91659999999999997</v>
      </c>
      <c r="CG16" t="s">
        <v>17</v>
      </c>
      <c r="CH16">
        <v>10.24</v>
      </c>
      <c r="CI16">
        <v>10.38</v>
      </c>
      <c r="CJ16">
        <v>1.228</v>
      </c>
      <c r="CK16">
        <v>12.285</v>
      </c>
      <c r="CL16">
        <v>0.95499999999999996</v>
      </c>
      <c r="CM16" t="s">
        <v>17</v>
      </c>
      <c r="CN16">
        <v>10.24</v>
      </c>
      <c r="CO16">
        <v>10.38</v>
      </c>
      <c r="CP16">
        <v>1.228</v>
      </c>
      <c r="CQ16">
        <v>12.28</v>
      </c>
      <c r="CR16">
        <v>0.96050000000000002</v>
      </c>
      <c r="CS16" t="s">
        <v>17</v>
      </c>
    </row>
    <row r="17" spans="1:97" x14ac:dyDescent="0.25">
      <c r="A17" t="s">
        <v>25</v>
      </c>
      <c r="B17">
        <v>88</v>
      </c>
      <c r="C17">
        <v>98</v>
      </c>
      <c r="D17" t="s">
        <v>39</v>
      </c>
      <c r="E17">
        <v>8.43</v>
      </c>
      <c r="F17">
        <v>4</v>
      </c>
      <c r="G17">
        <v>8</v>
      </c>
      <c r="H17">
        <v>8.44</v>
      </c>
      <c r="I17">
        <v>8.7100000000000009</v>
      </c>
      <c r="J17">
        <v>0.29699999999999999</v>
      </c>
      <c r="K17">
        <v>3.706</v>
      </c>
      <c r="L17">
        <v>0.91200000000000003</v>
      </c>
      <c r="M17" t="s">
        <v>18</v>
      </c>
      <c r="N17">
        <v>8.44</v>
      </c>
      <c r="O17">
        <v>8.7100000000000009</v>
      </c>
      <c r="P17">
        <v>0.19600000000000001</v>
      </c>
      <c r="Q17">
        <v>2.4470000000000001</v>
      </c>
      <c r="R17">
        <v>0.91720000000000002</v>
      </c>
      <c r="S17" t="s">
        <v>17</v>
      </c>
      <c r="T17">
        <v>8.44</v>
      </c>
      <c r="U17">
        <v>8.7100000000000009</v>
      </c>
      <c r="V17">
        <v>0.17</v>
      </c>
      <c r="W17">
        <v>2.1309999999999998</v>
      </c>
      <c r="X17">
        <v>0.93569999999999998</v>
      </c>
      <c r="Y17" t="s">
        <v>17</v>
      </c>
      <c r="Z17">
        <v>8.44</v>
      </c>
      <c r="AA17">
        <v>8.7100000000000009</v>
      </c>
      <c r="AB17">
        <v>0.443</v>
      </c>
      <c r="AC17">
        <v>5.5410000000000004</v>
      </c>
      <c r="AD17">
        <v>0.90639999999999998</v>
      </c>
      <c r="AE17" t="s">
        <v>18</v>
      </c>
      <c r="AF17">
        <v>8.44</v>
      </c>
      <c r="AG17">
        <v>8.7100000000000009</v>
      </c>
      <c r="AH17">
        <v>0.39800000000000002</v>
      </c>
      <c r="AI17">
        <v>4.976</v>
      </c>
      <c r="AJ17">
        <v>0.91700000000000004</v>
      </c>
      <c r="AK17" t="s">
        <v>17</v>
      </c>
      <c r="AL17">
        <v>8.44</v>
      </c>
      <c r="AM17">
        <v>8.7100000000000009</v>
      </c>
      <c r="AN17">
        <v>0.39700000000000002</v>
      </c>
      <c r="AO17">
        <v>4.9660000000000002</v>
      </c>
      <c r="AP17">
        <v>0.92549999999999999</v>
      </c>
      <c r="AQ17" t="s">
        <v>17</v>
      </c>
      <c r="AR17">
        <v>8.44</v>
      </c>
      <c r="AS17">
        <v>8.7100000000000009</v>
      </c>
      <c r="AT17">
        <v>0.87</v>
      </c>
      <c r="AU17">
        <v>10.869</v>
      </c>
      <c r="AV17">
        <v>0.90339999999999998</v>
      </c>
      <c r="AW17" t="s">
        <v>18</v>
      </c>
      <c r="AX17">
        <v>8.44</v>
      </c>
      <c r="AY17">
        <v>8.7100000000000009</v>
      </c>
      <c r="AZ17">
        <v>0.78700000000000003</v>
      </c>
      <c r="BA17">
        <v>9.8360000000000003</v>
      </c>
      <c r="BB17">
        <v>0.92069999999999996</v>
      </c>
      <c r="BC17" t="s">
        <v>17</v>
      </c>
      <c r="BD17">
        <v>8.44</v>
      </c>
      <c r="BE17">
        <v>8.7100000000000009</v>
      </c>
      <c r="BF17">
        <v>0.76300000000000001</v>
      </c>
      <c r="BG17">
        <v>9.5340000000000007</v>
      </c>
      <c r="BH17">
        <v>0.92459999999999998</v>
      </c>
      <c r="BI17" t="s">
        <v>17</v>
      </c>
      <c r="BJ17">
        <v>8.44</v>
      </c>
      <c r="BK17">
        <v>8.7100000000000009</v>
      </c>
      <c r="BL17">
        <v>1.093</v>
      </c>
      <c r="BM17">
        <v>13.662000000000001</v>
      </c>
      <c r="BN17">
        <v>0.90620000000000001</v>
      </c>
      <c r="BO17" t="s">
        <v>18</v>
      </c>
      <c r="BP17">
        <v>8.44</v>
      </c>
      <c r="BQ17">
        <v>8.7100000000000009</v>
      </c>
      <c r="BR17">
        <v>1.0149999999999999</v>
      </c>
      <c r="BS17">
        <v>12.693</v>
      </c>
      <c r="BT17">
        <v>0.91520000000000001</v>
      </c>
      <c r="BU17" t="s">
        <v>17</v>
      </c>
      <c r="BV17">
        <v>8.44</v>
      </c>
      <c r="BW17">
        <v>8.7100000000000009</v>
      </c>
      <c r="BX17">
        <v>0.95199999999999996</v>
      </c>
      <c r="BY17">
        <v>11.9</v>
      </c>
      <c r="BZ17">
        <v>0.93110000000000004</v>
      </c>
      <c r="CA17" t="s">
        <v>17</v>
      </c>
      <c r="CB17">
        <v>8.44</v>
      </c>
      <c r="CC17">
        <v>8.7100000000000009</v>
      </c>
      <c r="CD17">
        <v>1.3480000000000001</v>
      </c>
      <c r="CE17">
        <v>16.844000000000001</v>
      </c>
      <c r="CF17">
        <v>0.91469999999999996</v>
      </c>
      <c r="CG17" t="s">
        <v>17</v>
      </c>
      <c r="CH17">
        <v>8.44</v>
      </c>
      <c r="CI17">
        <v>8.7100000000000009</v>
      </c>
      <c r="CJ17">
        <v>1.353</v>
      </c>
      <c r="CK17">
        <v>16.911999999999999</v>
      </c>
      <c r="CL17">
        <v>0.92710000000000004</v>
      </c>
      <c r="CM17" t="s">
        <v>17</v>
      </c>
      <c r="CN17">
        <v>8.44</v>
      </c>
      <c r="CO17">
        <v>8.7100000000000009</v>
      </c>
      <c r="CP17">
        <v>1.323</v>
      </c>
      <c r="CQ17">
        <v>16.532</v>
      </c>
      <c r="CR17">
        <v>0.92969999999999997</v>
      </c>
      <c r="CS17" t="s">
        <v>17</v>
      </c>
    </row>
    <row r="18" spans="1:97" x14ac:dyDescent="0.25">
      <c r="A18" t="s">
        <v>25</v>
      </c>
      <c r="B18">
        <v>88</v>
      </c>
      <c r="C18">
        <v>99</v>
      </c>
      <c r="D18" t="s">
        <v>40</v>
      </c>
      <c r="E18">
        <v>10.029999999999999</v>
      </c>
      <c r="F18">
        <v>4</v>
      </c>
      <c r="G18">
        <v>9</v>
      </c>
      <c r="H18">
        <v>9.7899999999999991</v>
      </c>
      <c r="I18">
        <v>10.42</v>
      </c>
      <c r="J18">
        <v>0.20599999999999999</v>
      </c>
      <c r="K18">
        <v>2.294</v>
      </c>
      <c r="L18">
        <v>0.95369999999999999</v>
      </c>
      <c r="M18" t="s">
        <v>17</v>
      </c>
      <c r="N18">
        <v>9.7899999999999991</v>
      </c>
      <c r="O18">
        <v>10.42</v>
      </c>
      <c r="P18">
        <v>0.20100000000000001</v>
      </c>
      <c r="Q18">
        <v>2.23</v>
      </c>
      <c r="R18">
        <v>0.94479999999999997</v>
      </c>
      <c r="S18" t="s">
        <v>17</v>
      </c>
      <c r="T18">
        <v>9.7899999999999991</v>
      </c>
      <c r="U18">
        <v>10.42</v>
      </c>
      <c r="V18">
        <v>0.17599999999999999</v>
      </c>
      <c r="W18">
        <v>1.9570000000000001</v>
      </c>
      <c r="X18">
        <v>0.95489999999999997</v>
      </c>
      <c r="Y18" t="s">
        <v>17</v>
      </c>
      <c r="Z18">
        <v>9.7899999999999991</v>
      </c>
      <c r="AA18">
        <v>10.42</v>
      </c>
      <c r="AB18">
        <v>0.41099999999999998</v>
      </c>
      <c r="AC18">
        <v>4.5679999999999996</v>
      </c>
      <c r="AD18">
        <v>0.9284</v>
      </c>
      <c r="AE18" t="s">
        <v>17</v>
      </c>
      <c r="AF18">
        <v>9.7899999999999991</v>
      </c>
      <c r="AG18">
        <v>10.42</v>
      </c>
      <c r="AH18">
        <v>0.39100000000000001</v>
      </c>
      <c r="AI18">
        <v>4.3410000000000002</v>
      </c>
      <c r="AJ18">
        <v>0.93440000000000001</v>
      </c>
      <c r="AK18" t="s">
        <v>17</v>
      </c>
      <c r="AL18">
        <v>9.7899999999999991</v>
      </c>
      <c r="AM18">
        <v>10.42</v>
      </c>
      <c r="AN18">
        <v>0.39900000000000002</v>
      </c>
      <c r="AO18">
        <v>4.4359999999999999</v>
      </c>
      <c r="AP18">
        <v>0.92800000000000005</v>
      </c>
      <c r="AQ18" t="s">
        <v>17</v>
      </c>
      <c r="AR18">
        <v>9.7899999999999991</v>
      </c>
      <c r="AS18">
        <v>10.42</v>
      </c>
      <c r="AT18">
        <v>0.72899999999999998</v>
      </c>
      <c r="AU18">
        <v>8.0960000000000001</v>
      </c>
      <c r="AV18">
        <v>0.93910000000000005</v>
      </c>
      <c r="AW18" t="s">
        <v>17</v>
      </c>
      <c r="AX18">
        <v>9.7899999999999991</v>
      </c>
      <c r="AY18">
        <v>10.42</v>
      </c>
      <c r="AZ18">
        <v>0.751</v>
      </c>
      <c r="BA18">
        <v>8.34</v>
      </c>
      <c r="BB18">
        <v>0.94330000000000003</v>
      </c>
      <c r="BC18" t="s">
        <v>17</v>
      </c>
      <c r="BD18">
        <v>9.7899999999999991</v>
      </c>
      <c r="BE18">
        <v>10.42</v>
      </c>
      <c r="BF18">
        <v>0.66900000000000004</v>
      </c>
      <c r="BG18">
        <v>7.4290000000000003</v>
      </c>
      <c r="BH18">
        <v>0.9446</v>
      </c>
      <c r="BI18" t="s">
        <v>17</v>
      </c>
      <c r="BJ18">
        <v>9.7899999999999991</v>
      </c>
      <c r="BK18">
        <v>10.42</v>
      </c>
      <c r="BL18">
        <v>0.98199999999999998</v>
      </c>
      <c r="BM18">
        <v>10.909000000000001</v>
      </c>
      <c r="BN18">
        <v>0.94789999999999996</v>
      </c>
      <c r="BO18" t="s">
        <v>17</v>
      </c>
      <c r="BP18">
        <v>9.7899999999999991</v>
      </c>
      <c r="BQ18">
        <v>10.42</v>
      </c>
      <c r="BR18">
        <v>0.94399999999999995</v>
      </c>
      <c r="BS18">
        <v>10.486000000000001</v>
      </c>
      <c r="BT18">
        <v>0.94410000000000005</v>
      </c>
      <c r="BU18" t="s">
        <v>17</v>
      </c>
      <c r="BV18">
        <v>9.7899999999999991</v>
      </c>
      <c r="BW18">
        <v>10.42</v>
      </c>
      <c r="BX18">
        <v>0.871</v>
      </c>
      <c r="BY18">
        <v>9.6829999999999998</v>
      </c>
      <c r="BZ18">
        <v>0.94389999999999996</v>
      </c>
      <c r="CA18" t="s">
        <v>17</v>
      </c>
      <c r="CB18">
        <v>9.7899999999999991</v>
      </c>
      <c r="CC18">
        <v>10.42</v>
      </c>
      <c r="CD18">
        <v>1.329</v>
      </c>
      <c r="CE18">
        <v>14.762</v>
      </c>
      <c r="CF18">
        <v>0.94979999999999998</v>
      </c>
      <c r="CG18" t="s">
        <v>17</v>
      </c>
      <c r="CH18">
        <v>9.7899999999999991</v>
      </c>
      <c r="CI18">
        <v>10.42</v>
      </c>
      <c r="CJ18">
        <v>1.31</v>
      </c>
      <c r="CK18">
        <v>14.554</v>
      </c>
      <c r="CL18">
        <v>0.94720000000000004</v>
      </c>
      <c r="CM18" t="s">
        <v>17</v>
      </c>
      <c r="CN18">
        <v>9.7899999999999991</v>
      </c>
      <c r="CO18">
        <v>10.42</v>
      </c>
      <c r="CP18">
        <v>1.3</v>
      </c>
      <c r="CQ18">
        <v>14.445</v>
      </c>
      <c r="CR18">
        <v>0.95130000000000003</v>
      </c>
      <c r="CS18" t="s">
        <v>17</v>
      </c>
    </row>
    <row r="19" spans="1:97" x14ac:dyDescent="0.25">
      <c r="A19" t="s">
        <v>25</v>
      </c>
      <c r="B19">
        <v>100</v>
      </c>
      <c r="C19">
        <v>106</v>
      </c>
      <c r="D19" t="s">
        <v>41</v>
      </c>
      <c r="E19">
        <v>6.02</v>
      </c>
      <c r="F19">
        <v>1</v>
      </c>
      <c r="G19">
        <v>5</v>
      </c>
      <c r="H19">
        <v>5.96</v>
      </c>
      <c r="I19">
        <v>6.24</v>
      </c>
      <c r="J19">
        <v>1.478</v>
      </c>
      <c r="K19">
        <v>29.568000000000001</v>
      </c>
      <c r="L19">
        <v>0.89810000000000001</v>
      </c>
      <c r="M19" t="s">
        <v>18</v>
      </c>
      <c r="N19">
        <v>5.96</v>
      </c>
      <c r="O19">
        <v>6.24</v>
      </c>
      <c r="P19">
        <v>1.427</v>
      </c>
      <c r="Q19">
        <v>28.547999999999998</v>
      </c>
      <c r="R19">
        <v>0.88890000000000002</v>
      </c>
      <c r="S19" t="s">
        <v>18</v>
      </c>
      <c r="T19">
        <v>5.96</v>
      </c>
      <c r="U19">
        <v>6.24</v>
      </c>
      <c r="V19">
        <v>1.4470000000000001</v>
      </c>
      <c r="W19">
        <v>28.946000000000002</v>
      </c>
      <c r="X19">
        <v>0.88749999999999996</v>
      </c>
      <c r="Y19" t="s">
        <v>18</v>
      </c>
      <c r="Z19">
        <v>5.97</v>
      </c>
      <c r="AA19">
        <v>6.24</v>
      </c>
      <c r="AB19">
        <v>1.597</v>
      </c>
      <c r="AC19">
        <v>31.936</v>
      </c>
      <c r="AD19">
        <v>0.90080000000000005</v>
      </c>
      <c r="AE19" t="s">
        <v>18</v>
      </c>
      <c r="AF19">
        <v>5.97</v>
      </c>
      <c r="AG19">
        <v>6.24</v>
      </c>
      <c r="AH19">
        <v>1.6459999999999999</v>
      </c>
      <c r="AI19">
        <v>32.909999999999997</v>
      </c>
      <c r="AJ19">
        <v>0.90690000000000004</v>
      </c>
      <c r="AK19" t="s">
        <v>18</v>
      </c>
      <c r="AL19">
        <v>5.97</v>
      </c>
      <c r="AM19">
        <v>6.24</v>
      </c>
      <c r="AN19">
        <v>1.7190000000000001</v>
      </c>
      <c r="AO19">
        <v>34.389000000000003</v>
      </c>
      <c r="AP19">
        <v>0.90659999999999996</v>
      </c>
      <c r="AQ19" t="s">
        <v>18</v>
      </c>
      <c r="AR19">
        <v>5.97</v>
      </c>
      <c r="AS19">
        <v>6.24</v>
      </c>
      <c r="AT19">
        <v>2.5230000000000001</v>
      </c>
      <c r="AU19">
        <v>50.463000000000001</v>
      </c>
      <c r="AV19">
        <v>0.8821</v>
      </c>
      <c r="AW19" t="s">
        <v>18</v>
      </c>
      <c r="AX19">
        <v>5.97</v>
      </c>
      <c r="AY19">
        <v>6.24</v>
      </c>
      <c r="AZ19">
        <v>2.589</v>
      </c>
      <c r="BA19">
        <v>51.777999999999999</v>
      </c>
      <c r="BB19">
        <v>0.90369999999999995</v>
      </c>
      <c r="BC19" t="s">
        <v>18</v>
      </c>
      <c r="BD19">
        <v>5.96</v>
      </c>
      <c r="BE19">
        <v>6.24</v>
      </c>
      <c r="BF19">
        <v>2.6429999999999998</v>
      </c>
      <c r="BG19">
        <v>52.853999999999999</v>
      </c>
      <c r="BH19">
        <v>0.8972</v>
      </c>
      <c r="BI19" t="s">
        <v>18</v>
      </c>
      <c r="BJ19">
        <v>5.96</v>
      </c>
      <c r="BK19">
        <v>6.24</v>
      </c>
      <c r="BL19">
        <v>2.9049999999999998</v>
      </c>
      <c r="BM19">
        <v>58.097000000000001</v>
      </c>
      <c r="BN19">
        <v>0.89170000000000005</v>
      </c>
      <c r="BO19" t="s">
        <v>18</v>
      </c>
      <c r="BP19">
        <v>5.97</v>
      </c>
      <c r="BQ19">
        <v>6.24</v>
      </c>
      <c r="BR19">
        <v>2.97</v>
      </c>
      <c r="BS19">
        <v>59.406999999999996</v>
      </c>
      <c r="BT19">
        <v>0.88939999999999997</v>
      </c>
      <c r="BU19" t="s">
        <v>18</v>
      </c>
      <c r="BV19">
        <v>5.96</v>
      </c>
      <c r="BW19">
        <v>6.24</v>
      </c>
      <c r="BX19">
        <v>2.9969999999999999</v>
      </c>
      <c r="BY19">
        <v>59.939</v>
      </c>
      <c r="BZ19">
        <v>0.88149999999999995</v>
      </c>
      <c r="CA19" t="s">
        <v>18</v>
      </c>
      <c r="CB19">
        <v>5.96</v>
      </c>
      <c r="CC19">
        <v>6.24</v>
      </c>
      <c r="CD19">
        <v>3.0339999999999998</v>
      </c>
      <c r="CE19">
        <v>60.677</v>
      </c>
      <c r="CF19">
        <v>0.86909999999999998</v>
      </c>
      <c r="CG19" t="s">
        <v>18</v>
      </c>
      <c r="CH19">
        <v>5.96</v>
      </c>
      <c r="CI19">
        <v>6.24</v>
      </c>
      <c r="CJ19">
        <v>3.0680000000000001</v>
      </c>
      <c r="CK19">
        <v>61.369</v>
      </c>
      <c r="CL19">
        <v>0.88460000000000005</v>
      </c>
      <c r="CM19" t="s">
        <v>18</v>
      </c>
      <c r="CN19">
        <v>5.96</v>
      </c>
      <c r="CO19">
        <v>6.24</v>
      </c>
      <c r="CP19">
        <v>3.0630000000000002</v>
      </c>
      <c r="CQ19">
        <v>61.265000000000001</v>
      </c>
      <c r="CR19">
        <v>0.88339999999999996</v>
      </c>
      <c r="CS19" t="s">
        <v>18</v>
      </c>
    </row>
    <row r="20" spans="1:97" x14ac:dyDescent="0.25">
      <c r="A20" t="s">
        <v>25</v>
      </c>
      <c r="B20">
        <v>107</v>
      </c>
      <c r="C20">
        <v>113</v>
      </c>
      <c r="D20" t="s">
        <v>42</v>
      </c>
      <c r="E20">
        <v>9.07</v>
      </c>
      <c r="F20">
        <v>1</v>
      </c>
      <c r="G20">
        <v>5</v>
      </c>
      <c r="H20">
        <v>9.01</v>
      </c>
      <c r="I20">
        <v>9.2799999999999994</v>
      </c>
      <c r="J20">
        <v>0.90100000000000002</v>
      </c>
      <c r="K20">
        <v>18.023</v>
      </c>
      <c r="L20">
        <v>0.84819999999999995</v>
      </c>
      <c r="M20" t="s">
        <v>18</v>
      </c>
      <c r="N20">
        <v>9.01</v>
      </c>
      <c r="O20">
        <v>9.2799999999999994</v>
      </c>
      <c r="P20">
        <v>0.85899999999999999</v>
      </c>
      <c r="Q20">
        <v>17.175999999999998</v>
      </c>
      <c r="R20">
        <v>0.82850000000000001</v>
      </c>
      <c r="S20" t="s">
        <v>18</v>
      </c>
      <c r="T20">
        <v>9.01</v>
      </c>
      <c r="U20">
        <v>9.2799999999999994</v>
      </c>
      <c r="V20">
        <v>0.871</v>
      </c>
      <c r="W20">
        <v>17.420999999999999</v>
      </c>
      <c r="X20">
        <v>0.83169999999999999</v>
      </c>
      <c r="Y20" t="s">
        <v>18</v>
      </c>
      <c r="Z20">
        <v>9.02</v>
      </c>
      <c r="AA20">
        <v>9.2799999999999994</v>
      </c>
      <c r="AB20">
        <v>1.2949999999999999</v>
      </c>
      <c r="AC20">
        <v>25.893000000000001</v>
      </c>
      <c r="AD20">
        <v>0.82850000000000001</v>
      </c>
      <c r="AE20" t="s">
        <v>18</v>
      </c>
      <c r="AF20">
        <v>9.01</v>
      </c>
      <c r="AG20">
        <v>9.2799999999999994</v>
      </c>
      <c r="AH20">
        <v>1.3220000000000001</v>
      </c>
      <c r="AI20">
        <v>26.443000000000001</v>
      </c>
      <c r="AJ20">
        <v>0.79300000000000004</v>
      </c>
      <c r="AK20" t="s">
        <v>18</v>
      </c>
      <c r="AL20">
        <v>9.01</v>
      </c>
      <c r="AM20">
        <v>9.2799999999999994</v>
      </c>
      <c r="AN20">
        <v>1.272</v>
      </c>
      <c r="AO20">
        <v>25.434999999999999</v>
      </c>
      <c r="AP20">
        <v>0.83360000000000001</v>
      </c>
      <c r="AQ20" t="s">
        <v>18</v>
      </c>
      <c r="AR20">
        <v>9.01</v>
      </c>
      <c r="AS20">
        <v>9.2799999999999994</v>
      </c>
      <c r="AT20">
        <v>2.0310000000000001</v>
      </c>
      <c r="AU20">
        <v>40.615000000000002</v>
      </c>
      <c r="AV20">
        <v>0.79859999999999998</v>
      </c>
      <c r="AW20" t="s">
        <v>18</v>
      </c>
      <c r="AX20">
        <v>9.01</v>
      </c>
      <c r="AY20">
        <v>9.2799999999999994</v>
      </c>
      <c r="AZ20">
        <v>2.008</v>
      </c>
      <c r="BA20">
        <v>40.161999999999999</v>
      </c>
      <c r="BB20">
        <v>0.83350000000000002</v>
      </c>
      <c r="BC20" t="s">
        <v>18</v>
      </c>
      <c r="BD20">
        <v>9.01</v>
      </c>
      <c r="BE20">
        <v>9.2799999999999994</v>
      </c>
      <c r="BF20">
        <v>2.0259999999999998</v>
      </c>
      <c r="BG20">
        <v>40.518000000000001</v>
      </c>
      <c r="BH20">
        <v>0.80889999999999995</v>
      </c>
      <c r="BI20" t="s">
        <v>18</v>
      </c>
      <c r="BJ20">
        <v>9.01</v>
      </c>
      <c r="BK20">
        <v>9.2799999999999994</v>
      </c>
      <c r="BL20">
        <v>2.7</v>
      </c>
      <c r="BM20">
        <v>54.006</v>
      </c>
      <c r="BN20">
        <v>0.80179999999999996</v>
      </c>
      <c r="BO20" t="s">
        <v>18</v>
      </c>
      <c r="BP20">
        <v>9.01</v>
      </c>
      <c r="BQ20">
        <v>9.2799999999999994</v>
      </c>
      <c r="BR20">
        <v>2.6949999999999998</v>
      </c>
      <c r="BS20">
        <v>53.899000000000001</v>
      </c>
      <c r="BT20">
        <v>0.81850000000000001</v>
      </c>
      <c r="BU20" t="s">
        <v>18</v>
      </c>
      <c r="BV20">
        <v>9.01</v>
      </c>
      <c r="BW20">
        <v>9.2799999999999994</v>
      </c>
      <c r="BX20">
        <v>2.722</v>
      </c>
      <c r="BY20">
        <v>54.442999999999998</v>
      </c>
      <c r="BZ20">
        <v>0.8014</v>
      </c>
      <c r="CA20" t="s">
        <v>18</v>
      </c>
      <c r="CB20">
        <v>9.01</v>
      </c>
      <c r="CC20">
        <v>9.2799999999999994</v>
      </c>
      <c r="CD20">
        <v>2.843</v>
      </c>
      <c r="CE20">
        <v>56.862000000000002</v>
      </c>
      <c r="CF20">
        <v>0.8226</v>
      </c>
      <c r="CG20" t="s">
        <v>18</v>
      </c>
      <c r="CH20">
        <v>9.01</v>
      </c>
      <c r="CI20">
        <v>9.2799999999999994</v>
      </c>
      <c r="CJ20">
        <v>2.8879999999999999</v>
      </c>
      <c r="CK20">
        <v>57.756</v>
      </c>
      <c r="CL20">
        <v>0.82310000000000005</v>
      </c>
      <c r="CM20" t="s">
        <v>18</v>
      </c>
      <c r="CN20">
        <v>9.01</v>
      </c>
      <c r="CO20">
        <v>9.2799999999999994</v>
      </c>
      <c r="CP20">
        <v>2.907</v>
      </c>
      <c r="CQ20">
        <v>58.15</v>
      </c>
      <c r="CR20">
        <v>0.81920000000000004</v>
      </c>
      <c r="CS20" t="s">
        <v>18</v>
      </c>
    </row>
    <row r="21" spans="1:97" x14ac:dyDescent="0.25">
      <c r="A21" t="s">
        <v>25</v>
      </c>
      <c r="B21">
        <v>107</v>
      </c>
      <c r="C21">
        <v>118</v>
      </c>
      <c r="D21" t="s">
        <v>43</v>
      </c>
      <c r="E21">
        <v>9.4499999999999993</v>
      </c>
      <c r="F21">
        <v>2</v>
      </c>
      <c r="G21">
        <v>10</v>
      </c>
      <c r="H21">
        <v>9.36</v>
      </c>
      <c r="I21">
        <v>9.64</v>
      </c>
      <c r="J21">
        <v>1.0369999999999999</v>
      </c>
      <c r="K21">
        <v>10.37</v>
      </c>
      <c r="L21">
        <v>0.90300000000000002</v>
      </c>
      <c r="M21" t="s">
        <v>17</v>
      </c>
      <c r="N21">
        <v>9.36</v>
      </c>
      <c r="O21">
        <v>9.64</v>
      </c>
      <c r="P21">
        <v>1.042</v>
      </c>
      <c r="Q21">
        <v>10.419</v>
      </c>
      <c r="R21">
        <v>0.88070000000000004</v>
      </c>
      <c r="S21" t="s">
        <v>17</v>
      </c>
      <c r="T21">
        <v>9.36</v>
      </c>
      <c r="U21">
        <v>9.64</v>
      </c>
      <c r="V21">
        <v>1.0620000000000001</v>
      </c>
      <c r="W21">
        <v>10.622</v>
      </c>
      <c r="X21">
        <v>0.89190000000000003</v>
      </c>
      <c r="Y21" t="s">
        <v>18</v>
      </c>
      <c r="Z21">
        <v>9.3699999999999992</v>
      </c>
      <c r="AA21">
        <v>9.64</v>
      </c>
      <c r="AB21">
        <v>1.238</v>
      </c>
      <c r="AC21">
        <v>12.38</v>
      </c>
      <c r="AD21">
        <v>0.92969999999999997</v>
      </c>
      <c r="AE21" t="s">
        <v>17</v>
      </c>
      <c r="AF21">
        <v>9.3699999999999992</v>
      </c>
      <c r="AG21">
        <v>9.64</v>
      </c>
      <c r="AH21">
        <v>1.2629999999999999</v>
      </c>
      <c r="AI21">
        <v>12.632999999999999</v>
      </c>
      <c r="AJ21">
        <v>0.92469999999999997</v>
      </c>
      <c r="AK21" t="s">
        <v>17</v>
      </c>
      <c r="AL21">
        <v>9.3699999999999992</v>
      </c>
      <c r="AM21">
        <v>9.64</v>
      </c>
      <c r="AN21">
        <v>1.2110000000000001</v>
      </c>
      <c r="AO21">
        <v>12.113</v>
      </c>
      <c r="AP21">
        <v>0.92169999999999996</v>
      </c>
      <c r="AQ21" t="s">
        <v>17</v>
      </c>
      <c r="AR21">
        <v>9.36</v>
      </c>
      <c r="AS21">
        <v>9.64</v>
      </c>
      <c r="AT21">
        <v>2.0680000000000001</v>
      </c>
      <c r="AU21">
        <v>20.681999999999999</v>
      </c>
      <c r="AV21">
        <v>0.91600000000000004</v>
      </c>
      <c r="AW21" t="s">
        <v>17</v>
      </c>
      <c r="AX21">
        <v>9.36</v>
      </c>
      <c r="AY21">
        <v>9.64</v>
      </c>
      <c r="AZ21">
        <v>1.9990000000000001</v>
      </c>
      <c r="BA21">
        <v>19.995000000000001</v>
      </c>
      <c r="BB21">
        <v>0.92630000000000001</v>
      </c>
      <c r="BC21" t="s">
        <v>17</v>
      </c>
      <c r="BD21">
        <v>9.36</v>
      </c>
      <c r="BE21">
        <v>9.64</v>
      </c>
      <c r="BF21">
        <v>1.9710000000000001</v>
      </c>
      <c r="BG21">
        <v>19.710999999999999</v>
      </c>
      <c r="BH21">
        <v>0.91239999999999999</v>
      </c>
      <c r="BI21" t="s">
        <v>17</v>
      </c>
      <c r="BJ21">
        <v>9.36</v>
      </c>
      <c r="BK21">
        <v>9.64</v>
      </c>
      <c r="BL21">
        <v>3.3159999999999998</v>
      </c>
      <c r="BM21">
        <v>33.161999999999999</v>
      </c>
      <c r="BN21">
        <v>0.91320000000000001</v>
      </c>
      <c r="BO21" t="s">
        <v>17</v>
      </c>
      <c r="BP21">
        <v>9.36</v>
      </c>
      <c r="BQ21">
        <v>9.64</v>
      </c>
      <c r="BR21">
        <v>3.234</v>
      </c>
      <c r="BS21">
        <v>32.343000000000004</v>
      </c>
      <c r="BT21">
        <v>0.90990000000000004</v>
      </c>
      <c r="BU21" t="s">
        <v>17</v>
      </c>
      <c r="BV21">
        <v>9.36</v>
      </c>
      <c r="BW21">
        <v>9.64</v>
      </c>
      <c r="BX21">
        <v>3.226</v>
      </c>
      <c r="BY21">
        <v>32.262999999999998</v>
      </c>
      <c r="BZ21">
        <v>0.9002</v>
      </c>
      <c r="CA21" t="s">
        <v>17</v>
      </c>
      <c r="CB21">
        <v>9.36</v>
      </c>
      <c r="CC21">
        <v>9.64</v>
      </c>
      <c r="CD21">
        <v>5.0720000000000001</v>
      </c>
      <c r="CE21">
        <v>50.722000000000001</v>
      </c>
      <c r="CF21">
        <v>0.90259999999999996</v>
      </c>
      <c r="CG21" t="s">
        <v>17</v>
      </c>
      <c r="CH21">
        <v>9.36</v>
      </c>
      <c r="CI21">
        <v>9.64</v>
      </c>
      <c r="CJ21">
        <v>5.2649999999999997</v>
      </c>
      <c r="CK21">
        <v>52.646000000000001</v>
      </c>
      <c r="CL21">
        <v>0.90349999999999997</v>
      </c>
      <c r="CM21" t="s">
        <v>18</v>
      </c>
      <c r="CN21">
        <v>9.36</v>
      </c>
      <c r="CO21">
        <v>9.64</v>
      </c>
      <c r="CP21">
        <v>5.1859999999999999</v>
      </c>
      <c r="CQ21">
        <v>51.86</v>
      </c>
      <c r="CR21">
        <v>0.88780000000000003</v>
      </c>
      <c r="CS21" t="s">
        <v>18</v>
      </c>
    </row>
    <row r="22" spans="1:97" x14ac:dyDescent="0.25">
      <c r="A22" t="s">
        <v>25</v>
      </c>
      <c r="B22">
        <v>107</v>
      </c>
      <c r="C22">
        <v>119</v>
      </c>
      <c r="D22" t="s">
        <v>44</v>
      </c>
      <c r="E22">
        <v>10.78</v>
      </c>
      <c r="F22">
        <v>2</v>
      </c>
      <c r="G22">
        <v>11</v>
      </c>
      <c r="H22">
        <v>10.84</v>
      </c>
      <c r="I22">
        <v>10.91</v>
      </c>
      <c r="J22">
        <v>0.86699999999999999</v>
      </c>
      <c r="K22">
        <v>7.88</v>
      </c>
      <c r="L22">
        <v>0.85660000000000003</v>
      </c>
      <c r="M22" t="s">
        <v>18</v>
      </c>
      <c r="N22">
        <v>10.84</v>
      </c>
      <c r="O22">
        <v>10.91</v>
      </c>
      <c r="P22">
        <v>0.83499999999999996</v>
      </c>
      <c r="Q22">
        <v>7.5890000000000004</v>
      </c>
      <c r="R22">
        <v>0.86450000000000005</v>
      </c>
      <c r="S22" t="s">
        <v>18</v>
      </c>
      <c r="T22">
        <v>10.84</v>
      </c>
      <c r="U22">
        <v>10.91</v>
      </c>
      <c r="V22">
        <v>0.81299999999999994</v>
      </c>
      <c r="W22">
        <v>7.391</v>
      </c>
      <c r="X22">
        <v>0.88039999999999996</v>
      </c>
      <c r="Y22" t="s">
        <v>18</v>
      </c>
      <c r="Z22">
        <v>10.84</v>
      </c>
      <c r="AA22">
        <v>10.9</v>
      </c>
      <c r="AB22">
        <v>1.095</v>
      </c>
      <c r="AC22">
        <v>9.9550000000000001</v>
      </c>
      <c r="AD22">
        <v>0.85189999999999999</v>
      </c>
      <c r="AE22" t="s">
        <v>18</v>
      </c>
      <c r="AF22">
        <v>10.84</v>
      </c>
      <c r="AG22">
        <v>10.91</v>
      </c>
      <c r="AH22">
        <v>1.0489999999999999</v>
      </c>
      <c r="AI22">
        <v>9.5329999999999995</v>
      </c>
      <c r="AJ22">
        <v>0.87450000000000006</v>
      </c>
      <c r="AK22" t="s">
        <v>18</v>
      </c>
      <c r="AL22">
        <v>10.84</v>
      </c>
      <c r="AM22">
        <v>10.91</v>
      </c>
      <c r="AN22">
        <v>1.1499999999999999</v>
      </c>
      <c r="AO22">
        <v>10.452</v>
      </c>
      <c r="AP22">
        <v>0.81089999999999995</v>
      </c>
      <c r="AQ22" t="s">
        <v>18</v>
      </c>
      <c r="AR22">
        <v>10.84</v>
      </c>
      <c r="AS22">
        <v>10.91</v>
      </c>
      <c r="AT22">
        <v>1.8280000000000001</v>
      </c>
      <c r="AU22">
        <v>16.614999999999998</v>
      </c>
      <c r="AV22">
        <v>0.85860000000000003</v>
      </c>
      <c r="AW22" t="s">
        <v>18</v>
      </c>
      <c r="AX22">
        <v>10.84</v>
      </c>
      <c r="AY22">
        <v>10.91</v>
      </c>
      <c r="AZ22">
        <v>1.88</v>
      </c>
      <c r="BA22">
        <v>17.088999999999999</v>
      </c>
      <c r="BB22">
        <v>0.86280000000000001</v>
      </c>
      <c r="BC22" t="s">
        <v>18</v>
      </c>
      <c r="BD22">
        <v>10.84</v>
      </c>
      <c r="BE22">
        <v>10.91</v>
      </c>
      <c r="BF22">
        <v>1.927</v>
      </c>
      <c r="BG22">
        <v>17.518000000000001</v>
      </c>
      <c r="BH22">
        <v>0.86370000000000002</v>
      </c>
      <c r="BI22" t="s">
        <v>18</v>
      </c>
      <c r="BJ22">
        <v>10.84</v>
      </c>
      <c r="BK22">
        <v>10.91</v>
      </c>
      <c r="BL22">
        <v>3.1150000000000002</v>
      </c>
      <c r="BM22">
        <v>28.314</v>
      </c>
      <c r="BN22">
        <v>0.8488</v>
      </c>
      <c r="BO22" t="s">
        <v>18</v>
      </c>
      <c r="BP22">
        <v>10.84</v>
      </c>
      <c r="BQ22">
        <v>10.91</v>
      </c>
      <c r="BR22">
        <v>3.0550000000000002</v>
      </c>
      <c r="BS22">
        <v>27.77</v>
      </c>
      <c r="BT22">
        <v>0.82940000000000003</v>
      </c>
      <c r="BU22" t="s">
        <v>18</v>
      </c>
      <c r="BV22">
        <v>10.84</v>
      </c>
      <c r="BW22">
        <v>10.91</v>
      </c>
      <c r="BX22">
        <v>3.1160000000000001</v>
      </c>
      <c r="BY22">
        <v>28.324000000000002</v>
      </c>
      <c r="BZ22">
        <v>0.83979999999999999</v>
      </c>
      <c r="CA22" t="s">
        <v>18</v>
      </c>
      <c r="CB22">
        <v>10.77</v>
      </c>
      <c r="CC22">
        <v>10.84</v>
      </c>
      <c r="CD22">
        <v>5.1740000000000004</v>
      </c>
      <c r="CE22">
        <v>47.04</v>
      </c>
      <c r="CF22">
        <v>0.82099999999999995</v>
      </c>
      <c r="CG22" t="s">
        <v>18</v>
      </c>
      <c r="CH22">
        <v>10.89</v>
      </c>
      <c r="CI22">
        <v>10.96</v>
      </c>
      <c r="CJ22">
        <v>5.3129999999999997</v>
      </c>
      <c r="CK22">
        <v>48.298000000000002</v>
      </c>
      <c r="CL22">
        <v>0.80930000000000002</v>
      </c>
      <c r="CM22" t="s">
        <v>18</v>
      </c>
      <c r="CN22">
        <v>10.84</v>
      </c>
      <c r="CO22">
        <v>10.91</v>
      </c>
      <c r="CP22">
        <v>5.2569999999999997</v>
      </c>
      <c r="CQ22">
        <v>47.795000000000002</v>
      </c>
      <c r="CR22">
        <v>0.85850000000000004</v>
      </c>
      <c r="CS22" t="s">
        <v>18</v>
      </c>
    </row>
    <row r="23" spans="1:97" x14ac:dyDescent="0.25">
      <c r="A23" t="s">
        <v>25</v>
      </c>
      <c r="B23">
        <v>114</v>
      </c>
      <c r="C23">
        <v>119</v>
      </c>
      <c r="D23" t="s">
        <v>45</v>
      </c>
      <c r="E23">
        <v>8.16</v>
      </c>
      <c r="F23">
        <v>1</v>
      </c>
      <c r="G23">
        <v>4</v>
      </c>
      <c r="H23">
        <v>8.16</v>
      </c>
      <c r="I23">
        <v>8.3699999999999992</v>
      </c>
      <c r="J23">
        <v>5.7000000000000002E-2</v>
      </c>
      <c r="K23">
        <v>1.427</v>
      </c>
      <c r="L23">
        <v>0.84470000000000001</v>
      </c>
      <c r="M23" t="s">
        <v>18</v>
      </c>
      <c r="N23">
        <v>8.16</v>
      </c>
      <c r="O23">
        <v>8.3699999999999992</v>
      </c>
      <c r="P23">
        <v>8.4000000000000005E-2</v>
      </c>
      <c r="Q23">
        <v>2.0910000000000002</v>
      </c>
      <c r="R23">
        <v>0.84430000000000005</v>
      </c>
      <c r="S23" t="s">
        <v>18</v>
      </c>
      <c r="T23">
        <v>8.16</v>
      </c>
      <c r="U23">
        <v>8.3699999999999992</v>
      </c>
      <c r="V23">
        <v>3.2000000000000001E-2</v>
      </c>
      <c r="W23">
        <v>0.78900000000000003</v>
      </c>
      <c r="X23">
        <v>0.79090000000000005</v>
      </c>
      <c r="Y23" t="s">
        <v>18</v>
      </c>
      <c r="Z23">
        <v>8.17</v>
      </c>
      <c r="AA23">
        <v>8.3800000000000008</v>
      </c>
      <c r="AB23">
        <v>5.5E-2</v>
      </c>
      <c r="AC23">
        <v>1.3819999999999999</v>
      </c>
      <c r="AD23">
        <v>0.86970000000000003</v>
      </c>
      <c r="AE23" t="s">
        <v>18</v>
      </c>
      <c r="AF23">
        <v>8.17</v>
      </c>
      <c r="AG23">
        <v>8.3800000000000008</v>
      </c>
      <c r="AH23">
        <v>4.4999999999999998E-2</v>
      </c>
      <c r="AI23">
        <v>1.127</v>
      </c>
      <c r="AJ23">
        <v>0.87080000000000002</v>
      </c>
      <c r="AK23" t="s">
        <v>18</v>
      </c>
      <c r="AL23">
        <v>8.17</v>
      </c>
      <c r="AM23">
        <v>8.3800000000000008</v>
      </c>
      <c r="AN23">
        <v>4.7E-2</v>
      </c>
      <c r="AO23">
        <v>1.1759999999999999</v>
      </c>
      <c r="AP23">
        <v>0.82250000000000001</v>
      </c>
      <c r="AQ23" t="s">
        <v>18</v>
      </c>
      <c r="AR23">
        <v>8.17</v>
      </c>
      <c r="AS23">
        <v>8.3699999999999992</v>
      </c>
      <c r="AT23">
        <v>8.3000000000000004E-2</v>
      </c>
      <c r="AU23">
        <v>2.081</v>
      </c>
      <c r="AV23">
        <v>0.85299999999999998</v>
      </c>
      <c r="AW23" t="s">
        <v>18</v>
      </c>
      <c r="AX23">
        <v>8.16</v>
      </c>
      <c r="AY23">
        <v>8.3699999999999992</v>
      </c>
      <c r="AZ23">
        <v>6.5000000000000002E-2</v>
      </c>
      <c r="BA23">
        <v>1.6339999999999999</v>
      </c>
      <c r="BB23">
        <v>0.87119999999999997</v>
      </c>
      <c r="BC23" t="s">
        <v>18</v>
      </c>
      <c r="BD23">
        <v>8.16</v>
      </c>
      <c r="BE23">
        <v>8.3699999999999992</v>
      </c>
      <c r="BF23">
        <v>6.0999999999999999E-2</v>
      </c>
      <c r="BG23">
        <v>1.5269999999999999</v>
      </c>
      <c r="BH23">
        <v>0.81950000000000001</v>
      </c>
      <c r="BI23" t="s">
        <v>18</v>
      </c>
      <c r="BJ23">
        <v>8.16</v>
      </c>
      <c r="BK23">
        <v>8.3699999999999992</v>
      </c>
      <c r="BL23">
        <v>0.191</v>
      </c>
      <c r="BM23">
        <v>4.7670000000000003</v>
      </c>
      <c r="BN23">
        <v>0.86099999999999999</v>
      </c>
      <c r="BO23" t="s">
        <v>18</v>
      </c>
      <c r="BP23">
        <v>8.16</v>
      </c>
      <c r="BQ23">
        <v>8.3699999999999992</v>
      </c>
      <c r="BR23">
        <v>0.14899999999999999</v>
      </c>
      <c r="BS23">
        <v>3.7360000000000002</v>
      </c>
      <c r="BT23">
        <v>0.83699999999999997</v>
      </c>
      <c r="BU23" t="s">
        <v>18</v>
      </c>
      <c r="BV23">
        <v>8.16</v>
      </c>
      <c r="BW23">
        <v>8.3699999999999992</v>
      </c>
      <c r="BX23">
        <v>0.105</v>
      </c>
      <c r="BY23">
        <v>2.6269999999999998</v>
      </c>
      <c r="BZ23">
        <v>0.80700000000000005</v>
      </c>
      <c r="CA23" t="s">
        <v>18</v>
      </c>
      <c r="CB23">
        <v>8.11</v>
      </c>
      <c r="CC23">
        <v>8.23</v>
      </c>
      <c r="CD23">
        <v>1.125</v>
      </c>
      <c r="CE23">
        <v>28.114999999999998</v>
      </c>
      <c r="CF23">
        <v>0.78979999999999995</v>
      </c>
      <c r="CG23" t="s">
        <v>18</v>
      </c>
      <c r="CH23">
        <v>8.16</v>
      </c>
      <c r="CI23">
        <v>8.3699999999999992</v>
      </c>
      <c r="CJ23">
        <v>1.1719999999999999</v>
      </c>
      <c r="CK23">
        <v>29.311</v>
      </c>
      <c r="CL23">
        <v>0.79259999999999997</v>
      </c>
      <c r="CM23" t="s">
        <v>18</v>
      </c>
      <c r="CN23">
        <v>8.16</v>
      </c>
      <c r="CO23">
        <v>8.3699999999999992</v>
      </c>
      <c r="CP23">
        <v>1.153</v>
      </c>
      <c r="CQ23">
        <v>28.812999999999999</v>
      </c>
      <c r="CR23">
        <v>0.79690000000000005</v>
      </c>
      <c r="CS23" t="s">
        <v>18</v>
      </c>
    </row>
    <row r="24" spans="1:97" x14ac:dyDescent="0.25">
      <c r="A24" t="s">
        <v>25</v>
      </c>
      <c r="B24">
        <v>122</v>
      </c>
      <c r="C24">
        <v>137</v>
      </c>
      <c r="D24" t="s">
        <v>46</v>
      </c>
      <c r="E24">
        <v>7.51</v>
      </c>
      <c r="F24">
        <v>4</v>
      </c>
      <c r="G24">
        <v>13</v>
      </c>
      <c r="H24">
        <v>7.63</v>
      </c>
      <c r="I24">
        <v>7.73</v>
      </c>
      <c r="J24">
        <v>0.56100000000000005</v>
      </c>
      <c r="K24">
        <v>4.3120000000000003</v>
      </c>
      <c r="L24">
        <v>0.90780000000000005</v>
      </c>
      <c r="M24" t="s">
        <v>18</v>
      </c>
      <c r="N24">
        <v>7.64</v>
      </c>
      <c r="O24">
        <v>7.73</v>
      </c>
      <c r="P24">
        <v>0.42899999999999999</v>
      </c>
      <c r="Q24">
        <v>3.2970000000000002</v>
      </c>
      <c r="R24">
        <v>0.89959999999999996</v>
      </c>
      <c r="S24" t="s">
        <v>18</v>
      </c>
      <c r="T24">
        <v>7.63</v>
      </c>
      <c r="U24">
        <v>7.73</v>
      </c>
      <c r="V24">
        <v>0.37</v>
      </c>
      <c r="W24">
        <v>2.8490000000000002</v>
      </c>
      <c r="X24">
        <v>0.92120000000000002</v>
      </c>
      <c r="Y24" t="s">
        <v>17</v>
      </c>
      <c r="Z24">
        <v>7.64</v>
      </c>
      <c r="AA24">
        <v>7.73</v>
      </c>
      <c r="AB24">
        <v>0.628</v>
      </c>
      <c r="AC24">
        <v>4.83</v>
      </c>
      <c r="AD24">
        <v>0.90620000000000001</v>
      </c>
      <c r="AE24" t="s">
        <v>17</v>
      </c>
      <c r="AF24">
        <v>7.64</v>
      </c>
      <c r="AG24">
        <v>7.73</v>
      </c>
      <c r="AH24">
        <v>0.50700000000000001</v>
      </c>
      <c r="AI24">
        <v>3.9020000000000001</v>
      </c>
      <c r="AJ24">
        <v>0.88580000000000003</v>
      </c>
      <c r="AK24" t="s">
        <v>18</v>
      </c>
      <c r="AL24">
        <v>7.64</v>
      </c>
      <c r="AM24">
        <v>7.73</v>
      </c>
      <c r="AN24">
        <v>0.52200000000000002</v>
      </c>
      <c r="AO24">
        <v>4.0149999999999997</v>
      </c>
      <c r="AP24">
        <v>0.90249999999999997</v>
      </c>
      <c r="AQ24" t="s">
        <v>17</v>
      </c>
      <c r="AR24">
        <v>7.64</v>
      </c>
      <c r="AS24">
        <v>7.73</v>
      </c>
      <c r="AT24">
        <v>1.5089999999999999</v>
      </c>
      <c r="AU24">
        <v>11.61</v>
      </c>
      <c r="AV24">
        <v>0.91510000000000002</v>
      </c>
      <c r="AW24" t="s">
        <v>18</v>
      </c>
      <c r="AX24">
        <v>7.64</v>
      </c>
      <c r="AY24">
        <v>7.73</v>
      </c>
      <c r="AZ24">
        <v>1.319</v>
      </c>
      <c r="BA24">
        <v>10.147</v>
      </c>
      <c r="BB24">
        <v>0.89839999999999998</v>
      </c>
      <c r="BC24" t="s">
        <v>18</v>
      </c>
      <c r="BD24">
        <v>7.63</v>
      </c>
      <c r="BE24">
        <v>7.73</v>
      </c>
      <c r="BF24">
        <v>1.242</v>
      </c>
      <c r="BG24">
        <v>9.5510000000000002</v>
      </c>
      <c r="BH24">
        <v>0.90500000000000003</v>
      </c>
      <c r="BI24" t="s">
        <v>18</v>
      </c>
      <c r="BJ24">
        <v>7.64</v>
      </c>
      <c r="BK24">
        <v>7.73</v>
      </c>
      <c r="BL24">
        <v>2.4620000000000002</v>
      </c>
      <c r="BM24">
        <v>18.940999999999999</v>
      </c>
      <c r="BN24">
        <v>0.92120000000000002</v>
      </c>
      <c r="BO24" t="s">
        <v>18</v>
      </c>
      <c r="BP24">
        <v>7.64</v>
      </c>
      <c r="BQ24">
        <v>7.73</v>
      </c>
      <c r="BR24">
        <v>2.3530000000000002</v>
      </c>
      <c r="BS24">
        <v>18.097999999999999</v>
      </c>
      <c r="BT24">
        <v>0.90910000000000002</v>
      </c>
      <c r="BU24" t="s">
        <v>18</v>
      </c>
      <c r="BV24">
        <v>7.64</v>
      </c>
      <c r="BW24">
        <v>7.73</v>
      </c>
      <c r="BX24">
        <v>2.1989999999999998</v>
      </c>
      <c r="BY24">
        <v>16.917000000000002</v>
      </c>
      <c r="BZ24">
        <v>0.90990000000000004</v>
      </c>
      <c r="CA24" t="s">
        <v>17</v>
      </c>
      <c r="CB24">
        <v>7.64</v>
      </c>
      <c r="CC24">
        <v>7.73</v>
      </c>
      <c r="CD24">
        <v>3.383</v>
      </c>
      <c r="CE24">
        <v>26.02</v>
      </c>
      <c r="CF24">
        <v>0.9153</v>
      </c>
      <c r="CG24" t="s">
        <v>18</v>
      </c>
      <c r="CH24">
        <v>7.63</v>
      </c>
      <c r="CI24">
        <v>7.73</v>
      </c>
      <c r="CJ24">
        <v>3.2320000000000002</v>
      </c>
      <c r="CK24">
        <v>24.861999999999998</v>
      </c>
      <c r="CL24">
        <v>0.91110000000000002</v>
      </c>
      <c r="CM24" t="s">
        <v>18</v>
      </c>
      <c r="CN24">
        <v>7.63</v>
      </c>
      <c r="CO24">
        <v>7.73</v>
      </c>
      <c r="CP24">
        <v>3.19</v>
      </c>
      <c r="CQ24">
        <v>24.535</v>
      </c>
      <c r="CR24">
        <v>0.90800000000000003</v>
      </c>
      <c r="CS24" t="s">
        <v>18</v>
      </c>
    </row>
    <row r="25" spans="1:97" x14ac:dyDescent="0.25">
      <c r="A25" t="s">
        <v>25</v>
      </c>
      <c r="B25">
        <v>122</v>
      </c>
      <c r="C25">
        <v>149</v>
      </c>
      <c r="D25" t="s">
        <v>47</v>
      </c>
      <c r="E25">
        <v>6.23</v>
      </c>
      <c r="F25">
        <v>5</v>
      </c>
      <c r="G25">
        <v>23</v>
      </c>
      <c r="H25">
        <v>6.31</v>
      </c>
      <c r="I25">
        <v>6.44</v>
      </c>
      <c r="J25">
        <v>2.125</v>
      </c>
      <c r="K25">
        <v>9.2390000000000008</v>
      </c>
      <c r="L25">
        <v>0.874</v>
      </c>
      <c r="M25" t="s">
        <v>18</v>
      </c>
      <c r="N25">
        <v>6.31</v>
      </c>
      <c r="O25">
        <v>6.44</v>
      </c>
      <c r="P25">
        <v>1.998</v>
      </c>
      <c r="Q25">
        <v>8.6890000000000001</v>
      </c>
      <c r="R25">
        <v>0.89470000000000005</v>
      </c>
      <c r="S25" t="s">
        <v>17</v>
      </c>
      <c r="T25">
        <v>6.31</v>
      </c>
      <c r="U25">
        <v>6.44</v>
      </c>
      <c r="V25">
        <v>1.885</v>
      </c>
      <c r="W25">
        <v>8.1950000000000003</v>
      </c>
      <c r="X25">
        <v>0.86</v>
      </c>
      <c r="Y25" t="s">
        <v>18</v>
      </c>
      <c r="Z25">
        <v>6.31</v>
      </c>
      <c r="AA25">
        <v>6.44</v>
      </c>
      <c r="AB25">
        <v>2.4340000000000002</v>
      </c>
      <c r="AC25">
        <v>10.584</v>
      </c>
      <c r="AD25">
        <v>0.89359999999999995</v>
      </c>
      <c r="AE25" t="s">
        <v>17</v>
      </c>
      <c r="AF25">
        <v>6.31</v>
      </c>
      <c r="AG25">
        <v>6.44</v>
      </c>
      <c r="AH25">
        <v>2.3839999999999999</v>
      </c>
      <c r="AI25">
        <v>10.365</v>
      </c>
      <c r="AJ25">
        <v>0.89290000000000003</v>
      </c>
      <c r="AK25" t="s">
        <v>17</v>
      </c>
      <c r="AL25">
        <v>6.31</v>
      </c>
      <c r="AM25">
        <v>6.44</v>
      </c>
      <c r="AN25">
        <v>2.569</v>
      </c>
      <c r="AO25">
        <v>11.170999999999999</v>
      </c>
      <c r="AP25">
        <v>0.88280000000000003</v>
      </c>
      <c r="AQ25" t="s">
        <v>17</v>
      </c>
      <c r="AR25">
        <v>6.31</v>
      </c>
      <c r="AS25">
        <v>6.45</v>
      </c>
      <c r="AT25">
        <v>4.3710000000000004</v>
      </c>
      <c r="AU25">
        <v>19.004000000000001</v>
      </c>
      <c r="AV25">
        <v>0.86450000000000005</v>
      </c>
      <c r="AW25" t="s">
        <v>18</v>
      </c>
      <c r="AX25">
        <v>6.31</v>
      </c>
      <c r="AY25">
        <v>6.44</v>
      </c>
      <c r="AZ25">
        <v>4.2530000000000001</v>
      </c>
      <c r="BA25">
        <v>18.489999999999998</v>
      </c>
      <c r="BB25">
        <v>0.89710000000000001</v>
      </c>
      <c r="BC25" t="s">
        <v>18</v>
      </c>
      <c r="BD25">
        <v>6.31</v>
      </c>
      <c r="BE25">
        <v>6.44</v>
      </c>
      <c r="BF25">
        <v>4.0430000000000001</v>
      </c>
      <c r="BG25">
        <v>17.579000000000001</v>
      </c>
      <c r="BH25">
        <v>0.88429999999999997</v>
      </c>
      <c r="BI25" t="s">
        <v>18</v>
      </c>
      <c r="BJ25">
        <v>6.31</v>
      </c>
      <c r="BK25">
        <v>6.44</v>
      </c>
      <c r="BL25">
        <v>6.2619999999999996</v>
      </c>
      <c r="BM25">
        <v>27.225000000000001</v>
      </c>
      <c r="BN25">
        <v>0.9113</v>
      </c>
      <c r="BO25" t="s">
        <v>17</v>
      </c>
      <c r="BP25">
        <v>6.31</v>
      </c>
      <c r="BQ25">
        <v>6.44</v>
      </c>
      <c r="BR25">
        <v>5.9660000000000002</v>
      </c>
      <c r="BS25">
        <v>25.94</v>
      </c>
      <c r="BT25">
        <v>0.89</v>
      </c>
      <c r="BU25" t="s">
        <v>18</v>
      </c>
      <c r="BV25">
        <v>6.31</v>
      </c>
      <c r="BW25">
        <v>6.44</v>
      </c>
      <c r="BX25">
        <v>6.024</v>
      </c>
      <c r="BY25">
        <v>26.192</v>
      </c>
      <c r="BZ25">
        <v>0.86519999999999997</v>
      </c>
      <c r="CA25" t="s">
        <v>18</v>
      </c>
      <c r="CB25">
        <v>6.31</v>
      </c>
      <c r="CC25">
        <v>6.44</v>
      </c>
      <c r="CD25">
        <v>7.0339999999999998</v>
      </c>
      <c r="CE25">
        <v>30.582000000000001</v>
      </c>
      <c r="CF25">
        <v>0.87070000000000003</v>
      </c>
      <c r="CG25" t="s">
        <v>18</v>
      </c>
      <c r="CH25">
        <v>6.31</v>
      </c>
      <c r="CI25">
        <v>6.44</v>
      </c>
      <c r="CJ25">
        <v>7.399</v>
      </c>
      <c r="CK25">
        <v>32.167999999999999</v>
      </c>
      <c r="CL25">
        <v>0.87560000000000004</v>
      </c>
      <c r="CM25" t="s">
        <v>18</v>
      </c>
      <c r="CN25">
        <v>6.31</v>
      </c>
      <c r="CO25">
        <v>6.44</v>
      </c>
      <c r="CP25">
        <v>7.4279999999999999</v>
      </c>
      <c r="CQ25">
        <v>32.295000000000002</v>
      </c>
      <c r="CR25">
        <v>0.84550000000000003</v>
      </c>
      <c r="CS25" t="s">
        <v>18</v>
      </c>
    </row>
    <row r="26" spans="1:97" x14ac:dyDescent="0.25">
      <c r="A26" t="s">
        <v>25</v>
      </c>
      <c r="B26">
        <v>138</v>
      </c>
      <c r="C26">
        <v>149</v>
      </c>
      <c r="D26" t="s">
        <v>48</v>
      </c>
      <c r="E26">
        <v>4.07</v>
      </c>
      <c r="F26">
        <v>2</v>
      </c>
      <c r="G26">
        <v>8</v>
      </c>
      <c r="H26">
        <v>4.16</v>
      </c>
      <c r="I26">
        <v>4.2300000000000004</v>
      </c>
      <c r="J26">
        <v>2.589</v>
      </c>
      <c r="K26">
        <v>32.365000000000002</v>
      </c>
      <c r="L26">
        <v>0.86480000000000001</v>
      </c>
      <c r="M26" t="s">
        <v>18</v>
      </c>
      <c r="N26">
        <v>3.98</v>
      </c>
      <c r="O26">
        <v>4.53</v>
      </c>
      <c r="P26">
        <v>2.4630000000000001</v>
      </c>
      <c r="Q26">
        <v>30.783999999999999</v>
      </c>
      <c r="R26">
        <v>0.91569999999999996</v>
      </c>
      <c r="S26" t="s">
        <v>18</v>
      </c>
      <c r="T26">
        <v>3.97</v>
      </c>
      <c r="U26">
        <v>4.53</v>
      </c>
      <c r="V26">
        <v>2.5110000000000001</v>
      </c>
      <c r="W26">
        <v>31.390999999999998</v>
      </c>
      <c r="X26">
        <v>0.91410000000000002</v>
      </c>
      <c r="Y26" t="s">
        <v>18</v>
      </c>
      <c r="Z26">
        <v>3.98</v>
      </c>
      <c r="AA26">
        <v>4.53</v>
      </c>
      <c r="AB26">
        <v>3.1429999999999998</v>
      </c>
      <c r="AC26">
        <v>39.292999999999999</v>
      </c>
      <c r="AD26">
        <v>0.92779999999999996</v>
      </c>
      <c r="AE26" t="s">
        <v>17</v>
      </c>
      <c r="AF26">
        <v>3.98</v>
      </c>
      <c r="AG26">
        <v>4.53</v>
      </c>
      <c r="AH26">
        <v>3.1</v>
      </c>
      <c r="AI26">
        <v>38.755000000000003</v>
      </c>
      <c r="AJ26">
        <v>0.92290000000000005</v>
      </c>
      <c r="AK26" t="s">
        <v>17</v>
      </c>
      <c r="AL26">
        <v>3.98</v>
      </c>
      <c r="AM26">
        <v>4.53</v>
      </c>
      <c r="AN26">
        <v>3.2650000000000001</v>
      </c>
      <c r="AO26">
        <v>40.811999999999998</v>
      </c>
      <c r="AP26">
        <v>0.92400000000000004</v>
      </c>
      <c r="AQ26" t="s">
        <v>17</v>
      </c>
      <c r="AR26">
        <v>3.98</v>
      </c>
      <c r="AS26">
        <v>4.53</v>
      </c>
      <c r="AT26">
        <v>3.8929999999999998</v>
      </c>
      <c r="AU26">
        <v>48.658999999999999</v>
      </c>
      <c r="AV26">
        <v>0.90880000000000005</v>
      </c>
      <c r="AW26" t="s">
        <v>18</v>
      </c>
      <c r="AX26">
        <v>3.98</v>
      </c>
      <c r="AY26">
        <v>4.53</v>
      </c>
      <c r="AZ26">
        <v>3.9430000000000001</v>
      </c>
      <c r="BA26">
        <v>49.283000000000001</v>
      </c>
      <c r="BB26">
        <v>0.91620000000000001</v>
      </c>
      <c r="BC26" t="s">
        <v>17</v>
      </c>
      <c r="BD26">
        <v>3.97</v>
      </c>
      <c r="BE26">
        <v>4.53</v>
      </c>
      <c r="BF26">
        <v>3.98</v>
      </c>
      <c r="BG26">
        <v>49.744999999999997</v>
      </c>
      <c r="BH26">
        <v>0.91739999999999999</v>
      </c>
      <c r="BI26" t="s">
        <v>18</v>
      </c>
      <c r="BJ26">
        <v>3.97</v>
      </c>
      <c r="BK26">
        <v>4.53</v>
      </c>
      <c r="BL26">
        <v>4.9020000000000001</v>
      </c>
      <c r="BM26">
        <v>61.279000000000003</v>
      </c>
      <c r="BN26">
        <v>0.90390000000000004</v>
      </c>
      <c r="BO26" t="s">
        <v>18</v>
      </c>
      <c r="BP26">
        <v>3.98</v>
      </c>
      <c r="BQ26">
        <v>4.53</v>
      </c>
      <c r="BR26">
        <v>4.9370000000000003</v>
      </c>
      <c r="BS26">
        <v>61.709000000000003</v>
      </c>
      <c r="BT26">
        <v>0.90180000000000005</v>
      </c>
      <c r="BU26" t="s">
        <v>17</v>
      </c>
      <c r="BV26">
        <v>3.97</v>
      </c>
      <c r="BW26">
        <v>4.53</v>
      </c>
      <c r="BX26">
        <v>4.9459999999999997</v>
      </c>
      <c r="BY26">
        <v>61.823</v>
      </c>
      <c r="BZ26">
        <v>0.89910000000000001</v>
      </c>
      <c r="CA26" t="s">
        <v>18</v>
      </c>
      <c r="CB26">
        <v>3.97</v>
      </c>
      <c r="CC26">
        <v>4.53</v>
      </c>
      <c r="CD26">
        <v>5.1710000000000003</v>
      </c>
      <c r="CE26">
        <v>64.635000000000005</v>
      </c>
      <c r="CF26">
        <v>0.9012</v>
      </c>
      <c r="CG26" t="s">
        <v>18</v>
      </c>
      <c r="CH26">
        <v>3.97</v>
      </c>
      <c r="CI26">
        <v>4.53</v>
      </c>
      <c r="CJ26">
        <v>5.0860000000000003</v>
      </c>
      <c r="CK26">
        <v>63.570999999999998</v>
      </c>
      <c r="CL26">
        <v>0.89880000000000004</v>
      </c>
      <c r="CM26" t="s">
        <v>18</v>
      </c>
      <c r="CN26">
        <v>3.97</v>
      </c>
      <c r="CO26">
        <v>4.53</v>
      </c>
      <c r="CP26">
        <v>5.1459999999999999</v>
      </c>
      <c r="CQ26">
        <v>64.320999999999998</v>
      </c>
      <c r="CR26">
        <v>0.89480000000000004</v>
      </c>
      <c r="CS26" t="s">
        <v>18</v>
      </c>
    </row>
    <row r="27" spans="1:97" x14ac:dyDescent="0.25">
      <c r="A27" t="s">
        <v>25</v>
      </c>
      <c r="B27">
        <v>150</v>
      </c>
      <c r="C27">
        <v>157</v>
      </c>
      <c r="D27" t="s">
        <v>49</v>
      </c>
      <c r="E27">
        <v>9.07</v>
      </c>
      <c r="F27">
        <v>1</v>
      </c>
      <c r="G27">
        <v>6</v>
      </c>
      <c r="H27">
        <v>9.02</v>
      </c>
      <c r="I27">
        <v>9.2899999999999991</v>
      </c>
      <c r="J27">
        <v>0.09</v>
      </c>
      <c r="K27">
        <v>1.5029999999999999</v>
      </c>
      <c r="L27">
        <v>0.9073</v>
      </c>
      <c r="M27" t="s">
        <v>17</v>
      </c>
      <c r="N27">
        <v>9.02</v>
      </c>
      <c r="O27">
        <v>9.2899999999999991</v>
      </c>
      <c r="P27">
        <v>0.124</v>
      </c>
      <c r="Q27">
        <v>2.0659999999999998</v>
      </c>
      <c r="R27">
        <v>0.90749999999999997</v>
      </c>
      <c r="S27" t="s">
        <v>17</v>
      </c>
      <c r="T27">
        <v>9.02</v>
      </c>
      <c r="U27">
        <v>9.2899999999999991</v>
      </c>
      <c r="V27">
        <v>0.111</v>
      </c>
      <c r="W27">
        <v>1.8440000000000001</v>
      </c>
      <c r="X27">
        <v>0.89949999999999997</v>
      </c>
      <c r="Y27" t="s">
        <v>17</v>
      </c>
      <c r="Z27">
        <v>9.02</v>
      </c>
      <c r="AA27">
        <v>9.2799999999999994</v>
      </c>
      <c r="AB27">
        <v>0.121</v>
      </c>
      <c r="AC27">
        <v>2.0209999999999999</v>
      </c>
      <c r="AD27">
        <v>0.92169999999999996</v>
      </c>
      <c r="AE27" t="s">
        <v>17</v>
      </c>
      <c r="AF27">
        <v>9.02</v>
      </c>
      <c r="AG27">
        <v>9.2899999999999991</v>
      </c>
      <c r="AH27">
        <v>0.108</v>
      </c>
      <c r="AI27">
        <v>1.8069999999999999</v>
      </c>
      <c r="AJ27">
        <v>0.91469999999999996</v>
      </c>
      <c r="AK27" t="s">
        <v>17</v>
      </c>
      <c r="AL27">
        <v>9.02</v>
      </c>
      <c r="AM27">
        <v>9.2899999999999991</v>
      </c>
      <c r="AN27">
        <v>0.11700000000000001</v>
      </c>
      <c r="AO27">
        <v>1.9430000000000001</v>
      </c>
      <c r="AP27">
        <v>0.91920000000000002</v>
      </c>
      <c r="AQ27" t="s">
        <v>17</v>
      </c>
      <c r="AR27">
        <v>9.02</v>
      </c>
      <c r="AS27">
        <v>9.2799999999999994</v>
      </c>
      <c r="AT27">
        <v>0.28100000000000003</v>
      </c>
      <c r="AU27">
        <v>4.6909999999999998</v>
      </c>
      <c r="AV27">
        <v>0.9093</v>
      </c>
      <c r="AW27" t="s">
        <v>17</v>
      </c>
      <c r="AX27">
        <v>9.02</v>
      </c>
      <c r="AY27">
        <v>9.2899999999999991</v>
      </c>
      <c r="AZ27">
        <v>0.27</v>
      </c>
      <c r="BA27">
        <v>4.4939999999999998</v>
      </c>
      <c r="BB27">
        <v>0.91400000000000003</v>
      </c>
      <c r="BC27" t="s">
        <v>17</v>
      </c>
      <c r="BD27">
        <v>9.02</v>
      </c>
      <c r="BE27">
        <v>9.2899999999999991</v>
      </c>
      <c r="BF27">
        <v>0.27400000000000002</v>
      </c>
      <c r="BG27">
        <v>4.5739999999999998</v>
      </c>
      <c r="BH27">
        <v>0.90039999999999998</v>
      </c>
      <c r="BI27" t="s">
        <v>17</v>
      </c>
      <c r="BJ27">
        <v>9.02</v>
      </c>
      <c r="BK27">
        <v>9.2899999999999991</v>
      </c>
      <c r="BL27">
        <v>0.98799999999999999</v>
      </c>
      <c r="BM27">
        <v>16.463999999999999</v>
      </c>
      <c r="BN27">
        <v>0.90480000000000005</v>
      </c>
      <c r="BO27" t="s">
        <v>17</v>
      </c>
      <c r="BP27">
        <v>9.02</v>
      </c>
      <c r="BQ27">
        <v>9.2899999999999991</v>
      </c>
      <c r="BR27">
        <v>1.0009999999999999</v>
      </c>
      <c r="BS27">
        <v>16.683</v>
      </c>
      <c r="BT27">
        <v>0.89680000000000004</v>
      </c>
      <c r="BU27" t="s">
        <v>17</v>
      </c>
      <c r="BV27">
        <v>9.02</v>
      </c>
      <c r="BW27">
        <v>9.2899999999999991</v>
      </c>
      <c r="BX27">
        <v>1.0089999999999999</v>
      </c>
      <c r="BY27">
        <v>16.82</v>
      </c>
      <c r="BZ27">
        <v>0.90369999999999995</v>
      </c>
      <c r="CA27" t="s">
        <v>17</v>
      </c>
      <c r="CB27">
        <v>9.02</v>
      </c>
      <c r="CC27">
        <v>9.2899999999999991</v>
      </c>
      <c r="CD27">
        <v>2.0510000000000002</v>
      </c>
      <c r="CE27">
        <v>34.174999999999997</v>
      </c>
      <c r="CF27">
        <v>0.89810000000000001</v>
      </c>
      <c r="CG27" t="s">
        <v>17</v>
      </c>
      <c r="CH27">
        <v>9.02</v>
      </c>
      <c r="CI27">
        <v>9.2899999999999991</v>
      </c>
      <c r="CJ27">
        <v>2.149</v>
      </c>
      <c r="CK27">
        <v>35.81</v>
      </c>
      <c r="CL27">
        <v>0.89259999999999995</v>
      </c>
      <c r="CM27" t="s">
        <v>18</v>
      </c>
      <c r="CN27">
        <v>9.02</v>
      </c>
      <c r="CO27">
        <v>9.2899999999999991</v>
      </c>
      <c r="CP27">
        <v>2.2109999999999999</v>
      </c>
      <c r="CQ27">
        <v>36.853999999999999</v>
      </c>
      <c r="CR27">
        <v>0.89710000000000001</v>
      </c>
      <c r="CS27" t="s">
        <v>18</v>
      </c>
    </row>
    <row r="28" spans="1:97" x14ac:dyDescent="0.25">
      <c r="A28" t="s">
        <v>25</v>
      </c>
      <c r="B28">
        <v>151</v>
      </c>
      <c r="C28">
        <v>157</v>
      </c>
      <c r="D28" t="s">
        <v>50</v>
      </c>
      <c r="E28">
        <v>8.1</v>
      </c>
      <c r="F28">
        <v>2</v>
      </c>
      <c r="G28">
        <v>5</v>
      </c>
      <c r="H28">
        <v>8.01</v>
      </c>
      <c r="I28">
        <v>8.1999999999999993</v>
      </c>
      <c r="J28">
        <v>0.125</v>
      </c>
      <c r="K28">
        <v>2.4969999999999999</v>
      </c>
      <c r="L28">
        <v>0.92959999999999998</v>
      </c>
      <c r="M28" t="s">
        <v>18</v>
      </c>
      <c r="N28">
        <v>8.01</v>
      </c>
      <c r="O28">
        <v>8.1999999999999993</v>
      </c>
      <c r="P28">
        <v>0.11</v>
      </c>
      <c r="Q28">
        <v>2.1930000000000001</v>
      </c>
      <c r="R28">
        <v>0.9405</v>
      </c>
      <c r="S28" t="s">
        <v>17</v>
      </c>
      <c r="T28">
        <v>8.01</v>
      </c>
      <c r="U28">
        <v>8.1999999999999993</v>
      </c>
      <c r="V28">
        <v>0.11</v>
      </c>
      <c r="W28">
        <v>2.2040000000000002</v>
      </c>
      <c r="X28">
        <v>0.94020000000000004</v>
      </c>
      <c r="Y28" t="s">
        <v>18</v>
      </c>
      <c r="Z28">
        <v>8.02</v>
      </c>
      <c r="AA28">
        <v>8.1999999999999993</v>
      </c>
      <c r="AB28">
        <v>0.106</v>
      </c>
      <c r="AC28">
        <v>2.13</v>
      </c>
      <c r="AD28">
        <v>0.93079999999999996</v>
      </c>
      <c r="AE28" t="s">
        <v>17</v>
      </c>
      <c r="AF28">
        <v>8.01</v>
      </c>
      <c r="AG28">
        <v>8.1999999999999993</v>
      </c>
      <c r="AH28">
        <v>0.104</v>
      </c>
      <c r="AI28">
        <v>2.0870000000000002</v>
      </c>
      <c r="AJ28">
        <v>0.93169999999999997</v>
      </c>
      <c r="AK28" t="s">
        <v>17</v>
      </c>
      <c r="AL28">
        <v>8.01</v>
      </c>
      <c r="AM28">
        <v>8.1999999999999993</v>
      </c>
      <c r="AN28">
        <v>0.115</v>
      </c>
      <c r="AO28">
        <v>2.2970000000000002</v>
      </c>
      <c r="AP28">
        <v>0.92530000000000001</v>
      </c>
      <c r="AQ28" t="s">
        <v>18</v>
      </c>
      <c r="AR28">
        <v>8.02</v>
      </c>
      <c r="AS28">
        <v>8.1999999999999993</v>
      </c>
      <c r="AT28">
        <v>0.245</v>
      </c>
      <c r="AU28">
        <v>4.9059999999999997</v>
      </c>
      <c r="AV28">
        <v>0.92889999999999995</v>
      </c>
      <c r="AW28" t="s">
        <v>17</v>
      </c>
      <c r="AX28">
        <v>8.01</v>
      </c>
      <c r="AY28">
        <v>8.1999999999999993</v>
      </c>
      <c r="AZ28">
        <v>0.27</v>
      </c>
      <c r="BA28">
        <v>5.4050000000000002</v>
      </c>
      <c r="BB28">
        <v>0.93310000000000004</v>
      </c>
      <c r="BC28" t="s">
        <v>17</v>
      </c>
      <c r="BD28">
        <v>8.01</v>
      </c>
      <c r="BE28">
        <v>8.1999999999999993</v>
      </c>
      <c r="BF28">
        <v>0.27200000000000002</v>
      </c>
      <c r="BG28">
        <v>5.4320000000000004</v>
      </c>
      <c r="BH28">
        <v>0.93259999999999998</v>
      </c>
      <c r="BI28" t="s">
        <v>18</v>
      </c>
      <c r="BJ28">
        <v>8.01</v>
      </c>
      <c r="BK28">
        <v>8.1999999999999993</v>
      </c>
      <c r="BL28">
        <v>0.93400000000000005</v>
      </c>
      <c r="BM28">
        <v>18.681999999999999</v>
      </c>
      <c r="BN28">
        <v>0.9254</v>
      </c>
      <c r="BO28" t="s">
        <v>17</v>
      </c>
      <c r="BP28">
        <v>8.01</v>
      </c>
      <c r="BQ28">
        <v>8.1999999999999993</v>
      </c>
      <c r="BR28">
        <v>0.95399999999999996</v>
      </c>
      <c r="BS28">
        <v>19.076000000000001</v>
      </c>
      <c r="BT28">
        <v>0.92200000000000004</v>
      </c>
      <c r="BU28" t="s">
        <v>17</v>
      </c>
      <c r="BV28">
        <v>8.01</v>
      </c>
      <c r="BW28">
        <v>8.1999999999999993</v>
      </c>
      <c r="BX28">
        <v>0.97199999999999998</v>
      </c>
      <c r="BY28">
        <v>19.433</v>
      </c>
      <c r="BZ28">
        <v>0.91180000000000005</v>
      </c>
      <c r="CA28" t="s">
        <v>17</v>
      </c>
      <c r="CB28">
        <v>8.01</v>
      </c>
      <c r="CC28">
        <v>8.1999999999999993</v>
      </c>
      <c r="CD28">
        <v>1.7749999999999999</v>
      </c>
      <c r="CE28">
        <v>35.502000000000002</v>
      </c>
      <c r="CF28">
        <v>0.9163</v>
      </c>
      <c r="CG28" t="s">
        <v>17</v>
      </c>
      <c r="CH28">
        <v>8.01</v>
      </c>
      <c r="CI28">
        <v>8.1999999999999993</v>
      </c>
      <c r="CJ28">
        <v>1.7649999999999999</v>
      </c>
      <c r="CK28">
        <v>35.302999999999997</v>
      </c>
      <c r="CL28">
        <v>0.9153</v>
      </c>
      <c r="CM28" t="s">
        <v>17</v>
      </c>
      <c r="CN28">
        <v>8.01</v>
      </c>
      <c r="CO28">
        <v>8.1999999999999993</v>
      </c>
      <c r="CP28">
        <v>1.776</v>
      </c>
      <c r="CQ28">
        <v>35.526000000000003</v>
      </c>
      <c r="CR28">
        <v>0.91869999999999996</v>
      </c>
      <c r="CS28" t="s">
        <v>18</v>
      </c>
    </row>
    <row r="29" spans="1:97" x14ac:dyDescent="0.25">
      <c r="A29" t="s">
        <v>25</v>
      </c>
      <c r="B29">
        <v>158</v>
      </c>
      <c r="C29">
        <v>164</v>
      </c>
      <c r="D29" t="s">
        <v>51</v>
      </c>
      <c r="E29">
        <v>8.2100000000000009</v>
      </c>
      <c r="F29">
        <v>1</v>
      </c>
      <c r="G29">
        <v>5</v>
      </c>
      <c r="H29">
        <v>8.24</v>
      </c>
      <c r="I29">
        <v>8.3000000000000007</v>
      </c>
      <c r="J29">
        <v>0.56999999999999995</v>
      </c>
      <c r="K29">
        <v>11.409000000000001</v>
      </c>
      <c r="L29">
        <v>0.84940000000000004</v>
      </c>
      <c r="M29" t="s">
        <v>18</v>
      </c>
      <c r="N29">
        <v>8.24</v>
      </c>
      <c r="O29">
        <v>8.31</v>
      </c>
      <c r="P29">
        <v>0.53600000000000003</v>
      </c>
      <c r="Q29">
        <v>10.718999999999999</v>
      </c>
      <c r="R29">
        <v>0.85919999999999996</v>
      </c>
      <c r="S29" t="s">
        <v>18</v>
      </c>
      <c r="T29">
        <v>8.24</v>
      </c>
      <c r="U29">
        <v>8.31</v>
      </c>
      <c r="V29">
        <v>0.55800000000000005</v>
      </c>
      <c r="W29">
        <v>11.151999999999999</v>
      </c>
      <c r="X29">
        <v>0.8599</v>
      </c>
      <c r="Y29" t="s">
        <v>18</v>
      </c>
      <c r="Z29">
        <v>8.24</v>
      </c>
      <c r="AA29">
        <v>8.31</v>
      </c>
      <c r="AB29">
        <v>0.629</v>
      </c>
      <c r="AC29">
        <v>12.579000000000001</v>
      </c>
      <c r="AD29">
        <v>0.87849999999999995</v>
      </c>
      <c r="AE29" t="s">
        <v>18</v>
      </c>
      <c r="AF29">
        <v>8.24</v>
      </c>
      <c r="AG29">
        <v>8.31</v>
      </c>
      <c r="AH29">
        <v>0.65</v>
      </c>
      <c r="AI29">
        <v>12.991</v>
      </c>
      <c r="AJ29">
        <v>0.88839999999999997</v>
      </c>
      <c r="AK29" t="s">
        <v>18</v>
      </c>
      <c r="AL29">
        <v>8.24</v>
      </c>
      <c r="AM29">
        <v>8.31</v>
      </c>
      <c r="AN29">
        <v>0.69399999999999995</v>
      </c>
      <c r="AO29">
        <v>13.885999999999999</v>
      </c>
      <c r="AP29">
        <v>0.87570000000000003</v>
      </c>
      <c r="AQ29" t="s">
        <v>18</v>
      </c>
      <c r="AR29">
        <v>8.23</v>
      </c>
      <c r="AS29">
        <v>8.3000000000000007</v>
      </c>
      <c r="AT29">
        <v>0.90800000000000003</v>
      </c>
      <c r="AU29">
        <v>18.163</v>
      </c>
      <c r="AV29">
        <v>0.8528</v>
      </c>
      <c r="AW29" t="s">
        <v>18</v>
      </c>
      <c r="AX29">
        <v>8.24</v>
      </c>
      <c r="AY29">
        <v>8.31</v>
      </c>
      <c r="AZ29">
        <v>0.9</v>
      </c>
      <c r="BA29">
        <v>17.994</v>
      </c>
      <c r="BB29">
        <v>0.88460000000000005</v>
      </c>
      <c r="BC29" t="s">
        <v>18</v>
      </c>
      <c r="BD29">
        <v>8.24</v>
      </c>
      <c r="BE29">
        <v>8.31</v>
      </c>
      <c r="BF29">
        <v>0.97899999999999998</v>
      </c>
      <c r="BG29">
        <v>19.585000000000001</v>
      </c>
      <c r="BH29">
        <v>0.86880000000000002</v>
      </c>
      <c r="BI29" t="s">
        <v>18</v>
      </c>
      <c r="BJ29">
        <v>8.24</v>
      </c>
      <c r="BK29">
        <v>8.31</v>
      </c>
      <c r="BL29">
        <v>2.069</v>
      </c>
      <c r="BM29">
        <v>41.374000000000002</v>
      </c>
      <c r="BN29">
        <v>0.87090000000000001</v>
      </c>
      <c r="BO29" t="s">
        <v>18</v>
      </c>
      <c r="BP29">
        <v>8.15</v>
      </c>
      <c r="BQ29">
        <v>8.2100000000000009</v>
      </c>
      <c r="BR29">
        <v>2.1320000000000001</v>
      </c>
      <c r="BS29">
        <v>42.631</v>
      </c>
      <c r="BT29">
        <v>0.81100000000000005</v>
      </c>
      <c r="BU29" t="s">
        <v>18</v>
      </c>
      <c r="BV29">
        <v>8.24</v>
      </c>
      <c r="BW29">
        <v>8.31</v>
      </c>
      <c r="BX29">
        <v>2.113</v>
      </c>
      <c r="BY29">
        <v>42.264000000000003</v>
      </c>
      <c r="BZ29">
        <v>0.88180000000000003</v>
      </c>
      <c r="CA29" t="s">
        <v>18</v>
      </c>
      <c r="CB29">
        <v>8.15</v>
      </c>
      <c r="CC29">
        <v>8.2200000000000006</v>
      </c>
      <c r="CD29">
        <v>3.0449999999999999</v>
      </c>
      <c r="CE29">
        <v>60.896000000000001</v>
      </c>
      <c r="CF29">
        <v>0.81599999999999995</v>
      </c>
      <c r="CG29" t="s">
        <v>18</v>
      </c>
      <c r="CH29">
        <v>8.24</v>
      </c>
      <c r="CI29">
        <v>8.31</v>
      </c>
      <c r="CJ29">
        <v>3.1160000000000001</v>
      </c>
      <c r="CK29">
        <v>62.325000000000003</v>
      </c>
      <c r="CL29">
        <v>0.8609</v>
      </c>
      <c r="CM29" t="s">
        <v>18</v>
      </c>
      <c r="CN29">
        <v>8.24</v>
      </c>
      <c r="CO29">
        <v>8.31</v>
      </c>
      <c r="CP29">
        <v>3.1549999999999998</v>
      </c>
      <c r="CQ29">
        <v>63.104999999999997</v>
      </c>
      <c r="CR29">
        <v>0.86109999999999998</v>
      </c>
      <c r="CS29" t="s">
        <v>18</v>
      </c>
    </row>
    <row r="30" spans="1:97" x14ac:dyDescent="0.25">
      <c r="A30" t="s">
        <v>25</v>
      </c>
      <c r="B30">
        <v>165</v>
      </c>
      <c r="C30">
        <v>174</v>
      </c>
      <c r="D30" t="s">
        <v>52</v>
      </c>
      <c r="E30">
        <v>6.72</v>
      </c>
      <c r="F30">
        <v>2</v>
      </c>
      <c r="G30">
        <v>8</v>
      </c>
      <c r="H30">
        <v>6.68</v>
      </c>
      <c r="I30">
        <v>6.79</v>
      </c>
      <c r="J30">
        <v>0.91200000000000003</v>
      </c>
      <c r="K30">
        <v>11.406000000000001</v>
      </c>
      <c r="L30">
        <v>0.86140000000000005</v>
      </c>
      <c r="M30" t="s">
        <v>18</v>
      </c>
      <c r="N30">
        <v>6.69</v>
      </c>
      <c r="O30">
        <v>6.79</v>
      </c>
      <c r="P30">
        <v>0.83299999999999996</v>
      </c>
      <c r="Q30">
        <v>10.416</v>
      </c>
      <c r="R30">
        <v>0.82889999999999997</v>
      </c>
      <c r="S30" t="s">
        <v>18</v>
      </c>
      <c r="T30">
        <v>6.69</v>
      </c>
      <c r="U30">
        <v>6.79</v>
      </c>
      <c r="V30">
        <v>0.84699999999999998</v>
      </c>
      <c r="W30">
        <v>10.589</v>
      </c>
      <c r="X30">
        <v>0.89870000000000005</v>
      </c>
      <c r="Y30" t="s">
        <v>18</v>
      </c>
      <c r="Z30">
        <v>6.69</v>
      </c>
      <c r="AA30">
        <v>6.79</v>
      </c>
      <c r="AB30">
        <v>1.175</v>
      </c>
      <c r="AC30">
        <v>14.691000000000001</v>
      </c>
      <c r="AD30">
        <v>0.90869999999999995</v>
      </c>
      <c r="AE30" t="s">
        <v>18</v>
      </c>
      <c r="AF30">
        <v>6.69</v>
      </c>
      <c r="AG30">
        <v>6.79</v>
      </c>
      <c r="AH30">
        <v>1.179</v>
      </c>
      <c r="AI30">
        <v>14.731999999999999</v>
      </c>
      <c r="AJ30">
        <v>0.89990000000000003</v>
      </c>
      <c r="AK30" t="s">
        <v>18</v>
      </c>
      <c r="AL30">
        <v>6.69</v>
      </c>
      <c r="AM30">
        <v>6.79</v>
      </c>
      <c r="AN30">
        <v>1.321</v>
      </c>
      <c r="AO30">
        <v>16.513000000000002</v>
      </c>
      <c r="AP30">
        <v>0.92320000000000002</v>
      </c>
      <c r="AQ30" t="s">
        <v>18</v>
      </c>
      <c r="AR30">
        <v>6.69</v>
      </c>
      <c r="AS30">
        <v>6.79</v>
      </c>
      <c r="AT30">
        <v>2.42</v>
      </c>
      <c r="AU30">
        <v>30.251000000000001</v>
      </c>
      <c r="AV30">
        <v>0.86009999999999998</v>
      </c>
      <c r="AW30" t="s">
        <v>18</v>
      </c>
      <c r="AX30">
        <v>6.69</v>
      </c>
      <c r="AY30">
        <v>6.79</v>
      </c>
      <c r="AZ30">
        <v>2.3079999999999998</v>
      </c>
      <c r="BA30">
        <v>28.856000000000002</v>
      </c>
      <c r="BB30">
        <v>0.89329999999999998</v>
      </c>
      <c r="BC30" t="s">
        <v>18</v>
      </c>
      <c r="BD30">
        <v>6.69</v>
      </c>
      <c r="BE30">
        <v>6.79</v>
      </c>
      <c r="BF30">
        <v>2.2869999999999999</v>
      </c>
      <c r="BG30">
        <v>28.593</v>
      </c>
      <c r="BH30">
        <v>0.91120000000000001</v>
      </c>
      <c r="BI30" t="s">
        <v>18</v>
      </c>
      <c r="BJ30">
        <v>6.69</v>
      </c>
      <c r="BK30">
        <v>6.79</v>
      </c>
      <c r="BL30">
        <v>2.9889999999999999</v>
      </c>
      <c r="BM30">
        <v>37.363999999999997</v>
      </c>
      <c r="BN30">
        <v>0.87419999999999998</v>
      </c>
      <c r="BO30" t="s">
        <v>18</v>
      </c>
      <c r="BP30">
        <v>6.69</v>
      </c>
      <c r="BQ30">
        <v>6.79</v>
      </c>
      <c r="BR30">
        <v>2.9359999999999999</v>
      </c>
      <c r="BS30">
        <v>36.701000000000001</v>
      </c>
      <c r="BT30">
        <v>0.86439999999999995</v>
      </c>
      <c r="BU30" t="s">
        <v>18</v>
      </c>
      <c r="BV30">
        <v>6.69</v>
      </c>
      <c r="BW30">
        <v>6.79</v>
      </c>
      <c r="BX30">
        <v>2.968</v>
      </c>
      <c r="BY30">
        <v>37.103999999999999</v>
      </c>
      <c r="BZ30">
        <v>0.89359999999999995</v>
      </c>
      <c r="CA30" t="s">
        <v>18</v>
      </c>
      <c r="CB30">
        <v>6.69</v>
      </c>
      <c r="CC30">
        <v>6.79</v>
      </c>
      <c r="CD30">
        <v>3.23</v>
      </c>
      <c r="CE30">
        <v>40.378999999999998</v>
      </c>
      <c r="CF30">
        <v>0.8619</v>
      </c>
      <c r="CG30" t="s">
        <v>18</v>
      </c>
      <c r="CH30">
        <v>6.69</v>
      </c>
      <c r="CI30">
        <v>6.79</v>
      </c>
      <c r="CJ30">
        <v>3.371</v>
      </c>
      <c r="CK30">
        <v>42.14</v>
      </c>
      <c r="CL30">
        <v>0.87450000000000006</v>
      </c>
      <c r="CM30" t="s">
        <v>18</v>
      </c>
      <c r="CN30">
        <v>6.69</v>
      </c>
      <c r="CO30">
        <v>6.79</v>
      </c>
      <c r="CP30">
        <v>3.3809999999999998</v>
      </c>
      <c r="CQ30">
        <v>42.265999999999998</v>
      </c>
      <c r="CR30">
        <v>0.87290000000000001</v>
      </c>
      <c r="CS30" t="s">
        <v>18</v>
      </c>
    </row>
    <row r="31" spans="1:97" x14ac:dyDescent="0.25">
      <c r="A31" t="s">
        <v>25</v>
      </c>
      <c r="B31">
        <v>174</v>
      </c>
      <c r="C31">
        <v>182</v>
      </c>
      <c r="D31" t="s">
        <v>53</v>
      </c>
      <c r="E31">
        <v>7.11</v>
      </c>
      <c r="F31">
        <v>1</v>
      </c>
      <c r="G31">
        <v>7</v>
      </c>
      <c r="H31">
        <v>6.96</v>
      </c>
      <c r="I31">
        <v>7.12</v>
      </c>
      <c r="J31">
        <v>0.17</v>
      </c>
      <c r="K31">
        <v>2.4220000000000002</v>
      </c>
      <c r="L31">
        <v>0.86319999999999997</v>
      </c>
      <c r="M31" t="s">
        <v>18</v>
      </c>
      <c r="N31">
        <v>6.96</v>
      </c>
      <c r="O31">
        <v>7.12</v>
      </c>
      <c r="P31">
        <v>0.185</v>
      </c>
      <c r="Q31">
        <v>2.645</v>
      </c>
      <c r="R31">
        <v>0.85360000000000003</v>
      </c>
      <c r="S31" t="s">
        <v>18</v>
      </c>
      <c r="T31">
        <v>6.96</v>
      </c>
      <c r="U31">
        <v>7.12</v>
      </c>
      <c r="V31">
        <v>0.24199999999999999</v>
      </c>
      <c r="W31">
        <v>3.45</v>
      </c>
      <c r="X31">
        <v>0.84119999999999995</v>
      </c>
      <c r="Y31" t="s">
        <v>18</v>
      </c>
      <c r="Z31">
        <v>6.97</v>
      </c>
      <c r="AA31">
        <v>7.13</v>
      </c>
      <c r="AB31">
        <v>0.20100000000000001</v>
      </c>
      <c r="AC31">
        <v>2.8660000000000001</v>
      </c>
      <c r="AD31">
        <v>0.89810000000000001</v>
      </c>
      <c r="AE31" t="s">
        <v>18</v>
      </c>
      <c r="AF31">
        <v>6.97</v>
      </c>
      <c r="AG31">
        <v>7.12</v>
      </c>
      <c r="AH31">
        <v>0.185</v>
      </c>
      <c r="AI31">
        <v>2.641</v>
      </c>
      <c r="AJ31">
        <v>0.88329999999999997</v>
      </c>
      <c r="AK31" t="s">
        <v>18</v>
      </c>
      <c r="AL31">
        <v>6.97</v>
      </c>
      <c r="AM31">
        <v>7.12</v>
      </c>
      <c r="AN31">
        <v>0.19400000000000001</v>
      </c>
      <c r="AO31">
        <v>2.7669999999999999</v>
      </c>
      <c r="AP31">
        <v>0.88429999999999997</v>
      </c>
      <c r="AQ31" t="s">
        <v>18</v>
      </c>
      <c r="AR31">
        <v>6.97</v>
      </c>
      <c r="AS31">
        <v>7.13</v>
      </c>
      <c r="AT31">
        <v>0.313</v>
      </c>
      <c r="AU31">
        <v>4.468</v>
      </c>
      <c r="AV31">
        <v>0.84630000000000005</v>
      </c>
      <c r="AW31" t="s">
        <v>18</v>
      </c>
      <c r="AX31">
        <v>6.96</v>
      </c>
      <c r="AY31">
        <v>7.12</v>
      </c>
      <c r="AZ31">
        <v>0.23300000000000001</v>
      </c>
      <c r="BA31">
        <v>3.327</v>
      </c>
      <c r="BB31">
        <v>0.86509999999999998</v>
      </c>
      <c r="BC31" t="s">
        <v>18</v>
      </c>
      <c r="BD31">
        <v>6.96</v>
      </c>
      <c r="BE31">
        <v>7.12</v>
      </c>
      <c r="BF31">
        <v>0.25800000000000001</v>
      </c>
      <c r="BG31">
        <v>3.68</v>
      </c>
      <c r="BH31">
        <v>0.85929999999999995</v>
      </c>
      <c r="BI31" t="s">
        <v>18</v>
      </c>
      <c r="BJ31">
        <v>6.96</v>
      </c>
      <c r="BK31">
        <v>7.12</v>
      </c>
      <c r="BL31">
        <v>0.60899999999999999</v>
      </c>
      <c r="BM31">
        <v>8.7059999999999995</v>
      </c>
      <c r="BN31">
        <v>0.85560000000000003</v>
      </c>
      <c r="BO31" t="s">
        <v>18</v>
      </c>
      <c r="BP31">
        <v>6.96</v>
      </c>
      <c r="BQ31">
        <v>7.12</v>
      </c>
      <c r="BR31">
        <v>0.65400000000000003</v>
      </c>
      <c r="BS31">
        <v>9.3379999999999992</v>
      </c>
      <c r="BT31">
        <v>0.85650000000000004</v>
      </c>
      <c r="BU31" t="s">
        <v>18</v>
      </c>
      <c r="BV31">
        <v>6.96</v>
      </c>
      <c r="BW31">
        <v>7.12</v>
      </c>
      <c r="BX31">
        <v>0.63100000000000001</v>
      </c>
      <c r="BY31">
        <v>9.0079999999999991</v>
      </c>
      <c r="BZ31">
        <v>0.84489999999999998</v>
      </c>
      <c r="CA31" t="s">
        <v>18</v>
      </c>
      <c r="CB31">
        <v>6.96</v>
      </c>
      <c r="CC31">
        <v>7.12</v>
      </c>
      <c r="CD31">
        <v>1.0129999999999999</v>
      </c>
      <c r="CE31">
        <v>14.468999999999999</v>
      </c>
      <c r="CF31">
        <v>0.85040000000000004</v>
      </c>
      <c r="CG31" t="s">
        <v>18</v>
      </c>
      <c r="CH31">
        <v>6.96</v>
      </c>
      <c r="CI31">
        <v>7.12</v>
      </c>
      <c r="CJ31">
        <v>1.0249999999999999</v>
      </c>
      <c r="CK31">
        <v>14.638999999999999</v>
      </c>
      <c r="CL31">
        <v>0.83169999999999999</v>
      </c>
      <c r="CM31" t="s">
        <v>18</v>
      </c>
      <c r="CN31">
        <v>6.96</v>
      </c>
      <c r="CO31">
        <v>7.12</v>
      </c>
      <c r="CP31">
        <v>1.0309999999999999</v>
      </c>
      <c r="CQ31">
        <v>14.73</v>
      </c>
      <c r="CR31">
        <v>0.82110000000000005</v>
      </c>
      <c r="CS31" t="s">
        <v>18</v>
      </c>
    </row>
    <row r="32" spans="1:97" x14ac:dyDescent="0.25">
      <c r="A32" t="s">
        <v>25</v>
      </c>
      <c r="B32">
        <v>176</v>
      </c>
      <c r="C32">
        <v>182</v>
      </c>
      <c r="D32" t="s">
        <v>54</v>
      </c>
      <c r="E32">
        <v>4.7300000000000004</v>
      </c>
      <c r="F32">
        <v>2</v>
      </c>
      <c r="G32">
        <v>5</v>
      </c>
      <c r="H32">
        <v>4.9000000000000004</v>
      </c>
      <c r="I32">
        <v>5.16</v>
      </c>
      <c r="J32">
        <v>0.17699999999999999</v>
      </c>
      <c r="K32">
        <v>3.5430000000000001</v>
      </c>
      <c r="L32">
        <v>0.90169999999999995</v>
      </c>
      <c r="M32" t="s">
        <v>18</v>
      </c>
      <c r="N32">
        <v>4.91</v>
      </c>
      <c r="O32">
        <v>5.16</v>
      </c>
      <c r="P32">
        <v>0.14799999999999999</v>
      </c>
      <c r="Q32">
        <v>2.9540000000000002</v>
      </c>
      <c r="R32">
        <v>0.94820000000000004</v>
      </c>
      <c r="S32" t="s">
        <v>18</v>
      </c>
      <c r="T32">
        <v>4.91</v>
      </c>
      <c r="U32">
        <v>5.16</v>
      </c>
      <c r="V32">
        <v>0.155</v>
      </c>
      <c r="W32">
        <v>3.105</v>
      </c>
      <c r="X32">
        <v>0.93400000000000005</v>
      </c>
      <c r="Y32" t="s">
        <v>18</v>
      </c>
      <c r="Z32">
        <v>4.91</v>
      </c>
      <c r="AA32">
        <v>5.16</v>
      </c>
      <c r="AB32">
        <v>0.17299999999999999</v>
      </c>
      <c r="AC32">
        <v>3.46</v>
      </c>
      <c r="AD32">
        <v>0.90280000000000005</v>
      </c>
      <c r="AE32" t="s">
        <v>18</v>
      </c>
      <c r="AF32">
        <v>4.91</v>
      </c>
      <c r="AG32">
        <v>5.16</v>
      </c>
      <c r="AH32">
        <v>0.14799999999999999</v>
      </c>
      <c r="AI32">
        <v>2.9590000000000001</v>
      </c>
      <c r="AJ32">
        <v>0.94910000000000005</v>
      </c>
      <c r="AK32" t="s">
        <v>18</v>
      </c>
      <c r="AL32">
        <v>4.91</v>
      </c>
      <c r="AM32">
        <v>5.16</v>
      </c>
      <c r="AN32">
        <v>0.184</v>
      </c>
      <c r="AO32">
        <v>3.6760000000000002</v>
      </c>
      <c r="AP32">
        <v>0.94910000000000005</v>
      </c>
      <c r="AQ32" t="s">
        <v>18</v>
      </c>
      <c r="AR32">
        <v>4.91</v>
      </c>
      <c r="AS32">
        <v>5.16</v>
      </c>
      <c r="AT32">
        <v>0.26300000000000001</v>
      </c>
      <c r="AU32">
        <v>5.2629999999999999</v>
      </c>
      <c r="AV32">
        <v>0.90880000000000005</v>
      </c>
      <c r="AW32" t="s">
        <v>18</v>
      </c>
      <c r="AX32">
        <v>4.91</v>
      </c>
      <c r="AY32">
        <v>5.16</v>
      </c>
      <c r="AZ32">
        <v>0.21199999999999999</v>
      </c>
      <c r="BA32">
        <v>4.2320000000000002</v>
      </c>
      <c r="BB32">
        <v>0.93230000000000002</v>
      </c>
      <c r="BC32" t="s">
        <v>18</v>
      </c>
      <c r="BD32">
        <v>4.91</v>
      </c>
      <c r="BE32">
        <v>5.16</v>
      </c>
      <c r="BF32">
        <v>0.20899999999999999</v>
      </c>
      <c r="BG32">
        <v>4.1769999999999996</v>
      </c>
      <c r="BH32">
        <v>0.94720000000000004</v>
      </c>
      <c r="BI32" t="s">
        <v>18</v>
      </c>
      <c r="BJ32">
        <v>4.91</v>
      </c>
      <c r="BK32">
        <v>5.16</v>
      </c>
      <c r="BL32">
        <v>0.57799999999999996</v>
      </c>
      <c r="BM32">
        <v>11.564</v>
      </c>
      <c r="BN32">
        <v>0.90300000000000002</v>
      </c>
      <c r="BO32" t="s">
        <v>18</v>
      </c>
      <c r="BP32">
        <v>4.91</v>
      </c>
      <c r="BQ32">
        <v>5.16</v>
      </c>
      <c r="BR32">
        <v>0.57999999999999996</v>
      </c>
      <c r="BS32">
        <v>11.608000000000001</v>
      </c>
      <c r="BT32">
        <v>0.94159999999999999</v>
      </c>
      <c r="BU32" t="s">
        <v>18</v>
      </c>
      <c r="BV32">
        <v>4.91</v>
      </c>
      <c r="BW32">
        <v>5.16</v>
      </c>
      <c r="BX32">
        <v>0.56399999999999995</v>
      </c>
      <c r="BY32">
        <v>11.276999999999999</v>
      </c>
      <c r="BZ32">
        <v>0.92869999999999997</v>
      </c>
      <c r="CA32" t="s">
        <v>18</v>
      </c>
      <c r="CB32">
        <v>4.91</v>
      </c>
      <c r="CC32">
        <v>5.16</v>
      </c>
      <c r="CD32">
        <v>1.0620000000000001</v>
      </c>
      <c r="CE32">
        <v>21.238</v>
      </c>
      <c r="CF32">
        <v>0.9133</v>
      </c>
      <c r="CG32" t="s">
        <v>18</v>
      </c>
      <c r="CH32">
        <v>4.91</v>
      </c>
      <c r="CI32">
        <v>5.16</v>
      </c>
      <c r="CJ32">
        <v>1.0620000000000001</v>
      </c>
      <c r="CK32">
        <v>21.245000000000001</v>
      </c>
      <c r="CL32">
        <v>0.91479999999999995</v>
      </c>
      <c r="CM32" t="s">
        <v>18</v>
      </c>
      <c r="CN32">
        <v>4.91</v>
      </c>
      <c r="CO32">
        <v>5.16</v>
      </c>
      <c r="CP32">
        <v>1.0649999999999999</v>
      </c>
      <c r="CQ32">
        <v>21.298999999999999</v>
      </c>
      <c r="CR32">
        <v>0.92430000000000001</v>
      </c>
      <c r="CS32" t="s">
        <v>18</v>
      </c>
    </row>
    <row r="33" spans="1:97" x14ac:dyDescent="0.25">
      <c r="A33" t="s">
        <v>25</v>
      </c>
      <c r="B33">
        <v>176</v>
      </c>
      <c r="C33">
        <v>185</v>
      </c>
      <c r="D33" t="s">
        <v>55</v>
      </c>
      <c r="E33">
        <v>6.57</v>
      </c>
      <c r="F33">
        <v>3</v>
      </c>
      <c r="G33">
        <v>7</v>
      </c>
      <c r="H33">
        <v>6.6</v>
      </c>
      <c r="I33">
        <v>6.79</v>
      </c>
      <c r="J33">
        <v>0.21</v>
      </c>
      <c r="K33">
        <v>2.996</v>
      </c>
      <c r="L33">
        <v>0.88419999999999999</v>
      </c>
      <c r="M33" t="s">
        <v>18</v>
      </c>
      <c r="N33">
        <v>6.6</v>
      </c>
      <c r="O33">
        <v>6.8</v>
      </c>
      <c r="P33">
        <v>0.124</v>
      </c>
      <c r="Q33">
        <v>1.7749999999999999</v>
      </c>
      <c r="R33">
        <v>0.94569999999999999</v>
      </c>
      <c r="S33" t="s">
        <v>17</v>
      </c>
      <c r="T33">
        <v>6.6</v>
      </c>
      <c r="U33">
        <v>6.8</v>
      </c>
      <c r="V33">
        <v>0.16500000000000001</v>
      </c>
      <c r="W33">
        <v>2.36</v>
      </c>
      <c r="X33">
        <v>0.90610000000000002</v>
      </c>
      <c r="Y33" t="s">
        <v>17</v>
      </c>
      <c r="Z33">
        <v>6.6</v>
      </c>
      <c r="AA33">
        <v>6.8</v>
      </c>
      <c r="AB33">
        <v>0.17399999999999999</v>
      </c>
      <c r="AC33">
        <v>2.4870000000000001</v>
      </c>
      <c r="AD33">
        <v>0.94699999999999995</v>
      </c>
      <c r="AE33" t="s">
        <v>17</v>
      </c>
      <c r="AF33">
        <v>6.6</v>
      </c>
      <c r="AG33">
        <v>6.8</v>
      </c>
      <c r="AH33">
        <v>0.161</v>
      </c>
      <c r="AI33">
        <v>2.3010000000000002</v>
      </c>
      <c r="AJ33">
        <v>0.95009999999999994</v>
      </c>
      <c r="AK33" t="s">
        <v>17</v>
      </c>
      <c r="AL33">
        <v>6.6</v>
      </c>
      <c r="AM33">
        <v>6.8</v>
      </c>
      <c r="AN33">
        <v>0.192</v>
      </c>
      <c r="AO33">
        <v>2.7410000000000001</v>
      </c>
      <c r="AP33">
        <v>0.94279999999999997</v>
      </c>
      <c r="AQ33" t="s">
        <v>17</v>
      </c>
      <c r="AR33">
        <v>6.61</v>
      </c>
      <c r="AS33">
        <v>6.8</v>
      </c>
      <c r="AT33">
        <v>0.28599999999999998</v>
      </c>
      <c r="AU33">
        <v>4.0789999999999997</v>
      </c>
      <c r="AV33">
        <v>0.90400000000000003</v>
      </c>
      <c r="AW33" t="s">
        <v>17</v>
      </c>
      <c r="AX33">
        <v>6.6</v>
      </c>
      <c r="AY33">
        <v>6.8</v>
      </c>
      <c r="AZ33">
        <v>0.23699999999999999</v>
      </c>
      <c r="BA33">
        <v>3.39</v>
      </c>
      <c r="BB33">
        <v>0.93869999999999998</v>
      </c>
      <c r="BC33" t="s">
        <v>17</v>
      </c>
      <c r="BD33">
        <v>6.6</v>
      </c>
      <c r="BE33">
        <v>6.8</v>
      </c>
      <c r="BF33">
        <v>0.221</v>
      </c>
      <c r="BG33">
        <v>3.1560000000000001</v>
      </c>
      <c r="BH33">
        <v>0.94379999999999997</v>
      </c>
      <c r="BI33" t="s">
        <v>17</v>
      </c>
      <c r="BJ33">
        <v>6.6</v>
      </c>
      <c r="BK33">
        <v>6.8</v>
      </c>
      <c r="BL33">
        <v>0.58899999999999997</v>
      </c>
      <c r="BM33">
        <v>8.42</v>
      </c>
      <c r="BN33">
        <v>0.94499999999999995</v>
      </c>
      <c r="BO33" t="s">
        <v>17</v>
      </c>
      <c r="BP33">
        <v>6.6</v>
      </c>
      <c r="BQ33">
        <v>6.8</v>
      </c>
      <c r="BR33">
        <v>0.58299999999999996</v>
      </c>
      <c r="BS33">
        <v>8.3230000000000004</v>
      </c>
      <c r="BT33">
        <v>0.94240000000000002</v>
      </c>
      <c r="BU33" t="s">
        <v>17</v>
      </c>
      <c r="BV33">
        <v>6.6</v>
      </c>
      <c r="BW33">
        <v>6.8</v>
      </c>
      <c r="BX33">
        <v>0.58199999999999996</v>
      </c>
      <c r="BY33">
        <v>8.3179999999999996</v>
      </c>
      <c r="BZ33">
        <v>0.95220000000000005</v>
      </c>
      <c r="CA33" t="s">
        <v>17</v>
      </c>
      <c r="CB33">
        <v>6.6</v>
      </c>
      <c r="CC33">
        <v>6.8</v>
      </c>
      <c r="CD33">
        <v>1.024</v>
      </c>
      <c r="CE33">
        <v>14.625</v>
      </c>
      <c r="CF33">
        <v>0.93510000000000004</v>
      </c>
      <c r="CG33" t="s">
        <v>17</v>
      </c>
      <c r="CH33">
        <v>6.6</v>
      </c>
      <c r="CI33">
        <v>6.79</v>
      </c>
      <c r="CJ33">
        <v>1.0580000000000001</v>
      </c>
      <c r="CK33">
        <v>15.108000000000001</v>
      </c>
      <c r="CL33">
        <v>0.93089999999999995</v>
      </c>
      <c r="CM33" t="s">
        <v>17</v>
      </c>
      <c r="CN33">
        <v>6.6</v>
      </c>
      <c r="CO33">
        <v>6.79</v>
      </c>
      <c r="CP33">
        <v>1.0820000000000001</v>
      </c>
      <c r="CQ33">
        <v>15.45</v>
      </c>
      <c r="CR33">
        <v>0.93120000000000003</v>
      </c>
      <c r="CS33" t="s">
        <v>17</v>
      </c>
    </row>
    <row r="34" spans="1:97" x14ac:dyDescent="0.25">
      <c r="A34" t="s">
        <v>25</v>
      </c>
      <c r="B34">
        <v>186</v>
      </c>
      <c r="C34">
        <v>195</v>
      </c>
      <c r="D34" t="s">
        <v>56</v>
      </c>
      <c r="E34">
        <v>6.1</v>
      </c>
      <c r="F34">
        <v>2</v>
      </c>
      <c r="G34">
        <v>7</v>
      </c>
      <c r="H34">
        <v>5.98</v>
      </c>
      <c r="I34">
        <v>6.24</v>
      </c>
      <c r="J34">
        <v>0.82699999999999996</v>
      </c>
      <c r="K34">
        <v>11.813000000000001</v>
      </c>
      <c r="L34">
        <v>0.92620000000000002</v>
      </c>
      <c r="M34" t="s">
        <v>17</v>
      </c>
      <c r="N34">
        <v>5.98</v>
      </c>
      <c r="O34">
        <v>6.24</v>
      </c>
      <c r="P34">
        <v>0.76500000000000001</v>
      </c>
      <c r="Q34">
        <v>10.930999999999999</v>
      </c>
      <c r="R34">
        <v>0.9425</v>
      </c>
      <c r="S34" t="s">
        <v>17</v>
      </c>
      <c r="T34">
        <v>5.98</v>
      </c>
      <c r="U34">
        <v>6.24</v>
      </c>
      <c r="V34">
        <v>0.78600000000000003</v>
      </c>
      <c r="W34">
        <v>11.228</v>
      </c>
      <c r="X34">
        <v>0.93989999999999996</v>
      </c>
      <c r="Y34" t="s">
        <v>17</v>
      </c>
      <c r="Z34">
        <v>5.98</v>
      </c>
      <c r="AA34">
        <v>6.24</v>
      </c>
      <c r="AB34">
        <v>1.079</v>
      </c>
      <c r="AC34">
        <v>15.411</v>
      </c>
      <c r="AD34">
        <v>0.94369999999999998</v>
      </c>
      <c r="AE34" t="s">
        <v>17</v>
      </c>
      <c r="AF34">
        <v>5.98</v>
      </c>
      <c r="AG34">
        <v>6.24</v>
      </c>
      <c r="AH34">
        <v>1.0880000000000001</v>
      </c>
      <c r="AI34">
        <v>15.539</v>
      </c>
      <c r="AJ34">
        <v>0.93430000000000002</v>
      </c>
      <c r="AK34" t="s">
        <v>17</v>
      </c>
      <c r="AL34">
        <v>5.98</v>
      </c>
      <c r="AM34">
        <v>6.24</v>
      </c>
      <c r="AN34">
        <v>1.151</v>
      </c>
      <c r="AO34">
        <v>16.440000000000001</v>
      </c>
      <c r="AP34">
        <v>0.93759999999999999</v>
      </c>
      <c r="AQ34" t="s">
        <v>17</v>
      </c>
      <c r="AR34">
        <v>5.98</v>
      </c>
      <c r="AS34">
        <v>6.24</v>
      </c>
      <c r="AT34">
        <v>1.7969999999999999</v>
      </c>
      <c r="AU34">
        <v>25.677</v>
      </c>
      <c r="AV34">
        <v>0.95189999999999997</v>
      </c>
      <c r="AW34" t="s">
        <v>17</v>
      </c>
      <c r="AX34">
        <v>5.98</v>
      </c>
      <c r="AY34">
        <v>6.24</v>
      </c>
      <c r="AZ34">
        <v>1.7609999999999999</v>
      </c>
      <c r="BA34">
        <v>25.16</v>
      </c>
      <c r="BB34">
        <v>0.93420000000000003</v>
      </c>
      <c r="BC34" t="s">
        <v>17</v>
      </c>
      <c r="BD34">
        <v>5.98</v>
      </c>
      <c r="BE34">
        <v>6.24</v>
      </c>
      <c r="BF34">
        <v>1.7270000000000001</v>
      </c>
      <c r="BG34">
        <v>24.667000000000002</v>
      </c>
      <c r="BH34">
        <v>0.92200000000000004</v>
      </c>
      <c r="BI34" t="s">
        <v>17</v>
      </c>
      <c r="BJ34">
        <v>5.98</v>
      </c>
      <c r="BK34">
        <v>6.24</v>
      </c>
      <c r="BL34">
        <v>2.85</v>
      </c>
      <c r="BM34">
        <v>40.72</v>
      </c>
      <c r="BN34">
        <v>0.93369999999999997</v>
      </c>
      <c r="BO34" t="s">
        <v>17</v>
      </c>
      <c r="BP34">
        <v>5.98</v>
      </c>
      <c r="BQ34">
        <v>6.24</v>
      </c>
      <c r="BR34">
        <v>2.798</v>
      </c>
      <c r="BS34">
        <v>39.973999999999997</v>
      </c>
      <c r="BT34">
        <v>0.94479999999999997</v>
      </c>
      <c r="BU34" t="s">
        <v>17</v>
      </c>
      <c r="BV34">
        <v>5.98</v>
      </c>
      <c r="BW34">
        <v>6.24</v>
      </c>
      <c r="BX34">
        <v>2.8069999999999999</v>
      </c>
      <c r="BY34">
        <v>40.103000000000002</v>
      </c>
      <c r="BZ34">
        <v>0.94330000000000003</v>
      </c>
      <c r="CA34" t="s">
        <v>17</v>
      </c>
      <c r="CB34">
        <v>5.98</v>
      </c>
      <c r="CC34">
        <v>6.24</v>
      </c>
      <c r="CD34">
        <v>3.9129999999999998</v>
      </c>
      <c r="CE34">
        <v>55.905999999999999</v>
      </c>
      <c r="CF34">
        <v>0.92700000000000005</v>
      </c>
      <c r="CG34" t="s">
        <v>17</v>
      </c>
      <c r="CH34">
        <v>5.98</v>
      </c>
      <c r="CI34">
        <v>6.24</v>
      </c>
      <c r="CJ34">
        <v>3.9969999999999999</v>
      </c>
      <c r="CK34">
        <v>57.094000000000001</v>
      </c>
      <c r="CL34">
        <v>0.94020000000000004</v>
      </c>
      <c r="CM34" t="s">
        <v>17</v>
      </c>
      <c r="CN34">
        <v>5.98</v>
      </c>
      <c r="CO34">
        <v>6.24</v>
      </c>
      <c r="CP34">
        <v>4.0209999999999999</v>
      </c>
      <c r="CQ34">
        <v>57.445</v>
      </c>
      <c r="CR34">
        <v>0.94359999999999999</v>
      </c>
      <c r="CS34" t="s">
        <v>17</v>
      </c>
    </row>
    <row r="35" spans="1:97" x14ac:dyDescent="0.25">
      <c r="A35" t="s">
        <v>25</v>
      </c>
      <c r="B35">
        <v>188</v>
      </c>
      <c r="C35">
        <v>195</v>
      </c>
      <c r="D35" t="s">
        <v>57</v>
      </c>
      <c r="E35">
        <v>5.42</v>
      </c>
      <c r="F35">
        <v>2</v>
      </c>
      <c r="G35">
        <v>5</v>
      </c>
      <c r="H35">
        <v>5.3</v>
      </c>
      <c r="I35">
        <v>5.57</v>
      </c>
      <c r="J35">
        <v>0.76400000000000001</v>
      </c>
      <c r="K35">
        <v>15.273999999999999</v>
      </c>
      <c r="L35">
        <v>0.89559999999999995</v>
      </c>
      <c r="M35" t="s">
        <v>17</v>
      </c>
      <c r="N35">
        <v>5.3</v>
      </c>
      <c r="O35">
        <v>5.57</v>
      </c>
      <c r="P35">
        <v>0.73699999999999999</v>
      </c>
      <c r="Q35">
        <v>14.738</v>
      </c>
      <c r="R35">
        <v>0.93240000000000001</v>
      </c>
      <c r="S35" t="s">
        <v>17</v>
      </c>
      <c r="T35">
        <v>5.3</v>
      </c>
      <c r="U35">
        <v>5.57</v>
      </c>
      <c r="V35">
        <v>0.73799999999999999</v>
      </c>
      <c r="W35">
        <v>14.762</v>
      </c>
      <c r="X35">
        <v>0.92510000000000003</v>
      </c>
      <c r="Y35" t="s">
        <v>17</v>
      </c>
      <c r="Z35">
        <v>5.3</v>
      </c>
      <c r="AA35">
        <v>5.57</v>
      </c>
      <c r="AB35">
        <v>1.044</v>
      </c>
      <c r="AC35">
        <v>20.888999999999999</v>
      </c>
      <c r="AD35">
        <v>0.94579999999999997</v>
      </c>
      <c r="AE35" t="s">
        <v>17</v>
      </c>
      <c r="AF35">
        <v>5.3</v>
      </c>
      <c r="AG35">
        <v>5.57</v>
      </c>
      <c r="AH35">
        <v>1.0549999999999999</v>
      </c>
      <c r="AI35">
        <v>21.091000000000001</v>
      </c>
      <c r="AJ35">
        <v>0.94450000000000001</v>
      </c>
      <c r="AK35" t="s">
        <v>17</v>
      </c>
      <c r="AL35">
        <v>5.3</v>
      </c>
      <c r="AM35">
        <v>5.57</v>
      </c>
      <c r="AN35">
        <v>1.1439999999999999</v>
      </c>
      <c r="AO35">
        <v>22.885000000000002</v>
      </c>
      <c r="AP35">
        <v>0.9456</v>
      </c>
      <c r="AQ35" t="s">
        <v>17</v>
      </c>
      <c r="AR35">
        <v>5.3</v>
      </c>
      <c r="AS35">
        <v>5.57</v>
      </c>
      <c r="AT35">
        <v>1.6579999999999999</v>
      </c>
      <c r="AU35">
        <v>33.151000000000003</v>
      </c>
      <c r="AV35">
        <v>0.92349999999999999</v>
      </c>
      <c r="AW35" t="s">
        <v>17</v>
      </c>
      <c r="AX35">
        <v>5.3</v>
      </c>
      <c r="AY35">
        <v>5.57</v>
      </c>
      <c r="AZ35">
        <v>1.625</v>
      </c>
      <c r="BA35">
        <v>32.497</v>
      </c>
      <c r="BB35">
        <v>0.93059999999999998</v>
      </c>
      <c r="BC35" t="s">
        <v>17</v>
      </c>
      <c r="BD35">
        <v>5.3</v>
      </c>
      <c r="BE35">
        <v>5.57</v>
      </c>
      <c r="BF35">
        <v>1.649</v>
      </c>
      <c r="BG35">
        <v>32.981000000000002</v>
      </c>
      <c r="BH35">
        <v>0.92269999999999996</v>
      </c>
      <c r="BI35" t="s">
        <v>17</v>
      </c>
      <c r="BJ35">
        <v>5.3</v>
      </c>
      <c r="BK35">
        <v>5.57</v>
      </c>
      <c r="BL35">
        <v>2.3479999999999999</v>
      </c>
      <c r="BM35">
        <v>46.954999999999998</v>
      </c>
      <c r="BN35">
        <v>0.94169999999999998</v>
      </c>
      <c r="BO35" t="s">
        <v>17</v>
      </c>
      <c r="BP35">
        <v>5.3</v>
      </c>
      <c r="BQ35">
        <v>5.57</v>
      </c>
      <c r="BR35">
        <v>2.3199999999999998</v>
      </c>
      <c r="BS35">
        <v>46.404000000000003</v>
      </c>
      <c r="BT35">
        <v>0.92310000000000003</v>
      </c>
      <c r="BU35" t="s">
        <v>17</v>
      </c>
      <c r="BV35">
        <v>5.3</v>
      </c>
      <c r="BW35">
        <v>5.57</v>
      </c>
      <c r="BX35">
        <v>2.3359999999999999</v>
      </c>
      <c r="BY35">
        <v>46.715000000000003</v>
      </c>
      <c r="BZ35">
        <v>0.9486</v>
      </c>
      <c r="CA35" t="s">
        <v>17</v>
      </c>
      <c r="CB35">
        <v>5.3</v>
      </c>
      <c r="CC35">
        <v>5.57</v>
      </c>
      <c r="CD35">
        <v>2.9329999999999998</v>
      </c>
      <c r="CE35">
        <v>58.655999999999999</v>
      </c>
      <c r="CF35">
        <v>0.94040000000000001</v>
      </c>
      <c r="CG35" t="s">
        <v>17</v>
      </c>
      <c r="CH35">
        <v>5.3</v>
      </c>
      <c r="CI35">
        <v>5.57</v>
      </c>
      <c r="CJ35">
        <v>2.9569999999999999</v>
      </c>
      <c r="CK35">
        <v>59.143000000000001</v>
      </c>
      <c r="CL35">
        <v>0.93279999999999996</v>
      </c>
      <c r="CM35" t="s">
        <v>17</v>
      </c>
      <c r="CN35">
        <v>5.3</v>
      </c>
      <c r="CO35">
        <v>5.57</v>
      </c>
      <c r="CP35">
        <v>2.9729999999999999</v>
      </c>
      <c r="CQ35">
        <v>59.463000000000001</v>
      </c>
      <c r="CR35">
        <v>0.93430000000000002</v>
      </c>
      <c r="CS35" t="s">
        <v>17</v>
      </c>
    </row>
    <row r="36" spans="1:97" x14ac:dyDescent="0.25">
      <c r="A36" t="s">
        <v>25</v>
      </c>
      <c r="B36">
        <v>196</v>
      </c>
      <c r="C36">
        <v>211</v>
      </c>
      <c r="D36" t="s">
        <v>58</v>
      </c>
      <c r="E36">
        <v>11.78</v>
      </c>
      <c r="F36">
        <v>3</v>
      </c>
      <c r="G36">
        <v>11</v>
      </c>
      <c r="H36">
        <v>11.69</v>
      </c>
      <c r="I36">
        <v>11.97</v>
      </c>
      <c r="J36">
        <v>2.4849999999999999</v>
      </c>
      <c r="K36">
        <v>22.587</v>
      </c>
      <c r="L36">
        <v>0.91139999999999999</v>
      </c>
      <c r="M36" t="s">
        <v>17</v>
      </c>
      <c r="N36">
        <v>11.7</v>
      </c>
      <c r="O36">
        <v>11.97</v>
      </c>
      <c r="P36">
        <v>2.4039999999999999</v>
      </c>
      <c r="Q36">
        <v>21.85</v>
      </c>
      <c r="R36">
        <v>0.9</v>
      </c>
      <c r="S36" t="s">
        <v>17</v>
      </c>
      <c r="T36">
        <v>11.7</v>
      </c>
      <c r="U36">
        <v>11.97</v>
      </c>
      <c r="V36">
        <v>2.431</v>
      </c>
      <c r="W36">
        <v>22.102</v>
      </c>
      <c r="X36">
        <v>0.88400000000000001</v>
      </c>
      <c r="Y36" t="s">
        <v>17</v>
      </c>
      <c r="Z36">
        <v>11.69</v>
      </c>
      <c r="AA36">
        <v>11.97</v>
      </c>
      <c r="AB36">
        <v>2.9569999999999999</v>
      </c>
      <c r="AC36">
        <v>26.885000000000002</v>
      </c>
      <c r="AD36">
        <v>0.89510000000000001</v>
      </c>
      <c r="AE36" t="s">
        <v>17</v>
      </c>
      <c r="AF36">
        <v>11.7</v>
      </c>
      <c r="AG36">
        <v>11.98</v>
      </c>
      <c r="AH36">
        <v>2.9359999999999999</v>
      </c>
      <c r="AI36">
        <v>26.690999999999999</v>
      </c>
      <c r="AJ36">
        <v>0.9002</v>
      </c>
      <c r="AK36" t="s">
        <v>17</v>
      </c>
      <c r="AL36">
        <v>11.7</v>
      </c>
      <c r="AM36">
        <v>11.98</v>
      </c>
      <c r="AN36">
        <v>3.012</v>
      </c>
      <c r="AO36">
        <v>27.382999999999999</v>
      </c>
      <c r="AP36">
        <v>0.89059999999999995</v>
      </c>
      <c r="AQ36" t="s">
        <v>17</v>
      </c>
      <c r="AR36">
        <v>11.7</v>
      </c>
      <c r="AS36">
        <v>11.97</v>
      </c>
      <c r="AT36">
        <v>3.948</v>
      </c>
      <c r="AU36">
        <v>35.892000000000003</v>
      </c>
      <c r="AV36">
        <v>0.89459999999999995</v>
      </c>
      <c r="AW36" t="s">
        <v>17</v>
      </c>
      <c r="AX36">
        <v>11.7</v>
      </c>
      <c r="AY36">
        <v>11.97</v>
      </c>
      <c r="AZ36">
        <v>3.9710000000000001</v>
      </c>
      <c r="BA36">
        <v>36.095999999999997</v>
      </c>
      <c r="BB36">
        <v>0.8921</v>
      </c>
      <c r="BC36" t="s">
        <v>17</v>
      </c>
      <c r="BD36">
        <v>11.7</v>
      </c>
      <c r="BE36">
        <v>11.97</v>
      </c>
      <c r="BF36">
        <v>3.9420000000000002</v>
      </c>
      <c r="BG36">
        <v>35.840000000000003</v>
      </c>
      <c r="BH36">
        <v>0.90029999999999999</v>
      </c>
      <c r="BI36" t="s">
        <v>17</v>
      </c>
      <c r="BJ36">
        <v>11.7</v>
      </c>
      <c r="BK36">
        <v>11.97</v>
      </c>
      <c r="BL36">
        <v>5.4130000000000003</v>
      </c>
      <c r="BM36">
        <v>49.206000000000003</v>
      </c>
      <c r="BN36">
        <v>0.90280000000000005</v>
      </c>
      <c r="BO36" t="s">
        <v>17</v>
      </c>
      <c r="BP36">
        <v>11.7</v>
      </c>
      <c r="BQ36">
        <v>11.97</v>
      </c>
      <c r="BR36">
        <v>5.3239999999999998</v>
      </c>
      <c r="BS36">
        <v>48.396999999999998</v>
      </c>
      <c r="BT36">
        <v>0.8921</v>
      </c>
      <c r="BU36" t="s">
        <v>17</v>
      </c>
      <c r="BV36">
        <v>11.7</v>
      </c>
      <c r="BW36">
        <v>11.97</v>
      </c>
      <c r="BX36">
        <v>5.3390000000000004</v>
      </c>
      <c r="BY36">
        <v>48.54</v>
      </c>
      <c r="BZ36">
        <v>0.89219999999999999</v>
      </c>
      <c r="CA36" t="s">
        <v>17</v>
      </c>
      <c r="CB36">
        <v>11.7</v>
      </c>
      <c r="CC36">
        <v>11.97</v>
      </c>
      <c r="CD36">
        <v>6.3769999999999998</v>
      </c>
      <c r="CE36">
        <v>57.972000000000001</v>
      </c>
      <c r="CF36">
        <v>0.88149999999999995</v>
      </c>
      <c r="CG36" t="s">
        <v>17</v>
      </c>
      <c r="CH36">
        <v>11.69</v>
      </c>
      <c r="CI36">
        <v>11.97</v>
      </c>
      <c r="CJ36">
        <v>6.4630000000000001</v>
      </c>
      <c r="CK36">
        <v>58.753999999999998</v>
      </c>
      <c r="CL36">
        <v>0.89070000000000005</v>
      </c>
      <c r="CM36" t="s">
        <v>17</v>
      </c>
      <c r="CN36">
        <v>11.7</v>
      </c>
      <c r="CO36">
        <v>11.97</v>
      </c>
      <c r="CP36">
        <v>6.484</v>
      </c>
      <c r="CQ36">
        <v>58.947000000000003</v>
      </c>
      <c r="CR36">
        <v>0.8871</v>
      </c>
      <c r="CS36" t="s">
        <v>17</v>
      </c>
    </row>
    <row r="37" spans="1:97" x14ac:dyDescent="0.25">
      <c r="A37" t="s">
        <v>25</v>
      </c>
      <c r="B37">
        <v>212</v>
      </c>
      <c r="C37">
        <v>218</v>
      </c>
      <c r="D37" t="s">
        <v>59</v>
      </c>
      <c r="E37">
        <v>5.12</v>
      </c>
      <c r="F37">
        <v>1</v>
      </c>
      <c r="G37">
        <v>5</v>
      </c>
      <c r="H37">
        <v>5.2</v>
      </c>
      <c r="I37">
        <v>5.27</v>
      </c>
      <c r="J37">
        <v>1.85</v>
      </c>
      <c r="K37">
        <v>36.99</v>
      </c>
      <c r="L37">
        <v>0.79879999999999995</v>
      </c>
      <c r="M37" t="s">
        <v>18</v>
      </c>
      <c r="N37">
        <v>5.09</v>
      </c>
      <c r="O37">
        <v>5.23</v>
      </c>
      <c r="P37">
        <v>1.7390000000000001</v>
      </c>
      <c r="Q37">
        <v>34.774000000000001</v>
      </c>
      <c r="R37">
        <v>0.83440000000000003</v>
      </c>
      <c r="S37" t="s">
        <v>18</v>
      </c>
      <c r="T37">
        <v>5.09</v>
      </c>
      <c r="U37">
        <v>5.23</v>
      </c>
      <c r="V37">
        <v>1.764</v>
      </c>
      <c r="W37">
        <v>35.277000000000001</v>
      </c>
      <c r="X37">
        <v>0.7732</v>
      </c>
      <c r="Y37" t="s">
        <v>18</v>
      </c>
      <c r="Z37">
        <v>5.09</v>
      </c>
      <c r="AA37">
        <v>5.23</v>
      </c>
      <c r="AB37">
        <v>2.1989999999999998</v>
      </c>
      <c r="AC37">
        <v>43.985999999999997</v>
      </c>
      <c r="AD37">
        <v>0.85909999999999997</v>
      </c>
      <c r="AE37" t="s">
        <v>18</v>
      </c>
      <c r="AF37">
        <v>5.09</v>
      </c>
      <c r="AG37">
        <v>5.24</v>
      </c>
      <c r="AH37">
        <v>2.2469999999999999</v>
      </c>
      <c r="AI37">
        <v>44.945</v>
      </c>
      <c r="AJ37">
        <v>0.85070000000000001</v>
      </c>
      <c r="AK37" t="s">
        <v>18</v>
      </c>
      <c r="AL37">
        <v>5.09</v>
      </c>
      <c r="AM37">
        <v>5.16</v>
      </c>
      <c r="AN37">
        <v>2.387</v>
      </c>
      <c r="AO37">
        <v>47.738999999999997</v>
      </c>
      <c r="AP37">
        <v>0.82840000000000003</v>
      </c>
      <c r="AQ37" t="s">
        <v>18</v>
      </c>
      <c r="AR37">
        <v>5.09</v>
      </c>
      <c r="AS37">
        <v>5.24</v>
      </c>
      <c r="AT37">
        <v>2.9569999999999999</v>
      </c>
      <c r="AU37">
        <v>59.139000000000003</v>
      </c>
      <c r="AV37">
        <v>0.84209999999999996</v>
      </c>
      <c r="AW37" t="s">
        <v>18</v>
      </c>
      <c r="AX37">
        <v>5.09</v>
      </c>
      <c r="AY37">
        <v>5.24</v>
      </c>
      <c r="AZ37">
        <v>3.024</v>
      </c>
      <c r="BA37">
        <v>60.472999999999999</v>
      </c>
      <c r="BB37">
        <v>0.84450000000000003</v>
      </c>
      <c r="BC37" t="s">
        <v>18</v>
      </c>
      <c r="BD37">
        <v>5.09</v>
      </c>
      <c r="BE37">
        <v>5.23</v>
      </c>
      <c r="BF37">
        <v>3.0249999999999999</v>
      </c>
      <c r="BG37">
        <v>60.506999999999998</v>
      </c>
      <c r="BH37">
        <v>0.86019999999999996</v>
      </c>
      <c r="BI37" t="s">
        <v>18</v>
      </c>
      <c r="BJ37">
        <v>5.09</v>
      </c>
      <c r="BK37">
        <v>5.23</v>
      </c>
      <c r="BL37">
        <v>3.7240000000000002</v>
      </c>
      <c r="BM37">
        <v>74.474999999999994</v>
      </c>
      <c r="BN37">
        <v>0.84589999999999999</v>
      </c>
      <c r="BO37" t="s">
        <v>18</v>
      </c>
      <c r="BP37">
        <v>5.09</v>
      </c>
      <c r="BQ37">
        <v>5.23</v>
      </c>
      <c r="BR37">
        <v>3.7440000000000002</v>
      </c>
      <c r="BS37">
        <v>74.876000000000005</v>
      </c>
      <c r="BT37">
        <v>0.83299999999999996</v>
      </c>
      <c r="BU37" t="s">
        <v>18</v>
      </c>
      <c r="BV37">
        <v>5.09</v>
      </c>
      <c r="BW37">
        <v>5.23</v>
      </c>
      <c r="BX37">
        <v>3.7810000000000001</v>
      </c>
      <c r="BY37">
        <v>75.622</v>
      </c>
      <c r="BZ37">
        <v>0.84340000000000004</v>
      </c>
      <c r="CA37" t="s">
        <v>18</v>
      </c>
      <c r="CB37">
        <v>5.09</v>
      </c>
      <c r="CC37">
        <v>5.23</v>
      </c>
      <c r="CD37">
        <v>3.7789999999999999</v>
      </c>
      <c r="CE37">
        <v>75.570999999999998</v>
      </c>
      <c r="CF37">
        <v>0.82720000000000005</v>
      </c>
      <c r="CG37" t="s">
        <v>18</v>
      </c>
      <c r="CH37">
        <v>5.09</v>
      </c>
      <c r="CI37">
        <v>5.23</v>
      </c>
      <c r="CJ37">
        <v>3.8180000000000001</v>
      </c>
      <c r="CK37">
        <v>76.364999999999995</v>
      </c>
      <c r="CL37">
        <v>0.82099999999999995</v>
      </c>
      <c r="CM37" t="s">
        <v>18</v>
      </c>
      <c r="CN37">
        <v>5.09</v>
      </c>
      <c r="CO37">
        <v>5.23</v>
      </c>
      <c r="CP37">
        <v>3.8839999999999999</v>
      </c>
      <c r="CQ37">
        <v>77.676000000000002</v>
      </c>
      <c r="CR37">
        <v>0.82689999999999997</v>
      </c>
      <c r="CS37" t="s">
        <v>18</v>
      </c>
    </row>
    <row r="38" spans="1:97" x14ac:dyDescent="0.25">
      <c r="A38" t="s">
        <v>25</v>
      </c>
      <c r="B38">
        <v>212</v>
      </c>
      <c r="C38">
        <v>221</v>
      </c>
      <c r="D38" t="s">
        <v>60</v>
      </c>
      <c r="E38">
        <v>10.52</v>
      </c>
      <c r="F38">
        <v>1</v>
      </c>
      <c r="G38">
        <v>8</v>
      </c>
      <c r="H38">
        <v>10.34</v>
      </c>
      <c r="I38">
        <v>10.44</v>
      </c>
      <c r="J38">
        <v>1.165</v>
      </c>
      <c r="K38">
        <v>14.561999999999999</v>
      </c>
      <c r="L38">
        <v>0.8821</v>
      </c>
      <c r="M38" t="s">
        <v>17</v>
      </c>
      <c r="N38">
        <v>10.33</v>
      </c>
      <c r="O38">
        <v>10.45</v>
      </c>
      <c r="P38">
        <v>1.1060000000000001</v>
      </c>
      <c r="Q38">
        <v>13.824999999999999</v>
      </c>
      <c r="R38">
        <v>0.91310000000000002</v>
      </c>
      <c r="S38" t="s">
        <v>17</v>
      </c>
      <c r="T38">
        <v>10.35</v>
      </c>
      <c r="U38">
        <v>10.45</v>
      </c>
      <c r="V38">
        <v>1.0900000000000001</v>
      </c>
      <c r="W38">
        <v>13.622999999999999</v>
      </c>
      <c r="X38">
        <v>0.8024</v>
      </c>
      <c r="Y38" t="s">
        <v>18</v>
      </c>
      <c r="Z38">
        <v>10.33</v>
      </c>
      <c r="AA38">
        <v>10.44</v>
      </c>
      <c r="AB38">
        <v>1.8180000000000001</v>
      </c>
      <c r="AC38">
        <v>22.728000000000002</v>
      </c>
      <c r="AD38">
        <v>0.92369999999999997</v>
      </c>
      <c r="AE38" t="s">
        <v>17</v>
      </c>
      <c r="AF38">
        <v>10.34</v>
      </c>
      <c r="AG38">
        <v>10.45</v>
      </c>
      <c r="AH38">
        <v>1.7310000000000001</v>
      </c>
      <c r="AI38">
        <v>21.634</v>
      </c>
      <c r="AJ38">
        <v>0.90690000000000004</v>
      </c>
      <c r="AK38" t="s">
        <v>17</v>
      </c>
      <c r="AL38">
        <v>10.37</v>
      </c>
      <c r="AM38">
        <v>10.45</v>
      </c>
      <c r="AN38">
        <v>1.847</v>
      </c>
      <c r="AO38">
        <v>23.088000000000001</v>
      </c>
      <c r="AP38">
        <v>0.86960000000000004</v>
      </c>
      <c r="AQ38" t="s">
        <v>17</v>
      </c>
      <c r="AR38">
        <v>10.34</v>
      </c>
      <c r="AS38">
        <v>10.44</v>
      </c>
      <c r="AT38">
        <v>2.8980000000000001</v>
      </c>
      <c r="AU38">
        <v>36.22</v>
      </c>
      <c r="AV38">
        <v>0.90920000000000001</v>
      </c>
      <c r="AW38" t="s">
        <v>17</v>
      </c>
      <c r="AX38">
        <v>10.34</v>
      </c>
      <c r="AY38">
        <v>10.45</v>
      </c>
      <c r="AZ38">
        <v>2.8980000000000001</v>
      </c>
      <c r="BA38">
        <v>36.222999999999999</v>
      </c>
      <c r="BB38">
        <v>0.91520000000000001</v>
      </c>
      <c r="BC38" t="s">
        <v>17</v>
      </c>
      <c r="BD38">
        <v>10.35</v>
      </c>
      <c r="BE38">
        <v>10.45</v>
      </c>
      <c r="BF38">
        <v>2.907</v>
      </c>
      <c r="BG38">
        <v>36.338999999999999</v>
      </c>
      <c r="BH38">
        <v>0.87749999999999995</v>
      </c>
      <c r="BI38" t="s">
        <v>18</v>
      </c>
      <c r="BJ38">
        <v>10.33</v>
      </c>
      <c r="BK38">
        <v>10.45</v>
      </c>
      <c r="BL38">
        <v>4.5739999999999998</v>
      </c>
      <c r="BM38">
        <v>57.179000000000002</v>
      </c>
      <c r="BN38">
        <v>0.89329999999999998</v>
      </c>
      <c r="BO38" t="s">
        <v>18</v>
      </c>
      <c r="BP38">
        <v>10.33</v>
      </c>
      <c r="BQ38">
        <v>10.45</v>
      </c>
      <c r="BR38">
        <v>4.4710000000000001</v>
      </c>
      <c r="BS38">
        <v>55.893000000000001</v>
      </c>
      <c r="BT38">
        <v>0.88949999999999996</v>
      </c>
      <c r="BU38" t="s">
        <v>18</v>
      </c>
      <c r="BV38">
        <v>10.33</v>
      </c>
      <c r="BW38">
        <v>10.45</v>
      </c>
      <c r="BX38">
        <v>4.5019999999999998</v>
      </c>
      <c r="BY38">
        <v>56.273000000000003</v>
      </c>
      <c r="BZ38">
        <v>0.88029999999999997</v>
      </c>
      <c r="CA38" t="s">
        <v>18</v>
      </c>
      <c r="CB38">
        <v>10.33</v>
      </c>
      <c r="CC38">
        <v>10.45</v>
      </c>
      <c r="CD38">
        <v>4.8929999999999998</v>
      </c>
      <c r="CE38">
        <v>61.161000000000001</v>
      </c>
      <c r="CF38">
        <v>0.89680000000000004</v>
      </c>
      <c r="CG38" t="s">
        <v>17</v>
      </c>
      <c r="CH38">
        <v>10.4</v>
      </c>
      <c r="CI38">
        <v>10.5</v>
      </c>
      <c r="CJ38">
        <v>4.9889999999999999</v>
      </c>
      <c r="CK38">
        <v>62.356999999999999</v>
      </c>
      <c r="CL38">
        <v>0.86919999999999997</v>
      </c>
      <c r="CM38" t="s">
        <v>18</v>
      </c>
      <c r="CN38">
        <v>10.34</v>
      </c>
      <c r="CO38">
        <v>10.45</v>
      </c>
      <c r="CP38">
        <v>5.0780000000000003</v>
      </c>
      <c r="CQ38">
        <v>63.475999999999999</v>
      </c>
      <c r="CR38">
        <v>0.88170000000000004</v>
      </c>
      <c r="CS38" t="s">
        <v>18</v>
      </c>
    </row>
    <row r="39" spans="1:97" x14ac:dyDescent="0.25">
      <c r="A39" t="s">
        <v>25</v>
      </c>
      <c r="B39">
        <v>222</v>
      </c>
      <c r="C39">
        <v>232</v>
      </c>
      <c r="D39" t="s">
        <v>61</v>
      </c>
      <c r="E39">
        <v>4.59</v>
      </c>
      <c r="F39">
        <v>2</v>
      </c>
      <c r="G39">
        <v>9</v>
      </c>
      <c r="H39">
        <v>4.6500000000000004</v>
      </c>
      <c r="I39">
        <v>4.8</v>
      </c>
      <c r="J39">
        <v>2.7149999999999999</v>
      </c>
      <c r="K39">
        <v>30.17</v>
      </c>
      <c r="L39">
        <v>0.92169999999999996</v>
      </c>
      <c r="M39" t="s">
        <v>18</v>
      </c>
      <c r="N39">
        <v>4.66</v>
      </c>
      <c r="O39">
        <v>4.8099999999999996</v>
      </c>
      <c r="P39">
        <v>2.5379999999999998</v>
      </c>
      <c r="Q39">
        <v>28.202000000000002</v>
      </c>
      <c r="R39">
        <v>0.9244</v>
      </c>
      <c r="S39" t="s">
        <v>18</v>
      </c>
      <c r="T39">
        <v>4.6500000000000004</v>
      </c>
      <c r="U39">
        <v>4.8</v>
      </c>
      <c r="V39">
        <v>2.5310000000000001</v>
      </c>
      <c r="W39">
        <v>28.122</v>
      </c>
      <c r="X39">
        <v>0.94420000000000004</v>
      </c>
      <c r="Y39" t="s">
        <v>18</v>
      </c>
      <c r="Z39">
        <v>4.66</v>
      </c>
      <c r="AA39">
        <v>4.8099999999999996</v>
      </c>
      <c r="AB39">
        <v>2.9049999999999998</v>
      </c>
      <c r="AC39">
        <v>32.276000000000003</v>
      </c>
      <c r="AD39">
        <v>0.94110000000000005</v>
      </c>
      <c r="AE39" t="s">
        <v>18</v>
      </c>
      <c r="AF39">
        <v>4.66</v>
      </c>
      <c r="AG39">
        <v>4.8099999999999996</v>
      </c>
      <c r="AH39">
        <v>2.9489999999999998</v>
      </c>
      <c r="AI39">
        <v>32.770000000000003</v>
      </c>
      <c r="AJ39">
        <v>0.94159999999999999</v>
      </c>
      <c r="AK39" t="s">
        <v>18</v>
      </c>
      <c r="AL39">
        <v>4.66</v>
      </c>
      <c r="AM39">
        <v>4.8099999999999996</v>
      </c>
      <c r="AN39">
        <v>3.0049999999999999</v>
      </c>
      <c r="AO39">
        <v>33.387999999999998</v>
      </c>
      <c r="AP39">
        <v>0.95220000000000005</v>
      </c>
      <c r="AQ39" t="s">
        <v>18</v>
      </c>
      <c r="AR39">
        <v>4.66</v>
      </c>
      <c r="AS39">
        <v>4.8099999999999996</v>
      </c>
      <c r="AT39">
        <v>3.1389999999999998</v>
      </c>
      <c r="AU39">
        <v>34.878999999999998</v>
      </c>
      <c r="AV39">
        <v>0.9365</v>
      </c>
      <c r="AW39" t="s">
        <v>18</v>
      </c>
      <c r="AX39">
        <v>4.66</v>
      </c>
      <c r="AY39">
        <v>4.8099999999999996</v>
      </c>
      <c r="AZ39">
        <v>3.097</v>
      </c>
      <c r="BA39">
        <v>34.406999999999996</v>
      </c>
      <c r="BB39">
        <v>0.95050000000000001</v>
      </c>
      <c r="BC39" t="s">
        <v>18</v>
      </c>
      <c r="BD39">
        <v>4.6500000000000004</v>
      </c>
      <c r="BE39">
        <v>4.8099999999999996</v>
      </c>
      <c r="BF39">
        <v>3.044</v>
      </c>
      <c r="BG39">
        <v>33.817999999999998</v>
      </c>
      <c r="BH39">
        <v>0.94650000000000001</v>
      </c>
      <c r="BI39" t="s">
        <v>18</v>
      </c>
      <c r="BJ39">
        <v>4.6500000000000004</v>
      </c>
      <c r="BK39">
        <v>4.8099999999999996</v>
      </c>
      <c r="BL39">
        <v>3.278</v>
      </c>
      <c r="BM39">
        <v>36.417000000000002</v>
      </c>
      <c r="BN39">
        <v>0.94579999999999997</v>
      </c>
      <c r="BO39" t="s">
        <v>18</v>
      </c>
      <c r="BP39">
        <v>4.66</v>
      </c>
      <c r="BQ39">
        <v>4.8099999999999996</v>
      </c>
      <c r="BR39">
        <v>3.286</v>
      </c>
      <c r="BS39">
        <v>36.514000000000003</v>
      </c>
      <c r="BT39">
        <v>0.94430000000000003</v>
      </c>
      <c r="BU39" t="s">
        <v>18</v>
      </c>
      <c r="BV39">
        <v>4.6500000000000004</v>
      </c>
      <c r="BW39">
        <v>4.8099999999999996</v>
      </c>
      <c r="BX39">
        <v>3.2719999999999998</v>
      </c>
      <c r="BY39">
        <v>36.359000000000002</v>
      </c>
      <c r="BZ39">
        <v>0.93940000000000001</v>
      </c>
      <c r="CA39" t="s">
        <v>18</v>
      </c>
      <c r="CB39">
        <v>4.6500000000000004</v>
      </c>
      <c r="CC39">
        <v>4.8099999999999996</v>
      </c>
      <c r="CD39">
        <v>3.9089999999999998</v>
      </c>
      <c r="CE39">
        <v>43.438000000000002</v>
      </c>
      <c r="CF39">
        <v>0.93840000000000001</v>
      </c>
      <c r="CG39" t="s">
        <v>18</v>
      </c>
      <c r="CH39">
        <v>4.6500000000000004</v>
      </c>
      <c r="CI39">
        <v>4.8</v>
      </c>
      <c r="CJ39">
        <v>3.7810000000000001</v>
      </c>
      <c r="CK39">
        <v>42.011000000000003</v>
      </c>
      <c r="CL39">
        <v>0.93589999999999995</v>
      </c>
      <c r="CM39" t="s">
        <v>18</v>
      </c>
      <c r="CN39">
        <v>4.6500000000000004</v>
      </c>
      <c r="CO39">
        <v>4.8</v>
      </c>
      <c r="CP39">
        <v>3.8119999999999998</v>
      </c>
      <c r="CQ39">
        <v>42.356000000000002</v>
      </c>
      <c r="CR39">
        <v>0.9425</v>
      </c>
      <c r="CS39" t="s">
        <v>18</v>
      </c>
    </row>
    <row r="40" spans="1:97" x14ac:dyDescent="0.25">
      <c r="A40" t="s">
        <v>25</v>
      </c>
      <c r="B40">
        <v>222</v>
      </c>
      <c r="C40">
        <v>245</v>
      </c>
      <c r="D40" t="s">
        <v>62</v>
      </c>
      <c r="E40">
        <v>9.02</v>
      </c>
      <c r="F40">
        <v>3</v>
      </c>
      <c r="G40">
        <v>20</v>
      </c>
      <c r="H40">
        <v>9.19</v>
      </c>
      <c r="I40">
        <v>9.34</v>
      </c>
      <c r="J40">
        <v>1.889</v>
      </c>
      <c r="K40">
        <v>9.4440000000000008</v>
      </c>
      <c r="L40">
        <v>0.92949999999999999</v>
      </c>
      <c r="M40" t="s">
        <v>17</v>
      </c>
      <c r="N40">
        <v>9.1999999999999993</v>
      </c>
      <c r="O40">
        <v>9.35</v>
      </c>
      <c r="P40">
        <v>1.7649999999999999</v>
      </c>
      <c r="Q40">
        <v>8.8239999999999998</v>
      </c>
      <c r="R40">
        <v>0.94110000000000005</v>
      </c>
      <c r="S40" t="s">
        <v>17</v>
      </c>
      <c r="T40">
        <v>9.1999999999999993</v>
      </c>
      <c r="U40">
        <v>9.35</v>
      </c>
      <c r="V40">
        <v>1.7829999999999999</v>
      </c>
      <c r="W40">
        <v>8.9169999999999998</v>
      </c>
      <c r="X40">
        <v>0.9335</v>
      </c>
      <c r="Y40" t="s">
        <v>17</v>
      </c>
      <c r="Z40">
        <v>9.1999999999999993</v>
      </c>
      <c r="AA40">
        <v>9.34</v>
      </c>
      <c r="AB40">
        <v>2.3639999999999999</v>
      </c>
      <c r="AC40">
        <v>11.819000000000001</v>
      </c>
      <c r="AD40">
        <v>0.93500000000000005</v>
      </c>
      <c r="AE40" t="s">
        <v>17</v>
      </c>
      <c r="AF40">
        <v>9.1999999999999993</v>
      </c>
      <c r="AG40">
        <v>9.35</v>
      </c>
      <c r="AH40">
        <v>2.3690000000000002</v>
      </c>
      <c r="AI40">
        <v>11.845000000000001</v>
      </c>
      <c r="AJ40">
        <v>0.9304</v>
      </c>
      <c r="AK40" t="s">
        <v>17</v>
      </c>
      <c r="AL40">
        <v>9.1999999999999993</v>
      </c>
      <c r="AM40">
        <v>9.35</v>
      </c>
      <c r="AN40">
        <v>2.4609999999999999</v>
      </c>
      <c r="AO40">
        <v>12.303000000000001</v>
      </c>
      <c r="AP40">
        <v>0.92230000000000001</v>
      </c>
      <c r="AQ40" t="s">
        <v>17</v>
      </c>
      <c r="AR40">
        <v>9.19</v>
      </c>
      <c r="AS40">
        <v>9.34</v>
      </c>
      <c r="AT40">
        <v>3.1379999999999999</v>
      </c>
      <c r="AU40">
        <v>15.689</v>
      </c>
      <c r="AV40">
        <v>0.93640000000000001</v>
      </c>
      <c r="AW40" t="s">
        <v>17</v>
      </c>
      <c r="AX40">
        <v>9.1999999999999993</v>
      </c>
      <c r="AY40">
        <v>9.35</v>
      </c>
      <c r="AZ40">
        <v>3.1669999999999998</v>
      </c>
      <c r="BA40">
        <v>15.836</v>
      </c>
      <c r="BB40">
        <v>0.92979999999999996</v>
      </c>
      <c r="BC40" t="s">
        <v>17</v>
      </c>
      <c r="BD40">
        <v>9.1999999999999993</v>
      </c>
      <c r="BE40">
        <v>9.35</v>
      </c>
      <c r="BF40">
        <v>3.22</v>
      </c>
      <c r="BG40">
        <v>16.099</v>
      </c>
      <c r="BH40">
        <v>0.92100000000000004</v>
      </c>
      <c r="BI40" t="s">
        <v>17</v>
      </c>
      <c r="BJ40">
        <v>9.1999999999999993</v>
      </c>
      <c r="BK40">
        <v>9.35</v>
      </c>
      <c r="BL40">
        <v>4.1420000000000003</v>
      </c>
      <c r="BM40">
        <v>20.709</v>
      </c>
      <c r="BN40">
        <v>0.93620000000000003</v>
      </c>
      <c r="BO40" t="s">
        <v>17</v>
      </c>
      <c r="BP40">
        <v>9.1999999999999993</v>
      </c>
      <c r="BQ40">
        <v>9.35</v>
      </c>
      <c r="BR40">
        <v>4.1109999999999998</v>
      </c>
      <c r="BS40">
        <v>20.555</v>
      </c>
      <c r="BT40">
        <v>0.93030000000000002</v>
      </c>
      <c r="BU40" t="s">
        <v>17</v>
      </c>
      <c r="BV40">
        <v>9.1999999999999993</v>
      </c>
      <c r="BW40">
        <v>9.35</v>
      </c>
      <c r="BX40">
        <v>4.1909999999999998</v>
      </c>
      <c r="BY40">
        <v>20.957000000000001</v>
      </c>
      <c r="BZ40">
        <v>0.93079999999999996</v>
      </c>
      <c r="CA40" t="s">
        <v>17</v>
      </c>
      <c r="CB40">
        <v>9.1999999999999993</v>
      </c>
      <c r="CC40">
        <v>9.35</v>
      </c>
      <c r="CD40">
        <v>5.24</v>
      </c>
      <c r="CE40">
        <v>26.201000000000001</v>
      </c>
      <c r="CF40">
        <v>0.92900000000000005</v>
      </c>
      <c r="CG40" t="s">
        <v>17</v>
      </c>
      <c r="CH40">
        <v>9.19</v>
      </c>
      <c r="CI40">
        <v>9.35</v>
      </c>
      <c r="CJ40">
        <v>5.53</v>
      </c>
      <c r="CK40">
        <v>27.65</v>
      </c>
      <c r="CL40">
        <v>0.9355</v>
      </c>
      <c r="CM40" t="s">
        <v>17</v>
      </c>
      <c r="CN40">
        <v>9.1999999999999993</v>
      </c>
      <c r="CO40">
        <v>9.35</v>
      </c>
      <c r="CP40">
        <v>5.4059999999999997</v>
      </c>
      <c r="CQ40">
        <v>27.032</v>
      </c>
      <c r="CR40">
        <v>0.93589999999999995</v>
      </c>
      <c r="CS40" t="s">
        <v>17</v>
      </c>
    </row>
    <row r="41" spans="1:97" x14ac:dyDescent="0.25">
      <c r="A41" t="s">
        <v>25</v>
      </c>
      <c r="B41">
        <v>223</v>
      </c>
      <c r="C41">
        <v>233</v>
      </c>
      <c r="D41" t="s">
        <v>63</v>
      </c>
      <c r="E41">
        <v>4.74</v>
      </c>
      <c r="F41">
        <v>3</v>
      </c>
      <c r="G41">
        <v>9</v>
      </c>
      <c r="H41">
        <v>4.66</v>
      </c>
      <c r="I41">
        <v>4.9000000000000004</v>
      </c>
      <c r="J41">
        <v>2.6989999999999998</v>
      </c>
      <c r="K41">
        <v>29.992000000000001</v>
      </c>
      <c r="L41">
        <v>0.9294</v>
      </c>
      <c r="M41" t="s">
        <v>18</v>
      </c>
      <c r="N41">
        <v>4.66</v>
      </c>
      <c r="O41">
        <v>4.9000000000000004</v>
      </c>
      <c r="P41">
        <v>2.5939999999999999</v>
      </c>
      <c r="Q41">
        <v>28.827000000000002</v>
      </c>
      <c r="R41">
        <v>0.88819999999999999</v>
      </c>
      <c r="S41" t="s">
        <v>18</v>
      </c>
      <c r="T41">
        <v>4.66</v>
      </c>
      <c r="U41">
        <v>4.9000000000000004</v>
      </c>
      <c r="V41">
        <v>2.5270000000000001</v>
      </c>
      <c r="W41">
        <v>28.077000000000002</v>
      </c>
      <c r="X41">
        <v>0.93620000000000003</v>
      </c>
      <c r="Y41" t="s">
        <v>18</v>
      </c>
      <c r="Z41">
        <v>4.66</v>
      </c>
      <c r="AA41">
        <v>4.9000000000000004</v>
      </c>
      <c r="AB41">
        <v>2.8929999999999998</v>
      </c>
      <c r="AC41">
        <v>32.146999999999998</v>
      </c>
      <c r="AD41">
        <v>0.95379999999999998</v>
      </c>
      <c r="AE41" t="s">
        <v>17</v>
      </c>
      <c r="AF41">
        <v>4.66</v>
      </c>
      <c r="AG41">
        <v>4.9000000000000004</v>
      </c>
      <c r="AH41">
        <v>2.9350000000000001</v>
      </c>
      <c r="AI41">
        <v>32.61</v>
      </c>
      <c r="AJ41">
        <v>0.95020000000000004</v>
      </c>
      <c r="AK41" t="s">
        <v>17</v>
      </c>
      <c r="AL41">
        <v>4.66</v>
      </c>
      <c r="AM41">
        <v>4.9000000000000004</v>
      </c>
      <c r="AN41">
        <v>3.0019999999999998</v>
      </c>
      <c r="AO41">
        <v>33.350999999999999</v>
      </c>
      <c r="AP41">
        <v>0.94159999999999999</v>
      </c>
      <c r="AQ41" t="s">
        <v>17</v>
      </c>
      <c r="AR41">
        <v>4.66</v>
      </c>
      <c r="AS41">
        <v>4.9000000000000004</v>
      </c>
      <c r="AT41">
        <v>3.117</v>
      </c>
      <c r="AU41">
        <v>34.628</v>
      </c>
      <c r="AV41">
        <v>0.94510000000000005</v>
      </c>
      <c r="AW41" t="s">
        <v>17</v>
      </c>
      <c r="AX41">
        <v>4.66</v>
      </c>
      <c r="AY41">
        <v>4.9000000000000004</v>
      </c>
      <c r="AZ41">
        <v>3.0670000000000002</v>
      </c>
      <c r="BA41">
        <v>34.073</v>
      </c>
      <c r="BB41">
        <v>0.95569999999999999</v>
      </c>
      <c r="BC41" t="s">
        <v>17</v>
      </c>
      <c r="BD41">
        <v>4.66</v>
      </c>
      <c r="BE41">
        <v>4.9000000000000004</v>
      </c>
      <c r="BF41">
        <v>3.0259999999999998</v>
      </c>
      <c r="BG41">
        <v>33.621000000000002</v>
      </c>
      <c r="BH41">
        <v>0.95589999999999997</v>
      </c>
      <c r="BI41" t="s">
        <v>17</v>
      </c>
      <c r="BJ41">
        <v>4.66</v>
      </c>
      <c r="BK41">
        <v>4.9000000000000004</v>
      </c>
      <c r="BL41">
        <v>3.2869999999999999</v>
      </c>
      <c r="BM41">
        <v>36.517000000000003</v>
      </c>
      <c r="BN41">
        <v>0.95620000000000005</v>
      </c>
      <c r="BO41" t="s">
        <v>17</v>
      </c>
      <c r="BP41">
        <v>4.66</v>
      </c>
      <c r="BQ41">
        <v>4.9000000000000004</v>
      </c>
      <c r="BR41">
        <v>3.278</v>
      </c>
      <c r="BS41">
        <v>36.427</v>
      </c>
      <c r="BT41">
        <v>0.94799999999999995</v>
      </c>
      <c r="BU41" t="s">
        <v>17</v>
      </c>
      <c r="BV41">
        <v>4.66</v>
      </c>
      <c r="BW41">
        <v>4.9000000000000004</v>
      </c>
      <c r="BX41">
        <v>3.214</v>
      </c>
      <c r="BY41">
        <v>35.716999999999999</v>
      </c>
      <c r="BZ41">
        <v>0.9546</v>
      </c>
      <c r="CA41" t="s">
        <v>17</v>
      </c>
      <c r="CB41">
        <v>4.66</v>
      </c>
      <c r="CC41">
        <v>4.9000000000000004</v>
      </c>
      <c r="CD41">
        <v>3.8690000000000002</v>
      </c>
      <c r="CE41">
        <v>42.991</v>
      </c>
      <c r="CF41">
        <v>0.95</v>
      </c>
      <c r="CG41" t="s">
        <v>17</v>
      </c>
      <c r="CH41">
        <v>4.66</v>
      </c>
      <c r="CI41">
        <v>4.9000000000000004</v>
      </c>
      <c r="CJ41">
        <v>3.7629999999999999</v>
      </c>
      <c r="CK41">
        <v>41.811999999999998</v>
      </c>
      <c r="CL41">
        <v>0.95220000000000005</v>
      </c>
      <c r="CM41" t="s">
        <v>17</v>
      </c>
      <c r="CN41">
        <v>4.66</v>
      </c>
      <c r="CO41">
        <v>4.9000000000000004</v>
      </c>
      <c r="CP41">
        <v>3.7789999999999999</v>
      </c>
      <c r="CQ41">
        <v>41.985999999999997</v>
      </c>
      <c r="CR41">
        <v>0.93189999999999995</v>
      </c>
      <c r="CS41" t="s">
        <v>17</v>
      </c>
    </row>
    <row r="42" spans="1:97" x14ac:dyDescent="0.25">
      <c r="A42" t="s">
        <v>25</v>
      </c>
      <c r="B42">
        <v>233</v>
      </c>
      <c r="C42">
        <v>245</v>
      </c>
      <c r="D42" t="s">
        <v>64</v>
      </c>
      <c r="E42">
        <v>9.99</v>
      </c>
      <c r="F42">
        <v>2</v>
      </c>
      <c r="G42">
        <v>9</v>
      </c>
      <c r="H42">
        <v>9.93</v>
      </c>
      <c r="I42">
        <v>10.19</v>
      </c>
      <c r="J42">
        <v>0.80200000000000005</v>
      </c>
      <c r="K42">
        <v>8.9139999999999997</v>
      </c>
      <c r="L42">
        <v>0.92620000000000002</v>
      </c>
      <c r="M42" t="s">
        <v>17</v>
      </c>
      <c r="N42">
        <v>9.93</v>
      </c>
      <c r="O42">
        <v>10.19</v>
      </c>
      <c r="P42">
        <v>0.75900000000000001</v>
      </c>
      <c r="Q42">
        <v>8.4350000000000005</v>
      </c>
      <c r="R42">
        <v>0.93189999999999995</v>
      </c>
      <c r="S42" t="s">
        <v>17</v>
      </c>
      <c r="T42">
        <v>9.93</v>
      </c>
      <c r="U42">
        <v>10.19</v>
      </c>
      <c r="V42">
        <v>0.75900000000000001</v>
      </c>
      <c r="W42">
        <v>8.4380000000000006</v>
      </c>
      <c r="X42">
        <v>0.93169999999999997</v>
      </c>
      <c r="Y42" t="s">
        <v>17</v>
      </c>
      <c r="Z42">
        <v>9.93</v>
      </c>
      <c r="AA42">
        <v>10.19</v>
      </c>
      <c r="AB42">
        <v>0.92700000000000005</v>
      </c>
      <c r="AC42">
        <v>10.305999999999999</v>
      </c>
      <c r="AD42">
        <v>0.91100000000000003</v>
      </c>
      <c r="AE42" t="s">
        <v>17</v>
      </c>
      <c r="AF42">
        <v>9.94</v>
      </c>
      <c r="AG42">
        <v>10.199999999999999</v>
      </c>
      <c r="AH42">
        <v>0.88300000000000001</v>
      </c>
      <c r="AI42">
        <v>9.8109999999999999</v>
      </c>
      <c r="AJ42">
        <v>0.9173</v>
      </c>
      <c r="AK42" t="s">
        <v>17</v>
      </c>
      <c r="AL42">
        <v>9.94</v>
      </c>
      <c r="AM42">
        <v>10.199999999999999</v>
      </c>
      <c r="AN42">
        <v>0.92400000000000004</v>
      </c>
      <c r="AO42">
        <v>10.265000000000001</v>
      </c>
      <c r="AP42">
        <v>0.89710000000000001</v>
      </c>
      <c r="AQ42" t="s">
        <v>17</v>
      </c>
      <c r="AR42">
        <v>9.93</v>
      </c>
      <c r="AS42">
        <v>10.19</v>
      </c>
      <c r="AT42">
        <v>1.1719999999999999</v>
      </c>
      <c r="AU42">
        <v>13.023</v>
      </c>
      <c r="AV42">
        <v>0.92530000000000001</v>
      </c>
      <c r="AW42" t="s">
        <v>17</v>
      </c>
      <c r="AX42">
        <v>9.93</v>
      </c>
      <c r="AY42">
        <v>10.19</v>
      </c>
      <c r="AZ42">
        <v>1.198</v>
      </c>
      <c r="BA42">
        <v>13.31</v>
      </c>
      <c r="BB42">
        <v>0.9133</v>
      </c>
      <c r="BC42" t="s">
        <v>17</v>
      </c>
      <c r="BD42">
        <v>9.93</v>
      </c>
      <c r="BE42">
        <v>10.19</v>
      </c>
      <c r="BF42">
        <v>1.198</v>
      </c>
      <c r="BG42">
        <v>13.313000000000001</v>
      </c>
      <c r="BH42">
        <v>0.91500000000000004</v>
      </c>
      <c r="BI42" t="s">
        <v>17</v>
      </c>
      <c r="BJ42">
        <v>9.94</v>
      </c>
      <c r="BK42">
        <v>10.199999999999999</v>
      </c>
      <c r="BL42">
        <v>2.052</v>
      </c>
      <c r="BM42">
        <v>22.795999999999999</v>
      </c>
      <c r="BN42">
        <v>0.92649999999999999</v>
      </c>
      <c r="BO42" t="s">
        <v>17</v>
      </c>
      <c r="BP42">
        <v>9.93</v>
      </c>
      <c r="BQ42">
        <v>10.19</v>
      </c>
      <c r="BR42">
        <v>2.0419999999999998</v>
      </c>
      <c r="BS42">
        <v>22.686</v>
      </c>
      <c r="BT42">
        <v>0.92030000000000001</v>
      </c>
      <c r="BU42" t="s">
        <v>17</v>
      </c>
      <c r="BV42">
        <v>9.94</v>
      </c>
      <c r="BW42">
        <v>10.199999999999999</v>
      </c>
      <c r="BX42">
        <v>2.073</v>
      </c>
      <c r="BY42">
        <v>23.033000000000001</v>
      </c>
      <c r="BZ42">
        <v>0.91879999999999995</v>
      </c>
      <c r="CA42" t="s">
        <v>17</v>
      </c>
      <c r="CB42">
        <v>9.94</v>
      </c>
      <c r="CC42">
        <v>10.199999999999999</v>
      </c>
      <c r="CD42">
        <v>2.9710000000000001</v>
      </c>
      <c r="CE42">
        <v>33.006999999999998</v>
      </c>
      <c r="CF42">
        <v>0.91569999999999996</v>
      </c>
      <c r="CG42" t="s">
        <v>17</v>
      </c>
      <c r="CH42">
        <v>9.93</v>
      </c>
      <c r="CI42">
        <v>10.19</v>
      </c>
      <c r="CJ42">
        <v>3.0979999999999999</v>
      </c>
      <c r="CK42">
        <v>34.423000000000002</v>
      </c>
      <c r="CL42">
        <v>0.90959999999999996</v>
      </c>
      <c r="CM42" t="s">
        <v>17</v>
      </c>
      <c r="CN42">
        <v>9.93</v>
      </c>
      <c r="CO42">
        <v>10.19</v>
      </c>
      <c r="CP42">
        <v>3.0979999999999999</v>
      </c>
      <c r="CQ42">
        <v>34.420999999999999</v>
      </c>
      <c r="CR42">
        <v>0.91710000000000003</v>
      </c>
      <c r="CS42" t="s">
        <v>17</v>
      </c>
    </row>
    <row r="43" spans="1:97" x14ac:dyDescent="0.25">
      <c r="A43" t="s">
        <v>25</v>
      </c>
      <c r="B43">
        <v>249</v>
      </c>
      <c r="C43">
        <v>269</v>
      </c>
      <c r="D43" t="s">
        <v>65</v>
      </c>
      <c r="E43">
        <v>7.41</v>
      </c>
      <c r="F43">
        <v>3</v>
      </c>
      <c r="G43">
        <v>18</v>
      </c>
      <c r="H43">
        <v>7.54</v>
      </c>
      <c r="I43">
        <v>7.62</v>
      </c>
      <c r="J43">
        <v>8.7260000000000009</v>
      </c>
      <c r="K43">
        <v>48.475999999999999</v>
      </c>
      <c r="L43">
        <v>0.93979999999999997</v>
      </c>
      <c r="M43" t="s">
        <v>17</v>
      </c>
      <c r="N43">
        <v>7.28</v>
      </c>
      <c r="O43">
        <v>7.63</v>
      </c>
      <c r="P43">
        <v>8.3800000000000008</v>
      </c>
      <c r="Q43">
        <v>46.557000000000002</v>
      </c>
      <c r="R43">
        <v>0.93710000000000004</v>
      </c>
      <c r="S43" t="s">
        <v>17</v>
      </c>
      <c r="T43">
        <v>7.28</v>
      </c>
      <c r="U43">
        <v>7.63</v>
      </c>
      <c r="V43">
        <v>8.282</v>
      </c>
      <c r="W43">
        <v>46.01</v>
      </c>
      <c r="X43">
        <v>0.9355</v>
      </c>
      <c r="Y43" t="s">
        <v>17</v>
      </c>
      <c r="Z43">
        <v>7.28</v>
      </c>
      <c r="AA43">
        <v>7.63</v>
      </c>
      <c r="AB43">
        <v>9.3689999999999998</v>
      </c>
      <c r="AC43">
        <v>52.052</v>
      </c>
      <c r="AD43">
        <v>0.93659999999999999</v>
      </c>
      <c r="AE43" t="s">
        <v>17</v>
      </c>
      <c r="AF43">
        <v>7.28</v>
      </c>
      <c r="AG43">
        <v>7.63</v>
      </c>
      <c r="AH43">
        <v>9.6010000000000009</v>
      </c>
      <c r="AI43">
        <v>53.337000000000003</v>
      </c>
      <c r="AJ43">
        <v>0.93689999999999996</v>
      </c>
      <c r="AK43" t="s">
        <v>17</v>
      </c>
      <c r="AL43">
        <v>7.28</v>
      </c>
      <c r="AM43">
        <v>7.63</v>
      </c>
      <c r="AN43">
        <v>9.5039999999999996</v>
      </c>
      <c r="AO43">
        <v>52.801000000000002</v>
      </c>
      <c r="AP43">
        <v>0.93589999999999995</v>
      </c>
      <c r="AQ43" t="s">
        <v>17</v>
      </c>
      <c r="AR43">
        <v>7.29</v>
      </c>
      <c r="AS43">
        <v>7.63</v>
      </c>
      <c r="AT43">
        <v>10.343</v>
      </c>
      <c r="AU43">
        <v>57.462000000000003</v>
      </c>
      <c r="AV43">
        <v>0.93110000000000004</v>
      </c>
      <c r="AW43" t="s">
        <v>17</v>
      </c>
      <c r="AX43">
        <v>7.28</v>
      </c>
      <c r="AY43">
        <v>7.63</v>
      </c>
      <c r="AZ43">
        <v>10</v>
      </c>
      <c r="BA43">
        <v>55.555999999999997</v>
      </c>
      <c r="BB43">
        <v>0.93540000000000001</v>
      </c>
      <c r="BC43" t="s">
        <v>17</v>
      </c>
      <c r="BD43">
        <v>7.28</v>
      </c>
      <c r="BE43">
        <v>7.63</v>
      </c>
      <c r="BF43">
        <v>10.115</v>
      </c>
      <c r="BG43">
        <v>56.195</v>
      </c>
      <c r="BH43">
        <v>0.93079999999999996</v>
      </c>
      <c r="BI43" t="s">
        <v>17</v>
      </c>
      <c r="BJ43">
        <v>7.28</v>
      </c>
      <c r="BK43">
        <v>7.63</v>
      </c>
      <c r="BL43">
        <v>10.24</v>
      </c>
      <c r="BM43">
        <v>56.887999999999998</v>
      </c>
      <c r="BN43">
        <v>0.93959999999999999</v>
      </c>
      <c r="BO43" t="s">
        <v>17</v>
      </c>
      <c r="BP43">
        <v>7.28</v>
      </c>
      <c r="BQ43">
        <v>7.63</v>
      </c>
      <c r="BR43">
        <v>10.205</v>
      </c>
      <c r="BS43">
        <v>56.692</v>
      </c>
      <c r="BT43">
        <v>0.92410000000000003</v>
      </c>
      <c r="BU43" t="s">
        <v>17</v>
      </c>
      <c r="BV43">
        <v>7.28</v>
      </c>
      <c r="BW43">
        <v>7.63</v>
      </c>
      <c r="BX43">
        <v>10.112</v>
      </c>
      <c r="BY43">
        <v>56.177</v>
      </c>
      <c r="BZ43">
        <v>0.92930000000000001</v>
      </c>
      <c r="CA43" t="s">
        <v>17</v>
      </c>
      <c r="CB43">
        <v>7.28</v>
      </c>
      <c r="CC43">
        <v>7.63</v>
      </c>
      <c r="CD43">
        <v>10.131</v>
      </c>
      <c r="CE43">
        <v>56.284999999999997</v>
      </c>
      <c r="CF43">
        <v>0.91890000000000005</v>
      </c>
      <c r="CG43" t="s">
        <v>17</v>
      </c>
      <c r="CH43">
        <v>7.28</v>
      </c>
      <c r="CI43">
        <v>7.63</v>
      </c>
      <c r="CJ43">
        <v>10.259</v>
      </c>
      <c r="CK43">
        <v>56.996000000000002</v>
      </c>
      <c r="CL43">
        <v>0.93359999999999999</v>
      </c>
      <c r="CM43" t="s">
        <v>17</v>
      </c>
      <c r="CN43">
        <v>7.28</v>
      </c>
      <c r="CO43">
        <v>7.63</v>
      </c>
      <c r="CP43">
        <v>10.205</v>
      </c>
      <c r="CQ43">
        <v>56.694000000000003</v>
      </c>
      <c r="CR43">
        <v>0.92420000000000002</v>
      </c>
      <c r="CS43" t="s">
        <v>17</v>
      </c>
    </row>
    <row r="44" spans="1:97" x14ac:dyDescent="0.25">
      <c r="A44" t="s">
        <v>25</v>
      </c>
      <c r="B44">
        <v>270</v>
      </c>
      <c r="C44">
        <v>278</v>
      </c>
      <c r="D44" t="s">
        <v>66</v>
      </c>
      <c r="E44">
        <v>8.8000000000000007</v>
      </c>
      <c r="F44">
        <v>3</v>
      </c>
      <c r="G44">
        <v>7</v>
      </c>
      <c r="H44">
        <v>8.83</v>
      </c>
      <c r="I44">
        <v>8.9600000000000009</v>
      </c>
      <c r="J44">
        <v>0.246</v>
      </c>
      <c r="K44">
        <v>3.5179999999999998</v>
      </c>
      <c r="L44">
        <v>0.88819999999999999</v>
      </c>
      <c r="M44" t="s">
        <v>17</v>
      </c>
      <c r="N44">
        <v>8.83</v>
      </c>
      <c r="O44">
        <v>8.9600000000000009</v>
      </c>
      <c r="P44">
        <v>0.21299999999999999</v>
      </c>
      <c r="Q44">
        <v>3.048</v>
      </c>
      <c r="R44">
        <v>0.91200000000000003</v>
      </c>
      <c r="S44" t="s">
        <v>17</v>
      </c>
      <c r="T44">
        <v>8.83</v>
      </c>
      <c r="U44">
        <v>8.9600000000000009</v>
      </c>
      <c r="V44">
        <v>0.20599999999999999</v>
      </c>
      <c r="W44">
        <v>2.9430000000000001</v>
      </c>
      <c r="X44">
        <v>0.91510000000000002</v>
      </c>
      <c r="Y44" t="s">
        <v>17</v>
      </c>
      <c r="Z44">
        <v>8.84</v>
      </c>
      <c r="AA44">
        <v>8.9600000000000009</v>
      </c>
      <c r="AB44">
        <v>0.253</v>
      </c>
      <c r="AC44">
        <v>3.6070000000000002</v>
      </c>
      <c r="AD44">
        <v>0.88419999999999999</v>
      </c>
      <c r="AE44" t="s">
        <v>17</v>
      </c>
      <c r="AF44">
        <v>8.84</v>
      </c>
      <c r="AG44">
        <v>8.9600000000000009</v>
      </c>
      <c r="AH44">
        <v>0.23200000000000001</v>
      </c>
      <c r="AI44">
        <v>3.3170000000000002</v>
      </c>
      <c r="AJ44">
        <v>0.90810000000000002</v>
      </c>
      <c r="AK44" t="s">
        <v>17</v>
      </c>
      <c r="AL44">
        <v>8.84</v>
      </c>
      <c r="AM44">
        <v>8.9600000000000009</v>
      </c>
      <c r="AN44">
        <v>0.22700000000000001</v>
      </c>
      <c r="AO44">
        <v>3.2480000000000002</v>
      </c>
      <c r="AP44">
        <v>0.92569999999999997</v>
      </c>
      <c r="AQ44" t="s">
        <v>17</v>
      </c>
      <c r="AR44">
        <v>8.83</v>
      </c>
      <c r="AS44">
        <v>8.9600000000000009</v>
      </c>
      <c r="AT44">
        <v>0.34200000000000003</v>
      </c>
      <c r="AU44">
        <v>4.8810000000000002</v>
      </c>
      <c r="AV44">
        <v>0.89190000000000003</v>
      </c>
      <c r="AW44" t="s">
        <v>17</v>
      </c>
      <c r="AX44">
        <v>8.84</v>
      </c>
      <c r="AY44">
        <v>8.9600000000000009</v>
      </c>
      <c r="AZ44">
        <v>0.28799999999999998</v>
      </c>
      <c r="BA44">
        <v>4.1130000000000004</v>
      </c>
      <c r="BB44">
        <v>0.90610000000000002</v>
      </c>
      <c r="BC44" t="s">
        <v>17</v>
      </c>
      <c r="BD44">
        <v>8.84</v>
      </c>
      <c r="BE44">
        <v>8.9600000000000009</v>
      </c>
      <c r="BF44">
        <v>0.29299999999999998</v>
      </c>
      <c r="BG44">
        <v>4.1849999999999996</v>
      </c>
      <c r="BH44">
        <v>0.91139999999999999</v>
      </c>
      <c r="BI44" t="s">
        <v>17</v>
      </c>
      <c r="BJ44">
        <v>8.84</v>
      </c>
      <c r="BK44">
        <v>8.9600000000000009</v>
      </c>
      <c r="BL44">
        <v>0.68500000000000005</v>
      </c>
      <c r="BM44">
        <v>9.7799999999999994</v>
      </c>
      <c r="BN44">
        <v>0.88890000000000002</v>
      </c>
      <c r="BO44" t="s">
        <v>17</v>
      </c>
      <c r="BP44">
        <v>8.84</v>
      </c>
      <c r="BQ44">
        <v>8.9600000000000009</v>
      </c>
      <c r="BR44">
        <v>0.68600000000000005</v>
      </c>
      <c r="BS44">
        <v>9.8070000000000004</v>
      </c>
      <c r="BT44">
        <v>0.91190000000000004</v>
      </c>
      <c r="BU44" t="s">
        <v>17</v>
      </c>
      <c r="BV44">
        <v>8.84</v>
      </c>
      <c r="BW44">
        <v>8.9600000000000009</v>
      </c>
      <c r="BX44">
        <v>0.66700000000000004</v>
      </c>
      <c r="BY44">
        <v>9.5310000000000006</v>
      </c>
      <c r="BZ44">
        <v>0.92759999999999998</v>
      </c>
      <c r="CA44" t="s">
        <v>17</v>
      </c>
      <c r="CB44">
        <v>8.84</v>
      </c>
      <c r="CC44">
        <v>8.9600000000000009</v>
      </c>
      <c r="CD44">
        <v>0.98399999999999999</v>
      </c>
      <c r="CE44">
        <v>14.053000000000001</v>
      </c>
      <c r="CF44">
        <v>0.91830000000000001</v>
      </c>
      <c r="CG44" t="s">
        <v>17</v>
      </c>
      <c r="CH44">
        <v>8.83</v>
      </c>
      <c r="CI44">
        <v>8.9600000000000009</v>
      </c>
      <c r="CJ44">
        <v>1.0389999999999999</v>
      </c>
      <c r="CK44">
        <v>14.837</v>
      </c>
      <c r="CL44">
        <v>0.93330000000000002</v>
      </c>
      <c r="CM44" t="s">
        <v>17</v>
      </c>
      <c r="CN44">
        <v>8.83</v>
      </c>
      <c r="CO44">
        <v>8.9600000000000009</v>
      </c>
      <c r="CP44">
        <v>1.036</v>
      </c>
      <c r="CQ44">
        <v>14.798999999999999</v>
      </c>
      <c r="CR44">
        <v>0.92620000000000002</v>
      </c>
      <c r="CS44" t="s">
        <v>17</v>
      </c>
    </row>
    <row r="45" spans="1:97" x14ac:dyDescent="0.25">
      <c r="A45" t="s">
        <v>25</v>
      </c>
      <c r="B45">
        <v>270</v>
      </c>
      <c r="C45">
        <v>281</v>
      </c>
      <c r="D45" t="s">
        <v>67</v>
      </c>
      <c r="E45">
        <v>11.25</v>
      </c>
      <c r="F45">
        <v>3</v>
      </c>
      <c r="G45">
        <v>10</v>
      </c>
      <c r="H45">
        <v>11.24</v>
      </c>
      <c r="I45">
        <v>11.31</v>
      </c>
      <c r="J45">
        <v>0.21099999999999999</v>
      </c>
      <c r="K45">
        <v>2.113</v>
      </c>
      <c r="L45">
        <v>0.91469999999999996</v>
      </c>
      <c r="M45" t="s">
        <v>17</v>
      </c>
      <c r="N45">
        <v>11.24</v>
      </c>
      <c r="O45">
        <v>11.31</v>
      </c>
      <c r="P45">
        <v>0.14899999999999999</v>
      </c>
      <c r="Q45">
        <v>1.494</v>
      </c>
      <c r="R45">
        <v>0.92430000000000001</v>
      </c>
      <c r="S45" t="s">
        <v>17</v>
      </c>
      <c r="T45">
        <v>11.24</v>
      </c>
      <c r="U45">
        <v>11.31</v>
      </c>
      <c r="V45">
        <v>0.13300000000000001</v>
      </c>
      <c r="W45">
        <v>1.3320000000000001</v>
      </c>
      <c r="X45">
        <v>0.94269999999999998</v>
      </c>
      <c r="Y45" t="s">
        <v>17</v>
      </c>
      <c r="Z45">
        <v>11.24</v>
      </c>
      <c r="AA45">
        <v>11.31</v>
      </c>
      <c r="AB45">
        <v>0.20599999999999999</v>
      </c>
      <c r="AC45">
        <v>2.0609999999999999</v>
      </c>
      <c r="AD45">
        <v>0.89680000000000004</v>
      </c>
      <c r="AE45" t="s">
        <v>17</v>
      </c>
      <c r="AF45">
        <v>11.25</v>
      </c>
      <c r="AG45">
        <v>11.31</v>
      </c>
      <c r="AH45">
        <v>0.16</v>
      </c>
      <c r="AI45">
        <v>1.6040000000000001</v>
      </c>
      <c r="AJ45">
        <v>0.93830000000000002</v>
      </c>
      <c r="AK45" t="s">
        <v>17</v>
      </c>
      <c r="AL45">
        <v>11.24</v>
      </c>
      <c r="AM45">
        <v>11.31</v>
      </c>
      <c r="AN45">
        <v>0.17100000000000001</v>
      </c>
      <c r="AO45">
        <v>1.7090000000000001</v>
      </c>
      <c r="AP45">
        <v>0.93940000000000001</v>
      </c>
      <c r="AQ45" t="s">
        <v>17</v>
      </c>
      <c r="AR45">
        <v>11.24</v>
      </c>
      <c r="AS45">
        <v>11.31</v>
      </c>
      <c r="AT45">
        <v>0.27300000000000002</v>
      </c>
      <c r="AU45">
        <v>2.7269999999999999</v>
      </c>
      <c r="AV45">
        <v>0.89900000000000002</v>
      </c>
      <c r="AW45" t="s">
        <v>17</v>
      </c>
      <c r="AX45">
        <v>11.24</v>
      </c>
      <c r="AY45">
        <v>11.31</v>
      </c>
      <c r="AZ45">
        <v>0.19800000000000001</v>
      </c>
      <c r="BA45">
        <v>1.9830000000000001</v>
      </c>
      <c r="BB45">
        <v>0.93269999999999997</v>
      </c>
      <c r="BC45" t="s">
        <v>17</v>
      </c>
      <c r="BD45">
        <v>11.24</v>
      </c>
      <c r="BE45">
        <v>11.31</v>
      </c>
      <c r="BF45">
        <v>0.224</v>
      </c>
      <c r="BG45">
        <v>2.2360000000000002</v>
      </c>
      <c r="BH45">
        <v>0.93069999999999997</v>
      </c>
      <c r="BI45" t="s">
        <v>17</v>
      </c>
      <c r="BJ45">
        <v>11.24</v>
      </c>
      <c r="BK45">
        <v>11.31</v>
      </c>
      <c r="BL45">
        <v>0.60199999999999998</v>
      </c>
      <c r="BM45">
        <v>6.0179999999999998</v>
      </c>
      <c r="BN45">
        <v>0.91059999999999997</v>
      </c>
      <c r="BO45" t="s">
        <v>17</v>
      </c>
      <c r="BP45">
        <v>11.24</v>
      </c>
      <c r="BQ45">
        <v>11.31</v>
      </c>
      <c r="BR45">
        <v>0.56000000000000005</v>
      </c>
      <c r="BS45">
        <v>5.6040000000000001</v>
      </c>
      <c r="BT45">
        <v>0.92190000000000005</v>
      </c>
      <c r="BU45" t="s">
        <v>17</v>
      </c>
      <c r="BV45">
        <v>11.24</v>
      </c>
      <c r="BW45">
        <v>11.31</v>
      </c>
      <c r="BX45">
        <v>0.55500000000000005</v>
      </c>
      <c r="BY45">
        <v>5.5490000000000004</v>
      </c>
      <c r="BZ45">
        <v>0.93430000000000002</v>
      </c>
      <c r="CA45" t="s">
        <v>17</v>
      </c>
      <c r="CB45">
        <v>11.24</v>
      </c>
      <c r="CC45">
        <v>11.31</v>
      </c>
      <c r="CD45">
        <v>0.8</v>
      </c>
      <c r="CE45">
        <v>8</v>
      </c>
      <c r="CF45">
        <v>0.92420000000000002</v>
      </c>
      <c r="CG45" t="s">
        <v>17</v>
      </c>
      <c r="CH45">
        <v>11.24</v>
      </c>
      <c r="CI45">
        <v>11.31</v>
      </c>
      <c r="CJ45">
        <v>0.83699999999999997</v>
      </c>
      <c r="CK45">
        <v>8.3729999999999993</v>
      </c>
      <c r="CL45">
        <v>0.93930000000000002</v>
      </c>
      <c r="CM45" t="s">
        <v>17</v>
      </c>
      <c r="CN45">
        <v>11.24</v>
      </c>
      <c r="CO45">
        <v>11.31</v>
      </c>
      <c r="CP45">
        <v>0.81899999999999995</v>
      </c>
      <c r="CQ45">
        <v>8.1890000000000001</v>
      </c>
      <c r="CR45">
        <v>0.93269999999999997</v>
      </c>
      <c r="CS45" t="s">
        <v>17</v>
      </c>
    </row>
    <row r="46" spans="1:97" x14ac:dyDescent="0.25">
      <c r="A46" t="s">
        <v>25</v>
      </c>
      <c r="B46">
        <v>282</v>
      </c>
      <c r="C46">
        <v>291</v>
      </c>
      <c r="D46" t="s">
        <v>68</v>
      </c>
      <c r="E46">
        <v>8.02</v>
      </c>
      <c r="F46">
        <v>1</v>
      </c>
      <c r="G46">
        <v>7</v>
      </c>
      <c r="H46">
        <v>7.98</v>
      </c>
      <c r="I46">
        <v>8.3000000000000007</v>
      </c>
      <c r="J46">
        <v>0.67300000000000004</v>
      </c>
      <c r="K46">
        <v>9.6170000000000009</v>
      </c>
      <c r="L46">
        <v>0.88070000000000004</v>
      </c>
      <c r="M46" t="s">
        <v>18</v>
      </c>
      <c r="N46">
        <v>7.98</v>
      </c>
      <c r="O46">
        <v>8.3000000000000007</v>
      </c>
      <c r="P46">
        <v>0.60499999999999998</v>
      </c>
      <c r="Q46">
        <v>8.6489999999999991</v>
      </c>
      <c r="R46">
        <v>0.91479999999999995</v>
      </c>
      <c r="S46" t="s">
        <v>17</v>
      </c>
      <c r="T46">
        <v>7.98</v>
      </c>
      <c r="U46">
        <v>8.3000000000000007</v>
      </c>
      <c r="V46">
        <v>0.60299999999999998</v>
      </c>
      <c r="W46">
        <v>8.6140000000000008</v>
      </c>
      <c r="X46">
        <v>0.8861</v>
      </c>
      <c r="Y46" t="s">
        <v>18</v>
      </c>
      <c r="Z46">
        <v>7.98</v>
      </c>
      <c r="AA46">
        <v>8.3000000000000007</v>
      </c>
      <c r="AB46">
        <v>0.622</v>
      </c>
      <c r="AC46">
        <v>8.8849999999999998</v>
      </c>
      <c r="AD46">
        <v>0.9194</v>
      </c>
      <c r="AE46" t="s">
        <v>17</v>
      </c>
      <c r="AF46">
        <v>7.98</v>
      </c>
      <c r="AG46">
        <v>8.3000000000000007</v>
      </c>
      <c r="AH46">
        <v>0.61499999999999999</v>
      </c>
      <c r="AI46">
        <v>8.7829999999999995</v>
      </c>
      <c r="AJ46">
        <v>0.90269999999999995</v>
      </c>
      <c r="AK46" t="s">
        <v>17</v>
      </c>
      <c r="AL46">
        <v>7.98</v>
      </c>
      <c r="AM46">
        <v>8.3000000000000007</v>
      </c>
      <c r="AN46">
        <v>0.63300000000000001</v>
      </c>
      <c r="AO46">
        <v>9.0489999999999995</v>
      </c>
      <c r="AP46">
        <v>0.90700000000000003</v>
      </c>
      <c r="AQ46" t="s">
        <v>17</v>
      </c>
      <c r="AR46">
        <v>7.98</v>
      </c>
      <c r="AS46">
        <v>8.2899999999999991</v>
      </c>
      <c r="AT46">
        <v>0.69199999999999995</v>
      </c>
      <c r="AU46">
        <v>9.8800000000000008</v>
      </c>
      <c r="AV46">
        <v>0.88500000000000001</v>
      </c>
      <c r="AW46" t="s">
        <v>18</v>
      </c>
      <c r="AX46">
        <v>7.98</v>
      </c>
      <c r="AY46">
        <v>8.3000000000000007</v>
      </c>
      <c r="AZ46">
        <v>0.63500000000000001</v>
      </c>
      <c r="BA46">
        <v>9.077</v>
      </c>
      <c r="BB46">
        <v>0.90669999999999995</v>
      </c>
      <c r="BC46" t="s">
        <v>17</v>
      </c>
      <c r="BD46">
        <v>7.98</v>
      </c>
      <c r="BE46">
        <v>8.3000000000000007</v>
      </c>
      <c r="BF46">
        <v>0.65</v>
      </c>
      <c r="BG46">
        <v>9.2789999999999999</v>
      </c>
      <c r="BH46">
        <v>0.90820000000000001</v>
      </c>
      <c r="BI46" t="s">
        <v>17</v>
      </c>
      <c r="BJ46">
        <v>7.98</v>
      </c>
      <c r="BK46">
        <v>8.3000000000000007</v>
      </c>
      <c r="BL46">
        <v>0.69899999999999995</v>
      </c>
      <c r="BM46">
        <v>9.9819999999999993</v>
      </c>
      <c r="BN46">
        <v>0.89659999999999995</v>
      </c>
      <c r="BO46" t="s">
        <v>18</v>
      </c>
      <c r="BP46">
        <v>7.98</v>
      </c>
      <c r="BQ46">
        <v>8.3000000000000007</v>
      </c>
      <c r="BR46">
        <v>0.70599999999999996</v>
      </c>
      <c r="BS46">
        <v>10.087999999999999</v>
      </c>
      <c r="BT46">
        <v>0.90969999999999995</v>
      </c>
      <c r="BU46" t="s">
        <v>17</v>
      </c>
      <c r="BV46">
        <v>7.98</v>
      </c>
      <c r="BW46">
        <v>8.3000000000000007</v>
      </c>
      <c r="BX46">
        <v>0.69199999999999995</v>
      </c>
      <c r="BY46">
        <v>9.8879999999999999</v>
      </c>
      <c r="BZ46">
        <v>0.90190000000000003</v>
      </c>
      <c r="CA46" t="s">
        <v>17</v>
      </c>
      <c r="CB46">
        <v>7.98</v>
      </c>
      <c r="CC46">
        <v>8.3000000000000007</v>
      </c>
      <c r="CD46">
        <v>1.079</v>
      </c>
      <c r="CE46">
        <v>15.412000000000001</v>
      </c>
      <c r="CF46">
        <v>0.90880000000000005</v>
      </c>
      <c r="CG46" t="s">
        <v>17</v>
      </c>
      <c r="CH46">
        <v>7.98</v>
      </c>
      <c r="CI46">
        <v>8.3000000000000007</v>
      </c>
      <c r="CJ46">
        <v>1.165</v>
      </c>
      <c r="CK46">
        <v>16.645</v>
      </c>
      <c r="CL46">
        <v>0.88639999999999997</v>
      </c>
      <c r="CM46" t="s">
        <v>17</v>
      </c>
      <c r="CN46">
        <v>7.98</v>
      </c>
      <c r="CO46">
        <v>8.3000000000000007</v>
      </c>
      <c r="CP46">
        <v>1.1970000000000001</v>
      </c>
      <c r="CQ46">
        <v>17.100999999999999</v>
      </c>
      <c r="CR46">
        <v>0.89180000000000004</v>
      </c>
      <c r="CS46" t="s">
        <v>18</v>
      </c>
    </row>
    <row r="47" spans="1:97" x14ac:dyDescent="0.25">
      <c r="A47" t="s">
        <v>25</v>
      </c>
      <c r="B47">
        <v>282</v>
      </c>
      <c r="C47">
        <v>307</v>
      </c>
      <c r="D47" t="s">
        <v>69</v>
      </c>
      <c r="E47">
        <v>11.24</v>
      </c>
      <c r="F47">
        <v>4</v>
      </c>
      <c r="G47">
        <v>23</v>
      </c>
      <c r="H47">
        <v>11.27</v>
      </c>
      <c r="I47">
        <v>11.36</v>
      </c>
      <c r="J47">
        <v>0.81399999999999995</v>
      </c>
      <c r="K47">
        <v>3.5379999999999998</v>
      </c>
      <c r="L47">
        <v>0.86470000000000002</v>
      </c>
      <c r="M47" t="s">
        <v>18</v>
      </c>
      <c r="N47">
        <v>11.27</v>
      </c>
      <c r="O47">
        <v>11.36</v>
      </c>
      <c r="P47">
        <v>0.57399999999999995</v>
      </c>
      <c r="Q47">
        <v>2.4950000000000001</v>
      </c>
      <c r="R47">
        <v>0.88539999999999996</v>
      </c>
      <c r="S47" t="s">
        <v>17</v>
      </c>
      <c r="T47">
        <v>11.27</v>
      </c>
      <c r="U47">
        <v>11.36</v>
      </c>
      <c r="V47">
        <v>0.56499999999999995</v>
      </c>
      <c r="W47">
        <v>2.456</v>
      </c>
      <c r="X47">
        <v>0.89390000000000003</v>
      </c>
      <c r="Y47" t="s">
        <v>17</v>
      </c>
      <c r="Z47">
        <v>11.27</v>
      </c>
      <c r="AA47">
        <v>11.36</v>
      </c>
      <c r="AB47">
        <v>1.2050000000000001</v>
      </c>
      <c r="AC47">
        <v>5.2389999999999999</v>
      </c>
      <c r="AD47">
        <v>0.88800000000000001</v>
      </c>
      <c r="AE47" t="s">
        <v>17</v>
      </c>
      <c r="AF47">
        <v>11.27</v>
      </c>
      <c r="AG47">
        <v>11.36</v>
      </c>
      <c r="AH47">
        <v>0.93500000000000005</v>
      </c>
      <c r="AI47">
        <v>4.0670000000000002</v>
      </c>
      <c r="AJ47">
        <v>0.92830000000000001</v>
      </c>
      <c r="AK47" t="s">
        <v>17</v>
      </c>
      <c r="AL47">
        <v>11.27</v>
      </c>
      <c r="AM47">
        <v>11.36</v>
      </c>
      <c r="AN47">
        <v>1.0740000000000001</v>
      </c>
      <c r="AO47">
        <v>4.6689999999999996</v>
      </c>
      <c r="AP47">
        <v>0.92059999999999997</v>
      </c>
      <c r="AQ47" t="s">
        <v>17</v>
      </c>
      <c r="AR47">
        <v>11.27</v>
      </c>
      <c r="AS47">
        <v>11.36</v>
      </c>
      <c r="AT47">
        <v>3.0179999999999998</v>
      </c>
      <c r="AU47">
        <v>13.122</v>
      </c>
      <c r="AV47">
        <v>0.87919999999999998</v>
      </c>
      <c r="AW47" t="s">
        <v>18</v>
      </c>
      <c r="AX47">
        <v>11.27</v>
      </c>
      <c r="AY47">
        <v>11.36</v>
      </c>
      <c r="AZ47">
        <v>3.1</v>
      </c>
      <c r="BA47">
        <v>13.477</v>
      </c>
      <c r="BB47">
        <v>0.89419999999999999</v>
      </c>
      <c r="BC47" t="s">
        <v>17</v>
      </c>
      <c r="BD47">
        <v>11.27</v>
      </c>
      <c r="BE47">
        <v>11.36</v>
      </c>
      <c r="BF47">
        <v>3.0019999999999998</v>
      </c>
      <c r="BG47">
        <v>13.053000000000001</v>
      </c>
      <c r="BH47">
        <v>0.91810000000000003</v>
      </c>
      <c r="BI47" t="s">
        <v>17</v>
      </c>
      <c r="BJ47">
        <v>11.27</v>
      </c>
      <c r="BK47">
        <v>11.36</v>
      </c>
      <c r="BL47">
        <v>4.6500000000000004</v>
      </c>
      <c r="BM47">
        <v>20.218</v>
      </c>
      <c r="BN47">
        <v>0.86680000000000001</v>
      </c>
      <c r="BO47" t="s">
        <v>18</v>
      </c>
      <c r="BP47">
        <v>11.27</v>
      </c>
      <c r="BQ47">
        <v>11.36</v>
      </c>
      <c r="BR47">
        <v>4.5220000000000002</v>
      </c>
      <c r="BS47">
        <v>19.661999999999999</v>
      </c>
      <c r="BT47">
        <v>0.87580000000000002</v>
      </c>
      <c r="BU47" t="s">
        <v>18</v>
      </c>
      <c r="BV47">
        <v>11.27</v>
      </c>
      <c r="BW47">
        <v>11.36</v>
      </c>
      <c r="BX47">
        <v>4.375</v>
      </c>
      <c r="BY47">
        <v>19.02</v>
      </c>
      <c r="BZ47">
        <v>0.88580000000000003</v>
      </c>
      <c r="CA47" t="s">
        <v>18</v>
      </c>
      <c r="CB47">
        <v>11.27</v>
      </c>
      <c r="CC47">
        <v>11.36</v>
      </c>
      <c r="CD47">
        <v>4.5549999999999997</v>
      </c>
      <c r="CE47">
        <v>19.805</v>
      </c>
      <c r="CF47">
        <v>0.87180000000000002</v>
      </c>
      <c r="CG47" t="s">
        <v>18</v>
      </c>
      <c r="CH47">
        <v>11.27</v>
      </c>
      <c r="CI47">
        <v>11.36</v>
      </c>
      <c r="CJ47">
        <v>4.8579999999999997</v>
      </c>
      <c r="CK47">
        <v>21.123999999999999</v>
      </c>
      <c r="CL47">
        <v>0.89270000000000005</v>
      </c>
      <c r="CM47" t="s">
        <v>18</v>
      </c>
      <c r="CN47">
        <v>11.27</v>
      </c>
      <c r="CO47">
        <v>11.36</v>
      </c>
      <c r="CP47">
        <v>4.7329999999999997</v>
      </c>
      <c r="CQ47">
        <v>20.577999999999999</v>
      </c>
      <c r="CR47">
        <v>0.89100000000000001</v>
      </c>
      <c r="CS47" t="s">
        <v>17</v>
      </c>
    </row>
    <row r="48" spans="1:97" x14ac:dyDescent="0.25">
      <c r="A48" t="s">
        <v>25</v>
      </c>
      <c r="B48">
        <v>292</v>
      </c>
      <c r="C48">
        <v>302</v>
      </c>
      <c r="D48" t="s">
        <v>70</v>
      </c>
      <c r="E48">
        <v>5.33</v>
      </c>
      <c r="F48">
        <v>2</v>
      </c>
      <c r="G48">
        <v>9</v>
      </c>
      <c r="H48">
        <v>5.33</v>
      </c>
      <c r="I48">
        <v>5.67</v>
      </c>
      <c r="J48">
        <v>0.32300000000000001</v>
      </c>
      <c r="K48">
        <v>3.5870000000000002</v>
      </c>
      <c r="L48">
        <v>0.90090000000000003</v>
      </c>
      <c r="M48" t="s">
        <v>18</v>
      </c>
      <c r="N48">
        <v>5.34</v>
      </c>
      <c r="O48">
        <v>5.67</v>
      </c>
      <c r="P48">
        <v>0.26100000000000001</v>
      </c>
      <c r="Q48">
        <v>2.9039999999999999</v>
      </c>
      <c r="R48">
        <v>0.90559999999999996</v>
      </c>
      <c r="S48" t="s">
        <v>18</v>
      </c>
      <c r="T48">
        <v>5.33</v>
      </c>
      <c r="U48">
        <v>5.67</v>
      </c>
      <c r="V48">
        <v>0.252</v>
      </c>
      <c r="W48">
        <v>2.8039999999999998</v>
      </c>
      <c r="X48">
        <v>0.89070000000000005</v>
      </c>
      <c r="Y48" t="s">
        <v>18</v>
      </c>
      <c r="Z48">
        <v>5.34</v>
      </c>
      <c r="AA48">
        <v>5.67</v>
      </c>
      <c r="AB48">
        <v>0.60399999999999998</v>
      </c>
      <c r="AC48">
        <v>6.7119999999999997</v>
      </c>
      <c r="AD48">
        <v>0.92449999999999999</v>
      </c>
      <c r="AE48" t="s">
        <v>17</v>
      </c>
      <c r="AF48">
        <v>5.34</v>
      </c>
      <c r="AG48">
        <v>5.67</v>
      </c>
      <c r="AH48">
        <v>0.55600000000000005</v>
      </c>
      <c r="AI48">
        <v>6.1829999999999998</v>
      </c>
      <c r="AJ48">
        <v>0.92020000000000002</v>
      </c>
      <c r="AK48" t="s">
        <v>17</v>
      </c>
      <c r="AL48">
        <v>5.34</v>
      </c>
      <c r="AM48">
        <v>5.67</v>
      </c>
      <c r="AN48">
        <v>0.64700000000000002</v>
      </c>
      <c r="AO48">
        <v>7.1849999999999996</v>
      </c>
      <c r="AP48">
        <v>0.9173</v>
      </c>
      <c r="AQ48" t="s">
        <v>17</v>
      </c>
      <c r="AR48">
        <v>5.34</v>
      </c>
      <c r="AS48">
        <v>5.67</v>
      </c>
      <c r="AT48">
        <v>1.8520000000000001</v>
      </c>
      <c r="AU48">
        <v>20.576000000000001</v>
      </c>
      <c r="AV48">
        <v>0.92030000000000001</v>
      </c>
      <c r="AW48" t="s">
        <v>18</v>
      </c>
      <c r="AX48">
        <v>5.34</v>
      </c>
      <c r="AY48">
        <v>5.67</v>
      </c>
      <c r="AZ48">
        <v>1.8049999999999999</v>
      </c>
      <c r="BA48">
        <v>20.053999999999998</v>
      </c>
      <c r="BB48">
        <v>0.91990000000000005</v>
      </c>
      <c r="BC48" t="s">
        <v>17</v>
      </c>
      <c r="BD48">
        <v>5.33</v>
      </c>
      <c r="BE48">
        <v>5.67</v>
      </c>
      <c r="BF48">
        <v>1.764</v>
      </c>
      <c r="BG48">
        <v>19.597999999999999</v>
      </c>
      <c r="BH48">
        <v>0.91749999999999998</v>
      </c>
      <c r="BI48" t="s">
        <v>18</v>
      </c>
      <c r="BJ48">
        <v>5.33</v>
      </c>
      <c r="BK48">
        <v>5.67</v>
      </c>
      <c r="BL48">
        <v>2.1669999999999998</v>
      </c>
      <c r="BM48">
        <v>24.077000000000002</v>
      </c>
      <c r="BN48">
        <v>0.9073</v>
      </c>
      <c r="BO48" t="s">
        <v>17</v>
      </c>
      <c r="BP48">
        <v>5.34</v>
      </c>
      <c r="BQ48">
        <v>5.67</v>
      </c>
      <c r="BR48">
        <v>2.157</v>
      </c>
      <c r="BS48">
        <v>23.960999999999999</v>
      </c>
      <c r="BT48">
        <v>0.91410000000000002</v>
      </c>
      <c r="BU48" t="s">
        <v>17</v>
      </c>
      <c r="BV48">
        <v>5.34</v>
      </c>
      <c r="BW48">
        <v>5.67</v>
      </c>
      <c r="BX48">
        <v>2.093</v>
      </c>
      <c r="BY48">
        <v>23.26</v>
      </c>
      <c r="BZ48">
        <v>0.91339999999999999</v>
      </c>
      <c r="CA48" t="s">
        <v>18</v>
      </c>
      <c r="CB48">
        <v>5.33</v>
      </c>
      <c r="CC48">
        <v>5.67</v>
      </c>
      <c r="CD48">
        <v>2.2330000000000001</v>
      </c>
      <c r="CE48">
        <v>24.811</v>
      </c>
      <c r="CF48">
        <v>0.91910000000000003</v>
      </c>
      <c r="CG48" t="s">
        <v>17</v>
      </c>
      <c r="CH48">
        <v>5.33</v>
      </c>
      <c r="CI48">
        <v>5.67</v>
      </c>
      <c r="CJ48">
        <v>2.198</v>
      </c>
      <c r="CK48">
        <v>24.42</v>
      </c>
      <c r="CL48">
        <v>0.90800000000000003</v>
      </c>
      <c r="CM48" t="s">
        <v>18</v>
      </c>
      <c r="CN48">
        <v>5.33</v>
      </c>
      <c r="CO48">
        <v>5.67</v>
      </c>
      <c r="CP48">
        <v>2.214</v>
      </c>
      <c r="CQ48">
        <v>24.600999999999999</v>
      </c>
      <c r="CR48">
        <v>0.90690000000000004</v>
      </c>
      <c r="CS48" t="s">
        <v>18</v>
      </c>
    </row>
    <row r="49" spans="1:97" x14ac:dyDescent="0.25">
      <c r="A49" t="s">
        <v>25</v>
      </c>
      <c r="B49">
        <v>292</v>
      </c>
      <c r="C49">
        <v>307</v>
      </c>
      <c r="D49" t="s">
        <v>71</v>
      </c>
      <c r="E49">
        <v>8.69</v>
      </c>
      <c r="F49">
        <v>4</v>
      </c>
      <c r="G49">
        <v>14</v>
      </c>
      <c r="H49">
        <v>8.85</v>
      </c>
      <c r="I49">
        <v>8.93</v>
      </c>
      <c r="J49">
        <v>0.36599999999999999</v>
      </c>
      <c r="K49">
        <v>2.613</v>
      </c>
      <c r="L49">
        <v>0.92979999999999996</v>
      </c>
      <c r="M49" t="s">
        <v>17</v>
      </c>
      <c r="N49">
        <v>8.85</v>
      </c>
      <c r="O49">
        <v>8.93</v>
      </c>
      <c r="P49">
        <v>0.312</v>
      </c>
      <c r="Q49">
        <v>2.2290000000000001</v>
      </c>
      <c r="R49">
        <v>0.92920000000000003</v>
      </c>
      <c r="S49" t="s">
        <v>17</v>
      </c>
      <c r="T49">
        <v>8.85</v>
      </c>
      <c r="U49">
        <v>8.93</v>
      </c>
      <c r="V49">
        <v>0.23899999999999999</v>
      </c>
      <c r="W49">
        <v>1.7050000000000001</v>
      </c>
      <c r="X49">
        <v>0.94310000000000005</v>
      </c>
      <c r="Y49" t="s">
        <v>17</v>
      </c>
      <c r="Z49">
        <v>8.86</v>
      </c>
      <c r="AA49">
        <v>8.93</v>
      </c>
      <c r="AB49">
        <v>0.65100000000000002</v>
      </c>
      <c r="AC49">
        <v>4.6470000000000002</v>
      </c>
      <c r="AD49">
        <v>0.92779999999999996</v>
      </c>
      <c r="AE49" t="s">
        <v>18</v>
      </c>
      <c r="AF49">
        <v>8.85</v>
      </c>
      <c r="AG49">
        <v>8.93</v>
      </c>
      <c r="AH49">
        <v>0.57199999999999995</v>
      </c>
      <c r="AI49">
        <v>4.0890000000000004</v>
      </c>
      <c r="AJ49">
        <v>0.94079999999999997</v>
      </c>
      <c r="AK49" t="s">
        <v>17</v>
      </c>
      <c r="AL49">
        <v>8.85</v>
      </c>
      <c r="AM49">
        <v>8.93</v>
      </c>
      <c r="AN49">
        <v>0.64700000000000002</v>
      </c>
      <c r="AO49">
        <v>4.6189999999999998</v>
      </c>
      <c r="AP49">
        <v>0.93369999999999997</v>
      </c>
      <c r="AQ49" t="s">
        <v>17</v>
      </c>
      <c r="AR49">
        <v>8.85</v>
      </c>
      <c r="AS49">
        <v>8.92</v>
      </c>
      <c r="AT49">
        <v>2.0110000000000001</v>
      </c>
      <c r="AU49">
        <v>14.367000000000001</v>
      </c>
      <c r="AV49">
        <v>0.94410000000000005</v>
      </c>
      <c r="AW49" t="s">
        <v>18</v>
      </c>
      <c r="AX49">
        <v>8.85</v>
      </c>
      <c r="AY49">
        <v>8.93</v>
      </c>
      <c r="AZ49">
        <v>2.0030000000000001</v>
      </c>
      <c r="BA49">
        <v>14.305</v>
      </c>
      <c r="BB49">
        <v>0.93859999999999999</v>
      </c>
      <c r="BC49" t="s">
        <v>18</v>
      </c>
      <c r="BD49">
        <v>8.85</v>
      </c>
      <c r="BE49">
        <v>8.93</v>
      </c>
      <c r="BF49">
        <v>1.9259999999999999</v>
      </c>
      <c r="BG49">
        <v>13.757</v>
      </c>
      <c r="BH49">
        <v>0.93710000000000004</v>
      </c>
      <c r="BI49" t="s">
        <v>18</v>
      </c>
      <c r="BJ49">
        <v>8.85</v>
      </c>
      <c r="BK49">
        <v>8.93</v>
      </c>
      <c r="BL49">
        <v>3</v>
      </c>
      <c r="BM49">
        <v>21.425999999999998</v>
      </c>
      <c r="BN49">
        <v>0.92810000000000004</v>
      </c>
      <c r="BO49" t="s">
        <v>18</v>
      </c>
      <c r="BP49">
        <v>8.85</v>
      </c>
      <c r="BQ49">
        <v>8.93</v>
      </c>
      <c r="BR49">
        <v>2.9020000000000001</v>
      </c>
      <c r="BS49">
        <v>20.731999999999999</v>
      </c>
      <c r="BT49">
        <v>0.93400000000000005</v>
      </c>
      <c r="BU49" t="s">
        <v>18</v>
      </c>
      <c r="BV49">
        <v>8.85</v>
      </c>
      <c r="BW49">
        <v>8.93</v>
      </c>
      <c r="BX49">
        <v>2.8</v>
      </c>
      <c r="BY49">
        <v>20.001999999999999</v>
      </c>
      <c r="BZ49">
        <v>0.93279999999999996</v>
      </c>
      <c r="CA49" t="s">
        <v>18</v>
      </c>
      <c r="CB49">
        <v>8.85</v>
      </c>
      <c r="CC49">
        <v>8.93</v>
      </c>
      <c r="CD49">
        <v>2.8759999999999999</v>
      </c>
      <c r="CE49">
        <v>20.541</v>
      </c>
      <c r="CF49">
        <v>0.93049999999999999</v>
      </c>
      <c r="CG49" t="s">
        <v>18</v>
      </c>
      <c r="CH49">
        <v>8.85</v>
      </c>
      <c r="CI49">
        <v>8.93</v>
      </c>
      <c r="CJ49">
        <v>2.9380000000000002</v>
      </c>
      <c r="CK49">
        <v>20.983000000000001</v>
      </c>
      <c r="CL49">
        <v>0.94169999999999998</v>
      </c>
      <c r="CM49" t="s">
        <v>18</v>
      </c>
      <c r="CN49">
        <v>8.85</v>
      </c>
      <c r="CO49">
        <v>8.93</v>
      </c>
      <c r="CP49">
        <v>2.8540000000000001</v>
      </c>
      <c r="CQ49">
        <v>20.385000000000002</v>
      </c>
      <c r="CR49">
        <v>0.93840000000000001</v>
      </c>
      <c r="CS49" t="s">
        <v>18</v>
      </c>
    </row>
    <row r="50" spans="1:97" x14ac:dyDescent="0.25">
      <c r="A50" t="s">
        <v>25</v>
      </c>
      <c r="B50">
        <v>308</v>
      </c>
      <c r="C50">
        <v>315</v>
      </c>
      <c r="D50" t="s">
        <v>72</v>
      </c>
      <c r="E50">
        <v>8.31</v>
      </c>
      <c r="F50">
        <v>1</v>
      </c>
      <c r="G50">
        <v>3</v>
      </c>
      <c r="H50">
        <v>8.2799999999999994</v>
      </c>
      <c r="I50">
        <v>8.81</v>
      </c>
      <c r="J50">
        <v>0.29499999999999998</v>
      </c>
      <c r="K50">
        <v>9.8219999999999992</v>
      </c>
      <c r="L50">
        <v>0.86519999999999997</v>
      </c>
      <c r="M50" t="s">
        <v>18</v>
      </c>
      <c r="N50">
        <v>8.2799999999999994</v>
      </c>
      <c r="O50">
        <v>8.81</v>
      </c>
      <c r="P50">
        <v>0.31</v>
      </c>
      <c r="Q50">
        <v>10.343</v>
      </c>
      <c r="R50">
        <v>0.84140000000000004</v>
      </c>
      <c r="S50" t="s">
        <v>18</v>
      </c>
      <c r="T50">
        <v>8.2799999999999994</v>
      </c>
      <c r="U50">
        <v>8.81</v>
      </c>
      <c r="V50">
        <v>0.29499999999999998</v>
      </c>
      <c r="W50">
        <v>9.8439999999999994</v>
      </c>
      <c r="X50">
        <v>0.82840000000000003</v>
      </c>
      <c r="Y50" t="s">
        <v>18</v>
      </c>
      <c r="Z50">
        <v>8.2799999999999994</v>
      </c>
      <c r="AA50">
        <v>8.81</v>
      </c>
      <c r="AB50">
        <v>0.50800000000000001</v>
      </c>
      <c r="AC50">
        <v>16.942</v>
      </c>
      <c r="AD50">
        <v>0.87470000000000003</v>
      </c>
      <c r="AE50" t="s">
        <v>18</v>
      </c>
      <c r="AF50">
        <v>8.2799999999999994</v>
      </c>
      <c r="AG50">
        <v>8.81</v>
      </c>
      <c r="AH50">
        <v>0.53700000000000003</v>
      </c>
      <c r="AI50">
        <v>17.884</v>
      </c>
      <c r="AJ50">
        <v>0.83620000000000005</v>
      </c>
      <c r="AK50" t="s">
        <v>18</v>
      </c>
      <c r="AL50">
        <v>8.2799999999999994</v>
      </c>
      <c r="AM50">
        <v>8.81</v>
      </c>
      <c r="AN50">
        <v>0.55700000000000005</v>
      </c>
      <c r="AO50">
        <v>18.553000000000001</v>
      </c>
      <c r="AP50">
        <v>0.86399999999999999</v>
      </c>
      <c r="AQ50" t="s">
        <v>18</v>
      </c>
      <c r="AR50">
        <v>8.2799999999999994</v>
      </c>
      <c r="AS50">
        <v>8.81</v>
      </c>
      <c r="AT50">
        <v>1.238</v>
      </c>
      <c r="AU50">
        <v>41.274999999999999</v>
      </c>
      <c r="AV50">
        <v>0.84209999999999996</v>
      </c>
      <c r="AW50" t="s">
        <v>18</v>
      </c>
      <c r="AX50">
        <v>8.2799999999999994</v>
      </c>
      <c r="AY50">
        <v>8.81</v>
      </c>
      <c r="AZ50">
        <v>1.2729999999999999</v>
      </c>
      <c r="BA50">
        <v>42.448</v>
      </c>
      <c r="BB50">
        <v>0.84550000000000003</v>
      </c>
      <c r="BC50" t="s">
        <v>18</v>
      </c>
      <c r="BD50">
        <v>8.2799999999999994</v>
      </c>
      <c r="BE50">
        <v>8.81</v>
      </c>
      <c r="BF50">
        <v>1.2889999999999999</v>
      </c>
      <c r="BG50">
        <v>42.966999999999999</v>
      </c>
      <c r="BH50">
        <v>0.82750000000000001</v>
      </c>
      <c r="BI50" t="s">
        <v>18</v>
      </c>
      <c r="BJ50">
        <v>8.2799999999999994</v>
      </c>
      <c r="BK50">
        <v>8.81</v>
      </c>
      <c r="BL50">
        <v>1.6140000000000001</v>
      </c>
      <c r="BM50">
        <v>53.804000000000002</v>
      </c>
      <c r="BN50">
        <v>0.84970000000000001</v>
      </c>
      <c r="BO50" t="s">
        <v>18</v>
      </c>
      <c r="BP50">
        <v>8.2799999999999994</v>
      </c>
      <c r="BQ50">
        <v>8.81</v>
      </c>
      <c r="BR50">
        <v>1.6359999999999999</v>
      </c>
      <c r="BS50">
        <v>54.517000000000003</v>
      </c>
      <c r="BT50">
        <v>0.81299999999999994</v>
      </c>
      <c r="BU50" t="s">
        <v>18</v>
      </c>
      <c r="BV50">
        <v>8.2799999999999994</v>
      </c>
      <c r="BW50">
        <v>8.81</v>
      </c>
      <c r="BX50">
        <v>1.6619999999999999</v>
      </c>
      <c r="BY50">
        <v>55.404000000000003</v>
      </c>
      <c r="BZ50">
        <v>0.82279999999999998</v>
      </c>
      <c r="CA50" t="s">
        <v>18</v>
      </c>
      <c r="CB50">
        <v>8.2799999999999994</v>
      </c>
      <c r="CC50">
        <v>8.81</v>
      </c>
      <c r="CD50">
        <v>2.0259999999999998</v>
      </c>
      <c r="CE50">
        <v>67.524000000000001</v>
      </c>
      <c r="CF50">
        <v>0.8306</v>
      </c>
      <c r="CG50" t="s">
        <v>18</v>
      </c>
      <c r="CH50">
        <v>8.2799999999999994</v>
      </c>
      <c r="CI50">
        <v>8.81</v>
      </c>
      <c r="CJ50">
        <v>2.056</v>
      </c>
      <c r="CK50">
        <v>68.525000000000006</v>
      </c>
      <c r="CL50">
        <v>0.82569999999999999</v>
      </c>
      <c r="CM50" t="s">
        <v>18</v>
      </c>
      <c r="CN50">
        <v>8.2799999999999994</v>
      </c>
      <c r="CO50">
        <v>8.81</v>
      </c>
      <c r="CP50">
        <v>2.0640000000000001</v>
      </c>
      <c r="CQ50">
        <v>68.802999999999997</v>
      </c>
      <c r="CR50">
        <v>0.8175</v>
      </c>
      <c r="CS50" t="s">
        <v>18</v>
      </c>
    </row>
    <row r="51" spans="1:97" x14ac:dyDescent="0.25">
      <c r="A51" t="s">
        <v>25</v>
      </c>
      <c r="B51">
        <v>316</v>
      </c>
      <c r="C51">
        <v>335</v>
      </c>
      <c r="D51" t="s">
        <v>73</v>
      </c>
      <c r="E51">
        <v>12.51</v>
      </c>
      <c r="F51">
        <v>2</v>
      </c>
      <c r="G51">
        <v>17</v>
      </c>
      <c r="H51">
        <v>12.54</v>
      </c>
      <c r="I51">
        <v>12.62</v>
      </c>
      <c r="J51">
        <v>6.1769999999999996</v>
      </c>
      <c r="K51">
        <v>36.334000000000003</v>
      </c>
      <c r="L51">
        <v>0.8992</v>
      </c>
      <c r="M51" t="s">
        <v>18</v>
      </c>
      <c r="N51">
        <v>12.54</v>
      </c>
      <c r="O51">
        <v>12.62</v>
      </c>
      <c r="P51">
        <v>5.9109999999999996</v>
      </c>
      <c r="Q51">
        <v>34.770000000000003</v>
      </c>
      <c r="R51">
        <v>0.872</v>
      </c>
      <c r="S51" t="s">
        <v>18</v>
      </c>
      <c r="T51">
        <v>12.55</v>
      </c>
      <c r="U51">
        <v>12.62</v>
      </c>
      <c r="V51">
        <v>6.0880000000000001</v>
      </c>
      <c r="W51">
        <v>35.811999999999998</v>
      </c>
      <c r="X51">
        <v>0.81220000000000003</v>
      </c>
      <c r="Y51" t="s">
        <v>18</v>
      </c>
      <c r="Z51">
        <v>12.54</v>
      </c>
      <c r="AA51">
        <v>12.62</v>
      </c>
      <c r="AB51">
        <v>7.4119999999999999</v>
      </c>
      <c r="AC51">
        <v>43.597999999999999</v>
      </c>
      <c r="AD51">
        <v>0.89229999999999998</v>
      </c>
      <c r="AE51" t="s">
        <v>17</v>
      </c>
      <c r="AF51">
        <v>12.55</v>
      </c>
      <c r="AG51">
        <v>12.62</v>
      </c>
      <c r="AH51">
        <v>7.3360000000000003</v>
      </c>
      <c r="AI51">
        <v>43.152000000000001</v>
      </c>
      <c r="AJ51">
        <v>0.89749999999999996</v>
      </c>
      <c r="AK51" t="s">
        <v>17</v>
      </c>
      <c r="AL51">
        <v>12.55</v>
      </c>
      <c r="AM51">
        <v>12.62</v>
      </c>
      <c r="AN51">
        <v>7.5750000000000002</v>
      </c>
      <c r="AO51">
        <v>44.557000000000002</v>
      </c>
      <c r="AP51">
        <v>0.87949999999999995</v>
      </c>
      <c r="AQ51" t="s">
        <v>18</v>
      </c>
      <c r="AR51">
        <v>12.54</v>
      </c>
      <c r="AS51">
        <v>12.62</v>
      </c>
      <c r="AT51">
        <v>8.0860000000000003</v>
      </c>
      <c r="AU51">
        <v>47.564</v>
      </c>
      <c r="AV51">
        <v>0.86060000000000003</v>
      </c>
      <c r="AW51" t="s">
        <v>18</v>
      </c>
      <c r="AX51">
        <v>12.54</v>
      </c>
      <c r="AY51">
        <v>12.62</v>
      </c>
      <c r="AZ51">
        <v>8.2189999999999994</v>
      </c>
      <c r="BA51">
        <v>48.348999999999997</v>
      </c>
      <c r="BB51">
        <v>0.91400000000000003</v>
      </c>
      <c r="BC51" t="s">
        <v>17</v>
      </c>
      <c r="BD51">
        <v>12.54</v>
      </c>
      <c r="BE51">
        <v>12.62</v>
      </c>
      <c r="BF51">
        <v>8.2469999999999999</v>
      </c>
      <c r="BG51">
        <v>48.51</v>
      </c>
      <c r="BH51">
        <v>0.88449999999999995</v>
      </c>
      <c r="BI51" t="s">
        <v>18</v>
      </c>
      <c r="BJ51">
        <v>12.54</v>
      </c>
      <c r="BK51">
        <v>12.62</v>
      </c>
      <c r="BL51">
        <v>8.9049999999999994</v>
      </c>
      <c r="BM51">
        <v>52.384</v>
      </c>
      <c r="BN51">
        <v>0.90820000000000001</v>
      </c>
      <c r="BO51" t="s">
        <v>17</v>
      </c>
      <c r="BP51">
        <v>12.54</v>
      </c>
      <c r="BQ51">
        <v>12.62</v>
      </c>
      <c r="BR51">
        <v>8.8889999999999993</v>
      </c>
      <c r="BS51">
        <v>52.287999999999997</v>
      </c>
      <c r="BT51">
        <v>0.91830000000000001</v>
      </c>
      <c r="BU51" t="s">
        <v>17</v>
      </c>
      <c r="BV51">
        <v>12.54</v>
      </c>
      <c r="BW51">
        <v>12.62</v>
      </c>
      <c r="BX51">
        <v>9.0960000000000001</v>
      </c>
      <c r="BY51">
        <v>53.505000000000003</v>
      </c>
      <c r="BZ51">
        <v>0.872</v>
      </c>
      <c r="CA51" t="s">
        <v>18</v>
      </c>
      <c r="CB51">
        <v>12.55</v>
      </c>
      <c r="CC51">
        <v>12.62</v>
      </c>
      <c r="CD51">
        <v>9.9849999999999994</v>
      </c>
      <c r="CE51">
        <v>58.734000000000002</v>
      </c>
      <c r="CF51">
        <v>0.89139999999999997</v>
      </c>
      <c r="CG51" t="s">
        <v>18</v>
      </c>
      <c r="CH51">
        <v>12.54</v>
      </c>
      <c r="CI51">
        <v>12.62</v>
      </c>
      <c r="CJ51">
        <v>10.32</v>
      </c>
      <c r="CK51">
        <v>60.707000000000001</v>
      </c>
      <c r="CL51">
        <v>0.82010000000000005</v>
      </c>
      <c r="CM51" t="s">
        <v>18</v>
      </c>
      <c r="CN51">
        <v>12.54</v>
      </c>
      <c r="CO51">
        <v>12.62</v>
      </c>
      <c r="CP51">
        <v>10.130000000000001</v>
      </c>
      <c r="CQ51">
        <v>59.585999999999999</v>
      </c>
      <c r="CR51">
        <v>0.876</v>
      </c>
      <c r="CS51" t="s">
        <v>18</v>
      </c>
    </row>
    <row r="52" spans="1:97" x14ac:dyDescent="0.25">
      <c r="A52" t="s">
        <v>25</v>
      </c>
      <c r="B52">
        <v>328</v>
      </c>
      <c r="C52">
        <v>339</v>
      </c>
      <c r="D52" t="s">
        <v>74</v>
      </c>
      <c r="E52">
        <v>8.9499999999999993</v>
      </c>
      <c r="F52">
        <v>1</v>
      </c>
      <c r="G52">
        <v>10</v>
      </c>
      <c r="H52">
        <v>8.94</v>
      </c>
      <c r="I52">
        <v>9.07</v>
      </c>
      <c r="J52">
        <v>5.5549999999999997</v>
      </c>
      <c r="K52">
        <v>55.554000000000002</v>
      </c>
      <c r="L52">
        <v>0.74580000000000002</v>
      </c>
      <c r="M52" t="s">
        <v>18</v>
      </c>
      <c r="N52">
        <v>8.94</v>
      </c>
      <c r="O52">
        <v>9.07</v>
      </c>
      <c r="P52">
        <v>5.3789999999999996</v>
      </c>
      <c r="Q52">
        <v>53.795000000000002</v>
      </c>
      <c r="R52">
        <v>0.71460000000000001</v>
      </c>
      <c r="S52" t="s">
        <v>18</v>
      </c>
      <c r="T52">
        <v>8.94</v>
      </c>
      <c r="U52">
        <v>9.07</v>
      </c>
      <c r="V52">
        <v>5.5910000000000002</v>
      </c>
      <c r="W52">
        <v>55.91</v>
      </c>
      <c r="X52">
        <v>0.73670000000000002</v>
      </c>
      <c r="Y52" t="s">
        <v>18</v>
      </c>
      <c r="Z52">
        <v>8.9499999999999993</v>
      </c>
      <c r="AA52">
        <v>9.07</v>
      </c>
      <c r="AB52">
        <v>5.7969999999999997</v>
      </c>
      <c r="AC52">
        <v>57.969000000000001</v>
      </c>
      <c r="AD52">
        <v>0.78410000000000002</v>
      </c>
      <c r="AE52" t="s">
        <v>18</v>
      </c>
      <c r="AF52">
        <v>8.9499999999999993</v>
      </c>
      <c r="AG52">
        <v>9.07</v>
      </c>
      <c r="AH52">
        <v>5.9969999999999999</v>
      </c>
      <c r="AI52">
        <v>59.965000000000003</v>
      </c>
      <c r="AJ52">
        <v>0.77059999999999995</v>
      </c>
      <c r="AK52" t="s">
        <v>18</v>
      </c>
      <c r="AL52">
        <v>8.9499999999999993</v>
      </c>
      <c r="AM52">
        <v>9.07</v>
      </c>
      <c r="AN52">
        <v>6.0209999999999999</v>
      </c>
      <c r="AO52">
        <v>60.210999999999999</v>
      </c>
      <c r="AP52">
        <v>0.80410000000000004</v>
      </c>
      <c r="AQ52" t="s">
        <v>18</v>
      </c>
      <c r="AR52">
        <v>8.94</v>
      </c>
      <c r="AS52">
        <v>9.07</v>
      </c>
      <c r="AT52">
        <v>6.1529999999999996</v>
      </c>
      <c r="AU52">
        <v>61.529000000000003</v>
      </c>
      <c r="AV52">
        <v>0.71419999999999995</v>
      </c>
      <c r="AW52" t="s">
        <v>18</v>
      </c>
      <c r="AX52">
        <v>8.94</v>
      </c>
      <c r="AY52">
        <v>9.07</v>
      </c>
      <c r="AZ52">
        <v>6.0890000000000004</v>
      </c>
      <c r="BA52">
        <v>60.887</v>
      </c>
      <c r="BB52">
        <v>0.78569999999999995</v>
      </c>
      <c r="BC52" t="s">
        <v>18</v>
      </c>
      <c r="BD52">
        <v>8.94</v>
      </c>
      <c r="BE52">
        <v>9.07</v>
      </c>
      <c r="BF52">
        <v>6.2229999999999999</v>
      </c>
      <c r="BG52">
        <v>62.232999999999997</v>
      </c>
      <c r="BH52">
        <v>0.73350000000000004</v>
      </c>
      <c r="BI52" t="s">
        <v>18</v>
      </c>
      <c r="BJ52">
        <v>8.94</v>
      </c>
      <c r="BK52">
        <v>9.07</v>
      </c>
      <c r="BL52">
        <v>6.149</v>
      </c>
      <c r="BM52">
        <v>61.494</v>
      </c>
      <c r="BN52">
        <v>0.76029999999999998</v>
      </c>
      <c r="BO52" t="s">
        <v>18</v>
      </c>
      <c r="BP52">
        <v>8.94</v>
      </c>
      <c r="BQ52">
        <v>9.07</v>
      </c>
      <c r="BR52">
        <v>6.2309999999999999</v>
      </c>
      <c r="BS52">
        <v>62.311999999999998</v>
      </c>
      <c r="BT52">
        <v>0.754</v>
      </c>
      <c r="BU52" t="s">
        <v>18</v>
      </c>
      <c r="BV52">
        <v>8.94</v>
      </c>
      <c r="BW52">
        <v>9.07</v>
      </c>
      <c r="BX52">
        <v>6.2409999999999997</v>
      </c>
      <c r="BY52">
        <v>62.414000000000001</v>
      </c>
      <c r="BZ52">
        <v>0.73599999999999999</v>
      </c>
      <c r="CA52" t="s">
        <v>18</v>
      </c>
      <c r="CB52">
        <v>8.8800000000000008</v>
      </c>
      <c r="CC52">
        <v>8.94</v>
      </c>
      <c r="CD52">
        <v>6.24</v>
      </c>
      <c r="CE52">
        <v>62.398000000000003</v>
      </c>
      <c r="CF52">
        <v>0.79269999999999996</v>
      </c>
      <c r="CG52" t="s">
        <v>18</v>
      </c>
      <c r="CH52">
        <v>8.9499999999999993</v>
      </c>
      <c r="CI52">
        <v>9.02</v>
      </c>
      <c r="CJ52">
        <v>6.41</v>
      </c>
      <c r="CK52">
        <v>64.100999999999999</v>
      </c>
      <c r="CL52">
        <v>0.75800000000000001</v>
      </c>
      <c r="CM52" t="s">
        <v>18</v>
      </c>
      <c r="CN52">
        <v>9</v>
      </c>
      <c r="CO52">
        <v>9.07</v>
      </c>
      <c r="CP52">
        <v>6.4939999999999998</v>
      </c>
      <c r="CQ52">
        <v>64.938999999999993</v>
      </c>
      <c r="CR52">
        <v>0.67330000000000001</v>
      </c>
      <c r="CS52" t="s">
        <v>18</v>
      </c>
    </row>
    <row r="53" spans="1:97" x14ac:dyDescent="0.25">
      <c r="A53" t="s">
        <v>25</v>
      </c>
      <c r="B53">
        <v>336</v>
      </c>
      <c r="C53">
        <v>350</v>
      </c>
      <c r="D53" t="s">
        <v>75</v>
      </c>
      <c r="E53">
        <v>7.57</v>
      </c>
      <c r="F53">
        <v>2</v>
      </c>
      <c r="G53">
        <v>13</v>
      </c>
      <c r="H53">
        <v>7.48</v>
      </c>
      <c r="I53">
        <v>7.58</v>
      </c>
      <c r="J53">
        <v>4.1859999999999999</v>
      </c>
      <c r="K53">
        <v>32.198</v>
      </c>
      <c r="L53">
        <v>0.87219999999999998</v>
      </c>
      <c r="M53" t="s">
        <v>18</v>
      </c>
      <c r="N53">
        <v>7.48</v>
      </c>
      <c r="O53">
        <v>7.58</v>
      </c>
      <c r="P53">
        <v>3.9809999999999999</v>
      </c>
      <c r="Q53">
        <v>30.620999999999999</v>
      </c>
      <c r="R53">
        <v>0.86070000000000002</v>
      </c>
      <c r="S53" t="s">
        <v>18</v>
      </c>
      <c r="T53">
        <v>7.48</v>
      </c>
      <c r="U53">
        <v>7.58</v>
      </c>
      <c r="V53">
        <v>4.1289999999999996</v>
      </c>
      <c r="W53">
        <v>31.763000000000002</v>
      </c>
      <c r="X53">
        <v>0.82189999999999996</v>
      </c>
      <c r="Y53" t="s">
        <v>18</v>
      </c>
      <c r="Z53">
        <v>7.49</v>
      </c>
      <c r="AA53">
        <v>7.59</v>
      </c>
      <c r="AB53">
        <v>4.2380000000000004</v>
      </c>
      <c r="AC53">
        <v>32.597000000000001</v>
      </c>
      <c r="AD53">
        <v>0.88719999999999999</v>
      </c>
      <c r="AE53" t="s">
        <v>17</v>
      </c>
      <c r="AF53">
        <v>7.49</v>
      </c>
      <c r="AG53">
        <v>7.59</v>
      </c>
      <c r="AH53">
        <v>4.3789999999999996</v>
      </c>
      <c r="AI53">
        <v>33.688000000000002</v>
      </c>
      <c r="AJ53">
        <v>0.89349999999999996</v>
      </c>
      <c r="AK53" t="s">
        <v>18</v>
      </c>
      <c r="AL53">
        <v>7.49</v>
      </c>
      <c r="AM53">
        <v>7.59</v>
      </c>
      <c r="AN53">
        <v>4.4420000000000002</v>
      </c>
      <c r="AO53">
        <v>34.167000000000002</v>
      </c>
      <c r="AP53">
        <v>0.88300000000000001</v>
      </c>
      <c r="AQ53" t="s">
        <v>18</v>
      </c>
      <c r="AR53">
        <v>7.49</v>
      </c>
      <c r="AS53">
        <v>7.59</v>
      </c>
      <c r="AT53">
        <v>4.6440000000000001</v>
      </c>
      <c r="AU53">
        <v>35.722999999999999</v>
      </c>
      <c r="AV53">
        <v>0.88519999999999999</v>
      </c>
      <c r="AW53" t="s">
        <v>18</v>
      </c>
      <c r="AX53">
        <v>7.48</v>
      </c>
      <c r="AY53">
        <v>7.59</v>
      </c>
      <c r="AZ53">
        <v>4.5510000000000002</v>
      </c>
      <c r="BA53">
        <v>35.005000000000003</v>
      </c>
      <c r="BB53">
        <v>0.88139999999999996</v>
      </c>
      <c r="BC53" t="s">
        <v>18</v>
      </c>
      <c r="BD53">
        <v>7.48</v>
      </c>
      <c r="BE53">
        <v>7.58</v>
      </c>
      <c r="BF53">
        <v>4.5750000000000002</v>
      </c>
      <c r="BG53">
        <v>35.189</v>
      </c>
      <c r="BH53">
        <v>0.87439999999999996</v>
      </c>
      <c r="BI53" t="s">
        <v>18</v>
      </c>
      <c r="BJ53">
        <v>7.48</v>
      </c>
      <c r="BK53">
        <v>7.59</v>
      </c>
      <c r="BL53">
        <v>4.5609999999999999</v>
      </c>
      <c r="BM53">
        <v>35.085000000000001</v>
      </c>
      <c r="BN53">
        <v>0.89759999999999995</v>
      </c>
      <c r="BO53" t="s">
        <v>17</v>
      </c>
      <c r="BP53">
        <v>7.48</v>
      </c>
      <c r="BQ53">
        <v>7.58</v>
      </c>
      <c r="BR53">
        <v>4.5780000000000003</v>
      </c>
      <c r="BS53">
        <v>35.216000000000001</v>
      </c>
      <c r="BT53">
        <v>0.88109999999999999</v>
      </c>
      <c r="BU53" t="s">
        <v>17</v>
      </c>
      <c r="BV53">
        <v>7.48</v>
      </c>
      <c r="BW53">
        <v>7.59</v>
      </c>
      <c r="BX53">
        <v>4.5359999999999996</v>
      </c>
      <c r="BY53">
        <v>34.895000000000003</v>
      </c>
      <c r="BZ53">
        <v>0.88600000000000001</v>
      </c>
      <c r="CA53" t="s">
        <v>18</v>
      </c>
      <c r="CB53">
        <v>7.48</v>
      </c>
      <c r="CC53">
        <v>7.58</v>
      </c>
      <c r="CD53">
        <v>4.5579999999999998</v>
      </c>
      <c r="CE53">
        <v>35.058999999999997</v>
      </c>
      <c r="CF53">
        <v>0.87429999999999997</v>
      </c>
      <c r="CG53" t="s">
        <v>18</v>
      </c>
      <c r="CH53">
        <v>7.48</v>
      </c>
      <c r="CI53">
        <v>7.58</v>
      </c>
      <c r="CJ53">
        <v>4.718</v>
      </c>
      <c r="CK53">
        <v>36.29</v>
      </c>
      <c r="CL53">
        <v>0.86509999999999998</v>
      </c>
      <c r="CM53" t="s">
        <v>18</v>
      </c>
      <c r="CN53">
        <v>7.48</v>
      </c>
      <c r="CO53">
        <v>7.58</v>
      </c>
      <c r="CP53">
        <v>4.5739999999999998</v>
      </c>
      <c r="CQ53">
        <v>35.183999999999997</v>
      </c>
      <c r="CR53">
        <v>0.85060000000000002</v>
      </c>
      <c r="CS53" t="s">
        <v>18</v>
      </c>
    </row>
    <row r="54" spans="1:97" x14ac:dyDescent="0.25">
      <c r="A54" t="s">
        <v>25</v>
      </c>
      <c r="B54">
        <v>340</v>
      </c>
      <c r="C54">
        <v>350</v>
      </c>
      <c r="D54" t="s">
        <v>76</v>
      </c>
      <c r="E54">
        <v>6.75</v>
      </c>
      <c r="F54">
        <v>2</v>
      </c>
      <c r="G54">
        <v>9</v>
      </c>
      <c r="H54">
        <v>6.69</v>
      </c>
      <c r="I54">
        <v>6.98</v>
      </c>
      <c r="J54">
        <v>2.1819999999999999</v>
      </c>
      <c r="K54">
        <v>24.248999999999999</v>
      </c>
      <c r="L54">
        <v>0.88560000000000005</v>
      </c>
      <c r="M54" t="s">
        <v>17</v>
      </c>
      <c r="N54">
        <v>6.7</v>
      </c>
      <c r="O54">
        <v>6.98</v>
      </c>
      <c r="P54">
        <v>2.0840000000000001</v>
      </c>
      <c r="Q54">
        <v>23.154</v>
      </c>
      <c r="R54">
        <v>0.8881</v>
      </c>
      <c r="S54" t="s">
        <v>17</v>
      </c>
      <c r="T54">
        <v>6.69</v>
      </c>
      <c r="U54">
        <v>6.98</v>
      </c>
      <c r="V54">
        <v>2.0430000000000001</v>
      </c>
      <c r="W54">
        <v>22.702000000000002</v>
      </c>
      <c r="X54">
        <v>0.88600000000000001</v>
      </c>
      <c r="Y54" t="s">
        <v>18</v>
      </c>
      <c r="Z54">
        <v>6.7</v>
      </c>
      <c r="AA54">
        <v>6.98</v>
      </c>
      <c r="AB54">
        <v>2.218</v>
      </c>
      <c r="AC54">
        <v>24.641999999999999</v>
      </c>
      <c r="AD54">
        <v>0.90169999999999995</v>
      </c>
      <c r="AE54" t="s">
        <v>17</v>
      </c>
      <c r="AF54">
        <v>6.7</v>
      </c>
      <c r="AG54">
        <v>6.98</v>
      </c>
      <c r="AH54">
        <v>2.306</v>
      </c>
      <c r="AI54">
        <v>25.626999999999999</v>
      </c>
      <c r="AJ54">
        <v>0.88749999999999996</v>
      </c>
      <c r="AK54" t="s">
        <v>17</v>
      </c>
      <c r="AL54">
        <v>6.7</v>
      </c>
      <c r="AM54">
        <v>6.98</v>
      </c>
      <c r="AN54">
        <v>2.2719999999999998</v>
      </c>
      <c r="AO54">
        <v>25.241</v>
      </c>
      <c r="AP54">
        <v>0.90269999999999995</v>
      </c>
      <c r="AQ54" t="s">
        <v>17</v>
      </c>
      <c r="AR54">
        <v>6.7</v>
      </c>
      <c r="AS54">
        <v>6.98</v>
      </c>
      <c r="AT54">
        <v>2.4500000000000002</v>
      </c>
      <c r="AU54">
        <v>27.224</v>
      </c>
      <c r="AV54">
        <v>0.89219999999999999</v>
      </c>
      <c r="AW54" t="s">
        <v>17</v>
      </c>
      <c r="AX54">
        <v>6.7</v>
      </c>
      <c r="AY54">
        <v>6.98</v>
      </c>
      <c r="AZ54">
        <v>2.4470000000000001</v>
      </c>
      <c r="BA54">
        <v>27.193999999999999</v>
      </c>
      <c r="BB54">
        <v>0.88560000000000005</v>
      </c>
      <c r="BC54" t="s">
        <v>17</v>
      </c>
      <c r="BD54">
        <v>6.69</v>
      </c>
      <c r="BE54">
        <v>6.98</v>
      </c>
      <c r="BF54">
        <v>2.3340000000000001</v>
      </c>
      <c r="BG54">
        <v>25.937000000000001</v>
      </c>
      <c r="BH54">
        <v>0.90380000000000005</v>
      </c>
      <c r="BI54" t="s">
        <v>17</v>
      </c>
      <c r="BJ54">
        <v>6.7</v>
      </c>
      <c r="BK54">
        <v>6.98</v>
      </c>
      <c r="BL54">
        <v>2.3860000000000001</v>
      </c>
      <c r="BM54">
        <v>26.507000000000001</v>
      </c>
      <c r="BN54">
        <v>0.89810000000000001</v>
      </c>
      <c r="BO54" t="s">
        <v>17</v>
      </c>
      <c r="BP54">
        <v>6.7</v>
      </c>
      <c r="BQ54">
        <v>6.98</v>
      </c>
      <c r="BR54">
        <v>2.367</v>
      </c>
      <c r="BS54">
        <v>26.295999999999999</v>
      </c>
      <c r="BT54">
        <v>0.89880000000000004</v>
      </c>
      <c r="BU54" t="s">
        <v>17</v>
      </c>
      <c r="BV54">
        <v>6.69</v>
      </c>
      <c r="BW54">
        <v>6.98</v>
      </c>
      <c r="BX54">
        <v>2.3330000000000002</v>
      </c>
      <c r="BY54">
        <v>25.92</v>
      </c>
      <c r="BZ54">
        <v>0.88790000000000002</v>
      </c>
      <c r="CA54" t="s">
        <v>18</v>
      </c>
      <c r="CB54">
        <v>6.7</v>
      </c>
      <c r="CC54">
        <v>6.98</v>
      </c>
      <c r="CD54">
        <v>2.3479999999999999</v>
      </c>
      <c r="CE54">
        <v>26.088000000000001</v>
      </c>
      <c r="CF54">
        <v>0.89810000000000001</v>
      </c>
      <c r="CG54" t="s">
        <v>17</v>
      </c>
      <c r="CH54">
        <v>6.69</v>
      </c>
      <c r="CI54">
        <v>6.98</v>
      </c>
      <c r="CJ54">
        <v>2.4049999999999998</v>
      </c>
      <c r="CK54">
        <v>26.727</v>
      </c>
      <c r="CL54">
        <v>0.89759999999999995</v>
      </c>
      <c r="CM54" t="s">
        <v>18</v>
      </c>
      <c r="CN54">
        <v>6.69</v>
      </c>
      <c r="CO54">
        <v>6.98</v>
      </c>
      <c r="CP54">
        <v>2.3660000000000001</v>
      </c>
      <c r="CQ54">
        <v>26.292000000000002</v>
      </c>
      <c r="CR54">
        <v>0.81499999999999995</v>
      </c>
      <c r="CS54" t="s">
        <v>18</v>
      </c>
    </row>
    <row r="55" spans="1:97" x14ac:dyDescent="0.25">
      <c r="A55" t="s">
        <v>25</v>
      </c>
      <c r="B55">
        <v>355</v>
      </c>
      <c r="C55">
        <v>369</v>
      </c>
      <c r="D55" t="s">
        <v>200</v>
      </c>
      <c r="E55">
        <v>8.99</v>
      </c>
      <c r="F55">
        <v>5</v>
      </c>
      <c r="G55">
        <v>13</v>
      </c>
      <c r="H55">
        <v>8.9600000000000009</v>
      </c>
      <c r="I55">
        <v>9.0399999999999991</v>
      </c>
      <c r="J55">
        <v>0.39300000000000002</v>
      </c>
      <c r="K55">
        <v>3.0190000000000001</v>
      </c>
      <c r="L55">
        <v>0.93520000000000003</v>
      </c>
      <c r="M55" t="s">
        <v>17</v>
      </c>
      <c r="N55">
        <v>8.9600000000000009</v>
      </c>
      <c r="O55">
        <v>9.0399999999999991</v>
      </c>
      <c r="P55">
        <v>0.318</v>
      </c>
      <c r="Q55">
        <v>2.4430000000000001</v>
      </c>
      <c r="R55">
        <v>0.9032</v>
      </c>
      <c r="S55" t="s">
        <v>17</v>
      </c>
      <c r="T55">
        <v>8.9600000000000009</v>
      </c>
      <c r="U55">
        <v>9.0399999999999991</v>
      </c>
      <c r="V55">
        <v>0.318</v>
      </c>
      <c r="W55">
        <v>2.4430000000000001</v>
      </c>
      <c r="X55">
        <v>0.91449999999999998</v>
      </c>
      <c r="Y55" t="s">
        <v>17</v>
      </c>
      <c r="Z55">
        <v>8.9600000000000009</v>
      </c>
      <c r="AA55">
        <v>9.0500000000000007</v>
      </c>
      <c r="AB55">
        <v>0.63200000000000001</v>
      </c>
      <c r="AC55">
        <v>4.859</v>
      </c>
      <c r="AD55">
        <v>0.92490000000000006</v>
      </c>
      <c r="AE55" t="s">
        <v>17</v>
      </c>
      <c r="AF55">
        <v>8.9600000000000009</v>
      </c>
      <c r="AG55">
        <v>9.0500000000000007</v>
      </c>
      <c r="AH55">
        <v>0.65900000000000003</v>
      </c>
      <c r="AI55">
        <v>5.0720000000000001</v>
      </c>
      <c r="AJ55">
        <v>0.93069999999999997</v>
      </c>
      <c r="AK55" t="s">
        <v>17</v>
      </c>
      <c r="AL55">
        <v>8.9600000000000009</v>
      </c>
      <c r="AM55">
        <v>9.0500000000000007</v>
      </c>
      <c r="AN55">
        <v>0.63300000000000001</v>
      </c>
      <c r="AO55">
        <v>4.8719999999999999</v>
      </c>
      <c r="AP55">
        <v>0.93910000000000005</v>
      </c>
      <c r="AQ55" t="s">
        <v>17</v>
      </c>
      <c r="AR55">
        <v>8.9600000000000009</v>
      </c>
      <c r="AS55">
        <v>9.0399999999999991</v>
      </c>
      <c r="AT55">
        <v>0.92100000000000004</v>
      </c>
      <c r="AU55">
        <v>7.0880000000000001</v>
      </c>
      <c r="AV55">
        <v>0.93969999999999998</v>
      </c>
      <c r="AW55" t="s">
        <v>17</v>
      </c>
      <c r="AX55">
        <v>8.9600000000000009</v>
      </c>
      <c r="AY55">
        <v>9.0500000000000007</v>
      </c>
      <c r="AZ55">
        <v>0.91300000000000003</v>
      </c>
      <c r="BA55">
        <v>7.0220000000000002</v>
      </c>
      <c r="BB55">
        <v>0.92859999999999998</v>
      </c>
      <c r="BC55" t="s">
        <v>17</v>
      </c>
      <c r="BD55">
        <v>8.9600000000000009</v>
      </c>
      <c r="BE55">
        <v>9.0500000000000007</v>
      </c>
      <c r="BF55">
        <v>0.90800000000000003</v>
      </c>
      <c r="BG55">
        <v>6.9850000000000003</v>
      </c>
      <c r="BH55">
        <v>0.93669999999999998</v>
      </c>
      <c r="BI55" t="s">
        <v>17</v>
      </c>
      <c r="BJ55">
        <v>8.9600000000000009</v>
      </c>
      <c r="BK55">
        <v>9.0500000000000007</v>
      </c>
      <c r="BL55">
        <v>1.234</v>
      </c>
      <c r="BM55">
        <v>9.4909999999999997</v>
      </c>
      <c r="BN55">
        <v>0.92969999999999997</v>
      </c>
      <c r="BO55" t="s">
        <v>17</v>
      </c>
      <c r="BP55">
        <v>8.9600000000000009</v>
      </c>
      <c r="BQ55">
        <v>9.0399999999999991</v>
      </c>
      <c r="BR55">
        <v>1.2190000000000001</v>
      </c>
      <c r="BS55">
        <v>9.3770000000000007</v>
      </c>
      <c r="BT55">
        <v>0.93579999999999997</v>
      </c>
      <c r="BU55" t="s">
        <v>17</v>
      </c>
      <c r="BV55">
        <v>8.9600000000000009</v>
      </c>
      <c r="BW55">
        <v>9.0500000000000007</v>
      </c>
      <c r="BX55">
        <v>1.2130000000000001</v>
      </c>
      <c r="BY55">
        <v>9.3309999999999995</v>
      </c>
      <c r="BZ55">
        <v>0.89559999999999995</v>
      </c>
      <c r="CA55" t="s">
        <v>17</v>
      </c>
      <c r="CB55">
        <v>8.9600000000000009</v>
      </c>
      <c r="CC55">
        <v>9.0500000000000007</v>
      </c>
      <c r="CD55">
        <v>1.9279999999999999</v>
      </c>
      <c r="CE55">
        <v>14.83</v>
      </c>
      <c r="CF55">
        <v>0.93020000000000003</v>
      </c>
      <c r="CG55" t="s">
        <v>17</v>
      </c>
      <c r="CH55">
        <v>8.9600000000000009</v>
      </c>
      <c r="CI55">
        <v>9.0399999999999991</v>
      </c>
      <c r="CJ55">
        <v>2.0489999999999999</v>
      </c>
      <c r="CK55">
        <v>15.762</v>
      </c>
      <c r="CL55">
        <v>0.90500000000000003</v>
      </c>
      <c r="CM55" t="s">
        <v>17</v>
      </c>
      <c r="CN55">
        <v>8.9600000000000009</v>
      </c>
      <c r="CO55">
        <v>9.0399999999999991</v>
      </c>
      <c r="CP55">
        <v>2.0310000000000001</v>
      </c>
      <c r="CQ55">
        <v>15.625999999999999</v>
      </c>
      <c r="CR55">
        <v>0.93179999999999996</v>
      </c>
      <c r="CS55" t="s">
        <v>17</v>
      </c>
    </row>
    <row r="56" spans="1:97" x14ac:dyDescent="0.25">
      <c r="A56" t="s">
        <v>25</v>
      </c>
      <c r="B56">
        <v>355</v>
      </c>
      <c r="C56">
        <v>381</v>
      </c>
      <c r="D56" t="s">
        <v>201</v>
      </c>
      <c r="E56">
        <v>10.77</v>
      </c>
      <c r="F56">
        <v>3</v>
      </c>
      <c r="G56">
        <v>23</v>
      </c>
      <c r="H56">
        <v>10.7</v>
      </c>
      <c r="I56">
        <v>10.79</v>
      </c>
      <c r="J56">
        <v>2.7280000000000002</v>
      </c>
      <c r="K56">
        <v>11.86</v>
      </c>
      <c r="L56">
        <v>0.81010000000000004</v>
      </c>
      <c r="M56" t="s">
        <v>18</v>
      </c>
      <c r="N56">
        <v>10.7</v>
      </c>
      <c r="O56">
        <v>10.79</v>
      </c>
      <c r="P56">
        <v>2.63</v>
      </c>
      <c r="Q56">
        <v>11.433999999999999</v>
      </c>
      <c r="R56">
        <v>0.84340000000000004</v>
      </c>
      <c r="S56" t="s">
        <v>18</v>
      </c>
      <c r="T56">
        <v>10.7</v>
      </c>
      <c r="U56">
        <v>10.79</v>
      </c>
      <c r="V56">
        <v>2.6930000000000001</v>
      </c>
      <c r="W56">
        <v>11.707000000000001</v>
      </c>
      <c r="X56">
        <v>0.84150000000000003</v>
      </c>
      <c r="Y56" t="s">
        <v>18</v>
      </c>
      <c r="Z56">
        <v>10.7</v>
      </c>
      <c r="AA56">
        <v>10.79</v>
      </c>
      <c r="AB56">
        <v>3.23</v>
      </c>
      <c r="AC56">
        <v>14.042</v>
      </c>
      <c r="AD56">
        <v>0.83279999999999998</v>
      </c>
      <c r="AE56" t="s">
        <v>18</v>
      </c>
      <c r="AF56">
        <v>10.7</v>
      </c>
      <c r="AG56">
        <v>10.79</v>
      </c>
      <c r="AH56">
        <v>3.1110000000000002</v>
      </c>
      <c r="AI56">
        <v>13.526999999999999</v>
      </c>
      <c r="AJ56">
        <v>0.84370000000000001</v>
      </c>
      <c r="AK56" t="s">
        <v>18</v>
      </c>
      <c r="AL56">
        <v>10.7</v>
      </c>
      <c r="AM56">
        <v>10.79</v>
      </c>
      <c r="AN56">
        <v>3.302</v>
      </c>
      <c r="AO56">
        <v>14.356999999999999</v>
      </c>
      <c r="AP56">
        <v>0.84289999999999998</v>
      </c>
      <c r="AQ56" t="s">
        <v>17</v>
      </c>
      <c r="AR56">
        <v>10.7</v>
      </c>
      <c r="AS56">
        <v>10.79</v>
      </c>
      <c r="AT56">
        <v>4.4119999999999999</v>
      </c>
      <c r="AU56">
        <v>19.183</v>
      </c>
      <c r="AV56">
        <v>0.82069999999999999</v>
      </c>
      <c r="AW56" t="s">
        <v>18</v>
      </c>
      <c r="AX56">
        <v>10.7</v>
      </c>
      <c r="AY56">
        <v>10.79</v>
      </c>
      <c r="AZ56">
        <v>4.6459999999999999</v>
      </c>
      <c r="BA56">
        <v>20.201000000000001</v>
      </c>
      <c r="BB56">
        <v>0.83289999999999997</v>
      </c>
      <c r="BC56" t="s">
        <v>18</v>
      </c>
      <c r="BD56">
        <v>10.7</v>
      </c>
      <c r="BE56">
        <v>10.79</v>
      </c>
      <c r="BF56">
        <v>4.5869999999999997</v>
      </c>
      <c r="BG56">
        <v>19.940999999999999</v>
      </c>
      <c r="BH56">
        <v>0.86119999999999997</v>
      </c>
      <c r="BI56" t="s">
        <v>17</v>
      </c>
      <c r="BJ56">
        <v>10.7</v>
      </c>
      <c r="BK56">
        <v>10.79</v>
      </c>
      <c r="BL56">
        <v>6.23</v>
      </c>
      <c r="BM56">
        <v>27.088000000000001</v>
      </c>
      <c r="BN56">
        <v>0.85229999999999995</v>
      </c>
      <c r="BO56" t="s">
        <v>17</v>
      </c>
      <c r="BP56">
        <v>10.7</v>
      </c>
      <c r="BQ56">
        <v>10.79</v>
      </c>
      <c r="BR56">
        <v>6.1589999999999998</v>
      </c>
      <c r="BS56">
        <v>26.777000000000001</v>
      </c>
      <c r="BT56">
        <v>0.87</v>
      </c>
      <c r="BU56" t="s">
        <v>17</v>
      </c>
      <c r="BV56">
        <v>10.7</v>
      </c>
      <c r="BW56">
        <v>10.79</v>
      </c>
      <c r="BX56">
        <v>6.2439999999999998</v>
      </c>
      <c r="BY56">
        <v>27.149000000000001</v>
      </c>
      <c r="BZ56">
        <v>0.89039999999999997</v>
      </c>
      <c r="CA56" t="s">
        <v>17</v>
      </c>
      <c r="CB56">
        <v>10.7</v>
      </c>
      <c r="CC56">
        <v>10.79</v>
      </c>
      <c r="CD56">
        <v>7.4240000000000004</v>
      </c>
      <c r="CE56">
        <v>32.277000000000001</v>
      </c>
      <c r="CF56">
        <v>0.87309999999999999</v>
      </c>
      <c r="CG56" t="s">
        <v>17</v>
      </c>
      <c r="CH56">
        <v>10.7</v>
      </c>
      <c r="CI56">
        <v>10.79</v>
      </c>
      <c r="CJ56">
        <v>7.8029999999999999</v>
      </c>
      <c r="CK56">
        <v>33.927</v>
      </c>
      <c r="CL56">
        <v>0.86419999999999997</v>
      </c>
      <c r="CM56" t="s">
        <v>17</v>
      </c>
      <c r="CN56">
        <v>10.7</v>
      </c>
      <c r="CO56">
        <v>10.79</v>
      </c>
      <c r="CP56">
        <v>7.6980000000000004</v>
      </c>
      <c r="CQ56">
        <v>33.469000000000001</v>
      </c>
      <c r="CR56">
        <v>0.86699999999999999</v>
      </c>
      <c r="CS56" t="s">
        <v>17</v>
      </c>
    </row>
    <row r="57" spans="1:97" x14ac:dyDescent="0.25">
      <c r="A57" t="s">
        <v>25</v>
      </c>
      <c r="B57">
        <v>370</v>
      </c>
      <c r="C57">
        <v>381</v>
      </c>
      <c r="D57" t="s">
        <v>77</v>
      </c>
      <c r="E57">
        <v>10.08</v>
      </c>
      <c r="F57">
        <v>2</v>
      </c>
      <c r="G57">
        <v>9</v>
      </c>
      <c r="H57">
        <v>10.039999999999999</v>
      </c>
      <c r="I57">
        <v>10.26</v>
      </c>
      <c r="J57">
        <v>3.214</v>
      </c>
      <c r="K57">
        <v>35.712000000000003</v>
      </c>
      <c r="L57">
        <v>0.9304</v>
      </c>
      <c r="M57" t="s">
        <v>18</v>
      </c>
      <c r="N57">
        <v>10.039999999999999</v>
      </c>
      <c r="O57">
        <v>10.26</v>
      </c>
      <c r="P57">
        <v>3.1280000000000001</v>
      </c>
      <c r="Q57">
        <v>34.758000000000003</v>
      </c>
      <c r="R57">
        <v>0.90039999999999998</v>
      </c>
      <c r="S57" t="s">
        <v>18</v>
      </c>
      <c r="T57">
        <v>10.039999999999999</v>
      </c>
      <c r="U57">
        <v>10.26</v>
      </c>
      <c r="V57">
        <v>3.2669999999999999</v>
      </c>
      <c r="W57">
        <v>36.298000000000002</v>
      </c>
      <c r="X57">
        <v>0.89739999999999998</v>
      </c>
      <c r="Y57" t="s">
        <v>18</v>
      </c>
      <c r="Z57">
        <v>10.039999999999999</v>
      </c>
      <c r="AA57">
        <v>10.26</v>
      </c>
      <c r="AB57">
        <v>3.4870000000000001</v>
      </c>
      <c r="AC57">
        <v>38.744</v>
      </c>
      <c r="AD57">
        <v>0.93859999999999999</v>
      </c>
      <c r="AE57" t="s">
        <v>18</v>
      </c>
      <c r="AF57">
        <v>10.050000000000001</v>
      </c>
      <c r="AG57">
        <v>10.26</v>
      </c>
      <c r="AH57">
        <v>3.528</v>
      </c>
      <c r="AI57">
        <v>39.200000000000003</v>
      </c>
      <c r="AJ57">
        <v>0.93430000000000002</v>
      </c>
      <c r="AK57" t="s">
        <v>18</v>
      </c>
      <c r="AL57">
        <v>10.039999999999999</v>
      </c>
      <c r="AM57">
        <v>10.26</v>
      </c>
      <c r="AN57">
        <v>3.6339999999999999</v>
      </c>
      <c r="AO57">
        <v>40.381</v>
      </c>
      <c r="AP57">
        <v>0.91069999999999995</v>
      </c>
      <c r="AQ57" t="s">
        <v>18</v>
      </c>
      <c r="AR57">
        <v>10.039999999999999</v>
      </c>
      <c r="AS57">
        <v>10.26</v>
      </c>
      <c r="AT57">
        <v>4.3929999999999998</v>
      </c>
      <c r="AU57">
        <v>48.814</v>
      </c>
      <c r="AV57">
        <v>0.90969999999999995</v>
      </c>
      <c r="AW57" t="s">
        <v>18</v>
      </c>
      <c r="AX57">
        <v>10.039999999999999</v>
      </c>
      <c r="AY57">
        <v>10.26</v>
      </c>
      <c r="AZ57">
        <v>4.5110000000000001</v>
      </c>
      <c r="BA57">
        <v>50.127000000000002</v>
      </c>
      <c r="BB57">
        <v>0.90559999999999996</v>
      </c>
      <c r="BC57" t="s">
        <v>18</v>
      </c>
      <c r="BD57">
        <v>10.039999999999999</v>
      </c>
      <c r="BE57">
        <v>10.26</v>
      </c>
      <c r="BF57">
        <v>4.5199999999999996</v>
      </c>
      <c r="BG57">
        <v>50.216999999999999</v>
      </c>
      <c r="BH57">
        <v>0.89390000000000003</v>
      </c>
      <c r="BI57" t="s">
        <v>18</v>
      </c>
      <c r="BJ57">
        <v>10.039999999999999</v>
      </c>
      <c r="BK57">
        <v>10.26</v>
      </c>
      <c r="BL57">
        <v>5.81</v>
      </c>
      <c r="BM57">
        <v>64.55</v>
      </c>
      <c r="BN57">
        <v>0.90439999999999998</v>
      </c>
      <c r="BO57" t="s">
        <v>18</v>
      </c>
      <c r="BP57">
        <v>10.039999999999999</v>
      </c>
      <c r="BQ57">
        <v>10.26</v>
      </c>
      <c r="BR57">
        <v>5.9320000000000004</v>
      </c>
      <c r="BS57">
        <v>65.914000000000001</v>
      </c>
      <c r="BT57">
        <v>0.90659999999999996</v>
      </c>
      <c r="BU57" t="s">
        <v>18</v>
      </c>
      <c r="BV57">
        <v>10.039999999999999</v>
      </c>
      <c r="BW57">
        <v>10.26</v>
      </c>
      <c r="BX57">
        <v>5.7709999999999999</v>
      </c>
      <c r="BY57">
        <v>64.117000000000004</v>
      </c>
      <c r="BZ57">
        <v>0.89949999999999997</v>
      </c>
      <c r="CA57" t="s">
        <v>18</v>
      </c>
      <c r="CB57">
        <v>10.039999999999999</v>
      </c>
      <c r="CC57">
        <v>10.26</v>
      </c>
      <c r="CD57">
        <v>6.09</v>
      </c>
      <c r="CE57">
        <v>67.662000000000006</v>
      </c>
      <c r="CF57">
        <v>0.92149999999999999</v>
      </c>
      <c r="CG57" t="s">
        <v>18</v>
      </c>
      <c r="CH57">
        <v>10.039999999999999</v>
      </c>
      <c r="CI57">
        <v>10.26</v>
      </c>
      <c r="CJ57">
        <v>6.15</v>
      </c>
      <c r="CK57">
        <v>68.335999999999999</v>
      </c>
      <c r="CL57">
        <v>0.91490000000000005</v>
      </c>
      <c r="CM57" t="s">
        <v>18</v>
      </c>
      <c r="CN57">
        <v>10.039999999999999</v>
      </c>
      <c r="CO57">
        <v>10.26</v>
      </c>
      <c r="CP57">
        <v>6.2569999999999997</v>
      </c>
      <c r="CQ57">
        <v>69.519000000000005</v>
      </c>
      <c r="CR57">
        <v>0.90169999999999995</v>
      </c>
      <c r="CS57" t="s">
        <v>18</v>
      </c>
    </row>
    <row r="58" spans="1:97" x14ac:dyDescent="0.25">
      <c r="A58" t="s">
        <v>25</v>
      </c>
      <c r="B58">
        <v>382</v>
      </c>
      <c r="C58">
        <v>394</v>
      </c>
      <c r="D58" t="s">
        <v>78</v>
      </c>
      <c r="E58">
        <v>9.18</v>
      </c>
      <c r="F58">
        <v>2</v>
      </c>
      <c r="G58">
        <v>11</v>
      </c>
      <c r="H58">
        <v>9.08</v>
      </c>
      <c r="I58">
        <v>9.36</v>
      </c>
      <c r="J58">
        <v>0.60099999999999998</v>
      </c>
      <c r="K58">
        <v>5.4630000000000001</v>
      </c>
      <c r="L58">
        <v>0.9284</v>
      </c>
      <c r="M58" t="s">
        <v>17</v>
      </c>
      <c r="N58">
        <v>9.08</v>
      </c>
      <c r="O58">
        <v>9.36</v>
      </c>
      <c r="P58">
        <v>0.59499999999999997</v>
      </c>
      <c r="Q58">
        <v>5.4080000000000004</v>
      </c>
      <c r="R58">
        <v>0.92310000000000003</v>
      </c>
      <c r="S58" t="s">
        <v>17</v>
      </c>
      <c r="T58">
        <v>9.08</v>
      </c>
      <c r="U58">
        <v>9.36</v>
      </c>
      <c r="V58">
        <v>0.59</v>
      </c>
      <c r="W58">
        <v>5.3630000000000004</v>
      </c>
      <c r="X58">
        <v>0.93669999999999998</v>
      </c>
      <c r="Y58" t="s">
        <v>17</v>
      </c>
      <c r="Z58">
        <v>9.08</v>
      </c>
      <c r="AA58">
        <v>9.3699999999999992</v>
      </c>
      <c r="AB58">
        <v>1.052</v>
      </c>
      <c r="AC58">
        <v>9.5679999999999996</v>
      </c>
      <c r="AD58">
        <v>0.9214</v>
      </c>
      <c r="AE58" t="s">
        <v>17</v>
      </c>
      <c r="AF58">
        <v>9.08</v>
      </c>
      <c r="AG58">
        <v>9.3699999999999992</v>
      </c>
      <c r="AH58">
        <v>1.0389999999999999</v>
      </c>
      <c r="AI58">
        <v>9.4480000000000004</v>
      </c>
      <c r="AJ58">
        <v>0.92679999999999996</v>
      </c>
      <c r="AK58" t="s">
        <v>17</v>
      </c>
      <c r="AL58">
        <v>9.08</v>
      </c>
      <c r="AM58">
        <v>9.3699999999999992</v>
      </c>
      <c r="AN58">
        <v>1.21</v>
      </c>
      <c r="AO58">
        <v>10.999000000000001</v>
      </c>
      <c r="AP58">
        <v>0.91290000000000004</v>
      </c>
      <c r="AQ58" t="s">
        <v>18</v>
      </c>
      <c r="AR58">
        <v>9.07</v>
      </c>
      <c r="AS58">
        <v>9.36</v>
      </c>
      <c r="AT58">
        <v>1.875</v>
      </c>
      <c r="AU58">
        <v>17.042999999999999</v>
      </c>
      <c r="AV58">
        <v>0.92169999999999996</v>
      </c>
      <c r="AW58" t="s">
        <v>17</v>
      </c>
      <c r="AX58">
        <v>9.08</v>
      </c>
      <c r="AY58">
        <v>9.36</v>
      </c>
      <c r="AZ58">
        <v>1.9370000000000001</v>
      </c>
      <c r="BA58">
        <v>17.613</v>
      </c>
      <c r="BB58">
        <v>0.92459999999999998</v>
      </c>
      <c r="BC58" t="s">
        <v>17</v>
      </c>
      <c r="BD58">
        <v>9.08</v>
      </c>
      <c r="BE58">
        <v>9.36</v>
      </c>
      <c r="BF58">
        <v>1.9870000000000001</v>
      </c>
      <c r="BG58">
        <v>18.065999999999999</v>
      </c>
      <c r="BH58">
        <v>0.92859999999999998</v>
      </c>
      <c r="BI58" t="s">
        <v>17</v>
      </c>
      <c r="BJ58">
        <v>9.08</v>
      </c>
      <c r="BK58">
        <v>9.36</v>
      </c>
      <c r="BL58">
        <v>2.3199999999999998</v>
      </c>
      <c r="BM58">
        <v>21.094000000000001</v>
      </c>
      <c r="BN58">
        <v>0.91759999999999997</v>
      </c>
      <c r="BO58" t="s">
        <v>17</v>
      </c>
      <c r="BP58">
        <v>9.08</v>
      </c>
      <c r="BQ58">
        <v>9.36</v>
      </c>
      <c r="BR58">
        <v>2.3010000000000002</v>
      </c>
      <c r="BS58">
        <v>20.920999999999999</v>
      </c>
      <c r="BT58">
        <v>0.91949999999999998</v>
      </c>
      <c r="BU58" t="s">
        <v>17</v>
      </c>
      <c r="BV58">
        <v>9.08</v>
      </c>
      <c r="BW58">
        <v>9.36</v>
      </c>
      <c r="BX58">
        <v>2.343</v>
      </c>
      <c r="BY58">
        <v>21.295999999999999</v>
      </c>
      <c r="BZ58">
        <v>0.91620000000000001</v>
      </c>
      <c r="CA58" t="s">
        <v>17</v>
      </c>
      <c r="CB58">
        <v>9.08</v>
      </c>
      <c r="CC58">
        <v>9.36</v>
      </c>
      <c r="CD58">
        <v>3.1930000000000001</v>
      </c>
      <c r="CE58">
        <v>29.027999999999999</v>
      </c>
      <c r="CF58">
        <v>0.91969999999999996</v>
      </c>
      <c r="CG58" t="s">
        <v>17</v>
      </c>
      <c r="CH58">
        <v>9.08</v>
      </c>
      <c r="CI58">
        <v>9.36</v>
      </c>
      <c r="CJ58">
        <v>3.3679999999999999</v>
      </c>
      <c r="CK58">
        <v>30.617000000000001</v>
      </c>
      <c r="CL58">
        <v>0.93</v>
      </c>
      <c r="CM58" t="s">
        <v>17</v>
      </c>
      <c r="CN58">
        <v>9.08</v>
      </c>
      <c r="CO58">
        <v>9.36</v>
      </c>
      <c r="CP58">
        <v>3.39</v>
      </c>
      <c r="CQ58">
        <v>30.814</v>
      </c>
      <c r="CR58">
        <v>0.92300000000000004</v>
      </c>
      <c r="CS58" t="s">
        <v>17</v>
      </c>
    </row>
    <row r="59" spans="1:97" x14ac:dyDescent="0.25">
      <c r="A59" t="s">
        <v>25</v>
      </c>
      <c r="B59">
        <v>383</v>
      </c>
      <c r="C59">
        <v>394</v>
      </c>
      <c r="D59" t="s">
        <v>79</v>
      </c>
      <c r="E59">
        <v>7.94</v>
      </c>
      <c r="F59">
        <v>2</v>
      </c>
      <c r="G59">
        <v>10</v>
      </c>
      <c r="H59">
        <v>7.84</v>
      </c>
      <c r="I59">
        <v>8.0500000000000007</v>
      </c>
      <c r="J59">
        <v>0.63800000000000001</v>
      </c>
      <c r="K59">
        <v>6.3760000000000003</v>
      </c>
      <c r="L59">
        <v>0.94269999999999998</v>
      </c>
      <c r="M59" t="s">
        <v>17</v>
      </c>
      <c r="N59">
        <v>7.84</v>
      </c>
      <c r="O59">
        <v>8.0500000000000007</v>
      </c>
      <c r="P59">
        <v>0.60299999999999998</v>
      </c>
      <c r="Q59">
        <v>6.032</v>
      </c>
      <c r="R59">
        <v>0.94259999999999999</v>
      </c>
      <c r="S59" t="s">
        <v>17</v>
      </c>
      <c r="T59">
        <v>7.84</v>
      </c>
      <c r="U59">
        <v>8.0500000000000007</v>
      </c>
      <c r="V59">
        <v>0.59899999999999998</v>
      </c>
      <c r="W59">
        <v>5.9909999999999997</v>
      </c>
      <c r="X59">
        <v>0.93340000000000001</v>
      </c>
      <c r="Y59" t="s">
        <v>17</v>
      </c>
      <c r="Z59">
        <v>7.85</v>
      </c>
      <c r="AA59">
        <v>8.06</v>
      </c>
      <c r="AB59">
        <v>1.0840000000000001</v>
      </c>
      <c r="AC59">
        <v>10.843999999999999</v>
      </c>
      <c r="AD59">
        <v>0.93659999999999999</v>
      </c>
      <c r="AE59" t="s">
        <v>17</v>
      </c>
      <c r="AF59">
        <v>7.85</v>
      </c>
      <c r="AG59">
        <v>8.06</v>
      </c>
      <c r="AH59">
        <v>1.0629999999999999</v>
      </c>
      <c r="AI59">
        <v>10.625999999999999</v>
      </c>
      <c r="AJ59">
        <v>0.93369999999999997</v>
      </c>
      <c r="AK59" t="s">
        <v>17</v>
      </c>
      <c r="AL59">
        <v>7.85</v>
      </c>
      <c r="AM59">
        <v>8.06</v>
      </c>
      <c r="AN59">
        <v>1.1970000000000001</v>
      </c>
      <c r="AO59">
        <v>11.965999999999999</v>
      </c>
      <c r="AP59">
        <v>0.91620000000000001</v>
      </c>
      <c r="AQ59" t="s">
        <v>17</v>
      </c>
      <c r="AR59">
        <v>7.85</v>
      </c>
      <c r="AS59">
        <v>8.06</v>
      </c>
      <c r="AT59">
        <v>2</v>
      </c>
      <c r="AU59">
        <v>20.001999999999999</v>
      </c>
      <c r="AV59">
        <v>0.93779999999999997</v>
      </c>
      <c r="AW59" t="s">
        <v>17</v>
      </c>
      <c r="AX59">
        <v>7.85</v>
      </c>
      <c r="AY59">
        <v>8.06</v>
      </c>
      <c r="AZ59">
        <v>2.02</v>
      </c>
      <c r="BA59">
        <v>20.196000000000002</v>
      </c>
      <c r="BB59">
        <v>0.93379999999999996</v>
      </c>
      <c r="BC59" t="s">
        <v>17</v>
      </c>
      <c r="BD59">
        <v>7.84</v>
      </c>
      <c r="BE59">
        <v>8.0500000000000007</v>
      </c>
      <c r="BF59">
        <v>2.044</v>
      </c>
      <c r="BG59">
        <v>20.437000000000001</v>
      </c>
      <c r="BH59">
        <v>0.93559999999999999</v>
      </c>
      <c r="BI59" t="s">
        <v>17</v>
      </c>
      <c r="BJ59">
        <v>7.85</v>
      </c>
      <c r="BK59">
        <v>8.06</v>
      </c>
      <c r="BL59">
        <v>2.407</v>
      </c>
      <c r="BM59">
        <v>24.068000000000001</v>
      </c>
      <c r="BN59">
        <v>0.9284</v>
      </c>
      <c r="BO59" t="s">
        <v>17</v>
      </c>
      <c r="BP59">
        <v>7.84</v>
      </c>
      <c r="BQ59">
        <v>8.0500000000000007</v>
      </c>
      <c r="BR59">
        <v>2.3929999999999998</v>
      </c>
      <c r="BS59">
        <v>23.934000000000001</v>
      </c>
      <c r="BT59">
        <v>0.93630000000000002</v>
      </c>
      <c r="BU59" t="s">
        <v>17</v>
      </c>
      <c r="BV59">
        <v>7.85</v>
      </c>
      <c r="BW59">
        <v>8.06</v>
      </c>
      <c r="BX59">
        <v>2.411</v>
      </c>
      <c r="BY59">
        <v>24.11</v>
      </c>
      <c r="BZ59">
        <v>0.93659999999999999</v>
      </c>
      <c r="CA59" t="s">
        <v>17</v>
      </c>
      <c r="CB59">
        <v>7.84</v>
      </c>
      <c r="CC59">
        <v>8.0500000000000007</v>
      </c>
      <c r="CD59">
        <v>3.306</v>
      </c>
      <c r="CE59">
        <v>33.055999999999997</v>
      </c>
      <c r="CF59">
        <v>0.92930000000000001</v>
      </c>
      <c r="CG59" t="s">
        <v>17</v>
      </c>
      <c r="CH59">
        <v>7.84</v>
      </c>
      <c r="CI59">
        <v>8.0500000000000007</v>
      </c>
      <c r="CJ59">
        <v>3.3980000000000001</v>
      </c>
      <c r="CK59">
        <v>33.984000000000002</v>
      </c>
      <c r="CL59">
        <v>0.93500000000000005</v>
      </c>
      <c r="CM59" t="s">
        <v>17</v>
      </c>
      <c r="CN59">
        <v>7.84</v>
      </c>
      <c r="CO59">
        <v>8.0500000000000007</v>
      </c>
      <c r="CP59">
        <v>3.4369999999999998</v>
      </c>
      <c r="CQ59">
        <v>34.366999999999997</v>
      </c>
      <c r="CR59">
        <v>0.92520000000000002</v>
      </c>
      <c r="CS59" t="s">
        <v>17</v>
      </c>
    </row>
    <row r="60" spans="1:97" x14ac:dyDescent="0.25">
      <c r="A60" t="s">
        <v>25</v>
      </c>
      <c r="B60">
        <v>395</v>
      </c>
      <c r="C60">
        <v>407</v>
      </c>
      <c r="D60" t="s">
        <v>80</v>
      </c>
      <c r="E60">
        <v>5.63</v>
      </c>
      <c r="F60">
        <v>3</v>
      </c>
      <c r="G60">
        <v>9</v>
      </c>
      <c r="H60">
        <v>5.54</v>
      </c>
      <c r="I60">
        <v>5.91</v>
      </c>
      <c r="J60">
        <v>0.65200000000000002</v>
      </c>
      <c r="K60">
        <v>7.25</v>
      </c>
      <c r="L60">
        <v>0.92700000000000005</v>
      </c>
      <c r="M60" t="s">
        <v>17</v>
      </c>
      <c r="N60">
        <v>5.55</v>
      </c>
      <c r="O60">
        <v>5.91</v>
      </c>
      <c r="P60">
        <v>0.63200000000000001</v>
      </c>
      <c r="Q60">
        <v>7.0270000000000001</v>
      </c>
      <c r="R60">
        <v>0.92689999999999995</v>
      </c>
      <c r="S60" t="s">
        <v>17</v>
      </c>
      <c r="T60">
        <v>5.54</v>
      </c>
      <c r="U60">
        <v>5.91</v>
      </c>
      <c r="V60">
        <v>0.61299999999999999</v>
      </c>
      <c r="W60">
        <v>6.8070000000000004</v>
      </c>
      <c r="X60">
        <v>0.91180000000000005</v>
      </c>
      <c r="Y60" t="s">
        <v>17</v>
      </c>
      <c r="Z60">
        <v>5.55</v>
      </c>
      <c r="AA60">
        <v>5.92</v>
      </c>
      <c r="AB60">
        <v>1.0029999999999999</v>
      </c>
      <c r="AC60">
        <v>11.145</v>
      </c>
      <c r="AD60">
        <v>0.93810000000000004</v>
      </c>
      <c r="AE60" t="s">
        <v>17</v>
      </c>
      <c r="AF60">
        <v>5.55</v>
      </c>
      <c r="AG60">
        <v>5.92</v>
      </c>
      <c r="AH60">
        <v>1.0149999999999999</v>
      </c>
      <c r="AI60">
        <v>11.279</v>
      </c>
      <c r="AJ60">
        <v>0.9294</v>
      </c>
      <c r="AK60" t="s">
        <v>17</v>
      </c>
      <c r="AL60">
        <v>5.55</v>
      </c>
      <c r="AM60">
        <v>5.92</v>
      </c>
      <c r="AN60">
        <v>1.095</v>
      </c>
      <c r="AO60">
        <v>12.169</v>
      </c>
      <c r="AP60">
        <v>0.93520000000000003</v>
      </c>
      <c r="AQ60" t="s">
        <v>17</v>
      </c>
      <c r="AR60">
        <v>5.55</v>
      </c>
      <c r="AS60">
        <v>5.92</v>
      </c>
      <c r="AT60">
        <v>1.667</v>
      </c>
      <c r="AU60">
        <v>18.524999999999999</v>
      </c>
      <c r="AV60">
        <v>0.93879999999999997</v>
      </c>
      <c r="AW60" t="s">
        <v>17</v>
      </c>
      <c r="AX60">
        <v>5.55</v>
      </c>
      <c r="AY60">
        <v>5.92</v>
      </c>
      <c r="AZ60">
        <v>1.631</v>
      </c>
      <c r="BA60">
        <v>18.125</v>
      </c>
      <c r="BB60">
        <v>0.93010000000000004</v>
      </c>
      <c r="BC60" t="s">
        <v>17</v>
      </c>
      <c r="BD60">
        <v>5.54</v>
      </c>
      <c r="BE60">
        <v>5.91</v>
      </c>
      <c r="BF60">
        <v>1.603</v>
      </c>
      <c r="BG60">
        <v>17.809999999999999</v>
      </c>
      <c r="BH60">
        <v>0.94550000000000001</v>
      </c>
      <c r="BI60" t="s">
        <v>17</v>
      </c>
      <c r="BJ60">
        <v>5.54</v>
      </c>
      <c r="BK60">
        <v>5.91</v>
      </c>
      <c r="BL60">
        <v>2.5529999999999999</v>
      </c>
      <c r="BM60">
        <v>28.37</v>
      </c>
      <c r="BN60">
        <v>0.94640000000000002</v>
      </c>
      <c r="BO60" t="s">
        <v>17</v>
      </c>
      <c r="BP60">
        <v>5.55</v>
      </c>
      <c r="BQ60">
        <v>5.91</v>
      </c>
      <c r="BR60">
        <v>2.5419999999999998</v>
      </c>
      <c r="BS60">
        <v>28.244</v>
      </c>
      <c r="BT60">
        <v>0.93589999999999995</v>
      </c>
      <c r="BU60" t="s">
        <v>17</v>
      </c>
      <c r="BV60">
        <v>5.54</v>
      </c>
      <c r="BW60">
        <v>5.91</v>
      </c>
      <c r="BX60">
        <v>2.5449999999999999</v>
      </c>
      <c r="BY60">
        <v>28.277000000000001</v>
      </c>
      <c r="BZ60">
        <v>0.95379999999999998</v>
      </c>
      <c r="CA60" t="s">
        <v>17</v>
      </c>
      <c r="CB60">
        <v>5.54</v>
      </c>
      <c r="CC60">
        <v>5.91</v>
      </c>
      <c r="CD60">
        <v>3.2050000000000001</v>
      </c>
      <c r="CE60">
        <v>35.615000000000002</v>
      </c>
      <c r="CF60">
        <v>0.93559999999999999</v>
      </c>
      <c r="CG60" t="s">
        <v>17</v>
      </c>
      <c r="CH60">
        <v>5.54</v>
      </c>
      <c r="CI60">
        <v>5.91</v>
      </c>
      <c r="CJ60">
        <v>3.238</v>
      </c>
      <c r="CK60">
        <v>35.976999999999997</v>
      </c>
      <c r="CL60">
        <v>0.95009999999999994</v>
      </c>
      <c r="CM60" t="s">
        <v>17</v>
      </c>
      <c r="CN60">
        <v>5.54</v>
      </c>
      <c r="CO60">
        <v>5.91</v>
      </c>
      <c r="CP60">
        <v>3.262</v>
      </c>
      <c r="CQ60">
        <v>36.243000000000002</v>
      </c>
      <c r="CR60">
        <v>0.94240000000000002</v>
      </c>
      <c r="CS60" t="s">
        <v>17</v>
      </c>
    </row>
    <row r="61" spans="1:97" x14ac:dyDescent="0.25">
      <c r="A61" t="s">
        <v>25</v>
      </c>
      <c r="B61">
        <v>408</v>
      </c>
      <c r="C61">
        <v>413</v>
      </c>
      <c r="D61" t="s">
        <v>81</v>
      </c>
      <c r="E61">
        <v>14.25</v>
      </c>
      <c r="F61">
        <v>1</v>
      </c>
      <c r="G61">
        <v>4</v>
      </c>
      <c r="H61">
        <v>14.3</v>
      </c>
      <c r="I61">
        <v>14.36</v>
      </c>
      <c r="J61">
        <v>3.3000000000000002E-2</v>
      </c>
      <c r="K61">
        <v>0.81899999999999995</v>
      </c>
      <c r="L61">
        <v>0.73309999999999997</v>
      </c>
      <c r="M61" t="s">
        <v>18</v>
      </c>
      <c r="N61">
        <v>14.37</v>
      </c>
      <c r="O61">
        <v>14.44</v>
      </c>
      <c r="P61">
        <v>3.7999999999999999E-2</v>
      </c>
      <c r="Q61">
        <v>0.94799999999999995</v>
      </c>
      <c r="R61">
        <v>0.75109999999999999</v>
      </c>
      <c r="S61" t="s">
        <v>18</v>
      </c>
      <c r="T61">
        <v>14.38</v>
      </c>
      <c r="U61">
        <v>14.45</v>
      </c>
      <c r="V61">
        <v>2.3E-2</v>
      </c>
      <c r="W61">
        <v>0.57399999999999995</v>
      </c>
      <c r="X61">
        <v>0.64849999999999997</v>
      </c>
      <c r="Y61" t="s">
        <v>18</v>
      </c>
      <c r="Z61">
        <v>14.42</v>
      </c>
      <c r="AA61">
        <v>14.57</v>
      </c>
      <c r="AB61">
        <v>0.47899999999999998</v>
      </c>
      <c r="AC61">
        <v>11.987</v>
      </c>
      <c r="AD61">
        <v>0.8468</v>
      </c>
      <c r="AE61" t="s">
        <v>18</v>
      </c>
      <c r="AF61">
        <v>14.36</v>
      </c>
      <c r="AG61">
        <v>14.5</v>
      </c>
      <c r="AH61">
        <v>0.40799999999999997</v>
      </c>
      <c r="AI61">
        <v>10.210000000000001</v>
      </c>
      <c r="AJ61">
        <v>0.82050000000000001</v>
      </c>
      <c r="AK61" t="s">
        <v>18</v>
      </c>
      <c r="AL61">
        <v>14.33</v>
      </c>
      <c r="AM61">
        <v>14.48</v>
      </c>
      <c r="AN61">
        <v>0.41299999999999998</v>
      </c>
      <c r="AO61">
        <v>10.327</v>
      </c>
      <c r="AP61">
        <v>0.78120000000000001</v>
      </c>
      <c r="AQ61" t="s">
        <v>18</v>
      </c>
      <c r="AR61">
        <v>14.33</v>
      </c>
      <c r="AS61">
        <v>14.48</v>
      </c>
      <c r="AT61">
        <v>1.286</v>
      </c>
      <c r="AU61">
        <v>32.152999999999999</v>
      </c>
      <c r="AV61">
        <v>0.81410000000000005</v>
      </c>
      <c r="AW61" t="s">
        <v>18</v>
      </c>
      <c r="AX61">
        <v>14.33</v>
      </c>
      <c r="AY61">
        <v>14.48</v>
      </c>
      <c r="AZ61">
        <v>1.38</v>
      </c>
      <c r="BA61">
        <v>34.488</v>
      </c>
      <c r="BB61">
        <v>0.82230000000000003</v>
      </c>
      <c r="BC61" t="s">
        <v>18</v>
      </c>
      <c r="BD61">
        <v>14.33</v>
      </c>
      <c r="BE61">
        <v>14.48</v>
      </c>
      <c r="BF61">
        <v>1.351</v>
      </c>
      <c r="BG61">
        <v>33.783999999999999</v>
      </c>
      <c r="BH61">
        <v>0.80120000000000002</v>
      </c>
      <c r="BI61" t="s">
        <v>18</v>
      </c>
      <c r="BJ61">
        <v>14.33</v>
      </c>
      <c r="BK61">
        <v>14.48</v>
      </c>
      <c r="BL61">
        <v>1.837</v>
      </c>
      <c r="BM61">
        <v>45.930999999999997</v>
      </c>
      <c r="BN61">
        <v>0.83720000000000006</v>
      </c>
      <c r="BO61" t="s">
        <v>18</v>
      </c>
      <c r="BP61">
        <v>14.33</v>
      </c>
      <c r="BQ61">
        <v>14.48</v>
      </c>
      <c r="BR61">
        <v>1.794</v>
      </c>
      <c r="BS61">
        <v>44.841000000000001</v>
      </c>
      <c r="BT61">
        <v>0.83309999999999995</v>
      </c>
      <c r="BU61" t="s">
        <v>18</v>
      </c>
      <c r="BV61">
        <v>14.33</v>
      </c>
      <c r="BW61">
        <v>14.48</v>
      </c>
      <c r="BX61">
        <v>1.8029999999999999</v>
      </c>
      <c r="BY61">
        <v>45.076999999999998</v>
      </c>
      <c r="BZ61">
        <v>0.80100000000000005</v>
      </c>
      <c r="CA61" t="s">
        <v>18</v>
      </c>
      <c r="CB61">
        <v>14.33</v>
      </c>
      <c r="CC61">
        <v>14.48</v>
      </c>
      <c r="CD61">
        <v>2.8330000000000002</v>
      </c>
      <c r="CE61">
        <v>70.822999999999993</v>
      </c>
      <c r="CF61">
        <v>0.83199999999999996</v>
      </c>
      <c r="CG61" t="s">
        <v>18</v>
      </c>
      <c r="CH61">
        <v>14.33</v>
      </c>
      <c r="CI61">
        <v>14.48</v>
      </c>
      <c r="CJ61">
        <v>2.8969999999999998</v>
      </c>
      <c r="CK61">
        <v>72.427000000000007</v>
      </c>
      <c r="CL61">
        <v>0.81769999999999998</v>
      </c>
      <c r="CM61" t="s">
        <v>18</v>
      </c>
      <c r="CN61">
        <v>14.33</v>
      </c>
      <c r="CO61">
        <v>14.48</v>
      </c>
      <c r="CP61">
        <v>2.8660000000000001</v>
      </c>
      <c r="CQ61">
        <v>71.643000000000001</v>
      </c>
      <c r="CR61">
        <v>0.7843</v>
      </c>
      <c r="CS61" t="s">
        <v>18</v>
      </c>
    </row>
    <row r="62" spans="1:97" x14ac:dyDescent="0.25">
      <c r="A62" t="s">
        <v>25</v>
      </c>
      <c r="B62">
        <v>414</v>
      </c>
      <c r="C62">
        <v>428</v>
      </c>
      <c r="D62" t="s">
        <v>209</v>
      </c>
      <c r="E62">
        <v>10.7</v>
      </c>
      <c r="F62">
        <v>4</v>
      </c>
      <c r="G62">
        <v>12</v>
      </c>
      <c r="H62">
        <v>10.59</v>
      </c>
      <c r="I62">
        <v>11.14</v>
      </c>
      <c r="J62">
        <v>0.69099999999999995</v>
      </c>
      <c r="K62">
        <v>5.76</v>
      </c>
      <c r="L62">
        <v>0.91979999999999995</v>
      </c>
      <c r="M62" t="s">
        <v>18</v>
      </c>
      <c r="N62">
        <v>10.59</v>
      </c>
      <c r="O62">
        <v>11.14</v>
      </c>
      <c r="P62">
        <v>0.752</v>
      </c>
      <c r="Q62">
        <v>6.2679999999999998</v>
      </c>
      <c r="R62">
        <v>0.9264</v>
      </c>
      <c r="S62" t="s">
        <v>18</v>
      </c>
      <c r="T62">
        <v>10.59</v>
      </c>
      <c r="U62">
        <v>11.14</v>
      </c>
      <c r="V62">
        <v>0.745</v>
      </c>
      <c r="W62">
        <v>6.2110000000000003</v>
      </c>
      <c r="X62">
        <v>0.93779999999999997</v>
      </c>
      <c r="Y62" t="s">
        <v>18</v>
      </c>
      <c r="Z62">
        <v>10.59</v>
      </c>
      <c r="AA62">
        <v>11.14</v>
      </c>
      <c r="AB62">
        <v>0.76200000000000001</v>
      </c>
      <c r="AC62">
        <v>6.3470000000000004</v>
      </c>
      <c r="AD62">
        <v>0.92659999999999998</v>
      </c>
      <c r="AE62" t="s">
        <v>18</v>
      </c>
      <c r="AF62">
        <v>10.59</v>
      </c>
      <c r="AG62">
        <v>11.14</v>
      </c>
      <c r="AH62">
        <v>0.77200000000000002</v>
      </c>
      <c r="AI62">
        <v>6.43</v>
      </c>
      <c r="AJ62">
        <v>0.93930000000000002</v>
      </c>
      <c r="AK62" t="s">
        <v>18</v>
      </c>
      <c r="AL62">
        <v>10.59</v>
      </c>
      <c r="AM62">
        <v>11.14</v>
      </c>
      <c r="AN62">
        <v>0.81499999999999995</v>
      </c>
      <c r="AO62">
        <v>6.7939999999999996</v>
      </c>
      <c r="AP62">
        <v>0.94430000000000003</v>
      </c>
      <c r="AQ62" t="s">
        <v>18</v>
      </c>
      <c r="AR62">
        <v>10.59</v>
      </c>
      <c r="AS62">
        <v>11.14</v>
      </c>
      <c r="AT62">
        <v>1.2330000000000001</v>
      </c>
      <c r="AU62">
        <v>10.276</v>
      </c>
      <c r="AV62">
        <v>0.93659999999999999</v>
      </c>
      <c r="AW62" t="s">
        <v>18</v>
      </c>
      <c r="AX62">
        <v>10.59</v>
      </c>
      <c r="AY62">
        <v>11.14</v>
      </c>
      <c r="AZ62">
        <v>1.3440000000000001</v>
      </c>
      <c r="BA62">
        <v>11.204000000000001</v>
      </c>
      <c r="BB62">
        <v>0.93679999999999997</v>
      </c>
      <c r="BC62" t="s">
        <v>18</v>
      </c>
      <c r="BD62">
        <v>10.59</v>
      </c>
      <c r="BE62">
        <v>11.14</v>
      </c>
      <c r="BF62">
        <v>1.31</v>
      </c>
      <c r="BG62">
        <v>10.917999999999999</v>
      </c>
      <c r="BH62">
        <v>0.94669999999999999</v>
      </c>
      <c r="BI62" t="s">
        <v>18</v>
      </c>
      <c r="BJ62">
        <v>10.59</v>
      </c>
      <c r="BK62">
        <v>11.14</v>
      </c>
      <c r="BL62">
        <v>2.944</v>
      </c>
      <c r="BM62">
        <v>24.53</v>
      </c>
      <c r="BN62">
        <v>0.91830000000000001</v>
      </c>
      <c r="BO62" t="s">
        <v>18</v>
      </c>
      <c r="BP62">
        <v>10.59</v>
      </c>
      <c r="BQ62">
        <v>11.14</v>
      </c>
      <c r="BR62">
        <v>2.7719999999999998</v>
      </c>
      <c r="BS62">
        <v>23.1</v>
      </c>
      <c r="BT62">
        <v>0.90900000000000003</v>
      </c>
      <c r="BU62" t="s">
        <v>18</v>
      </c>
      <c r="BV62">
        <v>10.59</v>
      </c>
      <c r="BW62">
        <v>11.14</v>
      </c>
      <c r="BX62">
        <v>2.79</v>
      </c>
      <c r="BY62">
        <v>23.248000000000001</v>
      </c>
      <c r="BZ62">
        <v>0.93410000000000004</v>
      </c>
      <c r="CA62" t="s">
        <v>18</v>
      </c>
      <c r="CB62">
        <v>10.59</v>
      </c>
      <c r="CC62">
        <v>11.14</v>
      </c>
      <c r="CD62">
        <v>4.3810000000000002</v>
      </c>
      <c r="CE62">
        <v>36.506999999999998</v>
      </c>
      <c r="CF62">
        <v>0.93059999999999998</v>
      </c>
      <c r="CG62" t="s">
        <v>18</v>
      </c>
      <c r="CH62">
        <v>10.59</v>
      </c>
      <c r="CI62">
        <v>11.14</v>
      </c>
      <c r="CJ62">
        <v>4.577</v>
      </c>
      <c r="CK62">
        <v>38.142000000000003</v>
      </c>
      <c r="CL62">
        <v>0.92930000000000001</v>
      </c>
      <c r="CM62" t="s">
        <v>18</v>
      </c>
      <c r="CN62">
        <v>10.59</v>
      </c>
      <c r="CO62">
        <v>11.14</v>
      </c>
      <c r="CP62">
        <v>4.5229999999999997</v>
      </c>
      <c r="CQ62">
        <v>37.695999999999998</v>
      </c>
      <c r="CR62">
        <v>0.91959999999999997</v>
      </c>
      <c r="CS62" t="s">
        <v>18</v>
      </c>
    </row>
    <row r="63" spans="1:97" x14ac:dyDescent="0.25">
      <c r="A63" t="s">
        <v>25</v>
      </c>
      <c r="B63">
        <v>417</v>
      </c>
      <c r="C63">
        <v>428</v>
      </c>
      <c r="D63" t="s">
        <v>82</v>
      </c>
      <c r="E63">
        <v>8.2100000000000009</v>
      </c>
      <c r="F63">
        <v>3</v>
      </c>
      <c r="G63">
        <v>9</v>
      </c>
      <c r="H63">
        <v>8.39</v>
      </c>
      <c r="I63">
        <v>8.4700000000000006</v>
      </c>
      <c r="J63">
        <v>0.183</v>
      </c>
      <c r="K63">
        <v>2.032</v>
      </c>
      <c r="L63">
        <v>0.94440000000000002</v>
      </c>
      <c r="M63" t="s">
        <v>17</v>
      </c>
      <c r="N63">
        <v>8.39</v>
      </c>
      <c r="O63">
        <v>8.4700000000000006</v>
      </c>
      <c r="P63">
        <v>0.17399999999999999</v>
      </c>
      <c r="Q63">
        <v>1.9379999999999999</v>
      </c>
      <c r="R63">
        <v>0.92759999999999998</v>
      </c>
      <c r="S63" t="s">
        <v>17</v>
      </c>
      <c r="T63">
        <v>8.39</v>
      </c>
      <c r="U63">
        <v>8.4700000000000006</v>
      </c>
      <c r="V63">
        <v>0.161</v>
      </c>
      <c r="W63">
        <v>1.788</v>
      </c>
      <c r="X63">
        <v>0.92769999999999997</v>
      </c>
      <c r="Y63" t="s">
        <v>17</v>
      </c>
      <c r="Z63">
        <v>8.39</v>
      </c>
      <c r="AA63">
        <v>8.48</v>
      </c>
      <c r="AB63">
        <v>0.23499999999999999</v>
      </c>
      <c r="AC63">
        <v>2.613</v>
      </c>
      <c r="AD63">
        <v>0.92879999999999996</v>
      </c>
      <c r="AE63" t="s">
        <v>17</v>
      </c>
      <c r="AF63">
        <v>8.39</v>
      </c>
      <c r="AG63">
        <v>8.48</v>
      </c>
      <c r="AH63">
        <v>0.22700000000000001</v>
      </c>
      <c r="AI63">
        <v>2.5179999999999998</v>
      </c>
      <c r="AJ63">
        <v>0.93669999999999998</v>
      </c>
      <c r="AK63" t="s">
        <v>17</v>
      </c>
      <c r="AL63">
        <v>8.39</v>
      </c>
      <c r="AM63">
        <v>8.48</v>
      </c>
      <c r="AN63">
        <v>0.247</v>
      </c>
      <c r="AO63">
        <v>2.74</v>
      </c>
      <c r="AP63">
        <v>0.93340000000000001</v>
      </c>
      <c r="AQ63" t="s">
        <v>17</v>
      </c>
      <c r="AR63">
        <v>8.39</v>
      </c>
      <c r="AS63">
        <v>8.4700000000000006</v>
      </c>
      <c r="AT63">
        <v>0.621</v>
      </c>
      <c r="AU63">
        <v>6.8970000000000002</v>
      </c>
      <c r="AV63">
        <v>0.93710000000000004</v>
      </c>
      <c r="AW63" t="s">
        <v>17</v>
      </c>
      <c r="AX63">
        <v>8.39</v>
      </c>
      <c r="AY63">
        <v>8.4700000000000006</v>
      </c>
      <c r="AZ63">
        <v>0.65700000000000003</v>
      </c>
      <c r="BA63">
        <v>7.3029999999999999</v>
      </c>
      <c r="BB63">
        <v>0.93230000000000002</v>
      </c>
      <c r="BC63" t="s">
        <v>17</v>
      </c>
      <c r="BD63">
        <v>8.39</v>
      </c>
      <c r="BE63">
        <v>8.4700000000000006</v>
      </c>
      <c r="BF63">
        <v>0.65</v>
      </c>
      <c r="BG63">
        <v>7.2220000000000004</v>
      </c>
      <c r="BH63">
        <v>0.94030000000000002</v>
      </c>
      <c r="BI63" t="s">
        <v>17</v>
      </c>
      <c r="BJ63">
        <v>8.39</v>
      </c>
      <c r="BK63">
        <v>8.4700000000000006</v>
      </c>
      <c r="BL63">
        <v>1.6479999999999999</v>
      </c>
      <c r="BM63">
        <v>18.309000000000001</v>
      </c>
      <c r="BN63">
        <v>0.93889999999999996</v>
      </c>
      <c r="BO63" t="s">
        <v>17</v>
      </c>
      <c r="BP63">
        <v>8.39</v>
      </c>
      <c r="BQ63">
        <v>8.4700000000000006</v>
      </c>
      <c r="BR63">
        <v>1.5489999999999999</v>
      </c>
      <c r="BS63">
        <v>17.215</v>
      </c>
      <c r="BT63">
        <v>0.93930000000000002</v>
      </c>
      <c r="BU63" t="s">
        <v>17</v>
      </c>
      <c r="BV63">
        <v>8.39</v>
      </c>
      <c r="BW63">
        <v>8.4700000000000006</v>
      </c>
      <c r="BX63">
        <v>1.502</v>
      </c>
      <c r="BY63">
        <v>16.684000000000001</v>
      </c>
      <c r="BZ63">
        <v>0.9325</v>
      </c>
      <c r="CA63" t="s">
        <v>17</v>
      </c>
      <c r="CB63">
        <v>8.39</v>
      </c>
      <c r="CC63">
        <v>8.4700000000000006</v>
      </c>
      <c r="CD63">
        <v>2.7530000000000001</v>
      </c>
      <c r="CE63">
        <v>30.585999999999999</v>
      </c>
      <c r="CF63">
        <v>0.94499999999999995</v>
      </c>
      <c r="CG63" t="s">
        <v>17</v>
      </c>
      <c r="CH63">
        <v>8.39</v>
      </c>
      <c r="CI63">
        <v>8.4700000000000006</v>
      </c>
      <c r="CJ63">
        <v>2.895</v>
      </c>
      <c r="CK63">
        <v>32.171999999999997</v>
      </c>
      <c r="CL63">
        <v>0.94650000000000001</v>
      </c>
      <c r="CM63" t="s">
        <v>17</v>
      </c>
      <c r="CN63">
        <v>8.39</v>
      </c>
      <c r="CO63">
        <v>8.4700000000000006</v>
      </c>
      <c r="CP63">
        <v>2.879</v>
      </c>
      <c r="CQ63">
        <v>31.99</v>
      </c>
      <c r="CR63">
        <v>0.94289999999999996</v>
      </c>
      <c r="CS63" t="s">
        <v>17</v>
      </c>
    </row>
    <row r="64" spans="1:97" x14ac:dyDescent="0.25">
      <c r="A64" t="s">
        <v>25</v>
      </c>
      <c r="B64">
        <v>417</v>
      </c>
      <c r="C64">
        <v>431</v>
      </c>
      <c r="D64" t="s">
        <v>210</v>
      </c>
      <c r="E64">
        <v>10.61</v>
      </c>
      <c r="F64">
        <v>4</v>
      </c>
      <c r="G64">
        <v>12</v>
      </c>
      <c r="H64">
        <v>10.44</v>
      </c>
      <c r="I64">
        <v>10.7</v>
      </c>
      <c r="J64">
        <v>0.19900000000000001</v>
      </c>
      <c r="K64">
        <v>1.657</v>
      </c>
      <c r="L64">
        <v>0.85750000000000004</v>
      </c>
      <c r="M64" t="s">
        <v>18</v>
      </c>
      <c r="N64">
        <v>10.45</v>
      </c>
      <c r="O64">
        <v>10.71</v>
      </c>
      <c r="P64">
        <v>0.17699999999999999</v>
      </c>
      <c r="Q64">
        <v>1.4730000000000001</v>
      </c>
      <c r="R64">
        <v>0.9052</v>
      </c>
      <c r="S64" t="s">
        <v>18</v>
      </c>
      <c r="T64">
        <v>10.45</v>
      </c>
      <c r="U64">
        <v>10.71</v>
      </c>
      <c r="V64">
        <v>0.17199999999999999</v>
      </c>
      <c r="W64">
        <v>1.4339999999999999</v>
      </c>
      <c r="X64">
        <v>0.89870000000000005</v>
      </c>
      <c r="Y64" t="s">
        <v>18</v>
      </c>
      <c r="Z64">
        <v>10.44</v>
      </c>
      <c r="AA64">
        <v>10.7</v>
      </c>
      <c r="AB64">
        <v>0.19400000000000001</v>
      </c>
      <c r="AC64">
        <v>1.613</v>
      </c>
      <c r="AD64">
        <v>0.86890000000000001</v>
      </c>
      <c r="AE64" t="s">
        <v>18</v>
      </c>
      <c r="AF64">
        <v>10.45</v>
      </c>
      <c r="AG64">
        <v>10.71</v>
      </c>
      <c r="AH64">
        <v>0.20399999999999999</v>
      </c>
      <c r="AI64">
        <v>1.702</v>
      </c>
      <c r="AJ64">
        <v>0.91200000000000003</v>
      </c>
      <c r="AK64" t="s">
        <v>18</v>
      </c>
      <c r="AL64">
        <v>10.45</v>
      </c>
      <c r="AM64">
        <v>10.71</v>
      </c>
      <c r="AN64">
        <v>0.26500000000000001</v>
      </c>
      <c r="AO64">
        <v>2.2109999999999999</v>
      </c>
      <c r="AP64">
        <v>0.87280000000000002</v>
      </c>
      <c r="AQ64" t="s">
        <v>18</v>
      </c>
      <c r="AR64">
        <v>10.44</v>
      </c>
      <c r="AS64">
        <v>10.7</v>
      </c>
      <c r="AT64">
        <v>0.58799999999999997</v>
      </c>
      <c r="AU64">
        <v>4.9020000000000001</v>
      </c>
      <c r="AV64">
        <v>0.90190000000000003</v>
      </c>
      <c r="AW64" t="s">
        <v>18</v>
      </c>
      <c r="AX64">
        <v>10.45</v>
      </c>
      <c r="AY64">
        <v>10.71</v>
      </c>
      <c r="AZ64">
        <v>0.628</v>
      </c>
      <c r="BA64">
        <v>5.2350000000000003</v>
      </c>
      <c r="BB64">
        <v>0.90380000000000005</v>
      </c>
      <c r="BC64" t="s">
        <v>18</v>
      </c>
      <c r="BD64">
        <v>10.45</v>
      </c>
      <c r="BE64">
        <v>10.71</v>
      </c>
      <c r="BF64">
        <v>0.63100000000000001</v>
      </c>
      <c r="BG64">
        <v>5.2560000000000002</v>
      </c>
      <c r="BH64">
        <v>0.9153</v>
      </c>
      <c r="BI64" t="s">
        <v>18</v>
      </c>
      <c r="BJ64">
        <v>10.45</v>
      </c>
      <c r="BK64">
        <v>10.71</v>
      </c>
      <c r="BL64">
        <v>1.569</v>
      </c>
      <c r="BM64">
        <v>13.077999999999999</v>
      </c>
      <c r="BN64">
        <v>0.91749999999999998</v>
      </c>
      <c r="BO64" t="s">
        <v>18</v>
      </c>
      <c r="BP64">
        <v>10.45</v>
      </c>
      <c r="BQ64">
        <v>10.71</v>
      </c>
      <c r="BR64">
        <v>1.4330000000000001</v>
      </c>
      <c r="BS64">
        <v>11.938000000000001</v>
      </c>
      <c r="BT64">
        <v>0.91190000000000004</v>
      </c>
      <c r="BU64" t="s">
        <v>18</v>
      </c>
      <c r="BV64">
        <v>10.45</v>
      </c>
      <c r="BW64">
        <v>10.71</v>
      </c>
      <c r="BX64">
        <v>1.4430000000000001</v>
      </c>
      <c r="BY64">
        <v>12.029</v>
      </c>
      <c r="BZ64">
        <v>0.9113</v>
      </c>
      <c r="CA64" t="s">
        <v>18</v>
      </c>
      <c r="CB64">
        <v>10.45</v>
      </c>
      <c r="CC64">
        <v>10.71</v>
      </c>
      <c r="CD64">
        <v>2.641</v>
      </c>
      <c r="CE64">
        <v>22.006</v>
      </c>
      <c r="CF64">
        <v>0.89400000000000002</v>
      </c>
      <c r="CG64" t="s">
        <v>18</v>
      </c>
      <c r="CH64">
        <v>10.44</v>
      </c>
      <c r="CI64">
        <v>10.7</v>
      </c>
      <c r="CJ64">
        <v>2.7879999999999998</v>
      </c>
      <c r="CK64">
        <v>23.231999999999999</v>
      </c>
      <c r="CL64">
        <v>0.90900000000000003</v>
      </c>
      <c r="CM64" t="s">
        <v>18</v>
      </c>
      <c r="CN64">
        <v>10.45</v>
      </c>
      <c r="CO64">
        <v>10.71</v>
      </c>
      <c r="CP64">
        <v>2.7719999999999998</v>
      </c>
      <c r="CQ64">
        <v>23.102</v>
      </c>
      <c r="CR64">
        <v>0.88919999999999999</v>
      </c>
      <c r="CS64" t="s">
        <v>18</v>
      </c>
    </row>
    <row r="65" spans="1:97" x14ac:dyDescent="0.25">
      <c r="A65" t="s">
        <v>25</v>
      </c>
      <c r="B65">
        <v>432</v>
      </c>
      <c r="C65">
        <v>441</v>
      </c>
      <c r="D65" t="s">
        <v>202</v>
      </c>
      <c r="E65">
        <v>9.16</v>
      </c>
      <c r="F65">
        <v>1</v>
      </c>
      <c r="G65">
        <v>7</v>
      </c>
      <c r="H65">
        <v>9.18</v>
      </c>
      <c r="I65">
        <v>9.24</v>
      </c>
      <c r="J65">
        <v>3.1179999999999999</v>
      </c>
      <c r="K65">
        <v>44.54</v>
      </c>
      <c r="L65">
        <v>0.81779999999999997</v>
      </c>
      <c r="M65" t="s">
        <v>18</v>
      </c>
      <c r="N65">
        <v>9.15</v>
      </c>
      <c r="O65">
        <v>9.2100000000000009</v>
      </c>
      <c r="P65">
        <v>3.0619999999999998</v>
      </c>
      <c r="Q65">
        <v>43.749000000000002</v>
      </c>
      <c r="R65">
        <v>0.76700000000000002</v>
      </c>
      <c r="S65" t="s">
        <v>18</v>
      </c>
      <c r="T65">
        <v>9.19</v>
      </c>
      <c r="U65">
        <v>9.25</v>
      </c>
      <c r="V65">
        <v>3.1379999999999999</v>
      </c>
      <c r="W65">
        <v>44.825000000000003</v>
      </c>
      <c r="X65">
        <v>0.79169999999999996</v>
      </c>
      <c r="Y65" t="s">
        <v>18</v>
      </c>
      <c r="Z65">
        <v>9.1199999999999992</v>
      </c>
      <c r="AA65">
        <v>9.19</v>
      </c>
      <c r="AB65">
        <v>3.262</v>
      </c>
      <c r="AC65">
        <v>46.594000000000001</v>
      </c>
      <c r="AD65">
        <v>0.80300000000000005</v>
      </c>
      <c r="AE65" t="s">
        <v>18</v>
      </c>
      <c r="AF65">
        <v>9.11</v>
      </c>
      <c r="AG65">
        <v>9.18</v>
      </c>
      <c r="AH65">
        <v>3.33</v>
      </c>
      <c r="AI65">
        <v>47.573999999999998</v>
      </c>
      <c r="AJ65">
        <v>0.73519999999999996</v>
      </c>
      <c r="AK65" t="s">
        <v>18</v>
      </c>
      <c r="AL65">
        <v>9.17</v>
      </c>
      <c r="AM65">
        <v>9.24</v>
      </c>
      <c r="AN65">
        <v>3.3290000000000002</v>
      </c>
      <c r="AO65">
        <v>47.55</v>
      </c>
      <c r="AP65">
        <v>0.81499999999999995</v>
      </c>
      <c r="AQ65" t="s">
        <v>18</v>
      </c>
      <c r="AR65">
        <v>9.2200000000000006</v>
      </c>
      <c r="AS65">
        <v>9.2799999999999994</v>
      </c>
      <c r="AT65">
        <v>3.6230000000000002</v>
      </c>
      <c r="AU65">
        <v>51.761000000000003</v>
      </c>
      <c r="AV65">
        <v>0.79159999999999997</v>
      </c>
      <c r="AW65" t="s">
        <v>18</v>
      </c>
      <c r="AX65">
        <v>9.2200000000000006</v>
      </c>
      <c r="AY65">
        <v>9.2899999999999991</v>
      </c>
      <c r="AZ65">
        <v>3.5259999999999998</v>
      </c>
      <c r="BA65">
        <v>50.366</v>
      </c>
      <c r="BB65">
        <v>0.76680000000000004</v>
      </c>
      <c r="BC65" t="s">
        <v>18</v>
      </c>
      <c r="BD65">
        <v>9.2200000000000006</v>
      </c>
      <c r="BE65">
        <v>9.2899999999999991</v>
      </c>
      <c r="BF65">
        <v>3.645</v>
      </c>
      <c r="BG65">
        <v>52.073999999999998</v>
      </c>
      <c r="BH65">
        <v>0.7853</v>
      </c>
      <c r="BI65" t="s">
        <v>18</v>
      </c>
      <c r="BJ65">
        <v>9.2200000000000006</v>
      </c>
      <c r="BK65">
        <v>9.2899999999999991</v>
      </c>
      <c r="BL65">
        <v>4.0389999999999997</v>
      </c>
      <c r="BM65">
        <v>57.707000000000001</v>
      </c>
      <c r="BN65">
        <v>0.72440000000000004</v>
      </c>
      <c r="BO65" t="s">
        <v>18</v>
      </c>
      <c r="BP65">
        <v>9.2200000000000006</v>
      </c>
      <c r="BQ65">
        <v>9.2899999999999991</v>
      </c>
      <c r="BR65">
        <v>4.1520000000000001</v>
      </c>
      <c r="BS65">
        <v>59.314</v>
      </c>
      <c r="BT65">
        <v>0.71550000000000002</v>
      </c>
      <c r="BU65" t="s">
        <v>18</v>
      </c>
      <c r="BV65">
        <v>9.2200000000000006</v>
      </c>
      <c r="BW65">
        <v>9.2899999999999991</v>
      </c>
      <c r="BX65">
        <v>4.194</v>
      </c>
      <c r="BY65">
        <v>59.920999999999999</v>
      </c>
      <c r="BZ65">
        <v>0.73609999999999998</v>
      </c>
      <c r="CA65" t="s">
        <v>18</v>
      </c>
      <c r="CB65">
        <v>9.2200000000000006</v>
      </c>
      <c r="CC65">
        <v>9.2899999999999991</v>
      </c>
      <c r="CD65">
        <v>4.2140000000000004</v>
      </c>
      <c r="CE65">
        <v>60.201000000000001</v>
      </c>
      <c r="CF65">
        <v>0.67200000000000004</v>
      </c>
      <c r="CG65" t="s">
        <v>18</v>
      </c>
      <c r="CH65">
        <v>9.2200000000000006</v>
      </c>
      <c r="CI65">
        <v>9.2899999999999991</v>
      </c>
      <c r="CJ65">
        <v>4.3940000000000001</v>
      </c>
      <c r="CK65">
        <v>62.767000000000003</v>
      </c>
      <c r="CL65">
        <v>0.70689999999999997</v>
      </c>
      <c r="CM65" t="s">
        <v>18</v>
      </c>
      <c r="CN65">
        <v>9.2200000000000006</v>
      </c>
      <c r="CO65">
        <v>9.2899999999999991</v>
      </c>
      <c r="CP65">
        <v>4.3419999999999996</v>
      </c>
      <c r="CQ65">
        <v>62.027000000000001</v>
      </c>
      <c r="CR65">
        <v>0.71319999999999995</v>
      </c>
      <c r="CS65" t="s">
        <v>18</v>
      </c>
    </row>
    <row r="66" spans="1:97" x14ac:dyDescent="0.25">
      <c r="A66" t="s">
        <v>25</v>
      </c>
      <c r="B66">
        <v>461</v>
      </c>
      <c r="C66">
        <v>466</v>
      </c>
      <c r="D66" t="s">
        <v>83</v>
      </c>
      <c r="E66">
        <v>12.24</v>
      </c>
      <c r="F66">
        <v>1</v>
      </c>
      <c r="G66">
        <v>4</v>
      </c>
      <c r="H66">
        <v>12.13</v>
      </c>
      <c r="I66">
        <v>12.32</v>
      </c>
      <c r="J66">
        <v>4.5999999999999999E-2</v>
      </c>
      <c r="K66">
        <v>1.1439999999999999</v>
      </c>
      <c r="L66">
        <v>0.8266</v>
      </c>
      <c r="M66" t="s">
        <v>18</v>
      </c>
      <c r="N66">
        <v>12.13</v>
      </c>
      <c r="O66">
        <v>12.33</v>
      </c>
      <c r="P66">
        <v>6.6000000000000003E-2</v>
      </c>
      <c r="Q66">
        <v>1.6559999999999999</v>
      </c>
      <c r="R66">
        <v>0.79659999999999997</v>
      </c>
      <c r="S66" t="s">
        <v>18</v>
      </c>
      <c r="T66">
        <v>12.13</v>
      </c>
      <c r="U66">
        <v>12.33</v>
      </c>
      <c r="V66">
        <v>7.4999999999999997E-2</v>
      </c>
      <c r="W66">
        <v>1.871</v>
      </c>
      <c r="X66">
        <v>0.7097</v>
      </c>
      <c r="Y66" t="s">
        <v>18</v>
      </c>
      <c r="Z66">
        <v>12.13</v>
      </c>
      <c r="AA66">
        <v>12.32</v>
      </c>
      <c r="AB66">
        <v>0.112</v>
      </c>
      <c r="AC66">
        <v>2.7930000000000001</v>
      </c>
      <c r="AD66">
        <v>0.87350000000000005</v>
      </c>
      <c r="AE66" t="s">
        <v>18</v>
      </c>
      <c r="AF66">
        <v>12.14</v>
      </c>
      <c r="AG66">
        <v>12.33</v>
      </c>
      <c r="AH66">
        <v>0.109</v>
      </c>
      <c r="AI66">
        <v>2.7229999999999999</v>
      </c>
      <c r="AJ66">
        <v>0.78280000000000005</v>
      </c>
      <c r="AK66" t="s">
        <v>18</v>
      </c>
      <c r="AL66">
        <v>12.13</v>
      </c>
      <c r="AM66">
        <v>12.33</v>
      </c>
      <c r="AN66">
        <v>8.3000000000000004E-2</v>
      </c>
      <c r="AO66">
        <v>2.0680000000000001</v>
      </c>
      <c r="AP66">
        <v>0.76049999999999995</v>
      </c>
      <c r="AQ66" t="s">
        <v>18</v>
      </c>
      <c r="AR66">
        <v>12.13</v>
      </c>
      <c r="AS66">
        <v>12.33</v>
      </c>
      <c r="AT66">
        <v>0.16400000000000001</v>
      </c>
      <c r="AU66">
        <v>4.0940000000000003</v>
      </c>
      <c r="AV66">
        <v>0.8518</v>
      </c>
      <c r="AW66" t="s">
        <v>18</v>
      </c>
      <c r="AX66">
        <v>12.13</v>
      </c>
      <c r="AY66">
        <v>12.33</v>
      </c>
      <c r="AZ66">
        <v>0.248</v>
      </c>
      <c r="BA66">
        <v>6.1989999999999998</v>
      </c>
      <c r="BB66">
        <v>0.83209999999999995</v>
      </c>
      <c r="BC66" t="s">
        <v>18</v>
      </c>
      <c r="BD66">
        <v>12.13</v>
      </c>
      <c r="BE66">
        <v>12.33</v>
      </c>
      <c r="BF66">
        <v>0.20599999999999999</v>
      </c>
      <c r="BG66">
        <v>5.1429999999999998</v>
      </c>
      <c r="BH66">
        <v>0.8337</v>
      </c>
      <c r="BI66" t="s">
        <v>18</v>
      </c>
      <c r="BJ66">
        <v>12.13</v>
      </c>
      <c r="BK66">
        <v>12.33</v>
      </c>
      <c r="BL66">
        <v>0.10100000000000001</v>
      </c>
      <c r="BM66">
        <v>2.5219999999999998</v>
      </c>
      <c r="BN66">
        <v>0.85650000000000004</v>
      </c>
      <c r="BO66" t="s">
        <v>18</v>
      </c>
      <c r="BP66">
        <v>12.13</v>
      </c>
      <c r="BQ66">
        <v>12.33</v>
      </c>
      <c r="BR66">
        <v>7.9000000000000001E-2</v>
      </c>
      <c r="BS66">
        <v>1.9790000000000001</v>
      </c>
      <c r="BT66">
        <v>0.8125</v>
      </c>
      <c r="BU66" t="s">
        <v>18</v>
      </c>
      <c r="BV66">
        <v>12.13</v>
      </c>
      <c r="BW66">
        <v>12.33</v>
      </c>
      <c r="BX66">
        <v>7.4999999999999997E-2</v>
      </c>
      <c r="BY66">
        <v>1.8680000000000001</v>
      </c>
      <c r="BZ66">
        <v>0.84760000000000002</v>
      </c>
      <c r="CA66" t="s">
        <v>18</v>
      </c>
      <c r="CB66">
        <v>12.13</v>
      </c>
      <c r="CC66">
        <v>12.33</v>
      </c>
      <c r="CD66">
        <v>7.8E-2</v>
      </c>
      <c r="CE66">
        <v>1.96</v>
      </c>
      <c r="CF66">
        <v>0.82889999999999997</v>
      </c>
      <c r="CG66" t="s">
        <v>18</v>
      </c>
      <c r="CH66">
        <v>12.13</v>
      </c>
      <c r="CI66">
        <v>12.32</v>
      </c>
      <c r="CJ66">
        <v>0.06</v>
      </c>
      <c r="CK66">
        <v>1.5049999999999999</v>
      </c>
      <c r="CL66">
        <v>0.80630000000000002</v>
      </c>
      <c r="CM66" t="s">
        <v>18</v>
      </c>
      <c r="CN66">
        <v>12.13</v>
      </c>
      <c r="CO66">
        <v>12.32</v>
      </c>
      <c r="CP66">
        <v>7.4999999999999997E-2</v>
      </c>
      <c r="CQ66">
        <v>1.865</v>
      </c>
      <c r="CR66">
        <v>0.79690000000000005</v>
      </c>
      <c r="CS66" t="s">
        <v>18</v>
      </c>
    </row>
    <row r="67" spans="1:97" x14ac:dyDescent="0.25">
      <c r="A67" t="s">
        <v>25</v>
      </c>
      <c r="B67">
        <v>466</v>
      </c>
      <c r="C67">
        <v>474</v>
      </c>
      <c r="D67" t="s">
        <v>84</v>
      </c>
      <c r="E67">
        <v>12.04</v>
      </c>
      <c r="F67">
        <v>3</v>
      </c>
      <c r="G67">
        <v>7</v>
      </c>
      <c r="H67">
        <v>12.09</v>
      </c>
      <c r="I67">
        <v>12.22</v>
      </c>
      <c r="J67">
        <v>6.8000000000000005E-2</v>
      </c>
      <c r="K67">
        <v>0.97399999999999998</v>
      </c>
      <c r="L67">
        <v>0.91800000000000004</v>
      </c>
      <c r="M67" t="s">
        <v>18</v>
      </c>
      <c r="N67">
        <v>12.09</v>
      </c>
      <c r="O67">
        <v>12.22</v>
      </c>
      <c r="P67">
        <v>0.09</v>
      </c>
      <c r="Q67">
        <v>1.2789999999999999</v>
      </c>
      <c r="R67">
        <v>0.88039999999999996</v>
      </c>
      <c r="S67" t="s">
        <v>18</v>
      </c>
      <c r="T67">
        <v>12.09</v>
      </c>
      <c r="U67">
        <v>12.23</v>
      </c>
      <c r="V67">
        <v>6.8000000000000005E-2</v>
      </c>
      <c r="W67">
        <v>0.97199999999999998</v>
      </c>
      <c r="X67">
        <v>0.91810000000000003</v>
      </c>
      <c r="Y67" t="s">
        <v>17</v>
      </c>
      <c r="Z67">
        <v>12.09</v>
      </c>
      <c r="AA67">
        <v>12.22</v>
      </c>
      <c r="AB67">
        <v>9.7000000000000003E-2</v>
      </c>
      <c r="AC67">
        <v>1.381</v>
      </c>
      <c r="AD67">
        <v>0.89580000000000004</v>
      </c>
      <c r="AE67" t="s">
        <v>17</v>
      </c>
      <c r="AF67">
        <v>12.09</v>
      </c>
      <c r="AG67">
        <v>12.23</v>
      </c>
      <c r="AH67">
        <v>0.08</v>
      </c>
      <c r="AI67">
        <v>1.1419999999999999</v>
      </c>
      <c r="AJ67">
        <v>0.93100000000000005</v>
      </c>
      <c r="AK67" t="s">
        <v>17</v>
      </c>
      <c r="AL67">
        <v>12.09</v>
      </c>
      <c r="AM67">
        <v>12.23</v>
      </c>
      <c r="AN67">
        <v>8.2000000000000003E-2</v>
      </c>
      <c r="AO67">
        <v>1.169</v>
      </c>
      <c r="AP67">
        <v>0.90090000000000003</v>
      </c>
      <c r="AQ67" t="s">
        <v>17</v>
      </c>
      <c r="AR67">
        <v>12.09</v>
      </c>
      <c r="AS67">
        <v>12.22</v>
      </c>
      <c r="AT67">
        <v>0.216</v>
      </c>
      <c r="AU67">
        <v>3.0859999999999999</v>
      </c>
      <c r="AV67">
        <v>0.92900000000000005</v>
      </c>
      <c r="AW67" t="s">
        <v>18</v>
      </c>
      <c r="AX67">
        <v>12.09</v>
      </c>
      <c r="AY67">
        <v>12.23</v>
      </c>
      <c r="AZ67">
        <v>0.223</v>
      </c>
      <c r="BA67">
        <v>3.1859999999999999</v>
      </c>
      <c r="BB67">
        <v>0.92559999999999998</v>
      </c>
      <c r="BC67" t="s">
        <v>18</v>
      </c>
      <c r="BD67">
        <v>12.09</v>
      </c>
      <c r="BE67">
        <v>12.22</v>
      </c>
      <c r="BF67">
        <v>0.23799999999999999</v>
      </c>
      <c r="BG67">
        <v>3.4049999999999998</v>
      </c>
      <c r="BH67">
        <v>0.93669999999999998</v>
      </c>
      <c r="BI67" t="s">
        <v>17</v>
      </c>
      <c r="BJ67">
        <v>12.09</v>
      </c>
      <c r="BK67">
        <v>12.23</v>
      </c>
      <c r="BL67">
        <v>0.64800000000000002</v>
      </c>
      <c r="BM67">
        <v>9.2539999999999996</v>
      </c>
      <c r="BN67">
        <v>0.94610000000000005</v>
      </c>
      <c r="BO67" t="s">
        <v>18</v>
      </c>
      <c r="BP67">
        <v>12.09</v>
      </c>
      <c r="BQ67">
        <v>12.23</v>
      </c>
      <c r="BR67">
        <v>0.64100000000000001</v>
      </c>
      <c r="BS67">
        <v>9.1620000000000008</v>
      </c>
      <c r="BT67">
        <v>0.91449999999999998</v>
      </c>
      <c r="BU67" t="s">
        <v>17</v>
      </c>
      <c r="BV67">
        <v>12.09</v>
      </c>
      <c r="BW67">
        <v>12.23</v>
      </c>
      <c r="BX67">
        <v>0.62</v>
      </c>
      <c r="BY67">
        <v>8.8520000000000003</v>
      </c>
      <c r="BZ67">
        <v>0.93540000000000001</v>
      </c>
      <c r="CA67" t="s">
        <v>17</v>
      </c>
      <c r="CB67">
        <v>12.09</v>
      </c>
      <c r="CC67">
        <v>12.23</v>
      </c>
      <c r="CD67">
        <v>1.0589999999999999</v>
      </c>
      <c r="CE67">
        <v>15.132</v>
      </c>
      <c r="CF67">
        <v>0.92559999999999998</v>
      </c>
      <c r="CG67" t="s">
        <v>18</v>
      </c>
      <c r="CH67">
        <v>12.09</v>
      </c>
      <c r="CI67">
        <v>12.22</v>
      </c>
      <c r="CJ67">
        <v>1.008</v>
      </c>
      <c r="CK67">
        <v>14.401</v>
      </c>
      <c r="CL67">
        <v>0.93869999999999998</v>
      </c>
      <c r="CM67" t="s">
        <v>17</v>
      </c>
      <c r="CN67">
        <v>12.09</v>
      </c>
      <c r="CO67">
        <v>12.22</v>
      </c>
      <c r="CP67">
        <v>1.042</v>
      </c>
      <c r="CQ67">
        <v>14.891</v>
      </c>
      <c r="CR67">
        <v>0.92020000000000002</v>
      </c>
      <c r="CS67" t="s">
        <v>18</v>
      </c>
    </row>
    <row r="68" spans="1:97" x14ac:dyDescent="0.25">
      <c r="A68" t="s">
        <v>25</v>
      </c>
      <c r="B68">
        <v>467</v>
      </c>
      <c r="C68">
        <v>479</v>
      </c>
      <c r="D68" t="s">
        <v>85</v>
      </c>
      <c r="E68">
        <v>8.9700000000000006</v>
      </c>
      <c r="F68">
        <v>4</v>
      </c>
      <c r="G68">
        <v>11</v>
      </c>
      <c r="H68">
        <v>9</v>
      </c>
      <c r="I68">
        <v>9.24</v>
      </c>
      <c r="J68">
        <v>0.28599999999999998</v>
      </c>
      <c r="K68">
        <v>2.6030000000000002</v>
      </c>
      <c r="L68">
        <v>0.92569999999999997</v>
      </c>
      <c r="M68" t="s">
        <v>18</v>
      </c>
      <c r="N68">
        <v>9</v>
      </c>
      <c r="O68">
        <v>9.25</v>
      </c>
      <c r="P68">
        <v>0.255</v>
      </c>
      <c r="Q68">
        <v>2.3159999999999998</v>
      </c>
      <c r="R68">
        <v>0.9355</v>
      </c>
      <c r="S68" t="s">
        <v>18</v>
      </c>
      <c r="T68">
        <v>9</v>
      </c>
      <c r="U68">
        <v>9.25</v>
      </c>
      <c r="V68">
        <v>0.245</v>
      </c>
      <c r="W68">
        <v>2.226</v>
      </c>
      <c r="X68">
        <v>0.89749999999999996</v>
      </c>
      <c r="Y68" t="s">
        <v>18</v>
      </c>
      <c r="Z68">
        <v>9.01</v>
      </c>
      <c r="AA68">
        <v>9.25</v>
      </c>
      <c r="AB68">
        <v>0.54300000000000004</v>
      </c>
      <c r="AC68">
        <v>4.9379999999999997</v>
      </c>
      <c r="AD68">
        <v>0.92469999999999997</v>
      </c>
      <c r="AE68" t="s">
        <v>18</v>
      </c>
      <c r="AF68">
        <v>9</v>
      </c>
      <c r="AG68">
        <v>9.25</v>
      </c>
      <c r="AH68">
        <v>0.51700000000000002</v>
      </c>
      <c r="AI68">
        <v>4.6980000000000004</v>
      </c>
      <c r="AJ68">
        <v>0.91200000000000003</v>
      </c>
      <c r="AK68" t="s">
        <v>18</v>
      </c>
      <c r="AL68">
        <v>9</v>
      </c>
      <c r="AM68">
        <v>9.25</v>
      </c>
      <c r="AN68">
        <v>0.58099999999999996</v>
      </c>
      <c r="AO68">
        <v>5.2850000000000001</v>
      </c>
      <c r="AP68">
        <v>0.91810000000000003</v>
      </c>
      <c r="AQ68" t="s">
        <v>18</v>
      </c>
      <c r="AR68">
        <v>9</v>
      </c>
      <c r="AS68">
        <v>9.24</v>
      </c>
      <c r="AT68">
        <v>1.3979999999999999</v>
      </c>
      <c r="AU68">
        <v>12.711</v>
      </c>
      <c r="AV68">
        <v>0.91169999999999995</v>
      </c>
      <c r="AW68" t="s">
        <v>18</v>
      </c>
      <c r="AX68">
        <v>9</v>
      </c>
      <c r="AY68">
        <v>9.25</v>
      </c>
      <c r="AZ68">
        <v>1.456</v>
      </c>
      <c r="BA68">
        <v>13.231999999999999</v>
      </c>
      <c r="BB68">
        <v>0.9113</v>
      </c>
      <c r="BC68" t="s">
        <v>18</v>
      </c>
      <c r="BD68">
        <v>9</v>
      </c>
      <c r="BE68">
        <v>9.25</v>
      </c>
      <c r="BF68">
        <v>1.454</v>
      </c>
      <c r="BG68">
        <v>13.218999999999999</v>
      </c>
      <c r="BH68">
        <v>0.92500000000000004</v>
      </c>
      <c r="BI68" t="s">
        <v>18</v>
      </c>
      <c r="BJ68">
        <v>9</v>
      </c>
      <c r="BK68">
        <v>9.25</v>
      </c>
      <c r="BL68">
        <v>2.2749999999999999</v>
      </c>
      <c r="BM68">
        <v>20.678999999999998</v>
      </c>
      <c r="BN68">
        <v>0.89829999999999999</v>
      </c>
      <c r="BO68" t="s">
        <v>18</v>
      </c>
      <c r="BP68">
        <v>9</v>
      </c>
      <c r="BQ68">
        <v>9.25</v>
      </c>
      <c r="BR68">
        <v>2.2599999999999998</v>
      </c>
      <c r="BS68">
        <v>20.542000000000002</v>
      </c>
      <c r="BT68">
        <v>0.90700000000000003</v>
      </c>
      <c r="BU68" t="s">
        <v>18</v>
      </c>
      <c r="BV68">
        <v>9</v>
      </c>
      <c r="BW68">
        <v>9.25</v>
      </c>
      <c r="BX68">
        <v>2.2810000000000001</v>
      </c>
      <c r="BY68">
        <v>20.738</v>
      </c>
      <c r="BZ68">
        <v>0.92130000000000001</v>
      </c>
      <c r="CA68" t="s">
        <v>18</v>
      </c>
      <c r="CB68">
        <v>9</v>
      </c>
      <c r="CC68">
        <v>9.25</v>
      </c>
      <c r="CD68">
        <v>2.6640000000000001</v>
      </c>
      <c r="CE68">
        <v>24.216999999999999</v>
      </c>
      <c r="CF68">
        <v>0.91590000000000005</v>
      </c>
      <c r="CG68" t="s">
        <v>18</v>
      </c>
      <c r="CH68">
        <v>9</v>
      </c>
      <c r="CI68">
        <v>9.24</v>
      </c>
      <c r="CJ68">
        <v>2.7749999999999999</v>
      </c>
      <c r="CK68">
        <v>25.225000000000001</v>
      </c>
      <c r="CL68">
        <v>0.91910000000000003</v>
      </c>
      <c r="CM68" t="s">
        <v>18</v>
      </c>
      <c r="CN68">
        <v>9</v>
      </c>
      <c r="CO68">
        <v>9.25</v>
      </c>
      <c r="CP68">
        <v>2.7440000000000002</v>
      </c>
      <c r="CQ68">
        <v>24.945</v>
      </c>
      <c r="CR68">
        <v>0.89670000000000005</v>
      </c>
      <c r="CS68" t="s">
        <v>18</v>
      </c>
    </row>
    <row r="69" spans="1:97" x14ac:dyDescent="0.25">
      <c r="A69" t="s">
        <v>25</v>
      </c>
      <c r="B69">
        <v>467</v>
      </c>
      <c r="C69">
        <v>480</v>
      </c>
      <c r="D69" t="s">
        <v>86</v>
      </c>
      <c r="E69">
        <v>9.61</v>
      </c>
      <c r="F69">
        <v>4</v>
      </c>
      <c r="G69">
        <v>12</v>
      </c>
      <c r="H69">
        <v>9.48</v>
      </c>
      <c r="I69">
        <v>9.6</v>
      </c>
      <c r="J69">
        <v>0.30299999999999999</v>
      </c>
      <c r="K69">
        <v>2.5289999999999999</v>
      </c>
      <c r="L69">
        <v>0.90739999999999998</v>
      </c>
      <c r="M69" t="s">
        <v>17</v>
      </c>
      <c r="N69">
        <v>9.48</v>
      </c>
      <c r="O69">
        <v>9.6</v>
      </c>
      <c r="P69">
        <v>0.28999999999999998</v>
      </c>
      <c r="Q69">
        <v>2.4129999999999998</v>
      </c>
      <c r="R69">
        <v>0.94289999999999996</v>
      </c>
      <c r="S69" t="s">
        <v>17</v>
      </c>
      <c r="T69">
        <v>9.48</v>
      </c>
      <c r="U69">
        <v>9.6</v>
      </c>
      <c r="V69">
        <v>0.26300000000000001</v>
      </c>
      <c r="W69">
        <v>2.19</v>
      </c>
      <c r="X69">
        <v>0.92469999999999997</v>
      </c>
      <c r="Y69" t="s">
        <v>18</v>
      </c>
      <c r="Z69">
        <v>9.48</v>
      </c>
      <c r="AA69">
        <v>9.59</v>
      </c>
      <c r="AB69">
        <v>0.55000000000000004</v>
      </c>
      <c r="AC69">
        <v>4.5819999999999999</v>
      </c>
      <c r="AD69">
        <v>0.92820000000000003</v>
      </c>
      <c r="AE69" t="s">
        <v>17</v>
      </c>
      <c r="AF69">
        <v>9.48</v>
      </c>
      <c r="AG69">
        <v>9.6</v>
      </c>
      <c r="AH69">
        <v>0.50800000000000001</v>
      </c>
      <c r="AI69">
        <v>4.2350000000000003</v>
      </c>
      <c r="AJ69">
        <v>0.92979999999999996</v>
      </c>
      <c r="AK69" t="s">
        <v>17</v>
      </c>
      <c r="AL69">
        <v>9.48</v>
      </c>
      <c r="AM69">
        <v>9.6</v>
      </c>
      <c r="AN69">
        <v>0.57399999999999995</v>
      </c>
      <c r="AO69">
        <v>4.7830000000000004</v>
      </c>
      <c r="AP69">
        <v>0.92689999999999995</v>
      </c>
      <c r="AQ69" t="s">
        <v>18</v>
      </c>
      <c r="AR69">
        <v>9.48</v>
      </c>
      <c r="AS69">
        <v>9.6</v>
      </c>
      <c r="AT69">
        <v>1.419</v>
      </c>
      <c r="AU69">
        <v>11.824999999999999</v>
      </c>
      <c r="AV69">
        <v>0.92879999999999996</v>
      </c>
      <c r="AW69" t="s">
        <v>17</v>
      </c>
      <c r="AX69">
        <v>9.48</v>
      </c>
      <c r="AY69">
        <v>9.6</v>
      </c>
      <c r="AZ69">
        <v>1.427</v>
      </c>
      <c r="BA69">
        <v>11.891999999999999</v>
      </c>
      <c r="BB69">
        <v>0.92290000000000005</v>
      </c>
      <c r="BC69" t="s">
        <v>17</v>
      </c>
      <c r="BD69">
        <v>9.48</v>
      </c>
      <c r="BE69">
        <v>9.6</v>
      </c>
      <c r="BF69">
        <v>1.41</v>
      </c>
      <c r="BG69">
        <v>11.746</v>
      </c>
      <c r="BH69">
        <v>0.93479999999999996</v>
      </c>
      <c r="BI69" t="s">
        <v>17</v>
      </c>
      <c r="BJ69">
        <v>9.48</v>
      </c>
      <c r="BK69">
        <v>9.6</v>
      </c>
      <c r="BL69">
        <v>2.282</v>
      </c>
      <c r="BM69">
        <v>19.02</v>
      </c>
      <c r="BN69">
        <v>0.91679999999999995</v>
      </c>
      <c r="BO69" t="s">
        <v>17</v>
      </c>
      <c r="BP69">
        <v>9.48</v>
      </c>
      <c r="BQ69">
        <v>9.6</v>
      </c>
      <c r="BR69">
        <v>2.2170000000000001</v>
      </c>
      <c r="BS69">
        <v>18.478999999999999</v>
      </c>
      <c r="BT69">
        <v>0.92420000000000002</v>
      </c>
      <c r="BU69" t="s">
        <v>17</v>
      </c>
      <c r="BV69">
        <v>9.48</v>
      </c>
      <c r="BW69">
        <v>9.6</v>
      </c>
      <c r="BX69">
        <v>2.222</v>
      </c>
      <c r="BY69">
        <v>18.513000000000002</v>
      </c>
      <c r="BZ69">
        <v>0.91949999999999998</v>
      </c>
      <c r="CA69" t="s">
        <v>17</v>
      </c>
      <c r="CB69">
        <v>9.48</v>
      </c>
      <c r="CC69">
        <v>9.6</v>
      </c>
      <c r="CD69">
        <v>2.6850000000000001</v>
      </c>
      <c r="CE69">
        <v>22.375</v>
      </c>
      <c r="CF69">
        <v>0.92190000000000005</v>
      </c>
      <c r="CG69" t="s">
        <v>17</v>
      </c>
      <c r="CH69">
        <v>9.48</v>
      </c>
      <c r="CI69">
        <v>9.6</v>
      </c>
      <c r="CJ69">
        <v>2.7440000000000002</v>
      </c>
      <c r="CK69">
        <v>22.866</v>
      </c>
      <c r="CL69">
        <v>0.91659999999999997</v>
      </c>
      <c r="CM69" t="s">
        <v>17</v>
      </c>
      <c r="CN69">
        <v>9.48</v>
      </c>
      <c r="CO69">
        <v>9.6</v>
      </c>
      <c r="CP69">
        <v>2.7080000000000002</v>
      </c>
      <c r="CQ69">
        <v>22.564</v>
      </c>
      <c r="CR69">
        <v>0.88800000000000001</v>
      </c>
      <c r="CS69" t="s">
        <v>18</v>
      </c>
    </row>
    <row r="70" spans="1:97" x14ac:dyDescent="0.25">
      <c r="A70" t="s">
        <v>25</v>
      </c>
      <c r="B70">
        <v>467</v>
      </c>
      <c r="C70">
        <v>484</v>
      </c>
      <c r="D70" t="s">
        <v>203</v>
      </c>
      <c r="E70">
        <v>10.56</v>
      </c>
      <c r="F70">
        <v>4</v>
      </c>
      <c r="G70">
        <v>16</v>
      </c>
      <c r="H70">
        <v>10.63</v>
      </c>
      <c r="I70">
        <v>10.7</v>
      </c>
      <c r="J70">
        <v>0.435</v>
      </c>
      <c r="K70">
        <v>2.72</v>
      </c>
      <c r="L70">
        <v>0.85850000000000004</v>
      </c>
      <c r="M70" t="s">
        <v>18</v>
      </c>
      <c r="N70">
        <v>10.63</v>
      </c>
      <c r="O70">
        <v>10.7</v>
      </c>
      <c r="P70">
        <v>0.40400000000000003</v>
      </c>
      <c r="Q70">
        <v>2.5270000000000001</v>
      </c>
      <c r="R70">
        <v>0.89419999999999999</v>
      </c>
      <c r="S70" t="s">
        <v>18</v>
      </c>
      <c r="T70">
        <v>10.63</v>
      </c>
      <c r="U70">
        <v>10.7</v>
      </c>
      <c r="V70">
        <v>0.44400000000000001</v>
      </c>
      <c r="W70">
        <v>2.7770000000000001</v>
      </c>
      <c r="X70">
        <v>0.84509999999999996</v>
      </c>
      <c r="Y70" t="s">
        <v>18</v>
      </c>
      <c r="Z70">
        <v>10.63</v>
      </c>
      <c r="AA70">
        <v>10.7</v>
      </c>
      <c r="AB70">
        <v>0.89700000000000002</v>
      </c>
      <c r="AC70">
        <v>5.6050000000000004</v>
      </c>
      <c r="AD70">
        <v>0.87339999999999995</v>
      </c>
      <c r="AE70" t="s">
        <v>18</v>
      </c>
      <c r="AF70">
        <v>10.63</v>
      </c>
      <c r="AG70">
        <v>10.7</v>
      </c>
      <c r="AH70">
        <v>0.84299999999999997</v>
      </c>
      <c r="AI70">
        <v>5.2690000000000001</v>
      </c>
      <c r="AJ70">
        <v>0.878</v>
      </c>
      <c r="AK70" t="s">
        <v>18</v>
      </c>
      <c r="AL70">
        <v>10.63</v>
      </c>
      <c r="AM70">
        <v>10.7</v>
      </c>
      <c r="AN70">
        <v>0.97</v>
      </c>
      <c r="AO70">
        <v>6.06</v>
      </c>
      <c r="AP70">
        <v>0.84940000000000004</v>
      </c>
      <c r="AQ70" t="s">
        <v>18</v>
      </c>
      <c r="AR70">
        <v>10.63</v>
      </c>
      <c r="AS70">
        <v>10.7</v>
      </c>
      <c r="AT70">
        <v>2.3279999999999998</v>
      </c>
      <c r="AU70">
        <v>14.548999999999999</v>
      </c>
      <c r="AV70">
        <v>0.80759999999999998</v>
      </c>
      <c r="AW70" t="s">
        <v>18</v>
      </c>
      <c r="AX70">
        <v>10.63</v>
      </c>
      <c r="AY70">
        <v>10.7</v>
      </c>
      <c r="AZ70">
        <v>2.488</v>
      </c>
      <c r="BA70">
        <v>15.552</v>
      </c>
      <c r="BB70">
        <v>0.80969999999999998</v>
      </c>
      <c r="BC70" t="s">
        <v>18</v>
      </c>
      <c r="BD70">
        <v>10.63</v>
      </c>
      <c r="BE70">
        <v>10.7</v>
      </c>
      <c r="BF70">
        <v>2.4140000000000001</v>
      </c>
      <c r="BG70">
        <v>15.089</v>
      </c>
      <c r="BH70">
        <v>0.81869999999999998</v>
      </c>
      <c r="BI70" t="s">
        <v>18</v>
      </c>
      <c r="BJ70">
        <v>10.63</v>
      </c>
      <c r="BK70">
        <v>10.7</v>
      </c>
      <c r="BL70">
        <v>3.5939999999999999</v>
      </c>
      <c r="BM70">
        <v>22.462</v>
      </c>
      <c r="BN70">
        <v>0.77729999999999999</v>
      </c>
      <c r="BO70" t="s">
        <v>18</v>
      </c>
      <c r="BP70">
        <v>10.63</v>
      </c>
      <c r="BQ70">
        <v>10.7</v>
      </c>
      <c r="BR70">
        <v>3.5419999999999998</v>
      </c>
      <c r="BS70">
        <v>22.140999999999998</v>
      </c>
      <c r="BT70">
        <v>0.74860000000000004</v>
      </c>
      <c r="BU70" t="s">
        <v>18</v>
      </c>
      <c r="BV70">
        <v>10.63</v>
      </c>
      <c r="BW70">
        <v>10.7</v>
      </c>
      <c r="BX70">
        <v>3.6160000000000001</v>
      </c>
      <c r="BY70">
        <v>22.599</v>
      </c>
      <c r="BZ70">
        <v>0.80269999999999997</v>
      </c>
      <c r="CA70" t="s">
        <v>18</v>
      </c>
      <c r="CB70">
        <v>10.63</v>
      </c>
      <c r="CC70">
        <v>10.7</v>
      </c>
      <c r="CD70">
        <v>4.2960000000000003</v>
      </c>
      <c r="CE70">
        <v>26.852</v>
      </c>
      <c r="CF70">
        <v>0.76939999999999997</v>
      </c>
      <c r="CG70" t="s">
        <v>18</v>
      </c>
      <c r="CH70">
        <v>10.63</v>
      </c>
      <c r="CI70">
        <v>10.7</v>
      </c>
      <c r="CJ70">
        <v>4.4219999999999997</v>
      </c>
      <c r="CK70">
        <v>27.64</v>
      </c>
      <c r="CL70">
        <v>0.8105</v>
      </c>
      <c r="CM70" t="s">
        <v>18</v>
      </c>
      <c r="CN70">
        <v>10.63</v>
      </c>
      <c r="CO70">
        <v>10.7</v>
      </c>
      <c r="CP70">
        <v>4.3609999999999998</v>
      </c>
      <c r="CQ70">
        <v>27.257999999999999</v>
      </c>
      <c r="CR70">
        <v>0.77310000000000001</v>
      </c>
      <c r="CS70" t="s">
        <v>18</v>
      </c>
    </row>
    <row r="71" spans="1:97" x14ac:dyDescent="0.25">
      <c r="A71" t="s">
        <v>25</v>
      </c>
      <c r="B71">
        <v>468</v>
      </c>
      <c r="C71">
        <v>484</v>
      </c>
      <c r="D71" t="s">
        <v>204</v>
      </c>
      <c r="E71">
        <v>10.01</v>
      </c>
      <c r="F71">
        <v>5</v>
      </c>
      <c r="G71">
        <v>15</v>
      </c>
      <c r="H71">
        <v>9.8800000000000008</v>
      </c>
      <c r="I71">
        <v>10.130000000000001</v>
      </c>
      <c r="J71">
        <v>0.495</v>
      </c>
      <c r="K71">
        <v>3.3010000000000002</v>
      </c>
      <c r="L71">
        <v>0.82</v>
      </c>
      <c r="M71" t="s">
        <v>18</v>
      </c>
      <c r="N71">
        <v>9.8800000000000008</v>
      </c>
      <c r="O71">
        <v>10.130000000000001</v>
      </c>
      <c r="P71">
        <v>0.498</v>
      </c>
      <c r="Q71">
        <v>3.32</v>
      </c>
      <c r="R71">
        <v>0.85499999999999998</v>
      </c>
      <c r="S71" t="s">
        <v>18</v>
      </c>
      <c r="T71">
        <v>9.8800000000000008</v>
      </c>
      <c r="U71">
        <v>10.130000000000001</v>
      </c>
      <c r="V71">
        <v>0.46</v>
      </c>
      <c r="W71">
        <v>3.0670000000000002</v>
      </c>
      <c r="X71">
        <v>0.84179999999999999</v>
      </c>
      <c r="Y71" t="s">
        <v>18</v>
      </c>
      <c r="Z71">
        <v>9.8800000000000008</v>
      </c>
      <c r="AA71">
        <v>10.119999999999999</v>
      </c>
      <c r="AB71">
        <v>0.996</v>
      </c>
      <c r="AC71">
        <v>6.6390000000000002</v>
      </c>
      <c r="AD71">
        <v>0.85489999999999999</v>
      </c>
      <c r="AE71" t="s">
        <v>18</v>
      </c>
      <c r="AF71">
        <v>9.89</v>
      </c>
      <c r="AG71">
        <v>10.130000000000001</v>
      </c>
      <c r="AH71">
        <v>0.98</v>
      </c>
      <c r="AI71">
        <v>6.5359999999999996</v>
      </c>
      <c r="AJ71">
        <v>0.88190000000000002</v>
      </c>
      <c r="AK71" t="s">
        <v>18</v>
      </c>
      <c r="AL71">
        <v>9.89</v>
      </c>
      <c r="AM71">
        <v>10.130000000000001</v>
      </c>
      <c r="AN71">
        <v>1.123</v>
      </c>
      <c r="AO71">
        <v>7.4859999999999998</v>
      </c>
      <c r="AP71">
        <v>0.86209999999999998</v>
      </c>
      <c r="AQ71" t="s">
        <v>18</v>
      </c>
      <c r="AR71">
        <v>9.8800000000000008</v>
      </c>
      <c r="AS71">
        <v>10.119999999999999</v>
      </c>
      <c r="AT71">
        <v>2.444</v>
      </c>
      <c r="AU71">
        <v>16.29</v>
      </c>
      <c r="AV71">
        <v>0.85170000000000001</v>
      </c>
      <c r="AW71" t="s">
        <v>18</v>
      </c>
      <c r="AX71">
        <v>9.8800000000000008</v>
      </c>
      <c r="AY71">
        <v>10.130000000000001</v>
      </c>
      <c r="AZ71">
        <v>2.665</v>
      </c>
      <c r="BA71">
        <v>17.765999999999998</v>
      </c>
      <c r="BB71">
        <v>0.84060000000000001</v>
      </c>
      <c r="BC71" t="s">
        <v>18</v>
      </c>
      <c r="BD71">
        <v>9.8800000000000008</v>
      </c>
      <c r="BE71">
        <v>10.130000000000001</v>
      </c>
      <c r="BF71">
        <v>2.6139999999999999</v>
      </c>
      <c r="BG71">
        <v>17.428999999999998</v>
      </c>
      <c r="BH71">
        <v>0.84650000000000003</v>
      </c>
      <c r="BI71" t="s">
        <v>18</v>
      </c>
      <c r="BJ71">
        <v>10.029999999999999</v>
      </c>
      <c r="BK71">
        <v>10.1</v>
      </c>
      <c r="BL71">
        <v>3.7290000000000001</v>
      </c>
      <c r="BM71">
        <v>24.856999999999999</v>
      </c>
      <c r="BN71">
        <v>0.85960000000000003</v>
      </c>
      <c r="BO71" t="s">
        <v>18</v>
      </c>
      <c r="BP71">
        <v>10.1</v>
      </c>
      <c r="BQ71">
        <v>10.18</v>
      </c>
      <c r="BR71">
        <v>3.6190000000000002</v>
      </c>
      <c r="BS71">
        <v>24.126999999999999</v>
      </c>
      <c r="BT71">
        <v>0.8095</v>
      </c>
      <c r="BU71" t="s">
        <v>18</v>
      </c>
      <c r="BV71">
        <v>10.039999999999999</v>
      </c>
      <c r="BW71">
        <v>10.11</v>
      </c>
      <c r="BX71">
        <v>3.7730000000000001</v>
      </c>
      <c r="BY71">
        <v>25.152000000000001</v>
      </c>
      <c r="BZ71">
        <v>0.87270000000000003</v>
      </c>
      <c r="CA71" t="s">
        <v>18</v>
      </c>
      <c r="CB71">
        <v>10.050000000000001</v>
      </c>
      <c r="CC71">
        <v>10.119999999999999</v>
      </c>
      <c r="CD71">
        <v>4.282</v>
      </c>
      <c r="CE71">
        <v>28.545000000000002</v>
      </c>
      <c r="CF71">
        <v>0.77139999999999997</v>
      </c>
      <c r="CG71" t="s">
        <v>18</v>
      </c>
      <c r="CH71">
        <v>10.09</v>
      </c>
      <c r="CI71">
        <v>10.17</v>
      </c>
      <c r="CJ71">
        <v>4.47</v>
      </c>
      <c r="CK71">
        <v>29.798999999999999</v>
      </c>
      <c r="CL71">
        <v>0.84540000000000004</v>
      </c>
      <c r="CM71" t="s">
        <v>18</v>
      </c>
      <c r="CN71">
        <v>10.1</v>
      </c>
      <c r="CO71">
        <v>10.17</v>
      </c>
      <c r="CP71">
        <v>4.3979999999999997</v>
      </c>
      <c r="CQ71">
        <v>29.32</v>
      </c>
      <c r="CR71">
        <v>0.84750000000000003</v>
      </c>
      <c r="CS71" t="s">
        <v>18</v>
      </c>
    </row>
    <row r="72" spans="1:97" x14ac:dyDescent="0.25">
      <c r="A72" t="s">
        <v>25</v>
      </c>
      <c r="B72">
        <v>485</v>
      </c>
      <c r="C72">
        <v>497</v>
      </c>
      <c r="D72" t="s">
        <v>205</v>
      </c>
      <c r="E72">
        <v>9.8000000000000007</v>
      </c>
      <c r="F72">
        <v>2</v>
      </c>
      <c r="G72">
        <v>11</v>
      </c>
      <c r="H72">
        <v>9.8699999999999992</v>
      </c>
      <c r="I72">
        <v>9.9499999999999993</v>
      </c>
      <c r="J72">
        <v>6.0449999999999999</v>
      </c>
      <c r="K72">
        <v>54.954999999999998</v>
      </c>
      <c r="L72">
        <v>0.92769999999999997</v>
      </c>
      <c r="M72" t="s">
        <v>18</v>
      </c>
      <c r="N72">
        <v>9.8800000000000008</v>
      </c>
      <c r="O72">
        <v>9.9499999999999993</v>
      </c>
      <c r="P72">
        <v>5.9219999999999997</v>
      </c>
      <c r="Q72">
        <v>53.835999999999999</v>
      </c>
      <c r="R72">
        <v>0.89949999999999997</v>
      </c>
      <c r="S72" t="s">
        <v>18</v>
      </c>
      <c r="T72">
        <v>9.8800000000000008</v>
      </c>
      <c r="U72">
        <v>9.9499999999999993</v>
      </c>
      <c r="V72">
        <v>6.0510000000000002</v>
      </c>
      <c r="W72">
        <v>55.005000000000003</v>
      </c>
      <c r="X72">
        <v>0.90820000000000001</v>
      </c>
      <c r="Y72" t="s">
        <v>18</v>
      </c>
      <c r="Z72">
        <v>9.8699999999999992</v>
      </c>
      <c r="AA72">
        <v>9.9499999999999993</v>
      </c>
      <c r="AB72">
        <v>6.2510000000000003</v>
      </c>
      <c r="AC72">
        <v>56.826999999999998</v>
      </c>
      <c r="AD72">
        <v>0.83899999999999997</v>
      </c>
      <c r="AE72" t="s">
        <v>18</v>
      </c>
      <c r="AF72">
        <v>9.8800000000000008</v>
      </c>
      <c r="AG72">
        <v>9.9499999999999993</v>
      </c>
      <c r="AH72">
        <v>6.1550000000000002</v>
      </c>
      <c r="AI72">
        <v>55.956000000000003</v>
      </c>
      <c r="AJ72">
        <v>0.8861</v>
      </c>
      <c r="AK72" t="s">
        <v>18</v>
      </c>
      <c r="AL72">
        <v>9.8800000000000008</v>
      </c>
      <c r="AM72">
        <v>9.9499999999999993</v>
      </c>
      <c r="AN72">
        <v>6.2110000000000003</v>
      </c>
      <c r="AO72">
        <v>56.468000000000004</v>
      </c>
      <c r="AP72">
        <v>0.91310000000000002</v>
      </c>
      <c r="AQ72" t="s">
        <v>18</v>
      </c>
      <c r="AR72">
        <v>9.8699999999999992</v>
      </c>
      <c r="AS72">
        <v>9.9499999999999993</v>
      </c>
      <c r="AT72">
        <v>6.14</v>
      </c>
      <c r="AU72">
        <v>55.814</v>
      </c>
      <c r="AV72">
        <v>0.8639</v>
      </c>
      <c r="AW72" t="s">
        <v>18</v>
      </c>
      <c r="AX72">
        <v>9.8800000000000008</v>
      </c>
      <c r="AY72">
        <v>9.9499999999999993</v>
      </c>
      <c r="AZ72">
        <v>6.4160000000000004</v>
      </c>
      <c r="BA72">
        <v>58.33</v>
      </c>
      <c r="BB72">
        <v>0.88880000000000003</v>
      </c>
      <c r="BC72" t="s">
        <v>18</v>
      </c>
      <c r="BD72">
        <v>9.8800000000000008</v>
      </c>
      <c r="BE72">
        <v>9.9499999999999993</v>
      </c>
      <c r="BF72">
        <v>6.4889999999999999</v>
      </c>
      <c r="BG72">
        <v>58.991999999999997</v>
      </c>
      <c r="BH72">
        <v>0.90980000000000005</v>
      </c>
      <c r="BI72" t="s">
        <v>18</v>
      </c>
      <c r="BJ72">
        <v>9.8800000000000008</v>
      </c>
      <c r="BK72">
        <v>9.9499999999999993</v>
      </c>
      <c r="BL72">
        <v>7.0570000000000004</v>
      </c>
      <c r="BM72">
        <v>64.153999999999996</v>
      </c>
      <c r="BN72">
        <v>0.91779999999999995</v>
      </c>
      <c r="BO72" t="s">
        <v>18</v>
      </c>
      <c r="BP72">
        <v>9.8800000000000008</v>
      </c>
      <c r="BQ72">
        <v>9.9499999999999993</v>
      </c>
      <c r="BR72">
        <v>7.0750000000000002</v>
      </c>
      <c r="BS72">
        <v>64.316999999999993</v>
      </c>
      <c r="BT72">
        <v>0.88180000000000003</v>
      </c>
      <c r="BU72" t="s">
        <v>18</v>
      </c>
      <c r="BV72">
        <v>9.8800000000000008</v>
      </c>
      <c r="BW72">
        <v>9.9499999999999993</v>
      </c>
      <c r="BX72">
        <v>7.1719999999999997</v>
      </c>
      <c r="BY72">
        <v>65.197000000000003</v>
      </c>
      <c r="BZ72">
        <v>0.86829999999999996</v>
      </c>
      <c r="CA72" t="s">
        <v>18</v>
      </c>
      <c r="CB72">
        <v>9.8800000000000008</v>
      </c>
      <c r="CC72">
        <v>9.9499999999999993</v>
      </c>
      <c r="CD72">
        <v>7.0439999999999996</v>
      </c>
      <c r="CE72">
        <v>64.034000000000006</v>
      </c>
      <c r="CF72">
        <v>0.876</v>
      </c>
      <c r="CG72" t="s">
        <v>18</v>
      </c>
      <c r="CH72">
        <v>9.8699999999999992</v>
      </c>
      <c r="CI72">
        <v>9.9499999999999993</v>
      </c>
      <c r="CJ72">
        <v>7.2709999999999999</v>
      </c>
      <c r="CK72">
        <v>66.102999999999994</v>
      </c>
      <c r="CL72">
        <v>0.87890000000000001</v>
      </c>
      <c r="CM72" t="s">
        <v>18</v>
      </c>
      <c r="CN72">
        <v>9.8699999999999992</v>
      </c>
      <c r="CO72">
        <v>9.9499999999999993</v>
      </c>
      <c r="CP72">
        <v>7.0469999999999997</v>
      </c>
      <c r="CQ72">
        <v>64.06</v>
      </c>
      <c r="CR72">
        <v>0.89019999999999999</v>
      </c>
      <c r="CS72" t="s">
        <v>18</v>
      </c>
    </row>
    <row r="73" spans="1:97" x14ac:dyDescent="0.25">
      <c r="A73" t="s">
        <v>25</v>
      </c>
      <c r="B73">
        <v>498</v>
      </c>
      <c r="C73">
        <v>515</v>
      </c>
      <c r="D73" t="s">
        <v>87</v>
      </c>
      <c r="E73">
        <v>6.15</v>
      </c>
      <c r="F73">
        <v>3</v>
      </c>
      <c r="G73">
        <v>15</v>
      </c>
      <c r="H73">
        <v>5.73</v>
      </c>
      <c r="I73">
        <v>6.47</v>
      </c>
      <c r="J73">
        <v>1.581</v>
      </c>
      <c r="K73">
        <v>10.537000000000001</v>
      </c>
      <c r="L73">
        <v>0.90549999999999997</v>
      </c>
      <c r="M73" t="s">
        <v>17</v>
      </c>
      <c r="N73">
        <v>5.72</v>
      </c>
      <c r="O73">
        <v>6.48</v>
      </c>
      <c r="P73">
        <v>1.421</v>
      </c>
      <c r="Q73">
        <v>9.4749999999999996</v>
      </c>
      <c r="R73">
        <v>0.91049999999999998</v>
      </c>
      <c r="S73" t="s">
        <v>17</v>
      </c>
      <c r="T73">
        <v>5.73</v>
      </c>
      <c r="U73">
        <v>6.48</v>
      </c>
      <c r="V73">
        <v>1.4379999999999999</v>
      </c>
      <c r="W73">
        <v>9.5850000000000009</v>
      </c>
      <c r="X73">
        <v>0.90159999999999996</v>
      </c>
      <c r="Y73" t="s">
        <v>17</v>
      </c>
      <c r="Z73">
        <v>5.72</v>
      </c>
      <c r="AA73">
        <v>6.48</v>
      </c>
      <c r="AB73">
        <v>2.3079999999999998</v>
      </c>
      <c r="AC73">
        <v>15.385</v>
      </c>
      <c r="AD73">
        <v>0.90349999999999997</v>
      </c>
      <c r="AE73" t="s">
        <v>17</v>
      </c>
      <c r="AF73">
        <v>5.72</v>
      </c>
      <c r="AG73">
        <v>6.48</v>
      </c>
      <c r="AH73">
        <v>2.2759999999999998</v>
      </c>
      <c r="AI73">
        <v>15.173999999999999</v>
      </c>
      <c r="AJ73">
        <v>0.91310000000000002</v>
      </c>
      <c r="AK73" t="s">
        <v>17</v>
      </c>
      <c r="AL73">
        <v>5.72</v>
      </c>
      <c r="AM73">
        <v>6.48</v>
      </c>
      <c r="AN73">
        <v>2.4710000000000001</v>
      </c>
      <c r="AO73">
        <v>16.475999999999999</v>
      </c>
      <c r="AP73">
        <v>0.89980000000000004</v>
      </c>
      <c r="AQ73" t="s">
        <v>17</v>
      </c>
      <c r="AR73">
        <v>5.72</v>
      </c>
      <c r="AS73">
        <v>6.47</v>
      </c>
      <c r="AT73">
        <v>3.827</v>
      </c>
      <c r="AU73">
        <v>25.513000000000002</v>
      </c>
      <c r="AV73">
        <v>0.90900000000000003</v>
      </c>
      <c r="AW73" t="s">
        <v>17</v>
      </c>
      <c r="AX73">
        <v>5.72</v>
      </c>
      <c r="AY73">
        <v>6.48</v>
      </c>
      <c r="AZ73">
        <v>3.746</v>
      </c>
      <c r="BA73">
        <v>24.971</v>
      </c>
      <c r="BB73">
        <v>0.91820000000000002</v>
      </c>
      <c r="BC73" t="s">
        <v>17</v>
      </c>
      <c r="BD73">
        <v>5.72</v>
      </c>
      <c r="BE73">
        <v>6.48</v>
      </c>
      <c r="BF73">
        <v>3.7349999999999999</v>
      </c>
      <c r="BG73">
        <v>24.902999999999999</v>
      </c>
      <c r="BH73">
        <v>0.90349999999999997</v>
      </c>
      <c r="BI73" t="s">
        <v>17</v>
      </c>
      <c r="BJ73">
        <v>5.72</v>
      </c>
      <c r="BK73">
        <v>6.48</v>
      </c>
      <c r="BL73">
        <v>5.3849999999999998</v>
      </c>
      <c r="BM73">
        <v>35.898000000000003</v>
      </c>
      <c r="BN73">
        <v>0.91500000000000004</v>
      </c>
      <c r="BO73" t="s">
        <v>17</v>
      </c>
      <c r="BP73">
        <v>5.72</v>
      </c>
      <c r="BQ73">
        <v>6.48</v>
      </c>
      <c r="BR73">
        <v>5.391</v>
      </c>
      <c r="BS73">
        <v>35.939</v>
      </c>
      <c r="BT73">
        <v>0.9153</v>
      </c>
      <c r="BU73" t="s">
        <v>17</v>
      </c>
      <c r="BV73">
        <v>5.72</v>
      </c>
      <c r="BW73">
        <v>6.48</v>
      </c>
      <c r="BX73">
        <v>5.3019999999999996</v>
      </c>
      <c r="BY73">
        <v>35.35</v>
      </c>
      <c r="BZ73">
        <v>0.90759999999999996</v>
      </c>
      <c r="CA73" t="s">
        <v>17</v>
      </c>
      <c r="CB73">
        <v>5.72</v>
      </c>
      <c r="CC73">
        <v>6.48</v>
      </c>
      <c r="CD73">
        <v>7.0759999999999996</v>
      </c>
      <c r="CE73">
        <v>47.174999999999997</v>
      </c>
      <c r="CF73">
        <v>0.9254</v>
      </c>
      <c r="CG73" t="s">
        <v>17</v>
      </c>
      <c r="CH73">
        <v>5.73</v>
      </c>
      <c r="CI73">
        <v>6.48</v>
      </c>
      <c r="CJ73">
        <v>7.2210000000000001</v>
      </c>
      <c r="CK73">
        <v>48.137</v>
      </c>
      <c r="CL73">
        <v>0.88590000000000002</v>
      </c>
      <c r="CM73" t="s">
        <v>17</v>
      </c>
      <c r="CN73">
        <v>5.73</v>
      </c>
      <c r="CO73">
        <v>6.48</v>
      </c>
      <c r="CP73">
        <v>7.3550000000000004</v>
      </c>
      <c r="CQ73">
        <v>49.033000000000001</v>
      </c>
      <c r="CR73">
        <v>0.89070000000000005</v>
      </c>
      <c r="CS73" t="s">
        <v>17</v>
      </c>
    </row>
    <row r="74" spans="1:97" x14ac:dyDescent="0.25">
      <c r="A74" t="s">
        <v>25</v>
      </c>
      <c r="B74">
        <v>514</v>
      </c>
      <c r="C74">
        <v>519</v>
      </c>
      <c r="D74" t="s">
        <v>88</v>
      </c>
      <c r="E74">
        <v>12.49</v>
      </c>
      <c r="F74">
        <v>1</v>
      </c>
      <c r="G74">
        <v>4</v>
      </c>
      <c r="H74">
        <v>12.51</v>
      </c>
      <c r="I74">
        <v>12.58</v>
      </c>
      <c r="J74">
        <v>0.14799999999999999</v>
      </c>
      <c r="K74">
        <v>3.69</v>
      </c>
      <c r="L74">
        <v>0.79159999999999997</v>
      </c>
      <c r="M74" t="s">
        <v>18</v>
      </c>
      <c r="N74">
        <v>12.51</v>
      </c>
      <c r="O74">
        <v>12.59</v>
      </c>
      <c r="P74">
        <v>0.10199999999999999</v>
      </c>
      <c r="Q74">
        <v>2.5550000000000002</v>
      </c>
      <c r="R74">
        <v>0.77459999999999996</v>
      </c>
      <c r="S74" t="s">
        <v>18</v>
      </c>
      <c r="T74">
        <v>12.51</v>
      </c>
      <c r="U74">
        <v>12.59</v>
      </c>
      <c r="V74">
        <v>0.154</v>
      </c>
      <c r="W74">
        <v>3.8580000000000001</v>
      </c>
      <c r="X74">
        <v>0.63460000000000005</v>
      </c>
      <c r="Y74" t="s">
        <v>18</v>
      </c>
      <c r="Z74">
        <v>12.51</v>
      </c>
      <c r="AA74">
        <v>12.58</v>
      </c>
      <c r="AB74">
        <v>0.124</v>
      </c>
      <c r="AC74">
        <v>3.0960000000000001</v>
      </c>
      <c r="AD74">
        <v>0.80530000000000002</v>
      </c>
      <c r="AE74" t="s">
        <v>18</v>
      </c>
      <c r="AF74">
        <v>12.51</v>
      </c>
      <c r="AG74">
        <v>12.59</v>
      </c>
      <c r="AH74">
        <v>0.113</v>
      </c>
      <c r="AI74">
        <v>2.8250000000000002</v>
      </c>
      <c r="AJ74">
        <v>0.75439999999999996</v>
      </c>
      <c r="AK74" t="s">
        <v>18</v>
      </c>
      <c r="AL74">
        <v>12.6</v>
      </c>
      <c r="AM74">
        <v>12.68</v>
      </c>
      <c r="AN74">
        <v>9.1999999999999998E-2</v>
      </c>
      <c r="AO74">
        <v>2.2879999999999998</v>
      </c>
      <c r="AP74">
        <v>0.8296</v>
      </c>
      <c r="AQ74" t="s">
        <v>18</v>
      </c>
      <c r="AR74">
        <v>12.47</v>
      </c>
      <c r="AS74">
        <v>12.54</v>
      </c>
      <c r="AT74">
        <v>0.124</v>
      </c>
      <c r="AU74">
        <v>3.1040000000000001</v>
      </c>
      <c r="AV74">
        <v>0.71840000000000004</v>
      </c>
      <c r="AW74" t="s">
        <v>18</v>
      </c>
      <c r="AX74">
        <v>12.51</v>
      </c>
      <c r="AY74">
        <v>12.59</v>
      </c>
      <c r="AZ74">
        <v>0.24</v>
      </c>
      <c r="BA74">
        <v>5.9909999999999997</v>
      </c>
      <c r="BB74">
        <v>0.74139999999999995</v>
      </c>
      <c r="BC74" t="s">
        <v>18</v>
      </c>
      <c r="BD74">
        <v>12.51</v>
      </c>
      <c r="BE74">
        <v>12.59</v>
      </c>
      <c r="BF74">
        <v>0.25600000000000001</v>
      </c>
      <c r="BG74">
        <v>6.4009999999999998</v>
      </c>
      <c r="BH74">
        <v>0.73140000000000005</v>
      </c>
      <c r="BI74" t="s">
        <v>18</v>
      </c>
      <c r="BJ74">
        <v>12.51</v>
      </c>
      <c r="BK74">
        <v>12.59</v>
      </c>
      <c r="BL74">
        <v>5.2999999999999999E-2</v>
      </c>
      <c r="BM74">
        <v>1.3340000000000001</v>
      </c>
      <c r="BN74">
        <v>0.80689999999999995</v>
      </c>
      <c r="BO74" t="s">
        <v>18</v>
      </c>
      <c r="BP74">
        <v>12.51</v>
      </c>
      <c r="BQ74">
        <v>12.59</v>
      </c>
      <c r="BR74">
        <v>6.6000000000000003E-2</v>
      </c>
      <c r="BS74">
        <v>1.64</v>
      </c>
      <c r="BT74">
        <v>0.77939999999999998</v>
      </c>
      <c r="BU74" t="s">
        <v>18</v>
      </c>
      <c r="BV74">
        <v>12.51</v>
      </c>
      <c r="BW74">
        <v>12.59</v>
      </c>
      <c r="BX74">
        <v>4.2000000000000003E-2</v>
      </c>
      <c r="BY74">
        <v>1.0580000000000001</v>
      </c>
      <c r="BZ74">
        <v>0.79269999999999996</v>
      </c>
      <c r="CA74" t="s">
        <v>18</v>
      </c>
      <c r="CB74">
        <v>12.51</v>
      </c>
      <c r="CC74">
        <v>12.59</v>
      </c>
      <c r="CD74">
        <v>4.3999999999999997E-2</v>
      </c>
      <c r="CE74">
        <v>1.0880000000000001</v>
      </c>
      <c r="CF74">
        <v>0.7873</v>
      </c>
      <c r="CG74" t="s">
        <v>18</v>
      </c>
      <c r="CH74">
        <v>12.51</v>
      </c>
      <c r="CI74">
        <v>12.58</v>
      </c>
      <c r="CJ74">
        <v>5.3999999999999999E-2</v>
      </c>
      <c r="CK74">
        <v>1.347</v>
      </c>
      <c r="CL74">
        <v>0.73699999999999999</v>
      </c>
      <c r="CM74" t="s">
        <v>18</v>
      </c>
      <c r="CN74">
        <v>12.51</v>
      </c>
      <c r="CO74">
        <v>12.58</v>
      </c>
      <c r="CP74">
        <v>4.5999999999999999E-2</v>
      </c>
      <c r="CQ74">
        <v>1.145</v>
      </c>
      <c r="CR74">
        <v>0.71819999999999995</v>
      </c>
      <c r="CS74" t="s">
        <v>18</v>
      </c>
    </row>
    <row r="75" spans="1:97" x14ac:dyDescent="0.25">
      <c r="A75" t="s">
        <v>25</v>
      </c>
      <c r="B75">
        <v>520</v>
      </c>
      <c r="C75">
        <v>529</v>
      </c>
      <c r="D75" t="s">
        <v>89</v>
      </c>
      <c r="E75">
        <v>10.84</v>
      </c>
      <c r="F75">
        <v>2</v>
      </c>
      <c r="G75">
        <v>7</v>
      </c>
      <c r="H75">
        <v>10.76</v>
      </c>
      <c r="I75">
        <v>10.83</v>
      </c>
      <c r="J75">
        <v>1.992</v>
      </c>
      <c r="K75">
        <v>28.463000000000001</v>
      </c>
      <c r="L75">
        <v>0.82179999999999997</v>
      </c>
      <c r="M75" t="s">
        <v>18</v>
      </c>
      <c r="N75">
        <v>10.76</v>
      </c>
      <c r="O75">
        <v>10.83</v>
      </c>
      <c r="P75">
        <v>1.895</v>
      </c>
      <c r="Q75">
        <v>27.065999999999999</v>
      </c>
      <c r="R75">
        <v>0.78859999999999997</v>
      </c>
      <c r="S75" t="s">
        <v>18</v>
      </c>
      <c r="T75">
        <v>10.77</v>
      </c>
      <c r="U75">
        <v>10.83</v>
      </c>
      <c r="V75">
        <v>1.925</v>
      </c>
      <c r="W75">
        <v>27.503</v>
      </c>
      <c r="X75">
        <v>0.752</v>
      </c>
      <c r="Y75" t="s">
        <v>18</v>
      </c>
      <c r="Z75">
        <v>10.76</v>
      </c>
      <c r="AA75">
        <v>10.83</v>
      </c>
      <c r="AB75">
        <v>2.4079999999999999</v>
      </c>
      <c r="AC75">
        <v>34.405999999999999</v>
      </c>
      <c r="AD75">
        <v>0.88619999999999999</v>
      </c>
      <c r="AE75" t="s">
        <v>18</v>
      </c>
      <c r="AF75">
        <v>10.77</v>
      </c>
      <c r="AG75">
        <v>10.83</v>
      </c>
      <c r="AH75">
        <v>2.3620000000000001</v>
      </c>
      <c r="AI75">
        <v>33.746000000000002</v>
      </c>
      <c r="AJ75">
        <v>0.85350000000000004</v>
      </c>
      <c r="AK75" t="s">
        <v>18</v>
      </c>
      <c r="AL75">
        <v>10.83</v>
      </c>
      <c r="AM75">
        <v>10.9</v>
      </c>
      <c r="AN75">
        <v>2.5289999999999999</v>
      </c>
      <c r="AO75">
        <v>36.128</v>
      </c>
      <c r="AP75">
        <v>0.86780000000000002</v>
      </c>
      <c r="AQ75" t="s">
        <v>18</v>
      </c>
      <c r="AR75">
        <v>10.74</v>
      </c>
      <c r="AS75">
        <v>10.81</v>
      </c>
      <c r="AT75">
        <v>3.42</v>
      </c>
      <c r="AU75">
        <v>48.86</v>
      </c>
      <c r="AV75">
        <v>0.8296</v>
      </c>
      <c r="AW75" t="s">
        <v>18</v>
      </c>
      <c r="AX75">
        <v>10.77</v>
      </c>
      <c r="AY75">
        <v>10.83</v>
      </c>
      <c r="AZ75">
        <v>3.524</v>
      </c>
      <c r="BA75">
        <v>50.338999999999999</v>
      </c>
      <c r="BB75">
        <v>0.8216</v>
      </c>
      <c r="BC75" t="s">
        <v>18</v>
      </c>
      <c r="BD75">
        <v>10.76</v>
      </c>
      <c r="BE75">
        <v>10.83</v>
      </c>
      <c r="BF75">
        <v>3.657</v>
      </c>
      <c r="BG75">
        <v>52.24</v>
      </c>
      <c r="BH75">
        <v>0.85060000000000002</v>
      </c>
      <c r="BI75" t="s">
        <v>18</v>
      </c>
      <c r="BJ75">
        <v>10.77</v>
      </c>
      <c r="BK75">
        <v>10.83</v>
      </c>
      <c r="BL75">
        <v>4.0170000000000003</v>
      </c>
      <c r="BM75">
        <v>57.39</v>
      </c>
      <c r="BN75">
        <v>0.83230000000000004</v>
      </c>
      <c r="BO75" t="s">
        <v>18</v>
      </c>
      <c r="BP75">
        <v>10.77</v>
      </c>
      <c r="BQ75">
        <v>10.83</v>
      </c>
      <c r="BR75">
        <v>3.9489999999999998</v>
      </c>
      <c r="BS75">
        <v>56.411999999999999</v>
      </c>
      <c r="BT75">
        <v>0.83660000000000001</v>
      </c>
      <c r="BU75" t="s">
        <v>18</v>
      </c>
      <c r="BV75">
        <v>10.77</v>
      </c>
      <c r="BW75">
        <v>10.83</v>
      </c>
      <c r="BX75">
        <v>4.0250000000000004</v>
      </c>
      <c r="BY75">
        <v>57.5</v>
      </c>
      <c r="BZ75">
        <v>0.83079999999999998</v>
      </c>
      <c r="CA75" t="s">
        <v>18</v>
      </c>
      <c r="CB75">
        <v>10.71</v>
      </c>
      <c r="CC75">
        <v>10.77</v>
      </c>
      <c r="CD75">
        <v>4.149</v>
      </c>
      <c r="CE75">
        <v>59.265999999999998</v>
      </c>
      <c r="CF75">
        <v>0.78420000000000001</v>
      </c>
      <c r="CG75" t="s">
        <v>18</v>
      </c>
      <c r="CH75">
        <v>10.76</v>
      </c>
      <c r="CI75">
        <v>10.83</v>
      </c>
      <c r="CJ75">
        <v>4.2389999999999999</v>
      </c>
      <c r="CK75">
        <v>60.554000000000002</v>
      </c>
      <c r="CL75">
        <v>0.78580000000000005</v>
      </c>
      <c r="CM75" t="s">
        <v>18</v>
      </c>
      <c r="CN75">
        <v>10.76</v>
      </c>
      <c r="CO75">
        <v>10.83</v>
      </c>
      <c r="CP75">
        <v>4.2640000000000002</v>
      </c>
      <c r="CQ75">
        <v>60.914999999999999</v>
      </c>
      <c r="CR75">
        <v>0.79279999999999995</v>
      </c>
      <c r="CS75" t="s">
        <v>18</v>
      </c>
    </row>
    <row r="76" spans="1:97" x14ac:dyDescent="0.25">
      <c r="A76" t="s">
        <v>25</v>
      </c>
      <c r="B76">
        <v>520</v>
      </c>
      <c r="C76">
        <v>551</v>
      </c>
      <c r="D76" t="s">
        <v>206</v>
      </c>
      <c r="E76">
        <v>8.94</v>
      </c>
      <c r="F76">
        <v>4</v>
      </c>
      <c r="G76">
        <v>24</v>
      </c>
      <c r="H76">
        <v>8.93</v>
      </c>
      <c r="I76">
        <v>9.01</v>
      </c>
      <c r="J76">
        <v>10.382</v>
      </c>
      <c r="K76">
        <v>43.259</v>
      </c>
      <c r="L76">
        <v>0.93630000000000002</v>
      </c>
      <c r="M76" t="s">
        <v>17</v>
      </c>
      <c r="N76">
        <v>8.94</v>
      </c>
      <c r="O76">
        <v>9.01</v>
      </c>
      <c r="P76">
        <v>10.159000000000001</v>
      </c>
      <c r="Q76">
        <v>42.326999999999998</v>
      </c>
      <c r="R76">
        <v>0.90749999999999997</v>
      </c>
      <c r="S76" t="s">
        <v>17</v>
      </c>
      <c r="T76">
        <v>8.94</v>
      </c>
      <c r="U76">
        <v>9.01</v>
      </c>
      <c r="V76">
        <v>10.211</v>
      </c>
      <c r="W76">
        <v>42.543999999999997</v>
      </c>
      <c r="X76">
        <v>0.91810000000000003</v>
      </c>
      <c r="Y76" t="s">
        <v>17</v>
      </c>
      <c r="Z76">
        <v>8.94</v>
      </c>
      <c r="AA76">
        <v>9.02</v>
      </c>
      <c r="AB76">
        <v>11.247999999999999</v>
      </c>
      <c r="AC76">
        <v>46.866</v>
      </c>
      <c r="AD76">
        <v>0.90849999999999997</v>
      </c>
      <c r="AE76" t="s">
        <v>17</v>
      </c>
      <c r="AF76">
        <v>8.94</v>
      </c>
      <c r="AG76">
        <v>9.01</v>
      </c>
      <c r="AH76">
        <v>11.438000000000001</v>
      </c>
      <c r="AI76">
        <v>47.656999999999996</v>
      </c>
      <c r="AJ76">
        <v>0.92769999999999997</v>
      </c>
      <c r="AK76" t="s">
        <v>17</v>
      </c>
      <c r="AL76">
        <v>8.94</v>
      </c>
      <c r="AM76">
        <v>9.01</v>
      </c>
      <c r="AN76">
        <v>11.532</v>
      </c>
      <c r="AO76">
        <v>48.048999999999999</v>
      </c>
      <c r="AP76">
        <v>0.93920000000000003</v>
      </c>
      <c r="AQ76" t="s">
        <v>17</v>
      </c>
      <c r="AR76">
        <v>8.93</v>
      </c>
      <c r="AS76">
        <v>9.01</v>
      </c>
      <c r="AT76">
        <v>12.887</v>
      </c>
      <c r="AU76">
        <v>53.694000000000003</v>
      </c>
      <c r="AV76">
        <v>0.90639999999999998</v>
      </c>
      <c r="AW76" t="s">
        <v>17</v>
      </c>
      <c r="AX76">
        <v>8.94</v>
      </c>
      <c r="AY76">
        <v>9.01</v>
      </c>
      <c r="AZ76">
        <v>12.991</v>
      </c>
      <c r="BA76">
        <v>54.128</v>
      </c>
      <c r="BB76">
        <v>0.92579999999999996</v>
      </c>
      <c r="BC76" t="s">
        <v>17</v>
      </c>
      <c r="BD76">
        <v>8.94</v>
      </c>
      <c r="BE76">
        <v>9.01</v>
      </c>
      <c r="BF76">
        <v>12.898</v>
      </c>
      <c r="BG76">
        <v>53.741</v>
      </c>
      <c r="BH76">
        <v>0.90339999999999998</v>
      </c>
      <c r="BI76" t="s">
        <v>17</v>
      </c>
      <c r="BJ76">
        <v>8.94</v>
      </c>
      <c r="BK76">
        <v>9.01</v>
      </c>
      <c r="BL76">
        <v>13.534000000000001</v>
      </c>
      <c r="BM76">
        <v>56.393000000000001</v>
      </c>
      <c r="BN76">
        <v>0.92979999999999996</v>
      </c>
      <c r="BO76" t="s">
        <v>17</v>
      </c>
      <c r="BP76">
        <v>8.94</v>
      </c>
      <c r="BQ76">
        <v>9.01</v>
      </c>
      <c r="BR76">
        <v>13.6</v>
      </c>
      <c r="BS76">
        <v>56.665999999999997</v>
      </c>
      <c r="BT76">
        <v>0.92249999999999999</v>
      </c>
      <c r="BU76" t="s">
        <v>17</v>
      </c>
      <c r="BV76">
        <v>8.94</v>
      </c>
      <c r="BW76">
        <v>9.01</v>
      </c>
      <c r="BX76">
        <v>13.512</v>
      </c>
      <c r="BY76">
        <v>56.298999999999999</v>
      </c>
      <c r="BZ76">
        <v>0.92720000000000002</v>
      </c>
      <c r="CA76" t="s">
        <v>17</v>
      </c>
      <c r="CB76">
        <v>8.94</v>
      </c>
      <c r="CC76">
        <v>9.01</v>
      </c>
      <c r="CD76">
        <v>13.503</v>
      </c>
      <c r="CE76">
        <v>56.262</v>
      </c>
      <c r="CF76">
        <v>0.92379999999999995</v>
      </c>
      <c r="CG76" t="s">
        <v>17</v>
      </c>
      <c r="CH76">
        <v>8.93</v>
      </c>
      <c r="CI76">
        <v>9.01</v>
      </c>
      <c r="CJ76">
        <v>13.750999999999999</v>
      </c>
      <c r="CK76">
        <v>57.296999999999997</v>
      </c>
      <c r="CL76">
        <v>0.93859999999999999</v>
      </c>
      <c r="CM76" t="s">
        <v>17</v>
      </c>
      <c r="CN76">
        <v>8.94</v>
      </c>
      <c r="CO76">
        <v>9.01</v>
      </c>
      <c r="CP76">
        <v>13.784000000000001</v>
      </c>
      <c r="CQ76">
        <v>57.433</v>
      </c>
      <c r="CR76">
        <v>0.9294</v>
      </c>
      <c r="CS76" t="s">
        <v>17</v>
      </c>
    </row>
    <row r="77" spans="1:97" x14ac:dyDescent="0.25">
      <c r="A77" t="s">
        <v>25</v>
      </c>
      <c r="B77">
        <v>557</v>
      </c>
      <c r="C77">
        <v>578</v>
      </c>
      <c r="D77" t="s">
        <v>90</v>
      </c>
      <c r="E77">
        <v>13.79</v>
      </c>
      <c r="F77">
        <v>3</v>
      </c>
      <c r="G77">
        <v>18</v>
      </c>
      <c r="H77">
        <v>13.75</v>
      </c>
      <c r="I77">
        <v>13.89</v>
      </c>
      <c r="J77">
        <v>3.2050000000000001</v>
      </c>
      <c r="K77">
        <v>17.806999999999999</v>
      </c>
      <c r="L77">
        <v>0.8175</v>
      </c>
      <c r="M77" t="s">
        <v>18</v>
      </c>
      <c r="N77">
        <v>13.75</v>
      </c>
      <c r="O77">
        <v>13.89</v>
      </c>
      <c r="P77">
        <v>3.032</v>
      </c>
      <c r="Q77">
        <v>16.841999999999999</v>
      </c>
      <c r="R77">
        <v>0.78210000000000002</v>
      </c>
      <c r="S77" t="s">
        <v>18</v>
      </c>
      <c r="T77">
        <v>13.84</v>
      </c>
      <c r="U77">
        <v>13.92</v>
      </c>
      <c r="V77">
        <v>2.996</v>
      </c>
      <c r="W77">
        <v>16.643999999999998</v>
      </c>
      <c r="X77">
        <v>0.73750000000000004</v>
      </c>
      <c r="Y77" t="s">
        <v>18</v>
      </c>
      <c r="Z77">
        <v>13.75</v>
      </c>
      <c r="AA77">
        <v>13.89</v>
      </c>
      <c r="AB77">
        <v>3.1389999999999998</v>
      </c>
      <c r="AC77">
        <v>17.440999999999999</v>
      </c>
      <c r="AD77">
        <v>0.79779999999999995</v>
      </c>
      <c r="AE77" t="s">
        <v>18</v>
      </c>
      <c r="AF77">
        <v>13.75</v>
      </c>
      <c r="AG77">
        <v>13.89</v>
      </c>
      <c r="AH77">
        <v>3.1549999999999998</v>
      </c>
      <c r="AI77">
        <v>17.53</v>
      </c>
      <c r="AJ77">
        <v>0.77780000000000005</v>
      </c>
      <c r="AK77" t="s">
        <v>18</v>
      </c>
      <c r="AL77">
        <v>13.82</v>
      </c>
      <c r="AM77">
        <v>13.96</v>
      </c>
      <c r="AN77">
        <v>3.2629999999999999</v>
      </c>
      <c r="AO77">
        <v>18.126000000000001</v>
      </c>
      <c r="AP77">
        <v>0.73729999999999996</v>
      </c>
      <c r="AQ77" t="s">
        <v>18</v>
      </c>
      <c r="AR77">
        <v>13.75</v>
      </c>
      <c r="AS77">
        <v>13.89</v>
      </c>
      <c r="AT77">
        <v>6.3570000000000002</v>
      </c>
      <c r="AU77">
        <v>35.319000000000003</v>
      </c>
      <c r="AV77">
        <v>0.75649999999999995</v>
      </c>
      <c r="AW77" t="s">
        <v>18</v>
      </c>
      <c r="AX77">
        <v>13.75</v>
      </c>
      <c r="AY77">
        <v>13.89</v>
      </c>
      <c r="AZ77">
        <v>6.6619999999999999</v>
      </c>
      <c r="BA77">
        <v>37.009</v>
      </c>
      <c r="BB77">
        <v>0.78049999999999997</v>
      </c>
      <c r="BC77" t="s">
        <v>18</v>
      </c>
      <c r="BD77">
        <v>13.79</v>
      </c>
      <c r="BE77">
        <v>13.93</v>
      </c>
      <c r="BF77">
        <v>6.5910000000000002</v>
      </c>
      <c r="BG77">
        <v>36.618000000000002</v>
      </c>
      <c r="BH77">
        <v>0.74790000000000001</v>
      </c>
      <c r="BI77" t="s">
        <v>18</v>
      </c>
      <c r="BJ77">
        <v>13.75</v>
      </c>
      <c r="BK77">
        <v>13.89</v>
      </c>
      <c r="BL77">
        <v>10.798</v>
      </c>
      <c r="BM77">
        <v>59.988999999999997</v>
      </c>
      <c r="BN77">
        <v>0.80169999999999997</v>
      </c>
      <c r="BO77" t="s">
        <v>18</v>
      </c>
      <c r="BP77">
        <v>13.75</v>
      </c>
      <c r="BQ77">
        <v>13.89</v>
      </c>
      <c r="BR77">
        <v>10.907</v>
      </c>
      <c r="BS77">
        <v>60.593000000000004</v>
      </c>
      <c r="BT77">
        <v>0.74119999999999997</v>
      </c>
      <c r="BU77" t="s">
        <v>18</v>
      </c>
      <c r="BV77">
        <v>13.75</v>
      </c>
      <c r="BW77">
        <v>13.89</v>
      </c>
      <c r="BX77">
        <v>10.702</v>
      </c>
      <c r="BY77">
        <v>59.453000000000003</v>
      </c>
      <c r="BZ77">
        <v>0.70920000000000005</v>
      </c>
      <c r="CA77" t="s">
        <v>18</v>
      </c>
      <c r="CB77">
        <v>13.75</v>
      </c>
      <c r="CC77">
        <v>13.89</v>
      </c>
      <c r="CD77">
        <v>11.99</v>
      </c>
      <c r="CE77">
        <v>66.61</v>
      </c>
      <c r="CF77">
        <v>0.79920000000000002</v>
      </c>
      <c r="CG77" t="s">
        <v>18</v>
      </c>
      <c r="CH77">
        <v>13.75</v>
      </c>
      <c r="CI77">
        <v>13.88</v>
      </c>
      <c r="CJ77">
        <v>12.468999999999999</v>
      </c>
      <c r="CK77">
        <v>69.274000000000001</v>
      </c>
      <c r="CL77">
        <v>0.80510000000000004</v>
      </c>
      <c r="CM77" t="s">
        <v>18</v>
      </c>
      <c r="CN77">
        <v>13.75</v>
      </c>
      <c r="CO77">
        <v>13.88</v>
      </c>
      <c r="CP77">
        <v>12.157999999999999</v>
      </c>
      <c r="CQ77">
        <v>67.546999999999997</v>
      </c>
      <c r="CR77">
        <v>0.76790000000000003</v>
      </c>
      <c r="CS77" t="s">
        <v>18</v>
      </c>
    </row>
    <row r="78" spans="1:97" x14ac:dyDescent="0.25">
      <c r="A78" t="s">
        <v>25</v>
      </c>
      <c r="B78">
        <v>558</v>
      </c>
      <c r="C78">
        <v>570</v>
      </c>
      <c r="D78" t="s">
        <v>91</v>
      </c>
      <c r="E78">
        <v>11.44</v>
      </c>
      <c r="F78">
        <v>1</v>
      </c>
      <c r="G78">
        <v>9</v>
      </c>
      <c r="H78">
        <v>11.37</v>
      </c>
      <c r="I78">
        <v>11.46</v>
      </c>
      <c r="J78">
        <v>3.0579999999999998</v>
      </c>
      <c r="K78">
        <v>33.978000000000002</v>
      </c>
      <c r="L78">
        <v>0.8034</v>
      </c>
      <c r="M78" t="s">
        <v>18</v>
      </c>
      <c r="N78">
        <v>11.37</v>
      </c>
      <c r="O78">
        <v>11.46</v>
      </c>
      <c r="P78">
        <v>3.1110000000000002</v>
      </c>
      <c r="Q78">
        <v>34.561999999999998</v>
      </c>
      <c r="R78">
        <v>0.7883</v>
      </c>
      <c r="S78" t="s">
        <v>18</v>
      </c>
      <c r="T78">
        <v>11.5</v>
      </c>
      <c r="U78">
        <v>11.6</v>
      </c>
      <c r="V78">
        <v>3.0419999999999998</v>
      </c>
      <c r="W78">
        <v>33.799999999999997</v>
      </c>
      <c r="X78">
        <v>0.7823</v>
      </c>
      <c r="Y78" t="s">
        <v>18</v>
      </c>
      <c r="Z78">
        <v>11.37</v>
      </c>
      <c r="AA78">
        <v>11.46</v>
      </c>
      <c r="AB78">
        <v>3.2250000000000001</v>
      </c>
      <c r="AC78">
        <v>35.828000000000003</v>
      </c>
      <c r="AD78">
        <v>0.80920000000000003</v>
      </c>
      <c r="AE78" t="s">
        <v>18</v>
      </c>
      <c r="AF78">
        <v>11.37</v>
      </c>
      <c r="AG78">
        <v>11.46</v>
      </c>
      <c r="AH78">
        <v>3.2759999999999998</v>
      </c>
      <c r="AI78">
        <v>36.399000000000001</v>
      </c>
      <c r="AJ78">
        <v>0.76890000000000003</v>
      </c>
      <c r="AK78" t="s">
        <v>18</v>
      </c>
      <c r="AL78">
        <v>11.37</v>
      </c>
      <c r="AM78">
        <v>11.46</v>
      </c>
      <c r="AN78">
        <v>3.24</v>
      </c>
      <c r="AO78">
        <v>36</v>
      </c>
      <c r="AP78">
        <v>0.7732</v>
      </c>
      <c r="AQ78" t="s">
        <v>18</v>
      </c>
      <c r="AR78">
        <v>11.37</v>
      </c>
      <c r="AS78">
        <v>11.46</v>
      </c>
      <c r="AT78">
        <v>5.1749999999999998</v>
      </c>
      <c r="AU78">
        <v>57.499000000000002</v>
      </c>
      <c r="AV78">
        <v>0.8105</v>
      </c>
      <c r="AW78" t="s">
        <v>18</v>
      </c>
      <c r="AX78">
        <v>11.37</v>
      </c>
      <c r="AY78">
        <v>11.46</v>
      </c>
      <c r="AZ78">
        <v>5.2450000000000001</v>
      </c>
      <c r="BA78">
        <v>58.280999999999999</v>
      </c>
      <c r="BB78">
        <v>0.77639999999999998</v>
      </c>
      <c r="BC78" t="s">
        <v>18</v>
      </c>
      <c r="BD78">
        <v>11.37</v>
      </c>
      <c r="BE78">
        <v>11.46</v>
      </c>
      <c r="BF78">
        <v>5.2140000000000004</v>
      </c>
      <c r="BG78">
        <v>57.936999999999998</v>
      </c>
      <c r="BH78">
        <v>0.73860000000000003</v>
      </c>
      <c r="BI78" t="s">
        <v>18</v>
      </c>
      <c r="BJ78">
        <v>11.37</v>
      </c>
      <c r="BK78">
        <v>11.46</v>
      </c>
      <c r="BL78">
        <v>6.7050000000000001</v>
      </c>
      <c r="BM78">
        <v>74.497</v>
      </c>
      <c r="BN78">
        <v>0.80549999999999999</v>
      </c>
      <c r="BO78" t="s">
        <v>18</v>
      </c>
      <c r="BP78">
        <v>11.37</v>
      </c>
      <c r="BQ78">
        <v>11.46</v>
      </c>
      <c r="BR78">
        <v>6.5979999999999999</v>
      </c>
      <c r="BS78">
        <v>73.305999999999997</v>
      </c>
      <c r="BT78">
        <v>0.80789999999999995</v>
      </c>
      <c r="BU78" t="s">
        <v>18</v>
      </c>
      <c r="BV78">
        <v>11.37</v>
      </c>
      <c r="BW78">
        <v>11.46</v>
      </c>
      <c r="BX78">
        <v>6.83</v>
      </c>
      <c r="BY78">
        <v>75.885000000000005</v>
      </c>
      <c r="BZ78">
        <v>0.76670000000000005</v>
      </c>
      <c r="CA78" t="s">
        <v>18</v>
      </c>
      <c r="CB78">
        <v>11.37</v>
      </c>
      <c r="CC78">
        <v>11.46</v>
      </c>
      <c r="CD78">
        <v>6.8879999999999999</v>
      </c>
      <c r="CE78">
        <v>76.534999999999997</v>
      </c>
      <c r="CF78">
        <v>0.82789999999999997</v>
      </c>
      <c r="CG78" t="s">
        <v>18</v>
      </c>
      <c r="CH78">
        <v>11.37</v>
      </c>
      <c r="CI78">
        <v>11.46</v>
      </c>
      <c r="CJ78">
        <v>6.9429999999999996</v>
      </c>
      <c r="CK78">
        <v>77.141999999999996</v>
      </c>
      <c r="CL78">
        <v>0.77500000000000002</v>
      </c>
      <c r="CM78" t="s">
        <v>18</v>
      </c>
      <c r="CN78">
        <v>11.37</v>
      </c>
      <c r="CO78">
        <v>11.46</v>
      </c>
      <c r="CP78">
        <v>6.9859999999999998</v>
      </c>
      <c r="CQ78">
        <v>77.625</v>
      </c>
      <c r="CR78">
        <v>0.77839999999999998</v>
      </c>
      <c r="CS78" t="s">
        <v>18</v>
      </c>
    </row>
    <row r="79" spans="1:97" x14ac:dyDescent="0.25">
      <c r="A79" t="s">
        <v>25</v>
      </c>
      <c r="B79">
        <v>558</v>
      </c>
      <c r="C79">
        <v>573</v>
      </c>
      <c r="D79" t="s">
        <v>92</v>
      </c>
      <c r="E79">
        <v>10.4</v>
      </c>
      <c r="F79">
        <v>2</v>
      </c>
      <c r="G79">
        <v>12</v>
      </c>
      <c r="H79">
        <v>10.1</v>
      </c>
      <c r="I79">
        <v>10.75</v>
      </c>
      <c r="J79">
        <v>3.12</v>
      </c>
      <c r="K79">
        <v>25.998000000000001</v>
      </c>
      <c r="L79">
        <v>0.82730000000000004</v>
      </c>
      <c r="M79" t="s">
        <v>18</v>
      </c>
      <c r="N79">
        <v>10.1</v>
      </c>
      <c r="O79">
        <v>10.76</v>
      </c>
      <c r="P79">
        <v>3.0529999999999999</v>
      </c>
      <c r="Q79">
        <v>25.440999999999999</v>
      </c>
      <c r="R79">
        <v>0.8337</v>
      </c>
      <c r="S79" t="s">
        <v>18</v>
      </c>
      <c r="T79">
        <v>10.1</v>
      </c>
      <c r="U79">
        <v>10.76</v>
      </c>
      <c r="V79">
        <v>2.9550000000000001</v>
      </c>
      <c r="W79">
        <v>24.623000000000001</v>
      </c>
      <c r="X79">
        <v>0.79149999999999998</v>
      </c>
      <c r="Y79" t="s">
        <v>18</v>
      </c>
      <c r="Z79">
        <v>10.1</v>
      </c>
      <c r="AA79">
        <v>10.75</v>
      </c>
      <c r="AB79">
        <v>3.6160000000000001</v>
      </c>
      <c r="AC79">
        <v>30.131</v>
      </c>
      <c r="AD79">
        <v>0.85050000000000003</v>
      </c>
      <c r="AE79" t="s">
        <v>18</v>
      </c>
      <c r="AF79">
        <v>10.1</v>
      </c>
      <c r="AG79">
        <v>10.76</v>
      </c>
      <c r="AH79">
        <v>3.4510000000000001</v>
      </c>
      <c r="AI79">
        <v>28.76</v>
      </c>
      <c r="AJ79">
        <v>0.7984</v>
      </c>
      <c r="AK79" t="s">
        <v>18</v>
      </c>
      <c r="AL79">
        <v>10.1</v>
      </c>
      <c r="AM79">
        <v>10.76</v>
      </c>
      <c r="AN79">
        <v>3.5710000000000002</v>
      </c>
      <c r="AO79">
        <v>29.754999999999999</v>
      </c>
      <c r="AP79">
        <v>0.7843</v>
      </c>
      <c r="AQ79" t="s">
        <v>18</v>
      </c>
      <c r="AR79">
        <v>10.1</v>
      </c>
      <c r="AS79">
        <v>10.75</v>
      </c>
      <c r="AT79">
        <v>5.47</v>
      </c>
      <c r="AU79">
        <v>45.58</v>
      </c>
      <c r="AV79">
        <v>0.81630000000000003</v>
      </c>
      <c r="AW79" t="s">
        <v>18</v>
      </c>
      <c r="AX79">
        <v>10.1</v>
      </c>
      <c r="AY79">
        <v>10.76</v>
      </c>
      <c r="AZ79">
        <v>5.6449999999999996</v>
      </c>
      <c r="BA79">
        <v>47.04</v>
      </c>
      <c r="BB79">
        <v>0.79349999999999998</v>
      </c>
      <c r="BC79" t="s">
        <v>18</v>
      </c>
      <c r="BD79">
        <v>10.1</v>
      </c>
      <c r="BE79">
        <v>10.76</v>
      </c>
      <c r="BF79">
        <v>5.6189999999999998</v>
      </c>
      <c r="BG79">
        <v>46.828000000000003</v>
      </c>
      <c r="BH79">
        <v>0.8135</v>
      </c>
      <c r="BI79" t="s">
        <v>18</v>
      </c>
      <c r="BJ79">
        <v>10.1</v>
      </c>
      <c r="BK79">
        <v>10.76</v>
      </c>
      <c r="BL79">
        <v>7.851</v>
      </c>
      <c r="BM79">
        <v>65.427000000000007</v>
      </c>
      <c r="BN79">
        <v>0.84250000000000003</v>
      </c>
      <c r="BO79" t="s">
        <v>18</v>
      </c>
      <c r="BP79">
        <v>10.1</v>
      </c>
      <c r="BQ79">
        <v>10.76</v>
      </c>
      <c r="BR79">
        <v>8.1199999999999992</v>
      </c>
      <c r="BS79">
        <v>67.664000000000001</v>
      </c>
      <c r="BT79">
        <v>0.80149999999999999</v>
      </c>
      <c r="BU79" t="s">
        <v>18</v>
      </c>
      <c r="BV79">
        <v>10.1</v>
      </c>
      <c r="BW79">
        <v>10.76</v>
      </c>
      <c r="BX79">
        <v>8.02</v>
      </c>
      <c r="BY79">
        <v>66.83</v>
      </c>
      <c r="BZ79">
        <v>0.76380000000000003</v>
      </c>
      <c r="CA79" t="s">
        <v>18</v>
      </c>
      <c r="CB79">
        <v>10.1</v>
      </c>
      <c r="CC79">
        <v>10.76</v>
      </c>
      <c r="CD79">
        <v>8.5060000000000002</v>
      </c>
      <c r="CE79">
        <v>70.885000000000005</v>
      </c>
      <c r="CF79">
        <v>0.8125</v>
      </c>
      <c r="CG79" t="s">
        <v>18</v>
      </c>
      <c r="CH79">
        <v>10.1</v>
      </c>
      <c r="CI79">
        <v>10.75</v>
      </c>
      <c r="CJ79">
        <v>8.5169999999999995</v>
      </c>
      <c r="CK79">
        <v>70.975999999999999</v>
      </c>
      <c r="CL79">
        <v>0.78100000000000003</v>
      </c>
      <c r="CM79" t="s">
        <v>18</v>
      </c>
      <c r="CN79">
        <v>10.1</v>
      </c>
      <c r="CO79">
        <v>10.76</v>
      </c>
      <c r="CP79">
        <v>8.6519999999999992</v>
      </c>
      <c r="CQ79">
        <v>72.103999999999999</v>
      </c>
      <c r="CR79">
        <v>0.78149999999999997</v>
      </c>
      <c r="CS79" t="s">
        <v>18</v>
      </c>
    </row>
    <row r="80" spans="1:97" x14ac:dyDescent="0.25">
      <c r="A80" t="s">
        <v>25</v>
      </c>
      <c r="B80">
        <v>558</v>
      </c>
      <c r="C80">
        <v>575</v>
      </c>
      <c r="D80" t="s">
        <v>93</v>
      </c>
      <c r="E80">
        <v>12.4</v>
      </c>
      <c r="F80">
        <v>2</v>
      </c>
      <c r="G80">
        <v>14</v>
      </c>
      <c r="H80">
        <v>12.33</v>
      </c>
      <c r="I80">
        <v>12.46</v>
      </c>
      <c r="J80">
        <v>3.2829999999999999</v>
      </c>
      <c r="K80">
        <v>23.452999999999999</v>
      </c>
      <c r="L80">
        <v>0.84309999999999996</v>
      </c>
      <c r="M80" t="s">
        <v>18</v>
      </c>
      <c r="N80">
        <v>12.33</v>
      </c>
      <c r="O80">
        <v>12.46</v>
      </c>
      <c r="P80">
        <v>3.1339999999999999</v>
      </c>
      <c r="Q80">
        <v>22.385000000000002</v>
      </c>
      <c r="R80">
        <v>0.8296</v>
      </c>
      <c r="S80" t="s">
        <v>18</v>
      </c>
      <c r="T80">
        <v>12.34</v>
      </c>
      <c r="U80">
        <v>12.46</v>
      </c>
      <c r="V80">
        <v>3.149</v>
      </c>
      <c r="W80">
        <v>22.495999999999999</v>
      </c>
      <c r="X80">
        <v>0.78779999999999994</v>
      </c>
      <c r="Y80" t="s">
        <v>18</v>
      </c>
      <c r="Z80">
        <v>12.33</v>
      </c>
      <c r="AA80">
        <v>12.46</v>
      </c>
      <c r="AB80">
        <v>3.7229999999999999</v>
      </c>
      <c r="AC80">
        <v>26.594000000000001</v>
      </c>
      <c r="AD80">
        <v>0.86470000000000002</v>
      </c>
      <c r="AE80" t="s">
        <v>18</v>
      </c>
      <c r="AF80">
        <v>12.34</v>
      </c>
      <c r="AG80">
        <v>12.46</v>
      </c>
      <c r="AH80">
        <v>3.762</v>
      </c>
      <c r="AI80">
        <v>26.873000000000001</v>
      </c>
      <c r="AJ80">
        <v>0.84460000000000002</v>
      </c>
      <c r="AK80" t="s">
        <v>18</v>
      </c>
      <c r="AL80">
        <v>12.34</v>
      </c>
      <c r="AM80">
        <v>12.46</v>
      </c>
      <c r="AN80">
        <v>4.0190000000000001</v>
      </c>
      <c r="AO80">
        <v>28.706</v>
      </c>
      <c r="AP80">
        <v>0.83230000000000004</v>
      </c>
      <c r="AQ80" t="s">
        <v>18</v>
      </c>
      <c r="AR80">
        <v>12.33</v>
      </c>
      <c r="AS80">
        <v>12.46</v>
      </c>
      <c r="AT80">
        <v>6.0229999999999997</v>
      </c>
      <c r="AU80">
        <v>43.023000000000003</v>
      </c>
      <c r="AV80">
        <v>0.77610000000000001</v>
      </c>
      <c r="AW80" t="s">
        <v>18</v>
      </c>
      <c r="AX80">
        <v>12.34</v>
      </c>
      <c r="AY80">
        <v>12.46</v>
      </c>
      <c r="AZ80">
        <v>6.1959999999999997</v>
      </c>
      <c r="BA80">
        <v>44.256999999999998</v>
      </c>
      <c r="BB80">
        <v>0.81669999999999998</v>
      </c>
      <c r="BC80" t="s">
        <v>18</v>
      </c>
      <c r="BD80">
        <v>12.33</v>
      </c>
      <c r="BE80">
        <v>12.46</v>
      </c>
      <c r="BF80">
        <v>6.0720000000000001</v>
      </c>
      <c r="BG80">
        <v>43.372</v>
      </c>
      <c r="BH80">
        <v>0.83630000000000004</v>
      </c>
      <c r="BI80" t="s">
        <v>18</v>
      </c>
      <c r="BJ80">
        <v>12.34</v>
      </c>
      <c r="BK80">
        <v>12.46</v>
      </c>
      <c r="BL80">
        <v>8.9969999999999999</v>
      </c>
      <c r="BM80">
        <v>64.263999999999996</v>
      </c>
      <c r="BN80">
        <v>0.85429999999999995</v>
      </c>
      <c r="BO80" t="s">
        <v>18</v>
      </c>
      <c r="BP80">
        <v>12.33</v>
      </c>
      <c r="BQ80">
        <v>12.46</v>
      </c>
      <c r="BR80">
        <v>8.8919999999999995</v>
      </c>
      <c r="BS80">
        <v>63.512</v>
      </c>
      <c r="BT80">
        <v>0.8367</v>
      </c>
      <c r="BU80" t="s">
        <v>18</v>
      </c>
      <c r="BV80">
        <v>12.33</v>
      </c>
      <c r="BW80">
        <v>12.46</v>
      </c>
      <c r="BX80">
        <v>8.8249999999999993</v>
      </c>
      <c r="BY80">
        <v>63.033000000000001</v>
      </c>
      <c r="BZ80">
        <v>0.86209999999999998</v>
      </c>
      <c r="CA80" t="s">
        <v>18</v>
      </c>
      <c r="CB80">
        <v>12.34</v>
      </c>
      <c r="CC80">
        <v>12.46</v>
      </c>
      <c r="CD80">
        <v>9.9939999999999998</v>
      </c>
      <c r="CE80">
        <v>71.384</v>
      </c>
      <c r="CF80">
        <v>0.8387</v>
      </c>
      <c r="CG80" t="s">
        <v>18</v>
      </c>
      <c r="CH80">
        <v>12.33</v>
      </c>
      <c r="CI80">
        <v>12.46</v>
      </c>
      <c r="CJ80">
        <v>10.077</v>
      </c>
      <c r="CK80">
        <v>71.977000000000004</v>
      </c>
      <c r="CL80">
        <v>0.83220000000000005</v>
      </c>
      <c r="CM80" t="s">
        <v>18</v>
      </c>
      <c r="CN80">
        <v>12.33</v>
      </c>
      <c r="CO80">
        <v>12.46</v>
      </c>
      <c r="CP80">
        <v>10.116</v>
      </c>
      <c r="CQ80">
        <v>72.256</v>
      </c>
      <c r="CR80">
        <v>0.82179999999999997</v>
      </c>
      <c r="CS80" t="s">
        <v>18</v>
      </c>
    </row>
    <row r="81" spans="1:97" x14ac:dyDescent="0.25">
      <c r="A81" t="s">
        <v>25</v>
      </c>
      <c r="B81">
        <v>558</v>
      </c>
      <c r="C81">
        <v>578</v>
      </c>
      <c r="D81" t="s">
        <v>94</v>
      </c>
      <c r="E81">
        <v>13.69</v>
      </c>
      <c r="F81">
        <v>3</v>
      </c>
      <c r="G81">
        <v>17</v>
      </c>
      <c r="H81">
        <v>13.6</v>
      </c>
      <c r="I81">
        <v>13.94</v>
      </c>
      <c r="J81">
        <v>3.33</v>
      </c>
      <c r="K81">
        <v>19.591000000000001</v>
      </c>
      <c r="L81">
        <v>0.89339999999999997</v>
      </c>
      <c r="M81" t="s">
        <v>18</v>
      </c>
      <c r="N81">
        <v>13.6</v>
      </c>
      <c r="O81">
        <v>13.94</v>
      </c>
      <c r="P81">
        <v>3.1080000000000001</v>
      </c>
      <c r="Q81">
        <v>18.283999999999999</v>
      </c>
      <c r="R81">
        <v>0.86480000000000001</v>
      </c>
      <c r="S81" t="s">
        <v>18</v>
      </c>
      <c r="T81">
        <v>13.6</v>
      </c>
      <c r="U81">
        <v>13.94</v>
      </c>
      <c r="V81">
        <v>3.0230000000000001</v>
      </c>
      <c r="W81">
        <v>17.780999999999999</v>
      </c>
      <c r="X81">
        <v>0.84660000000000002</v>
      </c>
      <c r="Y81" t="s">
        <v>18</v>
      </c>
      <c r="Z81">
        <v>13.6</v>
      </c>
      <c r="AA81">
        <v>13.94</v>
      </c>
      <c r="AB81">
        <v>3.6269999999999998</v>
      </c>
      <c r="AC81">
        <v>21.332000000000001</v>
      </c>
      <c r="AD81">
        <v>0.91949999999999998</v>
      </c>
      <c r="AE81" t="s">
        <v>18</v>
      </c>
      <c r="AF81">
        <v>13.6</v>
      </c>
      <c r="AG81">
        <v>13.94</v>
      </c>
      <c r="AH81">
        <v>3.7149999999999999</v>
      </c>
      <c r="AI81">
        <v>21.855</v>
      </c>
      <c r="AJ81">
        <v>0.90669999999999995</v>
      </c>
      <c r="AK81" t="s">
        <v>18</v>
      </c>
      <c r="AL81">
        <v>13.6</v>
      </c>
      <c r="AM81">
        <v>13.94</v>
      </c>
      <c r="AN81">
        <v>3.9889999999999999</v>
      </c>
      <c r="AO81">
        <v>23.463000000000001</v>
      </c>
      <c r="AP81">
        <v>0.87660000000000005</v>
      </c>
      <c r="AQ81" t="s">
        <v>18</v>
      </c>
      <c r="AR81">
        <v>13.6</v>
      </c>
      <c r="AS81">
        <v>13.94</v>
      </c>
      <c r="AT81">
        <v>5.8570000000000002</v>
      </c>
      <c r="AU81">
        <v>34.453000000000003</v>
      </c>
      <c r="AV81">
        <v>0.89500000000000002</v>
      </c>
      <c r="AW81" t="s">
        <v>18</v>
      </c>
      <c r="AX81">
        <v>13.6</v>
      </c>
      <c r="AY81">
        <v>13.94</v>
      </c>
      <c r="AZ81">
        <v>6.2030000000000003</v>
      </c>
      <c r="BA81">
        <v>36.487000000000002</v>
      </c>
      <c r="BB81">
        <v>0.90180000000000005</v>
      </c>
      <c r="BC81" t="s">
        <v>18</v>
      </c>
      <c r="BD81">
        <v>13.6</v>
      </c>
      <c r="BE81">
        <v>13.94</v>
      </c>
      <c r="BF81">
        <v>5.976</v>
      </c>
      <c r="BG81">
        <v>35.152000000000001</v>
      </c>
      <c r="BH81">
        <v>0.75639999999999996</v>
      </c>
      <c r="BI81" t="s">
        <v>18</v>
      </c>
      <c r="BJ81">
        <v>13.6</v>
      </c>
      <c r="BK81">
        <v>13.94</v>
      </c>
      <c r="BL81">
        <v>9.9209999999999994</v>
      </c>
      <c r="BM81">
        <v>58.360999999999997</v>
      </c>
      <c r="BN81">
        <v>0.90369999999999995</v>
      </c>
      <c r="BO81" t="s">
        <v>18</v>
      </c>
      <c r="BP81">
        <v>13.6</v>
      </c>
      <c r="BQ81">
        <v>13.94</v>
      </c>
      <c r="BR81">
        <v>9.4909999999999997</v>
      </c>
      <c r="BS81">
        <v>55.828000000000003</v>
      </c>
      <c r="BT81">
        <v>0.90900000000000003</v>
      </c>
      <c r="BU81" t="s">
        <v>18</v>
      </c>
      <c r="BV81">
        <v>13.6</v>
      </c>
      <c r="BW81">
        <v>13.94</v>
      </c>
      <c r="BX81">
        <v>9.6080000000000005</v>
      </c>
      <c r="BY81">
        <v>56.52</v>
      </c>
      <c r="BZ81">
        <v>0.89690000000000003</v>
      </c>
      <c r="CA81" t="s">
        <v>18</v>
      </c>
      <c r="CB81">
        <v>13.6</v>
      </c>
      <c r="CC81">
        <v>13.94</v>
      </c>
      <c r="CD81">
        <v>11.26</v>
      </c>
      <c r="CE81">
        <v>66.236000000000004</v>
      </c>
      <c r="CF81">
        <v>0.88239999999999996</v>
      </c>
      <c r="CG81" t="s">
        <v>18</v>
      </c>
      <c r="CH81">
        <v>13.6</v>
      </c>
      <c r="CI81">
        <v>13.93</v>
      </c>
      <c r="CJ81">
        <v>11.459</v>
      </c>
      <c r="CK81">
        <v>67.406999999999996</v>
      </c>
      <c r="CL81">
        <v>0.90680000000000005</v>
      </c>
      <c r="CM81" t="s">
        <v>18</v>
      </c>
      <c r="CN81">
        <v>13.6</v>
      </c>
      <c r="CO81">
        <v>13.94</v>
      </c>
      <c r="CP81">
        <v>11.379</v>
      </c>
      <c r="CQ81">
        <v>66.933999999999997</v>
      </c>
      <c r="CR81">
        <v>0.89159999999999995</v>
      </c>
      <c r="CS81" t="s">
        <v>18</v>
      </c>
    </row>
    <row r="82" spans="1:97" x14ac:dyDescent="0.25">
      <c r="A82" t="s">
        <v>25</v>
      </c>
      <c r="B82">
        <v>574</v>
      </c>
      <c r="C82">
        <v>578</v>
      </c>
      <c r="D82" t="s">
        <v>95</v>
      </c>
      <c r="E82">
        <v>13.11</v>
      </c>
      <c r="F82">
        <v>1</v>
      </c>
      <c r="G82">
        <v>3</v>
      </c>
      <c r="H82">
        <v>13.14</v>
      </c>
      <c r="I82">
        <v>13.33</v>
      </c>
      <c r="J82">
        <v>0.27400000000000002</v>
      </c>
      <c r="K82">
        <v>9.1389999999999993</v>
      </c>
      <c r="L82">
        <v>0.88480000000000003</v>
      </c>
      <c r="M82" t="s">
        <v>18</v>
      </c>
      <c r="N82">
        <v>13.14</v>
      </c>
      <c r="O82">
        <v>13.33</v>
      </c>
      <c r="P82">
        <v>0.24</v>
      </c>
      <c r="Q82">
        <v>8.0139999999999993</v>
      </c>
      <c r="R82">
        <v>0.87619999999999998</v>
      </c>
      <c r="S82" t="s">
        <v>18</v>
      </c>
      <c r="T82">
        <v>13.14</v>
      </c>
      <c r="U82">
        <v>13.33</v>
      </c>
      <c r="V82">
        <v>0.23400000000000001</v>
      </c>
      <c r="W82">
        <v>7.7880000000000003</v>
      </c>
      <c r="X82">
        <v>0.84240000000000004</v>
      </c>
      <c r="Y82" t="s">
        <v>18</v>
      </c>
      <c r="Z82">
        <v>13.14</v>
      </c>
      <c r="AA82">
        <v>13.33</v>
      </c>
      <c r="AB82">
        <v>0.27500000000000002</v>
      </c>
      <c r="AC82">
        <v>9.1690000000000005</v>
      </c>
      <c r="AD82">
        <v>0.90769999999999995</v>
      </c>
      <c r="AE82" t="s">
        <v>18</v>
      </c>
      <c r="AF82">
        <v>13.14</v>
      </c>
      <c r="AG82">
        <v>13.33</v>
      </c>
      <c r="AH82">
        <v>0.28000000000000003</v>
      </c>
      <c r="AI82">
        <v>9.33</v>
      </c>
      <c r="AJ82">
        <v>0.89280000000000004</v>
      </c>
      <c r="AK82" t="s">
        <v>18</v>
      </c>
      <c r="AL82">
        <v>13.14</v>
      </c>
      <c r="AM82">
        <v>13.33</v>
      </c>
      <c r="AN82">
        <v>0.315</v>
      </c>
      <c r="AO82">
        <v>10.504</v>
      </c>
      <c r="AP82">
        <v>0.84660000000000002</v>
      </c>
      <c r="AQ82" t="s">
        <v>18</v>
      </c>
      <c r="AR82">
        <v>13.14</v>
      </c>
      <c r="AS82">
        <v>13.33</v>
      </c>
      <c r="AT82">
        <v>0.60699999999999998</v>
      </c>
      <c r="AU82">
        <v>20.221</v>
      </c>
      <c r="AV82">
        <v>0.90959999999999996</v>
      </c>
      <c r="AW82" t="s">
        <v>18</v>
      </c>
      <c r="AX82">
        <v>13.14</v>
      </c>
      <c r="AY82">
        <v>13.33</v>
      </c>
      <c r="AZ82">
        <v>0.63300000000000001</v>
      </c>
      <c r="BA82">
        <v>21.100999999999999</v>
      </c>
      <c r="BB82">
        <v>0.86129999999999995</v>
      </c>
      <c r="BC82" t="s">
        <v>18</v>
      </c>
      <c r="BD82">
        <v>13.14</v>
      </c>
      <c r="BE82">
        <v>13.33</v>
      </c>
      <c r="BF82">
        <v>0.65800000000000003</v>
      </c>
      <c r="BG82">
        <v>21.940999999999999</v>
      </c>
      <c r="BH82">
        <v>0.85360000000000003</v>
      </c>
      <c r="BI82" t="s">
        <v>18</v>
      </c>
      <c r="BJ82">
        <v>13.14</v>
      </c>
      <c r="BK82">
        <v>13.33</v>
      </c>
      <c r="BL82">
        <v>1.377</v>
      </c>
      <c r="BM82">
        <v>45.896000000000001</v>
      </c>
      <c r="BN82">
        <v>0.89759999999999995</v>
      </c>
      <c r="BO82" t="s">
        <v>18</v>
      </c>
      <c r="BP82">
        <v>13.14</v>
      </c>
      <c r="BQ82">
        <v>13.33</v>
      </c>
      <c r="BR82">
        <v>1.2889999999999999</v>
      </c>
      <c r="BS82">
        <v>42.976999999999997</v>
      </c>
      <c r="BT82">
        <v>0.90469999999999995</v>
      </c>
      <c r="BU82" t="s">
        <v>18</v>
      </c>
      <c r="BV82">
        <v>13.14</v>
      </c>
      <c r="BW82">
        <v>13.33</v>
      </c>
      <c r="BX82">
        <v>1.323</v>
      </c>
      <c r="BY82">
        <v>44.094999999999999</v>
      </c>
      <c r="BZ82">
        <v>0.88480000000000003</v>
      </c>
      <c r="CA82" t="s">
        <v>18</v>
      </c>
      <c r="CB82">
        <v>13.14</v>
      </c>
      <c r="CC82">
        <v>13.33</v>
      </c>
      <c r="CD82">
        <v>1.7010000000000001</v>
      </c>
      <c r="CE82">
        <v>56.698999999999998</v>
      </c>
      <c r="CF82">
        <v>0.91200000000000003</v>
      </c>
      <c r="CG82" t="s">
        <v>18</v>
      </c>
      <c r="CH82">
        <v>13.14</v>
      </c>
      <c r="CI82">
        <v>13.33</v>
      </c>
      <c r="CJ82">
        <v>1.742</v>
      </c>
      <c r="CK82">
        <v>58.073999999999998</v>
      </c>
      <c r="CL82">
        <v>0.89049999999999996</v>
      </c>
      <c r="CM82" t="s">
        <v>18</v>
      </c>
      <c r="CN82">
        <v>13.14</v>
      </c>
      <c r="CO82">
        <v>13.33</v>
      </c>
      <c r="CP82">
        <v>1.738</v>
      </c>
      <c r="CQ82">
        <v>57.948999999999998</v>
      </c>
      <c r="CR82">
        <v>0.90090000000000003</v>
      </c>
      <c r="CS82" t="s">
        <v>18</v>
      </c>
    </row>
    <row r="83" spans="1:97" x14ac:dyDescent="0.25">
      <c r="A83" t="s">
        <v>25</v>
      </c>
      <c r="B83">
        <v>579</v>
      </c>
      <c r="C83">
        <v>592</v>
      </c>
      <c r="D83" t="s">
        <v>96</v>
      </c>
      <c r="E83">
        <v>6.47</v>
      </c>
      <c r="F83">
        <v>3</v>
      </c>
      <c r="G83">
        <v>10</v>
      </c>
      <c r="H83">
        <v>6.32</v>
      </c>
      <c r="I83">
        <v>6.39</v>
      </c>
      <c r="J83">
        <v>0.52600000000000002</v>
      </c>
      <c r="K83">
        <v>5.2629999999999999</v>
      </c>
      <c r="L83">
        <v>0.67379999999999995</v>
      </c>
      <c r="M83" t="s">
        <v>18</v>
      </c>
      <c r="N83">
        <v>6.27</v>
      </c>
      <c r="O83">
        <v>6.42</v>
      </c>
      <c r="P83">
        <v>0.55700000000000005</v>
      </c>
      <c r="Q83">
        <v>5.5709999999999997</v>
      </c>
      <c r="R83">
        <v>0.6885</v>
      </c>
      <c r="S83" t="s">
        <v>18</v>
      </c>
      <c r="T83">
        <v>6.3</v>
      </c>
      <c r="U83">
        <v>6.48</v>
      </c>
      <c r="V83">
        <v>0.51</v>
      </c>
      <c r="W83">
        <v>5.0979999999999999</v>
      </c>
      <c r="X83">
        <v>0.70089999999999997</v>
      </c>
      <c r="Y83" t="s">
        <v>18</v>
      </c>
      <c r="Z83">
        <v>6.27</v>
      </c>
      <c r="AA83">
        <v>6.42</v>
      </c>
      <c r="AB83">
        <v>0.47499999999999998</v>
      </c>
      <c r="AC83">
        <v>4.7510000000000003</v>
      </c>
      <c r="AD83">
        <v>0.75290000000000001</v>
      </c>
      <c r="AE83" t="s">
        <v>18</v>
      </c>
      <c r="AF83">
        <v>6.27</v>
      </c>
      <c r="AG83">
        <v>6.42</v>
      </c>
      <c r="AH83">
        <v>0.44</v>
      </c>
      <c r="AI83">
        <v>4.3979999999999997</v>
      </c>
      <c r="AJ83">
        <v>0.74380000000000002</v>
      </c>
      <c r="AK83" t="s">
        <v>18</v>
      </c>
      <c r="AL83">
        <v>6.27</v>
      </c>
      <c r="AM83">
        <v>6.42</v>
      </c>
      <c r="AN83">
        <v>0.40699999999999997</v>
      </c>
      <c r="AO83">
        <v>4.0720000000000001</v>
      </c>
      <c r="AP83">
        <v>0.72919999999999996</v>
      </c>
      <c r="AQ83" t="s">
        <v>18</v>
      </c>
      <c r="AR83">
        <v>6.27</v>
      </c>
      <c r="AS83">
        <v>6.42</v>
      </c>
      <c r="AT83">
        <v>3.0859999999999999</v>
      </c>
      <c r="AU83">
        <v>30.859000000000002</v>
      </c>
      <c r="AV83">
        <v>0.91469999999999996</v>
      </c>
      <c r="AW83" t="s">
        <v>18</v>
      </c>
      <c r="AX83">
        <v>6.27</v>
      </c>
      <c r="AY83">
        <v>6.42</v>
      </c>
      <c r="AZ83">
        <v>3.0760000000000001</v>
      </c>
      <c r="BA83">
        <v>30.760999999999999</v>
      </c>
      <c r="BB83">
        <v>0.89970000000000006</v>
      </c>
      <c r="BC83" t="s">
        <v>18</v>
      </c>
      <c r="BD83">
        <v>6.27</v>
      </c>
      <c r="BE83">
        <v>6.42</v>
      </c>
      <c r="BF83">
        <v>3.0859999999999999</v>
      </c>
      <c r="BG83">
        <v>30.861999999999998</v>
      </c>
      <c r="BH83">
        <v>0.89839999999999998</v>
      </c>
      <c r="BI83" t="s">
        <v>18</v>
      </c>
      <c r="BJ83">
        <v>6.27</v>
      </c>
      <c r="BK83">
        <v>6.42</v>
      </c>
      <c r="BL83">
        <v>5.0990000000000002</v>
      </c>
      <c r="BM83">
        <v>50.988999999999997</v>
      </c>
      <c r="BN83">
        <v>0.91830000000000001</v>
      </c>
      <c r="BO83" t="s">
        <v>18</v>
      </c>
      <c r="BP83">
        <v>6.27</v>
      </c>
      <c r="BQ83">
        <v>6.42</v>
      </c>
      <c r="BR83">
        <v>5.1280000000000001</v>
      </c>
      <c r="BS83">
        <v>51.277999999999999</v>
      </c>
      <c r="BT83">
        <v>0.88890000000000002</v>
      </c>
      <c r="BU83" t="s">
        <v>18</v>
      </c>
      <c r="BV83">
        <v>6.27</v>
      </c>
      <c r="BW83">
        <v>6.42</v>
      </c>
      <c r="BX83">
        <v>5.1340000000000003</v>
      </c>
      <c r="BY83">
        <v>51.344000000000001</v>
      </c>
      <c r="BZ83">
        <v>0.87370000000000003</v>
      </c>
      <c r="CA83" t="s">
        <v>18</v>
      </c>
      <c r="CB83">
        <v>6.27</v>
      </c>
      <c r="CC83">
        <v>6.42</v>
      </c>
      <c r="CD83">
        <v>5.2880000000000003</v>
      </c>
      <c r="CE83">
        <v>52.883000000000003</v>
      </c>
      <c r="CF83">
        <v>0.9194</v>
      </c>
      <c r="CG83" t="s">
        <v>18</v>
      </c>
      <c r="CH83">
        <v>6.27</v>
      </c>
      <c r="CI83">
        <v>6.42</v>
      </c>
      <c r="CJ83">
        <v>5.36</v>
      </c>
      <c r="CK83">
        <v>53.601999999999997</v>
      </c>
      <c r="CL83">
        <v>0.88239999999999996</v>
      </c>
      <c r="CM83" t="s">
        <v>18</v>
      </c>
      <c r="CN83">
        <v>6.27</v>
      </c>
      <c r="CO83">
        <v>6.42</v>
      </c>
      <c r="CP83">
        <v>5.36</v>
      </c>
      <c r="CQ83">
        <v>53.597000000000001</v>
      </c>
      <c r="CR83">
        <v>0.89270000000000005</v>
      </c>
      <c r="CS83" t="s">
        <v>18</v>
      </c>
    </row>
    <row r="84" spans="1:97" x14ac:dyDescent="0.25">
      <c r="A84" t="s">
        <v>25</v>
      </c>
      <c r="B84">
        <v>593</v>
      </c>
      <c r="C84">
        <v>601</v>
      </c>
      <c r="D84" t="s">
        <v>97</v>
      </c>
      <c r="E84">
        <v>8.81</v>
      </c>
      <c r="F84">
        <v>1</v>
      </c>
      <c r="G84">
        <v>7</v>
      </c>
      <c r="H84">
        <v>8.93</v>
      </c>
      <c r="I84">
        <v>8.99</v>
      </c>
      <c r="J84">
        <v>1.663</v>
      </c>
      <c r="K84">
        <v>23.754999999999999</v>
      </c>
      <c r="L84">
        <v>0.83660000000000001</v>
      </c>
      <c r="M84" t="s">
        <v>18</v>
      </c>
      <c r="N84">
        <v>8.7799999999999994</v>
      </c>
      <c r="O84">
        <v>9.0399999999999991</v>
      </c>
      <c r="P84">
        <v>1.627</v>
      </c>
      <c r="Q84">
        <v>23.236999999999998</v>
      </c>
      <c r="R84">
        <v>0.83420000000000005</v>
      </c>
      <c r="S84" t="s">
        <v>18</v>
      </c>
      <c r="T84">
        <v>8.94</v>
      </c>
      <c r="U84">
        <v>9.01</v>
      </c>
      <c r="V84">
        <v>1.599</v>
      </c>
      <c r="W84">
        <v>22.844000000000001</v>
      </c>
      <c r="X84">
        <v>0.84260000000000002</v>
      </c>
      <c r="Y84" t="s">
        <v>18</v>
      </c>
      <c r="Z84">
        <v>8.7799999999999994</v>
      </c>
      <c r="AA84">
        <v>9.0500000000000007</v>
      </c>
      <c r="AB84">
        <v>1.415</v>
      </c>
      <c r="AC84">
        <v>20.213000000000001</v>
      </c>
      <c r="AD84">
        <v>0.87380000000000002</v>
      </c>
      <c r="AE84" t="s">
        <v>17</v>
      </c>
      <c r="AF84">
        <v>8.7799999999999994</v>
      </c>
      <c r="AG84">
        <v>9.0500000000000007</v>
      </c>
      <c r="AH84">
        <v>1.4279999999999999</v>
      </c>
      <c r="AI84">
        <v>20.407</v>
      </c>
      <c r="AJ84">
        <v>0.86329999999999996</v>
      </c>
      <c r="AK84" t="s">
        <v>18</v>
      </c>
      <c r="AL84">
        <v>8.7799999999999994</v>
      </c>
      <c r="AM84">
        <v>9.0500000000000007</v>
      </c>
      <c r="AN84">
        <v>1.5840000000000001</v>
      </c>
      <c r="AO84">
        <v>22.631</v>
      </c>
      <c r="AP84">
        <v>0.87360000000000004</v>
      </c>
      <c r="AQ84" t="s">
        <v>17</v>
      </c>
      <c r="AR84">
        <v>8.77</v>
      </c>
      <c r="AS84">
        <v>9.0399999999999991</v>
      </c>
      <c r="AT84">
        <v>3.2360000000000002</v>
      </c>
      <c r="AU84">
        <v>46.223999999999997</v>
      </c>
      <c r="AV84">
        <v>0.85929999999999995</v>
      </c>
      <c r="AW84" t="s">
        <v>18</v>
      </c>
      <c r="AX84">
        <v>8.7799999999999994</v>
      </c>
      <c r="AY84">
        <v>9.0500000000000007</v>
      </c>
      <c r="AZ84">
        <v>3.379</v>
      </c>
      <c r="BA84">
        <v>48.274000000000001</v>
      </c>
      <c r="BB84">
        <v>0.86799999999999999</v>
      </c>
      <c r="BC84" t="s">
        <v>18</v>
      </c>
      <c r="BD84">
        <v>8.7799999999999994</v>
      </c>
      <c r="BE84">
        <v>9.0500000000000007</v>
      </c>
      <c r="BF84">
        <v>3.4340000000000002</v>
      </c>
      <c r="BG84">
        <v>49.058999999999997</v>
      </c>
      <c r="BH84">
        <v>0.86580000000000001</v>
      </c>
      <c r="BI84" t="s">
        <v>18</v>
      </c>
      <c r="BJ84">
        <v>8.7799999999999994</v>
      </c>
      <c r="BK84">
        <v>9.0500000000000007</v>
      </c>
      <c r="BL84">
        <v>5.18</v>
      </c>
      <c r="BM84">
        <v>74.006</v>
      </c>
      <c r="BN84">
        <v>0.83360000000000001</v>
      </c>
      <c r="BO84" t="s">
        <v>18</v>
      </c>
      <c r="BP84">
        <v>8.7799999999999994</v>
      </c>
      <c r="BQ84">
        <v>9.0399999999999991</v>
      </c>
      <c r="BR84">
        <v>5.1379999999999999</v>
      </c>
      <c r="BS84">
        <v>73.402000000000001</v>
      </c>
      <c r="BT84">
        <v>0.81910000000000005</v>
      </c>
      <c r="BU84" t="s">
        <v>18</v>
      </c>
      <c r="BV84">
        <v>8.7799999999999994</v>
      </c>
      <c r="BW84">
        <v>9.0500000000000007</v>
      </c>
      <c r="BX84">
        <v>5.1970000000000001</v>
      </c>
      <c r="BY84">
        <v>74.236000000000004</v>
      </c>
      <c r="BZ84">
        <v>0.85499999999999998</v>
      </c>
      <c r="CA84" t="s">
        <v>18</v>
      </c>
      <c r="CB84">
        <v>8.7799999999999994</v>
      </c>
      <c r="CC84">
        <v>9.0500000000000007</v>
      </c>
      <c r="CD84">
        <v>5.492</v>
      </c>
      <c r="CE84">
        <v>78.462999999999994</v>
      </c>
      <c r="CF84">
        <v>0.84499999999999997</v>
      </c>
      <c r="CG84" t="s">
        <v>18</v>
      </c>
      <c r="CH84">
        <v>8.7799999999999994</v>
      </c>
      <c r="CI84">
        <v>9.0399999999999991</v>
      </c>
      <c r="CJ84">
        <v>5.56</v>
      </c>
      <c r="CK84">
        <v>79.435000000000002</v>
      </c>
      <c r="CL84">
        <v>0.85950000000000004</v>
      </c>
      <c r="CM84" t="s">
        <v>18</v>
      </c>
      <c r="CN84">
        <v>8.7799999999999994</v>
      </c>
      <c r="CO84">
        <v>9.0399999999999991</v>
      </c>
      <c r="CP84">
        <v>5.5919999999999996</v>
      </c>
      <c r="CQ84">
        <v>79.881</v>
      </c>
      <c r="CR84">
        <v>0.84709999999999996</v>
      </c>
      <c r="CS84" t="s">
        <v>18</v>
      </c>
    </row>
    <row r="85" spans="1:97" x14ac:dyDescent="0.25">
      <c r="A85" t="s">
        <v>25</v>
      </c>
      <c r="B85">
        <v>593</v>
      </c>
      <c r="C85">
        <v>607</v>
      </c>
      <c r="D85" t="s">
        <v>98</v>
      </c>
      <c r="E85">
        <v>9.1199999999999992</v>
      </c>
      <c r="F85">
        <v>3</v>
      </c>
      <c r="G85">
        <v>13</v>
      </c>
      <c r="H85">
        <v>9.07</v>
      </c>
      <c r="I85">
        <v>9.3000000000000007</v>
      </c>
      <c r="J85">
        <v>0.90300000000000002</v>
      </c>
      <c r="K85">
        <v>6.9429999999999996</v>
      </c>
      <c r="L85">
        <v>0.74560000000000004</v>
      </c>
      <c r="M85" t="s">
        <v>18</v>
      </c>
      <c r="N85">
        <v>9.07</v>
      </c>
      <c r="O85">
        <v>9.3000000000000007</v>
      </c>
      <c r="P85">
        <v>0.78900000000000003</v>
      </c>
      <c r="Q85">
        <v>6.0670000000000002</v>
      </c>
      <c r="R85">
        <v>0.73980000000000001</v>
      </c>
      <c r="S85" t="s">
        <v>18</v>
      </c>
      <c r="T85">
        <v>9.07</v>
      </c>
      <c r="U85">
        <v>9.3000000000000007</v>
      </c>
      <c r="V85">
        <v>0.68100000000000005</v>
      </c>
      <c r="W85">
        <v>5.2409999999999997</v>
      </c>
      <c r="X85">
        <v>0.74690000000000001</v>
      </c>
      <c r="Y85" t="s">
        <v>18</v>
      </c>
      <c r="Z85">
        <v>9.07</v>
      </c>
      <c r="AA85">
        <v>9.31</v>
      </c>
      <c r="AB85">
        <v>1.1819999999999999</v>
      </c>
      <c r="AC85">
        <v>9.0909999999999993</v>
      </c>
      <c r="AD85">
        <v>0.81599999999999995</v>
      </c>
      <c r="AE85" t="s">
        <v>18</v>
      </c>
      <c r="AF85">
        <v>9.07</v>
      </c>
      <c r="AG85">
        <v>9.31</v>
      </c>
      <c r="AH85">
        <v>1.117</v>
      </c>
      <c r="AI85">
        <v>8.59</v>
      </c>
      <c r="AJ85">
        <v>0.80410000000000004</v>
      </c>
      <c r="AK85" t="s">
        <v>18</v>
      </c>
      <c r="AL85">
        <v>9.07</v>
      </c>
      <c r="AM85">
        <v>9.31</v>
      </c>
      <c r="AN85">
        <v>1.0640000000000001</v>
      </c>
      <c r="AO85">
        <v>8.1839999999999993</v>
      </c>
      <c r="AP85">
        <v>0.76910000000000001</v>
      </c>
      <c r="AQ85" t="s">
        <v>18</v>
      </c>
      <c r="AR85">
        <v>9.08</v>
      </c>
      <c r="AS85">
        <v>9.16</v>
      </c>
      <c r="AT85">
        <v>5.5449999999999999</v>
      </c>
      <c r="AU85">
        <v>42.65</v>
      </c>
      <c r="AV85">
        <v>0.89870000000000005</v>
      </c>
      <c r="AW85" t="s">
        <v>18</v>
      </c>
      <c r="AX85">
        <v>9.07</v>
      </c>
      <c r="AY85">
        <v>9.31</v>
      </c>
      <c r="AZ85">
        <v>5.7160000000000002</v>
      </c>
      <c r="BA85">
        <v>43.972000000000001</v>
      </c>
      <c r="BB85">
        <v>0.92510000000000003</v>
      </c>
      <c r="BC85" t="s">
        <v>17</v>
      </c>
      <c r="BD85">
        <v>9.07</v>
      </c>
      <c r="BE85">
        <v>9.31</v>
      </c>
      <c r="BF85">
        <v>5.7249999999999996</v>
      </c>
      <c r="BG85">
        <v>44.040999999999997</v>
      </c>
      <c r="BH85">
        <v>0.92789999999999995</v>
      </c>
      <c r="BI85" t="s">
        <v>17</v>
      </c>
      <c r="BJ85">
        <v>9.07</v>
      </c>
      <c r="BK85">
        <v>9.31</v>
      </c>
      <c r="BL85">
        <v>9.5259999999999998</v>
      </c>
      <c r="BM85">
        <v>73.277000000000001</v>
      </c>
      <c r="BN85">
        <v>0.92100000000000004</v>
      </c>
      <c r="BO85" t="s">
        <v>18</v>
      </c>
      <c r="BP85">
        <v>9.07</v>
      </c>
      <c r="BQ85">
        <v>9.31</v>
      </c>
      <c r="BR85">
        <v>9.2560000000000002</v>
      </c>
      <c r="BS85">
        <v>71.2</v>
      </c>
      <c r="BT85">
        <v>0.92100000000000004</v>
      </c>
      <c r="BU85" t="s">
        <v>18</v>
      </c>
      <c r="BV85">
        <v>9.07</v>
      </c>
      <c r="BW85">
        <v>9.31</v>
      </c>
      <c r="BX85">
        <v>9.3689999999999998</v>
      </c>
      <c r="BY85">
        <v>72.069999999999993</v>
      </c>
      <c r="BZ85">
        <v>0.93059999999999998</v>
      </c>
      <c r="CA85" t="s">
        <v>18</v>
      </c>
      <c r="CB85">
        <v>9.07</v>
      </c>
      <c r="CC85">
        <v>9.31</v>
      </c>
      <c r="CD85">
        <v>10.516999999999999</v>
      </c>
      <c r="CE85">
        <v>80.897000000000006</v>
      </c>
      <c r="CF85">
        <v>0.90290000000000004</v>
      </c>
      <c r="CG85" t="s">
        <v>18</v>
      </c>
      <c r="CH85">
        <v>9.07</v>
      </c>
      <c r="CI85">
        <v>9.3000000000000007</v>
      </c>
      <c r="CJ85">
        <v>10.667999999999999</v>
      </c>
      <c r="CK85">
        <v>82.063000000000002</v>
      </c>
      <c r="CL85">
        <v>0.91690000000000005</v>
      </c>
      <c r="CM85" t="s">
        <v>17</v>
      </c>
      <c r="CN85">
        <v>9.07</v>
      </c>
      <c r="CO85">
        <v>9.3000000000000007</v>
      </c>
      <c r="CP85">
        <v>10.702</v>
      </c>
      <c r="CQ85">
        <v>82.32</v>
      </c>
      <c r="CR85">
        <v>0.89770000000000005</v>
      </c>
      <c r="CS85" t="s">
        <v>18</v>
      </c>
    </row>
    <row r="86" spans="1:97" x14ac:dyDescent="0.25">
      <c r="A86" t="s">
        <v>25</v>
      </c>
      <c r="B86">
        <v>602</v>
      </c>
      <c r="C86">
        <v>607</v>
      </c>
      <c r="D86" t="s">
        <v>99</v>
      </c>
      <c r="E86">
        <v>4.54</v>
      </c>
      <c r="F86">
        <v>1</v>
      </c>
      <c r="G86">
        <v>4</v>
      </c>
      <c r="H86">
        <v>4.59</v>
      </c>
      <c r="I86">
        <v>4.68</v>
      </c>
      <c r="J86">
        <v>0.77100000000000002</v>
      </c>
      <c r="K86">
        <v>19.277000000000001</v>
      </c>
      <c r="L86">
        <v>0.91990000000000005</v>
      </c>
      <c r="M86" t="s">
        <v>18</v>
      </c>
      <c r="N86">
        <v>4.59</v>
      </c>
      <c r="O86">
        <v>4.68</v>
      </c>
      <c r="P86">
        <v>0.76300000000000001</v>
      </c>
      <c r="Q86">
        <v>19.073</v>
      </c>
      <c r="R86">
        <v>0.92120000000000002</v>
      </c>
      <c r="S86" t="s">
        <v>18</v>
      </c>
      <c r="T86">
        <v>4.59</v>
      </c>
      <c r="U86">
        <v>4.68</v>
      </c>
      <c r="V86">
        <v>0.76</v>
      </c>
      <c r="W86">
        <v>18.995999999999999</v>
      </c>
      <c r="X86">
        <v>0.92020000000000002</v>
      </c>
      <c r="Y86" t="s">
        <v>18</v>
      </c>
      <c r="Z86">
        <v>4.59</v>
      </c>
      <c r="AA86">
        <v>4.68</v>
      </c>
      <c r="AB86">
        <v>0.65600000000000003</v>
      </c>
      <c r="AC86">
        <v>16.395</v>
      </c>
      <c r="AD86">
        <v>0.92190000000000005</v>
      </c>
      <c r="AE86" t="s">
        <v>18</v>
      </c>
      <c r="AF86">
        <v>4.59</v>
      </c>
      <c r="AG86">
        <v>4.68</v>
      </c>
      <c r="AH86">
        <v>0.65800000000000003</v>
      </c>
      <c r="AI86">
        <v>16.446999999999999</v>
      </c>
      <c r="AJ86">
        <v>0.9325</v>
      </c>
      <c r="AK86" t="s">
        <v>18</v>
      </c>
      <c r="AL86">
        <v>4.59</v>
      </c>
      <c r="AM86">
        <v>4.68</v>
      </c>
      <c r="AN86">
        <v>0.73799999999999999</v>
      </c>
      <c r="AO86">
        <v>18.460999999999999</v>
      </c>
      <c r="AP86">
        <v>0.91569999999999996</v>
      </c>
      <c r="AQ86" t="s">
        <v>18</v>
      </c>
      <c r="AR86">
        <v>4.59</v>
      </c>
      <c r="AS86">
        <v>4.68</v>
      </c>
      <c r="AT86">
        <v>1.5569999999999999</v>
      </c>
      <c r="AU86">
        <v>38.917999999999999</v>
      </c>
      <c r="AV86">
        <v>0.92159999999999997</v>
      </c>
      <c r="AW86" t="s">
        <v>18</v>
      </c>
      <c r="AX86">
        <v>4.59</v>
      </c>
      <c r="AY86">
        <v>4.68</v>
      </c>
      <c r="AZ86">
        <v>1.6240000000000001</v>
      </c>
      <c r="BA86">
        <v>40.61</v>
      </c>
      <c r="BB86">
        <v>0.91739999999999999</v>
      </c>
      <c r="BC86" t="s">
        <v>18</v>
      </c>
      <c r="BD86">
        <v>4.59</v>
      </c>
      <c r="BE86">
        <v>4.68</v>
      </c>
      <c r="BF86">
        <v>1.613</v>
      </c>
      <c r="BG86">
        <v>40.323999999999998</v>
      </c>
      <c r="BH86">
        <v>0.91920000000000002</v>
      </c>
      <c r="BI86" t="s">
        <v>18</v>
      </c>
      <c r="BJ86">
        <v>4.59</v>
      </c>
      <c r="BK86">
        <v>4.68</v>
      </c>
      <c r="BL86">
        <v>3.1739999999999999</v>
      </c>
      <c r="BM86">
        <v>79.34</v>
      </c>
      <c r="BN86">
        <v>0.88859999999999995</v>
      </c>
      <c r="BO86" t="s">
        <v>18</v>
      </c>
      <c r="BP86">
        <v>4.59</v>
      </c>
      <c r="BQ86">
        <v>4.68</v>
      </c>
      <c r="BR86">
        <v>3.161</v>
      </c>
      <c r="BS86">
        <v>79.013999999999996</v>
      </c>
      <c r="BT86">
        <v>0.88519999999999999</v>
      </c>
      <c r="BU86" t="s">
        <v>18</v>
      </c>
      <c r="BV86">
        <v>4.59</v>
      </c>
      <c r="BW86">
        <v>4.68</v>
      </c>
      <c r="BX86">
        <v>3.109</v>
      </c>
      <c r="BY86">
        <v>77.72</v>
      </c>
      <c r="BZ86">
        <v>0.89680000000000004</v>
      </c>
      <c r="CA86" t="s">
        <v>18</v>
      </c>
      <c r="CB86">
        <v>4.59</v>
      </c>
      <c r="CC86">
        <v>4.68</v>
      </c>
      <c r="CD86">
        <v>3.4319999999999999</v>
      </c>
      <c r="CE86">
        <v>85.792000000000002</v>
      </c>
      <c r="CF86">
        <v>0.9</v>
      </c>
      <c r="CG86" t="s">
        <v>18</v>
      </c>
      <c r="CH86">
        <v>4.59</v>
      </c>
      <c r="CI86">
        <v>4.68</v>
      </c>
      <c r="CJ86">
        <v>3.407</v>
      </c>
      <c r="CK86">
        <v>85.165999999999997</v>
      </c>
      <c r="CL86">
        <v>0.92720000000000002</v>
      </c>
      <c r="CM86" t="s">
        <v>18</v>
      </c>
      <c r="CN86">
        <v>4.59</v>
      </c>
      <c r="CO86">
        <v>4.68</v>
      </c>
      <c r="CP86">
        <v>3.452</v>
      </c>
      <c r="CQ86">
        <v>86.29</v>
      </c>
      <c r="CR86">
        <v>0.92559999999999998</v>
      </c>
      <c r="CS86" t="s">
        <v>18</v>
      </c>
    </row>
    <row r="87" spans="1:97" x14ac:dyDescent="0.25">
      <c r="A87" t="s">
        <v>25</v>
      </c>
      <c r="B87">
        <v>606</v>
      </c>
      <c r="C87">
        <v>611</v>
      </c>
      <c r="D87" t="s">
        <v>100</v>
      </c>
      <c r="E87">
        <v>9.74</v>
      </c>
      <c r="F87">
        <v>2</v>
      </c>
      <c r="G87">
        <v>4</v>
      </c>
      <c r="H87">
        <v>9.8000000000000007</v>
      </c>
      <c r="I87">
        <v>9.9700000000000006</v>
      </c>
      <c r="J87">
        <v>0.61699999999999999</v>
      </c>
      <c r="K87">
        <v>15.423</v>
      </c>
      <c r="L87">
        <v>0.9</v>
      </c>
      <c r="M87" t="s">
        <v>18</v>
      </c>
      <c r="N87">
        <v>9.8000000000000007</v>
      </c>
      <c r="O87">
        <v>9.98</v>
      </c>
      <c r="P87">
        <v>0.61099999999999999</v>
      </c>
      <c r="Q87">
        <v>15.266999999999999</v>
      </c>
      <c r="R87">
        <v>0.90490000000000004</v>
      </c>
      <c r="S87" t="s">
        <v>18</v>
      </c>
      <c r="T87">
        <v>9.8000000000000007</v>
      </c>
      <c r="U87">
        <v>9.98</v>
      </c>
      <c r="V87">
        <v>0.64300000000000002</v>
      </c>
      <c r="W87">
        <v>16.07</v>
      </c>
      <c r="X87">
        <v>0.88270000000000004</v>
      </c>
      <c r="Y87" t="s">
        <v>18</v>
      </c>
      <c r="Z87">
        <v>9.8000000000000007</v>
      </c>
      <c r="AA87">
        <v>9.9700000000000006</v>
      </c>
      <c r="AB87">
        <v>0.57899999999999996</v>
      </c>
      <c r="AC87">
        <v>14.476000000000001</v>
      </c>
      <c r="AD87">
        <v>0.9375</v>
      </c>
      <c r="AE87" t="s">
        <v>18</v>
      </c>
      <c r="AF87">
        <v>9.8000000000000007</v>
      </c>
      <c r="AG87">
        <v>9.98</v>
      </c>
      <c r="AH87">
        <v>0.57499999999999996</v>
      </c>
      <c r="AI87">
        <v>14.375</v>
      </c>
      <c r="AJ87">
        <v>0.87419999999999998</v>
      </c>
      <c r="AK87" t="s">
        <v>18</v>
      </c>
      <c r="AL87">
        <v>9.8000000000000007</v>
      </c>
      <c r="AM87">
        <v>9.98</v>
      </c>
      <c r="AN87">
        <v>0.66400000000000003</v>
      </c>
      <c r="AO87">
        <v>16.591999999999999</v>
      </c>
      <c r="AP87">
        <v>0.9093</v>
      </c>
      <c r="AQ87" t="s">
        <v>18</v>
      </c>
      <c r="AR87">
        <v>9.8000000000000007</v>
      </c>
      <c r="AS87">
        <v>9.9700000000000006</v>
      </c>
      <c r="AT87">
        <v>1.367</v>
      </c>
      <c r="AU87">
        <v>34.171999999999997</v>
      </c>
      <c r="AV87">
        <v>0.91239999999999999</v>
      </c>
      <c r="AW87" t="s">
        <v>18</v>
      </c>
      <c r="AX87">
        <v>9.8000000000000007</v>
      </c>
      <c r="AY87">
        <v>9.98</v>
      </c>
      <c r="AZ87">
        <v>1.387</v>
      </c>
      <c r="BA87">
        <v>34.667000000000002</v>
      </c>
      <c r="BB87">
        <v>0.90480000000000005</v>
      </c>
      <c r="BC87" t="s">
        <v>18</v>
      </c>
      <c r="BD87">
        <v>9.8000000000000007</v>
      </c>
      <c r="BE87">
        <v>9.98</v>
      </c>
      <c r="BF87">
        <v>1.4430000000000001</v>
      </c>
      <c r="BG87">
        <v>36.069000000000003</v>
      </c>
      <c r="BH87">
        <v>0.91959999999999997</v>
      </c>
      <c r="BI87" t="s">
        <v>18</v>
      </c>
      <c r="BJ87">
        <v>9.8000000000000007</v>
      </c>
      <c r="BK87">
        <v>9.98</v>
      </c>
      <c r="BL87">
        <v>2.8969999999999998</v>
      </c>
      <c r="BM87">
        <v>72.424999999999997</v>
      </c>
      <c r="BN87">
        <v>0.9133</v>
      </c>
      <c r="BO87" t="s">
        <v>18</v>
      </c>
      <c r="BP87">
        <v>9.8000000000000007</v>
      </c>
      <c r="BQ87">
        <v>9.98</v>
      </c>
      <c r="BR87">
        <v>2.8580000000000001</v>
      </c>
      <c r="BS87">
        <v>71.462000000000003</v>
      </c>
      <c r="BT87">
        <v>0.90300000000000002</v>
      </c>
      <c r="BU87" t="s">
        <v>18</v>
      </c>
      <c r="BV87">
        <v>9.8000000000000007</v>
      </c>
      <c r="BW87">
        <v>9.98</v>
      </c>
      <c r="BX87">
        <v>2.9620000000000002</v>
      </c>
      <c r="BY87">
        <v>74.058999999999997</v>
      </c>
      <c r="BZ87">
        <v>0.90339999999999998</v>
      </c>
      <c r="CA87" t="s">
        <v>18</v>
      </c>
      <c r="CB87">
        <v>9.8800000000000008</v>
      </c>
      <c r="CC87">
        <v>9.94</v>
      </c>
      <c r="CD87">
        <v>3.3069999999999999</v>
      </c>
      <c r="CE87">
        <v>82.674000000000007</v>
      </c>
      <c r="CF87">
        <v>0.90439999999999998</v>
      </c>
      <c r="CG87" t="s">
        <v>18</v>
      </c>
      <c r="CH87">
        <v>9.8000000000000007</v>
      </c>
      <c r="CI87">
        <v>9.9700000000000006</v>
      </c>
      <c r="CJ87">
        <v>3.34</v>
      </c>
      <c r="CK87">
        <v>83.49</v>
      </c>
      <c r="CL87">
        <v>0.91169999999999995</v>
      </c>
      <c r="CM87" t="s">
        <v>18</v>
      </c>
      <c r="CN87">
        <v>9.8000000000000007</v>
      </c>
      <c r="CO87">
        <v>9.98</v>
      </c>
      <c r="CP87">
        <v>3.3330000000000002</v>
      </c>
      <c r="CQ87">
        <v>83.320999999999998</v>
      </c>
      <c r="CR87">
        <v>0.86499999999999999</v>
      </c>
      <c r="CS87" t="s">
        <v>18</v>
      </c>
    </row>
    <row r="88" spans="1:97" x14ac:dyDescent="0.25">
      <c r="A88" t="s">
        <v>25</v>
      </c>
      <c r="B88">
        <v>611</v>
      </c>
      <c r="C88">
        <v>622</v>
      </c>
      <c r="D88" t="s">
        <v>101</v>
      </c>
      <c r="E88">
        <v>9.4</v>
      </c>
      <c r="F88">
        <v>2</v>
      </c>
      <c r="G88">
        <v>10</v>
      </c>
      <c r="H88">
        <v>9.43</v>
      </c>
      <c r="I88">
        <v>9.5</v>
      </c>
      <c r="J88">
        <v>4.5359999999999996</v>
      </c>
      <c r="K88">
        <v>45.362000000000002</v>
      </c>
      <c r="L88">
        <v>0.86599999999999999</v>
      </c>
      <c r="M88" t="s">
        <v>18</v>
      </c>
      <c r="N88">
        <v>9.43</v>
      </c>
      <c r="O88">
        <v>9.5</v>
      </c>
      <c r="P88">
        <v>4.476</v>
      </c>
      <c r="Q88">
        <v>44.762999999999998</v>
      </c>
      <c r="R88">
        <v>0.90949999999999998</v>
      </c>
      <c r="S88" t="s">
        <v>17</v>
      </c>
      <c r="T88">
        <v>9.3699999999999992</v>
      </c>
      <c r="U88">
        <v>9.4600000000000009</v>
      </c>
      <c r="V88">
        <v>4.66</v>
      </c>
      <c r="W88">
        <v>46.594999999999999</v>
      </c>
      <c r="X88">
        <v>0.89700000000000002</v>
      </c>
      <c r="Y88" t="s">
        <v>18</v>
      </c>
      <c r="Z88">
        <v>9.43</v>
      </c>
      <c r="AA88">
        <v>9.49</v>
      </c>
      <c r="AB88">
        <v>5.8639999999999999</v>
      </c>
      <c r="AC88">
        <v>58.643000000000001</v>
      </c>
      <c r="AD88">
        <v>0.89259999999999995</v>
      </c>
      <c r="AE88" t="s">
        <v>17</v>
      </c>
      <c r="AF88">
        <v>9.43</v>
      </c>
      <c r="AG88">
        <v>9.5</v>
      </c>
      <c r="AH88">
        <v>5.9059999999999997</v>
      </c>
      <c r="AI88">
        <v>59.06</v>
      </c>
      <c r="AJ88">
        <v>0.89300000000000002</v>
      </c>
      <c r="AK88" t="s">
        <v>17</v>
      </c>
      <c r="AL88">
        <v>9.43</v>
      </c>
      <c r="AM88">
        <v>9.5</v>
      </c>
      <c r="AN88">
        <v>6.0069999999999997</v>
      </c>
      <c r="AO88">
        <v>60.075000000000003</v>
      </c>
      <c r="AP88">
        <v>0.9113</v>
      </c>
      <c r="AQ88" t="s">
        <v>18</v>
      </c>
      <c r="AR88">
        <v>9.43</v>
      </c>
      <c r="AS88">
        <v>9.49</v>
      </c>
      <c r="AT88">
        <v>6.319</v>
      </c>
      <c r="AU88">
        <v>63.194000000000003</v>
      </c>
      <c r="AV88">
        <v>0.87549999999999994</v>
      </c>
      <c r="AW88" t="s">
        <v>18</v>
      </c>
      <c r="AX88">
        <v>9.3000000000000007</v>
      </c>
      <c r="AY88">
        <v>9.41</v>
      </c>
      <c r="AZ88">
        <v>6.4329999999999998</v>
      </c>
      <c r="BA88">
        <v>64.33</v>
      </c>
      <c r="BB88">
        <v>0.86660000000000004</v>
      </c>
      <c r="BC88" t="s">
        <v>18</v>
      </c>
      <c r="BD88">
        <v>9.43</v>
      </c>
      <c r="BE88">
        <v>9.5</v>
      </c>
      <c r="BF88">
        <v>6.3789999999999996</v>
      </c>
      <c r="BG88">
        <v>63.792000000000002</v>
      </c>
      <c r="BH88">
        <v>0.88949999999999996</v>
      </c>
      <c r="BI88" t="s">
        <v>17</v>
      </c>
      <c r="BJ88">
        <v>9.43</v>
      </c>
      <c r="BK88">
        <v>9.5</v>
      </c>
      <c r="BL88">
        <v>6.4340000000000002</v>
      </c>
      <c r="BM88">
        <v>64.340999999999994</v>
      </c>
      <c r="BN88">
        <v>0.89990000000000003</v>
      </c>
      <c r="BO88" t="s">
        <v>17</v>
      </c>
      <c r="BP88">
        <v>9.43</v>
      </c>
      <c r="BQ88">
        <v>9.5</v>
      </c>
      <c r="BR88">
        <v>6.4130000000000003</v>
      </c>
      <c r="BS88">
        <v>64.126000000000005</v>
      </c>
      <c r="BT88">
        <v>0.89339999999999997</v>
      </c>
      <c r="BU88" t="s">
        <v>17</v>
      </c>
      <c r="BV88">
        <v>9.43</v>
      </c>
      <c r="BW88">
        <v>9.5</v>
      </c>
      <c r="BX88">
        <v>6.4169999999999998</v>
      </c>
      <c r="BY88">
        <v>64.174000000000007</v>
      </c>
      <c r="BZ88">
        <v>0.89639999999999997</v>
      </c>
      <c r="CA88" t="s">
        <v>17</v>
      </c>
      <c r="CB88">
        <v>9.39</v>
      </c>
      <c r="CC88">
        <v>9.4600000000000009</v>
      </c>
      <c r="CD88">
        <v>6.4109999999999996</v>
      </c>
      <c r="CE88">
        <v>64.11</v>
      </c>
      <c r="CF88">
        <v>0.87470000000000003</v>
      </c>
      <c r="CG88" t="s">
        <v>17</v>
      </c>
      <c r="CH88">
        <v>9.43</v>
      </c>
      <c r="CI88">
        <v>9.5</v>
      </c>
      <c r="CJ88">
        <v>6.5250000000000004</v>
      </c>
      <c r="CK88">
        <v>65.251999999999995</v>
      </c>
      <c r="CL88">
        <v>0.91100000000000003</v>
      </c>
      <c r="CM88" t="s">
        <v>17</v>
      </c>
      <c r="CN88">
        <v>9.43</v>
      </c>
      <c r="CO88">
        <v>9.5</v>
      </c>
      <c r="CP88">
        <v>6.5549999999999997</v>
      </c>
      <c r="CQ88">
        <v>65.554000000000002</v>
      </c>
      <c r="CR88">
        <v>0.89929999999999999</v>
      </c>
      <c r="CS88" t="s">
        <v>18</v>
      </c>
    </row>
    <row r="89" spans="1:97" x14ac:dyDescent="0.25">
      <c r="A89" t="s">
        <v>25</v>
      </c>
      <c r="B89">
        <v>612</v>
      </c>
      <c r="C89">
        <v>622</v>
      </c>
      <c r="D89" t="s">
        <v>102</v>
      </c>
      <c r="E89">
        <v>9.18</v>
      </c>
      <c r="F89">
        <v>3</v>
      </c>
      <c r="G89">
        <v>9</v>
      </c>
      <c r="H89">
        <v>9.1199999999999992</v>
      </c>
      <c r="I89">
        <v>9.3699999999999992</v>
      </c>
      <c r="J89">
        <v>4.4950000000000001</v>
      </c>
      <c r="K89">
        <v>49.945999999999998</v>
      </c>
      <c r="L89">
        <v>0.91839999999999999</v>
      </c>
      <c r="M89" t="s">
        <v>17</v>
      </c>
      <c r="N89">
        <v>9.1199999999999992</v>
      </c>
      <c r="O89">
        <v>9.3699999999999992</v>
      </c>
      <c r="P89">
        <v>4.2699999999999996</v>
      </c>
      <c r="Q89">
        <v>47.442999999999998</v>
      </c>
      <c r="R89">
        <v>0.92420000000000002</v>
      </c>
      <c r="S89" t="s">
        <v>17</v>
      </c>
      <c r="T89">
        <v>9.1199999999999992</v>
      </c>
      <c r="U89">
        <v>9.3699999999999992</v>
      </c>
      <c r="V89">
        <v>4.3280000000000003</v>
      </c>
      <c r="W89">
        <v>48.088999999999999</v>
      </c>
      <c r="X89">
        <v>0.91269999999999996</v>
      </c>
      <c r="Y89" t="s">
        <v>17</v>
      </c>
      <c r="Z89">
        <v>9.1199999999999992</v>
      </c>
      <c r="AA89">
        <v>9.3800000000000008</v>
      </c>
      <c r="AB89">
        <v>5.4909999999999997</v>
      </c>
      <c r="AC89">
        <v>61.012999999999998</v>
      </c>
      <c r="AD89">
        <v>0.91300000000000003</v>
      </c>
      <c r="AE89" t="s">
        <v>17</v>
      </c>
      <c r="AF89">
        <v>9.1199999999999992</v>
      </c>
      <c r="AG89">
        <v>9.3699999999999992</v>
      </c>
      <c r="AH89">
        <v>5.55</v>
      </c>
      <c r="AI89">
        <v>61.665999999999997</v>
      </c>
      <c r="AJ89">
        <v>0.91559999999999997</v>
      </c>
      <c r="AK89" t="s">
        <v>17</v>
      </c>
      <c r="AL89">
        <v>9.1199999999999992</v>
      </c>
      <c r="AM89">
        <v>9.3699999999999992</v>
      </c>
      <c r="AN89">
        <v>5.6050000000000004</v>
      </c>
      <c r="AO89">
        <v>62.277000000000001</v>
      </c>
      <c r="AP89">
        <v>0.90459999999999996</v>
      </c>
      <c r="AQ89" t="s">
        <v>17</v>
      </c>
      <c r="AR89">
        <v>9.1199999999999992</v>
      </c>
      <c r="AS89">
        <v>9.3699999999999992</v>
      </c>
      <c r="AT89">
        <v>5.7569999999999997</v>
      </c>
      <c r="AU89">
        <v>63.965000000000003</v>
      </c>
      <c r="AV89">
        <v>0.90400000000000003</v>
      </c>
      <c r="AW89" t="s">
        <v>17</v>
      </c>
      <c r="AX89">
        <v>9.1199999999999992</v>
      </c>
      <c r="AY89">
        <v>9.3699999999999992</v>
      </c>
      <c r="AZ89">
        <v>5.7949999999999999</v>
      </c>
      <c r="BA89">
        <v>64.391000000000005</v>
      </c>
      <c r="BB89">
        <v>0.92</v>
      </c>
      <c r="BC89" t="s">
        <v>17</v>
      </c>
      <c r="BD89">
        <v>9.1199999999999992</v>
      </c>
      <c r="BE89">
        <v>9.3699999999999992</v>
      </c>
      <c r="BF89">
        <v>5.7640000000000002</v>
      </c>
      <c r="BG89">
        <v>64.043000000000006</v>
      </c>
      <c r="BH89">
        <v>0.91700000000000004</v>
      </c>
      <c r="BI89" t="s">
        <v>17</v>
      </c>
      <c r="BJ89">
        <v>9.1199999999999992</v>
      </c>
      <c r="BK89">
        <v>9.3699999999999992</v>
      </c>
      <c r="BL89">
        <v>5.782</v>
      </c>
      <c r="BM89">
        <v>64.239999999999995</v>
      </c>
      <c r="BN89">
        <v>0.93789999999999996</v>
      </c>
      <c r="BO89" t="s">
        <v>17</v>
      </c>
      <c r="BP89">
        <v>9.1199999999999992</v>
      </c>
      <c r="BQ89">
        <v>9.3699999999999992</v>
      </c>
      <c r="BR89">
        <v>5.83</v>
      </c>
      <c r="BS89">
        <v>64.781999999999996</v>
      </c>
      <c r="BT89">
        <v>0.9194</v>
      </c>
      <c r="BU89" t="s">
        <v>17</v>
      </c>
      <c r="BV89">
        <v>9.1199999999999992</v>
      </c>
      <c r="BW89">
        <v>9.3699999999999992</v>
      </c>
      <c r="BX89">
        <v>5.83</v>
      </c>
      <c r="BY89">
        <v>64.775000000000006</v>
      </c>
      <c r="BZ89">
        <v>0.92759999999999998</v>
      </c>
      <c r="CA89" t="s">
        <v>17</v>
      </c>
      <c r="CB89">
        <v>9.1199999999999992</v>
      </c>
      <c r="CC89">
        <v>9.3699999999999992</v>
      </c>
      <c r="CD89">
        <v>5.7590000000000003</v>
      </c>
      <c r="CE89">
        <v>63.991999999999997</v>
      </c>
      <c r="CF89">
        <v>0.92730000000000001</v>
      </c>
      <c r="CG89" t="s">
        <v>17</v>
      </c>
      <c r="CH89">
        <v>9.1199999999999992</v>
      </c>
      <c r="CI89">
        <v>9.3699999999999992</v>
      </c>
      <c r="CJ89">
        <v>5.8890000000000002</v>
      </c>
      <c r="CK89">
        <v>65.436000000000007</v>
      </c>
      <c r="CL89">
        <v>0.92810000000000004</v>
      </c>
      <c r="CM89" t="s">
        <v>17</v>
      </c>
      <c r="CN89">
        <v>9.1199999999999992</v>
      </c>
      <c r="CO89">
        <v>9.3699999999999992</v>
      </c>
      <c r="CP89">
        <v>5.9</v>
      </c>
      <c r="CQ89">
        <v>65.555000000000007</v>
      </c>
      <c r="CR89">
        <v>0.92959999999999998</v>
      </c>
      <c r="CS89" t="s">
        <v>17</v>
      </c>
    </row>
    <row r="90" spans="1:97" x14ac:dyDescent="0.25">
      <c r="A90" t="s">
        <v>25</v>
      </c>
      <c r="B90">
        <v>623</v>
      </c>
      <c r="C90">
        <v>630</v>
      </c>
      <c r="D90" t="s">
        <v>103</v>
      </c>
      <c r="E90">
        <v>12.04</v>
      </c>
      <c r="F90">
        <v>1</v>
      </c>
      <c r="G90">
        <v>6</v>
      </c>
      <c r="H90">
        <v>11.99</v>
      </c>
      <c r="I90">
        <v>12.08</v>
      </c>
      <c r="J90">
        <v>0.95799999999999996</v>
      </c>
      <c r="K90">
        <v>15.958</v>
      </c>
      <c r="L90">
        <v>0.873</v>
      </c>
      <c r="M90" t="s">
        <v>18</v>
      </c>
      <c r="N90">
        <v>11.99</v>
      </c>
      <c r="O90">
        <v>12.08</v>
      </c>
      <c r="P90">
        <v>0.94499999999999995</v>
      </c>
      <c r="Q90">
        <v>15.757999999999999</v>
      </c>
      <c r="R90">
        <v>0.87839999999999996</v>
      </c>
      <c r="S90" t="s">
        <v>18</v>
      </c>
      <c r="T90">
        <v>11.99</v>
      </c>
      <c r="U90">
        <v>12.08</v>
      </c>
      <c r="V90">
        <v>0.85499999999999998</v>
      </c>
      <c r="W90">
        <v>14.257</v>
      </c>
      <c r="X90">
        <v>0.88890000000000002</v>
      </c>
      <c r="Y90" t="s">
        <v>18</v>
      </c>
      <c r="Z90">
        <v>11.99</v>
      </c>
      <c r="AA90">
        <v>12.08</v>
      </c>
      <c r="AB90">
        <v>0.77700000000000002</v>
      </c>
      <c r="AC90">
        <v>12.956</v>
      </c>
      <c r="AD90">
        <v>0.9012</v>
      </c>
      <c r="AE90" t="s">
        <v>18</v>
      </c>
      <c r="AF90">
        <v>11.99</v>
      </c>
      <c r="AG90">
        <v>12.08</v>
      </c>
      <c r="AH90">
        <v>0.76500000000000001</v>
      </c>
      <c r="AI90">
        <v>12.744999999999999</v>
      </c>
      <c r="AJ90">
        <v>0.89929999999999999</v>
      </c>
      <c r="AK90" t="s">
        <v>18</v>
      </c>
      <c r="AL90">
        <v>11.99</v>
      </c>
      <c r="AM90">
        <v>12.08</v>
      </c>
      <c r="AN90">
        <v>0.91200000000000003</v>
      </c>
      <c r="AO90">
        <v>15.196</v>
      </c>
      <c r="AP90">
        <v>0.90759999999999996</v>
      </c>
      <c r="AQ90" t="s">
        <v>18</v>
      </c>
      <c r="AR90">
        <v>11.99</v>
      </c>
      <c r="AS90">
        <v>12.08</v>
      </c>
      <c r="AT90">
        <v>1.718</v>
      </c>
      <c r="AU90">
        <v>28.634</v>
      </c>
      <c r="AV90">
        <v>0.83919999999999995</v>
      </c>
      <c r="AW90" t="s">
        <v>18</v>
      </c>
      <c r="AX90">
        <v>11.99</v>
      </c>
      <c r="AY90">
        <v>12.08</v>
      </c>
      <c r="AZ90">
        <v>1.8009999999999999</v>
      </c>
      <c r="BA90">
        <v>30.021999999999998</v>
      </c>
      <c r="BB90">
        <v>0.90339999999999998</v>
      </c>
      <c r="BC90" t="s">
        <v>18</v>
      </c>
      <c r="BD90">
        <v>11.99</v>
      </c>
      <c r="BE90">
        <v>12.08</v>
      </c>
      <c r="BF90">
        <v>1.8080000000000001</v>
      </c>
      <c r="BG90">
        <v>30.138000000000002</v>
      </c>
      <c r="BH90">
        <v>0.90159999999999996</v>
      </c>
      <c r="BI90" t="s">
        <v>18</v>
      </c>
      <c r="BJ90">
        <v>12.15</v>
      </c>
      <c r="BK90">
        <v>12.23</v>
      </c>
      <c r="BL90">
        <v>3.4140000000000001</v>
      </c>
      <c r="BM90">
        <v>56.908000000000001</v>
      </c>
      <c r="BN90">
        <v>0.78190000000000004</v>
      </c>
      <c r="BO90" t="s">
        <v>18</v>
      </c>
      <c r="BP90">
        <v>11.99</v>
      </c>
      <c r="BQ90">
        <v>12.08</v>
      </c>
      <c r="BR90">
        <v>3.22</v>
      </c>
      <c r="BS90">
        <v>53.673000000000002</v>
      </c>
      <c r="BT90">
        <v>0.8962</v>
      </c>
      <c r="BU90" t="s">
        <v>18</v>
      </c>
      <c r="BV90">
        <v>11.99</v>
      </c>
      <c r="BW90">
        <v>12.08</v>
      </c>
      <c r="BX90">
        <v>3.3050000000000002</v>
      </c>
      <c r="BY90">
        <v>55.082999999999998</v>
      </c>
      <c r="BZ90">
        <v>0.91200000000000003</v>
      </c>
      <c r="CA90" t="s">
        <v>18</v>
      </c>
      <c r="CB90">
        <v>11.99</v>
      </c>
      <c r="CC90">
        <v>12.08</v>
      </c>
      <c r="CD90">
        <v>4.6539999999999999</v>
      </c>
      <c r="CE90">
        <v>77.563999999999993</v>
      </c>
      <c r="CF90">
        <v>0.84899999999999998</v>
      </c>
      <c r="CG90" t="s">
        <v>18</v>
      </c>
      <c r="CH90">
        <v>11.99</v>
      </c>
      <c r="CI90">
        <v>12.08</v>
      </c>
      <c r="CJ90">
        <v>4.7270000000000003</v>
      </c>
      <c r="CK90">
        <v>78.784999999999997</v>
      </c>
      <c r="CL90">
        <v>0.89400000000000002</v>
      </c>
      <c r="CM90" t="s">
        <v>18</v>
      </c>
      <c r="CN90">
        <v>11.99</v>
      </c>
      <c r="CO90">
        <v>12.08</v>
      </c>
      <c r="CP90">
        <v>4.7560000000000002</v>
      </c>
      <c r="CQ90">
        <v>79.260999999999996</v>
      </c>
      <c r="CR90">
        <v>0.87960000000000005</v>
      </c>
      <c r="CS90" t="s">
        <v>18</v>
      </c>
    </row>
    <row r="91" spans="1:97" x14ac:dyDescent="0.25">
      <c r="A91" t="s">
        <v>25</v>
      </c>
      <c r="B91">
        <v>631</v>
      </c>
      <c r="C91">
        <v>635</v>
      </c>
      <c r="D91" t="s">
        <v>104</v>
      </c>
      <c r="E91">
        <v>10.67</v>
      </c>
      <c r="F91">
        <v>1</v>
      </c>
      <c r="G91">
        <v>3</v>
      </c>
      <c r="H91">
        <v>10.81</v>
      </c>
      <c r="I91">
        <v>10.91</v>
      </c>
      <c r="J91">
        <v>0.372</v>
      </c>
      <c r="K91">
        <v>12.404999999999999</v>
      </c>
      <c r="L91">
        <v>0.90849999999999997</v>
      </c>
      <c r="M91" t="s">
        <v>18</v>
      </c>
      <c r="N91">
        <v>10.81</v>
      </c>
      <c r="O91">
        <v>10.92</v>
      </c>
      <c r="P91">
        <v>0.35099999999999998</v>
      </c>
      <c r="Q91">
        <v>11.712</v>
      </c>
      <c r="R91">
        <v>0.8861</v>
      </c>
      <c r="S91" t="s">
        <v>18</v>
      </c>
      <c r="T91">
        <v>10.81</v>
      </c>
      <c r="U91">
        <v>10.92</v>
      </c>
      <c r="V91">
        <v>0.33800000000000002</v>
      </c>
      <c r="W91">
        <v>11.272</v>
      </c>
      <c r="X91">
        <v>0.90680000000000005</v>
      </c>
      <c r="Y91" t="s">
        <v>18</v>
      </c>
      <c r="Z91">
        <v>10.8</v>
      </c>
      <c r="AA91">
        <v>10.91</v>
      </c>
      <c r="AB91">
        <v>0.36399999999999999</v>
      </c>
      <c r="AC91">
        <v>12.145</v>
      </c>
      <c r="AD91">
        <v>0.90610000000000002</v>
      </c>
      <c r="AE91" t="s">
        <v>18</v>
      </c>
      <c r="AF91">
        <v>10.81</v>
      </c>
      <c r="AG91">
        <v>10.92</v>
      </c>
      <c r="AH91">
        <v>0.32100000000000001</v>
      </c>
      <c r="AI91">
        <v>10.704000000000001</v>
      </c>
      <c r="AJ91">
        <v>0.86419999999999997</v>
      </c>
      <c r="AK91" t="s">
        <v>18</v>
      </c>
      <c r="AL91">
        <v>10.81</v>
      </c>
      <c r="AM91">
        <v>10.92</v>
      </c>
      <c r="AN91">
        <v>0.42899999999999999</v>
      </c>
      <c r="AO91">
        <v>14.311999999999999</v>
      </c>
      <c r="AP91">
        <v>0.89190000000000003</v>
      </c>
      <c r="AQ91" t="s">
        <v>18</v>
      </c>
      <c r="AR91">
        <v>10.81</v>
      </c>
      <c r="AS91">
        <v>10.91</v>
      </c>
      <c r="AT91">
        <v>0.76400000000000001</v>
      </c>
      <c r="AU91">
        <v>25.459</v>
      </c>
      <c r="AV91">
        <v>0.90780000000000005</v>
      </c>
      <c r="AW91" t="s">
        <v>18</v>
      </c>
      <c r="AX91">
        <v>10.81</v>
      </c>
      <c r="AY91">
        <v>10.92</v>
      </c>
      <c r="AZ91">
        <v>0.79600000000000004</v>
      </c>
      <c r="BA91">
        <v>26.536999999999999</v>
      </c>
      <c r="BB91">
        <v>0.9133</v>
      </c>
      <c r="BC91" t="s">
        <v>18</v>
      </c>
      <c r="BD91">
        <v>10.81</v>
      </c>
      <c r="BE91">
        <v>10.92</v>
      </c>
      <c r="BF91">
        <v>0.84899999999999998</v>
      </c>
      <c r="BG91">
        <v>28.298999999999999</v>
      </c>
      <c r="BH91">
        <v>0.90439999999999998</v>
      </c>
      <c r="BI91" t="s">
        <v>18</v>
      </c>
      <c r="BJ91">
        <v>10.81</v>
      </c>
      <c r="BK91">
        <v>10.92</v>
      </c>
      <c r="BL91">
        <v>1.6439999999999999</v>
      </c>
      <c r="BM91">
        <v>54.796999999999997</v>
      </c>
      <c r="BN91">
        <v>0.91859999999999997</v>
      </c>
      <c r="BO91" t="s">
        <v>18</v>
      </c>
      <c r="BP91">
        <v>10.81</v>
      </c>
      <c r="BQ91">
        <v>10.92</v>
      </c>
      <c r="BR91">
        <v>1.5820000000000001</v>
      </c>
      <c r="BS91">
        <v>52.741</v>
      </c>
      <c r="BT91">
        <v>0.92349999999999999</v>
      </c>
      <c r="BU91" t="s">
        <v>18</v>
      </c>
      <c r="BV91">
        <v>10.79</v>
      </c>
      <c r="BW91">
        <v>10.87</v>
      </c>
      <c r="BX91">
        <v>1.694</v>
      </c>
      <c r="BY91">
        <v>56.47</v>
      </c>
      <c r="BZ91">
        <v>0.91139999999999999</v>
      </c>
      <c r="CA91" t="s">
        <v>18</v>
      </c>
      <c r="CB91">
        <v>10.64</v>
      </c>
      <c r="CC91">
        <v>10.72</v>
      </c>
      <c r="CD91">
        <v>1.89</v>
      </c>
      <c r="CE91">
        <v>62.985999999999997</v>
      </c>
      <c r="CF91">
        <v>0.9103</v>
      </c>
      <c r="CG91" t="s">
        <v>18</v>
      </c>
      <c r="CH91">
        <v>10.68</v>
      </c>
      <c r="CI91">
        <v>10.75</v>
      </c>
      <c r="CJ91">
        <v>2.0590000000000002</v>
      </c>
      <c r="CK91">
        <v>68.643000000000001</v>
      </c>
      <c r="CL91">
        <v>0.91739999999999999</v>
      </c>
      <c r="CM91" t="s">
        <v>18</v>
      </c>
      <c r="CN91">
        <v>10.81</v>
      </c>
      <c r="CO91">
        <v>10.92</v>
      </c>
      <c r="CP91">
        <v>2.0179999999999998</v>
      </c>
      <c r="CQ91">
        <v>67.271000000000001</v>
      </c>
      <c r="CR91">
        <v>0.92259999999999998</v>
      </c>
      <c r="CS91" t="s">
        <v>18</v>
      </c>
    </row>
    <row r="92" spans="1:97" x14ac:dyDescent="0.25">
      <c r="A92" t="s">
        <v>25</v>
      </c>
      <c r="B92">
        <v>636</v>
      </c>
      <c r="C92">
        <v>642</v>
      </c>
      <c r="D92" t="s">
        <v>105</v>
      </c>
      <c r="E92">
        <v>4.5199999999999996</v>
      </c>
      <c r="F92">
        <v>2</v>
      </c>
      <c r="G92">
        <v>5</v>
      </c>
      <c r="H92">
        <v>4.43</v>
      </c>
      <c r="I92">
        <v>4.5999999999999996</v>
      </c>
      <c r="J92">
        <v>0.60599999999999998</v>
      </c>
      <c r="K92">
        <v>12.115</v>
      </c>
      <c r="L92">
        <v>0.94310000000000005</v>
      </c>
      <c r="M92" t="s">
        <v>18</v>
      </c>
      <c r="N92">
        <v>4.43</v>
      </c>
      <c r="O92">
        <v>4.5999999999999996</v>
      </c>
      <c r="P92">
        <v>0.56299999999999994</v>
      </c>
      <c r="Q92">
        <v>11.257</v>
      </c>
      <c r="R92">
        <v>0.95279999999999998</v>
      </c>
      <c r="S92" t="s">
        <v>17</v>
      </c>
      <c r="T92">
        <v>4.43</v>
      </c>
      <c r="U92">
        <v>4.5999999999999996</v>
      </c>
      <c r="V92">
        <v>0.56200000000000006</v>
      </c>
      <c r="W92">
        <v>11.243</v>
      </c>
      <c r="X92">
        <v>0.96</v>
      </c>
      <c r="Y92" t="s">
        <v>17</v>
      </c>
      <c r="Z92">
        <v>4.43</v>
      </c>
      <c r="AA92">
        <v>4.5999999999999996</v>
      </c>
      <c r="AB92">
        <v>0.64100000000000001</v>
      </c>
      <c r="AC92">
        <v>12.811999999999999</v>
      </c>
      <c r="AD92">
        <v>0.89659999999999995</v>
      </c>
      <c r="AE92" t="s">
        <v>17</v>
      </c>
      <c r="AF92">
        <v>4.43</v>
      </c>
      <c r="AG92">
        <v>4.6100000000000003</v>
      </c>
      <c r="AH92">
        <v>0.65100000000000002</v>
      </c>
      <c r="AI92">
        <v>13.02</v>
      </c>
      <c r="AJ92">
        <v>0.95120000000000005</v>
      </c>
      <c r="AK92" t="s">
        <v>17</v>
      </c>
      <c r="AL92">
        <v>4.43</v>
      </c>
      <c r="AM92">
        <v>4.5999999999999996</v>
      </c>
      <c r="AN92">
        <v>0.746</v>
      </c>
      <c r="AO92">
        <v>14.917999999999999</v>
      </c>
      <c r="AP92">
        <v>0.9415</v>
      </c>
      <c r="AQ92" t="s">
        <v>17</v>
      </c>
      <c r="AR92">
        <v>4.43</v>
      </c>
      <c r="AS92">
        <v>4.6100000000000003</v>
      </c>
      <c r="AT92">
        <v>1.03</v>
      </c>
      <c r="AU92">
        <v>20.609000000000002</v>
      </c>
      <c r="AV92">
        <v>0.93830000000000002</v>
      </c>
      <c r="AW92" t="s">
        <v>18</v>
      </c>
      <c r="AX92">
        <v>4.43</v>
      </c>
      <c r="AY92">
        <v>4.6100000000000003</v>
      </c>
      <c r="AZ92">
        <v>1.1160000000000001</v>
      </c>
      <c r="BA92">
        <v>22.314</v>
      </c>
      <c r="BB92">
        <v>0.93140000000000001</v>
      </c>
      <c r="BC92" t="s">
        <v>17</v>
      </c>
      <c r="BD92">
        <v>4.43</v>
      </c>
      <c r="BE92">
        <v>4.5999999999999996</v>
      </c>
      <c r="BF92">
        <v>1.095</v>
      </c>
      <c r="BG92">
        <v>21.890999999999998</v>
      </c>
      <c r="BH92">
        <v>0.93100000000000005</v>
      </c>
      <c r="BI92" t="s">
        <v>17</v>
      </c>
      <c r="BJ92">
        <v>4.6500000000000004</v>
      </c>
      <c r="BK92">
        <v>4.7300000000000004</v>
      </c>
      <c r="BL92">
        <v>2.234</v>
      </c>
      <c r="BM92">
        <v>44.673999999999999</v>
      </c>
      <c r="BN92">
        <v>0.90659999999999996</v>
      </c>
      <c r="BO92" t="s">
        <v>18</v>
      </c>
      <c r="BP92">
        <v>4.43</v>
      </c>
      <c r="BQ92">
        <v>4.5999999999999996</v>
      </c>
      <c r="BR92">
        <v>2.0390000000000001</v>
      </c>
      <c r="BS92">
        <v>40.78</v>
      </c>
      <c r="BT92">
        <v>0.90410000000000001</v>
      </c>
      <c r="BU92" t="s">
        <v>17</v>
      </c>
      <c r="BV92">
        <v>4.43</v>
      </c>
      <c r="BW92">
        <v>4.5999999999999996</v>
      </c>
      <c r="BX92">
        <v>2.0299999999999998</v>
      </c>
      <c r="BY92">
        <v>40.607999999999997</v>
      </c>
      <c r="BZ92">
        <v>0.92530000000000001</v>
      </c>
      <c r="CA92" t="s">
        <v>18</v>
      </c>
      <c r="CB92">
        <v>4.43</v>
      </c>
      <c r="CC92">
        <v>4.5999999999999996</v>
      </c>
      <c r="CD92">
        <v>3.2</v>
      </c>
      <c r="CE92">
        <v>64.004999999999995</v>
      </c>
      <c r="CF92">
        <v>0.93310000000000004</v>
      </c>
      <c r="CG92" t="s">
        <v>17</v>
      </c>
      <c r="CH92">
        <v>4.43</v>
      </c>
      <c r="CI92">
        <v>4.5999999999999996</v>
      </c>
      <c r="CJ92">
        <v>3.1960000000000002</v>
      </c>
      <c r="CK92">
        <v>63.929000000000002</v>
      </c>
      <c r="CL92">
        <v>0.93279999999999996</v>
      </c>
      <c r="CM92" t="s">
        <v>18</v>
      </c>
      <c r="CN92">
        <v>4.43</v>
      </c>
      <c r="CO92">
        <v>4.5999999999999996</v>
      </c>
      <c r="CP92">
        <v>3.28</v>
      </c>
      <c r="CQ92">
        <v>65.600999999999999</v>
      </c>
      <c r="CR92">
        <v>0.93149999999999999</v>
      </c>
      <c r="CS92" t="s">
        <v>18</v>
      </c>
    </row>
    <row r="93" spans="1:97" x14ac:dyDescent="0.25">
      <c r="A93" t="s">
        <v>25</v>
      </c>
      <c r="B93">
        <v>643</v>
      </c>
      <c r="C93">
        <v>650</v>
      </c>
      <c r="D93" t="s">
        <v>106</v>
      </c>
      <c r="E93">
        <v>6.85</v>
      </c>
      <c r="F93">
        <v>1</v>
      </c>
      <c r="G93">
        <v>6</v>
      </c>
      <c r="H93">
        <v>6.77</v>
      </c>
      <c r="I93">
        <v>6.92</v>
      </c>
      <c r="J93">
        <v>0.56200000000000006</v>
      </c>
      <c r="K93">
        <v>9.36</v>
      </c>
      <c r="L93">
        <v>0.86529999999999996</v>
      </c>
      <c r="M93" t="s">
        <v>18</v>
      </c>
      <c r="N93">
        <v>6.77</v>
      </c>
      <c r="O93">
        <v>6.92</v>
      </c>
      <c r="P93">
        <v>0.52600000000000002</v>
      </c>
      <c r="Q93">
        <v>8.7750000000000004</v>
      </c>
      <c r="R93">
        <v>0.8962</v>
      </c>
      <c r="S93" t="s">
        <v>18</v>
      </c>
      <c r="T93">
        <v>6.84</v>
      </c>
      <c r="U93">
        <v>6.96</v>
      </c>
      <c r="V93">
        <v>0.50900000000000001</v>
      </c>
      <c r="W93">
        <v>8.4830000000000005</v>
      </c>
      <c r="X93">
        <v>0.87019999999999997</v>
      </c>
      <c r="Y93" t="s">
        <v>18</v>
      </c>
      <c r="Z93">
        <v>6.77</v>
      </c>
      <c r="AA93">
        <v>6.92</v>
      </c>
      <c r="AB93">
        <v>0.75700000000000001</v>
      </c>
      <c r="AC93">
        <v>12.622</v>
      </c>
      <c r="AD93">
        <v>0.90659999999999996</v>
      </c>
      <c r="AE93" t="s">
        <v>18</v>
      </c>
      <c r="AF93">
        <v>6.77</v>
      </c>
      <c r="AG93">
        <v>6.92</v>
      </c>
      <c r="AH93">
        <v>0.71599999999999997</v>
      </c>
      <c r="AI93">
        <v>11.936</v>
      </c>
      <c r="AJ93">
        <v>0.89529999999999998</v>
      </c>
      <c r="AK93" t="s">
        <v>18</v>
      </c>
      <c r="AL93">
        <v>6.77</v>
      </c>
      <c r="AM93">
        <v>6.92</v>
      </c>
      <c r="AN93">
        <v>0.78100000000000003</v>
      </c>
      <c r="AO93">
        <v>13.018000000000001</v>
      </c>
      <c r="AP93">
        <v>0.87090000000000001</v>
      </c>
      <c r="AQ93" t="s">
        <v>18</v>
      </c>
      <c r="AR93">
        <v>6.77</v>
      </c>
      <c r="AS93">
        <v>6.92</v>
      </c>
      <c r="AT93">
        <v>0.97499999999999998</v>
      </c>
      <c r="AU93">
        <v>16.253</v>
      </c>
      <c r="AV93">
        <v>0.88529999999999998</v>
      </c>
      <c r="AW93" t="s">
        <v>18</v>
      </c>
      <c r="AX93">
        <v>6.77</v>
      </c>
      <c r="AY93">
        <v>6.92</v>
      </c>
      <c r="AZ93">
        <v>0.90500000000000003</v>
      </c>
      <c r="BA93">
        <v>15.089</v>
      </c>
      <c r="BB93">
        <v>0.83209999999999995</v>
      </c>
      <c r="BC93" t="s">
        <v>18</v>
      </c>
      <c r="BD93">
        <v>6.77</v>
      </c>
      <c r="BE93">
        <v>6.92</v>
      </c>
      <c r="BF93">
        <v>0.97899999999999998</v>
      </c>
      <c r="BG93">
        <v>16.311</v>
      </c>
      <c r="BH93">
        <v>0.8599</v>
      </c>
      <c r="BI93" t="s">
        <v>18</v>
      </c>
      <c r="BJ93">
        <v>6.9</v>
      </c>
      <c r="BK93">
        <v>6.96</v>
      </c>
      <c r="BL93">
        <v>1.9159999999999999</v>
      </c>
      <c r="BM93">
        <v>31.937000000000001</v>
      </c>
      <c r="BN93">
        <v>0.85219999999999996</v>
      </c>
      <c r="BO93" t="s">
        <v>18</v>
      </c>
      <c r="BP93">
        <v>6.77</v>
      </c>
      <c r="BQ93">
        <v>6.92</v>
      </c>
      <c r="BR93">
        <v>1.8120000000000001</v>
      </c>
      <c r="BS93">
        <v>30.192</v>
      </c>
      <c r="BT93">
        <v>0.86970000000000003</v>
      </c>
      <c r="BU93" t="s">
        <v>18</v>
      </c>
      <c r="BV93">
        <v>6.77</v>
      </c>
      <c r="BW93">
        <v>6.92</v>
      </c>
      <c r="BX93">
        <v>1.86</v>
      </c>
      <c r="BY93">
        <v>30.995999999999999</v>
      </c>
      <c r="BZ93">
        <v>0.85150000000000003</v>
      </c>
      <c r="CA93" t="s">
        <v>18</v>
      </c>
      <c r="CB93">
        <v>6.77</v>
      </c>
      <c r="CC93">
        <v>6.92</v>
      </c>
      <c r="CD93">
        <v>3.883</v>
      </c>
      <c r="CE93">
        <v>64.718000000000004</v>
      </c>
      <c r="CF93">
        <v>0.87270000000000003</v>
      </c>
      <c r="CG93" t="s">
        <v>18</v>
      </c>
      <c r="CH93">
        <v>6.77</v>
      </c>
      <c r="CI93">
        <v>6.92</v>
      </c>
      <c r="CJ93">
        <v>3.9950000000000001</v>
      </c>
      <c r="CK93">
        <v>66.584000000000003</v>
      </c>
      <c r="CL93">
        <v>0.82410000000000005</v>
      </c>
      <c r="CM93" t="s">
        <v>18</v>
      </c>
      <c r="CN93">
        <v>6.77</v>
      </c>
      <c r="CO93">
        <v>6.92</v>
      </c>
      <c r="CP93">
        <v>4.0759999999999996</v>
      </c>
      <c r="CQ93">
        <v>67.938999999999993</v>
      </c>
      <c r="CR93">
        <v>0.82169999999999999</v>
      </c>
      <c r="CS93" t="s">
        <v>18</v>
      </c>
    </row>
    <row r="94" spans="1:97" x14ac:dyDescent="0.25">
      <c r="A94" t="s">
        <v>25</v>
      </c>
      <c r="B94">
        <v>643</v>
      </c>
      <c r="C94">
        <v>651</v>
      </c>
      <c r="D94" t="s">
        <v>107</v>
      </c>
      <c r="E94">
        <v>9.6199999999999992</v>
      </c>
      <c r="F94">
        <v>1</v>
      </c>
      <c r="G94">
        <v>7</v>
      </c>
      <c r="H94">
        <v>9.66</v>
      </c>
      <c r="I94">
        <v>9.8800000000000008</v>
      </c>
      <c r="J94">
        <v>0.54600000000000004</v>
      </c>
      <c r="K94">
        <v>7.7990000000000004</v>
      </c>
      <c r="L94">
        <v>0.89890000000000003</v>
      </c>
      <c r="M94" t="s">
        <v>18</v>
      </c>
      <c r="N94">
        <v>9.66</v>
      </c>
      <c r="O94">
        <v>9.8800000000000008</v>
      </c>
      <c r="P94">
        <v>0.52</v>
      </c>
      <c r="Q94">
        <v>7.4279999999999999</v>
      </c>
      <c r="R94">
        <v>0.91190000000000004</v>
      </c>
      <c r="S94" t="s">
        <v>18</v>
      </c>
      <c r="T94">
        <v>9.66</v>
      </c>
      <c r="U94">
        <v>9.8800000000000008</v>
      </c>
      <c r="V94">
        <v>0.54200000000000004</v>
      </c>
      <c r="W94">
        <v>7.7370000000000001</v>
      </c>
      <c r="X94">
        <v>0.89400000000000002</v>
      </c>
      <c r="Y94" t="s">
        <v>18</v>
      </c>
      <c r="Z94">
        <v>9.65</v>
      </c>
      <c r="AA94">
        <v>9.8800000000000008</v>
      </c>
      <c r="AB94">
        <v>0.749</v>
      </c>
      <c r="AC94">
        <v>10.698</v>
      </c>
      <c r="AD94">
        <v>0.89980000000000004</v>
      </c>
      <c r="AE94" t="s">
        <v>18</v>
      </c>
      <c r="AF94">
        <v>9.66</v>
      </c>
      <c r="AG94">
        <v>9.89</v>
      </c>
      <c r="AH94">
        <v>0.747</v>
      </c>
      <c r="AI94">
        <v>10.670999999999999</v>
      </c>
      <c r="AJ94">
        <v>0.91259999999999997</v>
      </c>
      <c r="AK94" t="s">
        <v>18</v>
      </c>
      <c r="AL94">
        <v>9.66</v>
      </c>
      <c r="AM94">
        <v>9.89</v>
      </c>
      <c r="AN94">
        <v>0.79800000000000004</v>
      </c>
      <c r="AO94">
        <v>11.406000000000001</v>
      </c>
      <c r="AP94">
        <v>0.91500000000000004</v>
      </c>
      <c r="AQ94" t="s">
        <v>18</v>
      </c>
      <c r="AR94">
        <v>9.65</v>
      </c>
      <c r="AS94">
        <v>9.8800000000000008</v>
      </c>
      <c r="AT94">
        <v>0.96299999999999997</v>
      </c>
      <c r="AU94">
        <v>13.757999999999999</v>
      </c>
      <c r="AV94">
        <v>0.91110000000000002</v>
      </c>
      <c r="AW94" t="s">
        <v>18</v>
      </c>
      <c r="AX94">
        <v>9.66</v>
      </c>
      <c r="AY94">
        <v>9.8800000000000008</v>
      </c>
      <c r="AZ94">
        <v>0.94</v>
      </c>
      <c r="BA94">
        <v>13.427</v>
      </c>
      <c r="BB94">
        <v>0.90090000000000003</v>
      </c>
      <c r="BC94" t="s">
        <v>18</v>
      </c>
      <c r="BD94">
        <v>9.66</v>
      </c>
      <c r="BE94">
        <v>9.8800000000000008</v>
      </c>
      <c r="BF94">
        <v>0.95399999999999996</v>
      </c>
      <c r="BG94">
        <v>13.635</v>
      </c>
      <c r="BH94">
        <v>0.91239999999999999</v>
      </c>
      <c r="BI94" t="s">
        <v>18</v>
      </c>
      <c r="BJ94">
        <v>9.66</v>
      </c>
      <c r="BK94">
        <v>9.8800000000000008</v>
      </c>
      <c r="BL94">
        <v>1.9139999999999999</v>
      </c>
      <c r="BM94">
        <v>27.341999999999999</v>
      </c>
      <c r="BN94">
        <v>0.9022</v>
      </c>
      <c r="BO94" t="s">
        <v>18</v>
      </c>
      <c r="BP94">
        <v>9.66</v>
      </c>
      <c r="BQ94">
        <v>9.8800000000000008</v>
      </c>
      <c r="BR94">
        <v>1.7110000000000001</v>
      </c>
      <c r="BS94">
        <v>24.445</v>
      </c>
      <c r="BT94">
        <v>0.91369999999999996</v>
      </c>
      <c r="BU94" t="s">
        <v>18</v>
      </c>
      <c r="BV94">
        <v>9.66</v>
      </c>
      <c r="BW94">
        <v>9.89</v>
      </c>
      <c r="BX94">
        <v>1.752</v>
      </c>
      <c r="BY94">
        <v>25.027000000000001</v>
      </c>
      <c r="BZ94">
        <v>0.90629999999999999</v>
      </c>
      <c r="CA94" t="s">
        <v>18</v>
      </c>
      <c r="CB94">
        <v>9.64</v>
      </c>
      <c r="CC94">
        <v>9.7200000000000006</v>
      </c>
      <c r="CD94">
        <v>3.948</v>
      </c>
      <c r="CE94">
        <v>56.399000000000001</v>
      </c>
      <c r="CF94">
        <v>0.87260000000000004</v>
      </c>
      <c r="CG94" t="s">
        <v>18</v>
      </c>
      <c r="CH94">
        <v>9.66</v>
      </c>
      <c r="CI94">
        <v>9.8800000000000008</v>
      </c>
      <c r="CJ94">
        <v>3.9710000000000001</v>
      </c>
      <c r="CK94">
        <v>56.728000000000002</v>
      </c>
      <c r="CL94">
        <v>0.8911</v>
      </c>
      <c r="CM94" t="s">
        <v>18</v>
      </c>
      <c r="CN94">
        <v>9.66</v>
      </c>
      <c r="CO94">
        <v>9.8800000000000008</v>
      </c>
      <c r="CP94">
        <v>4.0330000000000004</v>
      </c>
      <c r="CQ94">
        <v>57.618000000000002</v>
      </c>
      <c r="CR94">
        <v>0.88529999999999998</v>
      </c>
      <c r="CS94" t="s">
        <v>18</v>
      </c>
    </row>
    <row r="95" spans="1:97" x14ac:dyDescent="0.25">
      <c r="A95" t="s">
        <v>25</v>
      </c>
      <c r="B95">
        <v>643</v>
      </c>
      <c r="C95">
        <v>657</v>
      </c>
      <c r="D95" t="s">
        <v>108</v>
      </c>
      <c r="E95">
        <v>11.41</v>
      </c>
      <c r="F95">
        <v>2</v>
      </c>
      <c r="G95">
        <v>13</v>
      </c>
      <c r="H95">
        <v>11.37</v>
      </c>
      <c r="I95">
        <v>11.44</v>
      </c>
      <c r="J95">
        <v>1.0509999999999999</v>
      </c>
      <c r="K95">
        <v>8.0860000000000003</v>
      </c>
      <c r="L95">
        <v>0.8206</v>
      </c>
      <c r="M95" t="s">
        <v>18</v>
      </c>
      <c r="N95">
        <v>11.37</v>
      </c>
      <c r="O95">
        <v>11.44</v>
      </c>
      <c r="P95">
        <v>1.073</v>
      </c>
      <c r="Q95">
        <v>8.2539999999999996</v>
      </c>
      <c r="R95">
        <v>0.80279999999999996</v>
      </c>
      <c r="S95" t="s">
        <v>18</v>
      </c>
      <c r="T95">
        <v>11.37</v>
      </c>
      <c r="U95">
        <v>11.45</v>
      </c>
      <c r="V95">
        <v>1.0640000000000001</v>
      </c>
      <c r="W95">
        <v>8.1869999999999994</v>
      </c>
      <c r="X95">
        <v>0.82310000000000005</v>
      </c>
      <c r="Y95" t="s">
        <v>18</v>
      </c>
      <c r="Z95">
        <v>11.37</v>
      </c>
      <c r="AA95">
        <v>11.44</v>
      </c>
      <c r="AB95">
        <v>1.377</v>
      </c>
      <c r="AC95">
        <v>10.596</v>
      </c>
      <c r="AD95">
        <v>0.81879999999999997</v>
      </c>
      <c r="AE95" t="s">
        <v>18</v>
      </c>
      <c r="AF95">
        <v>11.37</v>
      </c>
      <c r="AG95">
        <v>11.45</v>
      </c>
      <c r="AH95">
        <v>1.3759999999999999</v>
      </c>
      <c r="AI95">
        <v>10.587999999999999</v>
      </c>
      <c r="AJ95">
        <v>0.81569999999999998</v>
      </c>
      <c r="AK95" t="s">
        <v>18</v>
      </c>
      <c r="AL95">
        <v>11.37</v>
      </c>
      <c r="AM95">
        <v>11.45</v>
      </c>
      <c r="AN95">
        <v>1.5169999999999999</v>
      </c>
      <c r="AO95">
        <v>11.667</v>
      </c>
      <c r="AP95">
        <v>0.84219999999999995</v>
      </c>
      <c r="AQ95" t="s">
        <v>18</v>
      </c>
      <c r="AR95">
        <v>11.37</v>
      </c>
      <c r="AS95">
        <v>11.44</v>
      </c>
      <c r="AT95">
        <v>2.036</v>
      </c>
      <c r="AU95">
        <v>15.657999999999999</v>
      </c>
      <c r="AV95">
        <v>0.79149999999999998</v>
      </c>
      <c r="AW95" t="s">
        <v>18</v>
      </c>
      <c r="AX95">
        <v>11.37</v>
      </c>
      <c r="AY95">
        <v>11.45</v>
      </c>
      <c r="AZ95">
        <v>2.153</v>
      </c>
      <c r="BA95">
        <v>16.559000000000001</v>
      </c>
      <c r="BB95">
        <v>0.79100000000000004</v>
      </c>
      <c r="BC95" t="s">
        <v>18</v>
      </c>
      <c r="BD95">
        <v>11.37</v>
      </c>
      <c r="BE95">
        <v>11.44</v>
      </c>
      <c r="BF95">
        <v>2.097</v>
      </c>
      <c r="BG95">
        <v>16.128</v>
      </c>
      <c r="BH95">
        <v>0.82979999999999998</v>
      </c>
      <c r="BI95" t="s">
        <v>18</v>
      </c>
      <c r="BJ95">
        <v>11.37</v>
      </c>
      <c r="BK95">
        <v>11.45</v>
      </c>
      <c r="BL95">
        <v>3.22</v>
      </c>
      <c r="BM95">
        <v>24.77</v>
      </c>
      <c r="BN95">
        <v>0.77280000000000004</v>
      </c>
      <c r="BO95" t="s">
        <v>18</v>
      </c>
      <c r="BP95">
        <v>11.37</v>
      </c>
      <c r="BQ95">
        <v>11.44</v>
      </c>
      <c r="BR95">
        <v>3.02</v>
      </c>
      <c r="BS95">
        <v>23.231000000000002</v>
      </c>
      <c r="BT95">
        <v>0.77769999999999995</v>
      </c>
      <c r="BU95" t="s">
        <v>18</v>
      </c>
      <c r="BV95">
        <v>11.37</v>
      </c>
      <c r="BW95">
        <v>11.45</v>
      </c>
      <c r="BX95">
        <v>2.91</v>
      </c>
      <c r="BY95">
        <v>22.385999999999999</v>
      </c>
      <c r="BZ95">
        <v>0.7853</v>
      </c>
      <c r="CA95" t="s">
        <v>18</v>
      </c>
      <c r="CB95">
        <v>11.26</v>
      </c>
      <c r="CC95">
        <v>11.33</v>
      </c>
      <c r="CD95">
        <v>5.7569999999999997</v>
      </c>
      <c r="CE95">
        <v>44.287999999999997</v>
      </c>
      <c r="CF95">
        <v>0.67769999999999997</v>
      </c>
      <c r="CG95" t="s">
        <v>18</v>
      </c>
      <c r="CH95">
        <v>11.37</v>
      </c>
      <c r="CI95">
        <v>11.44</v>
      </c>
      <c r="CJ95">
        <v>5.8070000000000004</v>
      </c>
      <c r="CK95">
        <v>44.668999999999997</v>
      </c>
      <c r="CL95">
        <v>0.7006</v>
      </c>
      <c r="CM95" t="s">
        <v>18</v>
      </c>
      <c r="CN95">
        <v>11.37</v>
      </c>
      <c r="CO95">
        <v>11.44</v>
      </c>
      <c r="CP95">
        <v>5.7670000000000003</v>
      </c>
      <c r="CQ95">
        <v>44.36</v>
      </c>
      <c r="CR95">
        <v>0.77929999999999999</v>
      </c>
      <c r="CS95" t="s">
        <v>18</v>
      </c>
    </row>
    <row r="96" spans="1:97" x14ac:dyDescent="0.25">
      <c r="A96" t="s">
        <v>25</v>
      </c>
      <c r="B96">
        <v>654</v>
      </c>
      <c r="C96">
        <v>662</v>
      </c>
      <c r="D96" t="s">
        <v>109</v>
      </c>
      <c r="E96">
        <v>12.91</v>
      </c>
      <c r="F96">
        <v>2</v>
      </c>
      <c r="G96">
        <v>7</v>
      </c>
      <c r="H96">
        <v>13.03</v>
      </c>
      <c r="I96">
        <v>13.13</v>
      </c>
      <c r="J96">
        <v>0.10199999999999999</v>
      </c>
      <c r="K96">
        <v>1.458</v>
      </c>
      <c r="L96">
        <v>0.86850000000000005</v>
      </c>
      <c r="M96" t="s">
        <v>18</v>
      </c>
      <c r="N96">
        <v>13.03</v>
      </c>
      <c r="O96">
        <v>13.13</v>
      </c>
      <c r="P96">
        <v>6.5000000000000002E-2</v>
      </c>
      <c r="Q96">
        <v>0.93300000000000005</v>
      </c>
      <c r="R96">
        <v>0.89929999999999999</v>
      </c>
      <c r="S96" t="s">
        <v>18</v>
      </c>
      <c r="T96">
        <v>13.03</v>
      </c>
      <c r="U96">
        <v>13.13</v>
      </c>
      <c r="V96">
        <v>0.09</v>
      </c>
      <c r="W96">
        <v>1.2909999999999999</v>
      </c>
      <c r="X96">
        <v>0.86219999999999997</v>
      </c>
      <c r="Y96" t="s">
        <v>18</v>
      </c>
      <c r="Z96">
        <v>13.03</v>
      </c>
      <c r="AA96">
        <v>13.13</v>
      </c>
      <c r="AB96">
        <v>7.0999999999999994E-2</v>
      </c>
      <c r="AC96">
        <v>1.0089999999999999</v>
      </c>
      <c r="AD96">
        <v>0.92390000000000005</v>
      </c>
      <c r="AE96" t="s">
        <v>18</v>
      </c>
      <c r="AF96">
        <v>13.03</v>
      </c>
      <c r="AG96">
        <v>13.13</v>
      </c>
      <c r="AH96">
        <v>6.3E-2</v>
      </c>
      <c r="AI96">
        <v>0.89500000000000002</v>
      </c>
      <c r="AJ96">
        <v>0.92190000000000005</v>
      </c>
      <c r="AK96" t="s">
        <v>18</v>
      </c>
      <c r="AL96">
        <v>13.03</v>
      </c>
      <c r="AM96">
        <v>13.13</v>
      </c>
      <c r="AN96">
        <v>5.8000000000000003E-2</v>
      </c>
      <c r="AO96">
        <v>0.82799999999999996</v>
      </c>
      <c r="AP96">
        <v>0.91290000000000004</v>
      </c>
      <c r="AQ96" t="s">
        <v>18</v>
      </c>
      <c r="AR96">
        <v>13.03</v>
      </c>
      <c r="AS96">
        <v>13.13</v>
      </c>
      <c r="AT96">
        <v>0.217</v>
      </c>
      <c r="AU96">
        <v>3.1030000000000002</v>
      </c>
      <c r="AV96">
        <v>0.90210000000000001</v>
      </c>
      <c r="AW96" t="s">
        <v>18</v>
      </c>
      <c r="AX96">
        <v>13.03</v>
      </c>
      <c r="AY96">
        <v>13.13</v>
      </c>
      <c r="AZ96">
        <v>0.20100000000000001</v>
      </c>
      <c r="BA96">
        <v>2.8660000000000001</v>
      </c>
      <c r="BB96">
        <v>0.9143</v>
      </c>
      <c r="BC96" t="s">
        <v>18</v>
      </c>
      <c r="BD96">
        <v>13.03</v>
      </c>
      <c r="BE96">
        <v>13.13</v>
      </c>
      <c r="BF96">
        <v>0.19800000000000001</v>
      </c>
      <c r="BG96">
        <v>2.8359999999999999</v>
      </c>
      <c r="BH96">
        <v>0.90469999999999995</v>
      </c>
      <c r="BI96" t="s">
        <v>18</v>
      </c>
      <c r="BJ96">
        <v>13.03</v>
      </c>
      <c r="BK96">
        <v>13.13</v>
      </c>
      <c r="BL96">
        <v>1.095</v>
      </c>
      <c r="BM96">
        <v>15.64</v>
      </c>
      <c r="BN96">
        <v>0.87019999999999997</v>
      </c>
      <c r="BO96" t="s">
        <v>18</v>
      </c>
      <c r="BP96">
        <v>13.03</v>
      </c>
      <c r="BQ96">
        <v>13.13</v>
      </c>
      <c r="BR96">
        <v>1.03</v>
      </c>
      <c r="BS96">
        <v>14.709</v>
      </c>
      <c r="BT96">
        <v>0.89390000000000003</v>
      </c>
      <c r="BU96" t="s">
        <v>18</v>
      </c>
      <c r="BV96">
        <v>13.03</v>
      </c>
      <c r="BW96">
        <v>13.13</v>
      </c>
      <c r="BX96">
        <v>1.0429999999999999</v>
      </c>
      <c r="BY96">
        <v>14.895</v>
      </c>
      <c r="BZ96">
        <v>0.90669999999999995</v>
      </c>
      <c r="CA96" t="s">
        <v>18</v>
      </c>
      <c r="CB96">
        <v>13.03</v>
      </c>
      <c r="CC96">
        <v>13.13</v>
      </c>
      <c r="CD96">
        <v>2.1739999999999999</v>
      </c>
      <c r="CE96">
        <v>31.055</v>
      </c>
      <c r="CF96">
        <v>0.84809999999999997</v>
      </c>
      <c r="CG96" t="s">
        <v>18</v>
      </c>
      <c r="CH96">
        <v>13.03</v>
      </c>
      <c r="CI96">
        <v>13.13</v>
      </c>
      <c r="CJ96">
        <v>2.2519999999999998</v>
      </c>
      <c r="CK96">
        <v>32.171999999999997</v>
      </c>
      <c r="CL96">
        <v>0.87580000000000002</v>
      </c>
      <c r="CM96" t="s">
        <v>18</v>
      </c>
      <c r="CN96">
        <v>13.03</v>
      </c>
      <c r="CO96">
        <v>13.13</v>
      </c>
      <c r="CP96">
        <v>2.242</v>
      </c>
      <c r="CQ96">
        <v>32.021999999999998</v>
      </c>
      <c r="CR96">
        <v>0.86080000000000001</v>
      </c>
      <c r="CS96" t="s">
        <v>18</v>
      </c>
    </row>
    <row r="97" spans="1:97" x14ac:dyDescent="0.25">
      <c r="A97" t="s">
        <v>25</v>
      </c>
      <c r="B97">
        <v>663</v>
      </c>
      <c r="C97">
        <v>677</v>
      </c>
      <c r="D97" t="s">
        <v>110</v>
      </c>
      <c r="E97">
        <v>9.61</v>
      </c>
      <c r="F97">
        <v>3</v>
      </c>
      <c r="G97">
        <v>12</v>
      </c>
      <c r="H97">
        <v>9.66</v>
      </c>
      <c r="I97">
        <v>9.94</v>
      </c>
      <c r="J97">
        <v>0.36</v>
      </c>
      <c r="K97">
        <v>2.9990000000000001</v>
      </c>
      <c r="L97">
        <v>0.93259999999999998</v>
      </c>
      <c r="M97" t="s">
        <v>17</v>
      </c>
      <c r="N97">
        <v>9.66</v>
      </c>
      <c r="O97">
        <v>9.94</v>
      </c>
      <c r="P97">
        <v>0.28299999999999997</v>
      </c>
      <c r="Q97">
        <v>2.3559999999999999</v>
      </c>
      <c r="R97">
        <v>0.93700000000000006</v>
      </c>
      <c r="S97" t="s">
        <v>17</v>
      </c>
      <c r="T97">
        <v>9.66</v>
      </c>
      <c r="U97">
        <v>9.94</v>
      </c>
      <c r="V97">
        <v>0.26800000000000002</v>
      </c>
      <c r="W97">
        <v>2.2309999999999999</v>
      </c>
      <c r="X97">
        <v>0.94440000000000002</v>
      </c>
      <c r="Y97" t="s">
        <v>17</v>
      </c>
      <c r="Z97">
        <v>9.65</v>
      </c>
      <c r="AA97">
        <v>9.94</v>
      </c>
      <c r="AB97">
        <v>0.38</v>
      </c>
      <c r="AC97">
        <v>3.17</v>
      </c>
      <c r="AD97">
        <v>0.92689999999999995</v>
      </c>
      <c r="AE97" t="s">
        <v>17</v>
      </c>
      <c r="AF97">
        <v>9.66</v>
      </c>
      <c r="AG97">
        <v>9.94</v>
      </c>
      <c r="AH97">
        <v>0.32400000000000001</v>
      </c>
      <c r="AI97">
        <v>2.6989999999999998</v>
      </c>
      <c r="AJ97">
        <v>0.93899999999999995</v>
      </c>
      <c r="AK97" t="s">
        <v>17</v>
      </c>
      <c r="AL97">
        <v>9.66</v>
      </c>
      <c r="AM97">
        <v>9.94</v>
      </c>
      <c r="AN97">
        <v>0.35099999999999998</v>
      </c>
      <c r="AO97">
        <v>2.923</v>
      </c>
      <c r="AP97">
        <v>0.93500000000000005</v>
      </c>
      <c r="AQ97" t="s">
        <v>17</v>
      </c>
      <c r="AR97">
        <v>9.65</v>
      </c>
      <c r="AS97">
        <v>9.94</v>
      </c>
      <c r="AT97">
        <v>0.72399999999999998</v>
      </c>
      <c r="AU97">
        <v>6.0330000000000004</v>
      </c>
      <c r="AV97">
        <v>0.92500000000000004</v>
      </c>
      <c r="AW97" t="s">
        <v>18</v>
      </c>
      <c r="AX97">
        <v>9.66</v>
      </c>
      <c r="AY97">
        <v>9.94</v>
      </c>
      <c r="AZ97">
        <v>0.71099999999999997</v>
      </c>
      <c r="BA97">
        <v>5.9279999999999999</v>
      </c>
      <c r="BB97">
        <v>0.9304</v>
      </c>
      <c r="BC97" t="s">
        <v>17</v>
      </c>
      <c r="BD97">
        <v>9.66</v>
      </c>
      <c r="BE97">
        <v>9.94</v>
      </c>
      <c r="BF97">
        <v>0.72499999999999998</v>
      </c>
      <c r="BG97">
        <v>6.0460000000000003</v>
      </c>
      <c r="BH97">
        <v>0.91849999999999998</v>
      </c>
      <c r="BI97" t="s">
        <v>18</v>
      </c>
      <c r="BJ97">
        <v>9.66</v>
      </c>
      <c r="BK97">
        <v>9.94</v>
      </c>
      <c r="BL97">
        <v>0.998</v>
      </c>
      <c r="BM97">
        <v>8.3170000000000002</v>
      </c>
      <c r="BN97">
        <v>0.93100000000000005</v>
      </c>
      <c r="BO97" t="s">
        <v>18</v>
      </c>
      <c r="BP97">
        <v>9.66</v>
      </c>
      <c r="BQ97">
        <v>9.94</v>
      </c>
      <c r="BR97">
        <v>0.91800000000000004</v>
      </c>
      <c r="BS97">
        <v>7.6509999999999998</v>
      </c>
      <c r="BT97">
        <v>0.92869999999999997</v>
      </c>
      <c r="BU97" t="s">
        <v>18</v>
      </c>
      <c r="BV97">
        <v>9.66</v>
      </c>
      <c r="BW97">
        <v>9.94</v>
      </c>
      <c r="BX97">
        <v>0.91200000000000003</v>
      </c>
      <c r="BY97">
        <v>7.5970000000000004</v>
      </c>
      <c r="BZ97">
        <v>0.91859999999999997</v>
      </c>
      <c r="CA97" t="s">
        <v>18</v>
      </c>
      <c r="CB97">
        <v>9.66</v>
      </c>
      <c r="CC97">
        <v>9.94</v>
      </c>
      <c r="CD97">
        <v>1.2030000000000001</v>
      </c>
      <c r="CE97">
        <v>10.026</v>
      </c>
      <c r="CF97">
        <v>0.92949999999999999</v>
      </c>
      <c r="CG97" t="s">
        <v>18</v>
      </c>
      <c r="CH97">
        <v>9.66</v>
      </c>
      <c r="CI97">
        <v>9.94</v>
      </c>
      <c r="CJ97">
        <v>1.2410000000000001</v>
      </c>
      <c r="CK97">
        <v>10.343</v>
      </c>
      <c r="CL97">
        <v>0.92500000000000004</v>
      </c>
      <c r="CM97" t="s">
        <v>18</v>
      </c>
      <c r="CN97">
        <v>9.66</v>
      </c>
      <c r="CO97">
        <v>9.94</v>
      </c>
      <c r="CP97">
        <v>1.2589999999999999</v>
      </c>
      <c r="CQ97">
        <v>10.493</v>
      </c>
      <c r="CR97">
        <v>0.91749999999999998</v>
      </c>
      <c r="CS97" t="s">
        <v>18</v>
      </c>
    </row>
    <row r="98" spans="1:97" x14ac:dyDescent="0.25">
      <c r="A98" t="s">
        <v>25</v>
      </c>
      <c r="B98">
        <v>664</v>
      </c>
      <c r="C98">
        <v>677</v>
      </c>
      <c r="D98" t="s">
        <v>111</v>
      </c>
      <c r="E98">
        <v>9.2899999999999991</v>
      </c>
      <c r="F98">
        <v>3</v>
      </c>
      <c r="G98">
        <v>11</v>
      </c>
      <c r="H98">
        <v>9.24</v>
      </c>
      <c r="I98">
        <v>9.4499999999999993</v>
      </c>
      <c r="J98">
        <v>0.317</v>
      </c>
      <c r="K98">
        <v>2.879</v>
      </c>
      <c r="L98">
        <v>0.91790000000000005</v>
      </c>
      <c r="M98" t="s">
        <v>17</v>
      </c>
      <c r="N98">
        <v>9.24</v>
      </c>
      <c r="O98">
        <v>9.4499999999999993</v>
      </c>
      <c r="P98">
        <v>0.25</v>
      </c>
      <c r="Q98">
        <v>2.27</v>
      </c>
      <c r="R98">
        <v>0.92869999999999997</v>
      </c>
      <c r="S98" t="s">
        <v>17</v>
      </c>
      <c r="T98">
        <v>9.24</v>
      </c>
      <c r="U98">
        <v>9.4499999999999993</v>
      </c>
      <c r="V98">
        <v>0.23300000000000001</v>
      </c>
      <c r="W98">
        <v>2.1150000000000002</v>
      </c>
      <c r="X98">
        <v>0.93420000000000003</v>
      </c>
      <c r="Y98" t="s">
        <v>17</v>
      </c>
      <c r="Z98">
        <v>9.24</v>
      </c>
      <c r="AA98">
        <v>9.44</v>
      </c>
      <c r="AB98">
        <v>0.34200000000000003</v>
      </c>
      <c r="AC98">
        <v>3.1110000000000002</v>
      </c>
      <c r="AD98">
        <v>0.91120000000000001</v>
      </c>
      <c r="AE98" t="s">
        <v>17</v>
      </c>
      <c r="AF98">
        <v>9.24</v>
      </c>
      <c r="AG98">
        <v>9.4499999999999993</v>
      </c>
      <c r="AH98">
        <v>0.32400000000000001</v>
      </c>
      <c r="AI98">
        <v>2.948</v>
      </c>
      <c r="AJ98">
        <v>0.91890000000000005</v>
      </c>
      <c r="AK98" t="s">
        <v>17</v>
      </c>
      <c r="AL98">
        <v>9.24</v>
      </c>
      <c r="AM98">
        <v>9.4499999999999993</v>
      </c>
      <c r="AN98">
        <v>0.36699999999999999</v>
      </c>
      <c r="AO98">
        <v>3.3319999999999999</v>
      </c>
      <c r="AP98">
        <v>0.91690000000000005</v>
      </c>
      <c r="AQ98" t="s">
        <v>17</v>
      </c>
      <c r="AR98">
        <v>9.23</v>
      </c>
      <c r="AS98">
        <v>9.44</v>
      </c>
      <c r="AT98">
        <v>0.73</v>
      </c>
      <c r="AU98">
        <v>6.6349999999999998</v>
      </c>
      <c r="AV98">
        <v>0.91249999999999998</v>
      </c>
      <c r="AW98" t="s">
        <v>17</v>
      </c>
      <c r="AX98">
        <v>9.24</v>
      </c>
      <c r="AY98">
        <v>9.4499999999999993</v>
      </c>
      <c r="AZ98">
        <v>0.71099999999999997</v>
      </c>
      <c r="BA98">
        <v>6.468</v>
      </c>
      <c r="BB98">
        <v>0.90720000000000001</v>
      </c>
      <c r="BC98" t="s">
        <v>17</v>
      </c>
      <c r="BD98">
        <v>9.24</v>
      </c>
      <c r="BE98">
        <v>9.4499999999999993</v>
      </c>
      <c r="BF98">
        <v>0.7</v>
      </c>
      <c r="BG98">
        <v>6.367</v>
      </c>
      <c r="BH98">
        <v>0.9073</v>
      </c>
      <c r="BI98" t="s">
        <v>17</v>
      </c>
      <c r="BJ98">
        <v>9.24</v>
      </c>
      <c r="BK98">
        <v>9.4499999999999993</v>
      </c>
      <c r="BL98">
        <v>1</v>
      </c>
      <c r="BM98">
        <v>9.0939999999999994</v>
      </c>
      <c r="BN98">
        <v>0.90190000000000003</v>
      </c>
      <c r="BO98" t="s">
        <v>18</v>
      </c>
      <c r="BP98">
        <v>9.24</v>
      </c>
      <c r="BQ98">
        <v>9.4499999999999993</v>
      </c>
      <c r="BR98">
        <v>0.90500000000000003</v>
      </c>
      <c r="BS98">
        <v>8.2240000000000002</v>
      </c>
      <c r="BT98">
        <v>0.90190000000000003</v>
      </c>
      <c r="BU98" t="s">
        <v>17</v>
      </c>
      <c r="BV98">
        <v>9.24</v>
      </c>
      <c r="BW98">
        <v>9.4499999999999993</v>
      </c>
      <c r="BX98">
        <v>0.93700000000000006</v>
      </c>
      <c r="BY98">
        <v>8.5190000000000001</v>
      </c>
      <c r="BZ98">
        <v>0.90129999999999999</v>
      </c>
      <c r="CA98" t="s">
        <v>18</v>
      </c>
      <c r="CB98">
        <v>9.24</v>
      </c>
      <c r="CC98">
        <v>9.4499999999999993</v>
      </c>
      <c r="CD98">
        <v>1.2150000000000001</v>
      </c>
      <c r="CE98">
        <v>11.05</v>
      </c>
      <c r="CF98">
        <v>0.9073</v>
      </c>
      <c r="CG98" t="s">
        <v>17</v>
      </c>
      <c r="CH98">
        <v>9.24</v>
      </c>
      <c r="CI98">
        <v>9.4499999999999993</v>
      </c>
      <c r="CJ98">
        <v>1.2749999999999999</v>
      </c>
      <c r="CK98">
        <v>11.587999999999999</v>
      </c>
      <c r="CL98">
        <v>0.90480000000000005</v>
      </c>
      <c r="CM98" t="s">
        <v>18</v>
      </c>
      <c r="CN98">
        <v>9.24</v>
      </c>
      <c r="CO98">
        <v>9.4499999999999993</v>
      </c>
      <c r="CP98">
        <v>1.2669999999999999</v>
      </c>
      <c r="CQ98">
        <v>11.515000000000001</v>
      </c>
      <c r="CR98">
        <v>0.89439999999999997</v>
      </c>
      <c r="CS98" t="s">
        <v>18</v>
      </c>
    </row>
    <row r="99" spans="1:97" x14ac:dyDescent="0.25">
      <c r="A99" t="s">
        <v>25</v>
      </c>
      <c r="B99">
        <v>666</v>
      </c>
      <c r="C99">
        <v>677</v>
      </c>
      <c r="D99" t="s">
        <v>112</v>
      </c>
      <c r="E99">
        <v>8.9600000000000009</v>
      </c>
      <c r="F99">
        <v>3</v>
      </c>
      <c r="G99">
        <v>9</v>
      </c>
      <c r="H99">
        <v>8.8699999999999992</v>
      </c>
      <c r="I99">
        <v>9.1300000000000008</v>
      </c>
      <c r="J99">
        <v>0.495</v>
      </c>
      <c r="K99">
        <v>5.5019999999999998</v>
      </c>
      <c r="L99">
        <v>0.89370000000000005</v>
      </c>
      <c r="M99" t="s">
        <v>18</v>
      </c>
      <c r="N99">
        <v>8.8800000000000008</v>
      </c>
      <c r="O99">
        <v>9.1300000000000008</v>
      </c>
      <c r="P99">
        <v>0.37</v>
      </c>
      <c r="Q99">
        <v>4.1079999999999997</v>
      </c>
      <c r="R99">
        <v>0.91559999999999997</v>
      </c>
      <c r="S99" t="s">
        <v>17</v>
      </c>
      <c r="T99">
        <v>8.8800000000000008</v>
      </c>
      <c r="U99">
        <v>9.1300000000000008</v>
      </c>
      <c r="V99">
        <v>0.245</v>
      </c>
      <c r="W99">
        <v>2.7189999999999999</v>
      </c>
      <c r="X99">
        <v>0.91269999999999996</v>
      </c>
      <c r="Y99" t="s">
        <v>17</v>
      </c>
      <c r="Z99">
        <v>8.8800000000000008</v>
      </c>
      <c r="AA99">
        <v>9.1300000000000008</v>
      </c>
      <c r="AB99">
        <v>0.31900000000000001</v>
      </c>
      <c r="AC99">
        <v>3.544</v>
      </c>
      <c r="AD99">
        <v>0.91800000000000004</v>
      </c>
      <c r="AE99" t="s">
        <v>17</v>
      </c>
      <c r="AF99">
        <v>8.8800000000000008</v>
      </c>
      <c r="AG99">
        <v>9.1300000000000008</v>
      </c>
      <c r="AH99">
        <v>0.317</v>
      </c>
      <c r="AI99">
        <v>3.5270000000000001</v>
      </c>
      <c r="AJ99">
        <v>0.91469999999999996</v>
      </c>
      <c r="AK99" t="s">
        <v>17</v>
      </c>
      <c r="AL99">
        <v>8.8800000000000008</v>
      </c>
      <c r="AM99">
        <v>9.1300000000000008</v>
      </c>
      <c r="AN99">
        <v>0.35299999999999998</v>
      </c>
      <c r="AO99">
        <v>3.9209999999999998</v>
      </c>
      <c r="AP99">
        <v>0.92320000000000002</v>
      </c>
      <c r="AQ99" t="s">
        <v>17</v>
      </c>
      <c r="AR99">
        <v>8.8699999999999992</v>
      </c>
      <c r="AS99">
        <v>9.1300000000000008</v>
      </c>
      <c r="AT99">
        <v>0.69599999999999995</v>
      </c>
      <c r="AU99">
        <v>7.7380000000000004</v>
      </c>
      <c r="AV99">
        <v>0.92500000000000004</v>
      </c>
      <c r="AW99" t="s">
        <v>17</v>
      </c>
      <c r="AX99">
        <v>8.8800000000000008</v>
      </c>
      <c r="AY99">
        <v>9.1300000000000008</v>
      </c>
      <c r="AZ99">
        <v>0.69399999999999995</v>
      </c>
      <c r="BA99">
        <v>7.7119999999999997</v>
      </c>
      <c r="BB99">
        <v>0.92820000000000003</v>
      </c>
      <c r="BC99" t="s">
        <v>17</v>
      </c>
      <c r="BD99">
        <v>8.8800000000000008</v>
      </c>
      <c r="BE99">
        <v>9.1300000000000008</v>
      </c>
      <c r="BF99">
        <v>0.70099999999999996</v>
      </c>
      <c r="BG99">
        <v>7.7850000000000001</v>
      </c>
      <c r="BH99">
        <v>0.92310000000000003</v>
      </c>
      <c r="BI99" t="s">
        <v>17</v>
      </c>
      <c r="BJ99">
        <v>8.8800000000000008</v>
      </c>
      <c r="BK99">
        <v>9.1300000000000008</v>
      </c>
      <c r="BL99">
        <v>0.93799999999999994</v>
      </c>
      <c r="BM99">
        <v>10.420999999999999</v>
      </c>
      <c r="BN99">
        <v>0.92310000000000003</v>
      </c>
      <c r="BO99" t="s">
        <v>17</v>
      </c>
      <c r="BP99">
        <v>8.8800000000000008</v>
      </c>
      <c r="BQ99">
        <v>9.1300000000000008</v>
      </c>
      <c r="BR99">
        <v>0.92700000000000005</v>
      </c>
      <c r="BS99">
        <v>10.303000000000001</v>
      </c>
      <c r="BT99">
        <v>0.91959999999999997</v>
      </c>
      <c r="BU99" t="s">
        <v>17</v>
      </c>
      <c r="BV99">
        <v>8.8800000000000008</v>
      </c>
      <c r="BW99">
        <v>9.1300000000000008</v>
      </c>
      <c r="BX99">
        <v>0.92700000000000005</v>
      </c>
      <c r="BY99">
        <v>10.3</v>
      </c>
      <c r="BZ99">
        <v>0.90600000000000003</v>
      </c>
      <c r="CA99" t="s">
        <v>17</v>
      </c>
      <c r="CB99">
        <v>8.8800000000000008</v>
      </c>
      <c r="CC99">
        <v>9.1300000000000008</v>
      </c>
      <c r="CD99">
        <v>1.206</v>
      </c>
      <c r="CE99">
        <v>13.401999999999999</v>
      </c>
      <c r="CF99">
        <v>0.92459999999999998</v>
      </c>
      <c r="CG99" t="s">
        <v>17</v>
      </c>
      <c r="CH99">
        <v>8.8800000000000008</v>
      </c>
      <c r="CI99">
        <v>9.1300000000000008</v>
      </c>
      <c r="CJ99">
        <v>1.262</v>
      </c>
      <c r="CK99">
        <v>14.022</v>
      </c>
      <c r="CL99">
        <v>0.91320000000000001</v>
      </c>
      <c r="CM99" t="s">
        <v>17</v>
      </c>
      <c r="CN99">
        <v>8.8800000000000008</v>
      </c>
      <c r="CO99">
        <v>9.1300000000000008</v>
      </c>
      <c r="CP99">
        <v>1.274</v>
      </c>
      <c r="CQ99">
        <v>14.159000000000001</v>
      </c>
      <c r="CR99">
        <v>0.89529999999999998</v>
      </c>
      <c r="CS99" t="s">
        <v>18</v>
      </c>
    </row>
    <row r="100" spans="1:97" x14ac:dyDescent="0.25">
      <c r="A100" t="s">
        <v>25</v>
      </c>
      <c r="B100">
        <v>681</v>
      </c>
      <c r="C100">
        <v>697</v>
      </c>
      <c r="D100" t="s">
        <v>113</v>
      </c>
      <c r="E100">
        <v>10.35</v>
      </c>
      <c r="F100">
        <v>5</v>
      </c>
      <c r="G100">
        <v>15</v>
      </c>
      <c r="H100">
        <v>10.19</v>
      </c>
      <c r="I100">
        <v>10.5</v>
      </c>
      <c r="J100">
        <v>2.5999999999999999E-2</v>
      </c>
      <c r="K100">
        <v>0.17100000000000001</v>
      </c>
      <c r="L100">
        <v>0.95689999999999997</v>
      </c>
      <c r="M100" t="s">
        <v>17</v>
      </c>
      <c r="N100">
        <v>10.19</v>
      </c>
      <c r="O100">
        <v>10.5</v>
      </c>
      <c r="P100">
        <v>4.7E-2</v>
      </c>
      <c r="Q100">
        <v>0.31</v>
      </c>
      <c r="R100">
        <v>0.93859999999999999</v>
      </c>
      <c r="S100" t="s">
        <v>17</v>
      </c>
      <c r="T100">
        <v>10.19</v>
      </c>
      <c r="U100">
        <v>10.51</v>
      </c>
      <c r="V100">
        <v>2.1999999999999999E-2</v>
      </c>
      <c r="W100">
        <v>0.14499999999999999</v>
      </c>
      <c r="X100">
        <v>0.95079999999999998</v>
      </c>
      <c r="Y100" t="s">
        <v>17</v>
      </c>
      <c r="Z100">
        <v>10.19</v>
      </c>
      <c r="AA100">
        <v>10.5</v>
      </c>
      <c r="AB100">
        <v>4.2999999999999997E-2</v>
      </c>
      <c r="AC100">
        <v>0.28899999999999998</v>
      </c>
      <c r="AD100">
        <v>0.95289999999999997</v>
      </c>
      <c r="AE100" t="s">
        <v>17</v>
      </c>
      <c r="AF100">
        <v>10.199999999999999</v>
      </c>
      <c r="AG100">
        <v>10.51</v>
      </c>
      <c r="AH100">
        <v>3.6999999999999998E-2</v>
      </c>
      <c r="AI100">
        <v>0.24299999999999999</v>
      </c>
      <c r="AJ100">
        <v>0.95450000000000002</v>
      </c>
      <c r="AK100" t="s">
        <v>17</v>
      </c>
      <c r="AL100">
        <v>10.199999999999999</v>
      </c>
      <c r="AM100">
        <v>10.51</v>
      </c>
      <c r="AN100">
        <v>2.1999999999999999E-2</v>
      </c>
      <c r="AO100">
        <v>0.14699999999999999</v>
      </c>
      <c r="AP100">
        <v>0.95320000000000005</v>
      </c>
      <c r="AQ100" t="s">
        <v>17</v>
      </c>
      <c r="AR100">
        <v>10.19</v>
      </c>
      <c r="AS100">
        <v>10.5</v>
      </c>
      <c r="AT100">
        <v>5.7000000000000002E-2</v>
      </c>
      <c r="AU100">
        <v>0.379</v>
      </c>
      <c r="AV100">
        <v>0.95579999999999998</v>
      </c>
      <c r="AW100" t="s">
        <v>17</v>
      </c>
      <c r="AX100">
        <v>10.19</v>
      </c>
      <c r="AY100">
        <v>10.51</v>
      </c>
      <c r="AZ100">
        <v>3.6999999999999998E-2</v>
      </c>
      <c r="BA100">
        <v>0.247</v>
      </c>
      <c r="BB100">
        <v>0.95189999999999997</v>
      </c>
      <c r="BC100" t="s">
        <v>17</v>
      </c>
      <c r="BD100">
        <v>10.19</v>
      </c>
      <c r="BE100">
        <v>10.51</v>
      </c>
      <c r="BF100">
        <v>0.04</v>
      </c>
      <c r="BG100">
        <v>0.26900000000000002</v>
      </c>
      <c r="BH100">
        <v>0.95130000000000003</v>
      </c>
      <c r="BI100" t="s">
        <v>17</v>
      </c>
      <c r="BJ100">
        <v>10.199999999999999</v>
      </c>
      <c r="BK100">
        <v>10.51</v>
      </c>
      <c r="BL100">
        <v>0.109</v>
      </c>
      <c r="BM100">
        <v>0.72499999999999998</v>
      </c>
      <c r="BN100">
        <v>0.95179999999999998</v>
      </c>
      <c r="BO100" t="s">
        <v>17</v>
      </c>
      <c r="BP100">
        <v>10.19</v>
      </c>
      <c r="BQ100">
        <v>10.51</v>
      </c>
      <c r="BR100">
        <v>7.6999999999999999E-2</v>
      </c>
      <c r="BS100">
        <v>0.51500000000000001</v>
      </c>
      <c r="BT100">
        <v>0.95120000000000005</v>
      </c>
      <c r="BU100" t="s">
        <v>17</v>
      </c>
      <c r="BV100">
        <v>10.199999999999999</v>
      </c>
      <c r="BW100">
        <v>10.51</v>
      </c>
      <c r="BX100">
        <v>6.0999999999999999E-2</v>
      </c>
      <c r="BY100">
        <v>0.41</v>
      </c>
      <c r="BZ100">
        <v>0.95040000000000002</v>
      </c>
      <c r="CA100" t="s">
        <v>17</v>
      </c>
      <c r="CB100">
        <v>10.199999999999999</v>
      </c>
      <c r="CC100">
        <v>10.51</v>
      </c>
      <c r="CD100">
        <v>0.27</v>
      </c>
      <c r="CE100">
        <v>1.802</v>
      </c>
      <c r="CF100">
        <v>0.94720000000000004</v>
      </c>
      <c r="CG100" t="s">
        <v>17</v>
      </c>
      <c r="CH100">
        <v>10.19</v>
      </c>
      <c r="CI100">
        <v>10.5</v>
      </c>
      <c r="CJ100">
        <v>0.20300000000000001</v>
      </c>
      <c r="CK100">
        <v>1.3540000000000001</v>
      </c>
      <c r="CL100">
        <v>0.94350000000000001</v>
      </c>
      <c r="CM100" t="s">
        <v>17</v>
      </c>
      <c r="CN100">
        <v>10.19</v>
      </c>
      <c r="CO100">
        <v>10.5</v>
      </c>
      <c r="CP100">
        <v>0.193</v>
      </c>
      <c r="CQ100">
        <v>1.286</v>
      </c>
      <c r="CR100">
        <v>0.95369999999999999</v>
      </c>
      <c r="CS100" t="s">
        <v>17</v>
      </c>
    </row>
    <row r="101" spans="1:97" x14ac:dyDescent="0.25">
      <c r="A101" t="s">
        <v>25</v>
      </c>
      <c r="B101">
        <v>697</v>
      </c>
      <c r="C101">
        <v>713</v>
      </c>
      <c r="D101" t="s">
        <v>114</v>
      </c>
      <c r="E101">
        <v>9.66</v>
      </c>
      <c r="F101">
        <v>4</v>
      </c>
      <c r="G101">
        <v>15</v>
      </c>
      <c r="H101">
        <v>9.59</v>
      </c>
      <c r="I101">
        <v>9.8699999999999992</v>
      </c>
      <c r="J101">
        <v>0.53900000000000003</v>
      </c>
      <c r="K101">
        <v>3.5960000000000001</v>
      </c>
      <c r="L101">
        <v>0.91</v>
      </c>
      <c r="M101" t="s">
        <v>18</v>
      </c>
      <c r="N101">
        <v>9.59</v>
      </c>
      <c r="O101">
        <v>9.8800000000000008</v>
      </c>
      <c r="P101">
        <v>0.44500000000000001</v>
      </c>
      <c r="Q101">
        <v>2.968</v>
      </c>
      <c r="R101">
        <v>0.93020000000000003</v>
      </c>
      <c r="S101" t="s">
        <v>17</v>
      </c>
      <c r="T101">
        <v>9.59</v>
      </c>
      <c r="U101">
        <v>9.8800000000000008</v>
      </c>
      <c r="V101">
        <v>0.45100000000000001</v>
      </c>
      <c r="W101">
        <v>3.0059999999999998</v>
      </c>
      <c r="X101">
        <v>0.92789999999999995</v>
      </c>
      <c r="Y101" t="s">
        <v>17</v>
      </c>
      <c r="Z101">
        <v>9.59</v>
      </c>
      <c r="AA101">
        <v>9.8699999999999992</v>
      </c>
      <c r="AB101">
        <v>0.502</v>
      </c>
      <c r="AC101">
        <v>3.35</v>
      </c>
      <c r="AD101">
        <v>0.92849999999999999</v>
      </c>
      <c r="AE101" t="s">
        <v>17</v>
      </c>
      <c r="AF101">
        <v>9.59</v>
      </c>
      <c r="AG101">
        <v>9.8800000000000008</v>
      </c>
      <c r="AH101">
        <v>0.46800000000000003</v>
      </c>
      <c r="AI101">
        <v>3.12</v>
      </c>
      <c r="AJ101">
        <v>0.93530000000000002</v>
      </c>
      <c r="AK101" t="s">
        <v>17</v>
      </c>
      <c r="AL101">
        <v>9.59</v>
      </c>
      <c r="AM101">
        <v>9.8800000000000008</v>
      </c>
      <c r="AN101">
        <v>0.44800000000000001</v>
      </c>
      <c r="AO101">
        <v>2.9860000000000002</v>
      </c>
      <c r="AP101">
        <v>0.93669999999999998</v>
      </c>
      <c r="AQ101" t="s">
        <v>17</v>
      </c>
      <c r="AR101">
        <v>9.59</v>
      </c>
      <c r="AS101">
        <v>9.8699999999999992</v>
      </c>
      <c r="AT101">
        <v>0.77800000000000002</v>
      </c>
      <c r="AU101">
        <v>5.1859999999999999</v>
      </c>
      <c r="AV101">
        <v>0.90910000000000002</v>
      </c>
      <c r="AW101" t="s">
        <v>18</v>
      </c>
      <c r="AX101">
        <v>9.59</v>
      </c>
      <c r="AY101">
        <v>9.8800000000000008</v>
      </c>
      <c r="AZ101">
        <v>0.74399999999999999</v>
      </c>
      <c r="BA101">
        <v>4.9619999999999997</v>
      </c>
      <c r="BB101">
        <v>0.91410000000000002</v>
      </c>
      <c r="BC101" t="s">
        <v>17</v>
      </c>
      <c r="BD101">
        <v>9.59</v>
      </c>
      <c r="BE101">
        <v>9.8800000000000008</v>
      </c>
      <c r="BF101">
        <v>0.71</v>
      </c>
      <c r="BG101">
        <v>4.7329999999999997</v>
      </c>
      <c r="BH101">
        <v>0.93569999999999998</v>
      </c>
      <c r="BI101" t="s">
        <v>17</v>
      </c>
      <c r="BJ101">
        <v>9.59</v>
      </c>
      <c r="BK101">
        <v>9.8800000000000008</v>
      </c>
      <c r="BL101">
        <v>1.99</v>
      </c>
      <c r="BM101">
        <v>13.263</v>
      </c>
      <c r="BN101">
        <v>0.91779999999999995</v>
      </c>
      <c r="BO101" t="s">
        <v>17</v>
      </c>
      <c r="BP101">
        <v>9.59</v>
      </c>
      <c r="BQ101">
        <v>9.8800000000000008</v>
      </c>
      <c r="BR101">
        <v>1.9490000000000001</v>
      </c>
      <c r="BS101">
        <v>12.993</v>
      </c>
      <c r="BT101">
        <v>0.91310000000000002</v>
      </c>
      <c r="BU101" t="s">
        <v>17</v>
      </c>
      <c r="BV101">
        <v>9.59</v>
      </c>
      <c r="BW101">
        <v>9.8800000000000008</v>
      </c>
      <c r="BX101">
        <v>1.8660000000000001</v>
      </c>
      <c r="BY101">
        <v>12.439</v>
      </c>
      <c r="BZ101">
        <v>0.92989999999999995</v>
      </c>
      <c r="CA101" t="s">
        <v>17</v>
      </c>
      <c r="CB101">
        <v>9.59</v>
      </c>
      <c r="CC101">
        <v>9.8800000000000008</v>
      </c>
      <c r="CD101">
        <v>3.331</v>
      </c>
      <c r="CE101">
        <v>22.204999999999998</v>
      </c>
      <c r="CF101">
        <v>0.90620000000000001</v>
      </c>
      <c r="CG101" t="s">
        <v>17</v>
      </c>
      <c r="CH101">
        <v>9.59</v>
      </c>
      <c r="CI101">
        <v>9.8699999999999992</v>
      </c>
      <c r="CJ101">
        <v>3.4340000000000002</v>
      </c>
      <c r="CK101">
        <v>22.893999999999998</v>
      </c>
      <c r="CL101">
        <v>0.91890000000000005</v>
      </c>
      <c r="CM101" t="s">
        <v>17</v>
      </c>
      <c r="CN101">
        <v>9.59</v>
      </c>
      <c r="CO101">
        <v>9.8699999999999992</v>
      </c>
      <c r="CP101">
        <v>3.4249999999999998</v>
      </c>
      <c r="CQ101">
        <v>22.834</v>
      </c>
      <c r="CR101">
        <v>0.9052</v>
      </c>
      <c r="CS101" t="s">
        <v>17</v>
      </c>
    </row>
    <row r="102" spans="1:97" x14ac:dyDescent="0.25">
      <c r="A102" t="s">
        <v>25</v>
      </c>
      <c r="B102">
        <v>700</v>
      </c>
      <c r="C102">
        <v>713</v>
      </c>
      <c r="D102" t="s">
        <v>115</v>
      </c>
      <c r="E102">
        <v>5.89</v>
      </c>
      <c r="F102">
        <v>3</v>
      </c>
      <c r="G102">
        <v>12</v>
      </c>
      <c r="H102">
        <v>5.75</v>
      </c>
      <c r="I102">
        <v>6.24</v>
      </c>
      <c r="J102">
        <v>0.499</v>
      </c>
      <c r="K102">
        <v>4.16</v>
      </c>
      <c r="L102">
        <v>0.91069999999999995</v>
      </c>
      <c r="M102" t="s">
        <v>17</v>
      </c>
      <c r="N102">
        <v>5.75</v>
      </c>
      <c r="O102">
        <v>6.24</v>
      </c>
      <c r="P102">
        <v>0.46899999999999997</v>
      </c>
      <c r="Q102">
        <v>3.9089999999999998</v>
      </c>
      <c r="R102">
        <v>0.91320000000000001</v>
      </c>
      <c r="S102" t="s">
        <v>17</v>
      </c>
      <c r="T102">
        <v>5.75</v>
      </c>
      <c r="U102">
        <v>6.24</v>
      </c>
      <c r="V102">
        <v>0.39800000000000002</v>
      </c>
      <c r="W102">
        <v>3.3130000000000002</v>
      </c>
      <c r="X102">
        <v>0.91839999999999999</v>
      </c>
      <c r="Y102" t="s">
        <v>17</v>
      </c>
      <c r="Z102">
        <v>5.76</v>
      </c>
      <c r="AA102">
        <v>6.24</v>
      </c>
      <c r="AB102">
        <v>0.443</v>
      </c>
      <c r="AC102">
        <v>3.6960000000000002</v>
      </c>
      <c r="AD102">
        <v>0.92290000000000005</v>
      </c>
      <c r="AE102" t="s">
        <v>17</v>
      </c>
      <c r="AF102">
        <v>5.76</v>
      </c>
      <c r="AG102">
        <v>6.24</v>
      </c>
      <c r="AH102">
        <v>0.437</v>
      </c>
      <c r="AI102">
        <v>3.64</v>
      </c>
      <c r="AJ102">
        <v>0.92930000000000001</v>
      </c>
      <c r="AK102" t="s">
        <v>17</v>
      </c>
      <c r="AL102">
        <v>5.76</v>
      </c>
      <c r="AM102">
        <v>6.24</v>
      </c>
      <c r="AN102">
        <v>0.46600000000000003</v>
      </c>
      <c r="AO102">
        <v>3.887</v>
      </c>
      <c r="AP102">
        <v>0.91610000000000003</v>
      </c>
      <c r="AQ102" t="s">
        <v>17</v>
      </c>
      <c r="AR102">
        <v>5.76</v>
      </c>
      <c r="AS102">
        <v>6.24</v>
      </c>
      <c r="AT102">
        <v>0.70699999999999996</v>
      </c>
      <c r="AU102">
        <v>5.8879999999999999</v>
      </c>
      <c r="AV102">
        <v>0.92479999999999996</v>
      </c>
      <c r="AW102" t="s">
        <v>17</v>
      </c>
      <c r="AX102">
        <v>5.76</v>
      </c>
      <c r="AY102">
        <v>6.24</v>
      </c>
      <c r="AZ102">
        <v>0.68</v>
      </c>
      <c r="BA102">
        <v>5.67</v>
      </c>
      <c r="BB102">
        <v>0.92649999999999999</v>
      </c>
      <c r="BC102" t="s">
        <v>17</v>
      </c>
      <c r="BD102">
        <v>5.75</v>
      </c>
      <c r="BE102">
        <v>6.24</v>
      </c>
      <c r="BF102">
        <v>0.66900000000000004</v>
      </c>
      <c r="BG102">
        <v>5.577</v>
      </c>
      <c r="BH102">
        <v>0.91659999999999997</v>
      </c>
      <c r="BI102" t="s">
        <v>17</v>
      </c>
      <c r="BJ102">
        <v>5.75</v>
      </c>
      <c r="BK102">
        <v>6.24</v>
      </c>
      <c r="BL102">
        <v>1.7629999999999999</v>
      </c>
      <c r="BM102">
        <v>14.689</v>
      </c>
      <c r="BN102">
        <v>0.91420000000000001</v>
      </c>
      <c r="BO102" t="s">
        <v>17</v>
      </c>
      <c r="BP102">
        <v>5.76</v>
      </c>
      <c r="BQ102">
        <v>6.24</v>
      </c>
      <c r="BR102">
        <v>1.75</v>
      </c>
      <c r="BS102">
        <v>14.587</v>
      </c>
      <c r="BT102">
        <v>0.91769999999999996</v>
      </c>
      <c r="BU102" t="s">
        <v>17</v>
      </c>
      <c r="BV102">
        <v>5.75</v>
      </c>
      <c r="BW102">
        <v>6.24</v>
      </c>
      <c r="BX102">
        <v>1.675</v>
      </c>
      <c r="BY102">
        <v>13.961</v>
      </c>
      <c r="BZ102">
        <v>0.91200000000000003</v>
      </c>
      <c r="CA102" t="s">
        <v>17</v>
      </c>
      <c r="CB102">
        <v>5.75</v>
      </c>
      <c r="CC102">
        <v>6.24</v>
      </c>
      <c r="CD102">
        <v>3.0630000000000002</v>
      </c>
      <c r="CE102">
        <v>25.527999999999999</v>
      </c>
      <c r="CF102">
        <v>0.92130000000000001</v>
      </c>
      <c r="CG102" t="s">
        <v>17</v>
      </c>
      <c r="CH102">
        <v>5.75</v>
      </c>
      <c r="CI102">
        <v>6.24</v>
      </c>
      <c r="CJ102">
        <v>3.1619999999999999</v>
      </c>
      <c r="CK102">
        <v>26.347000000000001</v>
      </c>
      <c r="CL102">
        <v>0.9073</v>
      </c>
      <c r="CM102" t="s">
        <v>18</v>
      </c>
      <c r="CN102">
        <v>5.75</v>
      </c>
      <c r="CO102">
        <v>6.24</v>
      </c>
      <c r="CP102">
        <v>3.1930000000000001</v>
      </c>
      <c r="CQ102">
        <v>26.608000000000001</v>
      </c>
      <c r="CR102">
        <v>0.91020000000000001</v>
      </c>
      <c r="CS102" t="s">
        <v>17</v>
      </c>
    </row>
    <row r="103" spans="1:97" x14ac:dyDescent="0.25">
      <c r="A103" t="s">
        <v>25</v>
      </c>
      <c r="B103">
        <v>700</v>
      </c>
      <c r="C103">
        <v>713</v>
      </c>
      <c r="D103" t="s">
        <v>115</v>
      </c>
      <c r="E103">
        <v>5.89</v>
      </c>
      <c r="F103">
        <v>4</v>
      </c>
      <c r="G103">
        <v>12</v>
      </c>
      <c r="H103">
        <v>5.81</v>
      </c>
      <c r="I103">
        <v>6.1</v>
      </c>
      <c r="J103">
        <v>0.45400000000000001</v>
      </c>
      <c r="K103">
        <v>3.7869999999999999</v>
      </c>
      <c r="L103">
        <v>0.95179999999999998</v>
      </c>
      <c r="M103" t="s">
        <v>17</v>
      </c>
      <c r="N103">
        <v>5.81</v>
      </c>
      <c r="O103">
        <v>6.1</v>
      </c>
      <c r="P103">
        <v>0.42099999999999999</v>
      </c>
      <c r="Q103">
        <v>3.508</v>
      </c>
      <c r="R103">
        <v>0.95109999999999995</v>
      </c>
      <c r="S103" t="s">
        <v>17</v>
      </c>
      <c r="T103">
        <v>5.81</v>
      </c>
      <c r="U103">
        <v>6.1</v>
      </c>
      <c r="V103">
        <v>0.41099999999999998</v>
      </c>
      <c r="W103">
        <v>3.4289999999999998</v>
      </c>
      <c r="X103">
        <v>0.95089999999999997</v>
      </c>
      <c r="Y103" t="s">
        <v>17</v>
      </c>
      <c r="Z103">
        <v>5.81</v>
      </c>
      <c r="AA103">
        <v>6.1</v>
      </c>
      <c r="AB103">
        <v>0.42299999999999999</v>
      </c>
      <c r="AC103">
        <v>3.5289999999999999</v>
      </c>
      <c r="AD103">
        <v>0.9456</v>
      </c>
      <c r="AE103" t="s">
        <v>17</v>
      </c>
      <c r="AF103">
        <v>5.82</v>
      </c>
      <c r="AG103">
        <v>6.1</v>
      </c>
      <c r="AH103">
        <v>0.439</v>
      </c>
      <c r="AI103">
        <v>3.6589999999999998</v>
      </c>
      <c r="AJ103">
        <v>0.94799999999999995</v>
      </c>
      <c r="AK103" t="s">
        <v>17</v>
      </c>
      <c r="AL103">
        <v>5.81</v>
      </c>
      <c r="AM103">
        <v>6.1</v>
      </c>
      <c r="AN103">
        <v>0.46200000000000002</v>
      </c>
      <c r="AO103">
        <v>3.85</v>
      </c>
      <c r="AP103">
        <v>0.94689999999999996</v>
      </c>
      <c r="AQ103" t="s">
        <v>17</v>
      </c>
      <c r="AR103">
        <v>5.82</v>
      </c>
      <c r="AS103">
        <v>6.1</v>
      </c>
      <c r="AT103">
        <v>0.72299999999999998</v>
      </c>
      <c r="AU103">
        <v>6.0229999999999997</v>
      </c>
      <c r="AV103">
        <v>0.95099999999999996</v>
      </c>
      <c r="AW103" t="s">
        <v>17</v>
      </c>
      <c r="AX103">
        <v>5.81</v>
      </c>
      <c r="AY103">
        <v>6.1</v>
      </c>
      <c r="AZ103">
        <v>0.68500000000000005</v>
      </c>
      <c r="BA103">
        <v>5.7110000000000003</v>
      </c>
      <c r="BB103">
        <v>0.94299999999999995</v>
      </c>
      <c r="BC103" t="s">
        <v>17</v>
      </c>
      <c r="BD103">
        <v>5.81</v>
      </c>
      <c r="BE103">
        <v>6.1</v>
      </c>
      <c r="BF103">
        <v>0.66200000000000003</v>
      </c>
      <c r="BG103">
        <v>5.5190000000000001</v>
      </c>
      <c r="BH103">
        <v>0.9466</v>
      </c>
      <c r="BI103" t="s">
        <v>17</v>
      </c>
      <c r="BJ103">
        <v>5.81</v>
      </c>
      <c r="BK103">
        <v>6.1</v>
      </c>
      <c r="BL103">
        <v>1.7929999999999999</v>
      </c>
      <c r="BM103">
        <v>14.943</v>
      </c>
      <c r="BN103">
        <v>0.93640000000000001</v>
      </c>
      <c r="BO103" t="s">
        <v>17</v>
      </c>
      <c r="BP103">
        <v>5.81</v>
      </c>
      <c r="BQ103">
        <v>6.1</v>
      </c>
      <c r="BR103">
        <v>1.7210000000000001</v>
      </c>
      <c r="BS103">
        <v>14.343999999999999</v>
      </c>
      <c r="BT103">
        <v>0.94030000000000002</v>
      </c>
      <c r="BU103" t="s">
        <v>17</v>
      </c>
      <c r="BV103">
        <v>5.81</v>
      </c>
      <c r="BW103">
        <v>6.1</v>
      </c>
      <c r="BX103">
        <v>1.6970000000000001</v>
      </c>
      <c r="BY103">
        <v>14.138999999999999</v>
      </c>
      <c r="BZ103">
        <v>0.94430000000000003</v>
      </c>
      <c r="CA103" t="s">
        <v>17</v>
      </c>
      <c r="CB103">
        <v>5.81</v>
      </c>
      <c r="CC103">
        <v>6.1</v>
      </c>
      <c r="CD103">
        <v>3.0840000000000001</v>
      </c>
      <c r="CE103">
        <v>25.701000000000001</v>
      </c>
      <c r="CF103">
        <v>0.94899999999999995</v>
      </c>
      <c r="CG103" t="s">
        <v>17</v>
      </c>
      <c r="CH103">
        <v>5.81</v>
      </c>
      <c r="CI103">
        <v>6.1</v>
      </c>
      <c r="CJ103">
        <v>3.1659999999999999</v>
      </c>
      <c r="CK103">
        <v>26.385000000000002</v>
      </c>
      <c r="CL103">
        <v>0.94320000000000004</v>
      </c>
      <c r="CM103" t="s">
        <v>17</v>
      </c>
      <c r="CN103">
        <v>5.81</v>
      </c>
      <c r="CO103">
        <v>6.1</v>
      </c>
      <c r="CP103">
        <v>3.2210000000000001</v>
      </c>
      <c r="CQ103">
        <v>26.841000000000001</v>
      </c>
      <c r="CR103">
        <v>0.94920000000000004</v>
      </c>
      <c r="CS103" t="s">
        <v>17</v>
      </c>
    </row>
    <row r="104" spans="1:97" x14ac:dyDescent="0.25">
      <c r="A104" t="s">
        <v>25</v>
      </c>
      <c r="B104">
        <v>714</v>
      </c>
      <c r="C104">
        <v>718</v>
      </c>
      <c r="D104" t="s">
        <v>116</v>
      </c>
      <c r="E104">
        <v>8.5299999999999994</v>
      </c>
      <c r="F104">
        <v>1</v>
      </c>
      <c r="G104">
        <v>3</v>
      </c>
      <c r="H104">
        <v>8.5299999999999994</v>
      </c>
      <c r="I104">
        <v>8.61</v>
      </c>
      <c r="J104">
        <v>5.7000000000000002E-2</v>
      </c>
      <c r="K104">
        <v>1.905</v>
      </c>
      <c r="L104">
        <v>0.79059999999999997</v>
      </c>
      <c r="M104" t="s">
        <v>18</v>
      </c>
      <c r="N104">
        <v>8.5299999999999994</v>
      </c>
      <c r="O104">
        <v>8.61</v>
      </c>
      <c r="P104">
        <v>5.1999999999999998E-2</v>
      </c>
      <c r="Q104">
        <v>1.7290000000000001</v>
      </c>
      <c r="R104">
        <v>0.7782</v>
      </c>
      <c r="S104" t="s">
        <v>18</v>
      </c>
      <c r="T104">
        <v>8.49</v>
      </c>
      <c r="U104">
        <v>8.8000000000000007</v>
      </c>
      <c r="V104">
        <v>4.3999999999999997E-2</v>
      </c>
      <c r="W104">
        <v>1.474</v>
      </c>
      <c r="X104">
        <v>0.76419999999999999</v>
      </c>
      <c r="Y104" t="s">
        <v>18</v>
      </c>
      <c r="Z104">
        <v>8.5399999999999991</v>
      </c>
      <c r="AA104">
        <v>8.61</v>
      </c>
      <c r="AB104">
        <v>5.1999999999999998E-2</v>
      </c>
      <c r="AC104">
        <v>1.722</v>
      </c>
      <c r="AD104">
        <v>0.85140000000000005</v>
      </c>
      <c r="AE104" t="s">
        <v>18</v>
      </c>
      <c r="AF104">
        <v>8.5299999999999994</v>
      </c>
      <c r="AG104">
        <v>8.61</v>
      </c>
      <c r="AH104">
        <v>7.9000000000000001E-2</v>
      </c>
      <c r="AI104">
        <v>2.633</v>
      </c>
      <c r="AJ104">
        <v>0.78669999999999995</v>
      </c>
      <c r="AK104" t="s">
        <v>18</v>
      </c>
      <c r="AL104">
        <v>8.4700000000000006</v>
      </c>
      <c r="AM104">
        <v>8.69</v>
      </c>
      <c r="AN104">
        <v>0.113</v>
      </c>
      <c r="AO104">
        <v>3.7610000000000001</v>
      </c>
      <c r="AP104">
        <v>0.73270000000000002</v>
      </c>
      <c r="AQ104" t="s">
        <v>18</v>
      </c>
      <c r="AR104">
        <v>8.5299999999999994</v>
      </c>
      <c r="AS104">
        <v>8.6</v>
      </c>
      <c r="AT104">
        <v>7.3999999999999996E-2</v>
      </c>
      <c r="AU104">
        <v>2.4649999999999999</v>
      </c>
      <c r="AV104">
        <v>0.82420000000000004</v>
      </c>
      <c r="AW104" t="s">
        <v>18</v>
      </c>
      <c r="AX104">
        <v>8.5299999999999994</v>
      </c>
      <c r="AY104">
        <v>8.61</v>
      </c>
      <c r="AZ104">
        <v>7.0999999999999994E-2</v>
      </c>
      <c r="BA104">
        <v>2.38</v>
      </c>
      <c r="BB104">
        <v>0.78510000000000002</v>
      </c>
      <c r="BC104" t="s">
        <v>18</v>
      </c>
      <c r="BD104">
        <v>8.5299999999999994</v>
      </c>
      <c r="BE104">
        <v>8.61</v>
      </c>
      <c r="BF104">
        <v>0.13500000000000001</v>
      </c>
      <c r="BG104">
        <v>4.5030000000000001</v>
      </c>
      <c r="BH104">
        <v>0.74919999999999998</v>
      </c>
      <c r="BI104" t="s">
        <v>18</v>
      </c>
      <c r="BJ104">
        <v>8.5299999999999994</v>
      </c>
      <c r="BK104">
        <v>8.61</v>
      </c>
      <c r="BL104">
        <v>6.9000000000000006E-2</v>
      </c>
      <c r="BM104">
        <v>2.2989999999999999</v>
      </c>
      <c r="BN104">
        <v>0.81079999999999997</v>
      </c>
      <c r="BO104" t="s">
        <v>18</v>
      </c>
      <c r="BP104">
        <v>8.5299999999999994</v>
      </c>
      <c r="BQ104">
        <v>8.61</v>
      </c>
      <c r="BR104">
        <v>6.9000000000000006E-2</v>
      </c>
      <c r="BS104">
        <v>2.3050000000000002</v>
      </c>
      <c r="BT104">
        <v>0.81240000000000001</v>
      </c>
      <c r="BU104" t="s">
        <v>18</v>
      </c>
      <c r="BV104">
        <v>8.5299999999999994</v>
      </c>
      <c r="BW104">
        <v>8.61</v>
      </c>
      <c r="BX104">
        <v>5.3999999999999999E-2</v>
      </c>
      <c r="BY104">
        <v>1.802</v>
      </c>
      <c r="BZ104">
        <v>0.7843</v>
      </c>
      <c r="CA104" t="s">
        <v>18</v>
      </c>
      <c r="CB104">
        <v>8.5299999999999994</v>
      </c>
      <c r="CC104">
        <v>8.61</v>
      </c>
      <c r="CD104">
        <v>0.19400000000000001</v>
      </c>
      <c r="CE104">
        <v>6.4550000000000001</v>
      </c>
      <c r="CF104">
        <v>0.79059999999999997</v>
      </c>
      <c r="CG104" t="s">
        <v>18</v>
      </c>
      <c r="CH104">
        <v>8.5299999999999994</v>
      </c>
      <c r="CI104">
        <v>8.61</v>
      </c>
      <c r="CJ104">
        <v>0.25900000000000001</v>
      </c>
      <c r="CK104">
        <v>8.6489999999999991</v>
      </c>
      <c r="CL104">
        <v>0.7117</v>
      </c>
      <c r="CM104" t="s">
        <v>18</v>
      </c>
      <c r="CN104">
        <v>8.5299999999999994</v>
      </c>
      <c r="CO104">
        <v>8.61</v>
      </c>
      <c r="CP104">
        <v>0.248</v>
      </c>
      <c r="CQ104">
        <v>8.2520000000000007</v>
      </c>
      <c r="CR104">
        <v>0.71519999999999995</v>
      </c>
      <c r="CS104" t="s">
        <v>18</v>
      </c>
    </row>
    <row r="105" spans="1:97" x14ac:dyDescent="0.25">
      <c r="A105" t="s">
        <v>25</v>
      </c>
      <c r="B105">
        <v>720</v>
      </c>
      <c r="C105">
        <v>729</v>
      </c>
      <c r="D105" t="s">
        <v>117</v>
      </c>
      <c r="E105">
        <v>10.029999999999999</v>
      </c>
      <c r="F105">
        <v>2</v>
      </c>
      <c r="G105">
        <v>8</v>
      </c>
      <c r="H105">
        <v>9.98</v>
      </c>
      <c r="I105">
        <v>10.06</v>
      </c>
      <c r="J105">
        <v>0.192</v>
      </c>
      <c r="K105">
        <v>2.395</v>
      </c>
      <c r="L105">
        <v>0.86539999999999995</v>
      </c>
      <c r="M105" t="s">
        <v>18</v>
      </c>
      <c r="N105">
        <v>9.98</v>
      </c>
      <c r="O105">
        <v>10.06</v>
      </c>
      <c r="P105">
        <v>0.126</v>
      </c>
      <c r="Q105">
        <v>1.575</v>
      </c>
      <c r="R105">
        <v>0.89429999999999998</v>
      </c>
      <c r="S105" t="s">
        <v>18</v>
      </c>
      <c r="T105">
        <v>10.050000000000001</v>
      </c>
      <c r="U105">
        <v>10.19</v>
      </c>
      <c r="V105">
        <v>0.19</v>
      </c>
      <c r="W105">
        <v>2.3740000000000001</v>
      </c>
      <c r="X105">
        <v>0.88980000000000004</v>
      </c>
      <c r="Y105" t="s">
        <v>18</v>
      </c>
      <c r="Z105">
        <v>9.98</v>
      </c>
      <c r="AA105">
        <v>10.06</v>
      </c>
      <c r="AB105">
        <v>0.22700000000000001</v>
      </c>
      <c r="AC105">
        <v>2.839</v>
      </c>
      <c r="AD105">
        <v>0.88400000000000001</v>
      </c>
      <c r="AE105" t="s">
        <v>18</v>
      </c>
      <c r="AF105">
        <v>9.99</v>
      </c>
      <c r="AG105">
        <v>10.06</v>
      </c>
      <c r="AH105">
        <v>0.161</v>
      </c>
      <c r="AI105">
        <v>2.0179999999999998</v>
      </c>
      <c r="AJ105">
        <v>0.875</v>
      </c>
      <c r="AK105" t="s">
        <v>18</v>
      </c>
      <c r="AL105">
        <v>10.039999999999999</v>
      </c>
      <c r="AM105">
        <v>10.19</v>
      </c>
      <c r="AN105">
        <v>0.19900000000000001</v>
      </c>
      <c r="AO105">
        <v>2.4929999999999999</v>
      </c>
      <c r="AP105">
        <v>0.90039999999999998</v>
      </c>
      <c r="AQ105" t="s">
        <v>18</v>
      </c>
      <c r="AR105">
        <v>9.98</v>
      </c>
      <c r="AS105">
        <v>10.06</v>
      </c>
      <c r="AT105">
        <v>0.60699999999999998</v>
      </c>
      <c r="AU105">
        <v>7.5880000000000001</v>
      </c>
      <c r="AV105">
        <v>0.877</v>
      </c>
      <c r="AW105" t="s">
        <v>18</v>
      </c>
      <c r="AX105">
        <v>9.99</v>
      </c>
      <c r="AY105">
        <v>10.06</v>
      </c>
      <c r="AZ105">
        <v>0.54900000000000004</v>
      </c>
      <c r="BA105">
        <v>6.8630000000000004</v>
      </c>
      <c r="BB105">
        <v>0.876</v>
      </c>
      <c r="BC105" t="s">
        <v>18</v>
      </c>
      <c r="BD105">
        <v>9.98</v>
      </c>
      <c r="BE105">
        <v>10.06</v>
      </c>
      <c r="BF105">
        <v>0.58699999999999997</v>
      </c>
      <c r="BG105">
        <v>7.34</v>
      </c>
      <c r="BH105">
        <v>0.74819999999999998</v>
      </c>
      <c r="BI105" t="s">
        <v>18</v>
      </c>
      <c r="BJ105">
        <v>9.99</v>
      </c>
      <c r="BK105">
        <v>10.06</v>
      </c>
      <c r="BL105">
        <v>1.262</v>
      </c>
      <c r="BM105">
        <v>15.77</v>
      </c>
      <c r="BN105">
        <v>0.8679</v>
      </c>
      <c r="BO105" t="s">
        <v>18</v>
      </c>
      <c r="BP105">
        <v>9.99</v>
      </c>
      <c r="BQ105">
        <v>10.06</v>
      </c>
      <c r="BR105">
        <v>1.175</v>
      </c>
      <c r="BS105">
        <v>14.686999999999999</v>
      </c>
      <c r="BT105">
        <v>0.86050000000000004</v>
      </c>
      <c r="BU105" t="s">
        <v>18</v>
      </c>
      <c r="BV105">
        <v>9.99</v>
      </c>
      <c r="BW105">
        <v>10.06</v>
      </c>
      <c r="BX105">
        <v>1.196</v>
      </c>
      <c r="BY105">
        <v>14.945</v>
      </c>
      <c r="BZ105">
        <v>0.8125</v>
      </c>
      <c r="CA105" t="s">
        <v>18</v>
      </c>
      <c r="CB105">
        <v>9.99</v>
      </c>
      <c r="CC105">
        <v>10.06</v>
      </c>
      <c r="CD105">
        <v>3.0670000000000002</v>
      </c>
      <c r="CE105">
        <v>38.338999999999999</v>
      </c>
      <c r="CF105">
        <v>0.88180000000000003</v>
      </c>
      <c r="CG105" t="s">
        <v>18</v>
      </c>
      <c r="CH105">
        <v>10.039999999999999</v>
      </c>
      <c r="CI105">
        <v>10.15</v>
      </c>
      <c r="CJ105">
        <v>3.2320000000000002</v>
      </c>
      <c r="CK105">
        <v>40.405999999999999</v>
      </c>
      <c r="CL105">
        <v>0.87909999999999999</v>
      </c>
      <c r="CM105" t="s">
        <v>18</v>
      </c>
      <c r="CN105">
        <v>10.050000000000001</v>
      </c>
      <c r="CO105">
        <v>10.14</v>
      </c>
      <c r="CP105">
        <v>3.2170000000000001</v>
      </c>
      <c r="CQ105">
        <v>40.21</v>
      </c>
      <c r="CR105">
        <v>0.87729999999999997</v>
      </c>
      <c r="CS105" t="s">
        <v>18</v>
      </c>
    </row>
    <row r="106" spans="1:97" x14ac:dyDescent="0.25">
      <c r="A106" t="s">
        <v>25</v>
      </c>
      <c r="B106">
        <v>730</v>
      </c>
      <c r="C106">
        <v>738</v>
      </c>
      <c r="D106" t="s">
        <v>118</v>
      </c>
      <c r="E106">
        <v>8.32</v>
      </c>
      <c r="F106">
        <v>1</v>
      </c>
      <c r="G106">
        <v>7</v>
      </c>
      <c r="H106">
        <v>8.1999999999999993</v>
      </c>
      <c r="I106">
        <v>8.4</v>
      </c>
      <c r="J106">
        <v>6.8000000000000005E-2</v>
      </c>
      <c r="K106">
        <v>0.97499999999999998</v>
      </c>
      <c r="L106">
        <v>0.80079999999999996</v>
      </c>
      <c r="M106" t="s">
        <v>18</v>
      </c>
      <c r="N106">
        <v>8.2100000000000009</v>
      </c>
      <c r="O106">
        <v>8.41</v>
      </c>
      <c r="P106">
        <v>0.14599999999999999</v>
      </c>
      <c r="Q106">
        <v>2.085</v>
      </c>
      <c r="R106">
        <v>0.7601</v>
      </c>
      <c r="S106" t="s">
        <v>18</v>
      </c>
      <c r="T106">
        <v>8.2100000000000009</v>
      </c>
      <c r="U106">
        <v>8.41</v>
      </c>
      <c r="V106">
        <v>0.15</v>
      </c>
      <c r="W106">
        <v>2.1360000000000001</v>
      </c>
      <c r="X106">
        <v>0.69720000000000004</v>
      </c>
      <c r="Y106" t="s">
        <v>18</v>
      </c>
      <c r="Z106">
        <v>8.2100000000000009</v>
      </c>
      <c r="AA106">
        <v>8.41</v>
      </c>
      <c r="AB106">
        <v>7.8E-2</v>
      </c>
      <c r="AC106">
        <v>1.117</v>
      </c>
      <c r="AD106">
        <v>0.871</v>
      </c>
      <c r="AE106" t="s">
        <v>18</v>
      </c>
      <c r="AF106">
        <v>8.2100000000000009</v>
      </c>
      <c r="AG106">
        <v>8.41</v>
      </c>
      <c r="AH106">
        <v>0.09</v>
      </c>
      <c r="AI106">
        <v>1.29</v>
      </c>
      <c r="AJ106">
        <v>0.79</v>
      </c>
      <c r="AK106" t="s">
        <v>18</v>
      </c>
      <c r="AL106">
        <v>8.2100000000000009</v>
      </c>
      <c r="AM106">
        <v>8.41</v>
      </c>
      <c r="AN106">
        <v>7.0000000000000007E-2</v>
      </c>
      <c r="AO106">
        <v>0.997</v>
      </c>
      <c r="AP106">
        <v>0.73809999999999998</v>
      </c>
      <c r="AQ106" t="s">
        <v>18</v>
      </c>
      <c r="AR106">
        <v>8.2100000000000009</v>
      </c>
      <c r="AS106">
        <v>8.4</v>
      </c>
      <c r="AT106">
        <v>0.161</v>
      </c>
      <c r="AU106">
        <v>2.3029999999999999</v>
      </c>
      <c r="AV106">
        <v>0.80740000000000001</v>
      </c>
      <c r="AW106" t="s">
        <v>18</v>
      </c>
      <c r="AX106">
        <v>8.2100000000000009</v>
      </c>
      <c r="AY106">
        <v>8.41</v>
      </c>
      <c r="AZ106">
        <v>9.0999999999999998E-2</v>
      </c>
      <c r="BA106">
        <v>1.298</v>
      </c>
      <c r="BB106">
        <v>0.78380000000000005</v>
      </c>
      <c r="BC106" t="s">
        <v>18</v>
      </c>
      <c r="BD106">
        <v>8.2100000000000009</v>
      </c>
      <c r="BE106">
        <v>8.41</v>
      </c>
      <c r="BF106">
        <v>7.2999999999999995E-2</v>
      </c>
      <c r="BG106">
        <v>1.0449999999999999</v>
      </c>
      <c r="BH106">
        <v>0.72489999999999999</v>
      </c>
      <c r="BI106" t="s">
        <v>18</v>
      </c>
      <c r="BJ106">
        <v>8.2100000000000009</v>
      </c>
      <c r="BK106">
        <v>8.41</v>
      </c>
      <c r="BL106">
        <v>0.14399999999999999</v>
      </c>
      <c r="BM106">
        <v>2.0529999999999999</v>
      </c>
      <c r="BN106">
        <v>0.81969999999999998</v>
      </c>
      <c r="BO106" t="s">
        <v>18</v>
      </c>
      <c r="BP106">
        <v>8.2100000000000009</v>
      </c>
      <c r="BQ106">
        <v>8.41</v>
      </c>
      <c r="BR106">
        <v>9.9000000000000005E-2</v>
      </c>
      <c r="BS106">
        <v>1.409</v>
      </c>
      <c r="BT106">
        <v>0.76519999999999999</v>
      </c>
      <c r="BU106" t="s">
        <v>18</v>
      </c>
      <c r="BV106">
        <v>8.2100000000000009</v>
      </c>
      <c r="BW106">
        <v>8.41</v>
      </c>
      <c r="BX106">
        <v>0.11</v>
      </c>
      <c r="BY106">
        <v>1.569</v>
      </c>
      <c r="BZ106">
        <v>0.71919999999999995</v>
      </c>
      <c r="CA106" t="s">
        <v>18</v>
      </c>
      <c r="CB106">
        <v>8.2100000000000009</v>
      </c>
      <c r="CC106">
        <v>8.41</v>
      </c>
      <c r="CD106">
        <v>0.13800000000000001</v>
      </c>
      <c r="CE106">
        <v>1.9750000000000001</v>
      </c>
      <c r="CF106">
        <v>0.74750000000000005</v>
      </c>
      <c r="CG106" t="s">
        <v>18</v>
      </c>
      <c r="CH106">
        <v>8.1999999999999993</v>
      </c>
      <c r="CI106">
        <v>8.41</v>
      </c>
      <c r="CJ106">
        <v>0.16500000000000001</v>
      </c>
      <c r="CK106">
        <v>2.3580000000000001</v>
      </c>
      <c r="CL106">
        <v>0.66510000000000002</v>
      </c>
      <c r="CM106" t="s">
        <v>18</v>
      </c>
      <c r="CN106">
        <v>8.2100000000000009</v>
      </c>
      <c r="CO106">
        <v>8.41</v>
      </c>
      <c r="CP106">
        <v>0.182</v>
      </c>
      <c r="CQ106">
        <v>2.6040000000000001</v>
      </c>
      <c r="CR106">
        <v>0.69869999999999999</v>
      </c>
      <c r="CS106" t="s">
        <v>18</v>
      </c>
    </row>
    <row r="107" spans="1:97" x14ac:dyDescent="0.25">
      <c r="A107" t="s">
        <v>25</v>
      </c>
      <c r="B107">
        <v>732</v>
      </c>
      <c r="C107">
        <v>737</v>
      </c>
      <c r="D107" t="s">
        <v>119</v>
      </c>
      <c r="E107">
        <v>5.63</v>
      </c>
      <c r="F107">
        <v>1</v>
      </c>
      <c r="G107">
        <v>4</v>
      </c>
      <c r="H107">
        <v>5.69</v>
      </c>
      <c r="I107">
        <v>5.82</v>
      </c>
      <c r="J107">
        <v>0.15</v>
      </c>
      <c r="K107">
        <v>3.7530000000000001</v>
      </c>
      <c r="L107">
        <v>0.80989999999999995</v>
      </c>
      <c r="M107" t="s">
        <v>18</v>
      </c>
      <c r="N107">
        <v>5.7</v>
      </c>
      <c r="O107">
        <v>5.82</v>
      </c>
      <c r="P107">
        <v>0.154</v>
      </c>
      <c r="Q107">
        <v>3.8450000000000002</v>
      </c>
      <c r="R107">
        <v>0.79059999999999997</v>
      </c>
      <c r="S107" t="s">
        <v>18</v>
      </c>
      <c r="T107">
        <v>5.7</v>
      </c>
      <c r="U107">
        <v>5.82</v>
      </c>
      <c r="V107">
        <v>9.6000000000000002E-2</v>
      </c>
      <c r="W107">
        <v>2.395</v>
      </c>
      <c r="X107">
        <v>0.82820000000000005</v>
      </c>
      <c r="Y107" t="s">
        <v>18</v>
      </c>
      <c r="Z107">
        <v>5.7</v>
      </c>
      <c r="AA107">
        <v>5.82</v>
      </c>
      <c r="AB107">
        <v>9.0999999999999998E-2</v>
      </c>
      <c r="AC107">
        <v>2.2869999999999999</v>
      </c>
      <c r="AD107">
        <v>0.86219999999999997</v>
      </c>
      <c r="AE107" t="s">
        <v>18</v>
      </c>
      <c r="AF107">
        <v>5.7</v>
      </c>
      <c r="AG107">
        <v>5.82</v>
      </c>
      <c r="AH107">
        <v>5.1999999999999998E-2</v>
      </c>
      <c r="AI107">
        <v>1.3120000000000001</v>
      </c>
      <c r="AJ107">
        <v>0.85070000000000001</v>
      </c>
      <c r="AK107" t="s">
        <v>18</v>
      </c>
      <c r="AL107">
        <v>5.7</v>
      </c>
      <c r="AM107">
        <v>5.82</v>
      </c>
      <c r="AN107">
        <v>5.6000000000000001E-2</v>
      </c>
      <c r="AO107">
        <v>1.405</v>
      </c>
      <c r="AP107">
        <v>0.87290000000000001</v>
      </c>
      <c r="AQ107" t="s">
        <v>18</v>
      </c>
      <c r="AR107">
        <v>5.7</v>
      </c>
      <c r="AS107">
        <v>5.82</v>
      </c>
      <c r="AT107">
        <v>0.112</v>
      </c>
      <c r="AU107">
        <v>2.8039999999999998</v>
      </c>
      <c r="AV107">
        <v>0.83579999999999999</v>
      </c>
      <c r="AW107" t="s">
        <v>18</v>
      </c>
      <c r="AX107">
        <v>5.7</v>
      </c>
      <c r="AY107">
        <v>5.82</v>
      </c>
      <c r="AZ107">
        <v>9.6000000000000002E-2</v>
      </c>
      <c r="BA107">
        <v>2.3889999999999998</v>
      </c>
      <c r="BB107">
        <v>0.87080000000000002</v>
      </c>
      <c r="BC107" t="s">
        <v>18</v>
      </c>
      <c r="BD107">
        <v>5.7</v>
      </c>
      <c r="BE107">
        <v>5.82</v>
      </c>
      <c r="BF107">
        <v>5.8000000000000003E-2</v>
      </c>
      <c r="BG107">
        <v>1.446</v>
      </c>
      <c r="BH107">
        <v>0.85840000000000005</v>
      </c>
      <c r="BI107" t="s">
        <v>18</v>
      </c>
      <c r="BJ107">
        <v>5.7</v>
      </c>
      <c r="BK107">
        <v>5.82</v>
      </c>
      <c r="BL107">
        <v>0.13800000000000001</v>
      </c>
      <c r="BM107">
        <v>3.45</v>
      </c>
      <c r="BN107">
        <v>0.85199999999999998</v>
      </c>
      <c r="BO107" t="s">
        <v>18</v>
      </c>
      <c r="BP107">
        <v>5.7</v>
      </c>
      <c r="BQ107">
        <v>5.82</v>
      </c>
      <c r="BR107">
        <v>8.4000000000000005E-2</v>
      </c>
      <c r="BS107">
        <v>2.0990000000000002</v>
      </c>
      <c r="BT107">
        <v>0.85089999999999999</v>
      </c>
      <c r="BU107" t="s">
        <v>18</v>
      </c>
      <c r="BV107">
        <v>5.7</v>
      </c>
      <c r="BW107">
        <v>5.82</v>
      </c>
      <c r="BX107">
        <v>8.3000000000000004E-2</v>
      </c>
      <c r="BY107">
        <v>2.0779999999999998</v>
      </c>
      <c r="BZ107">
        <v>0.86109999999999998</v>
      </c>
      <c r="CA107" t="s">
        <v>18</v>
      </c>
      <c r="CB107">
        <v>5.7</v>
      </c>
      <c r="CC107">
        <v>5.82</v>
      </c>
      <c r="CD107">
        <v>0.13900000000000001</v>
      </c>
      <c r="CE107">
        <v>3.4870000000000001</v>
      </c>
      <c r="CF107">
        <v>0.83599999999999997</v>
      </c>
      <c r="CG107" t="s">
        <v>18</v>
      </c>
      <c r="CH107">
        <v>5.7</v>
      </c>
      <c r="CI107">
        <v>5.82</v>
      </c>
      <c r="CJ107">
        <v>0.13100000000000001</v>
      </c>
      <c r="CK107">
        <v>3.2650000000000001</v>
      </c>
      <c r="CL107">
        <v>0.84850000000000003</v>
      </c>
      <c r="CM107" t="s">
        <v>18</v>
      </c>
      <c r="CN107">
        <v>5.69</v>
      </c>
      <c r="CO107">
        <v>5.82</v>
      </c>
      <c r="CP107">
        <v>0.152</v>
      </c>
      <c r="CQ107">
        <v>3.7879999999999998</v>
      </c>
      <c r="CR107">
        <v>0.8609</v>
      </c>
      <c r="CS107" t="s">
        <v>18</v>
      </c>
    </row>
    <row r="108" spans="1:97" x14ac:dyDescent="0.25">
      <c r="A108" t="s">
        <v>25</v>
      </c>
      <c r="B108">
        <v>732</v>
      </c>
      <c r="C108">
        <v>738</v>
      </c>
      <c r="D108" t="s">
        <v>120</v>
      </c>
      <c r="E108">
        <v>8.2200000000000006</v>
      </c>
      <c r="F108">
        <v>1</v>
      </c>
      <c r="G108">
        <v>5</v>
      </c>
      <c r="H108">
        <v>8.35</v>
      </c>
      <c r="I108">
        <v>8.41</v>
      </c>
      <c r="J108">
        <v>5.0999999999999997E-2</v>
      </c>
      <c r="K108">
        <v>1.018</v>
      </c>
      <c r="L108">
        <v>0.71530000000000005</v>
      </c>
      <c r="M108" t="s">
        <v>18</v>
      </c>
      <c r="N108">
        <v>8.27</v>
      </c>
      <c r="O108">
        <v>8.34</v>
      </c>
      <c r="P108">
        <v>9.4E-2</v>
      </c>
      <c r="Q108">
        <v>1.885</v>
      </c>
      <c r="R108">
        <v>0.71419999999999995</v>
      </c>
      <c r="S108" t="s">
        <v>18</v>
      </c>
      <c r="T108">
        <v>8.32</v>
      </c>
      <c r="U108">
        <v>8.39</v>
      </c>
      <c r="V108">
        <v>6.3E-2</v>
      </c>
      <c r="W108">
        <v>1.2589999999999999</v>
      </c>
      <c r="X108">
        <v>0.83020000000000005</v>
      </c>
      <c r="Y108" t="s">
        <v>18</v>
      </c>
      <c r="Z108">
        <v>8.2799999999999994</v>
      </c>
      <c r="AA108">
        <v>8.35</v>
      </c>
      <c r="AB108">
        <v>7.8E-2</v>
      </c>
      <c r="AC108">
        <v>1.5669999999999999</v>
      </c>
      <c r="AD108">
        <v>0.81</v>
      </c>
      <c r="AE108" t="s">
        <v>18</v>
      </c>
      <c r="AF108">
        <v>8.31</v>
      </c>
      <c r="AG108">
        <v>8.3800000000000008</v>
      </c>
      <c r="AH108">
        <v>9.1999999999999998E-2</v>
      </c>
      <c r="AI108">
        <v>1.8420000000000001</v>
      </c>
      <c r="AJ108">
        <v>0.76419999999999999</v>
      </c>
      <c r="AK108" t="s">
        <v>18</v>
      </c>
      <c r="AL108">
        <v>8.24</v>
      </c>
      <c r="AM108">
        <v>8.33</v>
      </c>
      <c r="AN108">
        <v>0.14699999999999999</v>
      </c>
      <c r="AO108">
        <v>2.9430000000000001</v>
      </c>
      <c r="AP108">
        <v>0.78839999999999999</v>
      </c>
      <c r="AQ108" t="s">
        <v>18</v>
      </c>
      <c r="AR108">
        <v>8.34</v>
      </c>
      <c r="AS108">
        <v>8.41</v>
      </c>
      <c r="AT108">
        <v>0.111</v>
      </c>
      <c r="AU108">
        <v>2.2240000000000002</v>
      </c>
      <c r="AV108">
        <v>0.56469999999999998</v>
      </c>
      <c r="AW108" t="s">
        <v>18</v>
      </c>
      <c r="AX108">
        <v>8.2799999999999994</v>
      </c>
      <c r="AY108">
        <v>8.35</v>
      </c>
      <c r="AZ108">
        <v>8.1000000000000003E-2</v>
      </c>
      <c r="BA108">
        <v>1.6180000000000001</v>
      </c>
      <c r="BB108">
        <v>0.77359999999999995</v>
      </c>
      <c r="BC108" t="s">
        <v>18</v>
      </c>
      <c r="BD108">
        <v>8.34</v>
      </c>
      <c r="BE108">
        <v>8.42</v>
      </c>
      <c r="BF108">
        <v>5.3999999999999999E-2</v>
      </c>
      <c r="BG108">
        <v>1.077</v>
      </c>
      <c r="BH108">
        <v>0.71899999999999997</v>
      </c>
      <c r="BI108" t="s">
        <v>18</v>
      </c>
      <c r="BJ108">
        <v>8.2799999999999994</v>
      </c>
      <c r="BK108">
        <v>8.35</v>
      </c>
      <c r="BL108">
        <v>0.09</v>
      </c>
      <c r="BM108">
        <v>1.8069999999999999</v>
      </c>
      <c r="BN108">
        <v>0.73580000000000001</v>
      </c>
      <c r="BO108" t="s">
        <v>18</v>
      </c>
      <c r="BP108">
        <v>8.2799999999999994</v>
      </c>
      <c r="BQ108">
        <v>8.35</v>
      </c>
      <c r="BR108">
        <v>8.1000000000000003E-2</v>
      </c>
      <c r="BS108">
        <v>1.6120000000000001</v>
      </c>
      <c r="BT108">
        <v>0.68710000000000004</v>
      </c>
      <c r="BU108" t="s">
        <v>18</v>
      </c>
      <c r="BV108">
        <v>8.2100000000000009</v>
      </c>
      <c r="BW108">
        <v>8.32</v>
      </c>
      <c r="BX108">
        <v>0.108</v>
      </c>
      <c r="BY108">
        <v>2.1539999999999999</v>
      </c>
      <c r="BZ108">
        <v>0.76</v>
      </c>
      <c r="CA108" t="s">
        <v>18</v>
      </c>
      <c r="CB108">
        <v>8.2799999999999994</v>
      </c>
      <c r="CC108">
        <v>8.35</v>
      </c>
      <c r="CD108">
        <v>9.5000000000000001E-2</v>
      </c>
      <c r="CE108">
        <v>1.9039999999999999</v>
      </c>
      <c r="CF108">
        <v>0.6764</v>
      </c>
      <c r="CG108" t="s">
        <v>18</v>
      </c>
      <c r="CH108">
        <v>8.2200000000000006</v>
      </c>
      <c r="CI108">
        <v>8.2899999999999991</v>
      </c>
      <c r="CJ108">
        <v>0.11899999999999999</v>
      </c>
      <c r="CK108">
        <v>2.3889999999999998</v>
      </c>
      <c r="CL108">
        <v>0.71479999999999999</v>
      </c>
      <c r="CM108" t="s">
        <v>18</v>
      </c>
      <c r="CN108">
        <v>8.2100000000000009</v>
      </c>
      <c r="CO108">
        <v>8.31</v>
      </c>
      <c r="CP108">
        <v>0.127</v>
      </c>
      <c r="CQ108">
        <v>2.5449999999999999</v>
      </c>
      <c r="CR108">
        <v>0.69420000000000004</v>
      </c>
      <c r="CS108" t="s">
        <v>18</v>
      </c>
    </row>
    <row r="109" spans="1:97" x14ac:dyDescent="0.25">
      <c r="A109" t="s">
        <v>25</v>
      </c>
      <c r="B109">
        <v>748</v>
      </c>
      <c r="C109">
        <v>782</v>
      </c>
      <c r="D109" t="s">
        <v>121</v>
      </c>
      <c r="E109">
        <v>12.56</v>
      </c>
      <c r="F109">
        <v>4</v>
      </c>
      <c r="G109">
        <v>32</v>
      </c>
      <c r="H109">
        <v>12.3</v>
      </c>
      <c r="I109">
        <v>12.84</v>
      </c>
      <c r="J109">
        <v>15.727</v>
      </c>
      <c r="K109">
        <v>49.145000000000003</v>
      </c>
      <c r="L109">
        <v>0.91469999999999996</v>
      </c>
      <c r="M109" t="s">
        <v>17</v>
      </c>
      <c r="N109">
        <v>12.3</v>
      </c>
      <c r="O109">
        <v>12.84</v>
      </c>
      <c r="P109">
        <v>15.332000000000001</v>
      </c>
      <c r="Q109">
        <v>47.911999999999999</v>
      </c>
      <c r="R109">
        <v>0.89490000000000003</v>
      </c>
      <c r="S109" t="s">
        <v>17</v>
      </c>
      <c r="T109">
        <v>12.3</v>
      </c>
      <c r="U109">
        <v>12.84</v>
      </c>
      <c r="V109">
        <v>15.763</v>
      </c>
      <c r="W109">
        <v>49.26</v>
      </c>
      <c r="X109">
        <v>0.87309999999999999</v>
      </c>
      <c r="Y109" t="s">
        <v>18</v>
      </c>
      <c r="Z109">
        <v>12.3</v>
      </c>
      <c r="AA109">
        <v>12.84</v>
      </c>
      <c r="AB109">
        <v>17.727</v>
      </c>
      <c r="AC109">
        <v>55.398000000000003</v>
      </c>
      <c r="AD109">
        <v>0.90680000000000005</v>
      </c>
      <c r="AE109" t="s">
        <v>18</v>
      </c>
      <c r="AF109">
        <v>12.3</v>
      </c>
      <c r="AG109">
        <v>12.84</v>
      </c>
      <c r="AH109">
        <v>17.527999999999999</v>
      </c>
      <c r="AI109">
        <v>54.776000000000003</v>
      </c>
      <c r="AJ109">
        <v>0.90129999999999999</v>
      </c>
      <c r="AK109" t="s">
        <v>17</v>
      </c>
      <c r="AL109">
        <v>12.3</v>
      </c>
      <c r="AM109">
        <v>12.84</v>
      </c>
      <c r="AN109">
        <v>18.369</v>
      </c>
      <c r="AO109">
        <v>57.402000000000001</v>
      </c>
      <c r="AP109">
        <v>0.89100000000000001</v>
      </c>
      <c r="AQ109" t="s">
        <v>18</v>
      </c>
      <c r="AR109">
        <v>12.3</v>
      </c>
      <c r="AS109">
        <v>12.84</v>
      </c>
      <c r="AT109">
        <v>22.466000000000001</v>
      </c>
      <c r="AU109">
        <v>70.204999999999998</v>
      </c>
      <c r="AV109">
        <v>0.8528</v>
      </c>
      <c r="AW109" t="s">
        <v>18</v>
      </c>
      <c r="AX109">
        <v>12.3</v>
      </c>
      <c r="AY109">
        <v>12.84</v>
      </c>
      <c r="AZ109">
        <v>22.811</v>
      </c>
      <c r="BA109">
        <v>71.284000000000006</v>
      </c>
      <c r="BB109">
        <v>0.89500000000000002</v>
      </c>
      <c r="BC109" t="s">
        <v>18</v>
      </c>
      <c r="BD109">
        <v>12.3</v>
      </c>
      <c r="BE109">
        <v>12.84</v>
      </c>
      <c r="BF109">
        <v>23.184999999999999</v>
      </c>
      <c r="BG109">
        <v>72.451999999999998</v>
      </c>
      <c r="BH109">
        <v>0.88190000000000002</v>
      </c>
      <c r="BI109" t="s">
        <v>18</v>
      </c>
      <c r="BJ109">
        <v>12.3</v>
      </c>
      <c r="BK109">
        <v>12.84</v>
      </c>
      <c r="BL109">
        <v>24.806999999999999</v>
      </c>
      <c r="BM109">
        <v>77.521000000000001</v>
      </c>
      <c r="BN109">
        <v>0.90969999999999995</v>
      </c>
      <c r="BO109" t="s">
        <v>17</v>
      </c>
      <c r="BP109">
        <v>12.3</v>
      </c>
      <c r="BQ109">
        <v>12.84</v>
      </c>
      <c r="BR109">
        <v>24.722000000000001</v>
      </c>
      <c r="BS109">
        <v>77.257000000000005</v>
      </c>
      <c r="BT109">
        <v>0.89939999999999998</v>
      </c>
      <c r="BU109" t="s">
        <v>18</v>
      </c>
      <c r="BV109">
        <v>12.3</v>
      </c>
      <c r="BW109">
        <v>12.84</v>
      </c>
      <c r="BX109">
        <v>25.625</v>
      </c>
      <c r="BY109">
        <v>80.076999999999998</v>
      </c>
      <c r="BZ109">
        <v>0.89059999999999995</v>
      </c>
      <c r="CA109" t="s">
        <v>18</v>
      </c>
      <c r="CB109">
        <v>12.3</v>
      </c>
      <c r="CC109">
        <v>12.84</v>
      </c>
      <c r="CD109">
        <v>25.01</v>
      </c>
      <c r="CE109">
        <v>78.156999999999996</v>
      </c>
      <c r="CF109">
        <v>0.87739999999999996</v>
      </c>
      <c r="CG109" t="s">
        <v>18</v>
      </c>
      <c r="CH109">
        <v>12.3</v>
      </c>
      <c r="CI109">
        <v>12.83</v>
      </c>
      <c r="CJ109">
        <v>25.693000000000001</v>
      </c>
      <c r="CK109">
        <v>80.292000000000002</v>
      </c>
      <c r="CL109">
        <v>0.88870000000000005</v>
      </c>
      <c r="CM109" t="s">
        <v>18</v>
      </c>
      <c r="CN109">
        <v>12.3</v>
      </c>
      <c r="CO109">
        <v>12.84</v>
      </c>
      <c r="CP109">
        <v>25.803999999999998</v>
      </c>
      <c r="CQ109">
        <v>80.635999999999996</v>
      </c>
      <c r="CR109">
        <v>0.90959999999999996</v>
      </c>
      <c r="CS109" t="s">
        <v>17</v>
      </c>
    </row>
    <row r="110" spans="1:97" x14ac:dyDescent="0.25">
      <c r="A110" t="s">
        <v>25</v>
      </c>
      <c r="B110">
        <v>748</v>
      </c>
      <c r="C110">
        <v>782</v>
      </c>
      <c r="D110" t="s">
        <v>121</v>
      </c>
      <c r="E110">
        <v>12.56</v>
      </c>
      <c r="F110">
        <v>5</v>
      </c>
      <c r="G110">
        <v>32</v>
      </c>
      <c r="H110">
        <v>12.37</v>
      </c>
      <c r="I110">
        <v>12.7</v>
      </c>
      <c r="J110">
        <v>15.651</v>
      </c>
      <c r="K110">
        <v>48.908999999999999</v>
      </c>
      <c r="L110">
        <v>0.9012</v>
      </c>
      <c r="M110" t="s">
        <v>17</v>
      </c>
      <c r="N110">
        <v>12.37</v>
      </c>
      <c r="O110">
        <v>12.7</v>
      </c>
      <c r="P110">
        <v>15.343999999999999</v>
      </c>
      <c r="Q110">
        <v>47.95</v>
      </c>
      <c r="R110">
        <v>0.89119999999999999</v>
      </c>
      <c r="S110" t="s">
        <v>17</v>
      </c>
      <c r="T110">
        <v>12.37</v>
      </c>
      <c r="U110">
        <v>12.7</v>
      </c>
      <c r="V110">
        <v>15.832000000000001</v>
      </c>
      <c r="W110">
        <v>49.475999999999999</v>
      </c>
      <c r="X110">
        <v>0.87590000000000001</v>
      </c>
      <c r="Y110" t="s">
        <v>17</v>
      </c>
      <c r="Z110">
        <v>12.37</v>
      </c>
      <c r="AA110">
        <v>12.7</v>
      </c>
      <c r="AB110">
        <v>17.850000000000001</v>
      </c>
      <c r="AC110">
        <v>55.781999999999996</v>
      </c>
      <c r="AD110">
        <v>0.90249999999999997</v>
      </c>
      <c r="AE110" t="s">
        <v>17</v>
      </c>
      <c r="AF110">
        <v>12.37</v>
      </c>
      <c r="AG110">
        <v>12.71</v>
      </c>
      <c r="AH110">
        <v>17.535</v>
      </c>
      <c r="AI110">
        <v>54.795999999999999</v>
      </c>
      <c r="AJ110">
        <v>0.90839999999999999</v>
      </c>
      <c r="AK110" t="s">
        <v>17</v>
      </c>
      <c r="AL110">
        <v>12.37</v>
      </c>
      <c r="AM110">
        <v>12.71</v>
      </c>
      <c r="AN110">
        <v>18.117000000000001</v>
      </c>
      <c r="AO110">
        <v>56.615000000000002</v>
      </c>
      <c r="AP110">
        <v>0.88500000000000001</v>
      </c>
      <c r="AQ110" t="s">
        <v>17</v>
      </c>
      <c r="AR110">
        <v>12.37</v>
      </c>
      <c r="AS110">
        <v>12.7</v>
      </c>
      <c r="AT110">
        <v>22.419</v>
      </c>
      <c r="AU110">
        <v>70.06</v>
      </c>
      <c r="AV110">
        <v>0.8901</v>
      </c>
      <c r="AW110" t="s">
        <v>17</v>
      </c>
      <c r="AX110">
        <v>12.37</v>
      </c>
      <c r="AY110">
        <v>12.7</v>
      </c>
      <c r="AZ110">
        <v>22.774999999999999</v>
      </c>
      <c r="BA110">
        <v>71.171999999999997</v>
      </c>
      <c r="BB110">
        <v>0.90510000000000002</v>
      </c>
      <c r="BC110" t="s">
        <v>17</v>
      </c>
      <c r="BD110">
        <v>12.37</v>
      </c>
      <c r="BE110">
        <v>12.7</v>
      </c>
      <c r="BF110">
        <v>23.081</v>
      </c>
      <c r="BG110">
        <v>72.129000000000005</v>
      </c>
      <c r="BH110">
        <v>0.89900000000000002</v>
      </c>
      <c r="BI110" t="s">
        <v>17</v>
      </c>
      <c r="BJ110">
        <v>12.37</v>
      </c>
      <c r="BK110">
        <v>12.7</v>
      </c>
      <c r="BL110">
        <v>24.742999999999999</v>
      </c>
      <c r="BM110">
        <v>77.322999999999993</v>
      </c>
      <c r="BN110">
        <v>0.91090000000000004</v>
      </c>
      <c r="BO110" t="s">
        <v>17</v>
      </c>
      <c r="BP110">
        <v>12.37</v>
      </c>
      <c r="BQ110">
        <v>12.7</v>
      </c>
      <c r="BR110">
        <v>24.844000000000001</v>
      </c>
      <c r="BS110">
        <v>77.638999999999996</v>
      </c>
      <c r="BT110">
        <v>0.90869999999999995</v>
      </c>
      <c r="BU110" t="s">
        <v>17</v>
      </c>
      <c r="BV110">
        <v>12.37</v>
      </c>
      <c r="BW110">
        <v>12.7</v>
      </c>
      <c r="BX110">
        <v>24.917000000000002</v>
      </c>
      <c r="BY110">
        <v>77.866</v>
      </c>
      <c r="BZ110">
        <v>0.89090000000000003</v>
      </c>
      <c r="CA110" t="s">
        <v>17</v>
      </c>
      <c r="CB110">
        <v>12.37</v>
      </c>
      <c r="CC110">
        <v>12.7</v>
      </c>
      <c r="CD110">
        <v>25.170999999999999</v>
      </c>
      <c r="CE110">
        <v>78.658000000000001</v>
      </c>
      <c r="CF110">
        <v>0.89329999999999998</v>
      </c>
      <c r="CG110" t="s">
        <v>17</v>
      </c>
      <c r="CH110">
        <v>12.37</v>
      </c>
      <c r="CI110">
        <v>12.7</v>
      </c>
      <c r="CJ110">
        <v>25.648</v>
      </c>
      <c r="CK110">
        <v>80.150999999999996</v>
      </c>
      <c r="CL110">
        <v>0.89800000000000002</v>
      </c>
      <c r="CM110" t="s">
        <v>17</v>
      </c>
      <c r="CN110">
        <v>12.37</v>
      </c>
      <c r="CO110">
        <v>12.7</v>
      </c>
      <c r="CP110">
        <v>25.747</v>
      </c>
      <c r="CQ110">
        <v>80.459999999999994</v>
      </c>
      <c r="CR110">
        <v>0.89849999999999997</v>
      </c>
      <c r="CS110" t="s">
        <v>17</v>
      </c>
    </row>
    <row r="111" spans="1:97" x14ac:dyDescent="0.25">
      <c r="A111" t="s">
        <v>25</v>
      </c>
      <c r="B111">
        <v>755</v>
      </c>
      <c r="C111">
        <v>761</v>
      </c>
      <c r="D111" t="s">
        <v>122</v>
      </c>
      <c r="E111">
        <v>5.29</v>
      </c>
      <c r="F111">
        <v>1</v>
      </c>
      <c r="G111">
        <v>5</v>
      </c>
      <c r="H111">
        <v>5.27</v>
      </c>
      <c r="I111">
        <v>5.48</v>
      </c>
      <c r="J111">
        <v>3.5139999999999998</v>
      </c>
      <c r="K111">
        <v>70.287000000000006</v>
      </c>
      <c r="L111">
        <v>0.81789999999999996</v>
      </c>
      <c r="M111" t="s">
        <v>18</v>
      </c>
      <c r="N111">
        <v>5.27</v>
      </c>
      <c r="O111">
        <v>5.49</v>
      </c>
      <c r="P111">
        <v>3.3889999999999998</v>
      </c>
      <c r="Q111">
        <v>67.772000000000006</v>
      </c>
      <c r="R111">
        <v>0.82769999999999999</v>
      </c>
      <c r="S111" t="s">
        <v>18</v>
      </c>
      <c r="T111">
        <v>5.27</v>
      </c>
      <c r="U111">
        <v>5.49</v>
      </c>
      <c r="V111">
        <v>3.4609999999999999</v>
      </c>
      <c r="W111">
        <v>69.212999999999994</v>
      </c>
      <c r="X111">
        <v>0.8256</v>
      </c>
      <c r="Y111" t="s">
        <v>18</v>
      </c>
      <c r="Z111">
        <v>5.27</v>
      </c>
      <c r="AA111">
        <v>5.49</v>
      </c>
      <c r="AB111">
        <v>3.4740000000000002</v>
      </c>
      <c r="AC111">
        <v>69.471000000000004</v>
      </c>
      <c r="AD111">
        <v>0.84009999999999996</v>
      </c>
      <c r="AE111" t="s">
        <v>18</v>
      </c>
      <c r="AF111">
        <v>5.27</v>
      </c>
      <c r="AG111">
        <v>5.49</v>
      </c>
      <c r="AH111">
        <v>3.5409999999999999</v>
      </c>
      <c r="AI111">
        <v>70.820999999999998</v>
      </c>
      <c r="AJ111">
        <v>0.83309999999999995</v>
      </c>
      <c r="AK111" t="s">
        <v>18</v>
      </c>
      <c r="AL111">
        <v>5.27</v>
      </c>
      <c r="AM111">
        <v>5.49</v>
      </c>
      <c r="AN111">
        <v>3.5430000000000001</v>
      </c>
      <c r="AO111">
        <v>70.855999999999995</v>
      </c>
      <c r="AP111">
        <v>0.86819999999999997</v>
      </c>
      <c r="AQ111" t="s">
        <v>18</v>
      </c>
      <c r="AR111">
        <v>5.27</v>
      </c>
      <c r="AS111">
        <v>5.49</v>
      </c>
      <c r="AT111">
        <v>3.5569999999999999</v>
      </c>
      <c r="AU111">
        <v>71.138999999999996</v>
      </c>
      <c r="AV111">
        <v>0.80379999999999996</v>
      </c>
      <c r="AW111" t="s">
        <v>18</v>
      </c>
      <c r="AX111">
        <v>5.27</v>
      </c>
      <c r="AY111">
        <v>5.49</v>
      </c>
      <c r="AZ111">
        <v>3.5169999999999999</v>
      </c>
      <c r="BA111">
        <v>70.340999999999994</v>
      </c>
      <c r="BB111">
        <v>0.84489999999999998</v>
      </c>
      <c r="BC111" t="s">
        <v>18</v>
      </c>
      <c r="BD111">
        <v>5.27</v>
      </c>
      <c r="BE111">
        <v>5.49</v>
      </c>
      <c r="BF111">
        <v>3.5390000000000001</v>
      </c>
      <c r="BG111">
        <v>70.783000000000001</v>
      </c>
      <c r="BH111">
        <v>0.83679999999999999</v>
      </c>
      <c r="BI111" t="s">
        <v>18</v>
      </c>
      <c r="BJ111">
        <v>5.27</v>
      </c>
      <c r="BK111">
        <v>5.49</v>
      </c>
      <c r="BL111">
        <v>3.51</v>
      </c>
      <c r="BM111">
        <v>70.191000000000003</v>
      </c>
      <c r="BN111">
        <v>0.82930000000000004</v>
      </c>
      <c r="BO111" t="s">
        <v>18</v>
      </c>
      <c r="BP111">
        <v>5.27</v>
      </c>
      <c r="BQ111">
        <v>5.49</v>
      </c>
      <c r="BR111">
        <v>3.484</v>
      </c>
      <c r="BS111">
        <v>69.680999999999997</v>
      </c>
      <c r="BT111">
        <v>0.84799999999999998</v>
      </c>
      <c r="BU111" t="s">
        <v>18</v>
      </c>
      <c r="BV111">
        <v>5.27</v>
      </c>
      <c r="BW111">
        <v>5.49</v>
      </c>
      <c r="BX111">
        <v>3.5129999999999999</v>
      </c>
      <c r="BY111">
        <v>70.254000000000005</v>
      </c>
      <c r="BZ111">
        <v>0.84140000000000004</v>
      </c>
      <c r="CA111" t="s">
        <v>18</v>
      </c>
      <c r="CB111">
        <v>5.27</v>
      </c>
      <c r="CC111">
        <v>5.49</v>
      </c>
      <c r="CD111">
        <v>3.54</v>
      </c>
      <c r="CE111">
        <v>70.8</v>
      </c>
      <c r="CF111">
        <v>0.83209999999999995</v>
      </c>
      <c r="CG111" t="s">
        <v>18</v>
      </c>
      <c r="CH111">
        <v>5.27</v>
      </c>
      <c r="CI111">
        <v>5.49</v>
      </c>
      <c r="CJ111">
        <v>3.5419999999999998</v>
      </c>
      <c r="CK111">
        <v>70.834000000000003</v>
      </c>
      <c r="CL111">
        <v>0.82169999999999999</v>
      </c>
      <c r="CM111" t="s">
        <v>18</v>
      </c>
      <c r="CN111">
        <v>5.27</v>
      </c>
      <c r="CO111">
        <v>5.48</v>
      </c>
      <c r="CP111">
        <v>3.5790000000000002</v>
      </c>
      <c r="CQ111">
        <v>71.572000000000003</v>
      </c>
      <c r="CR111">
        <v>0.83220000000000005</v>
      </c>
      <c r="CS111" t="s">
        <v>18</v>
      </c>
    </row>
    <row r="112" spans="1:97" x14ac:dyDescent="0.25">
      <c r="A112" t="s">
        <v>25</v>
      </c>
      <c r="B112">
        <v>755</v>
      </c>
      <c r="C112">
        <v>782</v>
      </c>
      <c r="D112" t="s">
        <v>123</v>
      </c>
      <c r="E112">
        <v>12.52</v>
      </c>
      <c r="F112">
        <v>4</v>
      </c>
      <c r="G112">
        <v>25</v>
      </c>
      <c r="H112">
        <v>12.25</v>
      </c>
      <c r="I112">
        <v>12.37</v>
      </c>
      <c r="J112">
        <v>10.784000000000001</v>
      </c>
      <c r="K112">
        <v>43.137</v>
      </c>
      <c r="L112">
        <v>0.83020000000000005</v>
      </c>
      <c r="M112" t="s">
        <v>18</v>
      </c>
      <c r="N112">
        <v>12.25</v>
      </c>
      <c r="O112">
        <v>12.38</v>
      </c>
      <c r="P112">
        <v>10.53</v>
      </c>
      <c r="Q112">
        <v>42.12</v>
      </c>
      <c r="R112">
        <v>0.78659999999999997</v>
      </c>
      <c r="S112" t="s">
        <v>18</v>
      </c>
      <c r="T112">
        <v>12.25</v>
      </c>
      <c r="U112">
        <v>12.38</v>
      </c>
      <c r="V112">
        <v>10.496</v>
      </c>
      <c r="W112">
        <v>41.984000000000002</v>
      </c>
      <c r="X112">
        <v>0.83379999999999999</v>
      </c>
      <c r="Y112" t="s">
        <v>18</v>
      </c>
      <c r="Z112">
        <v>12.25</v>
      </c>
      <c r="AA112">
        <v>12.37</v>
      </c>
      <c r="AB112">
        <v>12.731</v>
      </c>
      <c r="AC112">
        <v>50.926000000000002</v>
      </c>
      <c r="AD112">
        <v>0.83930000000000005</v>
      </c>
      <c r="AE112" t="s">
        <v>18</v>
      </c>
      <c r="AF112">
        <v>12.25</v>
      </c>
      <c r="AG112">
        <v>12.38</v>
      </c>
      <c r="AH112">
        <v>12.375</v>
      </c>
      <c r="AI112">
        <v>49.500999999999998</v>
      </c>
      <c r="AJ112">
        <v>0.8841</v>
      </c>
      <c r="AK112" t="s">
        <v>18</v>
      </c>
      <c r="AL112">
        <v>12.25</v>
      </c>
      <c r="AM112">
        <v>12.38</v>
      </c>
      <c r="AN112">
        <v>12.907</v>
      </c>
      <c r="AO112">
        <v>51.627000000000002</v>
      </c>
      <c r="AP112">
        <v>0.88570000000000004</v>
      </c>
      <c r="AQ112" t="s">
        <v>18</v>
      </c>
      <c r="AR112">
        <v>12.25</v>
      </c>
      <c r="AS112">
        <v>12.38</v>
      </c>
      <c r="AT112">
        <v>17.274000000000001</v>
      </c>
      <c r="AU112">
        <v>69.096000000000004</v>
      </c>
      <c r="AV112">
        <v>0.79869999999999997</v>
      </c>
      <c r="AW112" t="s">
        <v>18</v>
      </c>
      <c r="AX112">
        <v>12.25</v>
      </c>
      <c r="AY112">
        <v>12.38</v>
      </c>
      <c r="AZ112">
        <v>17.477</v>
      </c>
      <c r="BA112">
        <v>69.908000000000001</v>
      </c>
      <c r="BB112">
        <v>0.876</v>
      </c>
      <c r="BC112" t="s">
        <v>18</v>
      </c>
      <c r="BD112">
        <v>12.25</v>
      </c>
      <c r="BE112">
        <v>12.38</v>
      </c>
      <c r="BF112">
        <v>17.553000000000001</v>
      </c>
      <c r="BG112">
        <v>70.212000000000003</v>
      </c>
      <c r="BH112">
        <v>0.84609999999999996</v>
      </c>
      <c r="BI112" t="s">
        <v>18</v>
      </c>
      <c r="BJ112">
        <v>12.25</v>
      </c>
      <c r="BK112">
        <v>12.38</v>
      </c>
      <c r="BL112">
        <v>19.681000000000001</v>
      </c>
      <c r="BM112">
        <v>78.724000000000004</v>
      </c>
      <c r="BN112">
        <v>0.8105</v>
      </c>
      <c r="BO112" t="s">
        <v>18</v>
      </c>
      <c r="BP112">
        <v>12.25</v>
      </c>
      <c r="BQ112">
        <v>12.38</v>
      </c>
      <c r="BR112">
        <v>19.581</v>
      </c>
      <c r="BS112">
        <v>78.323999999999998</v>
      </c>
      <c r="BT112">
        <v>0.85019999999999996</v>
      </c>
      <c r="BU112" t="s">
        <v>18</v>
      </c>
      <c r="BV112">
        <v>12.25</v>
      </c>
      <c r="BW112">
        <v>12.38</v>
      </c>
      <c r="BX112">
        <v>20.012</v>
      </c>
      <c r="BY112">
        <v>80.046999999999997</v>
      </c>
      <c r="BZ112">
        <v>0.81769999999999998</v>
      </c>
      <c r="CA112" t="s">
        <v>18</v>
      </c>
      <c r="CB112">
        <v>12.25</v>
      </c>
      <c r="CC112">
        <v>12.38</v>
      </c>
      <c r="CD112">
        <v>19.738</v>
      </c>
      <c r="CE112">
        <v>78.95</v>
      </c>
      <c r="CF112">
        <v>0.78369999999999995</v>
      </c>
      <c r="CG112" t="s">
        <v>18</v>
      </c>
      <c r="CH112">
        <v>12.25</v>
      </c>
      <c r="CI112">
        <v>12.37</v>
      </c>
      <c r="CJ112">
        <v>19.986000000000001</v>
      </c>
      <c r="CK112">
        <v>79.942999999999998</v>
      </c>
      <c r="CL112">
        <v>0.80910000000000004</v>
      </c>
      <c r="CM112" t="s">
        <v>18</v>
      </c>
      <c r="CN112">
        <v>12.25</v>
      </c>
      <c r="CO112">
        <v>12.38</v>
      </c>
      <c r="CP112">
        <v>20.11</v>
      </c>
      <c r="CQ112">
        <v>80.441999999999993</v>
      </c>
      <c r="CR112">
        <v>0.83409999999999995</v>
      </c>
      <c r="CS112" t="s">
        <v>18</v>
      </c>
    </row>
    <row r="113" spans="1:97" x14ac:dyDescent="0.25">
      <c r="A113" t="s">
        <v>25</v>
      </c>
      <c r="B113">
        <v>762</v>
      </c>
      <c r="C113">
        <v>767</v>
      </c>
      <c r="D113" t="s">
        <v>124</v>
      </c>
      <c r="E113">
        <v>9.18</v>
      </c>
      <c r="F113">
        <v>1</v>
      </c>
      <c r="G113">
        <v>4</v>
      </c>
      <c r="H113">
        <v>9.24</v>
      </c>
      <c r="I113">
        <v>9.3800000000000008</v>
      </c>
      <c r="J113">
        <v>2.8439999999999999</v>
      </c>
      <c r="K113">
        <v>71.11</v>
      </c>
      <c r="L113">
        <v>0.90439999999999998</v>
      </c>
      <c r="M113" t="s">
        <v>18</v>
      </c>
      <c r="N113">
        <v>9.24</v>
      </c>
      <c r="O113">
        <v>9.3800000000000008</v>
      </c>
      <c r="P113">
        <v>2.7650000000000001</v>
      </c>
      <c r="Q113">
        <v>69.123000000000005</v>
      </c>
      <c r="R113">
        <v>0.88619999999999999</v>
      </c>
      <c r="S113" t="s">
        <v>18</v>
      </c>
      <c r="T113">
        <v>9.24</v>
      </c>
      <c r="U113">
        <v>9.3800000000000008</v>
      </c>
      <c r="V113">
        <v>2.8090000000000002</v>
      </c>
      <c r="W113">
        <v>70.231999999999999</v>
      </c>
      <c r="X113">
        <v>0.89090000000000003</v>
      </c>
      <c r="Y113" t="s">
        <v>18</v>
      </c>
      <c r="Z113">
        <v>9.24</v>
      </c>
      <c r="AA113">
        <v>9.3800000000000008</v>
      </c>
      <c r="AB113">
        <v>3.3119999999999998</v>
      </c>
      <c r="AC113">
        <v>82.795000000000002</v>
      </c>
      <c r="AD113">
        <v>0.84440000000000004</v>
      </c>
      <c r="AE113" t="s">
        <v>18</v>
      </c>
      <c r="AF113">
        <v>9.24</v>
      </c>
      <c r="AG113">
        <v>9.3800000000000008</v>
      </c>
      <c r="AH113">
        <v>3.3559999999999999</v>
      </c>
      <c r="AI113">
        <v>83.912000000000006</v>
      </c>
      <c r="AJ113">
        <v>0.89200000000000002</v>
      </c>
      <c r="AK113" t="s">
        <v>18</v>
      </c>
      <c r="AL113">
        <v>9.24</v>
      </c>
      <c r="AM113">
        <v>9.3800000000000008</v>
      </c>
      <c r="AN113">
        <v>3.4529999999999998</v>
      </c>
      <c r="AO113">
        <v>86.322999999999993</v>
      </c>
      <c r="AP113">
        <v>0.91469999999999996</v>
      </c>
      <c r="AQ113" t="s">
        <v>18</v>
      </c>
      <c r="AR113">
        <v>9.23</v>
      </c>
      <c r="AS113">
        <v>9.3800000000000008</v>
      </c>
      <c r="AT113">
        <v>3.3969999999999998</v>
      </c>
      <c r="AU113">
        <v>84.936999999999998</v>
      </c>
      <c r="AV113">
        <v>0.91690000000000005</v>
      </c>
      <c r="AW113" t="s">
        <v>18</v>
      </c>
      <c r="AX113">
        <v>9.24</v>
      </c>
      <c r="AY113">
        <v>9.3800000000000008</v>
      </c>
      <c r="AZ113">
        <v>3.4380000000000002</v>
      </c>
      <c r="BA113">
        <v>85.945999999999998</v>
      </c>
      <c r="BB113">
        <v>0.88</v>
      </c>
      <c r="BC113" t="s">
        <v>18</v>
      </c>
      <c r="BD113">
        <v>9.24</v>
      </c>
      <c r="BE113">
        <v>9.3800000000000008</v>
      </c>
      <c r="BF113">
        <v>3.4950000000000001</v>
      </c>
      <c r="BG113">
        <v>87.367000000000004</v>
      </c>
      <c r="BH113">
        <v>0.89729999999999999</v>
      </c>
      <c r="BI113" t="s">
        <v>18</v>
      </c>
      <c r="BJ113">
        <v>9.24</v>
      </c>
      <c r="BK113">
        <v>9.3800000000000008</v>
      </c>
      <c r="BL113">
        <v>3.456</v>
      </c>
      <c r="BM113">
        <v>86.393000000000001</v>
      </c>
      <c r="BN113">
        <v>0.90590000000000004</v>
      </c>
      <c r="BO113" t="s">
        <v>18</v>
      </c>
      <c r="BP113">
        <v>9.24</v>
      </c>
      <c r="BQ113">
        <v>9.3800000000000008</v>
      </c>
      <c r="BR113">
        <v>3.4809999999999999</v>
      </c>
      <c r="BS113">
        <v>87.013000000000005</v>
      </c>
      <c r="BT113">
        <v>0.9012</v>
      </c>
      <c r="BU113" t="s">
        <v>18</v>
      </c>
      <c r="BV113">
        <v>9.24</v>
      </c>
      <c r="BW113">
        <v>9.3800000000000008</v>
      </c>
      <c r="BX113">
        <v>3.5209999999999999</v>
      </c>
      <c r="BY113">
        <v>88.018000000000001</v>
      </c>
      <c r="BZ113">
        <v>0.89690000000000003</v>
      </c>
      <c r="CA113" t="s">
        <v>18</v>
      </c>
      <c r="CB113">
        <v>9.24</v>
      </c>
      <c r="CC113">
        <v>9.3800000000000008</v>
      </c>
      <c r="CD113">
        <v>3.4489999999999998</v>
      </c>
      <c r="CE113">
        <v>86.224999999999994</v>
      </c>
      <c r="CF113">
        <v>0.90139999999999998</v>
      </c>
      <c r="CG113" t="s">
        <v>18</v>
      </c>
      <c r="CH113">
        <v>9.24</v>
      </c>
      <c r="CI113">
        <v>9.3800000000000008</v>
      </c>
      <c r="CJ113">
        <v>3.5259999999999998</v>
      </c>
      <c r="CK113">
        <v>88.156999999999996</v>
      </c>
      <c r="CL113">
        <v>0.87670000000000003</v>
      </c>
      <c r="CM113" t="s">
        <v>18</v>
      </c>
      <c r="CN113">
        <v>9.24</v>
      </c>
      <c r="CO113">
        <v>9.3800000000000008</v>
      </c>
      <c r="CP113">
        <v>3.5179999999999998</v>
      </c>
      <c r="CQ113">
        <v>87.947999999999993</v>
      </c>
      <c r="CR113">
        <v>0.90269999999999995</v>
      </c>
      <c r="CS113" t="s">
        <v>18</v>
      </c>
    </row>
    <row r="114" spans="1:97" x14ac:dyDescent="0.25">
      <c r="A114" t="s">
        <v>25</v>
      </c>
      <c r="B114">
        <v>767</v>
      </c>
      <c r="C114">
        <v>782</v>
      </c>
      <c r="D114" t="s">
        <v>125</v>
      </c>
      <c r="E114">
        <v>7.48</v>
      </c>
      <c r="F114">
        <v>2</v>
      </c>
      <c r="G114">
        <v>13</v>
      </c>
      <c r="H114">
        <v>7.46</v>
      </c>
      <c r="I114">
        <v>7.57</v>
      </c>
      <c r="J114">
        <v>3.6850000000000001</v>
      </c>
      <c r="K114">
        <v>28.35</v>
      </c>
      <c r="L114">
        <v>0.86240000000000006</v>
      </c>
      <c r="M114" t="s">
        <v>18</v>
      </c>
      <c r="N114">
        <v>7.47</v>
      </c>
      <c r="O114">
        <v>7.58</v>
      </c>
      <c r="P114">
        <v>3.5739999999999998</v>
      </c>
      <c r="Q114">
        <v>27.489000000000001</v>
      </c>
      <c r="R114">
        <v>0.88400000000000001</v>
      </c>
      <c r="S114" t="s">
        <v>18</v>
      </c>
      <c r="T114">
        <v>7.47</v>
      </c>
      <c r="U114">
        <v>7.58</v>
      </c>
      <c r="V114">
        <v>3.613</v>
      </c>
      <c r="W114">
        <v>27.789000000000001</v>
      </c>
      <c r="X114">
        <v>0.81399999999999995</v>
      </c>
      <c r="Y114" t="s">
        <v>18</v>
      </c>
      <c r="Z114">
        <v>7.47</v>
      </c>
      <c r="AA114">
        <v>7.58</v>
      </c>
      <c r="AB114">
        <v>4.3040000000000003</v>
      </c>
      <c r="AC114">
        <v>33.103999999999999</v>
      </c>
      <c r="AD114">
        <v>0.88490000000000002</v>
      </c>
      <c r="AE114" t="s">
        <v>18</v>
      </c>
      <c r="AF114">
        <v>7.47</v>
      </c>
      <c r="AG114">
        <v>7.58</v>
      </c>
      <c r="AH114">
        <v>4.4000000000000004</v>
      </c>
      <c r="AI114">
        <v>33.841999999999999</v>
      </c>
      <c r="AJ114">
        <v>0.88670000000000004</v>
      </c>
      <c r="AK114" t="s">
        <v>18</v>
      </c>
      <c r="AL114">
        <v>7.47</v>
      </c>
      <c r="AM114">
        <v>7.58</v>
      </c>
      <c r="AN114">
        <v>4.6120000000000001</v>
      </c>
      <c r="AO114">
        <v>35.476999999999997</v>
      </c>
      <c r="AP114">
        <v>0.82889999999999997</v>
      </c>
      <c r="AQ114" t="s">
        <v>18</v>
      </c>
      <c r="AR114">
        <v>7.47</v>
      </c>
      <c r="AS114">
        <v>7.58</v>
      </c>
      <c r="AT114">
        <v>7.48</v>
      </c>
      <c r="AU114">
        <v>57.536999999999999</v>
      </c>
      <c r="AV114">
        <v>0.87219999999999998</v>
      </c>
      <c r="AW114" t="s">
        <v>18</v>
      </c>
      <c r="AX114">
        <v>7.47</v>
      </c>
      <c r="AY114">
        <v>7.58</v>
      </c>
      <c r="AZ114">
        <v>7.4560000000000004</v>
      </c>
      <c r="BA114">
        <v>57.353999999999999</v>
      </c>
      <c r="BB114">
        <v>0.87280000000000002</v>
      </c>
      <c r="BC114" t="s">
        <v>18</v>
      </c>
      <c r="BD114">
        <v>7.47</v>
      </c>
      <c r="BE114">
        <v>7.58</v>
      </c>
      <c r="BF114">
        <v>7.7210000000000001</v>
      </c>
      <c r="BG114">
        <v>59.390999999999998</v>
      </c>
      <c r="BH114">
        <v>0.8538</v>
      </c>
      <c r="BI114" t="s">
        <v>18</v>
      </c>
      <c r="BJ114">
        <v>7.47</v>
      </c>
      <c r="BK114">
        <v>7.58</v>
      </c>
      <c r="BL114">
        <v>9.59</v>
      </c>
      <c r="BM114">
        <v>73.772999999999996</v>
      </c>
      <c r="BN114">
        <v>0.87360000000000004</v>
      </c>
      <c r="BO114" t="s">
        <v>18</v>
      </c>
      <c r="BP114">
        <v>7.47</v>
      </c>
      <c r="BQ114">
        <v>7.58</v>
      </c>
      <c r="BR114">
        <v>9.7780000000000005</v>
      </c>
      <c r="BS114">
        <v>75.213999999999999</v>
      </c>
      <c r="BT114">
        <v>0.89670000000000005</v>
      </c>
      <c r="BU114" t="s">
        <v>18</v>
      </c>
      <c r="BV114">
        <v>7.47</v>
      </c>
      <c r="BW114">
        <v>7.58</v>
      </c>
      <c r="BX114">
        <v>9.8079999999999998</v>
      </c>
      <c r="BY114">
        <v>75.447000000000003</v>
      </c>
      <c r="BZ114">
        <v>0.88629999999999998</v>
      </c>
      <c r="CA114" t="s">
        <v>18</v>
      </c>
      <c r="CB114">
        <v>7.47</v>
      </c>
      <c r="CC114">
        <v>7.58</v>
      </c>
      <c r="CD114">
        <v>9.8330000000000002</v>
      </c>
      <c r="CE114">
        <v>75.64</v>
      </c>
      <c r="CF114">
        <v>0.89100000000000001</v>
      </c>
      <c r="CG114" t="s">
        <v>18</v>
      </c>
      <c r="CH114">
        <v>7.47</v>
      </c>
      <c r="CI114">
        <v>7.58</v>
      </c>
      <c r="CJ114">
        <v>9.99</v>
      </c>
      <c r="CK114">
        <v>76.843000000000004</v>
      </c>
      <c r="CL114">
        <v>0.84370000000000001</v>
      </c>
      <c r="CM114" t="s">
        <v>18</v>
      </c>
      <c r="CN114">
        <v>7.47</v>
      </c>
      <c r="CO114">
        <v>7.57</v>
      </c>
      <c r="CP114">
        <v>9.9819999999999993</v>
      </c>
      <c r="CQ114">
        <v>76.787999999999997</v>
      </c>
      <c r="CR114">
        <v>0.84750000000000003</v>
      </c>
      <c r="CS114" t="s">
        <v>18</v>
      </c>
    </row>
    <row r="115" spans="1:97" x14ac:dyDescent="0.25">
      <c r="A115" t="s">
        <v>25</v>
      </c>
      <c r="B115">
        <v>768</v>
      </c>
      <c r="C115">
        <v>782</v>
      </c>
      <c r="D115" t="s">
        <v>126</v>
      </c>
      <c r="E115">
        <v>7.2</v>
      </c>
      <c r="F115">
        <v>2</v>
      </c>
      <c r="G115">
        <v>12</v>
      </c>
      <c r="H115">
        <v>6.99</v>
      </c>
      <c r="I115">
        <v>7.52</v>
      </c>
      <c r="J115">
        <v>3.613</v>
      </c>
      <c r="K115">
        <v>30.111000000000001</v>
      </c>
      <c r="L115">
        <v>0.93149999999999999</v>
      </c>
      <c r="M115" t="s">
        <v>17</v>
      </c>
      <c r="N115">
        <v>6.99</v>
      </c>
      <c r="O115">
        <v>7.53</v>
      </c>
      <c r="P115">
        <v>3.484</v>
      </c>
      <c r="Q115">
        <v>29.029</v>
      </c>
      <c r="R115">
        <v>0.93200000000000005</v>
      </c>
      <c r="S115" t="s">
        <v>17</v>
      </c>
      <c r="T115">
        <v>6.99</v>
      </c>
      <c r="U115">
        <v>7.53</v>
      </c>
      <c r="V115">
        <v>3.5110000000000001</v>
      </c>
      <c r="W115">
        <v>29.256</v>
      </c>
      <c r="X115">
        <v>0.92969999999999997</v>
      </c>
      <c r="Y115" t="s">
        <v>17</v>
      </c>
      <c r="Z115">
        <v>6.99</v>
      </c>
      <c r="AA115">
        <v>7.53</v>
      </c>
      <c r="AB115">
        <v>4.2430000000000003</v>
      </c>
      <c r="AC115">
        <v>35.36</v>
      </c>
      <c r="AD115">
        <v>0.93489999999999995</v>
      </c>
      <c r="AE115" t="s">
        <v>17</v>
      </c>
      <c r="AF115">
        <v>6.99</v>
      </c>
      <c r="AG115">
        <v>7.53</v>
      </c>
      <c r="AH115">
        <v>4.2530000000000001</v>
      </c>
      <c r="AI115">
        <v>35.441000000000003</v>
      </c>
      <c r="AJ115">
        <v>0.9355</v>
      </c>
      <c r="AK115" t="s">
        <v>17</v>
      </c>
      <c r="AL115">
        <v>6.99</v>
      </c>
      <c r="AM115">
        <v>7.53</v>
      </c>
      <c r="AN115">
        <v>4.4509999999999996</v>
      </c>
      <c r="AO115">
        <v>37.088999999999999</v>
      </c>
      <c r="AP115">
        <v>0.93589999999999995</v>
      </c>
      <c r="AQ115" t="s">
        <v>17</v>
      </c>
      <c r="AR115">
        <v>6.99</v>
      </c>
      <c r="AS115">
        <v>7.53</v>
      </c>
      <c r="AT115">
        <v>7.0170000000000003</v>
      </c>
      <c r="AU115">
        <v>58.475999999999999</v>
      </c>
      <c r="AV115">
        <v>0.93459999999999999</v>
      </c>
      <c r="AW115" t="s">
        <v>17</v>
      </c>
      <c r="AX115">
        <v>6.99</v>
      </c>
      <c r="AY115">
        <v>7.53</v>
      </c>
      <c r="AZ115">
        <v>7.0960000000000001</v>
      </c>
      <c r="BA115">
        <v>59.137</v>
      </c>
      <c r="BB115">
        <v>0.92879999999999996</v>
      </c>
      <c r="BC115" t="s">
        <v>17</v>
      </c>
      <c r="BD115">
        <v>6.99</v>
      </c>
      <c r="BE115">
        <v>7.53</v>
      </c>
      <c r="BF115">
        <v>7.1479999999999997</v>
      </c>
      <c r="BG115">
        <v>59.564999999999998</v>
      </c>
      <c r="BH115">
        <v>0.9234</v>
      </c>
      <c r="BI115" t="s">
        <v>17</v>
      </c>
      <c r="BJ115">
        <v>6.99</v>
      </c>
      <c r="BK115">
        <v>7.53</v>
      </c>
      <c r="BL115">
        <v>8.9849999999999994</v>
      </c>
      <c r="BM115">
        <v>74.873999999999995</v>
      </c>
      <c r="BN115">
        <v>0.93030000000000002</v>
      </c>
      <c r="BO115" t="s">
        <v>17</v>
      </c>
      <c r="BP115">
        <v>6.99</v>
      </c>
      <c r="BQ115">
        <v>7.53</v>
      </c>
      <c r="BR115">
        <v>8.9480000000000004</v>
      </c>
      <c r="BS115">
        <v>74.564999999999998</v>
      </c>
      <c r="BT115">
        <v>0.9274</v>
      </c>
      <c r="BU115" t="s">
        <v>17</v>
      </c>
      <c r="BV115">
        <v>6.99</v>
      </c>
      <c r="BW115">
        <v>7.53</v>
      </c>
      <c r="BX115">
        <v>9.1579999999999995</v>
      </c>
      <c r="BY115">
        <v>76.314999999999998</v>
      </c>
      <c r="BZ115">
        <v>0.91610000000000003</v>
      </c>
      <c r="CA115" t="s">
        <v>17</v>
      </c>
      <c r="CB115">
        <v>6.99</v>
      </c>
      <c r="CC115">
        <v>7.53</v>
      </c>
      <c r="CD115">
        <v>9.0909999999999993</v>
      </c>
      <c r="CE115">
        <v>75.759</v>
      </c>
      <c r="CF115">
        <v>0.89800000000000002</v>
      </c>
      <c r="CG115" t="s">
        <v>17</v>
      </c>
      <c r="CH115">
        <v>6.99</v>
      </c>
      <c r="CI115">
        <v>7.53</v>
      </c>
      <c r="CJ115">
        <v>9.218</v>
      </c>
      <c r="CK115">
        <v>76.816999999999993</v>
      </c>
      <c r="CL115">
        <v>0.90910000000000002</v>
      </c>
      <c r="CM115" t="s">
        <v>17</v>
      </c>
      <c r="CN115">
        <v>6.99</v>
      </c>
      <c r="CO115">
        <v>7.52</v>
      </c>
      <c r="CP115">
        <v>9.266</v>
      </c>
      <c r="CQ115">
        <v>77.218000000000004</v>
      </c>
      <c r="CR115">
        <v>0.90990000000000004</v>
      </c>
      <c r="CS115" t="s">
        <v>17</v>
      </c>
    </row>
    <row r="116" spans="1:97" x14ac:dyDescent="0.25">
      <c r="A116" t="s">
        <v>25</v>
      </c>
      <c r="B116">
        <v>783</v>
      </c>
      <c r="C116">
        <v>796</v>
      </c>
      <c r="D116" t="s">
        <v>127</v>
      </c>
      <c r="E116">
        <v>10.24</v>
      </c>
      <c r="F116">
        <v>3</v>
      </c>
      <c r="G116">
        <v>10</v>
      </c>
      <c r="H116">
        <v>10.19</v>
      </c>
      <c r="I116">
        <v>10.29</v>
      </c>
      <c r="J116">
        <v>0.25700000000000001</v>
      </c>
      <c r="K116">
        <v>2.5750000000000002</v>
      </c>
      <c r="L116">
        <v>0.87590000000000001</v>
      </c>
      <c r="M116" t="s">
        <v>17</v>
      </c>
      <c r="N116">
        <v>10.19</v>
      </c>
      <c r="O116">
        <v>10.29</v>
      </c>
      <c r="P116">
        <v>0.185</v>
      </c>
      <c r="Q116">
        <v>1.8540000000000001</v>
      </c>
      <c r="R116">
        <v>0.87960000000000005</v>
      </c>
      <c r="S116" t="s">
        <v>17</v>
      </c>
      <c r="T116">
        <v>10.19</v>
      </c>
      <c r="U116">
        <v>10.3</v>
      </c>
      <c r="V116">
        <v>0.17100000000000001</v>
      </c>
      <c r="W116">
        <v>1.7090000000000001</v>
      </c>
      <c r="X116">
        <v>0.85240000000000005</v>
      </c>
      <c r="Y116" t="s">
        <v>17</v>
      </c>
      <c r="Z116">
        <v>10.19</v>
      </c>
      <c r="AA116">
        <v>10.29</v>
      </c>
      <c r="AB116">
        <v>0.29399999999999998</v>
      </c>
      <c r="AC116">
        <v>2.9420000000000002</v>
      </c>
      <c r="AD116">
        <v>0.87719999999999998</v>
      </c>
      <c r="AE116" t="s">
        <v>17</v>
      </c>
      <c r="AF116">
        <v>10.199999999999999</v>
      </c>
      <c r="AG116">
        <v>10.3</v>
      </c>
      <c r="AH116">
        <v>0.217</v>
      </c>
      <c r="AI116">
        <v>2.1659999999999999</v>
      </c>
      <c r="AJ116">
        <v>0.89029999999999998</v>
      </c>
      <c r="AK116" t="s">
        <v>17</v>
      </c>
      <c r="AL116">
        <v>10.199999999999999</v>
      </c>
      <c r="AM116">
        <v>10.3</v>
      </c>
      <c r="AN116">
        <v>0.2</v>
      </c>
      <c r="AO116">
        <v>1.9970000000000001</v>
      </c>
      <c r="AP116">
        <v>0.85150000000000003</v>
      </c>
      <c r="AQ116" t="s">
        <v>17</v>
      </c>
      <c r="AR116">
        <v>10.19</v>
      </c>
      <c r="AS116">
        <v>10.29</v>
      </c>
      <c r="AT116">
        <v>0.47199999999999998</v>
      </c>
      <c r="AU116">
        <v>4.7160000000000002</v>
      </c>
      <c r="AV116">
        <v>0.88570000000000004</v>
      </c>
      <c r="AW116" t="s">
        <v>17</v>
      </c>
      <c r="AX116">
        <v>10.19</v>
      </c>
      <c r="AY116">
        <v>10.3</v>
      </c>
      <c r="AZ116">
        <v>0.36199999999999999</v>
      </c>
      <c r="BA116">
        <v>3.617</v>
      </c>
      <c r="BB116">
        <v>0.89239999999999997</v>
      </c>
      <c r="BC116" t="s">
        <v>17</v>
      </c>
      <c r="BD116">
        <v>10.19</v>
      </c>
      <c r="BE116">
        <v>10.3</v>
      </c>
      <c r="BF116">
        <v>0.38100000000000001</v>
      </c>
      <c r="BG116">
        <v>3.8109999999999999</v>
      </c>
      <c r="BH116">
        <v>0.88090000000000002</v>
      </c>
      <c r="BI116" t="s">
        <v>17</v>
      </c>
      <c r="BJ116">
        <v>10.199999999999999</v>
      </c>
      <c r="BK116">
        <v>10.3</v>
      </c>
      <c r="BL116">
        <v>1.5409999999999999</v>
      </c>
      <c r="BM116">
        <v>15.412000000000001</v>
      </c>
      <c r="BN116">
        <v>0.89670000000000005</v>
      </c>
      <c r="BO116" t="s">
        <v>17</v>
      </c>
      <c r="BP116">
        <v>10.19</v>
      </c>
      <c r="BQ116">
        <v>10.3</v>
      </c>
      <c r="BR116">
        <v>1.462</v>
      </c>
      <c r="BS116">
        <v>14.619</v>
      </c>
      <c r="BT116">
        <v>0.89800000000000002</v>
      </c>
      <c r="BU116" t="s">
        <v>17</v>
      </c>
      <c r="BV116">
        <v>10.199999999999999</v>
      </c>
      <c r="BW116">
        <v>10.3</v>
      </c>
      <c r="BX116">
        <v>1.496</v>
      </c>
      <c r="BY116">
        <v>14.964</v>
      </c>
      <c r="BZ116">
        <v>0.9002</v>
      </c>
      <c r="CA116" t="s">
        <v>17</v>
      </c>
      <c r="CB116">
        <v>10.199999999999999</v>
      </c>
      <c r="CC116">
        <v>10.3</v>
      </c>
      <c r="CD116">
        <v>2.6880000000000002</v>
      </c>
      <c r="CE116">
        <v>26.876000000000001</v>
      </c>
      <c r="CF116">
        <v>0.88580000000000003</v>
      </c>
      <c r="CG116" t="s">
        <v>17</v>
      </c>
      <c r="CH116">
        <v>10.19</v>
      </c>
      <c r="CI116">
        <v>10.29</v>
      </c>
      <c r="CJ116">
        <v>2.718</v>
      </c>
      <c r="CK116">
        <v>27.181000000000001</v>
      </c>
      <c r="CL116">
        <v>0.86890000000000001</v>
      </c>
      <c r="CM116" t="s">
        <v>17</v>
      </c>
      <c r="CN116">
        <v>10.19</v>
      </c>
      <c r="CO116">
        <v>10.29</v>
      </c>
      <c r="CP116">
        <v>2.7090000000000001</v>
      </c>
      <c r="CQ116">
        <v>27.09</v>
      </c>
      <c r="CR116">
        <v>0.86950000000000005</v>
      </c>
      <c r="CS116" t="s">
        <v>17</v>
      </c>
    </row>
    <row r="117" spans="1:97" x14ac:dyDescent="0.25">
      <c r="A117" t="s">
        <v>25</v>
      </c>
      <c r="B117">
        <v>797</v>
      </c>
      <c r="C117">
        <v>812</v>
      </c>
      <c r="D117" t="s">
        <v>128</v>
      </c>
      <c r="E117">
        <v>6.9</v>
      </c>
      <c r="F117">
        <v>4</v>
      </c>
      <c r="G117">
        <v>13</v>
      </c>
      <c r="H117">
        <v>6.92</v>
      </c>
      <c r="I117">
        <v>7.1</v>
      </c>
      <c r="J117">
        <v>2.2850000000000001</v>
      </c>
      <c r="K117">
        <v>17.576000000000001</v>
      </c>
      <c r="L117">
        <v>0.93700000000000006</v>
      </c>
      <c r="M117" t="s">
        <v>17</v>
      </c>
      <c r="N117">
        <v>6.92</v>
      </c>
      <c r="O117">
        <v>7.11</v>
      </c>
      <c r="P117">
        <v>2.1539999999999999</v>
      </c>
      <c r="Q117">
        <v>16.571999999999999</v>
      </c>
      <c r="R117">
        <v>0.92430000000000001</v>
      </c>
      <c r="S117" t="s">
        <v>17</v>
      </c>
      <c r="T117">
        <v>6.92</v>
      </c>
      <c r="U117">
        <v>7.11</v>
      </c>
      <c r="V117">
        <v>2.0529999999999999</v>
      </c>
      <c r="W117">
        <v>15.795</v>
      </c>
      <c r="X117">
        <v>0.94099999999999995</v>
      </c>
      <c r="Y117" t="s">
        <v>17</v>
      </c>
      <c r="Z117">
        <v>6.92</v>
      </c>
      <c r="AA117">
        <v>7.11</v>
      </c>
      <c r="AB117">
        <v>2.254</v>
      </c>
      <c r="AC117">
        <v>17.34</v>
      </c>
      <c r="AD117">
        <v>0.93120000000000003</v>
      </c>
      <c r="AE117" t="s">
        <v>17</v>
      </c>
      <c r="AF117">
        <v>6.92</v>
      </c>
      <c r="AG117">
        <v>7.11</v>
      </c>
      <c r="AH117">
        <v>2.2069999999999999</v>
      </c>
      <c r="AI117">
        <v>16.978999999999999</v>
      </c>
      <c r="AJ117">
        <v>0.92720000000000002</v>
      </c>
      <c r="AK117" t="s">
        <v>17</v>
      </c>
      <c r="AL117">
        <v>6.92</v>
      </c>
      <c r="AM117">
        <v>7.11</v>
      </c>
      <c r="AN117">
        <v>2.1469999999999998</v>
      </c>
      <c r="AO117">
        <v>16.518000000000001</v>
      </c>
      <c r="AP117">
        <v>0.94340000000000002</v>
      </c>
      <c r="AQ117" t="s">
        <v>17</v>
      </c>
      <c r="AR117">
        <v>6.92</v>
      </c>
      <c r="AS117">
        <v>7.11</v>
      </c>
      <c r="AT117">
        <v>2.9129999999999998</v>
      </c>
      <c r="AU117">
        <v>22.41</v>
      </c>
      <c r="AV117">
        <v>0.91449999999999998</v>
      </c>
      <c r="AW117" t="s">
        <v>17</v>
      </c>
      <c r="AX117">
        <v>6.92</v>
      </c>
      <c r="AY117">
        <v>7.11</v>
      </c>
      <c r="AZ117">
        <v>2.7429999999999999</v>
      </c>
      <c r="BA117">
        <v>21.097000000000001</v>
      </c>
      <c r="BB117">
        <v>0.9214</v>
      </c>
      <c r="BC117" t="s">
        <v>17</v>
      </c>
      <c r="BD117">
        <v>6.92</v>
      </c>
      <c r="BE117">
        <v>7.11</v>
      </c>
      <c r="BF117">
        <v>2.6549999999999998</v>
      </c>
      <c r="BG117">
        <v>20.427</v>
      </c>
      <c r="BH117">
        <v>0.94169999999999998</v>
      </c>
      <c r="BI117" t="s">
        <v>17</v>
      </c>
      <c r="BJ117">
        <v>6.92</v>
      </c>
      <c r="BK117">
        <v>7.11</v>
      </c>
      <c r="BL117">
        <v>4.2</v>
      </c>
      <c r="BM117">
        <v>32.305999999999997</v>
      </c>
      <c r="BN117">
        <v>0.9264</v>
      </c>
      <c r="BO117" t="s">
        <v>17</v>
      </c>
      <c r="BP117">
        <v>6.92</v>
      </c>
      <c r="BQ117">
        <v>7.11</v>
      </c>
      <c r="BR117">
        <v>4.1120000000000001</v>
      </c>
      <c r="BS117">
        <v>31.631</v>
      </c>
      <c r="BT117">
        <v>0.9234</v>
      </c>
      <c r="BU117" t="s">
        <v>17</v>
      </c>
      <c r="BV117">
        <v>6.92</v>
      </c>
      <c r="BW117">
        <v>7.11</v>
      </c>
      <c r="BX117">
        <v>4.0549999999999997</v>
      </c>
      <c r="BY117">
        <v>31.195</v>
      </c>
      <c r="BZ117">
        <v>0.94489999999999996</v>
      </c>
      <c r="CA117" t="s">
        <v>17</v>
      </c>
      <c r="CB117">
        <v>6.92</v>
      </c>
      <c r="CC117">
        <v>7.11</v>
      </c>
      <c r="CD117">
        <v>4.91</v>
      </c>
      <c r="CE117">
        <v>37.767000000000003</v>
      </c>
      <c r="CF117">
        <v>0.91710000000000003</v>
      </c>
      <c r="CG117" t="s">
        <v>17</v>
      </c>
      <c r="CH117">
        <v>6.92</v>
      </c>
      <c r="CI117">
        <v>7.11</v>
      </c>
      <c r="CJ117">
        <v>4.9450000000000003</v>
      </c>
      <c r="CK117">
        <v>38.042000000000002</v>
      </c>
      <c r="CL117">
        <v>0.93820000000000003</v>
      </c>
      <c r="CM117" t="s">
        <v>17</v>
      </c>
      <c r="CN117">
        <v>6.92</v>
      </c>
      <c r="CO117">
        <v>7.11</v>
      </c>
      <c r="CP117">
        <v>4.931</v>
      </c>
      <c r="CQ117">
        <v>37.927999999999997</v>
      </c>
      <c r="CR117">
        <v>0.9425</v>
      </c>
      <c r="CS117" t="s">
        <v>17</v>
      </c>
    </row>
    <row r="118" spans="1:97" x14ac:dyDescent="0.25">
      <c r="A118" t="s">
        <v>25</v>
      </c>
      <c r="B118">
        <v>797</v>
      </c>
      <c r="C118">
        <v>815</v>
      </c>
      <c r="D118" t="s">
        <v>129</v>
      </c>
      <c r="E118">
        <v>10.46</v>
      </c>
      <c r="F118">
        <v>4</v>
      </c>
      <c r="G118">
        <v>16</v>
      </c>
      <c r="H118">
        <v>10.35</v>
      </c>
      <c r="I118">
        <v>10.58</v>
      </c>
      <c r="J118">
        <v>1.51</v>
      </c>
      <c r="K118">
        <v>9.4410000000000007</v>
      </c>
      <c r="L118">
        <v>0.92920000000000003</v>
      </c>
      <c r="M118" t="s">
        <v>17</v>
      </c>
      <c r="N118">
        <v>10.35</v>
      </c>
      <c r="O118">
        <v>10.58</v>
      </c>
      <c r="P118">
        <v>1.3420000000000001</v>
      </c>
      <c r="Q118">
        <v>8.3849999999999998</v>
      </c>
      <c r="R118">
        <v>0.93169999999999997</v>
      </c>
      <c r="S118" t="s">
        <v>17</v>
      </c>
      <c r="T118">
        <v>10.35</v>
      </c>
      <c r="U118">
        <v>10.58</v>
      </c>
      <c r="V118">
        <v>1.3129999999999999</v>
      </c>
      <c r="W118">
        <v>8.2080000000000002</v>
      </c>
      <c r="X118">
        <v>0.93710000000000004</v>
      </c>
      <c r="Y118" t="s">
        <v>17</v>
      </c>
      <c r="Z118">
        <v>10.35</v>
      </c>
      <c r="AA118">
        <v>10.58</v>
      </c>
      <c r="AB118">
        <v>1.571</v>
      </c>
      <c r="AC118">
        <v>9.8209999999999997</v>
      </c>
      <c r="AD118">
        <v>0.91979999999999995</v>
      </c>
      <c r="AE118" t="s">
        <v>17</v>
      </c>
      <c r="AF118">
        <v>10.36</v>
      </c>
      <c r="AG118">
        <v>10.58</v>
      </c>
      <c r="AH118">
        <v>1.4419999999999999</v>
      </c>
      <c r="AI118">
        <v>9.0129999999999999</v>
      </c>
      <c r="AJ118">
        <v>0.92869999999999997</v>
      </c>
      <c r="AK118" t="s">
        <v>17</v>
      </c>
      <c r="AL118">
        <v>10.36</v>
      </c>
      <c r="AM118">
        <v>10.58</v>
      </c>
      <c r="AN118">
        <v>1.4079999999999999</v>
      </c>
      <c r="AO118">
        <v>8.7970000000000006</v>
      </c>
      <c r="AP118">
        <v>0.93240000000000001</v>
      </c>
      <c r="AQ118" t="s">
        <v>17</v>
      </c>
      <c r="AR118">
        <v>10.35</v>
      </c>
      <c r="AS118">
        <v>10.58</v>
      </c>
      <c r="AT118">
        <v>1.9390000000000001</v>
      </c>
      <c r="AU118">
        <v>12.12</v>
      </c>
      <c r="AV118">
        <v>0.92400000000000004</v>
      </c>
      <c r="AW118" t="s">
        <v>17</v>
      </c>
      <c r="AX118">
        <v>10.35</v>
      </c>
      <c r="AY118">
        <v>10.58</v>
      </c>
      <c r="AZ118">
        <v>1.968</v>
      </c>
      <c r="BA118">
        <v>12.298999999999999</v>
      </c>
      <c r="BB118">
        <v>0.92859999999999998</v>
      </c>
      <c r="BC118" t="s">
        <v>17</v>
      </c>
      <c r="BD118">
        <v>10.35</v>
      </c>
      <c r="BE118">
        <v>10.58</v>
      </c>
      <c r="BF118">
        <v>1.8380000000000001</v>
      </c>
      <c r="BG118">
        <v>11.489000000000001</v>
      </c>
      <c r="BH118">
        <v>0.92859999999999998</v>
      </c>
      <c r="BI118" t="s">
        <v>17</v>
      </c>
      <c r="BJ118">
        <v>10.35</v>
      </c>
      <c r="BK118">
        <v>10.58</v>
      </c>
      <c r="BL118">
        <v>3.1709999999999998</v>
      </c>
      <c r="BM118">
        <v>19.82</v>
      </c>
      <c r="BN118">
        <v>0.91969999999999996</v>
      </c>
      <c r="BO118" t="s">
        <v>17</v>
      </c>
      <c r="BP118">
        <v>10.35</v>
      </c>
      <c r="BQ118">
        <v>10.58</v>
      </c>
      <c r="BR118">
        <v>3.0739999999999998</v>
      </c>
      <c r="BS118">
        <v>19.212</v>
      </c>
      <c r="BT118">
        <v>0.92079999999999995</v>
      </c>
      <c r="BU118" t="s">
        <v>17</v>
      </c>
      <c r="BV118">
        <v>10.35</v>
      </c>
      <c r="BW118">
        <v>10.58</v>
      </c>
      <c r="BX118">
        <v>3.0710000000000002</v>
      </c>
      <c r="BY118">
        <v>19.193999999999999</v>
      </c>
      <c r="BZ118">
        <v>0.91649999999999998</v>
      </c>
      <c r="CA118" t="s">
        <v>17</v>
      </c>
      <c r="CB118">
        <v>10.36</v>
      </c>
      <c r="CC118">
        <v>10.58</v>
      </c>
      <c r="CD118">
        <v>3.6709999999999998</v>
      </c>
      <c r="CE118">
        <v>22.946000000000002</v>
      </c>
      <c r="CF118">
        <v>0.9244</v>
      </c>
      <c r="CG118" t="s">
        <v>17</v>
      </c>
      <c r="CH118">
        <v>10.35</v>
      </c>
      <c r="CI118">
        <v>10.58</v>
      </c>
      <c r="CJ118">
        <v>3.7090000000000001</v>
      </c>
      <c r="CK118">
        <v>23.181999999999999</v>
      </c>
      <c r="CL118">
        <v>0.93130000000000002</v>
      </c>
      <c r="CM118" t="s">
        <v>17</v>
      </c>
      <c r="CN118">
        <v>10.35</v>
      </c>
      <c r="CO118">
        <v>10.58</v>
      </c>
      <c r="CP118">
        <v>3.65</v>
      </c>
      <c r="CQ118">
        <v>22.812000000000001</v>
      </c>
      <c r="CR118">
        <v>0.93220000000000003</v>
      </c>
      <c r="CS118" t="s">
        <v>17</v>
      </c>
    </row>
    <row r="119" spans="1:97" x14ac:dyDescent="0.25">
      <c r="A119" t="s">
        <v>25</v>
      </c>
      <c r="B119">
        <v>802</v>
      </c>
      <c r="C119">
        <v>815</v>
      </c>
      <c r="D119" t="s">
        <v>130</v>
      </c>
      <c r="E119">
        <v>10.71</v>
      </c>
      <c r="F119">
        <v>4</v>
      </c>
      <c r="G119">
        <v>11</v>
      </c>
      <c r="H119">
        <v>10.73</v>
      </c>
      <c r="I119">
        <v>10.96</v>
      </c>
      <c r="J119">
        <v>0.98399999999999999</v>
      </c>
      <c r="K119">
        <v>8.9429999999999996</v>
      </c>
      <c r="L119">
        <v>0.82189999999999996</v>
      </c>
      <c r="M119" t="s">
        <v>18</v>
      </c>
      <c r="N119">
        <v>10.73</v>
      </c>
      <c r="O119">
        <v>10.96</v>
      </c>
      <c r="P119">
        <v>0.88100000000000001</v>
      </c>
      <c r="Q119">
        <v>8.0050000000000008</v>
      </c>
      <c r="R119">
        <v>0.82030000000000003</v>
      </c>
      <c r="S119" t="s">
        <v>18</v>
      </c>
      <c r="T119">
        <v>10.73</v>
      </c>
      <c r="U119">
        <v>10.96</v>
      </c>
      <c r="V119">
        <v>0.93</v>
      </c>
      <c r="W119">
        <v>8.4510000000000005</v>
      </c>
      <c r="X119">
        <v>0.79759999999999998</v>
      </c>
      <c r="Y119" t="s">
        <v>18</v>
      </c>
      <c r="Z119">
        <v>10.73</v>
      </c>
      <c r="AA119">
        <v>10.96</v>
      </c>
      <c r="AB119">
        <v>1.02</v>
      </c>
      <c r="AC119">
        <v>9.2739999999999991</v>
      </c>
      <c r="AD119">
        <v>0.85240000000000005</v>
      </c>
      <c r="AE119" t="s">
        <v>18</v>
      </c>
      <c r="AF119">
        <v>10.73</v>
      </c>
      <c r="AG119">
        <v>10.96</v>
      </c>
      <c r="AH119">
        <v>0.92400000000000004</v>
      </c>
      <c r="AI119">
        <v>8.4019999999999992</v>
      </c>
      <c r="AJ119">
        <v>0.84570000000000001</v>
      </c>
      <c r="AK119" t="s">
        <v>18</v>
      </c>
      <c r="AL119">
        <v>10.73</v>
      </c>
      <c r="AM119">
        <v>10.96</v>
      </c>
      <c r="AN119">
        <v>0.95399999999999996</v>
      </c>
      <c r="AO119">
        <v>8.6739999999999995</v>
      </c>
      <c r="AP119">
        <v>0.80879999999999996</v>
      </c>
      <c r="AQ119" t="s">
        <v>18</v>
      </c>
      <c r="AR119">
        <v>10.73</v>
      </c>
      <c r="AS119">
        <v>10.96</v>
      </c>
      <c r="AT119">
        <v>1.2749999999999999</v>
      </c>
      <c r="AU119">
        <v>11.593</v>
      </c>
      <c r="AV119">
        <v>0.87060000000000004</v>
      </c>
      <c r="AW119" t="s">
        <v>18</v>
      </c>
      <c r="AX119">
        <v>10.73</v>
      </c>
      <c r="AY119">
        <v>10.96</v>
      </c>
      <c r="AZ119">
        <v>1.278</v>
      </c>
      <c r="BA119">
        <v>11.616</v>
      </c>
      <c r="BB119">
        <v>0.81640000000000001</v>
      </c>
      <c r="BC119" t="s">
        <v>18</v>
      </c>
      <c r="BD119">
        <v>10.73</v>
      </c>
      <c r="BE119">
        <v>10.96</v>
      </c>
      <c r="BF119">
        <v>1.17</v>
      </c>
      <c r="BG119">
        <v>10.632</v>
      </c>
      <c r="BH119">
        <v>0.82089999999999996</v>
      </c>
      <c r="BI119" t="s">
        <v>18</v>
      </c>
      <c r="BJ119">
        <v>10.73</v>
      </c>
      <c r="BK119">
        <v>10.96</v>
      </c>
      <c r="BL119">
        <v>1.7270000000000001</v>
      </c>
      <c r="BM119">
        <v>15.701000000000001</v>
      </c>
      <c r="BN119">
        <v>0.88029999999999997</v>
      </c>
      <c r="BO119" t="s">
        <v>18</v>
      </c>
      <c r="BP119">
        <v>10.73</v>
      </c>
      <c r="BQ119">
        <v>10.96</v>
      </c>
      <c r="BR119">
        <v>1.5720000000000001</v>
      </c>
      <c r="BS119">
        <v>14.289</v>
      </c>
      <c r="BT119">
        <v>0.87450000000000006</v>
      </c>
      <c r="BU119" t="s">
        <v>18</v>
      </c>
      <c r="BV119">
        <v>10.73</v>
      </c>
      <c r="BW119">
        <v>10.96</v>
      </c>
      <c r="BX119">
        <v>1.6040000000000001</v>
      </c>
      <c r="BY119">
        <v>14.577999999999999</v>
      </c>
      <c r="BZ119">
        <v>0.85129999999999995</v>
      </c>
      <c r="CA119" t="s">
        <v>18</v>
      </c>
      <c r="CB119">
        <v>10.73</v>
      </c>
      <c r="CC119">
        <v>10.96</v>
      </c>
      <c r="CD119">
        <v>1.8540000000000001</v>
      </c>
      <c r="CE119">
        <v>16.853999999999999</v>
      </c>
      <c r="CF119">
        <v>0.85419999999999996</v>
      </c>
      <c r="CG119" t="s">
        <v>18</v>
      </c>
      <c r="CH119">
        <v>10.82</v>
      </c>
      <c r="CI119">
        <v>11.04</v>
      </c>
      <c r="CJ119">
        <v>1.8879999999999999</v>
      </c>
      <c r="CK119">
        <v>17.164000000000001</v>
      </c>
      <c r="CL119">
        <v>0.8609</v>
      </c>
      <c r="CM119" t="s">
        <v>18</v>
      </c>
      <c r="CN119">
        <v>10.73</v>
      </c>
      <c r="CO119">
        <v>10.96</v>
      </c>
      <c r="CP119">
        <v>1.871</v>
      </c>
      <c r="CQ119">
        <v>17.004999999999999</v>
      </c>
      <c r="CR119">
        <v>0.82520000000000004</v>
      </c>
      <c r="CS119" t="s">
        <v>18</v>
      </c>
    </row>
    <row r="120" spans="1:97" x14ac:dyDescent="0.25">
      <c r="A120" t="s">
        <v>25</v>
      </c>
      <c r="B120">
        <v>814</v>
      </c>
      <c r="C120">
        <v>823</v>
      </c>
      <c r="D120" t="s">
        <v>131</v>
      </c>
      <c r="E120">
        <v>9.48</v>
      </c>
      <c r="F120">
        <v>1</v>
      </c>
      <c r="G120">
        <v>7</v>
      </c>
      <c r="H120">
        <v>9.43</v>
      </c>
      <c r="I120">
        <v>9.67</v>
      </c>
      <c r="J120">
        <v>0.95399999999999996</v>
      </c>
      <c r="K120">
        <v>13.624000000000001</v>
      </c>
      <c r="L120">
        <v>0.8115</v>
      </c>
      <c r="M120" t="s">
        <v>18</v>
      </c>
      <c r="N120">
        <v>9.43</v>
      </c>
      <c r="O120">
        <v>9.67</v>
      </c>
      <c r="P120">
        <v>0.86</v>
      </c>
      <c r="Q120">
        <v>12.285</v>
      </c>
      <c r="R120">
        <v>0.81220000000000003</v>
      </c>
      <c r="S120" t="s">
        <v>18</v>
      </c>
      <c r="T120">
        <v>9.43</v>
      </c>
      <c r="U120">
        <v>9.67</v>
      </c>
      <c r="V120">
        <v>1.0569999999999999</v>
      </c>
      <c r="W120">
        <v>15.099</v>
      </c>
      <c r="X120">
        <v>0.75339999999999996</v>
      </c>
      <c r="Y120" t="s">
        <v>18</v>
      </c>
      <c r="Z120">
        <v>9.43</v>
      </c>
      <c r="AA120">
        <v>9.67</v>
      </c>
      <c r="AB120">
        <v>1.4550000000000001</v>
      </c>
      <c r="AC120">
        <v>20.79</v>
      </c>
      <c r="AD120">
        <v>0.84830000000000005</v>
      </c>
      <c r="AE120" t="s">
        <v>18</v>
      </c>
      <c r="AF120">
        <v>9.43</v>
      </c>
      <c r="AG120">
        <v>9.68</v>
      </c>
      <c r="AH120">
        <v>1.353</v>
      </c>
      <c r="AI120">
        <v>19.329999999999998</v>
      </c>
      <c r="AJ120">
        <v>0.83819999999999995</v>
      </c>
      <c r="AK120" t="s">
        <v>18</v>
      </c>
      <c r="AL120">
        <v>9.43</v>
      </c>
      <c r="AM120">
        <v>9.68</v>
      </c>
      <c r="AN120">
        <v>1.4059999999999999</v>
      </c>
      <c r="AO120">
        <v>20.079000000000001</v>
      </c>
      <c r="AP120">
        <v>0.80740000000000001</v>
      </c>
      <c r="AQ120" t="s">
        <v>18</v>
      </c>
      <c r="AR120">
        <v>9.43</v>
      </c>
      <c r="AS120">
        <v>9.67</v>
      </c>
      <c r="AT120">
        <v>3.1179999999999999</v>
      </c>
      <c r="AU120">
        <v>44.536999999999999</v>
      </c>
      <c r="AV120">
        <v>0.82899999999999996</v>
      </c>
      <c r="AW120" t="s">
        <v>18</v>
      </c>
      <c r="AX120">
        <v>9.43</v>
      </c>
      <c r="AY120">
        <v>9.67</v>
      </c>
      <c r="AZ120">
        <v>3.2290000000000001</v>
      </c>
      <c r="BA120">
        <v>46.128999999999998</v>
      </c>
      <c r="BB120">
        <v>0.8609</v>
      </c>
      <c r="BC120" t="s">
        <v>18</v>
      </c>
      <c r="BD120">
        <v>9.43</v>
      </c>
      <c r="BE120">
        <v>9.67</v>
      </c>
      <c r="BF120">
        <v>3.254</v>
      </c>
      <c r="BG120">
        <v>46.482999999999997</v>
      </c>
      <c r="BH120">
        <v>0.80159999999999998</v>
      </c>
      <c r="BI120" t="s">
        <v>18</v>
      </c>
      <c r="BJ120">
        <v>9.43</v>
      </c>
      <c r="BK120">
        <v>9.67</v>
      </c>
      <c r="BL120">
        <v>4.383</v>
      </c>
      <c r="BM120">
        <v>62.615000000000002</v>
      </c>
      <c r="BN120">
        <v>0.81850000000000001</v>
      </c>
      <c r="BO120" t="s">
        <v>18</v>
      </c>
      <c r="BP120">
        <v>9.43</v>
      </c>
      <c r="BQ120">
        <v>9.67</v>
      </c>
      <c r="BR120">
        <v>4.3460000000000001</v>
      </c>
      <c r="BS120">
        <v>62.084000000000003</v>
      </c>
      <c r="BT120">
        <v>0.83250000000000002</v>
      </c>
      <c r="BU120" t="s">
        <v>18</v>
      </c>
      <c r="BV120">
        <v>9.43</v>
      </c>
      <c r="BW120">
        <v>9.68</v>
      </c>
      <c r="BX120">
        <v>4.3179999999999996</v>
      </c>
      <c r="BY120">
        <v>61.683999999999997</v>
      </c>
      <c r="BZ120">
        <v>0.76380000000000003</v>
      </c>
      <c r="CA120" t="s">
        <v>18</v>
      </c>
      <c r="CB120">
        <v>9.43</v>
      </c>
      <c r="CC120">
        <v>9.67</v>
      </c>
      <c r="CD120">
        <v>4.3570000000000002</v>
      </c>
      <c r="CE120">
        <v>62.237000000000002</v>
      </c>
      <c r="CF120">
        <v>0.80840000000000001</v>
      </c>
      <c r="CG120" t="s">
        <v>18</v>
      </c>
      <c r="CH120">
        <v>9.43</v>
      </c>
      <c r="CI120">
        <v>9.67</v>
      </c>
      <c r="CJ120">
        <v>4.42</v>
      </c>
      <c r="CK120">
        <v>63.143999999999998</v>
      </c>
      <c r="CL120">
        <v>0.77610000000000001</v>
      </c>
      <c r="CM120" t="s">
        <v>18</v>
      </c>
      <c r="CN120">
        <v>9.43</v>
      </c>
      <c r="CO120">
        <v>9.67</v>
      </c>
      <c r="CP120">
        <v>4.4269999999999996</v>
      </c>
      <c r="CQ120">
        <v>63.243000000000002</v>
      </c>
      <c r="CR120">
        <v>0.78</v>
      </c>
      <c r="CS120" t="s">
        <v>18</v>
      </c>
    </row>
    <row r="121" spans="1:97" x14ac:dyDescent="0.25">
      <c r="A121" t="s">
        <v>25</v>
      </c>
      <c r="B121">
        <v>816</v>
      </c>
      <c r="C121">
        <v>823</v>
      </c>
      <c r="D121" t="s">
        <v>132</v>
      </c>
      <c r="E121">
        <v>7</v>
      </c>
      <c r="F121">
        <v>1</v>
      </c>
      <c r="G121">
        <v>5</v>
      </c>
      <c r="H121">
        <v>6.93</v>
      </c>
      <c r="I121">
        <v>7.1</v>
      </c>
      <c r="J121">
        <v>0.59699999999999998</v>
      </c>
      <c r="K121">
        <v>11.949</v>
      </c>
      <c r="L121">
        <v>0.85660000000000003</v>
      </c>
      <c r="M121" t="s">
        <v>18</v>
      </c>
      <c r="N121">
        <v>6.93</v>
      </c>
      <c r="O121">
        <v>7.11</v>
      </c>
      <c r="P121">
        <v>0.54600000000000004</v>
      </c>
      <c r="Q121">
        <v>10.920999999999999</v>
      </c>
      <c r="R121">
        <v>0.876</v>
      </c>
      <c r="S121" t="s">
        <v>18</v>
      </c>
      <c r="T121">
        <v>6.93</v>
      </c>
      <c r="U121">
        <v>7.11</v>
      </c>
      <c r="V121">
        <v>0.499</v>
      </c>
      <c r="W121">
        <v>9.9719999999999995</v>
      </c>
      <c r="X121">
        <v>0.85640000000000005</v>
      </c>
      <c r="Y121" t="s">
        <v>18</v>
      </c>
      <c r="Z121">
        <v>6.93</v>
      </c>
      <c r="AA121">
        <v>7.11</v>
      </c>
      <c r="AB121">
        <v>1.0529999999999999</v>
      </c>
      <c r="AC121">
        <v>21.065000000000001</v>
      </c>
      <c r="AD121">
        <v>0.89959999999999996</v>
      </c>
      <c r="AE121" t="s">
        <v>18</v>
      </c>
      <c r="AF121">
        <v>6.93</v>
      </c>
      <c r="AG121">
        <v>7.11</v>
      </c>
      <c r="AH121">
        <v>1.0349999999999999</v>
      </c>
      <c r="AI121">
        <v>20.693999999999999</v>
      </c>
      <c r="AJ121">
        <v>0.88970000000000005</v>
      </c>
      <c r="AK121" t="s">
        <v>18</v>
      </c>
      <c r="AL121">
        <v>6.93</v>
      </c>
      <c r="AM121">
        <v>7.11</v>
      </c>
      <c r="AN121">
        <v>1.1930000000000001</v>
      </c>
      <c r="AO121">
        <v>23.858000000000001</v>
      </c>
      <c r="AP121">
        <v>0.89229999999999998</v>
      </c>
      <c r="AQ121" t="s">
        <v>18</v>
      </c>
      <c r="AR121">
        <v>6.93</v>
      </c>
      <c r="AS121">
        <v>7.11</v>
      </c>
      <c r="AT121">
        <v>2.5510000000000002</v>
      </c>
      <c r="AU121">
        <v>51.012</v>
      </c>
      <c r="AV121">
        <v>0.87409999999999999</v>
      </c>
      <c r="AW121" t="s">
        <v>18</v>
      </c>
      <c r="AX121">
        <v>6.93</v>
      </c>
      <c r="AY121">
        <v>7.11</v>
      </c>
      <c r="AZ121">
        <v>2.5680000000000001</v>
      </c>
      <c r="BA121">
        <v>51.366999999999997</v>
      </c>
      <c r="BB121">
        <v>0.89</v>
      </c>
      <c r="BC121" t="s">
        <v>18</v>
      </c>
      <c r="BD121">
        <v>6.93</v>
      </c>
      <c r="BE121">
        <v>7.11</v>
      </c>
      <c r="BF121">
        <v>2.5830000000000002</v>
      </c>
      <c r="BG121">
        <v>51.654000000000003</v>
      </c>
      <c r="BH121">
        <v>0.88719999999999999</v>
      </c>
      <c r="BI121" t="s">
        <v>18</v>
      </c>
      <c r="BJ121">
        <v>6.93</v>
      </c>
      <c r="BK121">
        <v>7.11</v>
      </c>
      <c r="BL121">
        <v>3.653</v>
      </c>
      <c r="BM121">
        <v>73.052999999999997</v>
      </c>
      <c r="BN121">
        <v>0.85950000000000004</v>
      </c>
      <c r="BO121" t="s">
        <v>18</v>
      </c>
      <c r="BP121">
        <v>6.93</v>
      </c>
      <c r="BQ121">
        <v>7.11</v>
      </c>
      <c r="BR121">
        <v>3.6360000000000001</v>
      </c>
      <c r="BS121">
        <v>72.709999999999994</v>
      </c>
      <c r="BT121">
        <v>0.86329999999999996</v>
      </c>
      <c r="BU121" t="s">
        <v>18</v>
      </c>
      <c r="BV121">
        <v>6.93</v>
      </c>
      <c r="BW121">
        <v>7.11</v>
      </c>
      <c r="BX121">
        <v>3.6880000000000002</v>
      </c>
      <c r="BY121">
        <v>73.759</v>
      </c>
      <c r="BZ121">
        <v>0.86229999999999996</v>
      </c>
      <c r="CA121" t="s">
        <v>18</v>
      </c>
      <c r="CB121">
        <v>6.93</v>
      </c>
      <c r="CC121">
        <v>7.11</v>
      </c>
      <c r="CD121">
        <v>3.6669999999999998</v>
      </c>
      <c r="CE121">
        <v>73.346000000000004</v>
      </c>
      <c r="CF121">
        <v>0.86529999999999996</v>
      </c>
      <c r="CG121" t="s">
        <v>18</v>
      </c>
      <c r="CH121">
        <v>6.93</v>
      </c>
      <c r="CI121">
        <v>7.11</v>
      </c>
      <c r="CJ121">
        <v>3.657</v>
      </c>
      <c r="CK121">
        <v>73.132000000000005</v>
      </c>
      <c r="CL121">
        <v>0.88239999999999996</v>
      </c>
      <c r="CM121" t="s">
        <v>18</v>
      </c>
      <c r="CN121">
        <v>6.93</v>
      </c>
      <c r="CO121">
        <v>7.11</v>
      </c>
      <c r="CP121">
        <v>3.6360000000000001</v>
      </c>
      <c r="CQ121">
        <v>72.718999999999994</v>
      </c>
      <c r="CR121">
        <v>0.87570000000000003</v>
      </c>
      <c r="CS121" t="s">
        <v>18</v>
      </c>
    </row>
    <row r="122" spans="1:97" x14ac:dyDescent="0.25">
      <c r="A122" t="s">
        <v>25</v>
      </c>
      <c r="B122">
        <v>816</v>
      </c>
      <c r="C122">
        <v>838</v>
      </c>
      <c r="D122" t="s">
        <v>133</v>
      </c>
      <c r="E122">
        <v>12.14</v>
      </c>
      <c r="F122">
        <v>3</v>
      </c>
      <c r="G122">
        <v>20</v>
      </c>
      <c r="H122">
        <v>12.06</v>
      </c>
      <c r="I122">
        <v>12.52</v>
      </c>
      <c r="J122">
        <v>2.3199999999999998</v>
      </c>
      <c r="K122">
        <v>11.602</v>
      </c>
      <c r="L122">
        <v>0.83720000000000006</v>
      </c>
      <c r="M122" t="s">
        <v>18</v>
      </c>
      <c r="N122">
        <v>12.06</v>
      </c>
      <c r="O122">
        <v>12.52</v>
      </c>
      <c r="P122">
        <v>2.4249999999999998</v>
      </c>
      <c r="Q122">
        <v>12.127000000000001</v>
      </c>
      <c r="R122">
        <v>0.82620000000000005</v>
      </c>
      <c r="S122" t="s">
        <v>18</v>
      </c>
      <c r="T122">
        <v>12.07</v>
      </c>
      <c r="U122">
        <v>12.52</v>
      </c>
      <c r="V122">
        <v>2.04</v>
      </c>
      <c r="W122">
        <v>10.199999999999999</v>
      </c>
      <c r="X122">
        <v>0.80269999999999997</v>
      </c>
      <c r="Y122" t="s">
        <v>18</v>
      </c>
      <c r="Z122">
        <v>12.06</v>
      </c>
      <c r="AA122">
        <v>12.52</v>
      </c>
      <c r="AB122">
        <v>3.4329999999999998</v>
      </c>
      <c r="AC122">
        <v>17.164999999999999</v>
      </c>
      <c r="AD122">
        <v>0.87360000000000004</v>
      </c>
      <c r="AE122" t="s">
        <v>18</v>
      </c>
      <c r="AF122">
        <v>12.07</v>
      </c>
      <c r="AG122">
        <v>12.52</v>
      </c>
      <c r="AH122">
        <v>3.2909999999999999</v>
      </c>
      <c r="AI122">
        <v>16.457000000000001</v>
      </c>
      <c r="AJ122">
        <v>0.85150000000000003</v>
      </c>
      <c r="AK122" t="s">
        <v>18</v>
      </c>
      <c r="AL122">
        <v>12.07</v>
      </c>
      <c r="AM122">
        <v>12.52</v>
      </c>
      <c r="AN122">
        <v>3.2770000000000001</v>
      </c>
      <c r="AO122">
        <v>16.385999999999999</v>
      </c>
      <c r="AP122">
        <v>0.86280000000000001</v>
      </c>
      <c r="AQ122" t="s">
        <v>18</v>
      </c>
      <c r="AR122">
        <v>12.06</v>
      </c>
      <c r="AS122">
        <v>12.52</v>
      </c>
      <c r="AT122">
        <v>5.1310000000000002</v>
      </c>
      <c r="AU122">
        <v>25.655000000000001</v>
      </c>
      <c r="AV122">
        <v>0.83140000000000003</v>
      </c>
      <c r="AW122" t="s">
        <v>18</v>
      </c>
      <c r="AX122">
        <v>12.07</v>
      </c>
      <c r="AY122">
        <v>12.52</v>
      </c>
      <c r="AZ122">
        <v>5.1559999999999997</v>
      </c>
      <c r="BA122">
        <v>25.780999999999999</v>
      </c>
      <c r="BB122">
        <v>0.83350000000000002</v>
      </c>
      <c r="BC122" t="s">
        <v>18</v>
      </c>
      <c r="BD122">
        <v>12.07</v>
      </c>
      <c r="BE122">
        <v>12.52</v>
      </c>
      <c r="BF122">
        <v>5.1120000000000001</v>
      </c>
      <c r="BG122">
        <v>25.56</v>
      </c>
      <c r="BH122">
        <v>0.83199999999999996</v>
      </c>
      <c r="BI122" t="s">
        <v>18</v>
      </c>
      <c r="BJ122">
        <v>12.07</v>
      </c>
      <c r="BK122">
        <v>12.52</v>
      </c>
      <c r="BL122">
        <v>7.2050000000000001</v>
      </c>
      <c r="BM122">
        <v>36.023000000000003</v>
      </c>
      <c r="BN122">
        <v>0.80700000000000005</v>
      </c>
      <c r="BO122" t="s">
        <v>18</v>
      </c>
      <c r="BP122">
        <v>12.07</v>
      </c>
      <c r="BQ122">
        <v>12.52</v>
      </c>
      <c r="BR122">
        <v>6.9989999999999997</v>
      </c>
      <c r="BS122">
        <v>34.994999999999997</v>
      </c>
      <c r="BT122">
        <v>0.79300000000000004</v>
      </c>
      <c r="BU122" t="s">
        <v>18</v>
      </c>
      <c r="BV122">
        <v>12.07</v>
      </c>
      <c r="BW122">
        <v>12.52</v>
      </c>
      <c r="BX122">
        <v>6.8319999999999999</v>
      </c>
      <c r="BY122">
        <v>34.161000000000001</v>
      </c>
      <c r="BZ122">
        <v>0.75639999999999996</v>
      </c>
      <c r="CA122" t="s">
        <v>18</v>
      </c>
      <c r="CB122">
        <v>12.07</v>
      </c>
      <c r="CC122">
        <v>12.52</v>
      </c>
      <c r="CD122">
        <v>8.4060000000000006</v>
      </c>
      <c r="CE122">
        <v>42.029000000000003</v>
      </c>
      <c r="CF122">
        <v>0.79879999999999995</v>
      </c>
      <c r="CG122" t="s">
        <v>18</v>
      </c>
      <c r="CH122">
        <v>12.06</v>
      </c>
      <c r="CI122">
        <v>12.52</v>
      </c>
      <c r="CJ122">
        <v>8.3529999999999998</v>
      </c>
      <c r="CK122">
        <v>41.765999999999998</v>
      </c>
      <c r="CL122">
        <v>0.72209999999999996</v>
      </c>
      <c r="CM122" t="s">
        <v>18</v>
      </c>
      <c r="CN122">
        <v>12.06</v>
      </c>
      <c r="CO122">
        <v>12.52</v>
      </c>
      <c r="CP122">
        <v>8.7639999999999993</v>
      </c>
      <c r="CQ122">
        <v>43.82</v>
      </c>
      <c r="CR122">
        <v>0.78539999999999999</v>
      </c>
      <c r="CS122" t="s">
        <v>18</v>
      </c>
    </row>
    <row r="123" spans="1:97" x14ac:dyDescent="0.25">
      <c r="A123" t="s">
        <v>25</v>
      </c>
      <c r="B123">
        <v>816</v>
      </c>
      <c r="C123">
        <v>842</v>
      </c>
      <c r="D123" t="s">
        <v>134</v>
      </c>
      <c r="E123">
        <v>11.9</v>
      </c>
      <c r="F123">
        <v>5</v>
      </c>
      <c r="G123">
        <v>24</v>
      </c>
      <c r="H123">
        <v>11.91</v>
      </c>
      <c r="I123">
        <v>12.14</v>
      </c>
      <c r="J123">
        <v>2.4239999999999999</v>
      </c>
      <c r="K123">
        <v>10.101000000000001</v>
      </c>
      <c r="L123">
        <v>0.93579999999999997</v>
      </c>
      <c r="M123" t="s">
        <v>17</v>
      </c>
      <c r="N123">
        <v>11.91</v>
      </c>
      <c r="O123">
        <v>12.14</v>
      </c>
      <c r="P123">
        <v>2.2160000000000002</v>
      </c>
      <c r="Q123">
        <v>9.2319999999999993</v>
      </c>
      <c r="R123">
        <v>0.93430000000000002</v>
      </c>
      <c r="S123" t="s">
        <v>17</v>
      </c>
      <c r="T123">
        <v>11.92</v>
      </c>
      <c r="U123">
        <v>12.14</v>
      </c>
      <c r="V123">
        <v>2.3290000000000002</v>
      </c>
      <c r="W123">
        <v>9.7040000000000006</v>
      </c>
      <c r="X123">
        <v>0.94069999999999998</v>
      </c>
      <c r="Y123" t="s">
        <v>17</v>
      </c>
      <c r="Z123">
        <v>11.91</v>
      </c>
      <c r="AA123">
        <v>12.14</v>
      </c>
      <c r="AB123">
        <v>3.6560000000000001</v>
      </c>
      <c r="AC123">
        <v>15.231</v>
      </c>
      <c r="AD123">
        <v>0.93679999999999997</v>
      </c>
      <c r="AE123" t="s">
        <v>17</v>
      </c>
      <c r="AF123">
        <v>11.92</v>
      </c>
      <c r="AG123">
        <v>12.14</v>
      </c>
      <c r="AH123">
        <v>3.6389999999999998</v>
      </c>
      <c r="AI123">
        <v>15.161</v>
      </c>
      <c r="AJ123">
        <v>0.94789999999999996</v>
      </c>
      <c r="AK123" t="s">
        <v>17</v>
      </c>
      <c r="AL123">
        <v>11.92</v>
      </c>
      <c r="AM123">
        <v>12.14</v>
      </c>
      <c r="AN123">
        <v>3.976</v>
      </c>
      <c r="AO123">
        <v>16.568999999999999</v>
      </c>
      <c r="AP123">
        <v>0.9446</v>
      </c>
      <c r="AQ123" t="s">
        <v>17</v>
      </c>
      <c r="AR123">
        <v>11.91</v>
      </c>
      <c r="AS123">
        <v>12.14</v>
      </c>
      <c r="AT123">
        <v>6.0039999999999996</v>
      </c>
      <c r="AU123">
        <v>25.015999999999998</v>
      </c>
      <c r="AV123">
        <v>0.92100000000000004</v>
      </c>
      <c r="AW123" t="s">
        <v>17</v>
      </c>
      <c r="AX123">
        <v>11.92</v>
      </c>
      <c r="AY123">
        <v>12.14</v>
      </c>
      <c r="AZ123">
        <v>6.4989999999999997</v>
      </c>
      <c r="BA123">
        <v>27.08</v>
      </c>
      <c r="BB123">
        <v>0.92749999999999999</v>
      </c>
      <c r="BC123" t="s">
        <v>17</v>
      </c>
      <c r="BD123">
        <v>11.91</v>
      </c>
      <c r="BE123">
        <v>12.14</v>
      </c>
      <c r="BF123">
        <v>6.4720000000000004</v>
      </c>
      <c r="BG123">
        <v>26.966999999999999</v>
      </c>
      <c r="BH123">
        <v>0.92879999999999996</v>
      </c>
      <c r="BI123" t="s">
        <v>17</v>
      </c>
      <c r="BJ123">
        <v>11.92</v>
      </c>
      <c r="BK123">
        <v>12.14</v>
      </c>
      <c r="BL123">
        <v>8.8059999999999992</v>
      </c>
      <c r="BM123">
        <v>36.692999999999998</v>
      </c>
      <c r="BN123">
        <v>0.90439999999999998</v>
      </c>
      <c r="BO123" t="s">
        <v>17</v>
      </c>
      <c r="BP123">
        <v>11.91</v>
      </c>
      <c r="BQ123">
        <v>12.14</v>
      </c>
      <c r="BR123">
        <v>8.8209999999999997</v>
      </c>
      <c r="BS123">
        <v>36.756</v>
      </c>
      <c r="BT123">
        <v>0.90869999999999995</v>
      </c>
      <c r="BU123" t="s">
        <v>17</v>
      </c>
      <c r="BV123">
        <v>11.92</v>
      </c>
      <c r="BW123">
        <v>12.14</v>
      </c>
      <c r="BX123">
        <v>9.0540000000000003</v>
      </c>
      <c r="BY123">
        <v>37.723999999999997</v>
      </c>
      <c r="BZ123">
        <v>0.90129999999999999</v>
      </c>
      <c r="CA123" t="s">
        <v>17</v>
      </c>
      <c r="CB123">
        <v>11.92</v>
      </c>
      <c r="CC123">
        <v>12.14</v>
      </c>
      <c r="CD123">
        <v>9.7040000000000006</v>
      </c>
      <c r="CE123">
        <v>40.433</v>
      </c>
      <c r="CF123">
        <v>0.9133</v>
      </c>
      <c r="CG123" t="s">
        <v>17</v>
      </c>
      <c r="CH123">
        <v>11.91</v>
      </c>
      <c r="CI123">
        <v>12.14</v>
      </c>
      <c r="CJ123">
        <v>10.327</v>
      </c>
      <c r="CK123">
        <v>43.03</v>
      </c>
      <c r="CL123">
        <v>0.91100000000000003</v>
      </c>
      <c r="CM123" t="s">
        <v>17</v>
      </c>
      <c r="CN123">
        <v>11.91</v>
      </c>
      <c r="CO123">
        <v>12.14</v>
      </c>
      <c r="CP123">
        <v>10.288</v>
      </c>
      <c r="CQ123">
        <v>42.866999999999997</v>
      </c>
      <c r="CR123">
        <v>0.90210000000000001</v>
      </c>
      <c r="CS123" t="s">
        <v>17</v>
      </c>
    </row>
    <row r="124" spans="1:97" x14ac:dyDescent="0.25">
      <c r="A124" t="s">
        <v>25</v>
      </c>
      <c r="B124">
        <v>824</v>
      </c>
      <c r="C124">
        <v>842</v>
      </c>
      <c r="D124" t="s">
        <v>135</v>
      </c>
      <c r="E124">
        <v>10.83</v>
      </c>
      <c r="F124">
        <v>4</v>
      </c>
      <c r="G124">
        <v>17</v>
      </c>
      <c r="H124">
        <v>10.69</v>
      </c>
      <c r="I124">
        <v>10.81</v>
      </c>
      <c r="J124">
        <v>0.47799999999999998</v>
      </c>
      <c r="K124">
        <v>2.8140000000000001</v>
      </c>
      <c r="L124">
        <v>0.9224</v>
      </c>
      <c r="M124" t="s">
        <v>18</v>
      </c>
      <c r="N124">
        <v>10.69</v>
      </c>
      <c r="O124">
        <v>10.81</v>
      </c>
      <c r="P124">
        <v>0.42599999999999999</v>
      </c>
      <c r="Q124">
        <v>2.5070000000000001</v>
      </c>
      <c r="R124">
        <v>0.91659999999999997</v>
      </c>
      <c r="S124" t="s">
        <v>18</v>
      </c>
      <c r="T124">
        <v>10.69</v>
      </c>
      <c r="U124">
        <v>10.81</v>
      </c>
      <c r="V124">
        <v>0.438</v>
      </c>
      <c r="W124">
        <v>2.5790000000000002</v>
      </c>
      <c r="X124">
        <v>0.89710000000000001</v>
      </c>
      <c r="Y124" t="s">
        <v>18</v>
      </c>
      <c r="Z124">
        <v>10.69</v>
      </c>
      <c r="AA124">
        <v>10.8</v>
      </c>
      <c r="AB124">
        <v>0.83299999999999996</v>
      </c>
      <c r="AC124">
        <v>4.8979999999999997</v>
      </c>
      <c r="AD124">
        <v>0.93300000000000005</v>
      </c>
      <c r="AE124" t="s">
        <v>18</v>
      </c>
      <c r="AF124">
        <v>10.69</v>
      </c>
      <c r="AG124">
        <v>10.81</v>
      </c>
      <c r="AH124">
        <v>0.78300000000000003</v>
      </c>
      <c r="AI124">
        <v>4.6070000000000002</v>
      </c>
      <c r="AJ124">
        <v>0.9284</v>
      </c>
      <c r="AK124" t="s">
        <v>18</v>
      </c>
      <c r="AL124">
        <v>10.69</v>
      </c>
      <c r="AM124">
        <v>10.81</v>
      </c>
      <c r="AN124">
        <v>0.875</v>
      </c>
      <c r="AO124">
        <v>5.1449999999999996</v>
      </c>
      <c r="AP124">
        <v>0.91620000000000001</v>
      </c>
      <c r="AQ124" t="s">
        <v>18</v>
      </c>
      <c r="AR124">
        <v>10.69</v>
      </c>
      <c r="AS124">
        <v>10.81</v>
      </c>
      <c r="AT124">
        <v>2.0870000000000002</v>
      </c>
      <c r="AU124">
        <v>12.278</v>
      </c>
      <c r="AV124">
        <v>0.91720000000000002</v>
      </c>
      <c r="AW124" t="s">
        <v>18</v>
      </c>
      <c r="AX124">
        <v>10.69</v>
      </c>
      <c r="AY124">
        <v>10.81</v>
      </c>
      <c r="AZ124">
        <v>2.2850000000000001</v>
      </c>
      <c r="BA124">
        <v>13.438000000000001</v>
      </c>
      <c r="BB124">
        <v>0.92210000000000003</v>
      </c>
      <c r="BC124" t="s">
        <v>18</v>
      </c>
      <c r="BD124">
        <v>10.69</v>
      </c>
      <c r="BE124">
        <v>10.81</v>
      </c>
      <c r="BF124">
        <v>2.2200000000000002</v>
      </c>
      <c r="BG124">
        <v>13.057</v>
      </c>
      <c r="BH124">
        <v>0.91390000000000005</v>
      </c>
      <c r="BI124" t="s">
        <v>18</v>
      </c>
      <c r="BJ124">
        <v>10.69</v>
      </c>
      <c r="BK124">
        <v>10.81</v>
      </c>
      <c r="BL124">
        <v>3.952</v>
      </c>
      <c r="BM124">
        <v>23.245000000000001</v>
      </c>
      <c r="BN124">
        <v>0.90290000000000004</v>
      </c>
      <c r="BO124" t="s">
        <v>18</v>
      </c>
      <c r="BP124">
        <v>10.69</v>
      </c>
      <c r="BQ124">
        <v>10.81</v>
      </c>
      <c r="BR124">
        <v>3.871</v>
      </c>
      <c r="BS124">
        <v>22.77</v>
      </c>
      <c r="BT124">
        <v>0.90900000000000003</v>
      </c>
      <c r="BU124" t="s">
        <v>18</v>
      </c>
      <c r="BV124">
        <v>10.69</v>
      </c>
      <c r="BW124">
        <v>10.81</v>
      </c>
      <c r="BX124">
        <v>3.915</v>
      </c>
      <c r="BY124">
        <v>23.030999999999999</v>
      </c>
      <c r="BZ124">
        <v>0.90480000000000005</v>
      </c>
      <c r="CA124" t="s">
        <v>18</v>
      </c>
      <c r="CB124">
        <v>10.69</v>
      </c>
      <c r="CC124">
        <v>10.81</v>
      </c>
      <c r="CD124">
        <v>4.7220000000000004</v>
      </c>
      <c r="CE124">
        <v>27.779</v>
      </c>
      <c r="CF124">
        <v>0.89710000000000001</v>
      </c>
      <c r="CG124" t="s">
        <v>18</v>
      </c>
      <c r="CH124">
        <v>10.69</v>
      </c>
      <c r="CI124">
        <v>10.8</v>
      </c>
      <c r="CJ124">
        <v>4.8760000000000003</v>
      </c>
      <c r="CK124">
        <v>28.68</v>
      </c>
      <c r="CL124">
        <v>0.86829999999999996</v>
      </c>
      <c r="CM124" t="s">
        <v>18</v>
      </c>
      <c r="CN124">
        <v>10.69</v>
      </c>
      <c r="CO124">
        <v>10.81</v>
      </c>
      <c r="CP124">
        <v>4.8659999999999997</v>
      </c>
      <c r="CQ124">
        <v>28.623999999999999</v>
      </c>
      <c r="CR124">
        <v>0.87960000000000005</v>
      </c>
      <c r="CS124" t="s">
        <v>18</v>
      </c>
    </row>
    <row r="125" spans="1:97" x14ac:dyDescent="0.25">
      <c r="A125" t="s">
        <v>25</v>
      </c>
      <c r="B125">
        <v>824</v>
      </c>
      <c r="C125">
        <v>843</v>
      </c>
      <c r="D125" t="s">
        <v>136</v>
      </c>
      <c r="E125">
        <v>11.45</v>
      </c>
      <c r="F125">
        <v>3</v>
      </c>
      <c r="G125">
        <v>18</v>
      </c>
      <c r="H125">
        <v>11.52</v>
      </c>
      <c r="I125">
        <v>11.63</v>
      </c>
      <c r="J125">
        <v>0.49299999999999999</v>
      </c>
      <c r="K125">
        <v>2.7389999999999999</v>
      </c>
      <c r="L125">
        <v>0.82550000000000001</v>
      </c>
      <c r="M125" t="s">
        <v>18</v>
      </c>
      <c r="N125">
        <v>11.52</v>
      </c>
      <c r="O125">
        <v>11.63</v>
      </c>
      <c r="P125">
        <v>0.36899999999999999</v>
      </c>
      <c r="Q125">
        <v>2.0510000000000002</v>
      </c>
      <c r="R125">
        <v>0.81459999999999999</v>
      </c>
      <c r="S125" t="s">
        <v>18</v>
      </c>
      <c r="T125">
        <v>11.52</v>
      </c>
      <c r="U125">
        <v>11.63</v>
      </c>
      <c r="V125">
        <v>0.317</v>
      </c>
      <c r="W125">
        <v>1.764</v>
      </c>
      <c r="X125">
        <v>0.7984</v>
      </c>
      <c r="Y125" t="s">
        <v>18</v>
      </c>
      <c r="Z125">
        <v>11.52</v>
      </c>
      <c r="AA125">
        <v>11.63</v>
      </c>
      <c r="AB125">
        <v>0.78400000000000003</v>
      </c>
      <c r="AC125">
        <v>4.3570000000000002</v>
      </c>
      <c r="AD125">
        <v>0.87409999999999999</v>
      </c>
      <c r="AE125" t="s">
        <v>18</v>
      </c>
      <c r="AF125">
        <v>11.52</v>
      </c>
      <c r="AG125">
        <v>11.63</v>
      </c>
      <c r="AH125">
        <v>0.69199999999999995</v>
      </c>
      <c r="AI125">
        <v>3.8420000000000001</v>
      </c>
      <c r="AJ125">
        <v>0.87090000000000001</v>
      </c>
      <c r="AK125" t="s">
        <v>18</v>
      </c>
      <c r="AL125">
        <v>11.52</v>
      </c>
      <c r="AM125">
        <v>11.63</v>
      </c>
      <c r="AN125">
        <v>0.76500000000000001</v>
      </c>
      <c r="AO125">
        <v>4.2480000000000002</v>
      </c>
      <c r="AP125">
        <v>0.84540000000000004</v>
      </c>
      <c r="AQ125" t="s">
        <v>18</v>
      </c>
      <c r="AR125">
        <v>11.52</v>
      </c>
      <c r="AS125">
        <v>11.63</v>
      </c>
      <c r="AT125">
        <v>1.913</v>
      </c>
      <c r="AU125">
        <v>10.625999999999999</v>
      </c>
      <c r="AV125">
        <v>0.88500000000000001</v>
      </c>
      <c r="AW125" t="s">
        <v>18</v>
      </c>
      <c r="AX125">
        <v>11.52</v>
      </c>
      <c r="AY125">
        <v>11.63</v>
      </c>
      <c r="AZ125">
        <v>2.1120000000000001</v>
      </c>
      <c r="BA125">
        <v>11.734</v>
      </c>
      <c r="BB125">
        <v>0.86229999999999996</v>
      </c>
      <c r="BC125" t="s">
        <v>18</v>
      </c>
      <c r="BD125">
        <v>11.52</v>
      </c>
      <c r="BE125">
        <v>11.63</v>
      </c>
      <c r="BF125">
        <v>2.028</v>
      </c>
      <c r="BG125">
        <v>11.268000000000001</v>
      </c>
      <c r="BH125">
        <v>0.82830000000000004</v>
      </c>
      <c r="BI125" t="s">
        <v>18</v>
      </c>
      <c r="BJ125">
        <v>11.52</v>
      </c>
      <c r="BK125">
        <v>11.63</v>
      </c>
      <c r="BL125">
        <v>3.69</v>
      </c>
      <c r="BM125">
        <v>20.501999999999999</v>
      </c>
      <c r="BN125">
        <v>0.83819999999999995</v>
      </c>
      <c r="BO125" t="s">
        <v>18</v>
      </c>
      <c r="BP125">
        <v>11.52</v>
      </c>
      <c r="BQ125">
        <v>11.63</v>
      </c>
      <c r="BR125">
        <v>3.6619999999999999</v>
      </c>
      <c r="BS125">
        <v>20.341999999999999</v>
      </c>
      <c r="BT125">
        <v>0.85189999999999999</v>
      </c>
      <c r="BU125" t="s">
        <v>18</v>
      </c>
      <c r="BV125">
        <v>11.52</v>
      </c>
      <c r="BW125">
        <v>11.63</v>
      </c>
      <c r="BX125">
        <v>3.6179999999999999</v>
      </c>
      <c r="BY125">
        <v>20.097999999999999</v>
      </c>
      <c r="BZ125">
        <v>0.81059999999999999</v>
      </c>
      <c r="CA125" t="s">
        <v>18</v>
      </c>
      <c r="CB125">
        <v>11.52</v>
      </c>
      <c r="CC125">
        <v>11.63</v>
      </c>
      <c r="CD125">
        <v>4.399</v>
      </c>
      <c r="CE125">
        <v>24.437999999999999</v>
      </c>
      <c r="CF125">
        <v>0.79910000000000003</v>
      </c>
      <c r="CG125" t="s">
        <v>18</v>
      </c>
      <c r="CH125">
        <v>11.52</v>
      </c>
      <c r="CI125">
        <v>11.63</v>
      </c>
      <c r="CJ125">
        <v>4.6239999999999997</v>
      </c>
      <c r="CK125">
        <v>25.69</v>
      </c>
      <c r="CL125">
        <v>0.76259999999999994</v>
      </c>
      <c r="CM125" t="s">
        <v>18</v>
      </c>
      <c r="CN125">
        <v>11.52</v>
      </c>
      <c r="CO125">
        <v>11.63</v>
      </c>
      <c r="CP125">
        <v>4.5839999999999996</v>
      </c>
      <c r="CQ125">
        <v>25.468</v>
      </c>
      <c r="CR125">
        <v>0.76670000000000005</v>
      </c>
      <c r="CS125" t="s">
        <v>18</v>
      </c>
    </row>
    <row r="126" spans="1:97" x14ac:dyDescent="0.25">
      <c r="A126" t="s">
        <v>25</v>
      </c>
      <c r="B126">
        <v>844</v>
      </c>
      <c r="C126">
        <v>848</v>
      </c>
      <c r="D126" t="s">
        <v>137</v>
      </c>
      <c r="E126">
        <v>12.17</v>
      </c>
      <c r="F126">
        <v>1</v>
      </c>
      <c r="G126">
        <v>3</v>
      </c>
      <c r="H126">
        <v>12.27</v>
      </c>
      <c r="I126">
        <v>12.35</v>
      </c>
      <c r="J126">
        <v>0.01</v>
      </c>
      <c r="K126">
        <v>0.33600000000000002</v>
      </c>
      <c r="L126">
        <v>0.91800000000000004</v>
      </c>
      <c r="M126" t="s">
        <v>18</v>
      </c>
      <c r="N126">
        <v>12.27</v>
      </c>
      <c r="O126">
        <v>12.35</v>
      </c>
      <c r="P126">
        <v>3.0000000000000001E-3</v>
      </c>
      <c r="Q126">
        <v>0.108</v>
      </c>
      <c r="R126">
        <v>0.92310000000000003</v>
      </c>
      <c r="S126" t="s">
        <v>18</v>
      </c>
      <c r="T126">
        <v>12.28</v>
      </c>
      <c r="U126">
        <v>12.35</v>
      </c>
      <c r="V126">
        <v>1.2E-2</v>
      </c>
      <c r="W126">
        <v>0.39400000000000002</v>
      </c>
      <c r="X126">
        <v>0.90349999999999997</v>
      </c>
      <c r="Y126" t="s">
        <v>18</v>
      </c>
      <c r="Z126">
        <v>12.27</v>
      </c>
      <c r="AA126">
        <v>12.35</v>
      </c>
      <c r="AB126">
        <v>1.6E-2</v>
      </c>
      <c r="AC126">
        <v>0.52100000000000002</v>
      </c>
      <c r="AD126">
        <v>0.92349999999999999</v>
      </c>
      <c r="AE126" t="s">
        <v>18</v>
      </c>
      <c r="AF126">
        <v>12.28</v>
      </c>
      <c r="AG126">
        <v>12.35</v>
      </c>
      <c r="AH126">
        <v>8.9999999999999993E-3</v>
      </c>
      <c r="AI126">
        <v>0.30499999999999999</v>
      </c>
      <c r="AJ126">
        <v>0.92330000000000001</v>
      </c>
      <c r="AK126" t="s">
        <v>18</v>
      </c>
      <c r="AL126">
        <v>12.28</v>
      </c>
      <c r="AM126">
        <v>12.35</v>
      </c>
      <c r="AN126">
        <v>1.7999999999999999E-2</v>
      </c>
      <c r="AO126">
        <v>0.60599999999999998</v>
      </c>
      <c r="AP126">
        <v>0.91979999999999995</v>
      </c>
      <c r="AQ126" t="s">
        <v>18</v>
      </c>
      <c r="AR126">
        <v>12.27</v>
      </c>
      <c r="AS126">
        <v>12.35</v>
      </c>
      <c r="AT126">
        <v>0.01</v>
      </c>
      <c r="AU126">
        <v>0.32900000000000001</v>
      </c>
      <c r="AV126">
        <v>0.92949999999999999</v>
      </c>
      <c r="AW126" t="s">
        <v>18</v>
      </c>
      <c r="AX126">
        <v>12.28</v>
      </c>
      <c r="AY126">
        <v>12.35</v>
      </c>
      <c r="AZ126">
        <v>1.2E-2</v>
      </c>
      <c r="BA126">
        <v>0.39600000000000002</v>
      </c>
      <c r="BB126">
        <v>0.92830000000000001</v>
      </c>
      <c r="BC126" t="s">
        <v>18</v>
      </c>
      <c r="BD126">
        <v>12.28</v>
      </c>
      <c r="BE126">
        <v>12.35</v>
      </c>
      <c r="BF126">
        <v>2.5999999999999999E-2</v>
      </c>
      <c r="BG126">
        <v>0.86299999999999999</v>
      </c>
      <c r="BH126">
        <v>0.91390000000000005</v>
      </c>
      <c r="BI126" t="s">
        <v>18</v>
      </c>
      <c r="BJ126">
        <v>12.28</v>
      </c>
      <c r="BK126">
        <v>12.35</v>
      </c>
      <c r="BL126">
        <v>1.7999999999999999E-2</v>
      </c>
      <c r="BM126">
        <v>0.61099999999999999</v>
      </c>
      <c r="BN126">
        <v>0.92169999999999996</v>
      </c>
      <c r="BO126" t="s">
        <v>18</v>
      </c>
      <c r="BP126">
        <v>12.28</v>
      </c>
      <c r="BQ126">
        <v>12.35</v>
      </c>
      <c r="BR126">
        <v>5.0000000000000001E-3</v>
      </c>
      <c r="BS126">
        <v>0.17799999999999999</v>
      </c>
      <c r="BT126">
        <v>0.92149999999999999</v>
      </c>
      <c r="BU126" t="s">
        <v>18</v>
      </c>
      <c r="BV126">
        <v>12.28</v>
      </c>
      <c r="BW126">
        <v>12.35</v>
      </c>
      <c r="BX126">
        <v>8.9999999999999993E-3</v>
      </c>
      <c r="BY126">
        <v>0.28799999999999998</v>
      </c>
      <c r="BZ126">
        <v>0.92549999999999999</v>
      </c>
      <c r="CA126" t="s">
        <v>18</v>
      </c>
      <c r="CB126">
        <v>12.28</v>
      </c>
      <c r="CC126">
        <v>12.35</v>
      </c>
      <c r="CD126">
        <v>1.4999999999999999E-2</v>
      </c>
      <c r="CE126">
        <v>0.50800000000000001</v>
      </c>
      <c r="CF126">
        <v>0.93059999999999998</v>
      </c>
      <c r="CG126" t="s">
        <v>18</v>
      </c>
      <c r="CH126">
        <v>12.27</v>
      </c>
      <c r="CI126">
        <v>12.35</v>
      </c>
      <c r="CJ126">
        <v>0</v>
      </c>
      <c r="CK126">
        <v>-1.0999999999999999E-2</v>
      </c>
      <c r="CL126">
        <v>0.92179999999999995</v>
      </c>
      <c r="CM126" t="s">
        <v>18</v>
      </c>
      <c r="CN126">
        <v>12.27</v>
      </c>
      <c r="CO126">
        <v>12.35</v>
      </c>
      <c r="CP126">
        <v>5.7000000000000002E-2</v>
      </c>
      <c r="CQ126">
        <v>1.905</v>
      </c>
      <c r="CR126">
        <v>0.84670000000000001</v>
      </c>
      <c r="CS126" t="s">
        <v>18</v>
      </c>
    </row>
    <row r="127" spans="1:97" x14ac:dyDescent="0.25">
      <c r="A127" t="s">
        <v>25</v>
      </c>
      <c r="B127">
        <v>849</v>
      </c>
      <c r="C127">
        <v>855</v>
      </c>
      <c r="D127" t="s">
        <v>138</v>
      </c>
      <c r="E127">
        <v>11.72</v>
      </c>
      <c r="F127">
        <v>2</v>
      </c>
      <c r="G127">
        <v>5</v>
      </c>
      <c r="H127">
        <v>11.71</v>
      </c>
      <c r="I127">
        <v>11.84</v>
      </c>
      <c r="J127">
        <v>1.7999999999999999E-2</v>
      </c>
      <c r="K127">
        <v>0.36699999999999999</v>
      </c>
      <c r="L127">
        <v>0.92390000000000005</v>
      </c>
      <c r="M127" t="s">
        <v>18</v>
      </c>
      <c r="N127">
        <v>11.71</v>
      </c>
      <c r="O127">
        <v>11.84</v>
      </c>
      <c r="P127">
        <v>2.8000000000000001E-2</v>
      </c>
      <c r="Q127">
        <v>0.55000000000000004</v>
      </c>
      <c r="R127">
        <v>0.86939999999999995</v>
      </c>
      <c r="S127" t="s">
        <v>18</v>
      </c>
      <c r="T127">
        <v>11.71</v>
      </c>
      <c r="U127">
        <v>11.84</v>
      </c>
      <c r="V127">
        <v>3.2000000000000001E-2</v>
      </c>
      <c r="W127">
        <v>0.63500000000000001</v>
      </c>
      <c r="X127">
        <v>0.93420000000000003</v>
      </c>
      <c r="Y127" t="s">
        <v>18</v>
      </c>
      <c r="Z127">
        <v>11.71</v>
      </c>
      <c r="AA127">
        <v>11.84</v>
      </c>
      <c r="AB127">
        <v>0.03</v>
      </c>
      <c r="AC127">
        <v>0.59699999999999998</v>
      </c>
      <c r="AD127">
        <v>0.93059999999999998</v>
      </c>
      <c r="AE127" t="s">
        <v>18</v>
      </c>
      <c r="AF127">
        <v>11.72</v>
      </c>
      <c r="AG127">
        <v>11.84</v>
      </c>
      <c r="AH127">
        <v>1.7000000000000001E-2</v>
      </c>
      <c r="AI127">
        <v>0.34499999999999997</v>
      </c>
      <c r="AJ127">
        <v>0.93189999999999995</v>
      </c>
      <c r="AK127" t="s">
        <v>18</v>
      </c>
      <c r="AL127">
        <v>11.71</v>
      </c>
      <c r="AM127">
        <v>11.84</v>
      </c>
      <c r="AN127">
        <v>5.1999999999999998E-2</v>
      </c>
      <c r="AO127">
        <v>1.0329999999999999</v>
      </c>
      <c r="AP127">
        <v>0.91379999999999995</v>
      </c>
      <c r="AQ127" t="s">
        <v>18</v>
      </c>
      <c r="AR127">
        <v>11.71</v>
      </c>
      <c r="AS127">
        <v>11.84</v>
      </c>
      <c r="AT127">
        <v>3.4000000000000002E-2</v>
      </c>
      <c r="AU127">
        <v>0.68</v>
      </c>
      <c r="AV127">
        <v>0.88170000000000004</v>
      </c>
      <c r="AW127" t="s">
        <v>18</v>
      </c>
      <c r="AX127">
        <v>11.71</v>
      </c>
      <c r="AY127">
        <v>11.84</v>
      </c>
      <c r="AZ127">
        <v>2.7E-2</v>
      </c>
      <c r="BA127">
        <v>0.54700000000000004</v>
      </c>
      <c r="BB127">
        <v>0.93110000000000004</v>
      </c>
      <c r="BC127" t="s">
        <v>18</v>
      </c>
      <c r="BD127">
        <v>11.71</v>
      </c>
      <c r="BE127">
        <v>11.84</v>
      </c>
      <c r="BF127">
        <v>0.03</v>
      </c>
      <c r="BG127">
        <v>0.60899999999999999</v>
      </c>
      <c r="BH127">
        <v>0.93920000000000003</v>
      </c>
      <c r="BI127" t="s">
        <v>18</v>
      </c>
      <c r="BJ127">
        <v>11.71</v>
      </c>
      <c r="BK127">
        <v>11.84</v>
      </c>
      <c r="BL127">
        <v>5.3999999999999999E-2</v>
      </c>
      <c r="BM127">
        <v>1.0860000000000001</v>
      </c>
      <c r="BN127">
        <v>0.91159999999999997</v>
      </c>
      <c r="BO127" t="s">
        <v>18</v>
      </c>
      <c r="BP127">
        <v>11.71</v>
      </c>
      <c r="BQ127">
        <v>11.84</v>
      </c>
      <c r="BR127">
        <v>3.5000000000000003E-2</v>
      </c>
      <c r="BS127">
        <v>0.69499999999999995</v>
      </c>
      <c r="BT127">
        <v>0.91149999999999998</v>
      </c>
      <c r="BU127" t="s">
        <v>18</v>
      </c>
      <c r="BV127">
        <v>11.71</v>
      </c>
      <c r="BW127">
        <v>11.84</v>
      </c>
      <c r="BX127">
        <v>0.03</v>
      </c>
      <c r="BY127">
        <v>0.59299999999999997</v>
      </c>
      <c r="BZ127">
        <v>0.92849999999999999</v>
      </c>
      <c r="CA127" t="s">
        <v>18</v>
      </c>
      <c r="CB127">
        <v>11.71</v>
      </c>
      <c r="CC127">
        <v>11.84</v>
      </c>
      <c r="CD127">
        <v>0.156</v>
      </c>
      <c r="CE127">
        <v>3.1230000000000002</v>
      </c>
      <c r="CF127">
        <v>0.89370000000000005</v>
      </c>
      <c r="CG127" t="s">
        <v>18</v>
      </c>
      <c r="CH127">
        <v>11.71</v>
      </c>
      <c r="CI127">
        <v>11.84</v>
      </c>
      <c r="CJ127">
        <v>0.17899999999999999</v>
      </c>
      <c r="CK127">
        <v>3.59</v>
      </c>
      <c r="CL127">
        <v>0.91110000000000002</v>
      </c>
      <c r="CM127" t="s">
        <v>18</v>
      </c>
      <c r="CN127">
        <v>11.71</v>
      </c>
      <c r="CO127">
        <v>11.84</v>
      </c>
      <c r="CP127">
        <v>0.17799999999999999</v>
      </c>
      <c r="CQ127">
        <v>3.5529999999999999</v>
      </c>
      <c r="CR127">
        <v>0.92079999999999995</v>
      </c>
      <c r="CS127" t="s">
        <v>18</v>
      </c>
    </row>
    <row r="128" spans="1:97" x14ac:dyDescent="0.25">
      <c r="A128" t="s">
        <v>25</v>
      </c>
      <c r="B128">
        <v>849</v>
      </c>
      <c r="C128">
        <v>860</v>
      </c>
      <c r="D128" t="s">
        <v>139</v>
      </c>
      <c r="E128">
        <v>12.3</v>
      </c>
      <c r="F128">
        <v>2</v>
      </c>
      <c r="G128">
        <v>10</v>
      </c>
      <c r="H128">
        <v>12.32</v>
      </c>
      <c r="I128">
        <v>12.46</v>
      </c>
      <c r="J128">
        <v>0.23699999999999999</v>
      </c>
      <c r="K128">
        <v>2.37</v>
      </c>
      <c r="L128">
        <v>0.81759999999999999</v>
      </c>
      <c r="M128" t="s">
        <v>18</v>
      </c>
      <c r="N128">
        <v>12.33</v>
      </c>
      <c r="O128">
        <v>12.46</v>
      </c>
      <c r="P128">
        <v>0.113</v>
      </c>
      <c r="Q128">
        <v>1.1259999999999999</v>
      </c>
      <c r="R128">
        <v>0.78620000000000001</v>
      </c>
      <c r="S128" t="s">
        <v>18</v>
      </c>
      <c r="T128">
        <v>12.33</v>
      </c>
      <c r="U128">
        <v>12.46</v>
      </c>
      <c r="V128">
        <v>0.26800000000000002</v>
      </c>
      <c r="W128">
        <v>2.677</v>
      </c>
      <c r="X128">
        <v>0.79490000000000005</v>
      </c>
      <c r="Y128" t="s">
        <v>18</v>
      </c>
      <c r="Z128">
        <v>12.32</v>
      </c>
      <c r="AA128">
        <v>12.46</v>
      </c>
      <c r="AB128">
        <v>0.23100000000000001</v>
      </c>
      <c r="AC128">
        <v>2.3140000000000001</v>
      </c>
      <c r="AD128">
        <v>0.86329999999999996</v>
      </c>
      <c r="AE128" t="s">
        <v>18</v>
      </c>
      <c r="AF128">
        <v>12.33</v>
      </c>
      <c r="AG128">
        <v>12.46</v>
      </c>
      <c r="AH128">
        <v>0.107</v>
      </c>
      <c r="AI128">
        <v>1.0680000000000001</v>
      </c>
      <c r="AJ128">
        <v>0.81610000000000005</v>
      </c>
      <c r="AK128" t="s">
        <v>18</v>
      </c>
      <c r="AL128">
        <v>12.33</v>
      </c>
      <c r="AM128">
        <v>12.46</v>
      </c>
      <c r="AN128">
        <v>0.11600000000000001</v>
      </c>
      <c r="AO128">
        <v>1.1559999999999999</v>
      </c>
      <c r="AP128">
        <v>0.83699999999999997</v>
      </c>
      <c r="AQ128" t="s">
        <v>18</v>
      </c>
      <c r="AR128">
        <v>12.33</v>
      </c>
      <c r="AS128">
        <v>12.46</v>
      </c>
      <c r="AT128">
        <v>0.56599999999999995</v>
      </c>
      <c r="AU128">
        <v>5.6639999999999997</v>
      </c>
      <c r="AV128">
        <v>0.82630000000000003</v>
      </c>
      <c r="AW128" t="s">
        <v>18</v>
      </c>
      <c r="AX128">
        <v>12.33</v>
      </c>
      <c r="AY128">
        <v>12.46</v>
      </c>
      <c r="AZ128">
        <v>0.73899999999999999</v>
      </c>
      <c r="BA128">
        <v>7.391</v>
      </c>
      <c r="BB128">
        <v>0.85240000000000005</v>
      </c>
      <c r="BC128" t="s">
        <v>18</v>
      </c>
      <c r="BD128">
        <v>12.33</v>
      </c>
      <c r="BE128">
        <v>12.46</v>
      </c>
      <c r="BF128">
        <v>0.627</v>
      </c>
      <c r="BG128">
        <v>6.266</v>
      </c>
      <c r="BH128">
        <v>0.85819999999999996</v>
      </c>
      <c r="BI128" t="s">
        <v>18</v>
      </c>
      <c r="BJ128">
        <v>12.33</v>
      </c>
      <c r="BK128">
        <v>12.46</v>
      </c>
      <c r="BL128">
        <v>1.409</v>
      </c>
      <c r="BM128">
        <v>14.093</v>
      </c>
      <c r="BN128">
        <v>0.82440000000000002</v>
      </c>
      <c r="BO128" t="s">
        <v>18</v>
      </c>
      <c r="BP128">
        <v>12.33</v>
      </c>
      <c r="BQ128">
        <v>12.46</v>
      </c>
      <c r="BR128">
        <v>1.361</v>
      </c>
      <c r="BS128">
        <v>13.606</v>
      </c>
      <c r="BT128">
        <v>0.82699999999999996</v>
      </c>
      <c r="BU128" t="s">
        <v>18</v>
      </c>
      <c r="BV128">
        <v>12.33</v>
      </c>
      <c r="BW128">
        <v>12.46</v>
      </c>
      <c r="BX128">
        <v>1.2150000000000001</v>
      </c>
      <c r="BY128">
        <v>12.151</v>
      </c>
      <c r="BZ128">
        <v>0.84899999999999998</v>
      </c>
      <c r="CA128" t="s">
        <v>18</v>
      </c>
      <c r="CB128">
        <v>12.33</v>
      </c>
      <c r="CC128">
        <v>12.46</v>
      </c>
      <c r="CD128">
        <v>2.4860000000000002</v>
      </c>
      <c r="CE128">
        <v>24.864999999999998</v>
      </c>
      <c r="CF128">
        <v>0.82010000000000005</v>
      </c>
      <c r="CG128" t="s">
        <v>18</v>
      </c>
      <c r="CH128">
        <v>12.32</v>
      </c>
      <c r="CI128">
        <v>12.46</v>
      </c>
      <c r="CJ128">
        <v>2.694</v>
      </c>
      <c r="CK128">
        <v>26.942</v>
      </c>
      <c r="CL128">
        <v>0.81950000000000001</v>
      </c>
      <c r="CM128" t="s">
        <v>18</v>
      </c>
      <c r="CN128">
        <v>12.32</v>
      </c>
      <c r="CO128">
        <v>12.46</v>
      </c>
      <c r="CP128">
        <v>2.6579999999999999</v>
      </c>
      <c r="CQ128">
        <v>26.582000000000001</v>
      </c>
      <c r="CR128">
        <v>0.82740000000000002</v>
      </c>
      <c r="CS128" t="s">
        <v>18</v>
      </c>
    </row>
    <row r="129" spans="1:97" x14ac:dyDescent="0.25">
      <c r="A129" t="s">
        <v>25</v>
      </c>
      <c r="B129">
        <v>853</v>
      </c>
      <c r="C129">
        <v>862</v>
      </c>
      <c r="D129" t="s">
        <v>140</v>
      </c>
      <c r="E129">
        <v>13.39</v>
      </c>
      <c r="F129">
        <v>1</v>
      </c>
      <c r="G129">
        <v>8</v>
      </c>
      <c r="H129">
        <v>13.24</v>
      </c>
      <c r="I129">
        <v>13.56</v>
      </c>
      <c r="J129">
        <v>0.23400000000000001</v>
      </c>
      <c r="K129">
        <v>2.923</v>
      </c>
      <c r="L129">
        <v>0.86809999999999998</v>
      </c>
      <c r="M129" t="s">
        <v>18</v>
      </c>
      <c r="N129">
        <v>13.24</v>
      </c>
      <c r="O129">
        <v>13.56</v>
      </c>
      <c r="P129">
        <v>0.307</v>
      </c>
      <c r="Q129">
        <v>3.8420000000000001</v>
      </c>
      <c r="R129">
        <v>0.83069999999999999</v>
      </c>
      <c r="S129" t="s">
        <v>18</v>
      </c>
      <c r="T129">
        <v>13.24</v>
      </c>
      <c r="U129">
        <v>13.56</v>
      </c>
      <c r="V129">
        <v>0.27200000000000002</v>
      </c>
      <c r="W129">
        <v>3.403</v>
      </c>
      <c r="X129">
        <v>0.8387</v>
      </c>
      <c r="Y129" t="s">
        <v>18</v>
      </c>
      <c r="Z129">
        <v>13.24</v>
      </c>
      <c r="AA129">
        <v>13.56</v>
      </c>
      <c r="AB129">
        <v>0.34899999999999998</v>
      </c>
      <c r="AC129">
        <v>4.3650000000000002</v>
      </c>
      <c r="AD129">
        <v>0.91590000000000005</v>
      </c>
      <c r="AE129" t="s">
        <v>17</v>
      </c>
      <c r="AF129">
        <v>13.24</v>
      </c>
      <c r="AG129">
        <v>13.56</v>
      </c>
      <c r="AH129">
        <v>0.35699999999999998</v>
      </c>
      <c r="AI129">
        <v>4.4660000000000002</v>
      </c>
      <c r="AJ129">
        <v>0.88500000000000001</v>
      </c>
      <c r="AK129" t="s">
        <v>18</v>
      </c>
      <c r="AL129">
        <v>13.24</v>
      </c>
      <c r="AM129">
        <v>13.56</v>
      </c>
      <c r="AN129">
        <v>0.44900000000000001</v>
      </c>
      <c r="AO129">
        <v>5.61</v>
      </c>
      <c r="AP129">
        <v>0.87890000000000001</v>
      </c>
      <c r="AQ129" t="s">
        <v>18</v>
      </c>
      <c r="AR129">
        <v>13.24</v>
      </c>
      <c r="AS129">
        <v>13.56</v>
      </c>
      <c r="AT129">
        <v>0.69499999999999995</v>
      </c>
      <c r="AU129">
        <v>8.6890000000000001</v>
      </c>
      <c r="AV129">
        <v>0.88880000000000003</v>
      </c>
      <c r="AW129" t="s">
        <v>18</v>
      </c>
      <c r="AX129">
        <v>13.24</v>
      </c>
      <c r="AY129">
        <v>13.56</v>
      </c>
      <c r="AZ129">
        <v>0.69199999999999995</v>
      </c>
      <c r="BA129">
        <v>8.6449999999999996</v>
      </c>
      <c r="BB129">
        <v>0.89070000000000005</v>
      </c>
      <c r="BC129" t="s">
        <v>18</v>
      </c>
      <c r="BD129">
        <v>13.24</v>
      </c>
      <c r="BE129">
        <v>13.56</v>
      </c>
      <c r="BF129">
        <v>0.71899999999999997</v>
      </c>
      <c r="BG129">
        <v>8.9870000000000001</v>
      </c>
      <c r="BH129">
        <v>0.88859999999999995</v>
      </c>
      <c r="BI129" t="s">
        <v>18</v>
      </c>
      <c r="BJ129">
        <v>13.24</v>
      </c>
      <c r="BK129">
        <v>13.56</v>
      </c>
      <c r="BL129">
        <v>1.538</v>
      </c>
      <c r="BM129">
        <v>19.225999999999999</v>
      </c>
      <c r="BN129">
        <v>0.874</v>
      </c>
      <c r="BO129" t="s">
        <v>18</v>
      </c>
      <c r="BP129">
        <v>13.24</v>
      </c>
      <c r="BQ129">
        <v>13.56</v>
      </c>
      <c r="BR129">
        <v>1.538</v>
      </c>
      <c r="BS129">
        <v>19.224</v>
      </c>
      <c r="BT129">
        <v>0.88349999999999995</v>
      </c>
      <c r="BU129" t="s">
        <v>18</v>
      </c>
      <c r="BV129">
        <v>13.24</v>
      </c>
      <c r="BW129">
        <v>13.56</v>
      </c>
      <c r="BX129">
        <v>1.5740000000000001</v>
      </c>
      <c r="BY129">
        <v>19.681000000000001</v>
      </c>
      <c r="BZ129">
        <v>0.87680000000000002</v>
      </c>
      <c r="CA129" t="s">
        <v>18</v>
      </c>
      <c r="CB129">
        <v>13.24</v>
      </c>
      <c r="CC129">
        <v>13.56</v>
      </c>
      <c r="CD129">
        <v>3.06</v>
      </c>
      <c r="CE129">
        <v>38.247999999999998</v>
      </c>
      <c r="CF129">
        <v>0.8649</v>
      </c>
      <c r="CG129" t="s">
        <v>18</v>
      </c>
      <c r="CH129">
        <v>13.24</v>
      </c>
      <c r="CI129">
        <v>13.56</v>
      </c>
      <c r="CJ129">
        <v>3.1349999999999998</v>
      </c>
      <c r="CK129">
        <v>39.182000000000002</v>
      </c>
      <c r="CL129">
        <v>0.79890000000000005</v>
      </c>
      <c r="CM129" t="s">
        <v>18</v>
      </c>
      <c r="CN129">
        <v>13.24</v>
      </c>
      <c r="CO129">
        <v>13.56</v>
      </c>
      <c r="CP129">
        <v>3.0390000000000001</v>
      </c>
      <c r="CQ129">
        <v>37.993000000000002</v>
      </c>
      <c r="CR129">
        <v>0.86709999999999998</v>
      </c>
      <c r="CS129" t="s">
        <v>18</v>
      </c>
    </row>
    <row r="130" spans="1:97" x14ac:dyDescent="0.25">
      <c r="A130" t="s">
        <v>25</v>
      </c>
      <c r="B130">
        <v>862</v>
      </c>
      <c r="C130">
        <v>878</v>
      </c>
      <c r="D130" t="s">
        <v>141</v>
      </c>
      <c r="E130">
        <v>13.18</v>
      </c>
      <c r="F130">
        <v>3</v>
      </c>
      <c r="G130">
        <v>14</v>
      </c>
      <c r="H130">
        <v>13.1</v>
      </c>
      <c r="I130">
        <v>13.19</v>
      </c>
      <c r="J130">
        <v>0.16</v>
      </c>
      <c r="K130">
        <v>1.141</v>
      </c>
      <c r="L130">
        <v>0.91959999999999997</v>
      </c>
      <c r="M130" t="s">
        <v>17</v>
      </c>
      <c r="N130">
        <v>13.1</v>
      </c>
      <c r="O130">
        <v>13.19</v>
      </c>
      <c r="P130">
        <v>0.23300000000000001</v>
      </c>
      <c r="Q130">
        <v>1.661</v>
      </c>
      <c r="R130">
        <v>0.90029999999999999</v>
      </c>
      <c r="S130" t="s">
        <v>17</v>
      </c>
      <c r="T130">
        <v>13.1</v>
      </c>
      <c r="U130">
        <v>13.19</v>
      </c>
      <c r="V130">
        <v>0.182</v>
      </c>
      <c r="W130">
        <v>1.302</v>
      </c>
      <c r="X130">
        <v>0.8952</v>
      </c>
      <c r="Y130" t="s">
        <v>18</v>
      </c>
      <c r="Z130">
        <v>13.1</v>
      </c>
      <c r="AA130">
        <v>13.19</v>
      </c>
      <c r="AB130">
        <v>0.186</v>
      </c>
      <c r="AC130">
        <v>1.3280000000000001</v>
      </c>
      <c r="AD130">
        <v>0.94069999999999998</v>
      </c>
      <c r="AE130" t="s">
        <v>17</v>
      </c>
      <c r="AF130">
        <v>13.1</v>
      </c>
      <c r="AG130">
        <v>13.19</v>
      </c>
      <c r="AH130">
        <v>0.16800000000000001</v>
      </c>
      <c r="AI130">
        <v>1.2010000000000001</v>
      </c>
      <c r="AJ130">
        <v>0.9365</v>
      </c>
      <c r="AK130" t="s">
        <v>17</v>
      </c>
      <c r="AL130">
        <v>13.1</v>
      </c>
      <c r="AM130">
        <v>13.19</v>
      </c>
      <c r="AN130">
        <v>0.223</v>
      </c>
      <c r="AO130">
        <v>1.5940000000000001</v>
      </c>
      <c r="AP130">
        <v>0.91700000000000004</v>
      </c>
      <c r="AQ130" t="s">
        <v>17</v>
      </c>
      <c r="AR130">
        <v>13.1</v>
      </c>
      <c r="AS130">
        <v>13.19</v>
      </c>
      <c r="AT130">
        <v>0.47899999999999998</v>
      </c>
      <c r="AU130">
        <v>3.419</v>
      </c>
      <c r="AV130">
        <v>0.93540000000000001</v>
      </c>
      <c r="AW130" t="s">
        <v>17</v>
      </c>
      <c r="AX130">
        <v>13.1</v>
      </c>
      <c r="AY130">
        <v>13.19</v>
      </c>
      <c r="AZ130">
        <v>0.46800000000000003</v>
      </c>
      <c r="BA130">
        <v>3.34</v>
      </c>
      <c r="BB130">
        <v>0.93240000000000001</v>
      </c>
      <c r="BC130" t="s">
        <v>17</v>
      </c>
      <c r="BD130">
        <v>13.1</v>
      </c>
      <c r="BE130">
        <v>13.19</v>
      </c>
      <c r="BF130">
        <v>0.55100000000000005</v>
      </c>
      <c r="BG130">
        <v>3.9390000000000001</v>
      </c>
      <c r="BH130">
        <v>0.94099999999999995</v>
      </c>
      <c r="BI130" t="s">
        <v>17</v>
      </c>
      <c r="BJ130">
        <v>13.1</v>
      </c>
      <c r="BK130">
        <v>13.19</v>
      </c>
      <c r="BL130">
        <v>1.3759999999999999</v>
      </c>
      <c r="BM130">
        <v>9.8290000000000006</v>
      </c>
      <c r="BN130">
        <v>0.93089999999999995</v>
      </c>
      <c r="BO130" t="s">
        <v>17</v>
      </c>
      <c r="BP130">
        <v>13.1</v>
      </c>
      <c r="BQ130">
        <v>13.19</v>
      </c>
      <c r="BR130">
        <v>1.411</v>
      </c>
      <c r="BS130">
        <v>10.081</v>
      </c>
      <c r="BT130">
        <v>0.93400000000000005</v>
      </c>
      <c r="BU130" t="s">
        <v>17</v>
      </c>
      <c r="BV130">
        <v>13.1</v>
      </c>
      <c r="BW130">
        <v>13.19</v>
      </c>
      <c r="BX130">
        <v>1.5269999999999999</v>
      </c>
      <c r="BY130">
        <v>10.911</v>
      </c>
      <c r="BZ130">
        <v>0.92700000000000005</v>
      </c>
      <c r="CA130" t="s">
        <v>17</v>
      </c>
      <c r="CB130">
        <v>13.1</v>
      </c>
      <c r="CC130">
        <v>13.19</v>
      </c>
      <c r="CD130">
        <v>2.7930000000000001</v>
      </c>
      <c r="CE130">
        <v>19.946000000000002</v>
      </c>
      <c r="CF130">
        <v>0.91010000000000002</v>
      </c>
      <c r="CG130" t="s">
        <v>17</v>
      </c>
      <c r="CH130">
        <v>13.1</v>
      </c>
      <c r="CI130">
        <v>13.19</v>
      </c>
      <c r="CJ130">
        <v>3.0870000000000002</v>
      </c>
      <c r="CK130">
        <v>22.047999999999998</v>
      </c>
      <c r="CL130">
        <v>0.90739999999999998</v>
      </c>
      <c r="CM130" t="s">
        <v>17</v>
      </c>
      <c r="CN130">
        <v>13.1</v>
      </c>
      <c r="CO130">
        <v>13.19</v>
      </c>
      <c r="CP130">
        <v>2.9470000000000001</v>
      </c>
      <c r="CQ130">
        <v>21.047999999999998</v>
      </c>
      <c r="CR130">
        <v>0.92230000000000001</v>
      </c>
      <c r="CS130" t="s">
        <v>17</v>
      </c>
    </row>
    <row r="131" spans="1:97" x14ac:dyDescent="0.25">
      <c r="A131" t="s">
        <v>25</v>
      </c>
      <c r="B131">
        <v>863</v>
      </c>
      <c r="C131">
        <v>869</v>
      </c>
      <c r="D131" t="s">
        <v>142</v>
      </c>
      <c r="E131">
        <v>11.86</v>
      </c>
      <c r="F131">
        <v>1</v>
      </c>
      <c r="G131">
        <v>4</v>
      </c>
      <c r="H131">
        <v>11.84</v>
      </c>
      <c r="I131">
        <v>11.9</v>
      </c>
      <c r="J131">
        <v>7.3999999999999996E-2</v>
      </c>
      <c r="K131">
        <v>1.8460000000000001</v>
      </c>
      <c r="L131">
        <v>0.88039999999999996</v>
      </c>
      <c r="M131" t="s">
        <v>18</v>
      </c>
      <c r="N131">
        <v>11.84</v>
      </c>
      <c r="O131">
        <v>11.91</v>
      </c>
      <c r="P131">
        <v>0.10299999999999999</v>
      </c>
      <c r="Q131">
        <v>2.5819999999999999</v>
      </c>
      <c r="R131">
        <v>0.87580000000000002</v>
      </c>
      <c r="S131" t="s">
        <v>18</v>
      </c>
      <c r="T131">
        <v>11.84</v>
      </c>
      <c r="U131">
        <v>11.91</v>
      </c>
      <c r="V131">
        <v>8.5999999999999993E-2</v>
      </c>
      <c r="W131">
        <v>2.16</v>
      </c>
      <c r="X131">
        <v>0.83409999999999995</v>
      </c>
      <c r="Y131" t="s">
        <v>18</v>
      </c>
      <c r="Z131">
        <v>11.84</v>
      </c>
      <c r="AA131">
        <v>11.9</v>
      </c>
      <c r="AB131">
        <v>0.128</v>
      </c>
      <c r="AC131">
        <v>3.2010000000000001</v>
      </c>
      <c r="AD131">
        <v>0.88970000000000005</v>
      </c>
      <c r="AE131" t="s">
        <v>17</v>
      </c>
      <c r="AF131">
        <v>11.84</v>
      </c>
      <c r="AG131">
        <v>11.91</v>
      </c>
      <c r="AH131">
        <v>0.13700000000000001</v>
      </c>
      <c r="AI131">
        <v>3.42</v>
      </c>
      <c r="AJ131">
        <v>0.84670000000000001</v>
      </c>
      <c r="AK131" t="s">
        <v>18</v>
      </c>
      <c r="AL131">
        <v>11.84</v>
      </c>
      <c r="AM131">
        <v>11.91</v>
      </c>
      <c r="AN131">
        <v>0.13900000000000001</v>
      </c>
      <c r="AO131">
        <v>3.484</v>
      </c>
      <c r="AP131">
        <v>0.871</v>
      </c>
      <c r="AQ131" t="s">
        <v>18</v>
      </c>
      <c r="AR131">
        <v>11.84</v>
      </c>
      <c r="AS131">
        <v>11.91</v>
      </c>
      <c r="AT131">
        <v>0.36499999999999999</v>
      </c>
      <c r="AU131">
        <v>9.1180000000000003</v>
      </c>
      <c r="AV131">
        <v>0.85840000000000005</v>
      </c>
      <c r="AW131" t="s">
        <v>18</v>
      </c>
      <c r="AX131">
        <v>11.84</v>
      </c>
      <c r="AY131">
        <v>11.91</v>
      </c>
      <c r="AZ131">
        <v>0.36</v>
      </c>
      <c r="BA131">
        <v>8.9879999999999995</v>
      </c>
      <c r="BB131">
        <v>0.87060000000000004</v>
      </c>
      <c r="BC131" t="s">
        <v>18</v>
      </c>
      <c r="BD131">
        <v>11.84</v>
      </c>
      <c r="BE131">
        <v>11.91</v>
      </c>
      <c r="BF131">
        <v>0.39800000000000002</v>
      </c>
      <c r="BG131">
        <v>9.9390000000000001</v>
      </c>
      <c r="BH131">
        <v>0.85780000000000001</v>
      </c>
      <c r="BI131" t="s">
        <v>18</v>
      </c>
      <c r="BJ131">
        <v>11.84</v>
      </c>
      <c r="BK131">
        <v>11.91</v>
      </c>
      <c r="BL131">
        <v>1.0349999999999999</v>
      </c>
      <c r="BM131">
        <v>25.863</v>
      </c>
      <c r="BN131">
        <v>0.8488</v>
      </c>
      <c r="BO131" t="s">
        <v>18</v>
      </c>
      <c r="BP131">
        <v>11.84</v>
      </c>
      <c r="BQ131">
        <v>11.91</v>
      </c>
      <c r="BR131">
        <v>1.0229999999999999</v>
      </c>
      <c r="BS131">
        <v>25.564</v>
      </c>
      <c r="BT131">
        <v>0.87090000000000001</v>
      </c>
      <c r="BU131" t="s">
        <v>17</v>
      </c>
      <c r="BV131">
        <v>11.84</v>
      </c>
      <c r="BW131">
        <v>11.91</v>
      </c>
      <c r="BX131">
        <v>1.03</v>
      </c>
      <c r="BY131">
        <v>25.75</v>
      </c>
      <c r="BZ131">
        <v>0.87229999999999996</v>
      </c>
      <c r="CA131" t="s">
        <v>18</v>
      </c>
      <c r="CB131">
        <v>11.84</v>
      </c>
      <c r="CC131">
        <v>11.91</v>
      </c>
      <c r="CD131">
        <v>1.978</v>
      </c>
      <c r="CE131">
        <v>49.46</v>
      </c>
      <c r="CF131">
        <v>0.86780000000000002</v>
      </c>
      <c r="CG131" t="s">
        <v>18</v>
      </c>
      <c r="CH131">
        <v>11.84</v>
      </c>
      <c r="CI131">
        <v>11.9</v>
      </c>
      <c r="CJ131">
        <v>2.0499999999999998</v>
      </c>
      <c r="CK131">
        <v>51.250999999999998</v>
      </c>
      <c r="CL131">
        <v>0.86680000000000001</v>
      </c>
      <c r="CM131" t="s">
        <v>18</v>
      </c>
      <c r="CN131">
        <v>11.84</v>
      </c>
      <c r="CO131">
        <v>11.91</v>
      </c>
      <c r="CP131">
        <v>2.0419999999999998</v>
      </c>
      <c r="CQ131">
        <v>51.043999999999997</v>
      </c>
      <c r="CR131">
        <v>0.85</v>
      </c>
      <c r="CS131" t="s">
        <v>18</v>
      </c>
    </row>
    <row r="132" spans="1:97" x14ac:dyDescent="0.25">
      <c r="A132" t="s">
        <v>25</v>
      </c>
      <c r="B132">
        <v>863</v>
      </c>
      <c r="C132">
        <v>880</v>
      </c>
      <c r="D132" t="s">
        <v>143</v>
      </c>
      <c r="E132">
        <v>12.35</v>
      </c>
      <c r="F132">
        <v>2</v>
      </c>
      <c r="G132">
        <v>15</v>
      </c>
      <c r="H132">
        <v>12.35</v>
      </c>
      <c r="I132">
        <v>12.85</v>
      </c>
      <c r="J132">
        <v>0.26</v>
      </c>
      <c r="K132">
        <v>1.7350000000000001</v>
      </c>
      <c r="L132">
        <v>0.89839999999999998</v>
      </c>
      <c r="M132" t="s">
        <v>18</v>
      </c>
      <c r="N132">
        <v>12.35</v>
      </c>
      <c r="O132">
        <v>12.85</v>
      </c>
      <c r="P132">
        <v>0.27900000000000003</v>
      </c>
      <c r="Q132">
        <v>1.863</v>
      </c>
      <c r="R132">
        <v>0.87770000000000004</v>
      </c>
      <c r="S132" t="s">
        <v>18</v>
      </c>
      <c r="T132">
        <v>12.35</v>
      </c>
      <c r="U132">
        <v>12.86</v>
      </c>
      <c r="V132">
        <v>0.24199999999999999</v>
      </c>
      <c r="W132">
        <v>1.615</v>
      </c>
      <c r="X132">
        <v>0.89839999999999998</v>
      </c>
      <c r="Y132" t="s">
        <v>18</v>
      </c>
      <c r="Z132">
        <v>12.35</v>
      </c>
      <c r="AA132">
        <v>12.85</v>
      </c>
      <c r="AB132">
        <v>0.27500000000000002</v>
      </c>
      <c r="AC132">
        <v>1.833</v>
      </c>
      <c r="AD132">
        <v>0.92469999999999997</v>
      </c>
      <c r="AE132" t="s">
        <v>17</v>
      </c>
      <c r="AF132">
        <v>12.35</v>
      </c>
      <c r="AG132">
        <v>12.86</v>
      </c>
      <c r="AH132">
        <v>0.29899999999999999</v>
      </c>
      <c r="AI132">
        <v>1.996</v>
      </c>
      <c r="AJ132">
        <v>0.90400000000000003</v>
      </c>
      <c r="AK132" t="s">
        <v>17</v>
      </c>
      <c r="AL132">
        <v>12.35</v>
      </c>
      <c r="AM132">
        <v>12.86</v>
      </c>
      <c r="AN132">
        <v>0.32600000000000001</v>
      </c>
      <c r="AO132">
        <v>2.1739999999999999</v>
      </c>
      <c r="AP132">
        <v>0.90969999999999995</v>
      </c>
      <c r="AQ132" t="s">
        <v>17</v>
      </c>
      <c r="AR132">
        <v>12.35</v>
      </c>
      <c r="AS132">
        <v>12.85</v>
      </c>
      <c r="AT132">
        <v>0.55500000000000005</v>
      </c>
      <c r="AU132">
        <v>3.7010000000000001</v>
      </c>
      <c r="AV132">
        <v>0.91049999999999998</v>
      </c>
      <c r="AW132" t="s">
        <v>17</v>
      </c>
      <c r="AX132">
        <v>12.35</v>
      </c>
      <c r="AY132">
        <v>12.86</v>
      </c>
      <c r="AZ132">
        <v>0.57499999999999996</v>
      </c>
      <c r="BA132">
        <v>3.8319999999999999</v>
      </c>
      <c r="BB132">
        <v>0.91600000000000004</v>
      </c>
      <c r="BC132" t="s">
        <v>17</v>
      </c>
      <c r="BD132">
        <v>12.35</v>
      </c>
      <c r="BE132">
        <v>12.85</v>
      </c>
      <c r="BF132">
        <v>0.63900000000000001</v>
      </c>
      <c r="BG132">
        <v>4.2590000000000003</v>
      </c>
      <c r="BH132">
        <v>0.91190000000000004</v>
      </c>
      <c r="BI132" t="s">
        <v>17</v>
      </c>
      <c r="BJ132">
        <v>12.35</v>
      </c>
      <c r="BK132">
        <v>12.86</v>
      </c>
      <c r="BL132">
        <v>1.5760000000000001</v>
      </c>
      <c r="BM132">
        <v>10.507</v>
      </c>
      <c r="BN132">
        <v>0.9012</v>
      </c>
      <c r="BO132" t="s">
        <v>17</v>
      </c>
      <c r="BP132">
        <v>12.35</v>
      </c>
      <c r="BQ132">
        <v>12.85</v>
      </c>
      <c r="BR132">
        <v>1.5580000000000001</v>
      </c>
      <c r="BS132">
        <v>10.388</v>
      </c>
      <c r="BT132">
        <v>0.91649999999999998</v>
      </c>
      <c r="BU132" t="s">
        <v>17</v>
      </c>
      <c r="BV132">
        <v>12.35</v>
      </c>
      <c r="BW132">
        <v>12.85</v>
      </c>
      <c r="BX132">
        <v>1.6359999999999999</v>
      </c>
      <c r="BY132">
        <v>10.907999999999999</v>
      </c>
      <c r="BZ132">
        <v>0.9143</v>
      </c>
      <c r="CA132" t="s">
        <v>17</v>
      </c>
      <c r="CB132">
        <v>12.35</v>
      </c>
      <c r="CC132">
        <v>12.86</v>
      </c>
      <c r="CD132">
        <v>3.077</v>
      </c>
      <c r="CE132">
        <v>20.513000000000002</v>
      </c>
      <c r="CF132">
        <v>0.89470000000000005</v>
      </c>
      <c r="CG132" t="s">
        <v>17</v>
      </c>
      <c r="CH132">
        <v>12.35</v>
      </c>
      <c r="CI132">
        <v>12.85</v>
      </c>
      <c r="CJ132">
        <v>3.3119999999999998</v>
      </c>
      <c r="CK132">
        <v>22.08</v>
      </c>
      <c r="CL132">
        <v>0.91369999999999996</v>
      </c>
      <c r="CM132" t="s">
        <v>18</v>
      </c>
      <c r="CN132">
        <v>12.35</v>
      </c>
      <c r="CO132">
        <v>12.85</v>
      </c>
      <c r="CP132">
        <v>3.157</v>
      </c>
      <c r="CQ132">
        <v>21.047999999999998</v>
      </c>
      <c r="CR132">
        <v>0.91559999999999997</v>
      </c>
      <c r="CS132" t="s">
        <v>18</v>
      </c>
    </row>
    <row r="133" spans="1:97" x14ac:dyDescent="0.25">
      <c r="A133" t="s">
        <v>25</v>
      </c>
      <c r="B133">
        <v>879</v>
      </c>
      <c r="C133">
        <v>887</v>
      </c>
      <c r="D133" t="s">
        <v>144</v>
      </c>
      <c r="E133">
        <v>7.15</v>
      </c>
      <c r="F133">
        <v>1</v>
      </c>
      <c r="G133">
        <v>7</v>
      </c>
      <c r="H133">
        <v>7.13</v>
      </c>
      <c r="I133">
        <v>7.38</v>
      </c>
      <c r="J133">
        <v>0.95899999999999996</v>
      </c>
      <c r="K133">
        <v>13.7</v>
      </c>
      <c r="L133">
        <v>0.91520000000000001</v>
      </c>
      <c r="M133" t="s">
        <v>18</v>
      </c>
      <c r="N133">
        <v>7.13</v>
      </c>
      <c r="O133">
        <v>7.38</v>
      </c>
      <c r="P133">
        <v>0.90800000000000003</v>
      </c>
      <c r="Q133">
        <v>12.974</v>
      </c>
      <c r="R133">
        <v>0.90339999999999998</v>
      </c>
      <c r="S133" t="s">
        <v>18</v>
      </c>
      <c r="T133">
        <v>7.13</v>
      </c>
      <c r="U133">
        <v>7.38</v>
      </c>
      <c r="V133">
        <v>0.88700000000000001</v>
      </c>
      <c r="W133">
        <v>12.67</v>
      </c>
      <c r="X133">
        <v>0.91010000000000002</v>
      </c>
      <c r="Y133" t="s">
        <v>18</v>
      </c>
      <c r="Z133">
        <v>7.13</v>
      </c>
      <c r="AA133">
        <v>7.39</v>
      </c>
      <c r="AB133">
        <v>1.716</v>
      </c>
      <c r="AC133">
        <v>24.510999999999999</v>
      </c>
      <c r="AD133">
        <v>0.91139999999999999</v>
      </c>
      <c r="AE133" t="s">
        <v>17</v>
      </c>
      <c r="AF133">
        <v>7.13</v>
      </c>
      <c r="AG133">
        <v>7.39</v>
      </c>
      <c r="AH133">
        <v>1.6619999999999999</v>
      </c>
      <c r="AI133">
        <v>23.742999999999999</v>
      </c>
      <c r="AJ133">
        <v>0.9002</v>
      </c>
      <c r="AK133" t="s">
        <v>17</v>
      </c>
      <c r="AL133">
        <v>7.13</v>
      </c>
      <c r="AM133">
        <v>7.39</v>
      </c>
      <c r="AN133">
        <v>1.8029999999999999</v>
      </c>
      <c r="AO133">
        <v>25.756</v>
      </c>
      <c r="AP133">
        <v>0.90939999999999999</v>
      </c>
      <c r="AQ133" t="s">
        <v>18</v>
      </c>
      <c r="AR133">
        <v>7.13</v>
      </c>
      <c r="AS133">
        <v>7.39</v>
      </c>
      <c r="AT133">
        <v>2.8130000000000002</v>
      </c>
      <c r="AU133">
        <v>40.183999999999997</v>
      </c>
      <c r="AV133">
        <v>0.8962</v>
      </c>
      <c r="AW133" t="s">
        <v>18</v>
      </c>
      <c r="AX133">
        <v>7.13</v>
      </c>
      <c r="AY133">
        <v>7.38</v>
      </c>
      <c r="AZ133">
        <v>2.8039999999999998</v>
      </c>
      <c r="BA133">
        <v>40.06</v>
      </c>
      <c r="BB133">
        <v>0.9002</v>
      </c>
      <c r="BC133" t="s">
        <v>18</v>
      </c>
      <c r="BD133">
        <v>7.13</v>
      </c>
      <c r="BE133">
        <v>7.38</v>
      </c>
      <c r="BF133">
        <v>2.8420000000000001</v>
      </c>
      <c r="BG133">
        <v>40.603000000000002</v>
      </c>
      <c r="BH133">
        <v>0.90010000000000001</v>
      </c>
      <c r="BI133" t="s">
        <v>18</v>
      </c>
      <c r="BJ133">
        <v>7.13</v>
      </c>
      <c r="BK133">
        <v>7.38</v>
      </c>
      <c r="BL133">
        <v>3.653</v>
      </c>
      <c r="BM133">
        <v>52.186999999999998</v>
      </c>
      <c r="BN133">
        <v>0.88519999999999999</v>
      </c>
      <c r="BO133" t="s">
        <v>18</v>
      </c>
      <c r="BP133">
        <v>7.13</v>
      </c>
      <c r="BQ133">
        <v>7.38</v>
      </c>
      <c r="BR133">
        <v>3.68</v>
      </c>
      <c r="BS133">
        <v>52.575000000000003</v>
      </c>
      <c r="BT133">
        <v>0.87109999999999999</v>
      </c>
      <c r="BU133" t="s">
        <v>18</v>
      </c>
      <c r="BV133">
        <v>7.13</v>
      </c>
      <c r="BW133">
        <v>7.38</v>
      </c>
      <c r="BX133">
        <v>3.6709999999999998</v>
      </c>
      <c r="BY133">
        <v>52.445999999999998</v>
      </c>
      <c r="BZ133">
        <v>0.88429999999999997</v>
      </c>
      <c r="CA133" t="s">
        <v>18</v>
      </c>
      <c r="CB133">
        <v>7.13</v>
      </c>
      <c r="CC133">
        <v>7.38</v>
      </c>
      <c r="CD133">
        <v>3.8889999999999998</v>
      </c>
      <c r="CE133">
        <v>55.561</v>
      </c>
      <c r="CF133">
        <v>0.87890000000000001</v>
      </c>
      <c r="CG133" t="s">
        <v>18</v>
      </c>
      <c r="CH133">
        <v>7.13</v>
      </c>
      <c r="CI133">
        <v>7.38</v>
      </c>
      <c r="CJ133">
        <v>3.972</v>
      </c>
      <c r="CK133">
        <v>56.743000000000002</v>
      </c>
      <c r="CL133">
        <v>0.88719999999999999</v>
      </c>
      <c r="CM133" t="s">
        <v>18</v>
      </c>
      <c r="CN133">
        <v>7.13</v>
      </c>
      <c r="CO133">
        <v>7.38</v>
      </c>
      <c r="CP133">
        <v>4.0279999999999996</v>
      </c>
      <c r="CQ133">
        <v>57.543999999999997</v>
      </c>
      <c r="CR133">
        <v>0.87739999999999996</v>
      </c>
      <c r="CS133" t="s">
        <v>18</v>
      </c>
    </row>
    <row r="134" spans="1:97" x14ac:dyDescent="0.25">
      <c r="A134" t="s">
        <v>25</v>
      </c>
      <c r="B134">
        <v>880</v>
      </c>
      <c r="C134">
        <v>888</v>
      </c>
      <c r="D134" t="s">
        <v>145</v>
      </c>
      <c r="E134">
        <v>7.15</v>
      </c>
      <c r="F134">
        <v>2</v>
      </c>
      <c r="G134">
        <v>7</v>
      </c>
      <c r="H134">
        <v>7.26</v>
      </c>
      <c r="I134">
        <v>7.41</v>
      </c>
      <c r="J134">
        <v>0.89600000000000002</v>
      </c>
      <c r="K134">
        <v>12.798999999999999</v>
      </c>
      <c r="L134">
        <v>0.8448</v>
      </c>
      <c r="M134" t="s">
        <v>18</v>
      </c>
      <c r="N134">
        <v>7.26</v>
      </c>
      <c r="O134">
        <v>7.42</v>
      </c>
      <c r="P134">
        <v>0.86799999999999999</v>
      </c>
      <c r="Q134">
        <v>12.403</v>
      </c>
      <c r="R134">
        <v>0.82540000000000002</v>
      </c>
      <c r="S134" t="s">
        <v>18</v>
      </c>
      <c r="T134">
        <v>7.26</v>
      </c>
      <c r="U134">
        <v>7.42</v>
      </c>
      <c r="V134">
        <v>0.81100000000000005</v>
      </c>
      <c r="W134">
        <v>11.581</v>
      </c>
      <c r="X134">
        <v>0.85009999999999997</v>
      </c>
      <c r="Y134" t="s">
        <v>18</v>
      </c>
      <c r="Z134">
        <v>7.26</v>
      </c>
      <c r="AA134">
        <v>7.42</v>
      </c>
      <c r="AB134">
        <v>1.649</v>
      </c>
      <c r="AC134">
        <v>23.553000000000001</v>
      </c>
      <c r="AD134">
        <v>0.82920000000000005</v>
      </c>
      <c r="AE134" t="s">
        <v>18</v>
      </c>
      <c r="AF134">
        <v>7.26</v>
      </c>
      <c r="AG134">
        <v>7.42</v>
      </c>
      <c r="AH134">
        <v>1.61</v>
      </c>
      <c r="AI134">
        <v>22.994</v>
      </c>
      <c r="AJ134">
        <v>0.83520000000000005</v>
      </c>
      <c r="AK134" t="s">
        <v>18</v>
      </c>
      <c r="AL134">
        <v>7.26</v>
      </c>
      <c r="AM134">
        <v>7.42</v>
      </c>
      <c r="AN134">
        <v>1.7430000000000001</v>
      </c>
      <c r="AO134">
        <v>24.902999999999999</v>
      </c>
      <c r="AP134">
        <v>0.85840000000000005</v>
      </c>
      <c r="AQ134" t="s">
        <v>18</v>
      </c>
      <c r="AR134">
        <v>7.26</v>
      </c>
      <c r="AS134">
        <v>7.42</v>
      </c>
      <c r="AT134">
        <v>2.754</v>
      </c>
      <c r="AU134">
        <v>39.338999999999999</v>
      </c>
      <c r="AV134">
        <v>0.80069999999999997</v>
      </c>
      <c r="AW134" t="s">
        <v>18</v>
      </c>
      <c r="AX134">
        <v>7.26</v>
      </c>
      <c r="AY134">
        <v>7.42</v>
      </c>
      <c r="AZ134">
        <v>2.754</v>
      </c>
      <c r="BA134">
        <v>39.344000000000001</v>
      </c>
      <c r="BB134">
        <v>0.77380000000000004</v>
      </c>
      <c r="BC134" t="s">
        <v>18</v>
      </c>
      <c r="BD134">
        <v>7.26</v>
      </c>
      <c r="BE134">
        <v>7.42</v>
      </c>
      <c r="BF134">
        <v>2.77</v>
      </c>
      <c r="BG134">
        <v>39.566000000000003</v>
      </c>
      <c r="BH134">
        <v>0.83360000000000001</v>
      </c>
      <c r="BI134" t="s">
        <v>18</v>
      </c>
      <c r="BJ134">
        <v>7.26</v>
      </c>
      <c r="BK134">
        <v>7.42</v>
      </c>
      <c r="BL134">
        <v>3.6269999999999998</v>
      </c>
      <c r="BM134">
        <v>51.811</v>
      </c>
      <c r="BN134">
        <v>0.8034</v>
      </c>
      <c r="BO134" t="s">
        <v>18</v>
      </c>
      <c r="BP134">
        <v>7.26</v>
      </c>
      <c r="BQ134">
        <v>7.42</v>
      </c>
      <c r="BR134">
        <v>3.6309999999999998</v>
      </c>
      <c r="BS134">
        <v>51.874000000000002</v>
      </c>
      <c r="BT134">
        <v>0.80189999999999995</v>
      </c>
      <c r="BU134" t="s">
        <v>18</v>
      </c>
      <c r="BV134">
        <v>7.26</v>
      </c>
      <c r="BW134">
        <v>7.42</v>
      </c>
      <c r="BX134">
        <v>3.597</v>
      </c>
      <c r="BY134">
        <v>51.390999999999998</v>
      </c>
      <c r="BZ134">
        <v>0.81420000000000003</v>
      </c>
      <c r="CA134" t="s">
        <v>18</v>
      </c>
      <c r="CB134">
        <v>7.26</v>
      </c>
      <c r="CC134">
        <v>7.42</v>
      </c>
      <c r="CD134">
        <v>3.907</v>
      </c>
      <c r="CE134">
        <v>55.808999999999997</v>
      </c>
      <c r="CF134">
        <v>0.78869999999999996</v>
      </c>
      <c r="CG134" t="s">
        <v>18</v>
      </c>
      <c r="CH134">
        <v>7.26</v>
      </c>
      <c r="CI134">
        <v>7.42</v>
      </c>
      <c r="CJ134">
        <v>3.952</v>
      </c>
      <c r="CK134">
        <v>56.457000000000001</v>
      </c>
      <c r="CL134">
        <v>0.81410000000000005</v>
      </c>
      <c r="CM134" t="s">
        <v>18</v>
      </c>
      <c r="CN134">
        <v>7.26</v>
      </c>
      <c r="CO134">
        <v>7.42</v>
      </c>
      <c r="CP134">
        <v>3.9529999999999998</v>
      </c>
      <c r="CQ134">
        <v>56.475999999999999</v>
      </c>
      <c r="CR134">
        <v>0.82410000000000005</v>
      </c>
      <c r="CS134" t="s">
        <v>18</v>
      </c>
    </row>
    <row r="135" spans="1:97" x14ac:dyDescent="0.25">
      <c r="A135" t="s">
        <v>25</v>
      </c>
      <c r="B135">
        <v>888</v>
      </c>
      <c r="C135">
        <v>901</v>
      </c>
      <c r="D135" t="s">
        <v>146</v>
      </c>
      <c r="E135">
        <v>6.15</v>
      </c>
      <c r="F135">
        <v>2</v>
      </c>
      <c r="G135">
        <v>12</v>
      </c>
      <c r="H135">
        <v>6.13</v>
      </c>
      <c r="I135">
        <v>6.4</v>
      </c>
      <c r="J135">
        <v>6.1449999999999996</v>
      </c>
      <c r="K135">
        <v>51.207000000000001</v>
      </c>
      <c r="L135">
        <v>0.92300000000000004</v>
      </c>
      <c r="M135" t="s">
        <v>17</v>
      </c>
      <c r="N135">
        <v>6.13</v>
      </c>
      <c r="O135">
        <v>6.4</v>
      </c>
      <c r="P135">
        <v>6.0229999999999997</v>
      </c>
      <c r="Q135">
        <v>50.192</v>
      </c>
      <c r="R135">
        <v>0.88529999999999998</v>
      </c>
      <c r="S135" t="s">
        <v>17</v>
      </c>
      <c r="T135">
        <v>6.13</v>
      </c>
      <c r="U135">
        <v>6.4</v>
      </c>
      <c r="V135">
        <v>6.0890000000000004</v>
      </c>
      <c r="W135">
        <v>50.741</v>
      </c>
      <c r="X135">
        <v>0.89349999999999996</v>
      </c>
      <c r="Y135" t="s">
        <v>18</v>
      </c>
      <c r="Z135">
        <v>6.13</v>
      </c>
      <c r="AA135">
        <v>6.4</v>
      </c>
      <c r="AB135">
        <v>6.04</v>
      </c>
      <c r="AC135">
        <v>50.332000000000001</v>
      </c>
      <c r="AD135">
        <v>0.92730000000000001</v>
      </c>
      <c r="AE135" t="s">
        <v>17</v>
      </c>
      <c r="AF135">
        <v>6.13</v>
      </c>
      <c r="AG135">
        <v>6.4</v>
      </c>
      <c r="AH135">
        <v>6.12</v>
      </c>
      <c r="AI135">
        <v>51.003999999999998</v>
      </c>
      <c r="AJ135">
        <v>0.91779999999999995</v>
      </c>
      <c r="AK135" t="s">
        <v>17</v>
      </c>
      <c r="AL135">
        <v>6.13</v>
      </c>
      <c r="AM135">
        <v>6.4</v>
      </c>
      <c r="AN135">
        <v>6.2939999999999996</v>
      </c>
      <c r="AO135">
        <v>52.451000000000001</v>
      </c>
      <c r="AP135">
        <v>0.89170000000000005</v>
      </c>
      <c r="AQ135" t="s">
        <v>17</v>
      </c>
      <c r="AR135">
        <v>6.13</v>
      </c>
      <c r="AS135">
        <v>6.4</v>
      </c>
      <c r="AT135">
        <v>6.5549999999999997</v>
      </c>
      <c r="AU135">
        <v>54.625999999999998</v>
      </c>
      <c r="AV135">
        <v>0.92649999999999999</v>
      </c>
      <c r="AW135" t="s">
        <v>17</v>
      </c>
      <c r="AX135">
        <v>6.13</v>
      </c>
      <c r="AY135">
        <v>6.4</v>
      </c>
      <c r="AZ135">
        <v>6.5720000000000001</v>
      </c>
      <c r="BA135">
        <v>54.77</v>
      </c>
      <c r="BB135">
        <v>0.91649999999999998</v>
      </c>
      <c r="BC135" t="s">
        <v>17</v>
      </c>
      <c r="BD135">
        <v>6.13</v>
      </c>
      <c r="BE135">
        <v>6.4</v>
      </c>
      <c r="BF135">
        <v>6.6230000000000002</v>
      </c>
      <c r="BG135">
        <v>55.192999999999998</v>
      </c>
      <c r="BH135">
        <v>0.92600000000000005</v>
      </c>
      <c r="BI135" t="s">
        <v>17</v>
      </c>
      <c r="BJ135">
        <v>6.13</v>
      </c>
      <c r="BK135">
        <v>6.4</v>
      </c>
      <c r="BL135">
        <v>7.17</v>
      </c>
      <c r="BM135">
        <v>59.747</v>
      </c>
      <c r="BN135">
        <v>0.92300000000000004</v>
      </c>
      <c r="BO135" t="s">
        <v>17</v>
      </c>
      <c r="BP135">
        <v>6.13</v>
      </c>
      <c r="BQ135">
        <v>6.4</v>
      </c>
      <c r="BR135">
        <v>7.1449999999999996</v>
      </c>
      <c r="BS135">
        <v>59.540999999999997</v>
      </c>
      <c r="BT135">
        <v>0.93069999999999997</v>
      </c>
      <c r="BU135" t="s">
        <v>17</v>
      </c>
      <c r="BV135">
        <v>6.13</v>
      </c>
      <c r="BW135">
        <v>6.4</v>
      </c>
      <c r="BX135">
        <v>7.202</v>
      </c>
      <c r="BY135">
        <v>60.02</v>
      </c>
      <c r="BZ135">
        <v>0.89900000000000002</v>
      </c>
      <c r="CA135" t="s">
        <v>17</v>
      </c>
      <c r="CB135">
        <v>6.13</v>
      </c>
      <c r="CC135">
        <v>6.4</v>
      </c>
      <c r="CD135">
        <v>8.5690000000000008</v>
      </c>
      <c r="CE135">
        <v>71.405000000000001</v>
      </c>
      <c r="CF135">
        <v>0.8982</v>
      </c>
      <c r="CG135" t="s">
        <v>17</v>
      </c>
      <c r="CH135">
        <v>6.13</v>
      </c>
      <c r="CI135">
        <v>6.4</v>
      </c>
      <c r="CJ135">
        <v>8.7579999999999991</v>
      </c>
      <c r="CK135">
        <v>72.983000000000004</v>
      </c>
      <c r="CL135">
        <v>0.90190000000000003</v>
      </c>
      <c r="CM135" t="s">
        <v>17</v>
      </c>
      <c r="CN135">
        <v>6.13</v>
      </c>
      <c r="CO135">
        <v>6.4</v>
      </c>
      <c r="CP135">
        <v>8.5090000000000003</v>
      </c>
      <c r="CQ135">
        <v>70.911000000000001</v>
      </c>
      <c r="CR135">
        <v>0.90959999999999996</v>
      </c>
      <c r="CS135" t="s">
        <v>17</v>
      </c>
    </row>
    <row r="136" spans="1:97" x14ac:dyDescent="0.25">
      <c r="A136" t="s">
        <v>25</v>
      </c>
      <c r="B136">
        <v>888</v>
      </c>
      <c r="C136">
        <v>902</v>
      </c>
      <c r="D136" t="s">
        <v>147</v>
      </c>
      <c r="E136">
        <v>8.64</v>
      </c>
      <c r="F136">
        <v>2</v>
      </c>
      <c r="G136">
        <v>13</v>
      </c>
      <c r="H136">
        <v>8.5500000000000007</v>
      </c>
      <c r="I136">
        <v>8.89</v>
      </c>
      <c r="J136">
        <v>5.9580000000000002</v>
      </c>
      <c r="K136">
        <v>45.829000000000001</v>
      </c>
      <c r="L136">
        <v>0.90649999999999997</v>
      </c>
      <c r="M136" t="s">
        <v>18</v>
      </c>
      <c r="N136">
        <v>8.5500000000000007</v>
      </c>
      <c r="O136">
        <v>8.89</v>
      </c>
      <c r="P136">
        <v>5.944</v>
      </c>
      <c r="Q136">
        <v>45.725999999999999</v>
      </c>
      <c r="R136">
        <v>0.87670000000000003</v>
      </c>
      <c r="S136" t="s">
        <v>18</v>
      </c>
      <c r="T136">
        <v>8.5500000000000007</v>
      </c>
      <c r="U136">
        <v>8.89</v>
      </c>
      <c r="V136">
        <v>6.0540000000000003</v>
      </c>
      <c r="W136">
        <v>46.566000000000003</v>
      </c>
      <c r="X136">
        <v>0.85350000000000004</v>
      </c>
      <c r="Y136" t="s">
        <v>18</v>
      </c>
      <c r="Z136">
        <v>8.5500000000000007</v>
      </c>
      <c r="AA136">
        <v>8.9</v>
      </c>
      <c r="AB136">
        <v>6.41</v>
      </c>
      <c r="AC136">
        <v>49.307000000000002</v>
      </c>
      <c r="AD136">
        <v>0.92249999999999999</v>
      </c>
      <c r="AE136" t="s">
        <v>17</v>
      </c>
      <c r="AF136">
        <v>8.5500000000000007</v>
      </c>
      <c r="AG136">
        <v>8.9</v>
      </c>
      <c r="AH136">
        <v>6.4530000000000003</v>
      </c>
      <c r="AI136">
        <v>49.640999999999998</v>
      </c>
      <c r="AJ136">
        <v>0.90549999999999997</v>
      </c>
      <c r="AK136" t="s">
        <v>17</v>
      </c>
      <c r="AL136">
        <v>8.5500000000000007</v>
      </c>
      <c r="AM136">
        <v>8.9</v>
      </c>
      <c r="AN136">
        <v>6.6449999999999996</v>
      </c>
      <c r="AO136">
        <v>51.113</v>
      </c>
      <c r="AP136">
        <v>0.90500000000000003</v>
      </c>
      <c r="AQ136" t="s">
        <v>18</v>
      </c>
      <c r="AR136">
        <v>8.5500000000000007</v>
      </c>
      <c r="AS136">
        <v>8.89</v>
      </c>
      <c r="AT136">
        <v>7.2039999999999997</v>
      </c>
      <c r="AU136">
        <v>55.411999999999999</v>
      </c>
      <c r="AV136">
        <v>0.91320000000000001</v>
      </c>
      <c r="AW136" t="s">
        <v>18</v>
      </c>
      <c r="AX136">
        <v>8.5500000000000007</v>
      </c>
      <c r="AY136">
        <v>8.89</v>
      </c>
      <c r="AZ136">
        <v>7.282</v>
      </c>
      <c r="BA136">
        <v>56.018000000000001</v>
      </c>
      <c r="BB136">
        <v>0.91249999999999998</v>
      </c>
      <c r="BC136" t="s">
        <v>17</v>
      </c>
      <c r="BD136">
        <v>8.5500000000000007</v>
      </c>
      <c r="BE136">
        <v>8.89</v>
      </c>
      <c r="BF136">
        <v>7.415</v>
      </c>
      <c r="BG136">
        <v>57.036000000000001</v>
      </c>
      <c r="BH136">
        <v>0.90139999999999998</v>
      </c>
      <c r="BI136" t="s">
        <v>18</v>
      </c>
      <c r="BJ136">
        <v>8.5500000000000007</v>
      </c>
      <c r="BK136">
        <v>8.89</v>
      </c>
      <c r="BL136">
        <v>7.9130000000000003</v>
      </c>
      <c r="BM136">
        <v>60.868000000000002</v>
      </c>
      <c r="BN136">
        <v>0.91020000000000001</v>
      </c>
      <c r="BO136" t="s">
        <v>18</v>
      </c>
      <c r="BP136">
        <v>8.5500000000000007</v>
      </c>
      <c r="BQ136">
        <v>8.89</v>
      </c>
      <c r="BR136">
        <v>7.89</v>
      </c>
      <c r="BS136">
        <v>60.691000000000003</v>
      </c>
      <c r="BT136">
        <v>0.89480000000000004</v>
      </c>
      <c r="BU136" t="s">
        <v>18</v>
      </c>
      <c r="BV136">
        <v>8.5500000000000007</v>
      </c>
      <c r="BW136">
        <v>8.89</v>
      </c>
      <c r="BX136">
        <v>8.0489999999999995</v>
      </c>
      <c r="BY136">
        <v>61.915999999999997</v>
      </c>
      <c r="BZ136">
        <v>0.89029999999999998</v>
      </c>
      <c r="CA136" t="s">
        <v>18</v>
      </c>
      <c r="CB136">
        <v>8.5500000000000007</v>
      </c>
      <c r="CC136">
        <v>8.89</v>
      </c>
      <c r="CD136">
        <v>9.1110000000000007</v>
      </c>
      <c r="CE136">
        <v>70.084999999999994</v>
      </c>
      <c r="CF136">
        <v>0.89239999999999997</v>
      </c>
      <c r="CG136" t="s">
        <v>18</v>
      </c>
      <c r="CH136">
        <v>8.5500000000000007</v>
      </c>
      <c r="CI136">
        <v>8.89</v>
      </c>
      <c r="CJ136">
        <v>9.2690000000000001</v>
      </c>
      <c r="CK136">
        <v>71.301000000000002</v>
      </c>
      <c r="CL136">
        <v>0.87670000000000003</v>
      </c>
      <c r="CM136" t="s">
        <v>18</v>
      </c>
      <c r="CN136">
        <v>8.5500000000000007</v>
      </c>
      <c r="CO136">
        <v>8.89</v>
      </c>
      <c r="CP136">
        <v>9.4760000000000009</v>
      </c>
      <c r="CQ136">
        <v>72.89</v>
      </c>
      <c r="CR136">
        <v>0.88270000000000004</v>
      </c>
      <c r="CS136" t="s">
        <v>18</v>
      </c>
    </row>
    <row r="137" spans="1:97" x14ac:dyDescent="0.25">
      <c r="A137" t="s">
        <v>25</v>
      </c>
      <c r="B137">
        <v>888</v>
      </c>
      <c r="C137">
        <v>910</v>
      </c>
      <c r="D137" t="s">
        <v>148</v>
      </c>
      <c r="E137">
        <v>10.57</v>
      </c>
      <c r="F137">
        <v>3</v>
      </c>
      <c r="G137">
        <v>21</v>
      </c>
      <c r="H137">
        <v>10.5</v>
      </c>
      <c r="I137">
        <v>10.75</v>
      </c>
      <c r="J137">
        <v>5.3490000000000002</v>
      </c>
      <c r="K137">
        <v>25.472000000000001</v>
      </c>
      <c r="L137">
        <v>0.9</v>
      </c>
      <c r="M137" t="s">
        <v>17</v>
      </c>
      <c r="N137">
        <v>10.5</v>
      </c>
      <c r="O137">
        <v>10.75</v>
      </c>
      <c r="P137">
        <v>5.085</v>
      </c>
      <c r="Q137">
        <v>24.215</v>
      </c>
      <c r="R137">
        <v>0.89510000000000001</v>
      </c>
      <c r="S137" t="s">
        <v>18</v>
      </c>
      <c r="T137">
        <v>10.51</v>
      </c>
      <c r="U137">
        <v>10.75</v>
      </c>
      <c r="V137">
        <v>5.1749999999999998</v>
      </c>
      <c r="W137">
        <v>24.643999999999998</v>
      </c>
      <c r="X137">
        <v>0.84130000000000005</v>
      </c>
      <c r="Y137" t="s">
        <v>18</v>
      </c>
      <c r="Z137">
        <v>10.5</v>
      </c>
      <c r="AA137">
        <v>10.75</v>
      </c>
      <c r="AB137">
        <v>6.4240000000000004</v>
      </c>
      <c r="AC137">
        <v>30.588000000000001</v>
      </c>
      <c r="AD137">
        <v>0.91479999999999995</v>
      </c>
      <c r="AE137" t="s">
        <v>17</v>
      </c>
      <c r="AF137">
        <v>10.51</v>
      </c>
      <c r="AG137">
        <v>10.75</v>
      </c>
      <c r="AH137">
        <v>6.2549999999999999</v>
      </c>
      <c r="AI137">
        <v>29.786000000000001</v>
      </c>
      <c r="AJ137">
        <v>0.91239999999999999</v>
      </c>
      <c r="AK137" t="s">
        <v>17</v>
      </c>
      <c r="AL137">
        <v>10.51</v>
      </c>
      <c r="AM137">
        <v>10.75</v>
      </c>
      <c r="AN137">
        <v>6.5439999999999996</v>
      </c>
      <c r="AO137">
        <v>31.16</v>
      </c>
      <c r="AP137">
        <v>0.89390000000000003</v>
      </c>
      <c r="AQ137" t="s">
        <v>17</v>
      </c>
      <c r="AR137">
        <v>10.5</v>
      </c>
      <c r="AS137">
        <v>10.75</v>
      </c>
      <c r="AT137">
        <v>7.5259999999999998</v>
      </c>
      <c r="AU137">
        <v>35.840000000000003</v>
      </c>
      <c r="AV137">
        <v>0.89429999999999998</v>
      </c>
      <c r="AW137" t="s">
        <v>18</v>
      </c>
      <c r="AX137">
        <v>10.51</v>
      </c>
      <c r="AY137">
        <v>10.75</v>
      </c>
      <c r="AZ137">
        <v>7.8360000000000003</v>
      </c>
      <c r="BA137">
        <v>37.314999999999998</v>
      </c>
      <c r="BB137">
        <v>0.91169999999999995</v>
      </c>
      <c r="BC137" t="s">
        <v>17</v>
      </c>
      <c r="BD137">
        <v>10.51</v>
      </c>
      <c r="BE137">
        <v>10.75</v>
      </c>
      <c r="BF137">
        <v>7.73</v>
      </c>
      <c r="BG137">
        <v>36.808</v>
      </c>
      <c r="BH137">
        <v>0.89780000000000004</v>
      </c>
      <c r="BI137" t="s">
        <v>17</v>
      </c>
      <c r="BJ137">
        <v>10.51</v>
      </c>
      <c r="BK137">
        <v>10.75</v>
      </c>
      <c r="BL137">
        <v>8.8160000000000007</v>
      </c>
      <c r="BM137">
        <v>41.981000000000002</v>
      </c>
      <c r="BN137">
        <v>0.9</v>
      </c>
      <c r="BO137" t="s">
        <v>17</v>
      </c>
      <c r="BP137">
        <v>10.51</v>
      </c>
      <c r="BQ137">
        <v>10.75</v>
      </c>
      <c r="BR137">
        <v>8.8070000000000004</v>
      </c>
      <c r="BS137">
        <v>41.939</v>
      </c>
      <c r="BT137">
        <v>0.91420000000000001</v>
      </c>
      <c r="BU137" t="s">
        <v>17</v>
      </c>
      <c r="BV137">
        <v>10.51</v>
      </c>
      <c r="BW137">
        <v>10.75</v>
      </c>
      <c r="BX137">
        <v>8.8290000000000006</v>
      </c>
      <c r="BY137">
        <v>42.042000000000002</v>
      </c>
      <c r="BZ137">
        <v>0.90380000000000005</v>
      </c>
      <c r="CA137" t="s">
        <v>17</v>
      </c>
      <c r="CB137">
        <v>10.51</v>
      </c>
      <c r="CC137">
        <v>10.75</v>
      </c>
      <c r="CD137">
        <v>10.096</v>
      </c>
      <c r="CE137">
        <v>48.078000000000003</v>
      </c>
      <c r="CF137">
        <v>0.89849999999999997</v>
      </c>
      <c r="CG137" t="s">
        <v>17</v>
      </c>
      <c r="CH137">
        <v>10.56</v>
      </c>
      <c r="CI137">
        <v>10.72</v>
      </c>
      <c r="CJ137">
        <v>10.606999999999999</v>
      </c>
      <c r="CK137">
        <v>50.508000000000003</v>
      </c>
      <c r="CL137">
        <v>0.86250000000000004</v>
      </c>
      <c r="CM137" t="s">
        <v>18</v>
      </c>
      <c r="CN137">
        <v>10.5</v>
      </c>
      <c r="CO137">
        <v>10.75</v>
      </c>
      <c r="CP137">
        <v>10.504</v>
      </c>
      <c r="CQ137">
        <v>50.018000000000001</v>
      </c>
      <c r="CR137">
        <v>0.87990000000000002</v>
      </c>
      <c r="CS137" t="s">
        <v>18</v>
      </c>
    </row>
    <row r="138" spans="1:97" x14ac:dyDescent="0.25">
      <c r="A138" t="s">
        <v>25</v>
      </c>
      <c r="B138">
        <v>902</v>
      </c>
      <c r="C138">
        <v>910</v>
      </c>
      <c r="D138" t="s">
        <v>149</v>
      </c>
      <c r="E138">
        <v>10.039999999999999</v>
      </c>
      <c r="F138">
        <v>3</v>
      </c>
      <c r="G138">
        <v>7</v>
      </c>
      <c r="H138">
        <v>9.94</v>
      </c>
      <c r="I138">
        <v>10.42</v>
      </c>
      <c r="J138">
        <v>0.11899999999999999</v>
      </c>
      <c r="K138">
        <v>1.706</v>
      </c>
      <c r="L138">
        <v>0.93020000000000003</v>
      </c>
      <c r="M138" t="s">
        <v>17</v>
      </c>
      <c r="N138">
        <v>9.94</v>
      </c>
      <c r="O138">
        <v>10.42</v>
      </c>
      <c r="P138">
        <v>0.13</v>
      </c>
      <c r="Q138">
        <v>1.86</v>
      </c>
      <c r="R138">
        <v>0.93289999999999995</v>
      </c>
      <c r="S138" t="s">
        <v>17</v>
      </c>
      <c r="T138">
        <v>9.94</v>
      </c>
      <c r="U138">
        <v>10.42</v>
      </c>
      <c r="V138">
        <v>0.13900000000000001</v>
      </c>
      <c r="W138">
        <v>1.99</v>
      </c>
      <c r="X138">
        <v>0.90169999999999995</v>
      </c>
      <c r="Y138" t="s">
        <v>17</v>
      </c>
      <c r="Z138">
        <v>9.94</v>
      </c>
      <c r="AA138">
        <v>10.42</v>
      </c>
      <c r="AB138">
        <v>0.17100000000000001</v>
      </c>
      <c r="AC138">
        <v>2.4470000000000001</v>
      </c>
      <c r="AD138">
        <v>0.93640000000000001</v>
      </c>
      <c r="AE138" t="s">
        <v>17</v>
      </c>
      <c r="AF138">
        <v>9.94</v>
      </c>
      <c r="AG138">
        <v>10.42</v>
      </c>
      <c r="AH138">
        <v>0.14399999999999999</v>
      </c>
      <c r="AI138">
        <v>2.0619999999999998</v>
      </c>
      <c r="AJ138">
        <v>0.92510000000000003</v>
      </c>
      <c r="AK138" t="s">
        <v>17</v>
      </c>
      <c r="AL138">
        <v>9.94</v>
      </c>
      <c r="AM138">
        <v>10.42</v>
      </c>
      <c r="AN138">
        <v>0.159</v>
      </c>
      <c r="AO138">
        <v>2.2650000000000001</v>
      </c>
      <c r="AP138">
        <v>0.93830000000000002</v>
      </c>
      <c r="AQ138" t="s">
        <v>17</v>
      </c>
      <c r="AR138">
        <v>9.94</v>
      </c>
      <c r="AS138">
        <v>10.42</v>
      </c>
      <c r="AT138">
        <v>0.31</v>
      </c>
      <c r="AU138">
        <v>4.4240000000000004</v>
      </c>
      <c r="AV138">
        <v>0.91449999999999998</v>
      </c>
      <c r="AW138" t="s">
        <v>17</v>
      </c>
      <c r="AX138">
        <v>9.94</v>
      </c>
      <c r="AY138">
        <v>10.42</v>
      </c>
      <c r="AZ138">
        <v>0.28299999999999997</v>
      </c>
      <c r="BA138">
        <v>4.0460000000000003</v>
      </c>
      <c r="BB138">
        <v>0.93979999999999997</v>
      </c>
      <c r="BC138" t="s">
        <v>17</v>
      </c>
      <c r="BD138">
        <v>9.94</v>
      </c>
      <c r="BE138">
        <v>10.42</v>
      </c>
      <c r="BF138">
        <v>0.27200000000000002</v>
      </c>
      <c r="BG138">
        <v>3.8809999999999998</v>
      </c>
      <c r="BH138">
        <v>0.90429999999999999</v>
      </c>
      <c r="BI138" t="s">
        <v>17</v>
      </c>
      <c r="BJ138">
        <v>9.94</v>
      </c>
      <c r="BK138">
        <v>10.42</v>
      </c>
      <c r="BL138">
        <v>0.83799999999999997</v>
      </c>
      <c r="BM138">
        <v>11.978</v>
      </c>
      <c r="BN138">
        <v>0.93899999999999995</v>
      </c>
      <c r="BO138" t="s">
        <v>17</v>
      </c>
      <c r="BP138">
        <v>9.94</v>
      </c>
      <c r="BQ138">
        <v>10.42</v>
      </c>
      <c r="BR138">
        <v>0.81899999999999995</v>
      </c>
      <c r="BS138">
        <v>11.7</v>
      </c>
      <c r="BT138">
        <v>0.92459999999999998</v>
      </c>
      <c r="BU138" t="s">
        <v>17</v>
      </c>
      <c r="BV138">
        <v>9.94</v>
      </c>
      <c r="BW138">
        <v>10.42</v>
      </c>
      <c r="BX138">
        <v>0.82399999999999995</v>
      </c>
      <c r="BY138">
        <v>11.77</v>
      </c>
      <c r="BZ138">
        <v>0.93430000000000002</v>
      </c>
      <c r="CA138" t="s">
        <v>17</v>
      </c>
      <c r="CB138">
        <v>9.94</v>
      </c>
      <c r="CC138">
        <v>10.42</v>
      </c>
      <c r="CD138">
        <v>1.42</v>
      </c>
      <c r="CE138">
        <v>20.282</v>
      </c>
      <c r="CF138">
        <v>0.9204</v>
      </c>
      <c r="CG138" t="s">
        <v>17</v>
      </c>
      <c r="CH138">
        <v>9.94</v>
      </c>
      <c r="CI138">
        <v>10.42</v>
      </c>
      <c r="CJ138">
        <v>1.4870000000000001</v>
      </c>
      <c r="CK138">
        <v>21.24</v>
      </c>
      <c r="CL138">
        <v>0.90610000000000002</v>
      </c>
      <c r="CM138" t="s">
        <v>17</v>
      </c>
      <c r="CN138">
        <v>9.94</v>
      </c>
      <c r="CO138">
        <v>10.42</v>
      </c>
      <c r="CP138">
        <v>1.46</v>
      </c>
      <c r="CQ138">
        <v>20.86</v>
      </c>
      <c r="CR138">
        <v>0.9194</v>
      </c>
      <c r="CS138" t="s">
        <v>17</v>
      </c>
    </row>
    <row r="139" spans="1:97" x14ac:dyDescent="0.25">
      <c r="A139" t="s">
        <v>25</v>
      </c>
      <c r="B139">
        <v>902</v>
      </c>
      <c r="C139">
        <v>924</v>
      </c>
      <c r="D139" t="s">
        <v>150</v>
      </c>
      <c r="E139">
        <v>9.58</v>
      </c>
      <c r="F139">
        <v>3</v>
      </c>
      <c r="G139">
        <v>20</v>
      </c>
      <c r="H139">
        <v>9.43</v>
      </c>
      <c r="I139">
        <v>9.7200000000000006</v>
      </c>
      <c r="J139">
        <v>1.2729999999999999</v>
      </c>
      <c r="K139">
        <v>6.3650000000000002</v>
      </c>
      <c r="L139">
        <v>0.83069999999999999</v>
      </c>
      <c r="M139" t="s">
        <v>18</v>
      </c>
      <c r="N139">
        <v>9.43</v>
      </c>
      <c r="O139">
        <v>9.7200000000000006</v>
      </c>
      <c r="P139">
        <v>1.2370000000000001</v>
      </c>
      <c r="Q139">
        <v>6.1829999999999998</v>
      </c>
      <c r="R139">
        <v>0.83360000000000001</v>
      </c>
      <c r="S139" t="s">
        <v>18</v>
      </c>
      <c r="T139">
        <v>9.43</v>
      </c>
      <c r="U139">
        <v>9.7200000000000006</v>
      </c>
      <c r="V139">
        <v>1.2310000000000001</v>
      </c>
      <c r="W139">
        <v>6.1529999999999996</v>
      </c>
      <c r="X139">
        <v>0.77359999999999995</v>
      </c>
      <c r="Y139" t="s">
        <v>18</v>
      </c>
      <c r="Z139">
        <v>9.43</v>
      </c>
      <c r="AA139">
        <v>9.7200000000000006</v>
      </c>
      <c r="AB139">
        <v>1.401</v>
      </c>
      <c r="AC139">
        <v>7.0060000000000002</v>
      </c>
      <c r="AD139">
        <v>0.89890000000000003</v>
      </c>
      <c r="AE139" t="s">
        <v>17</v>
      </c>
      <c r="AF139">
        <v>9.43</v>
      </c>
      <c r="AG139">
        <v>9.73</v>
      </c>
      <c r="AH139">
        <v>1.4350000000000001</v>
      </c>
      <c r="AI139">
        <v>7.1749999999999998</v>
      </c>
      <c r="AJ139">
        <v>0.89159999999999995</v>
      </c>
      <c r="AK139" t="s">
        <v>17</v>
      </c>
      <c r="AL139">
        <v>9.43</v>
      </c>
      <c r="AM139">
        <v>9.73</v>
      </c>
      <c r="AN139">
        <v>1.48</v>
      </c>
      <c r="AO139">
        <v>7.4020000000000001</v>
      </c>
      <c r="AP139">
        <v>0.86750000000000005</v>
      </c>
      <c r="AQ139" t="s">
        <v>18</v>
      </c>
      <c r="AR139">
        <v>9.43</v>
      </c>
      <c r="AS139">
        <v>9.7200000000000006</v>
      </c>
      <c r="AT139">
        <v>2.1869999999999998</v>
      </c>
      <c r="AU139">
        <v>10.936999999999999</v>
      </c>
      <c r="AV139">
        <v>0.84030000000000005</v>
      </c>
      <c r="AW139" t="s">
        <v>18</v>
      </c>
      <c r="AX139">
        <v>9.43</v>
      </c>
      <c r="AY139">
        <v>9.73</v>
      </c>
      <c r="AZ139">
        <v>2.254</v>
      </c>
      <c r="BA139">
        <v>11.268000000000001</v>
      </c>
      <c r="BB139">
        <v>0.87209999999999999</v>
      </c>
      <c r="BC139" t="s">
        <v>17</v>
      </c>
      <c r="BD139">
        <v>9.43</v>
      </c>
      <c r="BE139">
        <v>9.73</v>
      </c>
      <c r="BF139">
        <v>2.23</v>
      </c>
      <c r="BG139">
        <v>11.15</v>
      </c>
      <c r="BH139">
        <v>0.82299999999999995</v>
      </c>
      <c r="BI139" t="s">
        <v>18</v>
      </c>
      <c r="BJ139">
        <v>9.43</v>
      </c>
      <c r="BK139">
        <v>9.73</v>
      </c>
      <c r="BL139">
        <v>3.347</v>
      </c>
      <c r="BM139">
        <v>16.734999999999999</v>
      </c>
      <c r="BN139">
        <v>0.82920000000000005</v>
      </c>
      <c r="BO139" t="s">
        <v>18</v>
      </c>
      <c r="BP139">
        <v>9.43</v>
      </c>
      <c r="BQ139">
        <v>9.7200000000000006</v>
      </c>
      <c r="BR139">
        <v>3.431</v>
      </c>
      <c r="BS139">
        <v>17.155999999999999</v>
      </c>
      <c r="BT139">
        <v>0.8387</v>
      </c>
      <c r="BU139" t="s">
        <v>18</v>
      </c>
      <c r="BV139">
        <v>9.43</v>
      </c>
      <c r="BW139">
        <v>9.73</v>
      </c>
      <c r="BX139">
        <v>3.4239999999999999</v>
      </c>
      <c r="BY139">
        <v>17.12</v>
      </c>
      <c r="BZ139">
        <v>0.78510000000000002</v>
      </c>
      <c r="CA139" t="s">
        <v>18</v>
      </c>
      <c r="CB139">
        <v>9.43</v>
      </c>
      <c r="CC139">
        <v>9.73</v>
      </c>
      <c r="CD139">
        <v>6.2309999999999999</v>
      </c>
      <c r="CE139">
        <v>31.152999999999999</v>
      </c>
      <c r="CF139">
        <v>0.76219999999999999</v>
      </c>
      <c r="CG139" t="s">
        <v>18</v>
      </c>
      <c r="CH139">
        <v>9.43</v>
      </c>
      <c r="CI139">
        <v>9.7200000000000006</v>
      </c>
      <c r="CJ139">
        <v>6.2450000000000001</v>
      </c>
      <c r="CK139">
        <v>31.225999999999999</v>
      </c>
      <c r="CL139">
        <v>0.69669999999999999</v>
      </c>
      <c r="CM139" t="s">
        <v>18</v>
      </c>
      <c r="CN139">
        <v>9.43</v>
      </c>
      <c r="CO139">
        <v>9.7200000000000006</v>
      </c>
      <c r="CP139">
        <v>6.2649999999999997</v>
      </c>
      <c r="CQ139">
        <v>31.323</v>
      </c>
      <c r="CR139">
        <v>0.71650000000000003</v>
      </c>
      <c r="CS139" t="s">
        <v>18</v>
      </c>
    </row>
    <row r="140" spans="1:97" x14ac:dyDescent="0.25">
      <c r="A140" t="s">
        <v>25</v>
      </c>
      <c r="B140">
        <v>920</v>
      </c>
      <c r="C140">
        <v>926</v>
      </c>
      <c r="D140" t="s">
        <v>151</v>
      </c>
      <c r="E140">
        <v>6.33</v>
      </c>
      <c r="F140">
        <v>1</v>
      </c>
      <c r="G140">
        <v>5</v>
      </c>
      <c r="H140">
        <v>6.34</v>
      </c>
      <c r="I140">
        <v>6.41</v>
      </c>
      <c r="J140">
        <v>0.17399999999999999</v>
      </c>
      <c r="K140">
        <v>3.47</v>
      </c>
      <c r="L140">
        <v>0.7036</v>
      </c>
      <c r="M140" t="s">
        <v>18</v>
      </c>
      <c r="N140">
        <v>6.34</v>
      </c>
      <c r="O140">
        <v>6.41</v>
      </c>
      <c r="P140">
        <v>0.11600000000000001</v>
      </c>
      <c r="Q140">
        <v>2.3170000000000002</v>
      </c>
      <c r="R140">
        <v>0.74409999999999998</v>
      </c>
      <c r="S140" t="s">
        <v>18</v>
      </c>
      <c r="T140">
        <v>6.34</v>
      </c>
      <c r="U140">
        <v>6.41</v>
      </c>
      <c r="V140">
        <v>0.14499999999999999</v>
      </c>
      <c r="W140">
        <v>2.9089999999999998</v>
      </c>
      <c r="X140">
        <v>0.61809999999999998</v>
      </c>
      <c r="Y140" t="s">
        <v>18</v>
      </c>
      <c r="Z140">
        <v>6.34</v>
      </c>
      <c r="AA140">
        <v>6.41</v>
      </c>
      <c r="AB140">
        <v>0.153</v>
      </c>
      <c r="AC140">
        <v>3.0609999999999999</v>
      </c>
      <c r="AD140">
        <v>0.80059999999999998</v>
      </c>
      <c r="AE140" t="s">
        <v>18</v>
      </c>
      <c r="AF140">
        <v>6.34</v>
      </c>
      <c r="AG140">
        <v>6.41</v>
      </c>
      <c r="AH140">
        <v>8.2000000000000003E-2</v>
      </c>
      <c r="AI140">
        <v>1.6439999999999999</v>
      </c>
      <c r="AJ140">
        <v>0.77359999999999995</v>
      </c>
      <c r="AK140" t="s">
        <v>18</v>
      </c>
      <c r="AL140">
        <v>6.34</v>
      </c>
      <c r="AM140">
        <v>6.41</v>
      </c>
      <c r="AN140">
        <v>0.13200000000000001</v>
      </c>
      <c r="AO140">
        <v>2.6349999999999998</v>
      </c>
      <c r="AP140">
        <v>0.67830000000000001</v>
      </c>
      <c r="AQ140" t="s">
        <v>18</v>
      </c>
      <c r="AR140">
        <v>6.34</v>
      </c>
      <c r="AS140">
        <v>6.41</v>
      </c>
      <c r="AT140">
        <v>0.13500000000000001</v>
      </c>
      <c r="AU140">
        <v>2.69</v>
      </c>
      <c r="AV140">
        <v>0.71509999999999996</v>
      </c>
      <c r="AW140" t="s">
        <v>18</v>
      </c>
      <c r="AX140">
        <v>6.34</v>
      </c>
      <c r="AY140">
        <v>6.41</v>
      </c>
      <c r="AZ140">
        <v>0.114</v>
      </c>
      <c r="BA140">
        <v>2.2879999999999998</v>
      </c>
      <c r="BB140">
        <v>0.71250000000000002</v>
      </c>
      <c r="BC140" t="s">
        <v>18</v>
      </c>
      <c r="BD140">
        <v>6.34</v>
      </c>
      <c r="BE140">
        <v>6.41</v>
      </c>
      <c r="BF140">
        <v>0.112</v>
      </c>
      <c r="BG140">
        <v>2.2360000000000002</v>
      </c>
      <c r="BH140">
        <v>0.66390000000000005</v>
      </c>
      <c r="BI140" t="s">
        <v>18</v>
      </c>
      <c r="BJ140">
        <v>6.34</v>
      </c>
      <c r="BK140">
        <v>6.41</v>
      </c>
      <c r="BL140">
        <v>0.34899999999999998</v>
      </c>
      <c r="BM140">
        <v>6.9779999999999998</v>
      </c>
      <c r="BN140">
        <v>0.70430000000000004</v>
      </c>
      <c r="BO140" t="s">
        <v>18</v>
      </c>
      <c r="BP140">
        <v>6.34</v>
      </c>
      <c r="BQ140">
        <v>6.41</v>
      </c>
      <c r="BR140">
        <v>0.40500000000000003</v>
      </c>
      <c r="BS140">
        <v>8.0939999999999994</v>
      </c>
      <c r="BT140">
        <v>0.72529999999999994</v>
      </c>
      <c r="BU140" t="s">
        <v>18</v>
      </c>
      <c r="BV140">
        <v>6.34</v>
      </c>
      <c r="BW140">
        <v>6.41</v>
      </c>
      <c r="BX140">
        <v>0.377</v>
      </c>
      <c r="BY140">
        <v>7.5389999999999997</v>
      </c>
      <c r="BZ140">
        <v>0.64459999999999995</v>
      </c>
      <c r="CA140" t="s">
        <v>18</v>
      </c>
      <c r="CB140">
        <v>6.34</v>
      </c>
      <c r="CC140">
        <v>6.41</v>
      </c>
      <c r="CD140">
        <v>1.4590000000000001</v>
      </c>
      <c r="CE140">
        <v>29.184000000000001</v>
      </c>
      <c r="CF140">
        <v>0.72160000000000002</v>
      </c>
      <c r="CG140" t="s">
        <v>18</v>
      </c>
      <c r="CH140">
        <v>6.34</v>
      </c>
      <c r="CI140">
        <v>6.41</v>
      </c>
      <c r="CJ140">
        <v>1.53</v>
      </c>
      <c r="CK140">
        <v>30.597999999999999</v>
      </c>
      <c r="CL140">
        <v>0.60109999999999997</v>
      </c>
      <c r="CM140" t="s">
        <v>18</v>
      </c>
      <c r="CN140">
        <v>6.34</v>
      </c>
      <c r="CO140">
        <v>6.41</v>
      </c>
      <c r="CP140">
        <v>1.4930000000000001</v>
      </c>
      <c r="CQ140">
        <v>29.853999999999999</v>
      </c>
      <c r="CR140">
        <v>0.55279999999999996</v>
      </c>
      <c r="CS140" t="s">
        <v>18</v>
      </c>
    </row>
    <row r="141" spans="1:97" x14ac:dyDescent="0.25">
      <c r="A141" t="s">
        <v>25</v>
      </c>
      <c r="B141">
        <v>925</v>
      </c>
      <c r="C141">
        <v>934</v>
      </c>
      <c r="D141" t="s">
        <v>152</v>
      </c>
      <c r="E141">
        <v>9.1199999999999992</v>
      </c>
      <c r="F141">
        <v>2</v>
      </c>
      <c r="G141">
        <v>8</v>
      </c>
      <c r="H141">
        <v>9.11</v>
      </c>
      <c r="I141">
        <v>9.34</v>
      </c>
      <c r="J141">
        <v>0.28799999999999998</v>
      </c>
      <c r="K141">
        <v>3.5939999999999999</v>
      </c>
      <c r="L141">
        <v>0.78239999999999998</v>
      </c>
      <c r="M141" t="s">
        <v>18</v>
      </c>
      <c r="N141">
        <v>9.11</v>
      </c>
      <c r="O141">
        <v>9.34</v>
      </c>
      <c r="P141">
        <v>0.28599999999999998</v>
      </c>
      <c r="Q141">
        <v>3.5750000000000002</v>
      </c>
      <c r="R141">
        <v>0.77129999999999999</v>
      </c>
      <c r="S141" t="s">
        <v>18</v>
      </c>
      <c r="T141">
        <v>9.11</v>
      </c>
      <c r="U141">
        <v>9.34</v>
      </c>
      <c r="V141">
        <v>0.314</v>
      </c>
      <c r="W141">
        <v>3.931</v>
      </c>
      <c r="X141">
        <v>0.73880000000000001</v>
      </c>
      <c r="Y141" t="s">
        <v>18</v>
      </c>
      <c r="Z141">
        <v>9.1199999999999992</v>
      </c>
      <c r="AA141">
        <v>9.34</v>
      </c>
      <c r="AB141">
        <v>0.30199999999999999</v>
      </c>
      <c r="AC141">
        <v>3.7730000000000001</v>
      </c>
      <c r="AD141">
        <v>0.77810000000000001</v>
      </c>
      <c r="AE141" t="s">
        <v>18</v>
      </c>
      <c r="AF141">
        <v>9.11</v>
      </c>
      <c r="AG141">
        <v>9.34</v>
      </c>
      <c r="AH141">
        <v>0.31</v>
      </c>
      <c r="AI141">
        <v>3.8759999999999999</v>
      </c>
      <c r="AJ141">
        <v>0.77490000000000003</v>
      </c>
      <c r="AK141" t="s">
        <v>18</v>
      </c>
      <c r="AL141">
        <v>9.11</v>
      </c>
      <c r="AM141">
        <v>9.34</v>
      </c>
      <c r="AN141">
        <v>0.35099999999999998</v>
      </c>
      <c r="AO141">
        <v>4.3879999999999999</v>
      </c>
      <c r="AP141">
        <v>0.73499999999999999</v>
      </c>
      <c r="AQ141" t="s">
        <v>18</v>
      </c>
      <c r="AR141">
        <v>9.11</v>
      </c>
      <c r="AS141">
        <v>9.34</v>
      </c>
      <c r="AT141">
        <v>0.33</v>
      </c>
      <c r="AU141">
        <v>4.1230000000000002</v>
      </c>
      <c r="AV141">
        <v>0.77329999999999999</v>
      </c>
      <c r="AW141" t="s">
        <v>18</v>
      </c>
      <c r="AX141">
        <v>9.11</v>
      </c>
      <c r="AY141">
        <v>9.34</v>
      </c>
      <c r="AZ141">
        <v>0.29599999999999999</v>
      </c>
      <c r="BA141">
        <v>3.706</v>
      </c>
      <c r="BB141">
        <v>0.7782</v>
      </c>
      <c r="BC141" t="s">
        <v>18</v>
      </c>
      <c r="BD141">
        <v>9.11</v>
      </c>
      <c r="BE141">
        <v>9.34</v>
      </c>
      <c r="BF141">
        <v>0.35799999999999998</v>
      </c>
      <c r="BG141">
        <v>4.4740000000000002</v>
      </c>
      <c r="BH141">
        <v>0.76880000000000004</v>
      </c>
      <c r="BI141" t="s">
        <v>18</v>
      </c>
      <c r="BJ141">
        <v>9.11</v>
      </c>
      <c r="BK141">
        <v>9.34</v>
      </c>
      <c r="BL141">
        <v>0.46</v>
      </c>
      <c r="BM141">
        <v>5.7469999999999999</v>
      </c>
      <c r="BN141">
        <v>0.75870000000000004</v>
      </c>
      <c r="BO141" t="s">
        <v>18</v>
      </c>
      <c r="BP141">
        <v>9.11</v>
      </c>
      <c r="BQ141">
        <v>9.34</v>
      </c>
      <c r="BR141">
        <v>0.44800000000000001</v>
      </c>
      <c r="BS141">
        <v>5.5940000000000003</v>
      </c>
      <c r="BT141">
        <v>0.76149999999999995</v>
      </c>
      <c r="BU141" t="s">
        <v>18</v>
      </c>
      <c r="BV141">
        <v>9.11</v>
      </c>
      <c r="BW141">
        <v>9.34</v>
      </c>
      <c r="BX141">
        <v>0.42499999999999999</v>
      </c>
      <c r="BY141">
        <v>5.3129999999999997</v>
      </c>
      <c r="BZ141">
        <v>0.78129999999999999</v>
      </c>
      <c r="CA141" t="s">
        <v>18</v>
      </c>
      <c r="CB141">
        <v>9.11</v>
      </c>
      <c r="CC141">
        <v>9.34</v>
      </c>
      <c r="CD141">
        <v>0.14199999999999999</v>
      </c>
      <c r="CE141">
        <v>1.772</v>
      </c>
      <c r="CF141">
        <v>0.75160000000000005</v>
      </c>
      <c r="CG141" t="s">
        <v>18</v>
      </c>
      <c r="CH141">
        <v>9.11</v>
      </c>
      <c r="CI141">
        <v>9.34</v>
      </c>
      <c r="CJ141">
        <v>0.14499999999999999</v>
      </c>
      <c r="CK141">
        <v>1.8120000000000001</v>
      </c>
      <c r="CL141">
        <v>0.78149999999999997</v>
      </c>
      <c r="CM141" t="s">
        <v>18</v>
      </c>
      <c r="CN141">
        <v>9.11</v>
      </c>
      <c r="CO141">
        <v>9.34</v>
      </c>
      <c r="CP141">
        <v>0.17299999999999999</v>
      </c>
      <c r="CQ141">
        <v>2.1680000000000001</v>
      </c>
      <c r="CR141">
        <v>0.77339999999999998</v>
      </c>
      <c r="CS141" t="s">
        <v>18</v>
      </c>
    </row>
    <row r="142" spans="1:97" x14ac:dyDescent="0.25">
      <c r="A142" t="s">
        <v>25</v>
      </c>
      <c r="B142">
        <v>927</v>
      </c>
      <c r="C142">
        <v>934</v>
      </c>
      <c r="D142" t="s">
        <v>153</v>
      </c>
      <c r="E142">
        <v>8.43</v>
      </c>
      <c r="F142">
        <v>1</v>
      </c>
      <c r="G142">
        <v>6</v>
      </c>
      <c r="H142">
        <v>8.3000000000000007</v>
      </c>
      <c r="I142">
        <v>8.56</v>
      </c>
      <c r="J142">
        <v>0.316</v>
      </c>
      <c r="K142">
        <v>5.2640000000000002</v>
      </c>
      <c r="L142">
        <v>0.86339999999999995</v>
      </c>
      <c r="M142" t="s">
        <v>17</v>
      </c>
      <c r="N142">
        <v>8.31</v>
      </c>
      <c r="O142">
        <v>8.57</v>
      </c>
      <c r="P142">
        <v>0.32400000000000001</v>
      </c>
      <c r="Q142">
        <v>5.4059999999999997</v>
      </c>
      <c r="R142">
        <v>0.86429999999999996</v>
      </c>
      <c r="S142" t="s">
        <v>18</v>
      </c>
      <c r="T142">
        <v>8.31</v>
      </c>
      <c r="U142">
        <v>8.57</v>
      </c>
      <c r="V142">
        <v>0.375</v>
      </c>
      <c r="W142">
        <v>6.2480000000000002</v>
      </c>
      <c r="X142">
        <v>0.85550000000000004</v>
      </c>
      <c r="Y142" t="s">
        <v>18</v>
      </c>
      <c r="Z142">
        <v>8.31</v>
      </c>
      <c r="AA142">
        <v>8.57</v>
      </c>
      <c r="AB142">
        <v>0.221</v>
      </c>
      <c r="AC142">
        <v>3.6909999999999998</v>
      </c>
      <c r="AD142">
        <v>0.9012</v>
      </c>
      <c r="AE142" t="s">
        <v>17</v>
      </c>
      <c r="AF142">
        <v>8.31</v>
      </c>
      <c r="AG142">
        <v>8.57</v>
      </c>
      <c r="AH142">
        <v>0.22</v>
      </c>
      <c r="AI142">
        <v>3.6659999999999999</v>
      </c>
      <c r="AJ142">
        <v>0.87860000000000005</v>
      </c>
      <c r="AK142" t="s">
        <v>17</v>
      </c>
      <c r="AL142">
        <v>8.31</v>
      </c>
      <c r="AM142">
        <v>8.57</v>
      </c>
      <c r="AN142">
        <v>0.27800000000000002</v>
      </c>
      <c r="AO142">
        <v>4.6360000000000001</v>
      </c>
      <c r="AP142">
        <v>0.89439999999999997</v>
      </c>
      <c r="AQ142" t="s">
        <v>17</v>
      </c>
      <c r="AR142">
        <v>8.3000000000000007</v>
      </c>
      <c r="AS142">
        <v>8.56</v>
      </c>
      <c r="AT142">
        <v>0.38600000000000001</v>
      </c>
      <c r="AU142">
        <v>6.4379999999999997</v>
      </c>
      <c r="AV142">
        <v>0.87960000000000005</v>
      </c>
      <c r="AW142" t="s">
        <v>18</v>
      </c>
      <c r="AX142">
        <v>8.31</v>
      </c>
      <c r="AY142">
        <v>8.57</v>
      </c>
      <c r="AZ142">
        <v>0.254</v>
      </c>
      <c r="BA142">
        <v>4.2380000000000004</v>
      </c>
      <c r="BB142">
        <v>0.89100000000000001</v>
      </c>
      <c r="BC142" t="s">
        <v>17</v>
      </c>
      <c r="BD142">
        <v>8.31</v>
      </c>
      <c r="BE142">
        <v>8.57</v>
      </c>
      <c r="BF142">
        <v>0.36799999999999999</v>
      </c>
      <c r="BG142">
        <v>6.14</v>
      </c>
      <c r="BH142">
        <v>0.87009999999999998</v>
      </c>
      <c r="BI142" t="s">
        <v>17</v>
      </c>
      <c r="BJ142">
        <v>8.31</v>
      </c>
      <c r="BK142">
        <v>8.57</v>
      </c>
      <c r="BL142">
        <v>0.33500000000000002</v>
      </c>
      <c r="BM142">
        <v>5.5759999999999996</v>
      </c>
      <c r="BN142">
        <v>0.88719999999999999</v>
      </c>
      <c r="BO142" t="s">
        <v>17</v>
      </c>
      <c r="BP142">
        <v>8.31</v>
      </c>
      <c r="BQ142">
        <v>8.57</v>
      </c>
      <c r="BR142">
        <v>0.32100000000000001</v>
      </c>
      <c r="BS142">
        <v>5.3470000000000004</v>
      </c>
      <c r="BT142">
        <v>0.8911</v>
      </c>
      <c r="BU142" t="s">
        <v>17</v>
      </c>
      <c r="BV142">
        <v>8.31</v>
      </c>
      <c r="BW142">
        <v>8.57</v>
      </c>
      <c r="BX142">
        <v>0.40500000000000003</v>
      </c>
      <c r="BY142">
        <v>6.7539999999999996</v>
      </c>
      <c r="BZ142">
        <v>0.87819999999999998</v>
      </c>
      <c r="CA142" t="s">
        <v>17</v>
      </c>
      <c r="CB142">
        <v>8.31</v>
      </c>
      <c r="CC142">
        <v>8.57</v>
      </c>
      <c r="CD142">
        <v>0.36599999999999999</v>
      </c>
      <c r="CE142">
        <v>6.0979999999999999</v>
      </c>
      <c r="CF142">
        <v>0.87819999999999998</v>
      </c>
      <c r="CG142" t="s">
        <v>17</v>
      </c>
      <c r="CH142">
        <v>8.31</v>
      </c>
      <c r="CI142">
        <v>8.57</v>
      </c>
      <c r="CJ142">
        <v>0.48899999999999999</v>
      </c>
      <c r="CK142">
        <v>8.1530000000000005</v>
      </c>
      <c r="CL142">
        <v>0.86809999999999998</v>
      </c>
      <c r="CM142" t="s">
        <v>18</v>
      </c>
      <c r="CN142">
        <v>8.31</v>
      </c>
      <c r="CO142">
        <v>8.57</v>
      </c>
      <c r="CP142">
        <v>0.505</v>
      </c>
      <c r="CQ142">
        <v>8.4130000000000003</v>
      </c>
      <c r="CR142">
        <v>0.87870000000000004</v>
      </c>
      <c r="CS142" t="s">
        <v>18</v>
      </c>
    </row>
    <row r="143" spans="1:97" x14ac:dyDescent="0.25">
      <c r="A143" t="s">
        <v>25</v>
      </c>
      <c r="B143">
        <v>935</v>
      </c>
      <c r="C143">
        <v>939</v>
      </c>
      <c r="D143" t="s">
        <v>154</v>
      </c>
      <c r="E143">
        <v>6.8</v>
      </c>
      <c r="F143">
        <v>1</v>
      </c>
      <c r="G143">
        <v>3</v>
      </c>
      <c r="H143">
        <v>6.92</v>
      </c>
      <c r="I143">
        <v>6.99</v>
      </c>
      <c r="J143">
        <v>3.6999999999999998E-2</v>
      </c>
      <c r="K143">
        <v>1.234</v>
      </c>
      <c r="L143">
        <v>0.9113</v>
      </c>
      <c r="M143" t="s">
        <v>18</v>
      </c>
      <c r="N143">
        <v>6.92</v>
      </c>
      <c r="O143">
        <v>6.99</v>
      </c>
      <c r="P143">
        <v>1.6E-2</v>
      </c>
      <c r="Q143">
        <v>0.53200000000000003</v>
      </c>
      <c r="R143">
        <v>0.91890000000000005</v>
      </c>
      <c r="S143" t="s">
        <v>18</v>
      </c>
      <c r="T143">
        <v>6.92</v>
      </c>
      <c r="U143">
        <v>6.99</v>
      </c>
      <c r="V143">
        <v>1.4999999999999999E-2</v>
      </c>
      <c r="W143">
        <v>0.49299999999999999</v>
      </c>
      <c r="X143">
        <v>0.92010000000000003</v>
      </c>
      <c r="Y143" t="s">
        <v>18</v>
      </c>
      <c r="Z143">
        <v>6.92</v>
      </c>
      <c r="AA143">
        <v>6.99</v>
      </c>
      <c r="AB143">
        <v>4.9000000000000002E-2</v>
      </c>
      <c r="AC143">
        <v>1.627</v>
      </c>
      <c r="AD143">
        <v>0.89070000000000005</v>
      </c>
      <c r="AE143" t="s">
        <v>18</v>
      </c>
      <c r="AF143">
        <v>6.92</v>
      </c>
      <c r="AG143">
        <v>6.99</v>
      </c>
      <c r="AH143">
        <v>1.2999999999999999E-2</v>
      </c>
      <c r="AI143">
        <v>0.44500000000000001</v>
      </c>
      <c r="AJ143">
        <v>0.90129999999999999</v>
      </c>
      <c r="AK143" t="s">
        <v>18</v>
      </c>
      <c r="AL143">
        <v>6.92</v>
      </c>
      <c r="AM143">
        <v>6.99</v>
      </c>
      <c r="AN143">
        <v>2.4E-2</v>
      </c>
      <c r="AO143">
        <v>0.80500000000000005</v>
      </c>
      <c r="AP143">
        <v>0.90590000000000004</v>
      </c>
      <c r="AQ143" t="s">
        <v>18</v>
      </c>
      <c r="AR143">
        <v>6.92</v>
      </c>
      <c r="AS143">
        <v>6.99</v>
      </c>
      <c r="AT143">
        <v>5.8000000000000003E-2</v>
      </c>
      <c r="AU143">
        <v>1.929</v>
      </c>
      <c r="AV143">
        <v>0.90739999999999998</v>
      </c>
      <c r="AW143" t="s">
        <v>18</v>
      </c>
      <c r="AX143">
        <v>6.92</v>
      </c>
      <c r="AY143">
        <v>6.99</v>
      </c>
      <c r="AZ143">
        <v>1.7999999999999999E-2</v>
      </c>
      <c r="BA143">
        <v>0.59299999999999997</v>
      </c>
      <c r="BB143">
        <v>0.90080000000000005</v>
      </c>
      <c r="BC143" t="s">
        <v>18</v>
      </c>
      <c r="BD143">
        <v>6.92</v>
      </c>
      <c r="BE143">
        <v>6.99</v>
      </c>
      <c r="BF143">
        <v>2.5000000000000001E-2</v>
      </c>
      <c r="BG143">
        <v>0.83499999999999996</v>
      </c>
      <c r="BH143">
        <v>0.90069999999999995</v>
      </c>
      <c r="BI143" t="s">
        <v>18</v>
      </c>
      <c r="BJ143">
        <v>6.92</v>
      </c>
      <c r="BK143">
        <v>6.99</v>
      </c>
      <c r="BL143">
        <v>5.7000000000000002E-2</v>
      </c>
      <c r="BM143">
        <v>1.9019999999999999</v>
      </c>
      <c r="BN143">
        <v>0.89770000000000005</v>
      </c>
      <c r="BO143" t="s">
        <v>18</v>
      </c>
      <c r="BP143">
        <v>6.92</v>
      </c>
      <c r="BQ143">
        <v>6.99</v>
      </c>
      <c r="BR143">
        <v>0.02</v>
      </c>
      <c r="BS143">
        <v>0.68200000000000005</v>
      </c>
      <c r="BT143">
        <v>0.90080000000000005</v>
      </c>
      <c r="BU143" t="s">
        <v>18</v>
      </c>
      <c r="BV143">
        <v>6.92</v>
      </c>
      <c r="BW143">
        <v>6.99</v>
      </c>
      <c r="BX143">
        <v>3.4000000000000002E-2</v>
      </c>
      <c r="BY143">
        <v>1.141</v>
      </c>
      <c r="BZ143">
        <v>0.89459999999999995</v>
      </c>
      <c r="CA143" t="s">
        <v>18</v>
      </c>
      <c r="CB143">
        <v>6.92</v>
      </c>
      <c r="CC143">
        <v>6.99</v>
      </c>
      <c r="CD143">
        <v>6.9000000000000006E-2</v>
      </c>
      <c r="CE143">
        <v>2.2850000000000001</v>
      </c>
      <c r="CF143">
        <v>0.89480000000000004</v>
      </c>
      <c r="CG143" t="s">
        <v>18</v>
      </c>
      <c r="CH143">
        <v>6.92</v>
      </c>
      <c r="CI143">
        <v>6.99</v>
      </c>
      <c r="CJ143">
        <v>5.6000000000000001E-2</v>
      </c>
      <c r="CK143">
        <v>1.8680000000000001</v>
      </c>
      <c r="CL143">
        <v>0.90229999999999999</v>
      </c>
      <c r="CM143" t="s">
        <v>18</v>
      </c>
      <c r="CN143">
        <v>6.92</v>
      </c>
      <c r="CO143">
        <v>6.99</v>
      </c>
      <c r="CP143">
        <v>1.9E-2</v>
      </c>
      <c r="CQ143">
        <v>0.65</v>
      </c>
      <c r="CR143">
        <v>0.91300000000000003</v>
      </c>
      <c r="CS143" t="s">
        <v>18</v>
      </c>
    </row>
    <row r="144" spans="1:97" x14ac:dyDescent="0.25">
      <c r="A144" t="s">
        <v>25</v>
      </c>
      <c r="B144">
        <v>940</v>
      </c>
      <c r="C144">
        <v>953</v>
      </c>
      <c r="D144" t="s">
        <v>155</v>
      </c>
      <c r="E144">
        <v>10.67</v>
      </c>
      <c r="F144">
        <v>3</v>
      </c>
      <c r="G144">
        <v>12</v>
      </c>
      <c r="H144">
        <v>10.68</v>
      </c>
      <c r="I144">
        <v>10.84</v>
      </c>
      <c r="J144">
        <v>0.18</v>
      </c>
      <c r="K144">
        <v>1.5</v>
      </c>
      <c r="L144">
        <v>0.8921</v>
      </c>
      <c r="M144" t="s">
        <v>17</v>
      </c>
      <c r="N144">
        <v>10.68</v>
      </c>
      <c r="O144">
        <v>10.84</v>
      </c>
      <c r="P144">
        <v>9.4E-2</v>
      </c>
      <c r="Q144">
        <v>0.78500000000000003</v>
      </c>
      <c r="R144">
        <v>0.91190000000000004</v>
      </c>
      <c r="S144" t="s">
        <v>17</v>
      </c>
      <c r="T144">
        <v>10.68</v>
      </c>
      <c r="U144">
        <v>10.84</v>
      </c>
      <c r="V144">
        <v>9.2999999999999999E-2</v>
      </c>
      <c r="W144">
        <v>0.77100000000000002</v>
      </c>
      <c r="X144">
        <v>0.90820000000000001</v>
      </c>
      <c r="Y144" t="s">
        <v>17</v>
      </c>
      <c r="Z144">
        <v>10.68</v>
      </c>
      <c r="AA144">
        <v>10.84</v>
      </c>
      <c r="AB144">
        <v>0.189</v>
      </c>
      <c r="AC144">
        <v>1.577</v>
      </c>
      <c r="AD144">
        <v>0.8891</v>
      </c>
      <c r="AE144" t="s">
        <v>17</v>
      </c>
      <c r="AF144">
        <v>10.68</v>
      </c>
      <c r="AG144">
        <v>10.84</v>
      </c>
      <c r="AH144">
        <v>0.11700000000000001</v>
      </c>
      <c r="AI144">
        <v>0.97299999999999998</v>
      </c>
      <c r="AJ144">
        <v>0.91479999999999995</v>
      </c>
      <c r="AK144" t="s">
        <v>17</v>
      </c>
      <c r="AL144">
        <v>10.68</v>
      </c>
      <c r="AM144">
        <v>10.84</v>
      </c>
      <c r="AN144">
        <v>0.15</v>
      </c>
      <c r="AO144">
        <v>1.2470000000000001</v>
      </c>
      <c r="AP144">
        <v>0.91279999999999994</v>
      </c>
      <c r="AQ144" t="s">
        <v>17</v>
      </c>
      <c r="AR144">
        <v>10.68</v>
      </c>
      <c r="AS144">
        <v>10.84</v>
      </c>
      <c r="AT144">
        <v>0.28399999999999997</v>
      </c>
      <c r="AU144">
        <v>2.3679999999999999</v>
      </c>
      <c r="AV144">
        <v>0.8972</v>
      </c>
      <c r="AW144" t="s">
        <v>17</v>
      </c>
      <c r="AX144">
        <v>10.68</v>
      </c>
      <c r="AY144">
        <v>10.84</v>
      </c>
      <c r="AZ144">
        <v>0.214</v>
      </c>
      <c r="BA144">
        <v>1.782</v>
      </c>
      <c r="BB144">
        <v>0.91879999999999995</v>
      </c>
      <c r="BC144" t="s">
        <v>17</v>
      </c>
      <c r="BD144">
        <v>10.68</v>
      </c>
      <c r="BE144">
        <v>10.84</v>
      </c>
      <c r="BF144">
        <v>0.223</v>
      </c>
      <c r="BG144">
        <v>1.857</v>
      </c>
      <c r="BH144">
        <v>0.91510000000000002</v>
      </c>
      <c r="BI144" t="s">
        <v>17</v>
      </c>
      <c r="BJ144">
        <v>10.68</v>
      </c>
      <c r="BK144">
        <v>10.84</v>
      </c>
      <c r="BL144">
        <v>0.73499999999999999</v>
      </c>
      <c r="BM144">
        <v>6.1219999999999999</v>
      </c>
      <c r="BN144">
        <v>0.90290000000000004</v>
      </c>
      <c r="BO144" t="s">
        <v>17</v>
      </c>
      <c r="BP144">
        <v>10.68</v>
      </c>
      <c r="BQ144">
        <v>10.84</v>
      </c>
      <c r="BR144">
        <v>0.64800000000000002</v>
      </c>
      <c r="BS144">
        <v>5.4020000000000001</v>
      </c>
      <c r="BT144">
        <v>0.91620000000000001</v>
      </c>
      <c r="BU144" t="s">
        <v>17</v>
      </c>
      <c r="BV144">
        <v>10.68</v>
      </c>
      <c r="BW144">
        <v>10.84</v>
      </c>
      <c r="BX144">
        <v>0.64600000000000002</v>
      </c>
      <c r="BY144">
        <v>5.3810000000000002</v>
      </c>
      <c r="BZ144">
        <v>0.91190000000000004</v>
      </c>
      <c r="CA144" t="s">
        <v>17</v>
      </c>
      <c r="CB144">
        <v>10.68</v>
      </c>
      <c r="CC144">
        <v>10.84</v>
      </c>
      <c r="CD144">
        <v>1.2350000000000001</v>
      </c>
      <c r="CE144">
        <v>10.289</v>
      </c>
      <c r="CF144">
        <v>0.9123</v>
      </c>
      <c r="CG144" t="s">
        <v>17</v>
      </c>
      <c r="CH144">
        <v>10.68</v>
      </c>
      <c r="CI144">
        <v>10.84</v>
      </c>
      <c r="CJ144">
        <v>1.3049999999999999</v>
      </c>
      <c r="CK144">
        <v>10.875</v>
      </c>
      <c r="CL144">
        <v>0.90759999999999996</v>
      </c>
      <c r="CM144" t="s">
        <v>17</v>
      </c>
      <c r="CN144">
        <v>10.68</v>
      </c>
      <c r="CO144">
        <v>10.84</v>
      </c>
      <c r="CP144">
        <v>1.2909999999999999</v>
      </c>
      <c r="CQ144">
        <v>10.76</v>
      </c>
      <c r="CR144">
        <v>0.91300000000000003</v>
      </c>
      <c r="CS144" t="s">
        <v>17</v>
      </c>
    </row>
    <row r="145" spans="1:97" x14ac:dyDescent="0.25">
      <c r="A145" t="s">
        <v>25</v>
      </c>
      <c r="B145">
        <v>954</v>
      </c>
      <c r="C145">
        <v>960</v>
      </c>
      <c r="D145" t="s">
        <v>156</v>
      </c>
      <c r="E145">
        <v>7.56</v>
      </c>
      <c r="F145">
        <v>1</v>
      </c>
      <c r="G145">
        <v>5</v>
      </c>
      <c r="H145">
        <v>7.59</v>
      </c>
      <c r="I145">
        <v>7.84</v>
      </c>
      <c r="J145">
        <v>0.23499999999999999</v>
      </c>
      <c r="K145">
        <v>4.6920000000000002</v>
      </c>
      <c r="L145">
        <v>0.876</v>
      </c>
      <c r="M145" t="s">
        <v>18</v>
      </c>
      <c r="N145">
        <v>7.59</v>
      </c>
      <c r="O145">
        <v>7.84</v>
      </c>
      <c r="P145">
        <v>0.16300000000000001</v>
      </c>
      <c r="Q145">
        <v>3.266</v>
      </c>
      <c r="R145">
        <v>0.88839999999999997</v>
      </c>
      <c r="S145" t="s">
        <v>18</v>
      </c>
      <c r="T145">
        <v>7.59</v>
      </c>
      <c r="U145">
        <v>7.84</v>
      </c>
      <c r="V145">
        <v>0.14499999999999999</v>
      </c>
      <c r="W145">
        <v>2.8929999999999998</v>
      </c>
      <c r="X145">
        <v>0.89090000000000003</v>
      </c>
      <c r="Y145" t="s">
        <v>18</v>
      </c>
      <c r="Z145">
        <v>7.6</v>
      </c>
      <c r="AA145">
        <v>7.85</v>
      </c>
      <c r="AB145">
        <v>0.24399999999999999</v>
      </c>
      <c r="AC145">
        <v>4.875</v>
      </c>
      <c r="AD145">
        <v>0.91090000000000004</v>
      </c>
      <c r="AE145" t="s">
        <v>18</v>
      </c>
      <c r="AF145">
        <v>7.6</v>
      </c>
      <c r="AG145">
        <v>7.85</v>
      </c>
      <c r="AH145">
        <v>0.19500000000000001</v>
      </c>
      <c r="AI145">
        <v>3.8940000000000001</v>
      </c>
      <c r="AJ145">
        <v>0.90710000000000002</v>
      </c>
      <c r="AK145" t="s">
        <v>18</v>
      </c>
      <c r="AL145">
        <v>7.6</v>
      </c>
      <c r="AM145">
        <v>7.85</v>
      </c>
      <c r="AN145">
        <v>0.20699999999999999</v>
      </c>
      <c r="AO145">
        <v>4.1379999999999999</v>
      </c>
      <c r="AP145">
        <v>0.90859999999999996</v>
      </c>
      <c r="AQ145" t="s">
        <v>18</v>
      </c>
      <c r="AR145">
        <v>7.6</v>
      </c>
      <c r="AS145">
        <v>7.85</v>
      </c>
      <c r="AT145">
        <v>0.71199999999999997</v>
      </c>
      <c r="AU145">
        <v>14.244</v>
      </c>
      <c r="AV145">
        <v>0.90159999999999996</v>
      </c>
      <c r="AW145" t="s">
        <v>18</v>
      </c>
      <c r="AX145">
        <v>7.59</v>
      </c>
      <c r="AY145">
        <v>7.85</v>
      </c>
      <c r="AZ145">
        <v>0.69899999999999995</v>
      </c>
      <c r="BA145">
        <v>13.988</v>
      </c>
      <c r="BB145">
        <v>0.84140000000000004</v>
      </c>
      <c r="BC145" t="s">
        <v>18</v>
      </c>
      <c r="BD145">
        <v>7.59</v>
      </c>
      <c r="BE145">
        <v>7.84</v>
      </c>
      <c r="BF145">
        <v>0.68100000000000005</v>
      </c>
      <c r="BG145">
        <v>13.621</v>
      </c>
      <c r="BH145">
        <v>0.89739999999999998</v>
      </c>
      <c r="BI145" t="s">
        <v>18</v>
      </c>
      <c r="BJ145">
        <v>7.59</v>
      </c>
      <c r="BK145">
        <v>7.85</v>
      </c>
      <c r="BL145">
        <v>1.2669999999999999</v>
      </c>
      <c r="BM145">
        <v>25.349</v>
      </c>
      <c r="BN145">
        <v>0.89670000000000005</v>
      </c>
      <c r="BO145" t="s">
        <v>18</v>
      </c>
      <c r="BP145">
        <v>7.59</v>
      </c>
      <c r="BQ145">
        <v>7.84</v>
      </c>
      <c r="BR145">
        <v>1.248</v>
      </c>
      <c r="BS145">
        <v>24.966000000000001</v>
      </c>
      <c r="BT145">
        <v>0.89139999999999997</v>
      </c>
      <c r="BU145" t="s">
        <v>18</v>
      </c>
      <c r="BV145">
        <v>7.59</v>
      </c>
      <c r="BW145">
        <v>7.85</v>
      </c>
      <c r="BX145">
        <v>1.262</v>
      </c>
      <c r="BY145">
        <v>25.231000000000002</v>
      </c>
      <c r="BZ145">
        <v>0.90169999999999995</v>
      </c>
      <c r="CA145" t="s">
        <v>18</v>
      </c>
      <c r="CB145">
        <v>7.59</v>
      </c>
      <c r="CC145">
        <v>7.84</v>
      </c>
      <c r="CD145">
        <v>1.583</v>
      </c>
      <c r="CE145">
        <v>31.658999999999999</v>
      </c>
      <c r="CF145">
        <v>0.89049999999999996</v>
      </c>
      <c r="CG145" t="s">
        <v>18</v>
      </c>
      <c r="CH145">
        <v>7.59</v>
      </c>
      <c r="CI145">
        <v>7.84</v>
      </c>
      <c r="CJ145">
        <v>1.653</v>
      </c>
      <c r="CK145">
        <v>33.064</v>
      </c>
      <c r="CL145">
        <v>0.8851</v>
      </c>
      <c r="CM145" t="s">
        <v>18</v>
      </c>
      <c r="CN145">
        <v>7.59</v>
      </c>
      <c r="CO145">
        <v>7.84</v>
      </c>
      <c r="CP145">
        <v>1.6659999999999999</v>
      </c>
      <c r="CQ145">
        <v>33.328000000000003</v>
      </c>
      <c r="CR145">
        <v>0.88239999999999996</v>
      </c>
      <c r="CS145" t="s">
        <v>18</v>
      </c>
    </row>
    <row r="146" spans="1:97" x14ac:dyDescent="0.25">
      <c r="A146" t="s">
        <v>25</v>
      </c>
      <c r="B146">
        <v>954</v>
      </c>
      <c r="C146">
        <v>961</v>
      </c>
      <c r="D146" t="s">
        <v>157</v>
      </c>
      <c r="E146">
        <v>11.35</v>
      </c>
      <c r="F146">
        <v>1</v>
      </c>
      <c r="G146">
        <v>6</v>
      </c>
      <c r="H146">
        <v>11.25</v>
      </c>
      <c r="I146">
        <v>11.32</v>
      </c>
      <c r="J146">
        <v>0.309</v>
      </c>
      <c r="K146">
        <v>5.1479999999999997</v>
      </c>
      <c r="L146">
        <v>0.89300000000000002</v>
      </c>
      <c r="M146" t="s">
        <v>18</v>
      </c>
      <c r="N146">
        <v>11.25</v>
      </c>
      <c r="O146">
        <v>11.32</v>
      </c>
      <c r="P146">
        <v>0.27100000000000002</v>
      </c>
      <c r="Q146">
        <v>4.5199999999999996</v>
      </c>
      <c r="R146">
        <v>0.89839999999999998</v>
      </c>
      <c r="S146" t="s">
        <v>18</v>
      </c>
      <c r="T146">
        <v>11.25</v>
      </c>
      <c r="U146">
        <v>11.32</v>
      </c>
      <c r="V146">
        <v>0.28100000000000003</v>
      </c>
      <c r="W146">
        <v>4.6769999999999996</v>
      </c>
      <c r="X146">
        <v>0.65900000000000003</v>
      </c>
      <c r="Y146" t="s">
        <v>18</v>
      </c>
      <c r="Z146">
        <v>11.25</v>
      </c>
      <c r="AA146">
        <v>11.32</v>
      </c>
      <c r="AB146">
        <v>0.29099999999999998</v>
      </c>
      <c r="AC146">
        <v>4.8499999999999996</v>
      </c>
      <c r="AD146">
        <v>0.9123</v>
      </c>
      <c r="AE146" t="s">
        <v>17</v>
      </c>
      <c r="AF146">
        <v>11.25</v>
      </c>
      <c r="AG146">
        <v>11.32</v>
      </c>
      <c r="AH146">
        <v>0.27400000000000002</v>
      </c>
      <c r="AI146">
        <v>4.5640000000000001</v>
      </c>
      <c r="AJ146">
        <v>0.91059999999999997</v>
      </c>
      <c r="AK146" t="s">
        <v>17</v>
      </c>
      <c r="AL146">
        <v>11.25</v>
      </c>
      <c r="AM146">
        <v>11.32</v>
      </c>
      <c r="AN146">
        <v>0.222</v>
      </c>
      <c r="AO146">
        <v>3.7040000000000002</v>
      </c>
      <c r="AP146">
        <v>0.79730000000000001</v>
      </c>
      <c r="AQ146" t="s">
        <v>18</v>
      </c>
      <c r="AR146">
        <v>11.25</v>
      </c>
      <c r="AS146">
        <v>11.32</v>
      </c>
      <c r="AT146">
        <v>0.67500000000000004</v>
      </c>
      <c r="AU146">
        <v>11.255000000000001</v>
      </c>
      <c r="AV146">
        <v>0.9052</v>
      </c>
      <c r="AW146" t="s">
        <v>18</v>
      </c>
      <c r="AX146">
        <v>11.25</v>
      </c>
      <c r="AY146">
        <v>11.32</v>
      </c>
      <c r="AZ146">
        <v>0.59099999999999997</v>
      </c>
      <c r="BA146">
        <v>9.8559999999999999</v>
      </c>
      <c r="BB146">
        <v>0.90229999999999999</v>
      </c>
      <c r="BC146" t="s">
        <v>17</v>
      </c>
      <c r="BD146">
        <v>11.25</v>
      </c>
      <c r="BE146">
        <v>11.32</v>
      </c>
      <c r="BF146">
        <v>0.72799999999999998</v>
      </c>
      <c r="BG146">
        <v>12.138999999999999</v>
      </c>
      <c r="BH146">
        <v>0.80989999999999995</v>
      </c>
      <c r="BI146" t="s">
        <v>18</v>
      </c>
      <c r="BJ146">
        <v>11.25</v>
      </c>
      <c r="BK146">
        <v>11.32</v>
      </c>
      <c r="BL146">
        <v>1.0509999999999999</v>
      </c>
      <c r="BM146">
        <v>17.509</v>
      </c>
      <c r="BN146">
        <v>0.89490000000000003</v>
      </c>
      <c r="BO146" t="s">
        <v>17</v>
      </c>
      <c r="BP146">
        <v>11.25</v>
      </c>
      <c r="BQ146">
        <v>11.32</v>
      </c>
      <c r="BR146">
        <v>1.0880000000000001</v>
      </c>
      <c r="BS146">
        <v>18.126000000000001</v>
      </c>
      <c r="BT146">
        <v>0.89790000000000003</v>
      </c>
      <c r="BU146" t="s">
        <v>18</v>
      </c>
      <c r="BV146">
        <v>11.25</v>
      </c>
      <c r="BW146">
        <v>11.32</v>
      </c>
      <c r="BX146">
        <v>1.25</v>
      </c>
      <c r="BY146">
        <v>20.826000000000001</v>
      </c>
      <c r="BZ146">
        <v>0.8609</v>
      </c>
      <c r="CA146" t="s">
        <v>18</v>
      </c>
      <c r="CB146">
        <v>11.25</v>
      </c>
      <c r="CC146">
        <v>11.32</v>
      </c>
      <c r="CD146">
        <v>1.325</v>
      </c>
      <c r="CE146">
        <v>22.076000000000001</v>
      </c>
      <c r="CF146">
        <v>0.89970000000000006</v>
      </c>
      <c r="CG146" t="s">
        <v>18</v>
      </c>
      <c r="CH146">
        <v>11.25</v>
      </c>
      <c r="CI146">
        <v>11.32</v>
      </c>
      <c r="CJ146">
        <v>1.421</v>
      </c>
      <c r="CK146">
        <v>23.689</v>
      </c>
      <c r="CL146">
        <v>0.7923</v>
      </c>
      <c r="CM146" t="s">
        <v>18</v>
      </c>
      <c r="CN146">
        <v>11.25</v>
      </c>
      <c r="CO146">
        <v>11.32</v>
      </c>
      <c r="CP146">
        <v>1.395</v>
      </c>
      <c r="CQ146">
        <v>23.256</v>
      </c>
      <c r="CR146">
        <v>0.81379999999999997</v>
      </c>
      <c r="CS146" t="s">
        <v>18</v>
      </c>
    </row>
    <row r="147" spans="1:97" x14ac:dyDescent="0.25">
      <c r="A147" t="s">
        <v>25</v>
      </c>
      <c r="B147">
        <v>954</v>
      </c>
      <c r="C147">
        <v>975</v>
      </c>
      <c r="D147" t="s">
        <v>158</v>
      </c>
      <c r="E147">
        <v>13.27</v>
      </c>
      <c r="F147">
        <v>3</v>
      </c>
      <c r="G147">
        <v>20</v>
      </c>
      <c r="H147">
        <v>13.36</v>
      </c>
      <c r="I147">
        <v>13.45</v>
      </c>
      <c r="J147">
        <v>4.726</v>
      </c>
      <c r="K147">
        <v>23.629000000000001</v>
      </c>
      <c r="L147">
        <v>0.85970000000000002</v>
      </c>
      <c r="M147" t="s">
        <v>18</v>
      </c>
      <c r="N147">
        <v>13.36</v>
      </c>
      <c r="O147">
        <v>13.45</v>
      </c>
      <c r="P147">
        <v>4.4630000000000001</v>
      </c>
      <c r="Q147">
        <v>22.317</v>
      </c>
      <c r="R147">
        <v>0.83919999999999995</v>
      </c>
      <c r="S147" t="s">
        <v>18</v>
      </c>
      <c r="T147">
        <v>13.36</v>
      </c>
      <c r="U147">
        <v>13.45</v>
      </c>
      <c r="V147">
        <v>4.843</v>
      </c>
      <c r="W147">
        <v>24.213000000000001</v>
      </c>
      <c r="X147">
        <v>0.86339999999999995</v>
      </c>
      <c r="Y147" t="s">
        <v>18</v>
      </c>
      <c r="Z147">
        <v>13.36</v>
      </c>
      <c r="AA147">
        <v>13.45</v>
      </c>
      <c r="AB147">
        <v>5.0289999999999999</v>
      </c>
      <c r="AC147">
        <v>25.143000000000001</v>
      </c>
      <c r="AD147">
        <v>0.90900000000000003</v>
      </c>
      <c r="AE147" t="s">
        <v>18</v>
      </c>
      <c r="AF147">
        <v>13.36</v>
      </c>
      <c r="AG147">
        <v>13.45</v>
      </c>
      <c r="AH147">
        <v>5.2489999999999997</v>
      </c>
      <c r="AI147">
        <v>26.242999999999999</v>
      </c>
      <c r="AJ147">
        <v>0.86890000000000001</v>
      </c>
      <c r="AK147" t="s">
        <v>18</v>
      </c>
      <c r="AL147">
        <v>13.36</v>
      </c>
      <c r="AM147">
        <v>13.45</v>
      </c>
      <c r="AN147">
        <v>5.54</v>
      </c>
      <c r="AO147">
        <v>27.699000000000002</v>
      </c>
      <c r="AP147">
        <v>0.90859999999999996</v>
      </c>
      <c r="AQ147" t="s">
        <v>18</v>
      </c>
      <c r="AR147">
        <v>13.36</v>
      </c>
      <c r="AS147">
        <v>13.45</v>
      </c>
      <c r="AT147">
        <v>5.47</v>
      </c>
      <c r="AU147">
        <v>27.352</v>
      </c>
      <c r="AV147">
        <v>0.85389999999999999</v>
      </c>
      <c r="AW147" t="s">
        <v>18</v>
      </c>
      <c r="AX147">
        <v>13.36</v>
      </c>
      <c r="AY147">
        <v>13.45</v>
      </c>
      <c r="AZ147">
        <v>5.8029999999999999</v>
      </c>
      <c r="BA147">
        <v>29.013999999999999</v>
      </c>
      <c r="BB147">
        <v>0.89470000000000005</v>
      </c>
      <c r="BC147" t="s">
        <v>18</v>
      </c>
      <c r="BD147">
        <v>13.36</v>
      </c>
      <c r="BE147">
        <v>13.45</v>
      </c>
      <c r="BF147">
        <v>6.1710000000000003</v>
      </c>
      <c r="BG147">
        <v>30.853999999999999</v>
      </c>
      <c r="BH147">
        <v>0.89880000000000004</v>
      </c>
      <c r="BI147" t="s">
        <v>18</v>
      </c>
      <c r="BJ147">
        <v>13.36</v>
      </c>
      <c r="BK147">
        <v>13.45</v>
      </c>
      <c r="BL147">
        <v>6.3159999999999998</v>
      </c>
      <c r="BM147">
        <v>31.581</v>
      </c>
      <c r="BN147">
        <v>0.86829999999999996</v>
      </c>
      <c r="BO147" t="s">
        <v>18</v>
      </c>
      <c r="BP147">
        <v>13.36</v>
      </c>
      <c r="BQ147">
        <v>13.45</v>
      </c>
      <c r="BR147">
        <v>6.28</v>
      </c>
      <c r="BS147">
        <v>31.401</v>
      </c>
      <c r="BT147">
        <v>0.88039999999999996</v>
      </c>
      <c r="BU147" t="s">
        <v>18</v>
      </c>
      <c r="BV147">
        <v>13.36</v>
      </c>
      <c r="BW147">
        <v>13.45</v>
      </c>
      <c r="BX147">
        <v>6.6139999999999999</v>
      </c>
      <c r="BY147">
        <v>33.072000000000003</v>
      </c>
      <c r="BZ147">
        <v>0.89580000000000004</v>
      </c>
      <c r="CA147" t="s">
        <v>18</v>
      </c>
      <c r="CB147">
        <v>13.3</v>
      </c>
      <c r="CC147">
        <v>13.37</v>
      </c>
      <c r="CD147">
        <v>7.0220000000000002</v>
      </c>
      <c r="CE147">
        <v>35.110999999999997</v>
      </c>
      <c r="CF147">
        <v>0.84219999999999995</v>
      </c>
      <c r="CG147" t="s">
        <v>18</v>
      </c>
      <c r="CH147">
        <v>13.43</v>
      </c>
      <c r="CI147">
        <v>13.5</v>
      </c>
      <c r="CJ147">
        <v>7.55</v>
      </c>
      <c r="CK147">
        <v>37.747999999999998</v>
      </c>
      <c r="CL147">
        <v>0.8619</v>
      </c>
      <c r="CM147" t="s">
        <v>18</v>
      </c>
      <c r="CN147">
        <v>13.36</v>
      </c>
      <c r="CO147">
        <v>13.45</v>
      </c>
      <c r="CP147">
        <v>7.1420000000000003</v>
      </c>
      <c r="CQ147">
        <v>35.71</v>
      </c>
      <c r="CR147">
        <v>0.88729999999999998</v>
      </c>
      <c r="CS147" t="s">
        <v>18</v>
      </c>
    </row>
    <row r="148" spans="1:97" x14ac:dyDescent="0.25">
      <c r="A148" t="s">
        <v>25</v>
      </c>
      <c r="B148">
        <v>954</v>
      </c>
      <c r="C148">
        <v>992</v>
      </c>
      <c r="D148" t="s">
        <v>159</v>
      </c>
      <c r="E148">
        <v>13.93</v>
      </c>
      <c r="F148">
        <v>5</v>
      </c>
      <c r="G148">
        <v>35</v>
      </c>
      <c r="H148">
        <v>13.94</v>
      </c>
      <c r="I148">
        <v>14.01</v>
      </c>
      <c r="J148">
        <v>8.3529999999999998</v>
      </c>
      <c r="K148">
        <v>23.866</v>
      </c>
      <c r="L148">
        <v>0.81799999999999995</v>
      </c>
      <c r="M148" t="s">
        <v>18</v>
      </c>
      <c r="N148">
        <v>13.94</v>
      </c>
      <c r="O148">
        <v>14.01</v>
      </c>
      <c r="P148">
        <v>8.0790000000000006</v>
      </c>
      <c r="Q148">
        <v>23.082999999999998</v>
      </c>
      <c r="R148">
        <v>0.75580000000000003</v>
      </c>
      <c r="S148" t="s">
        <v>18</v>
      </c>
      <c r="T148">
        <v>13.94</v>
      </c>
      <c r="U148">
        <v>14.01</v>
      </c>
      <c r="V148">
        <v>8.65</v>
      </c>
      <c r="W148">
        <v>24.716000000000001</v>
      </c>
      <c r="X148">
        <v>0.7823</v>
      </c>
      <c r="Y148" t="s">
        <v>18</v>
      </c>
      <c r="Z148">
        <v>13.94</v>
      </c>
      <c r="AA148">
        <v>14.01</v>
      </c>
      <c r="AB148">
        <v>8.3490000000000002</v>
      </c>
      <c r="AC148">
        <v>23.853999999999999</v>
      </c>
      <c r="AD148">
        <v>0.79979999999999996</v>
      </c>
      <c r="AE148" t="s">
        <v>18</v>
      </c>
      <c r="AF148">
        <v>13.94</v>
      </c>
      <c r="AG148">
        <v>14.01</v>
      </c>
      <c r="AH148">
        <v>8.6910000000000007</v>
      </c>
      <c r="AI148">
        <v>24.832000000000001</v>
      </c>
      <c r="AJ148">
        <v>0.80100000000000005</v>
      </c>
      <c r="AK148" t="s">
        <v>18</v>
      </c>
      <c r="AL148">
        <v>13.94</v>
      </c>
      <c r="AM148">
        <v>14.01</v>
      </c>
      <c r="AN148">
        <v>9.3550000000000004</v>
      </c>
      <c r="AO148">
        <v>26.728000000000002</v>
      </c>
      <c r="AP148">
        <v>0.77910000000000001</v>
      </c>
      <c r="AQ148" t="s">
        <v>18</v>
      </c>
      <c r="AR148">
        <v>13.94</v>
      </c>
      <c r="AS148">
        <v>14.01</v>
      </c>
      <c r="AT148">
        <v>8.9890000000000008</v>
      </c>
      <c r="AU148">
        <v>25.683</v>
      </c>
      <c r="AV148">
        <v>0.76629999999999998</v>
      </c>
      <c r="AW148" t="s">
        <v>18</v>
      </c>
      <c r="AX148">
        <v>13.94</v>
      </c>
      <c r="AY148">
        <v>14.01</v>
      </c>
      <c r="AZ148">
        <v>9.4</v>
      </c>
      <c r="BA148">
        <v>26.858000000000001</v>
      </c>
      <c r="BB148">
        <v>0.80169999999999997</v>
      </c>
      <c r="BC148" t="s">
        <v>18</v>
      </c>
      <c r="BD148">
        <v>13.94</v>
      </c>
      <c r="BE148">
        <v>14.01</v>
      </c>
      <c r="BF148">
        <v>10.081</v>
      </c>
      <c r="BG148">
        <v>28.802</v>
      </c>
      <c r="BH148">
        <v>0.79200000000000004</v>
      </c>
      <c r="BI148" t="s">
        <v>18</v>
      </c>
      <c r="BJ148">
        <v>13.94</v>
      </c>
      <c r="BK148">
        <v>14.01</v>
      </c>
      <c r="BL148">
        <v>10.659000000000001</v>
      </c>
      <c r="BM148">
        <v>30.456</v>
      </c>
      <c r="BN148">
        <v>0.75460000000000005</v>
      </c>
      <c r="BO148" t="s">
        <v>18</v>
      </c>
      <c r="BP148">
        <v>13.94</v>
      </c>
      <c r="BQ148">
        <v>14.01</v>
      </c>
      <c r="BR148">
        <v>10.457000000000001</v>
      </c>
      <c r="BS148">
        <v>29.879000000000001</v>
      </c>
      <c r="BT148">
        <v>0.76990000000000003</v>
      </c>
      <c r="BU148" t="s">
        <v>18</v>
      </c>
      <c r="BV148">
        <v>13.94</v>
      </c>
      <c r="BW148">
        <v>14.01</v>
      </c>
      <c r="BX148">
        <v>10.978999999999999</v>
      </c>
      <c r="BY148">
        <v>31.369</v>
      </c>
      <c r="BZ148">
        <v>0.77700000000000002</v>
      </c>
      <c r="CA148" t="s">
        <v>18</v>
      </c>
      <c r="CB148">
        <v>13.94</v>
      </c>
      <c r="CC148">
        <v>14.01</v>
      </c>
      <c r="CD148">
        <v>11.125</v>
      </c>
      <c r="CE148">
        <v>31.786999999999999</v>
      </c>
      <c r="CF148">
        <v>0.72660000000000002</v>
      </c>
      <c r="CG148" t="s">
        <v>18</v>
      </c>
      <c r="CH148">
        <v>13.93</v>
      </c>
      <c r="CI148">
        <v>14.01</v>
      </c>
      <c r="CJ148">
        <v>12.443</v>
      </c>
      <c r="CK148">
        <v>35.552999999999997</v>
      </c>
      <c r="CL148">
        <v>0.81459999999999999</v>
      </c>
      <c r="CM148" t="s">
        <v>18</v>
      </c>
      <c r="CN148">
        <v>13.94</v>
      </c>
      <c r="CO148">
        <v>14.01</v>
      </c>
      <c r="CP148">
        <v>11.839</v>
      </c>
      <c r="CQ148">
        <v>33.825000000000003</v>
      </c>
      <c r="CR148">
        <v>0.76639999999999997</v>
      </c>
      <c r="CS148" t="s">
        <v>18</v>
      </c>
    </row>
    <row r="149" spans="1:97" x14ac:dyDescent="0.25">
      <c r="A149" t="s">
        <v>25</v>
      </c>
      <c r="B149">
        <v>961</v>
      </c>
      <c r="C149">
        <v>972</v>
      </c>
      <c r="D149" t="s">
        <v>160</v>
      </c>
      <c r="E149">
        <v>12.77</v>
      </c>
      <c r="F149">
        <v>3</v>
      </c>
      <c r="G149">
        <v>10</v>
      </c>
      <c r="H149">
        <v>12.58</v>
      </c>
      <c r="I149">
        <v>13.19</v>
      </c>
      <c r="J149">
        <v>2.774</v>
      </c>
      <c r="K149">
        <v>27.742999999999999</v>
      </c>
      <c r="L149">
        <v>0.94899999999999995</v>
      </c>
      <c r="M149" t="s">
        <v>17</v>
      </c>
      <c r="N149">
        <v>12.59</v>
      </c>
      <c r="O149">
        <v>13.19</v>
      </c>
      <c r="P149">
        <v>2.67</v>
      </c>
      <c r="Q149">
        <v>26.701000000000001</v>
      </c>
      <c r="R149">
        <v>0.95509999999999995</v>
      </c>
      <c r="S149" t="s">
        <v>17</v>
      </c>
      <c r="T149">
        <v>12.59</v>
      </c>
      <c r="U149">
        <v>13.19</v>
      </c>
      <c r="V149">
        <v>2.7170000000000001</v>
      </c>
      <c r="W149">
        <v>27.172999999999998</v>
      </c>
      <c r="X149">
        <v>0.94950000000000001</v>
      </c>
      <c r="Y149" t="s">
        <v>17</v>
      </c>
      <c r="Z149">
        <v>12.58</v>
      </c>
      <c r="AA149">
        <v>13.19</v>
      </c>
      <c r="AB149">
        <v>3.3290000000000002</v>
      </c>
      <c r="AC149">
        <v>33.286000000000001</v>
      </c>
      <c r="AD149">
        <v>0.94950000000000001</v>
      </c>
      <c r="AE149" t="s">
        <v>17</v>
      </c>
      <c r="AF149">
        <v>12.59</v>
      </c>
      <c r="AG149">
        <v>13.19</v>
      </c>
      <c r="AH149">
        <v>3.327</v>
      </c>
      <c r="AI149">
        <v>33.274000000000001</v>
      </c>
      <c r="AJ149">
        <v>0.94779999999999998</v>
      </c>
      <c r="AK149" t="s">
        <v>17</v>
      </c>
      <c r="AL149">
        <v>12.59</v>
      </c>
      <c r="AM149">
        <v>13.19</v>
      </c>
      <c r="AN149">
        <v>3.4279999999999999</v>
      </c>
      <c r="AO149">
        <v>34.279000000000003</v>
      </c>
      <c r="AP149">
        <v>0.94340000000000002</v>
      </c>
      <c r="AQ149" t="s">
        <v>17</v>
      </c>
      <c r="AR149">
        <v>12.59</v>
      </c>
      <c r="AS149">
        <v>13.19</v>
      </c>
      <c r="AT149">
        <v>3.8069999999999999</v>
      </c>
      <c r="AU149">
        <v>38.073</v>
      </c>
      <c r="AV149">
        <v>0.95240000000000002</v>
      </c>
      <c r="AW149" t="s">
        <v>17</v>
      </c>
      <c r="AX149">
        <v>12.59</v>
      </c>
      <c r="AY149">
        <v>13.19</v>
      </c>
      <c r="AZ149">
        <v>3.9169999999999998</v>
      </c>
      <c r="BA149">
        <v>39.165999999999997</v>
      </c>
      <c r="BB149">
        <v>0.94730000000000003</v>
      </c>
      <c r="BC149" t="s">
        <v>17</v>
      </c>
      <c r="BD149">
        <v>12.59</v>
      </c>
      <c r="BE149">
        <v>13.19</v>
      </c>
      <c r="BF149">
        <v>3.9329999999999998</v>
      </c>
      <c r="BG149">
        <v>39.326999999999998</v>
      </c>
      <c r="BH149">
        <v>0.94320000000000004</v>
      </c>
      <c r="BI149" t="s">
        <v>17</v>
      </c>
      <c r="BJ149">
        <v>12.59</v>
      </c>
      <c r="BK149">
        <v>13.19</v>
      </c>
      <c r="BL149">
        <v>4.2539999999999996</v>
      </c>
      <c r="BM149">
        <v>42.543999999999997</v>
      </c>
      <c r="BN149">
        <v>0.94630000000000003</v>
      </c>
      <c r="BO149" t="s">
        <v>17</v>
      </c>
      <c r="BP149">
        <v>12.59</v>
      </c>
      <c r="BQ149">
        <v>13.19</v>
      </c>
      <c r="BR149">
        <v>4.2469999999999999</v>
      </c>
      <c r="BS149">
        <v>42.469000000000001</v>
      </c>
      <c r="BT149">
        <v>0.93869999999999998</v>
      </c>
      <c r="BU149" t="s">
        <v>17</v>
      </c>
      <c r="BV149">
        <v>12.59</v>
      </c>
      <c r="BW149">
        <v>13.19</v>
      </c>
      <c r="BX149">
        <v>4.3310000000000004</v>
      </c>
      <c r="BY149">
        <v>43.308</v>
      </c>
      <c r="BZ149">
        <v>0.94789999999999996</v>
      </c>
      <c r="CA149" t="s">
        <v>17</v>
      </c>
      <c r="CB149">
        <v>12.59</v>
      </c>
      <c r="CC149">
        <v>13.19</v>
      </c>
      <c r="CD149">
        <v>4.6529999999999996</v>
      </c>
      <c r="CE149">
        <v>46.527999999999999</v>
      </c>
      <c r="CF149">
        <v>0.93769999999999998</v>
      </c>
      <c r="CG149" t="s">
        <v>17</v>
      </c>
      <c r="CH149">
        <v>12.58</v>
      </c>
      <c r="CI149">
        <v>13.19</v>
      </c>
      <c r="CJ149">
        <v>4.7</v>
      </c>
      <c r="CK149">
        <v>47.003999999999998</v>
      </c>
      <c r="CL149">
        <v>0.95240000000000002</v>
      </c>
      <c r="CM149" t="s">
        <v>17</v>
      </c>
      <c r="CN149">
        <v>12.58</v>
      </c>
      <c r="CO149">
        <v>13.19</v>
      </c>
      <c r="CP149">
        <v>4.6929999999999996</v>
      </c>
      <c r="CQ149">
        <v>46.927999999999997</v>
      </c>
      <c r="CR149">
        <v>0.95289999999999997</v>
      </c>
      <c r="CS149" t="s">
        <v>17</v>
      </c>
    </row>
    <row r="150" spans="1:97" x14ac:dyDescent="0.25">
      <c r="A150" t="s">
        <v>25</v>
      </c>
      <c r="B150">
        <v>961</v>
      </c>
      <c r="C150">
        <v>975</v>
      </c>
      <c r="D150" t="s">
        <v>161</v>
      </c>
      <c r="E150">
        <v>12.51</v>
      </c>
      <c r="F150">
        <v>4</v>
      </c>
      <c r="G150">
        <v>13</v>
      </c>
      <c r="H150">
        <v>12.35</v>
      </c>
      <c r="I150">
        <v>12.67</v>
      </c>
      <c r="J150">
        <v>4.7770000000000001</v>
      </c>
      <c r="K150">
        <v>36.744999999999997</v>
      </c>
      <c r="L150">
        <v>0.85899999999999999</v>
      </c>
      <c r="M150" t="s">
        <v>18</v>
      </c>
      <c r="N150">
        <v>12.35</v>
      </c>
      <c r="O150">
        <v>12.67</v>
      </c>
      <c r="P150">
        <v>4.6539999999999999</v>
      </c>
      <c r="Q150">
        <v>35.798999999999999</v>
      </c>
      <c r="R150">
        <v>0.85460000000000003</v>
      </c>
      <c r="S150" t="s">
        <v>18</v>
      </c>
      <c r="T150">
        <v>12.35</v>
      </c>
      <c r="U150">
        <v>12.67</v>
      </c>
      <c r="V150">
        <v>4.8040000000000003</v>
      </c>
      <c r="W150">
        <v>36.954000000000001</v>
      </c>
      <c r="X150">
        <v>0.90780000000000005</v>
      </c>
      <c r="Y150" t="s">
        <v>18</v>
      </c>
      <c r="Z150">
        <v>12.35</v>
      </c>
      <c r="AA150">
        <v>12.67</v>
      </c>
      <c r="AB150">
        <v>5.2350000000000003</v>
      </c>
      <c r="AC150">
        <v>40.273000000000003</v>
      </c>
      <c r="AD150">
        <v>0.8649</v>
      </c>
      <c r="AE150" t="s">
        <v>18</v>
      </c>
      <c r="AF150">
        <v>12.35</v>
      </c>
      <c r="AG150">
        <v>12.67</v>
      </c>
      <c r="AH150">
        <v>5.2969999999999997</v>
      </c>
      <c r="AI150">
        <v>40.743000000000002</v>
      </c>
      <c r="AJ150">
        <v>0.86670000000000003</v>
      </c>
      <c r="AK150" t="s">
        <v>18</v>
      </c>
      <c r="AL150">
        <v>12.35</v>
      </c>
      <c r="AM150">
        <v>12.67</v>
      </c>
      <c r="AN150">
        <v>5.5369999999999999</v>
      </c>
      <c r="AO150">
        <v>42.594999999999999</v>
      </c>
      <c r="AP150">
        <v>0.91559999999999997</v>
      </c>
      <c r="AQ150" t="s">
        <v>17</v>
      </c>
      <c r="AR150">
        <v>12.35</v>
      </c>
      <c r="AS150">
        <v>12.67</v>
      </c>
      <c r="AT150">
        <v>5.6950000000000003</v>
      </c>
      <c r="AU150">
        <v>43.807000000000002</v>
      </c>
      <c r="AV150">
        <v>0.8669</v>
      </c>
      <c r="AW150" t="s">
        <v>18</v>
      </c>
      <c r="AX150">
        <v>12.35</v>
      </c>
      <c r="AY150">
        <v>12.67</v>
      </c>
      <c r="AZ150">
        <v>5.867</v>
      </c>
      <c r="BA150">
        <v>45.128999999999998</v>
      </c>
      <c r="BB150">
        <v>0.86219999999999997</v>
      </c>
      <c r="BC150" t="s">
        <v>17</v>
      </c>
      <c r="BD150">
        <v>12.35</v>
      </c>
      <c r="BE150">
        <v>12.67</v>
      </c>
      <c r="BF150">
        <v>6.01</v>
      </c>
      <c r="BG150">
        <v>46.23</v>
      </c>
      <c r="BH150">
        <v>0.91710000000000003</v>
      </c>
      <c r="BI150" t="s">
        <v>17</v>
      </c>
      <c r="BJ150">
        <v>12.35</v>
      </c>
      <c r="BK150">
        <v>12.67</v>
      </c>
      <c r="BL150">
        <v>6.3380000000000001</v>
      </c>
      <c r="BM150">
        <v>48.755000000000003</v>
      </c>
      <c r="BN150">
        <v>0.86809999999999998</v>
      </c>
      <c r="BO150" t="s">
        <v>17</v>
      </c>
      <c r="BP150">
        <v>12.35</v>
      </c>
      <c r="BQ150">
        <v>12.67</v>
      </c>
      <c r="BR150">
        <v>6.2190000000000003</v>
      </c>
      <c r="BS150">
        <v>47.837000000000003</v>
      </c>
      <c r="BT150">
        <v>0.86709999999999998</v>
      </c>
      <c r="BU150" t="s">
        <v>18</v>
      </c>
      <c r="BV150">
        <v>12.35</v>
      </c>
      <c r="BW150">
        <v>12.67</v>
      </c>
      <c r="BX150">
        <v>6.39</v>
      </c>
      <c r="BY150">
        <v>49.156999999999996</v>
      </c>
      <c r="BZ150">
        <v>0.91879999999999995</v>
      </c>
      <c r="CA150" t="s">
        <v>17</v>
      </c>
      <c r="CB150">
        <v>12.35</v>
      </c>
      <c r="CC150">
        <v>12.67</v>
      </c>
      <c r="CD150">
        <v>6.6050000000000004</v>
      </c>
      <c r="CE150">
        <v>50.805</v>
      </c>
      <c r="CF150">
        <v>0.85540000000000005</v>
      </c>
      <c r="CG150" t="s">
        <v>18</v>
      </c>
      <c r="CH150">
        <v>12.35</v>
      </c>
      <c r="CI150">
        <v>12.67</v>
      </c>
      <c r="CJ150">
        <v>6.8109999999999999</v>
      </c>
      <c r="CK150">
        <v>52.392000000000003</v>
      </c>
      <c r="CL150">
        <v>0.91700000000000004</v>
      </c>
      <c r="CM150" t="s">
        <v>17</v>
      </c>
      <c r="CN150">
        <v>12.35</v>
      </c>
      <c r="CO150">
        <v>12.67</v>
      </c>
      <c r="CP150">
        <v>6.7359999999999998</v>
      </c>
      <c r="CQ150">
        <v>51.816000000000003</v>
      </c>
      <c r="CR150">
        <v>0.91739999999999999</v>
      </c>
      <c r="CS150" t="s">
        <v>17</v>
      </c>
    </row>
    <row r="151" spans="1:97" x14ac:dyDescent="0.25">
      <c r="A151" t="s">
        <v>25</v>
      </c>
      <c r="B151">
        <v>962</v>
      </c>
      <c r="C151">
        <v>975</v>
      </c>
      <c r="D151" t="s">
        <v>162</v>
      </c>
      <c r="E151">
        <v>11.36</v>
      </c>
      <c r="F151">
        <v>3</v>
      </c>
      <c r="G151">
        <v>12</v>
      </c>
      <c r="H151">
        <v>11.33</v>
      </c>
      <c r="I151">
        <v>11.4</v>
      </c>
      <c r="J151">
        <v>5.2409999999999997</v>
      </c>
      <c r="K151">
        <v>43.676000000000002</v>
      </c>
      <c r="L151">
        <v>0.85289999999999999</v>
      </c>
      <c r="M151" t="s">
        <v>18</v>
      </c>
      <c r="N151">
        <v>11.33</v>
      </c>
      <c r="O151">
        <v>11.4</v>
      </c>
      <c r="P151">
        <v>4.9560000000000004</v>
      </c>
      <c r="Q151">
        <v>41.302999999999997</v>
      </c>
      <c r="R151">
        <v>0.86529999999999996</v>
      </c>
      <c r="S151" t="s">
        <v>18</v>
      </c>
      <c r="T151">
        <v>11.4</v>
      </c>
      <c r="U151">
        <v>11.47</v>
      </c>
      <c r="V151">
        <v>5.077</v>
      </c>
      <c r="W151">
        <v>42.311999999999998</v>
      </c>
      <c r="X151">
        <v>0.85780000000000001</v>
      </c>
      <c r="Y151" t="s">
        <v>18</v>
      </c>
      <c r="Z151">
        <v>11.33</v>
      </c>
      <c r="AA151">
        <v>11.4</v>
      </c>
      <c r="AB151">
        <v>5.6539999999999999</v>
      </c>
      <c r="AC151">
        <v>47.113999999999997</v>
      </c>
      <c r="AD151">
        <v>0.85819999999999996</v>
      </c>
      <c r="AE151" t="s">
        <v>18</v>
      </c>
      <c r="AF151">
        <v>11.34</v>
      </c>
      <c r="AG151">
        <v>11.4</v>
      </c>
      <c r="AH151">
        <v>5.7110000000000003</v>
      </c>
      <c r="AI151">
        <v>47.593000000000004</v>
      </c>
      <c r="AJ151">
        <v>0.86539999999999995</v>
      </c>
      <c r="AK151" t="s">
        <v>18</v>
      </c>
      <c r="AL151">
        <v>11.34</v>
      </c>
      <c r="AM151">
        <v>11.4</v>
      </c>
      <c r="AN151">
        <v>5.8789999999999996</v>
      </c>
      <c r="AO151">
        <v>48.988999999999997</v>
      </c>
      <c r="AP151">
        <v>0.83389999999999997</v>
      </c>
      <c r="AQ151" t="s">
        <v>18</v>
      </c>
      <c r="AR151">
        <v>11.33</v>
      </c>
      <c r="AS151">
        <v>11.4</v>
      </c>
      <c r="AT151">
        <v>6.1239999999999997</v>
      </c>
      <c r="AU151">
        <v>51.036999999999999</v>
      </c>
      <c r="AV151">
        <v>0.86550000000000005</v>
      </c>
      <c r="AW151" t="s">
        <v>18</v>
      </c>
      <c r="AX151">
        <v>11.34</v>
      </c>
      <c r="AY151">
        <v>11.4</v>
      </c>
      <c r="AZ151">
        <v>6.335</v>
      </c>
      <c r="BA151">
        <v>52.792999999999999</v>
      </c>
      <c r="BB151">
        <v>0.86</v>
      </c>
      <c r="BC151" t="s">
        <v>18</v>
      </c>
      <c r="BD151">
        <v>11.34</v>
      </c>
      <c r="BE151">
        <v>11.4</v>
      </c>
      <c r="BF151">
        <v>6.41</v>
      </c>
      <c r="BG151">
        <v>53.412999999999997</v>
      </c>
      <c r="BH151">
        <v>0.82679999999999998</v>
      </c>
      <c r="BI151" t="s">
        <v>18</v>
      </c>
      <c r="BJ151">
        <v>11.34</v>
      </c>
      <c r="BK151">
        <v>11.4</v>
      </c>
      <c r="BL151">
        <v>6.7060000000000004</v>
      </c>
      <c r="BM151">
        <v>55.887</v>
      </c>
      <c r="BN151">
        <v>0.86619999999999997</v>
      </c>
      <c r="BO151" t="s">
        <v>18</v>
      </c>
      <c r="BP151">
        <v>11.34</v>
      </c>
      <c r="BQ151">
        <v>11.4</v>
      </c>
      <c r="BR151">
        <v>6.7560000000000002</v>
      </c>
      <c r="BS151">
        <v>56.304000000000002</v>
      </c>
      <c r="BT151">
        <v>0.85770000000000002</v>
      </c>
      <c r="BU151" t="s">
        <v>18</v>
      </c>
      <c r="BV151">
        <v>11.34</v>
      </c>
      <c r="BW151">
        <v>11.4</v>
      </c>
      <c r="BX151">
        <v>6.8369999999999997</v>
      </c>
      <c r="BY151">
        <v>56.975000000000001</v>
      </c>
      <c r="BZ151">
        <v>0.85250000000000004</v>
      </c>
      <c r="CA151" t="s">
        <v>18</v>
      </c>
      <c r="CB151">
        <v>11.34</v>
      </c>
      <c r="CC151">
        <v>11.4</v>
      </c>
      <c r="CD151">
        <v>7.0090000000000003</v>
      </c>
      <c r="CE151">
        <v>58.411000000000001</v>
      </c>
      <c r="CF151">
        <v>0.86350000000000005</v>
      </c>
      <c r="CG151" t="s">
        <v>18</v>
      </c>
      <c r="CH151">
        <v>11.38</v>
      </c>
      <c r="CI151">
        <v>11.48</v>
      </c>
      <c r="CJ151">
        <v>7.258</v>
      </c>
      <c r="CK151">
        <v>60.484000000000002</v>
      </c>
      <c r="CL151">
        <v>0.8589</v>
      </c>
      <c r="CM151" t="s">
        <v>18</v>
      </c>
      <c r="CN151">
        <v>11.33</v>
      </c>
      <c r="CO151">
        <v>11.4</v>
      </c>
      <c r="CP151">
        <v>7.17</v>
      </c>
      <c r="CQ151">
        <v>59.752000000000002</v>
      </c>
      <c r="CR151">
        <v>0.81030000000000002</v>
      </c>
      <c r="CS151" t="s">
        <v>18</v>
      </c>
    </row>
    <row r="152" spans="1:97" x14ac:dyDescent="0.25">
      <c r="A152" t="s">
        <v>25</v>
      </c>
      <c r="B152">
        <v>973</v>
      </c>
      <c r="C152">
        <v>992</v>
      </c>
      <c r="D152" t="s">
        <v>163</v>
      </c>
      <c r="E152">
        <v>12.72</v>
      </c>
      <c r="F152">
        <v>3</v>
      </c>
      <c r="G152">
        <v>16</v>
      </c>
      <c r="H152">
        <v>12.74</v>
      </c>
      <c r="I152">
        <v>12.98</v>
      </c>
      <c r="J152">
        <v>3.84</v>
      </c>
      <c r="K152">
        <v>24</v>
      </c>
      <c r="L152">
        <v>0.91610000000000003</v>
      </c>
      <c r="M152" t="s">
        <v>18</v>
      </c>
      <c r="N152">
        <v>12.74</v>
      </c>
      <c r="O152">
        <v>12.98</v>
      </c>
      <c r="P152">
        <v>3.7349999999999999</v>
      </c>
      <c r="Q152">
        <v>23.343</v>
      </c>
      <c r="R152">
        <v>0.90480000000000005</v>
      </c>
      <c r="S152" t="s">
        <v>18</v>
      </c>
      <c r="T152">
        <v>12.75</v>
      </c>
      <c r="U152">
        <v>12.98</v>
      </c>
      <c r="V152">
        <v>3.5379999999999998</v>
      </c>
      <c r="W152">
        <v>22.114000000000001</v>
      </c>
      <c r="X152">
        <v>0.90369999999999995</v>
      </c>
      <c r="Y152" t="s">
        <v>18</v>
      </c>
      <c r="Z152">
        <v>12.74</v>
      </c>
      <c r="AA152">
        <v>12.98</v>
      </c>
      <c r="AB152">
        <v>3.9129999999999998</v>
      </c>
      <c r="AC152">
        <v>24.457999999999998</v>
      </c>
      <c r="AD152">
        <v>0.91420000000000001</v>
      </c>
      <c r="AE152" t="s">
        <v>17</v>
      </c>
      <c r="AF152">
        <v>12.75</v>
      </c>
      <c r="AG152">
        <v>12.98</v>
      </c>
      <c r="AH152">
        <v>3.6989999999999998</v>
      </c>
      <c r="AI152">
        <v>23.117000000000001</v>
      </c>
      <c r="AJ152">
        <v>0.91610000000000003</v>
      </c>
      <c r="AK152" t="s">
        <v>18</v>
      </c>
      <c r="AL152">
        <v>12.75</v>
      </c>
      <c r="AM152">
        <v>12.98</v>
      </c>
      <c r="AN152">
        <v>3.621</v>
      </c>
      <c r="AO152">
        <v>22.634</v>
      </c>
      <c r="AP152">
        <v>0.91839999999999999</v>
      </c>
      <c r="AQ152" t="s">
        <v>18</v>
      </c>
      <c r="AR152">
        <v>12.75</v>
      </c>
      <c r="AS152">
        <v>12.98</v>
      </c>
      <c r="AT152">
        <v>4.1500000000000004</v>
      </c>
      <c r="AU152">
        <v>25.937000000000001</v>
      </c>
      <c r="AV152">
        <v>0.92279999999999995</v>
      </c>
      <c r="AW152" t="s">
        <v>18</v>
      </c>
      <c r="AX152">
        <v>12.75</v>
      </c>
      <c r="AY152">
        <v>12.98</v>
      </c>
      <c r="AZ152">
        <v>4.0860000000000003</v>
      </c>
      <c r="BA152">
        <v>25.538</v>
      </c>
      <c r="BB152">
        <v>0.89629999999999999</v>
      </c>
      <c r="BC152" t="s">
        <v>18</v>
      </c>
      <c r="BD152">
        <v>12.75</v>
      </c>
      <c r="BE152">
        <v>12.98</v>
      </c>
      <c r="BF152">
        <v>3.9780000000000002</v>
      </c>
      <c r="BG152">
        <v>24.864000000000001</v>
      </c>
      <c r="BH152">
        <v>0.92789999999999995</v>
      </c>
      <c r="BI152" t="s">
        <v>18</v>
      </c>
      <c r="BJ152">
        <v>12.75</v>
      </c>
      <c r="BK152">
        <v>12.98</v>
      </c>
      <c r="BL152">
        <v>4.7450000000000001</v>
      </c>
      <c r="BM152">
        <v>29.655999999999999</v>
      </c>
      <c r="BN152">
        <v>0.92259999999999998</v>
      </c>
      <c r="BO152" t="s">
        <v>18</v>
      </c>
      <c r="BP152">
        <v>12.75</v>
      </c>
      <c r="BQ152">
        <v>12.98</v>
      </c>
      <c r="BR152">
        <v>4.5640000000000001</v>
      </c>
      <c r="BS152">
        <v>28.524999999999999</v>
      </c>
      <c r="BT152">
        <v>0.92120000000000002</v>
      </c>
      <c r="BU152" t="s">
        <v>18</v>
      </c>
      <c r="BV152">
        <v>12.75</v>
      </c>
      <c r="BW152">
        <v>12.98</v>
      </c>
      <c r="BX152">
        <v>4.5229999999999997</v>
      </c>
      <c r="BY152">
        <v>28.266999999999999</v>
      </c>
      <c r="BZ152">
        <v>0.92169999999999996</v>
      </c>
      <c r="CA152" t="s">
        <v>17</v>
      </c>
      <c r="CB152">
        <v>12.75</v>
      </c>
      <c r="CC152">
        <v>12.98</v>
      </c>
      <c r="CD152">
        <v>4.8540000000000001</v>
      </c>
      <c r="CE152">
        <v>30.338000000000001</v>
      </c>
      <c r="CF152">
        <v>0.90259999999999996</v>
      </c>
      <c r="CG152" t="s">
        <v>18</v>
      </c>
      <c r="CH152">
        <v>12.74</v>
      </c>
      <c r="CI152">
        <v>12.98</v>
      </c>
      <c r="CJ152">
        <v>4.8550000000000004</v>
      </c>
      <c r="CK152">
        <v>30.341000000000001</v>
      </c>
      <c r="CL152">
        <v>0.90990000000000004</v>
      </c>
      <c r="CM152" t="s">
        <v>18</v>
      </c>
      <c r="CN152">
        <v>12.74</v>
      </c>
      <c r="CO152">
        <v>12.98</v>
      </c>
      <c r="CP152">
        <v>4.7619999999999996</v>
      </c>
      <c r="CQ152">
        <v>29.76</v>
      </c>
      <c r="CR152">
        <v>0.91080000000000005</v>
      </c>
      <c r="CS152" t="s">
        <v>18</v>
      </c>
    </row>
    <row r="153" spans="1:97" x14ac:dyDescent="0.25">
      <c r="A153" t="s">
        <v>25</v>
      </c>
      <c r="B153">
        <v>976</v>
      </c>
      <c r="C153">
        <v>992</v>
      </c>
      <c r="D153" t="s">
        <v>164</v>
      </c>
      <c r="E153">
        <v>13.18</v>
      </c>
      <c r="F153">
        <v>2</v>
      </c>
      <c r="G153">
        <v>13</v>
      </c>
      <c r="H153">
        <v>13.14</v>
      </c>
      <c r="I153">
        <v>13.32</v>
      </c>
      <c r="J153">
        <v>2.3090000000000002</v>
      </c>
      <c r="K153">
        <v>17.757999999999999</v>
      </c>
      <c r="L153">
        <v>0.94520000000000004</v>
      </c>
      <c r="M153" t="s">
        <v>17</v>
      </c>
      <c r="N153">
        <v>13.14</v>
      </c>
      <c r="O153">
        <v>13.32</v>
      </c>
      <c r="P153">
        <v>2.2189999999999999</v>
      </c>
      <c r="Q153">
        <v>17.07</v>
      </c>
      <c r="R153">
        <v>0.94079999999999997</v>
      </c>
      <c r="S153" t="s">
        <v>17</v>
      </c>
      <c r="T153">
        <v>13.14</v>
      </c>
      <c r="U153">
        <v>13.33</v>
      </c>
      <c r="V153">
        <v>2.2189999999999999</v>
      </c>
      <c r="W153">
        <v>17.07</v>
      </c>
      <c r="X153">
        <v>0.93720000000000003</v>
      </c>
      <c r="Y153" t="s">
        <v>17</v>
      </c>
      <c r="Z153">
        <v>13.14</v>
      </c>
      <c r="AA153">
        <v>13.32</v>
      </c>
      <c r="AB153">
        <v>2.3330000000000002</v>
      </c>
      <c r="AC153">
        <v>17.949000000000002</v>
      </c>
      <c r="AD153">
        <v>0.95240000000000002</v>
      </c>
      <c r="AE153" t="s">
        <v>17</v>
      </c>
      <c r="AF153">
        <v>13.14</v>
      </c>
      <c r="AG153">
        <v>13.33</v>
      </c>
      <c r="AH153">
        <v>2.2829999999999999</v>
      </c>
      <c r="AI153">
        <v>17.559999999999999</v>
      </c>
      <c r="AJ153">
        <v>0.94869999999999999</v>
      </c>
      <c r="AK153" t="s">
        <v>17</v>
      </c>
      <c r="AL153">
        <v>13.14</v>
      </c>
      <c r="AM153">
        <v>13.33</v>
      </c>
      <c r="AN153">
        <v>2.2109999999999999</v>
      </c>
      <c r="AO153">
        <v>17.010999999999999</v>
      </c>
      <c r="AP153">
        <v>0.94310000000000005</v>
      </c>
      <c r="AQ153" t="s">
        <v>17</v>
      </c>
      <c r="AR153">
        <v>13.14</v>
      </c>
      <c r="AS153">
        <v>13.32</v>
      </c>
      <c r="AT153">
        <v>2.6619999999999999</v>
      </c>
      <c r="AU153">
        <v>20.481000000000002</v>
      </c>
      <c r="AV153">
        <v>0.94699999999999995</v>
      </c>
      <c r="AW153" t="s">
        <v>17</v>
      </c>
      <c r="AX153">
        <v>13.14</v>
      </c>
      <c r="AY153">
        <v>13.32</v>
      </c>
      <c r="AZ153">
        <v>2.6179999999999999</v>
      </c>
      <c r="BA153">
        <v>20.141999999999999</v>
      </c>
      <c r="BB153">
        <v>0.94279999999999997</v>
      </c>
      <c r="BC153" t="s">
        <v>17</v>
      </c>
      <c r="BD153">
        <v>13.14</v>
      </c>
      <c r="BE153">
        <v>13.32</v>
      </c>
      <c r="BF153">
        <v>2.5379999999999998</v>
      </c>
      <c r="BG153">
        <v>19.527000000000001</v>
      </c>
      <c r="BH153">
        <v>0.94199999999999995</v>
      </c>
      <c r="BI153" t="s">
        <v>17</v>
      </c>
      <c r="BJ153">
        <v>13.14</v>
      </c>
      <c r="BK153">
        <v>13.32</v>
      </c>
      <c r="BL153">
        <v>3.1909999999999998</v>
      </c>
      <c r="BM153">
        <v>24.547000000000001</v>
      </c>
      <c r="BN153">
        <v>0.93320000000000003</v>
      </c>
      <c r="BO153" t="s">
        <v>17</v>
      </c>
      <c r="BP153">
        <v>13.14</v>
      </c>
      <c r="BQ153">
        <v>13.32</v>
      </c>
      <c r="BR153">
        <v>3.1080000000000001</v>
      </c>
      <c r="BS153">
        <v>23.908000000000001</v>
      </c>
      <c r="BT153">
        <v>0.94230000000000003</v>
      </c>
      <c r="BU153" t="s">
        <v>17</v>
      </c>
      <c r="BV153">
        <v>13.14</v>
      </c>
      <c r="BW153">
        <v>13.32</v>
      </c>
      <c r="BX153">
        <v>3.0750000000000002</v>
      </c>
      <c r="BY153">
        <v>23.654</v>
      </c>
      <c r="BZ153">
        <v>0.93810000000000004</v>
      </c>
      <c r="CA153" t="s">
        <v>17</v>
      </c>
      <c r="CB153">
        <v>13.14</v>
      </c>
      <c r="CC153">
        <v>13.33</v>
      </c>
      <c r="CD153">
        <v>3.3839999999999999</v>
      </c>
      <c r="CE153">
        <v>26.033999999999999</v>
      </c>
      <c r="CF153">
        <v>0.91649999999999998</v>
      </c>
      <c r="CG153" t="s">
        <v>17</v>
      </c>
      <c r="CH153">
        <v>13.14</v>
      </c>
      <c r="CI153">
        <v>13.32</v>
      </c>
      <c r="CJ153">
        <v>3.3809999999999998</v>
      </c>
      <c r="CK153">
        <v>26.006</v>
      </c>
      <c r="CL153">
        <v>0.91210000000000002</v>
      </c>
      <c r="CM153" t="s">
        <v>17</v>
      </c>
      <c r="CN153">
        <v>13.14</v>
      </c>
      <c r="CO153">
        <v>13.32</v>
      </c>
      <c r="CP153">
        <v>3.3050000000000002</v>
      </c>
      <c r="CQ153">
        <v>25.425999999999998</v>
      </c>
      <c r="CR153">
        <v>0.90790000000000004</v>
      </c>
      <c r="CS153" t="s">
        <v>17</v>
      </c>
    </row>
    <row r="154" spans="1:97" x14ac:dyDescent="0.25">
      <c r="A154" t="s">
        <v>25</v>
      </c>
      <c r="B154">
        <v>980</v>
      </c>
      <c r="C154">
        <v>992</v>
      </c>
      <c r="D154" t="s">
        <v>165</v>
      </c>
      <c r="E154">
        <v>12.69</v>
      </c>
      <c r="F154">
        <v>3</v>
      </c>
      <c r="G154">
        <v>9</v>
      </c>
      <c r="H154">
        <v>12.8</v>
      </c>
      <c r="I154">
        <v>12.98</v>
      </c>
      <c r="J154">
        <v>0.45400000000000001</v>
      </c>
      <c r="K154">
        <v>5.0490000000000004</v>
      </c>
      <c r="L154">
        <v>0.9446</v>
      </c>
      <c r="M154" t="s">
        <v>18</v>
      </c>
      <c r="N154">
        <v>12.8</v>
      </c>
      <c r="O154">
        <v>12.98</v>
      </c>
      <c r="P154">
        <v>0.39500000000000002</v>
      </c>
      <c r="Q154">
        <v>4.3890000000000002</v>
      </c>
      <c r="R154">
        <v>0.93979999999999997</v>
      </c>
      <c r="S154" t="s">
        <v>18</v>
      </c>
      <c r="T154">
        <v>12.81</v>
      </c>
      <c r="U154">
        <v>12.98</v>
      </c>
      <c r="V154">
        <v>0.40699999999999997</v>
      </c>
      <c r="W154">
        <v>4.5250000000000004</v>
      </c>
      <c r="X154">
        <v>0.94259999999999999</v>
      </c>
      <c r="Y154" t="s">
        <v>18</v>
      </c>
      <c r="Z154">
        <v>12.8</v>
      </c>
      <c r="AA154">
        <v>12.98</v>
      </c>
      <c r="AB154">
        <v>0.45400000000000001</v>
      </c>
      <c r="AC154">
        <v>5.048</v>
      </c>
      <c r="AD154">
        <v>0.95069999999999999</v>
      </c>
      <c r="AE154" t="s">
        <v>17</v>
      </c>
      <c r="AF154">
        <v>12.81</v>
      </c>
      <c r="AG154">
        <v>12.98</v>
      </c>
      <c r="AH154">
        <v>0.41199999999999998</v>
      </c>
      <c r="AI154">
        <v>4.5739999999999998</v>
      </c>
      <c r="AJ154">
        <v>0.95760000000000001</v>
      </c>
      <c r="AK154" t="s">
        <v>17</v>
      </c>
      <c r="AL154">
        <v>12.81</v>
      </c>
      <c r="AM154">
        <v>12.98</v>
      </c>
      <c r="AN154">
        <v>0.42499999999999999</v>
      </c>
      <c r="AO154">
        <v>4.7240000000000002</v>
      </c>
      <c r="AP154">
        <v>0.96030000000000004</v>
      </c>
      <c r="AQ154" t="s">
        <v>17</v>
      </c>
      <c r="AR154">
        <v>12.8</v>
      </c>
      <c r="AS154">
        <v>12.98</v>
      </c>
      <c r="AT154">
        <v>0.77300000000000002</v>
      </c>
      <c r="AU154">
        <v>8.5860000000000003</v>
      </c>
      <c r="AV154">
        <v>0.93559999999999999</v>
      </c>
      <c r="AW154" t="s">
        <v>18</v>
      </c>
      <c r="AX154">
        <v>12.8</v>
      </c>
      <c r="AY154">
        <v>12.98</v>
      </c>
      <c r="AZ154">
        <v>0.74</v>
      </c>
      <c r="BA154">
        <v>8.2170000000000005</v>
      </c>
      <c r="BB154">
        <v>0.94779999999999998</v>
      </c>
      <c r="BC154" t="s">
        <v>18</v>
      </c>
      <c r="BD154">
        <v>12.8</v>
      </c>
      <c r="BE154">
        <v>12.98</v>
      </c>
      <c r="BF154">
        <v>0.72699999999999998</v>
      </c>
      <c r="BG154">
        <v>8.0779999999999994</v>
      </c>
      <c r="BH154">
        <v>0.95150000000000001</v>
      </c>
      <c r="BI154" t="s">
        <v>18</v>
      </c>
      <c r="BJ154">
        <v>12.8</v>
      </c>
      <c r="BK154">
        <v>12.98</v>
      </c>
      <c r="BL154">
        <v>1.282</v>
      </c>
      <c r="BM154">
        <v>14.247999999999999</v>
      </c>
      <c r="BN154">
        <v>0.92410000000000003</v>
      </c>
      <c r="BO154" t="s">
        <v>18</v>
      </c>
      <c r="BP154">
        <v>12.8</v>
      </c>
      <c r="BQ154">
        <v>12.98</v>
      </c>
      <c r="BR154">
        <v>1.198</v>
      </c>
      <c r="BS154">
        <v>13.315</v>
      </c>
      <c r="BT154">
        <v>0.9415</v>
      </c>
      <c r="BU154" t="s">
        <v>17</v>
      </c>
      <c r="BV154">
        <v>12.8</v>
      </c>
      <c r="BW154">
        <v>12.98</v>
      </c>
      <c r="BX154">
        <v>1.1950000000000001</v>
      </c>
      <c r="BY154">
        <v>13.276999999999999</v>
      </c>
      <c r="BZ154">
        <v>0.93820000000000003</v>
      </c>
      <c r="CA154" t="s">
        <v>18</v>
      </c>
      <c r="CB154">
        <v>12.81</v>
      </c>
      <c r="CC154">
        <v>12.98</v>
      </c>
      <c r="CD154">
        <v>1.331</v>
      </c>
      <c r="CE154">
        <v>14.787000000000001</v>
      </c>
      <c r="CF154">
        <v>0.8831</v>
      </c>
      <c r="CG154" t="s">
        <v>18</v>
      </c>
      <c r="CH154">
        <v>12.8</v>
      </c>
      <c r="CI154">
        <v>12.98</v>
      </c>
      <c r="CJ154">
        <v>1.349</v>
      </c>
      <c r="CK154">
        <v>14.993</v>
      </c>
      <c r="CL154">
        <v>0.89370000000000005</v>
      </c>
      <c r="CM154" t="s">
        <v>18</v>
      </c>
      <c r="CN154">
        <v>12.8</v>
      </c>
      <c r="CO154">
        <v>12.98</v>
      </c>
      <c r="CP154">
        <v>1.38</v>
      </c>
      <c r="CQ154">
        <v>15.33</v>
      </c>
      <c r="CR154">
        <v>0.89300000000000002</v>
      </c>
      <c r="CS154" t="s">
        <v>18</v>
      </c>
    </row>
    <row r="155" spans="1:97" x14ac:dyDescent="0.25">
      <c r="A155" t="s">
        <v>25</v>
      </c>
      <c r="B155">
        <v>993</v>
      </c>
      <c r="C155">
        <v>1014</v>
      </c>
      <c r="D155" t="s">
        <v>166</v>
      </c>
      <c r="E155">
        <v>9.61</v>
      </c>
      <c r="F155">
        <v>4</v>
      </c>
      <c r="G155">
        <v>19</v>
      </c>
      <c r="H155">
        <v>9.4499999999999993</v>
      </c>
      <c r="I155">
        <v>9.75</v>
      </c>
      <c r="J155">
        <v>0.98</v>
      </c>
      <c r="K155">
        <v>5.1580000000000004</v>
      </c>
      <c r="L155">
        <v>0.90080000000000005</v>
      </c>
      <c r="M155" t="s">
        <v>17</v>
      </c>
      <c r="N155">
        <v>9.4600000000000009</v>
      </c>
      <c r="O155">
        <v>9.75</v>
      </c>
      <c r="P155">
        <v>0.70799999999999996</v>
      </c>
      <c r="Q155">
        <v>3.7280000000000002</v>
      </c>
      <c r="R155">
        <v>0.90649999999999997</v>
      </c>
      <c r="S155" t="s">
        <v>17</v>
      </c>
      <c r="T155">
        <v>9.4600000000000009</v>
      </c>
      <c r="U155">
        <v>9.75</v>
      </c>
      <c r="V155">
        <v>0.747</v>
      </c>
      <c r="W155">
        <v>3.9289999999999998</v>
      </c>
      <c r="X155">
        <v>0.89970000000000006</v>
      </c>
      <c r="Y155" t="s">
        <v>17</v>
      </c>
      <c r="Z155">
        <v>9.4499999999999993</v>
      </c>
      <c r="AA155">
        <v>9.75</v>
      </c>
      <c r="AB155">
        <v>1.0720000000000001</v>
      </c>
      <c r="AC155">
        <v>5.6440000000000001</v>
      </c>
      <c r="AD155">
        <v>0.89080000000000004</v>
      </c>
      <c r="AE155" t="s">
        <v>17</v>
      </c>
      <c r="AF155">
        <v>9.4600000000000009</v>
      </c>
      <c r="AG155">
        <v>9.75</v>
      </c>
      <c r="AH155">
        <v>0.89600000000000002</v>
      </c>
      <c r="AI155">
        <v>4.7169999999999996</v>
      </c>
      <c r="AJ155">
        <v>0.88660000000000005</v>
      </c>
      <c r="AK155" t="s">
        <v>17</v>
      </c>
      <c r="AL155">
        <v>9.4600000000000009</v>
      </c>
      <c r="AM155">
        <v>9.75</v>
      </c>
      <c r="AN155">
        <v>0.86299999999999999</v>
      </c>
      <c r="AO155">
        <v>4.5439999999999996</v>
      </c>
      <c r="AP155">
        <v>0.88649999999999995</v>
      </c>
      <c r="AQ155" t="s">
        <v>17</v>
      </c>
      <c r="AR155">
        <v>9.4499999999999993</v>
      </c>
      <c r="AS155">
        <v>9.75</v>
      </c>
      <c r="AT155">
        <v>1.3540000000000001</v>
      </c>
      <c r="AU155">
        <v>7.125</v>
      </c>
      <c r="AV155">
        <v>0.89739999999999998</v>
      </c>
      <c r="AW155" t="s">
        <v>17</v>
      </c>
      <c r="AX155">
        <v>9.4600000000000009</v>
      </c>
      <c r="AY155">
        <v>9.75</v>
      </c>
      <c r="AZ155">
        <v>1.159</v>
      </c>
      <c r="BA155">
        <v>6.0979999999999999</v>
      </c>
      <c r="BB155">
        <v>0.89029999999999998</v>
      </c>
      <c r="BC155" t="s">
        <v>17</v>
      </c>
      <c r="BD155">
        <v>9.4600000000000009</v>
      </c>
      <c r="BE155">
        <v>9.75</v>
      </c>
      <c r="BF155">
        <v>1.1120000000000001</v>
      </c>
      <c r="BG155">
        <v>5.8540000000000001</v>
      </c>
      <c r="BH155">
        <v>0.88180000000000003</v>
      </c>
      <c r="BI155" t="s">
        <v>17</v>
      </c>
      <c r="BJ155">
        <v>9.4600000000000009</v>
      </c>
      <c r="BK155">
        <v>9.75</v>
      </c>
      <c r="BL155">
        <v>1.7390000000000001</v>
      </c>
      <c r="BM155">
        <v>9.1530000000000005</v>
      </c>
      <c r="BN155">
        <v>0.90390000000000004</v>
      </c>
      <c r="BO155" t="s">
        <v>17</v>
      </c>
      <c r="BP155">
        <v>9.4600000000000009</v>
      </c>
      <c r="BQ155">
        <v>9.75</v>
      </c>
      <c r="BR155">
        <v>1.548</v>
      </c>
      <c r="BS155">
        <v>8.1470000000000002</v>
      </c>
      <c r="BT155">
        <v>0.89</v>
      </c>
      <c r="BU155" t="s">
        <v>17</v>
      </c>
      <c r="BV155">
        <v>9.4600000000000009</v>
      </c>
      <c r="BW155">
        <v>9.75</v>
      </c>
      <c r="BX155">
        <v>1.518</v>
      </c>
      <c r="BY155">
        <v>7.9880000000000004</v>
      </c>
      <c r="BZ155">
        <v>0.89549999999999996</v>
      </c>
      <c r="CA155" t="s">
        <v>17</v>
      </c>
      <c r="CB155">
        <v>9.4600000000000009</v>
      </c>
      <c r="CC155">
        <v>9.75</v>
      </c>
      <c r="CD155">
        <v>2.2589999999999999</v>
      </c>
      <c r="CE155">
        <v>11.888999999999999</v>
      </c>
      <c r="CF155">
        <v>0.89749999999999996</v>
      </c>
      <c r="CG155" t="s">
        <v>17</v>
      </c>
      <c r="CH155">
        <v>9.4499999999999993</v>
      </c>
      <c r="CI155">
        <v>9.75</v>
      </c>
      <c r="CJ155">
        <v>2.4529999999999998</v>
      </c>
      <c r="CK155">
        <v>12.912000000000001</v>
      </c>
      <c r="CL155">
        <v>0.88819999999999999</v>
      </c>
      <c r="CM155" t="s">
        <v>17</v>
      </c>
      <c r="CN155">
        <v>9.4600000000000009</v>
      </c>
      <c r="CO155">
        <v>9.75</v>
      </c>
      <c r="CP155">
        <v>2.383</v>
      </c>
      <c r="CQ155">
        <v>12.54</v>
      </c>
      <c r="CR155">
        <v>0.88500000000000001</v>
      </c>
      <c r="CS155" t="s">
        <v>17</v>
      </c>
    </row>
    <row r="156" spans="1:97" x14ac:dyDescent="0.25">
      <c r="A156" t="s">
        <v>25</v>
      </c>
      <c r="B156">
        <v>1015</v>
      </c>
      <c r="C156">
        <v>1027</v>
      </c>
      <c r="D156" t="s">
        <v>167</v>
      </c>
      <c r="E156">
        <v>7.63</v>
      </c>
      <c r="F156">
        <v>2</v>
      </c>
      <c r="G156">
        <v>11</v>
      </c>
      <c r="H156">
        <v>7.52</v>
      </c>
      <c r="I156">
        <v>7.62</v>
      </c>
      <c r="J156">
        <v>0.16600000000000001</v>
      </c>
      <c r="K156">
        <v>1.512</v>
      </c>
      <c r="L156">
        <v>0.78220000000000001</v>
      </c>
      <c r="M156" t="s">
        <v>18</v>
      </c>
      <c r="N156">
        <v>7.52</v>
      </c>
      <c r="O156">
        <v>7.63</v>
      </c>
      <c r="P156">
        <v>0.17599999999999999</v>
      </c>
      <c r="Q156">
        <v>1.603</v>
      </c>
      <c r="R156">
        <v>0.8508</v>
      </c>
      <c r="S156" t="s">
        <v>18</v>
      </c>
      <c r="T156">
        <v>7.6</v>
      </c>
      <c r="U156">
        <v>7.72</v>
      </c>
      <c r="V156">
        <v>0.13100000000000001</v>
      </c>
      <c r="W156">
        <v>1.19</v>
      </c>
      <c r="X156">
        <v>0.86240000000000006</v>
      </c>
      <c r="Y156" t="s">
        <v>18</v>
      </c>
      <c r="Z156">
        <v>7.52</v>
      </c>
      <c r="AA156">
        <v>7.63</v>
      </c>
      <c r="AB156">
        <v>0.182</v>
      </c>
      <c r="AC156">
        <v>1.653</v>
      </c>
      <c r="AD156">
        <v>0.85570000000000002</v>
      </c>
      <c r="AE156" t="s">
        <v>18</v>
      </c>
      <c r="AF156">
        <v>7.52</v>
      </c>
      <c r="AG156">
        <v>7.63</v>
      </c>
      <c r="AH156">
        <v>0.128</v>
      </c>
      <c r="AI156">
        <v>1.1599999999999999</v>
      </c>
      <c r="AJ156">
        <v>0.88429999999999997</v>
      </c>
      <c r="AK156" t="s">
        <v>18</v>
      </c>
      <c r="AL156">
        <v>7.52</v>
      </c>
      <c r="AM156">
        <v>7.63</v>
      </c>
      <c r="AN156">
        <v>9.2999999999999999E-2</v>
      </c>
      <c r="AO156">
        <v>0.84399999999999997</v>
      </c>
      <c r="AP156">
        <v>0.84330000000000005</v>
      </c>
      <c r="AQ156" t="s">
        <v>18</v>
      </c>
      <c r="AR156">
        <v>7.52</v>
      </c>
      <c r="AS156">
        <v>7.63</v>
      </c>
      <c r="AT156">
        <v>0.23200000000000001</v>
      </c>
      <c r="AU156">
        <v>2.105</v>
      </c>
      <c r="AV156">
        <v>0.7984</v>
      </c>
      <c r="AW156" t="s">
        <v>18</v>
      </c>
      <c r="AX156">
        <v>7.52</v>
      </c>
      <c r="AY156">
        <v>7.63</v>
      </c>
      <c r="AZ156">
        <v>0.216</v>
      </c>
      <c r="BA156">
        <v>1.968</v>
      </c>
      <c r="BB156">
        <v>0.86029999999999995</v>
      </c>
      <c r="BC156" t="s">
        <v>18</v>
      </c>
      <c r="BD156">
        <v>7.52</v>
      </c>
      <c r="BE156">
        <v>7.63</v>
      </c>
      <c r="BF156">
        <v>0.16900000000000001</v>
      </c>
      <c r="BG156">
        <v>1.532</v>
      </c>
      <c r="BH156">
        <v>0.80959999999999999</v>
      </c>
      <c r="BI156" t="s">
        <v>18</v>
      </c>
      <c r="BJ156">
        <v>7.52</v>
      </c>
      <c r="BK156">
        <v>7.63</v>
      </c>
      <c r="BL156">
        <v>0.54200000000000004</v>
      </c>
      <c r="BM156">
        <v>4.93</v>
      </c>
      <c r="BN156">
        <v>0.83320000000000005</v>
      </c>
      <c r="BO156" t="s">
        <v>18</v>
      </c>
      <c r="BP156">
        <v>7.52</v>
      </c>
      <c r="BQ156">
        <v>7.63</v>
      </c>
      <c r="BR156">
        <v>0.54900000000000004</v>
      </c>
      <c r="BS156">
        <v>4.9889999999999999</v>
      </c>
      <c r="BT156">
        <v>0.86519999999999997</v>
      </c>
      <c r="BU156" t="s">
        <v>18</v>
      </c>
      <c r="BV156">
        <v>7.52</v>
      </c>
      <c r="BW156">
        <v>7.63</v>
      </c>
      <c r="BX156">
        <v>0.54500000000000004</v>
      </c>
      <c r="BY156">
        <v>4.9560000000000004</v>
      </c>
      <c r="BZ156">
        <v>0.80010000000000003</v>
      </c>
      <c r="CA156" t="s">
        <v>18</v>
      </c>
      <c r="CB156">
        <v>7.52</v>
      </c>
      <c r="CC156">
        <v>7.63</v>
      </c>
      <c r="CD156">
        <v>1.0169999999999999</v>
      </c>
      <c r="CE156">
        <v>9.2490000000000006</v>
      </c>
      <c r="CF156">
        <v>0.81759999999999999</v>
      </c>
      <c r="CG156" t="s">
        <v>18</v>
      </c>
      <c r="CH156">
        <v>7.57</v>
      </c>
      <c r="CI156">
        <v>7.7</v>
      </c>
      <c r="CJ156">
        <v>0.96299999999999997</v>
      </c>
      <c r="CK156">
        <v>8.7539999999999996</v>
      </c>
      <c r="CL156">
        <v>0.80889999999999995</v>
      </c>
      <c r="CM156" t="s">
        <v>18</v>
      </c>
      <c r="CN156">
        <v>7.63</v>
      </c>
      <c r="CO156">
        <v>7.74</v>
      </c>
      <c r="CP156">
        <v>0.94099999999999995</v>
      </c>
      <c r="CQ156">
        <v>8.5530000000000008</v>
      </c>
      <c r="CR156">
        <v>0.82379999999999998</v>
      </c>
      <c r="CS156" t="s">
        <v>18</v>
      </c>
    </row>
    <row r="157" spans="1:97" x14ac:dyDescent="0.25">
      <c r="A157" t="s">
        <v>25</v>
      </c>
      <c r="B157">
        <v>1017</v>
      </c>
      <c r="C157">
        <v>1026</v>
      </c>
      <c r="D157" t="s">
        <v>168</v>
      </c>
      <c r="E157">
        <v>6.79</v>
      </c>
      <c r="F157">
        <v>3</v>
      </c>
      <c r="G157">
        <v>8</v>
      </c>
      <c r="H157">
        <v>6.69</v>
      </c>
      <c r="I157">
        <v>6.89</v>
      </c>
      <c r="J157">
        <v>0.20200000000000001</v>
      </c>
      <c r="K157">
        <v>2.5230000000000001</v>
      </c>
      <c r="L157">
        <v>0.92569999999999997</v>
      </c>
      <c r="M157" t="s">
        <v>18</v>
      </c>
      <c r="N157">
        <v>6.7</v>
      </c>
      <c r="O157">
        <v>6.9</v>
      </c>
      <c r="P157">
        <v>0.20599999999999999</v>
      </c>
      <c r="Q157">
        <v>2.573</v>
      </c>
      <c r="R157">
        <v>0.94259999999999999</v>
      </c>
      <c r="S157" t="s">
        <v>17</v>
      </c>
      <c r="T157">
        <v>6.69</v>
      </c>
      <c r="U157">
        <v>6.9</v>
      </c>
      <c r="V157">
        <v>0.222</v>
      </c>
      <c r="W157">
        <v>2.7810000000000001</v>
      </c>
      <c r="X157">
        <v>0.91239999999999999</v>
      </c>
      <c r="Y157" t="s">
        <v>18</v>
      </c>
      <c r="Z157">
        <v>6.7</v>
      </c>
      <c r="AA157">
        <v>6.9</v>
      </c>
      <c r="AB157">
        <v>0.24</v>
      </c>
      <c r="AC157">
        <v>2.9969999999999999</v>
      </c>
      <c r="AD157">
        <v>0.95389999999999997</v>
      </c>
      <c r="AE157" t="s">
        <v>17</v>
      </c>
      <c r="AF157">
        <v>6.7</v>
      </c>
      <c r="AG157">
        <v>6.9</v>
      </c>
      <c r="AH157">
        <v>0.23400000000000001</v>
      </c>
      <c r="AI157">
        <v>2.9289999999999998</v>
      </c>
      <c r="AJ157">
        <v>0.93600000000000005</v>
      </c>
      <c r="AK157" t="s">
        <v>17</v>
      </c>
      <c r="AL157">
        <v>6.7</v>
      </c>
      <c r="AM157">
        <v>6.9</v>
      </c>
      <c r="AN157">
        <v>0.22800000000000001</v>
      </c>
      <c r="AO157">
        <v>2.85</v>
      </c>
      <c r="AP157">
        <v>0.9335</v>
      </c>
      <c r="AQ157" t="s">
        <v>17</v>
      </c>
      <c r="AR157">
        <v>6.7</v>
      </c>
      <c r="AS157">
        <v>6.9</v>
      </c>
      <c r="AT157">
        <v>0.32200000000000001</v>
      </c>
      <c r="AU157">
        <v>4.0220000000000002</v>
      </c>
      <c r="AV157">
        <v>0.94210000000000005</v>
      </c>
      <c r="AW157" t="s">
        <v>17</v>
      </c>
      <c r="AX157">
        <v>6.7</v>
      </c>
      <c r="AY157">
        <v>6.9</v>
      </c>
      <c r="AZ157">
        <v>0.27</v>
      </c>
      <c r="BA157">
        <v>3.3690000000000002</v>
      </c>
      <c r="BB157">
        <v>0.92969999999999997</v>
      </c>
      <c r="BC157" t="s">
        <v>17</v>
      </c>
      <c r="BD157">
        <v>6.69</v>
      </c>
      <c r="BE157">
        <v>6.9</v>
      </c>
      <c r="BF157">
        <v>0.26800000000000002</v>
      </c>
      <c r="BG157">
        <v>3.3490000000000002</v>
      </c>
      <c r="BH157">
        <v>0.93979999999999997</v>
      </c>
      <c r="BI157" t="s">
        <v>17</v>
      </c>
      <c r="BJ157">
        <v>6.7</v>
      </c>
      <c r="BK157">
        <v>6.9</v>
      </c>
      <c r="BL157">
        <v>0.59</v>
      </c>
      <c r="BM157">
        <v>7.37</v>
      </c>
      <c r="BN157">
        <v>0.93720000000000003</v>
      </c>
      <c r="BO157" t="s">
        <v>17</v>
      </c>
      <c r="BP157">
        <v>6.7</v>
      </c>
      <c r="BQ157">
        <v>6.9</v>
      </c>
      <c r="BR157">
        <v>0.59199999999999997</v>
      </c>
      <c r="BS157">
        <v>7.4050000000000002</v>
      </c>
      <c r="BT157">
        <v>0.93830000000000002</v>
      </c>
      <c r="BU157" t="s">
        <v>17</v>
      </c>
      <c r="BV157">
        <v>6.69</v>
      </c>
      <c r="BW157">
        <v>6.9</v>
      </c>
      <c r="BX157">
        <v>0.59799999999999998</v>
      </c>
      <c r="BY157">
        <v>7.4720000000000004</v>
      </c>
      <c r="BZ157">
        <v>0.92730000000000001</v>
      </c>
      <c r="CA157" t="s">
        <v>17</v>
      </c>
      <c r="CB157">
        <v>6.7</v>
      </c>
      <c r="CC157">
        <v>6.9</v>
      </c>
      <c r="CD157">
        <v>0.98599999999999999</v>
      </c>
      <c r="CE157">
        <v>12.33</v>
      </c>
      <c r="CF157">
        <v>0.92479999999999996</v>
      </c>
      <c r="CG157" t="s">
        <v>17</v>
      </c>
      <c r="CH157">
        <v>6.69</v>
      </c>
      <c r="CI157">
        <v>6.9</v>
      </c>
      <c r="CJ157">
        <v>1.0209999999999999</v>
      </c>
      <c r="CK157">
        <v>12.766</v>
      </c>
      <c r="CL157">
        <v>0.91090000000000004</v>
      </c>
      <c r="CM157" t="s">
        <v>18</v>
      </c>
      <c r="CN157">
        <v>6.69</v>
      </c>
      <c r="CO157">
        <v>6.9</v>
      </c>
      <c r="CP157">
        <v>1.0369999999999999</v>
      </c>
      <c r="CQ157">
        <v>12.962999999999999</v>
      </c>
      <c r="CR157">
        <v>0.9173</v>
      </c>
      <c r="CS157" t="s">
        <v>18</v>
      </c>
    </row>
    <row r="158" spans="1:97" x14ac:dyDescent="0.25">
      <c r="A158" t="s">
        <v>25</v>
      </c>
      <c r="B158">
        <v>1019</v>
      </c>
      <c r="C158">
        <v>1026</v>
      </c>
      <c r="D158" t="s">
        <v>169</v>
      </c>
      <c r="E158">
        <v>4.1900000000000004</v>
      </c>
      <c r="F158">
        <v>3</v>
      </c>
      <c r="G158">
        <v>6</v>
      </c>
      <c r="H158">
        <v>4.17</v>
      </c>
      <c r="I158">
        <v>4.37</v>
      </c>
      <c r="J158">
        <v>0.30399999999999999</v>
      </c>
      <c r="K158">
        <v>5.0750000000000002</v>
      </c>
      <c r="L158">
        <v>0.93810000000000004</v>
      </c>
      <c r="M158" t="s">
        <v>18</v>
      </c>
      <c r="N158">
        <v>4.17</v>
      </c>
      <c r="O158">
        <v>4.37</v>
      </c>
      <c r="P158">
        <v>0.26700000000000002</v>
      </c>
      <c r="Q158">
        <v>4.4560000000000004</v>
      </c>
      <c r="R158">
        <v>0.93320000000000003</v>
      </c>
      <c r="S158" t="s">
        <v>17</v>
      </c>
      <c r="T158">
        <v>4.17</v>
      </c>
      <c r="U158">
        <v>4.37</v>
      </c>
      <c r="V158">
        <v>0.214</v>
      </c>
      <c r="W158">
        <v>3.5590000000000002</v>
      </c>
      <c r="X158">
        <v>0.94040000000000001</v>
      </c>
      <c r="Y158" t="s">
        <v>18</v>
      </c>
      <c r="Z158">
        <v>4.17</v>
      </c>
      <c r="AA158">
        <v>4.37</v>
      </c>
      <c r="AB158">
        <v>0.315</v>
      </c>
      <c r="AC158">
        <v>5.2469999999999999</v>
      </c>
      <c r="AD158">
        <v>0.94</v>
      </c>
      <c r="AE158" t="s">
        <v>17</v>
      </c>
      <c r="AF158">
        <v>4.17</v>
      </c>
      <c r="AG158">
        <v>4.37</v>
      </c>
      <c r="AH158">
        <v>0.308</v>
      </c>
      <c r="AI158">
        <v>5.1319999999999997</v>
      </c>
      <c r="AJ158">
        <v>0.94199999999999995</v>
      </c>
      <c r="AK158" t="s">
        <v>17</v>
      </c>
      <c r="AL158">
        <v>4.17</v>
      </c>
      <c r="AM158">
        <v>4.37</v>
      </c>
      <c r="AN158">
        <v>0.30599999999999999</v>
      </c>
      <c r="AO158">
        <v>5.1059999999999999</v>
      </c>
      <c r="AP158">
        <v>0.95799999999999996</v>
      </c>
      <c r="AQ158" t="s">
        <v>17</v>
      </c>
      <c r="AR158">
        <v>4.17</v>
      </c>
      <c r="AS158">
        <v>4.37</v>
      </c>
      <c r="AT158">
        <v>0.34200000000000003</v>
      </c>
      <c r="AU158">
        <v>5.6950000000000003</v>
      </c>
      <c r="AV158">
        <v>0.93969999999999998</v>
      </c>
      <c r="AW158" t="s">
        <v>17</v>
      </c>
      <c r="AX158">
        <v>4.17</v>
      </c>
      <c r="AY158">
        <v>4.37</v>
      </c>
      <c r="AZ158">
        <v>0.36099999999999999</v>
      </c>
      <c r="BA158">
        <v>6.02</v>
      </c>
      <c r="BB158">
        <v>0.93730000000000002</v>
      </c>
      <c r="BC158" t="s">
        <v>17</v>
      </c>
      <c r="BD158">
        <v>4.17</v>
      </c>
      <c r="BE158">
        <v>4.37</v>
      </c>
      <c r="BF158">
        <v>0.34200000000000003</v>
      </c>
      <c r="BG158">
        <v>5.6959999999999997</v>
      </c>
      <c r="BH158">
        <v>0.93569999999999998</v>
      </c>
      <c r="BI158" t="s">
        <v>17</v>
      </c>
      <c r="BJ158">
        <v>4.17</v>
      </c>
      <c r="BK158">
        <v>4.37</v>
      </c>
      <c r="BL158">
        <v>0.68799999999999994</v>
      </c>
      <c r="BM158">
        <v>11.47</v>
      </c>
      <c r="BN158">
        <v>0.9173</v>
      </c>
      <c r="BO158" t="s">
        <v>18</v>
      </c>
      <c r="BP158">
        <v>4.17</v>
      </c>
      <c r="BQ158">
        <v>4.37</v>
      </c>
      <c r="BR158">
        <v>0.70599999999999996</v>
      </c>
      <c r="BS158">
        <v>11.763</v>
      </c>
      <c r="BT158">
        <v>0.92879999999999996</v>
      </c>
      <c r="BU158" t="s">
        <v>17</v>
      </c>
      <c r="BV158">
        <v>4.17</v>
      </c>
      <c r="BW158">
        <v>4.37</v>
      </c>
      <c r="BX158">
        <v>0.65500000000000003</v>
      </c>
      <c r="BY158">
        <v>10.913</v>
      </c>
      <c r="BZ158">
        <v>0.93079999999999996</v>
      </c>
      <c r="CA158" t="s">
        <v>18</v>
      </c>
      <c r="CB158">
        <v>4.17</v>
      </c>
      <c r="CC158">
        <v>4.37</v>
      </c>
      <c r="CD158">
        <v>1.179</v>
      </c>
      <c r="CE158">
        <v>19.652000000000001</v>
      </c>
      <c r="CF158">
        <v>0.91120000000000001</v>
      </c>
      <c r="CG158" t="s">
        <v>18</v>
      </c>
      <c r="CH158">
        <v>4.17</v>
      </c>
      <c r="CI158">
        <v>4.37</v>
      </c>
      <c r="CJ158">
        <v>1.101</v>
      </c>
      <c r="CK158">
        <v>18.356999999999999</v>
      </c>
      <c r="CL158">
        <v>0.92249999999999999</v>
      </c>
      <c r="CM158" t="s">
        <v>18</v>
      </c>
      <c r="CN158">
        <v>4.17</v>
      </c>
      <c r="CO158">
        <v>4.37</v>
      </c>
      <c r="CP158">
        <v>1.1259999999999999</v>
      </c>
      <c r="CQ158">
        <v>18.760000000000002</v>
      </c>
      <c r="CR158">
        <v>0.92720000000000002</v>
      </c>
      <c r="CS158" t="s">
        <v>18</v>
      </c>
    </row>
    <row r="159" spans="1:97" x14ac:dyDescent="0.25">
      <c r="A159" t="s">
        <v>25</v>
      </c>
      <c r="B159">
        <v>1031</v>
      </c>
      <c r="C159">
        <v>1035</v>
      </c>
      <c r="D159" t="s">
        <v>207</v>
      </c>
      <c r="E159">
        <v>13.4</v>
      </c>
      <c r="F159">
        <v>1</v>
      </c>
      <c r="G159">
        <v>3</v>
      </c>
      <c r="H159">
        <v>13.48</v>
      </c>
      <c r="I159">
        <v>13.56</v>
      </c>
      <c r="J159">
        <v>1.0999999999999999E-2</v>
      </c>
      <c r="K159">
        <v>0.376</v>
      </c>
      <c r="L159">
        <v>0.90169999999999995</v>
      </c>
      <c r="M159" t="s">
        <v>18</v>
      </c>
      <c r="N159">
        <v>13.48</v>
      </c>
      <c r="O159">
        <v>13.56</v>
      </c>
      <c r="P159">
        <v>2.5999999999999999E-2</v>
      </c>
      <c r="Q159">
        <v>0.86299999999999999</v>
      </c>
      <c r="R159">
        <v>0.90380000000000005</v>
      </c>
      <c r="S159" t="s">
        <v>18</v>
      </c>
      <c r="T159">
        <v>13.49</v>
      </c>
      <c r="U159">
        <v>13.56</v>
      </c>
      <c r="V159">
        <v>1.2E-2</v>
      </c>
      <c r="W159">
        <v>0.40300000000000002</v>
      </c>
      <c r="X159">
        <v>0.90349999999999997</v>
      </c>
      <c r="Y159" t="s">
        <v>18</v>
      </c>
      <c r="Z159">
        <v>13.48</v>
      </c>
      <c r="AA159">
        <v>13.56</v>
      </c>
      <c r="AB159">
        <v>1.6E-2</v>
      </c>
      <c r="AC159">
        <v>0.53</v>
      </c>
      <c r="AD159">
        <v>0.89959999999999996</v>
      </c>
      <c r="AE159" t="s">
        <v>18</v>
      </c>
      <c r="AF159">
        <v>13.49</v>
      </c>
      <c r="AG159">
        <v>13.56</v>
      </c>
      <c r="AH159">
        <v>8.0000000000000002E-3</v>
      </c>
      <c r="AI159">
        <v>0.27800000000000002</v>
      </c>
      <c r="AJ159">
        <v>0.90059999999999996</v>
      </c>
      <c r="AK159" t="s">
        <v>18</v>
      </c>
      <c r="AL159">
        <v>13.49</v>
      </c>
      <c r="AM159">
        <v>13.56</v>
      </c>
      <c r="AN159">
        <v>1.7000000000000001E-2</v>
      </c>
      <c r="AO159">
        <v>0.55600000000000005</v>
      </c>
      <c r="AP159">
        <v>0.88729999999999998</v>
      </c>
      <c r="AQ159" t="s">
        <v>18</v>
      </c>
      <c r="AR159">
        <v>13.48</v>
      </c>
      <c r="AS159">
        <v>13.56</v>
      </c>
      <c r="AT159">
        <v>3.5000000000000003E-2</v>
      </c>
      <c r="AU159">
        <v>1.169</v>
      </c>
      <c r="AV159">
        <v>0.89290000000000003</v>
      </c>
      <c r="AW159" t="s">
        <v>18</v>
      </c>
      <c r="AX159">
        <v>13.48</v>
      </c>
      <c r="AY159">
        <v>13.56</v>
      </c>
      <c r="AZ159">
        <v>7.8E-2</v>
      </c>
      <c r="BA159">
        <v>2.5870000000000002</v>
      </c>
      <c r="BB159">
        <v>0.83689999999999998</v>
      </c>
      <c r="BC159" t="s">
        <v>18</v>
      </c>
      <c r="BD159">
        <v>13.48</v>
      </c>
      <c r="BE159">
        <v>13.56</v>
      </c>
      <c r="BF159">
        <v>1.6E-2</v>
      </c>
      <c r="BG159">
        <v>0.53</v>
      </c>
      <c r="BH159">
        <v>0.88639999999999997</v>
      </c>
      <c r="BI159" t="s">
        <v>18</v>
      </c>
      <c r="BJ159">
        <v>13.48</v>
      </c>
      <c r="BK159">
        <v>13.56</v>
      </c>
      <c r="BL159">
        <v>0.05</v>
      </c>
      <c r="BM159">
        <v>1.6759999999999999</v>
      </c>
      <c r="BN159">
        <v>0.90429999999999999</v>
      </c>
      <c r="BO159" t="s">
        <v>18</v>
      </c>
      <c r="BP159">
        <v>13.48</v>
      </c>
      <c r="BQ159">
        <v>13.56</v>
      </c>
      <c r="BR159">
        <v>3.6999999999999998E-2</v>
      </c>
      <c r="BS159">
        <v>1.2450000000000001</v>
      </c>
      <c r="BT159">
        <v>0.89500000000000002</v>
      </c>
      <c r="BU159" t="s">
        <v>18</v>
      </c>
      <c r="BV159">
        <v>13.48</v>
      </c>
      <c r="BW159">
        <v>13.56</v>
      </c>
      <c r="BX159">
        <v>3.5000000000000003E-2</v>
      </c>
      <c r="BY159">
        <v>1.155</v>
      </c>
      <c r="BZ159">
        <v>0.88880000000000003</v>
      </c>
      <c r="CA159" t="s">
        <v>18</v>
      </c>
      <c r="CB159">
        <v>13.49</v>
      </c>
      <c r="CC159">
        <v>13.56</v>
      </c>
      <c r="CD159">
        <v>0.23</v>
      </c>
      <c r="CE159">
        <v>7.6749999999999998</v>
      </c>
      <c r="CF159">
        <v>0.88839999999999997</v>
      </c>
      <c r="CG159" t="s">
        <v>18</v>
      </c>
      <c r="CH159">
        <v>13.48</v>
      </c>
      <c r="CI159">
        <v>13.56</v>
      </c>
      <c r="CJ159">
        <v>0.20300000000000001</v>
      </c>
      <c r="CK159">
        <v>6.7720000000000002</v>
      </c>
      <c r="CL159">
        <v>0.89200000000000002</v>
      </c>
      <c r="CM159" t="s">
        <v>18</v>
      </c>
      <c r="CN159">
        <v>13.48</v>
      </c>
      <c r="CO159">
        <v>13.56</v>
      </c>
      <c r="CP159">
        <v>0.26200000000000001</v>
      </c>
      <c r="CQ159">
        <v>8.7360000000000007</v>
      </c>
      <c r="CR159">
        <v>0.90159999999999996</v>
      </c>
      <c r="CS159" t="s">
        <v>18</v>
      </c>
    </row>
    <row r="160" spans="1:97" x14ac:dyDescent="0.25">
      <c r="A160" t="s">
        <v>25</v>
      </c>
      <c r="B160">
        <v>1035</v>
      </c>
      <c r="C160">
        <v>1042</v>
      </c>
      <c r="D160" t="s">
        <v>170</v>
      </c>
      <c r="E160">
        <v>11.78</v>
      </c>
      <c r="F160">
        <v>1</v>
      </c>
      <c r="G160">
        <v>5</v>
      </c>
      <c r="H160">
        <v>11.69</v>
      </c>
      <c r="I160">
        <v>11.96</v>
      </c>
      <c r="J160">
        <v>1.343</v>
      </c>
      <c r="K160">
        <v>26.859000000000002</v>
      </c>
      <c r="L160">
        <v>0.90800000000000003</v>
      </c>
      <c r="M160" t="s">
        <v>17</v>
      </c>
      <c r="N160">
        <v>11.7</v>
      </c>
      <c r="O160">
        <v>11.96</v>
      </c>
      <c r="P160">
        <v>1.2969999999999999</v>
      </c>
      <c r="Q160">
        <v>25.942</v>
      </c>
      <c r="R160">
        <v>0.88719999999999999</v>
      </c>
      <c r="S160" t="s">
        <v>17</v>
      </c>
      <c r="T160">
        <v>11.7</v>
      </c>
      <c r="U160">
        <v>11.97</v>
      </c>
      <c r="V160">
        <v>1.2789999999999999</v>
      </c>
      <c r="W160">
        <v>25.582000000000001</v>
      </c>
      <c r="X160">
        <v>0.87190000000000001</v>
      </c>
      <c r="Y160" t="s">
        <v>18</v>
      </c>
      <c r="Z160">
        <v>11.69</v>
      </c>
      <c r="AA160">
        <v>11.96</v>
      </c>
      <c r="AB160">
        <v>1.8120000000000001</v>
      </c>
      <c r="AC160">
        <v>36.244</v>
      </c>
      <c r="AD160">
        <v>0.90810000000000002</v>
      </c>
      <c r="AE160" t="s">
        <v>17</v>
      </c>
      <c r="AF160">
        <v>11.7</v>
      </c>
      <c r="AG160">
        <v>11.97</v>
      </c>
      <c r="AH160">
        <v>1.7649999999999999</v>
      </c>
      <c r="AI160">
        <v>35.298000000000002</v>
      </c>
      <c r="AJ160">
        <v>0.8831</v>
      </c>
      <c r="AK160" t="s">
        <v>17</v>
      </c>
      <c r="AL160">
        <v>11.7</v>
      </c>
      <c r="AM160">
        <v>11.97</v>
      </c>
      <c r="AN160">
        <v>1.946</v>
      </c>
      <c r="AO160">
        <v>38.93</v>
      </c>
      <c r="AP160">
        <v>0.90910000000000002</v>
      </c>
      <c r="AQ160" t="s">
        <v>17</v>
      </c>
      <c r="AR160">
        <v>11.7</v>
      </c>
      <c r="AS160">
        <v>11.96</v>
      </c>
      <c r="AT160">
        <v>2.7709999999999999</v>
      </c>
      <c r="AU160">
        <v>55.424999999999997</v>
      </c>
      <c r="AV160">
        <v>0.91220000000000001</v>
      </c>
      <c r="AW160" t="s">
        <v>17</v>
      </c>
      <c r="AX160">
        <v>11.7</v>
      </c>
      <c r="AY160">
        <v>11.97</v>
      </c>
      <c r="AZ160">
        <v>2.8610000000000002</v>
      </c>
      <c r="BA160">
        <v>57.22</v>
      </c>
      <c r="BB160">
        <v>0.89739999999999998</v>
      </c>
      <c r="BC160" t="s">
        <v>17</v>
      </c>
      <c r="BD160">
        <v>11.7</v>
      </c>
      <c r="BE160">
        <v>11.96</v>
      </c>
      <c r="BF160">
        <v>2.907</v>
      </c>
      <c r="BG160">
        <v>58.146999999999998</v>
      </c>
      <c r="BH160">
        <v>0.90900000000000003</v>
      </c>
      <c r="BI160" t="s">
        <v>17</v>
      </c>
      <c r="BJ160">
        <v>11.7</v>
      </c>
      <c r="BK160">
        <v>11.97</v>
      </c>
      <c r="BL160">
        <v>3.7429999999999999</v>
      </c>
      <c r="BM160">
        <v>74.855999999999995</v>
      </c>
      <c r="BN160">
        <v>0.90039999999999998</v>
      </c>
      <c r="BO160" t="s">
        <v>17</v>
      </c>
      <c r="BP160">
        <v>11.7</v>
      </c>
      <c r="BQ160">
        <v>11.97</v>
      </c>
      <c r="BR160">
        <v>3.7770000000000001</v>
      </c>
      <c r="BS160">
        <v>75.548000000000002</v>
      </c>
      <c r="BT160">
        <v>0.90310000000000001</v>
      </c>
      <c r="BU160" t="s">
        <v>17</v>
      </c>
      <c r="BV160">
        <v>11.7</v>
      </c>
      <c r="BW160">
        <v>11.97</v>
      </c>
      <c r="BX160">
        <v>3.8319999999999999</v>
      </c>
      <c r="BY160">
        <v>76.646000000000001</v>
      </c>
      <c r="BZ160">
        <v>0.89570000000000005</v>
      </c>
      <c r="CA160" t="s">
        <v>17</v>
      </c>
      <c r="CB160">
        <v>11.7</v>
      </c>
      <c r="CC160">
        <v>11.97</v>
      </c>
      <c r="CD160">
        <v>3.988</v>
      </c>
      <c r="CE160">
        <v>79.763000000000005</v>
      </c>
      <c r="CF160">
        <v>0.9032</v>
      </c>
      <c r="CG160" t="s">
        <v>17</v>
      </c>
      <c r="CH160">
        <v>11.79</v>
      </c>
      <c r="CI160">
        <v>11.99</v>
      </c>
      <c r="CJ160">
        <v>4.0750000000000002</v>
      </c>
      <c r="CK160">
        <v>81.509</v>
      </c>
      <c r="CL160">
        <v>0.89429999999999998</v>
      </c>
      <c r="CM160" t="s">
        <v>17</v>
      </c>
      <c r="CN160">
        <v>11.7</v>
      </c>
      <c r="CO160">
        <v>11.96</v>
      </c>
      <c r="CP160">
        <v>4.1120000000000001</v>
      </c>
      <c r="CQ160">
        <v>82.233999999999995</v>
      </c>
      <c r="CR160">
        <v>0.91649999999999998</v>
      </c>
      <c r="CS160" t="s">
        <v>17</v>
      </c>
    </row>
    <row r="161" spans="1:97" x14ac:dyDescent="0.25">
      <c r="A161" t="s">
        <v>25</v>
      </c>
      <c r="B161">
        <v>1035</v>
      </c>
      <c r="C161">
        <v>1050</v>
      </c>
      <c r="D161" t="s">
        <v>171</v>
      </c>
      <c r="E161">
        <v>10.94</v>
      </c>
      <c r="F161">
        <v>2</v>
      </c>
      <c r="G161">
        <v>13</v>
      </c>
      <c r="H161">
        <v>11.01</v>
      </c>
      <c r="I161">
        <v>11.07</v>
      </c>
      <c r="J161">
        <v>3.161</v>
      </c>
      <c r="K161">
        <v>24.312999999999999</v>
      </c>
      <c r="L161">
        <v>0.86219999999999997</v>
      </c>
      <c r="M161" t="s">
        <v>18</v>
      </c>
      <c r="N161">
        <v>11.01</v>
      </c>
      <c r="O161">
        <v>11.07</v>
      </c>
      <c r="P161">
        <v>3.3380000000000001</v>
      </c>
      <c r="Q161">
        <v>25.68</v>
      </c>
      <c r="R161">
        <v>0.85540000000000005</v>
      </c>
      <c r="S161" t="s">
        <v>18</v>
      </c>
      <c r="T161">
        <v>11.01</v>
      </c>
      <c r="U161">
        <v>11.08</v>
      </c>
      <c r="V161">
        <v>3.2250000000000001</v>
      </c>
      <c r="W161">
        <v>24.81</v>
      </c>
      <c r="X161">
        <v>0.89319999999999999</v>
      </c>
      <c r="Y161" t="s">
        <v>17</v>
      </c>
      <c r="Z161">
        <v>11.01</v>
      </c>
      <c r="AA161">
        <v>11.07</v>
      </c>
      <c r="AB161">
        <v>4.0579999999999998</v>
      </c>
      <c r="AC161">
        <v>31.216999999999999</v>
      </c>
      <c r="AD161">
        <v>0.88500000000000001</v>
      </c>
      <c r="AE161" t="s">
        <v>17</v>
      </c>
      <c r="AF161">
        <v>11.01</v>
      </c>
      <c r="AG161">
        <v>11.08</v>
      </c>
      <c r="AH161">
        <v>3.911</v>
      </c>
      <c r="AI161">
        <v>30.082999999999998</v>
      </c>
      <c r="AJ161">
        <v>0.9032</v>
      </c>
      <c r="AK161" t="s">
        <v>17</v>
      </c>
      <c r="AL161">
        <v>11.05</v>
      </c>
      <c r="AM161">
        <v>11.15</v>
      </c>
      <c r="AN161">
        <v>4.4489999999999998</v>
      </c>
      <c r="AO161">
        <v>34.225999999999999</v>
      </c>
      <c r="AP161">
        <v>0.86229999999999996</v>
      </c>
      <c r="AQ161" t="s">
        <v>18</v>
      </c>
      <c r="AR161">
        <v>11.01</v>
      </c>
      <c r="AS161">
        <v>11.07</v>
      </c>
      <c r="AT161">
        <v>5.7409999999999997</v>
      </c>
      <c r="AU161">
        <v>44.161000000000001</v>
      </c>
      <c r="AV161">
        <v>0.87849999999999995</v>
      </c>
      <c r="AW161" t="s">
        <v>18</v>
      </c>
      <c r="AX161">
        <v>11.01</v>
      </c>
      <c r="AY161">
        <v>11.08</v>
      </c>
      <c r="AZ161">
        <v>5.8159999999999998</v>
      </c>
      <c r="BA161">
        <v>44.734999999999999</v>
      </c>
      <c r="BB161">
        <v>0.89180000000000004</v>
      </c>
      <c r="BC161" t="s">
        <v>17</v>
      </c>
      <c r="BD161">
        <v>11.01</v>
      </c>
      <c r="BE161">
        <v>11.08</v>
      </c>
      <c r="BF161">
        <v>5.9020000000000001</v>
      </c>
      <c r="BG161">
        <v>45.398000000000003</v>
      </c>
      <c r="BH161">
        <v>0.90490000000000004</v>
      </c>
      <c r="BI161" t="s">
        <v>17</v>
      </c>
      <c r="BJ161">
        <v>11.01</v>
      </c>
      <c r="BK161">
        <v>11.08</v>
      </c>
      <c r="BL161">
        <v>8.07</v>
      </c>
      <c r="BM161">
        <v>62.073999999999998</v>
      </c>
      <c r="BN161">
        <v>0.88970000000000005</v>
      </c>
      <c r="BO161" t="s">
        <v>17</v>
      </c>
      <c r="BP161">
        <v>11.01</v>
      </c>
      <c r="BQ161">
        <v>11.08</v>
      </c>
      <c r="BR161">
        <v>7.9850000000000003</v>
      </c>
      <c r="BS161">
        <v>61.421999999999997</v>
      </c>
      <c r="BT161">
        <v>0.87939999999999996</v>
      </c>
      <c r="BU161" t="s">
        <v>17</v>
      </c>
      <c r="BV161">
        <v>11.01</v>
      </c>
      <c r="BW161">
        <v>11.08</v>
      </c>
      <c r="BX161">
        <v>8.1080000000000005</v>
      </c>
      <c r="BY161">
        <v>62.366</v>
      </c>
      <c r="BZ161">
        <v>0.877</v>
      </c>
      <c r="CA161" t="s">
        <v>17</v>
      </c>
      <c r="CB161">
        <v>11.01</v>
      </c>
      <c r="CC161">
        <v>11.08</v>
      </c>
      <c r="CD161">
        <v>8.5950000000000006</v>
      </c>
      <c r="CE161">
        <v>66.111999999999995</v>
      </c>
      <c r="CF161">
        <v>0.86309999999999998</v>
      </c>
      <c r="CG161" t="s">
        <v>17</v>
      </c>
      <c r="CH161">
        <v>11.01</v>
      </c>
      <c r="CI161">
        <v>11.07</v>
      </c>
      <c r="CJ161">
        <v>8.8089999999999993</v>
      </c>
      <c r="CK161">
        <v>67.757999999999996</v>
      </c>
      <c r="CL161">
        <v>0.89749999999999996</v>
      </c>
      <c r="CM161" t="s">
        <v>17</v>
      </c>
      <c r="CN161">
        <v>11.01</v>
      </c>
      <c r="CO161">
        <v>11.07</v>
      </c>
      <c r="CP161">
        <v>8.7710000000000008</v>
      </c>
      <c r="CQ161">
        <v>67.471000000000004</v>
      </c>
      <c r="CR161">
        <v>0.89559999999999995</v>
      </c>
      <c r="CS161" t="s">
        <v>17</v>
      </c>
    </row>
    <row r="162" spans="1:97" x14ac:dyDescent="0.25">
      <c r="A162" t="s">
        <v>25</v>
      </c>
      <c r="B162">
        <v>1036</v>
      </c>
      <c r="C162">
        <v>1042</v>
      </c>
      <c r="D162" t="s">
        <v>172</v>
      </c>
      <c r="E162">
        <v>11.25</v>
      </c>
      <c r="F162">
        <v>1</v>
      </c>
      <c r="G162">
        <v>4</v>
      </c>
      <c r="H162">
        <v>10.88</v>
      </c>
      <c r="I162">
        <v>11.02</v>
      </c>
      <c r="J162">
        <v>1.325</v>
      </c>
      <c r="K162">
        <v>33.119999999999997</v>
      </c>
      <c r="L162">
        <v>0.84140000000000004</v>
      </c>
      <c r="M162" t="s">
        <v>18</v>
      </c>
      <c r="N162">
        <v>10.88</v>
      </c>
      <c r="O162">
        <v>11.02</v>
      </c>
      <c r="P162">
        <v>1.29</v>
      </c>
      <c r="Q162">
        <v>32.243000000000002</v>
      </c>
      <c r="R162">
        <v>0.87709999999999999</v>
      </c>
      <c r="S162" t="s">
        <v>18</v>
      </c>
      <c r="T162">
        <v>10.99</v>
      </c>
      <c r="U162">
        <v>11.14</v>
      </c>
      <c r="V162">
        <v>1.2989999999999999</v>
      </c>
      <c r="W162">
        <v>32.473999999999997</v>
      </c>
      <c r="X162">
        <v>0.87039999999999995</v>
      </c>
      <c r="Y162" t="s">
        <v>18</v>
      </c>
      <c r="Z162">
        <v>10.88</v>
      </c>
      <c r="AA162">
        <v>11.01</v>
      </c>
      <c r="AB162">
        <v>1.829</v>
      </c>
      <c r="AC162">
        <v>45.723999999999997</v>
      </c>
      <c r="AD162">
        <v>0.90069999999999995</v>
      </c>
      <c r="AE162" t="s">
        <v>18</v>
      </c>
      <c r="AF162">
        <v>10.88</v>
      </c>
      <c r="AG162">
        <v>11.02</v>
      </c>
      <c r="AH162">
        <v>1.794</v>
      </c>
      <c r="AI162">
        <v>44.850999999999999</v>
      </c>
      <c r="AJ162">
        <v>0.86560000000000004</v>
      </c>
      <c r="AK162" t="s">
        <v>18</v>
      </c>
      <c r="AL162">
        <v>11</v>
      </c>
      <c r="AM162">
        <v>11.13</v>
      </c>
      <c r="AN162">
        <v>1.925</v>
      </c>
      <c r="AO162">
        <v>48.136000000000003</v>
      </c>
      <c r="AP162">
        <v>0.91169999999999995</v>
      </c>
      <c r="AQ162" t="s">
        <v>18</v>
      </c>
      <c r="AR162">
        <v>10.88</v>
      </c>
      <c r="AS162">
        <v>11.01</v>
      </c>
      <c r="AT162">
        <v>2.6480000000000001</v>
      </c>
      <c r="AU162">
        <v>66.207999999999998</v>
      </c>
      <c r="AV162">
        <v>0.88729999999999998</v>
      </c>
      <c r="AW162" t="s">
        <v>18</v>
      </c>
      <c r="AX162">
        <v>10.88</v>
      </c>
      <c r="AY162">
        <v>11.02</v>
      </c>
      <c r="AZ162">
        <v>2.718</v>
      </c>
      <c r="BA162">
        <v>67.95</v>
      </c>
      <c r="BB162">
        <v>0.873</v>
      </c>
      <c r="BC162" t="s">
        <v>18</v>
      </c>
      <c r="BD162">
        <v>10.88</v>
      </c>
      <c r="BE162">
        <v>11.02</v>
      </c>
      <c r="BF162">
        <v>2.742</v>
      </c>
      <c r="BG162">
        <v>68.561999999999998</v>
      </c>
      <c r="BH162">
        <v>0.80859999999999999</v>
      </c>
      <c r="BI162" t="s">
        <v>18</v>
      </c>
      <c r="BJ162">
        <v>10.88</v>
      </c>
      <c r="BK162">
        <v>11.02</v>
      </c>
      <c r="BL162">
        <v>3.2429999999999999</v>
      </c>
      <c r="BM162">
        <v>81.075999999999993</v>
      </c>
      <c r="BN162">
        <v>0.88370000000000004</v>
      </c>
      <c r="BO162" t="s">
        <v>18</v>
      </c>
      <c r="BP162">
        <v>10.88</v>
      </c>
      <c r="BQ162">
        <v>11.02</v>
      </c>
      <c r="BR162">
        <v>3.2589999999999999</v>
      </c>
      <c r="BS162">
        <v>81.483000000000004</v>
      </c>
      <c r="BT162">
        <v>0.87629999999999997</v>
      </c>
      <c r="BU162" t="s">
        <v>18</v>
      </c>
      <c r="BV162">
        <v>10.88</v>
      </c>
      <c r="BW162">
        <v>11.02</v>
      </c>
      <c r="BX162">
        <v>3.3029999999999999</v>
      </c>
      <c r="BY162">
        <v>82.566000000000003</v>
      </c>
      <c r="BZ162">
        <v>0.85880000000000001</v>
      </c>
      <c r="CA162" t="s">
        <v>18</v>
      </c>
      <c r="CB162">
        <v>10.88</v>
      </c>
      <c r="CC162">
        <v>11.02</v>
      </c>
      <c r="CD162">
        <v>3.3029999999999999</v>
      </c>
      <c r="CE162">
        <v>82.584999999999994</v>
      </c>
      <c r="CF162">
        <v>0.88580000000000003</v>
      </c>
      <c r="CG162" t="s">
        <v>18</v>
      </c>
      <c r="CH162">
        <v>10.88</v>
      </c>
      <c r="CI162">
        <v>11.01</v>
      </c>
      <c r="CJ162">
        <v>3.2509999999999999</v>
      </c>
      <c r="CK162">
        <v>81.284999999999997</v>
      </c>
      <c r="CL162">
        <v>0.7641</v>
      </c>
      <c r="CM162" t="s">
        <v>18</v>
      </c>
      <c r="CN162">
        <v>10.88</v>
      </c>
      <c r="CO162">
        <v>11.02</v>
      </c>
      <c r="CP162">
        <v>3.2370000000000001</v>
      </c>
      <c r="CQ162">
        <v>80.926000000000002</v>
      </c>
      <c r="CR162">
        <v>0.77980000000000005</v>
      </c>
      <c r="CS162" t="s">
        <v>18</v>
      </c>
    </row>
    <row r="163" spans="1:97" x14ac:dyDescent="0.25">
      <c r="A163" t="s">
        <v>25</v>
      </c>
      <c r="B163">
        <v>1050</v>
      </c>
      <c r="C163">
        <v>1071</v>
      </c>
      <c r="D163" t="s">
        <v>173</v>
      </c>
      <c r="E163">
        <v>9.77</v>
      </c>
      <c r="F163">
        <v>4</v>
      </c>
      <c r="G163">
        <v>20</v>
      </c>
      <c r="H163">
        <v>9.76</v>
      </c>
      <c r="I163">
        <v>9.83</v>
      </c>
      <c r="J163">
        <v>2.1659999999999999</v>
      </c>
      <c r="K163">
        <v>10.83</v>
      </c>
      <c r="L163">
        <v>0.92589999999999995</v>
      </c>
      <c r="M163" t="s">
        <v>17</v>
      </c>
      <c r="N163">
        <v>9.77</v>
      </c>
      <c r="O163">
        <v>9.83</v>
      </c>
      <c r="P163">
        <v>2.008</v>
      </c>
      <c r="Q163">
        <v>10.042</v>
      </c>
      <c r="R163">
        <v>0.93359999999999999</v>
      </c>
      <c r="S163" t="s">
        <v>17</v>
      </c>
      <c r="T163">
        <v>9.77</v>
      </c>
      <c r="U163">
        <v>9.83</v>
      </c>
      <c r="V163">
        <v>2.1160000000000001</v>
      </c>
      <c r="W163">
        <v>10.581</v>
      </c>
      <c r="X163">
        <v>0.91500000000000004</v>
      </c>
      <c r="Y163" t="s">
        <v>17</v>
      </c>
      <c r="Z163">
        <v>9.76</v>
      </c>
      <c r="AA163">
        <v>9.83</v>
      </c>
      <c r="AB163">
        <v>2.448</v>
      </c>
      <c r="AC163">
        <v>12.24</v>
      </c>
      <c r="AD163">
        <v>0.9244</v>
      </c>
      <c r="AE163" t="s">
        <v>17</v>
      </c>
      <c r="AF163">
        <v>9.77</v>
      </c>
      <c r="AG163">
        <v>9.84</v>
      </c>
      <c r="AH163">
        <v>2.468</v>
      </c>
      <c r="AI163">
        <v>12.34</v>
      </c>
      <c r="AJ163">
        <v>0.92879999999999996</v>
      </c>
      <c r="AK163" t="s">
        <v>17</v>
      </c>
      <c r="AL163">
        <v>9.77</v>
      </c>
      <c r="AM163">
        <v>9.84</v>
      </c>
      <c r="AN163">
        <v>2.504</v>
      </c>
      <c r="AO163">
        <v>12.519</v>
      </c>
      <c r="AP163">
        <v>0.91400000000000003</v>
      </c>
      <c r="AQ163" t="s">
        <v>17</v>
      </c>
      <c r="AR163">
        <v>9.76</v>
      </c>
      <c r="AS163">
        <v>9.83</v>
      </c>
      <c r="AT163">
        <v>2.669</v>
      </c>
      <c r="AU163">
        <v>13.346</v>
      </c>
      <c r="AV163">
        <v>0.92130000000000001</v>
      </c>
      <c r="AW163" t="s">
        <v>17</v>
      </c>
      <c r="AX163">
        <v>9.77</v>
      </c>
      <c r="AY163">
        <v>9.83</v>
      </c>
      <c r="AZ163">
        <v>2.7679999999999998</v>
      </c>
      <c r="BA163">
        <v>13.842000000000001</v>
      </c>
      <c r="BB163">
        <v>0.9244</v>
      </c>
      <c r="BC163" t="s">
        <v>17</v>
      </c>
      <c r="BD163">
        <v>9.77</v>
      </c>
      <c r="BE163">
        <v>9.83</v>
      </c>
      <c r="BF163">
        <v>2.6920000000000002</v>
      </c>
      <c r="BG163">
        <v>13.46</v>
      </c>
      <c r="BH163">
        <v>0.92290000000000005</v>
      </c>
      <c r="BI163" t="s">
        <v>17</v>
      </c>
      <c r="BJ163">
        <v>9.77</v>
      </c>
      <c r="BK163">
        <v>9.83</v>
      </c>
      <c r="BL163">
        <v>3.3079999999999998</v>
      </c>
      <c r="BM163">
        <v>16.542000000000002</v>
      </c>
      <c r="BN163">
        <v>0.92369999999999997</v>
      </c>
      <c r="BO163" t="s">
        <v>17</v>
      </c>
      <c r="BP163">
        <v>9.77</v>
      </c>
      <c r="BQ163">
        <v>9.83</v>
      </c>
      <c r="BR163">
        <v>3.282</v>
      </c>
      <c r="BS163">
        <v>16.411999999999999</v>
      </c>
      <c r="BT163">
        <v>0.91830000000000001</v>
      </c>
      <c r="BU163" t="s">
        <v>17</v>
      </c>
      <c r="BV163">
        <v>9.77</v>
      </c>
      <c r="BW163">
        <v>9.83</v>
      </c>
      <c r="BX163">
        <v>3.2040000000000002</v>
      </c>
      <c r="BY163">
        <v>16.018000000000001</v>
      </c>
      <c r="BZ163">
        <v>0.92259999999999998</v>
      </c>
      <c r="CA163" t="s">
        <v>17</v>
      </c>
      <c r="CB163">
        <v>9.77</v>
      </c>
      <c r="CC163">
        <v>9.83</v>
      </c>
      <c r="CD163">
        <v>4.6760000000000002</v>
      </c>
      <c r="CE163">
        <v>23.382000000000001</v>
      </c>
      <c r="CF163">
        <v>0.90700000000000003</v>
      </c>
      <c r="CG163" t="s">
        <v>17</v>
      </c>
      <c r="CH163">
        <v>9.76</v>
      </c>
      <c r="CI163">
        <v>9.83</v>
      </c>
      <c r="CJ163">
        <v>4.83</v>
      </c>
      <c r="CK163">
        <v>24.149000000000001</v>
      </c>
      <c r="CL163">
        <v>0.90449999999999997</v>
      </c>
      <c r="CM163" t="s">
        <v>17</v>
      </c>
      <c r="CN163">
        <v>9.77</v>
      </c>
      <c r="CO163">
        <v>9.83</v>
      </c>
      <c r="CP163">
        <v>4.91</v>
      </c>
      <c r="CQ163">
        <v>24.548999999999999</v>
      </c>
      <c r="CR163">
        <v>0.90590000000000004</v>
      </c>
      <c r="CS163" t="s">
        <v>17</v>
      </c>
    </row>
    <row r="164" spans="1:97" x14ac:dyDescent="0.25">
      <c r="A164" t="s">
        <v>25</v>
      </c>
      <c r="B164">
        <v>1051</v>
      </c>
      <c r="C164">
        <v>1069</v>
      </c>
      <c r="D164" t="s">
        <v>174</v>
      </c>
      <c r="E164">
        <v>9.5</v>
      </c>
      <c r="F164">
        <v>4</v>
      </c>
      <c r="G164">
        <v>17</v>
      </c>
      <c r="H164">
        <v>9.56</v>
      </c>
      <c r="I164">
        <v>9.6300000000000008</v>
      </c>
      <c r="J164">
        <v>1.7629999999999999</v>
      </c>
      <c r="K164">
        <v>10.368</v>
      </c>
      <c r="L164">
        <v>0.8921</v>
      </c>
      <c r="M164" t="s">
        <v>18</v>
      </c>
      <c r="N164">
        <v>9.56</v>
      </c>
      <c r="O164">
        <v>9.6300000000000008</v>
      </c>
      <c r="P164">
        <v>1.637</v>
      </c>
      <c r="Q164">
        <v>9.6289999999999996</v>
      </c>
      <c r="R164">
        <v>0.90310000000000001</v>
      </c>
      <c r="S164" t="s">
        <v>18</v>
      </c>
      <c r="T164">
        <v>9.57</v>
      </c>
      <c r="U164">
        <v>9.6300000000000008</v>
      </c>
      <c r="V164">
        <v>1.6870000000000001</v>
      </c>
      <c r="W164">
        <v>9.9260000000000002</v>
      </c>
      <c r="X164">
        <v>0.89129999999999998</v>
      </c>
      <c r="Y164" t="s">
        <v>18</v>
      </c>
      <c r="Z164">
        <v>9.56</v>
      </c>
      <c r="AA164">
        <v>9.6300000000000008</v>
      </c>
      <c r="AB164">
        <v>2.0179999999999998</v>
      </c>
      <c r="AC164">
        <v>11.868</v>
      </c>
      <c r="AD164">
        <v>0.89570000000000005</v>
      </c>
      <c r="AE164" t="s">
        <v>18</v>
      </c>
      <c r="AF164">
        <v>9.57</v>
      </c>
      <c r="AG164">
        <v>9.6300000000000008</v>
      </c>
      <c r="AH164">
        <v>2.0779999999999998</v>
      </c>
      <c r="AI164">
        <v>12.221</v>
      </c>
      <c r="AJ164">
        <v>0.8962</v>
      </c>
      <c r="AK164" t="s">
        <v>18</v>
      </c>
      <c r="AL164">
        <v>9.57</v>
      </c>
      <c r="AM164">
        <v>9.6300000000000008</v>
      </c>
      <c r="AN164">
        <v>2.036</v>
      </c>
      <c r="AO164">
        <v>11.974</v>
      </c>
      <c r="AP164">
        <v>0.91069999999999995</v>
      </c>
      <c r="AQ164" t="s">
        <v>18</v>
      </c>
      <c r="AR164">
        <v>9.56</v>
      </c>
      <c r="AS164">
        <v>9.6300000000000008</v>
      </c>
      <c r="AT164">
        <v>2.173</v>
      </c>
      <c r="AU164">
        <v>12.78</v>
      </c>
      <c r="AV164">
        <v>0.91910000000000003</v>
      </c>
      <c r="AW164" t="s">
        <v>18</v>
      </c>
      <c r="AX164">
        <v>9.57</v>
      </c>
      <c r="AY164">
        <v>9.6300000000000008</v>
      </c>
      <c r="AZ164">
        <v>2.2410000000000001</v>
      </c>
      <c r="BA164">
        <v>13.182</v>
      </c>
      <c r="BB164">
        <v>0.89029999999999998</v>
      </c>
      <c r="BC164" t="s">
        <v>18</v>
      </c>
      <c r="BD164">
        <v>9.57</v>
      </c>
      <c r="BE164">
        <v>9.6300000000000008</v>
      </c>
      <c r="BF164">
        <v>2.1680000000000001</v>
      </c>
      <c r="BG164">
        <v>12.754</v>
      </c>
      <c r="BH164">
        <v>0.91469999999999996</v>
      </c>
      <c r="BI164" t="s">
        <v>18</v>
      </c>
      <c r="BJ164">
        <v>9.57</v>
      </c>
      <c r="BK164">
        <v>9.6300000000000008</v>
      </c>
      <c r="BL164">
        <v>2.6070000000000002</v>
      </c>
      <c r="BM164">
        <v>15.335000000000001</v>
      </c>
      <c r="BN164">
        <v>0.90439999999999998</v>
      </c>
      <c r="BO164" t="s">
        <v>18</v>
      </c>
      <c r="BP164">
        <v>9.57</v>
      </c>
      <c r="BQ164">
        <v>9.6300000000000008</v>
      </c>
      <c r="BR164">
        <v>2.597</v>
      </c>
      <c r="BS164">
        <v>15.275</v>
      </c>
      <c r="BT164">
        <v>0.90169999999999995</v>
      </c>
      <c r="BU164" t="s">
        <v>18</v>
      </c>
      <c r="BV164">
        <v>9.57</v>
      </c>
      <c r="BW164">
        <v>9.6300000000000008</v>
      </c>
      <c r="BX164">
        <v>2.4990000000000001</v>
      </c>
      <c r="BY164">
        <v>14.7</v>
      </c>
      <c r="BZ164">
        <v>0.89419999999999999</v>
      </c>
      <c r="CA164" t="s">
        <v>18</v>
      </c>
      <c r="CB164">
        <v>9.57</v>
      </c>
      <c r="CC164">
        <v>9.6300000000000008</v>
      </c>
      <c r="CD164">
        <v>3.6869999999999998</v>
      </c>
      <c r="CE164">
        <v>21.687000000000001</v>
      </c>
      <c r="CF164">
        <v>0.91420000000000001</v>
      </c>
      <c r="CG164" t="s">
        <v>18</v>
      </c>
      <c r="CH164">
        <v>9.56</v>
      </c>
      <c r="CI164">
        <v>9.6300000000000008</v>
      </c>
      <c r="CJ164">
        <v>3.7280000000000002</v>
      </c>
      <c r="CK164">
        <v>21.931000000000001</v>
      </c>
      <c r="CL164">
        <v>0.89490000000000003</v>
      </c>
      <c r="CM164" t="s">
        <v>18</v>
      </c>
      <c r="CN164">
        <v>9.56</v>
      </c>
      <c r="CO164">
        <v>9.6300000000000008</v>
      </c>
      <c r="CP164">
        <v>3.746</v>
      </c>
      <c r="CQ164">
        <v>22.036000000000001</v>
      </c>
      <c r="CR164">
        <v>0.89229999999999998</v>
      </c>
      <c r="CS164" t="s">
        <v>18</v>
      </c>
    </row>
    <row r="165" spans="1:97" x14ac:dyDescent="0.25">
      <c r="A165" t="s">
        <v>25</v>
      </c>
      <c r="B165">
        <v>1051</v>
      </c>
      <c r="C165">
        <v>1071</v>
      </c>
      <c r="D165" t="s">
        <v>175</v>
      </c>
      <c r="E165">
        <v>9.4499999999999993</v>
      </c>
      <c r="F165">
        <v>5</v>
      </c>
      <c r="G165">
        <v>19</v>
      </c>
      <c r="H165">
        <v>9.52</v>
      </c>
      <c r="I165">
        <v>9.68</v>
      </c>
      <c r="J165">
        <v>2.0659999999999998</v>
      </c>
      <c r="K165">
        <v>10.872</v>
      </c>
      <c r="L165">
        <v>0.88270000000000004</v>
      </c>
      <c r="M165" t="s">
        <v>17</v>
      </c>
      <c r="N165">
        <v>9.52</v>
      </c>
      <c r="O165">
        <v>9.68</v>
      </c>
      <c r="P165">
        <v>1.863</v>
      </c>
      <c r="Q165">
        <v>9.8059999999999992</v>
      </c>
      <c r="R165">
        <v>0.86909999999999998</v>
      </c>
      <c r="S165" t="s">
        <v>18</v>
      </c>
      <c r="T165">
        <v>9.52</v>
      </c>
      <c r="U165">
        <v>9.68</v>
      </c>
      <c r="V165">
        <v>1.903</v>
      </c>
      <c r="W165">
        <v>10.015000000000001</v>
      </c>
      <c r="X165">
        <v>0.88519999999999999</v>
      </c>
      <c r="Y165" t="s">
        <v>17</v>
      </c>
      <c r="Z165">
        <v>9.52</v>
      </c>
      <c r="AA165">
        <v>9.68</v>
      </c>
      <c r="AB165">
        <v>2.3220000000000001</v>
      </c>
      <c r="AC165">
        <v>12.218</v>
      </c>
      <c r="AD165">
        <v>0.90469999999999995</v>
      </c>
      <c r="AE165" t="s">
        <v>17</v>
      </c>
      <c r="AF165">
        <v>9.52</v>
      </c>
      <c r="AG165">
        <v>9.68</v>
      </c>
      <c r="AH165">
        <v>2.3029999999999999</v>
      </c>
      <c r="AI165">
        <v>12.119</v>
      </c>
      <c r="AJ165">
        <v>0.86709999999999998</v>
      </c>
      <c r="AK165" t="s">
        <v>18</v>
      </c>
      <c r="AL165">
        <v>9.52</v>
      </c>
      <c r="AM165">
        <v>9.68</v>
      </c>
      <c r="AN165">
        <v>2.2189999999999999</v>
      </c>
      <c r="AO165">
        <v>11.678000000000001</v>
      </c>
      <c r="AP165">
        <v>0.89229999999999998</v>
      </c>
      <c r="AQ165" t="s">
        <v>18</v>
      </c>
      <c r="AR165">
        <v>9.52</v>
      </c>
      <c r="AS165">
        <v>9.68</v>
      </c>
      <c r="AT165">
        <v>2.4649999999999999</v>
      </c>
      <c r="AU165">
        <v>12.972</v>
      </c>
      <c r="AV165">
        <v>0.89839999999999998</v>
      </c>
      <c r="AW165" t="s">
        <v>17</v>
      </c>
      <c r="AX165">
        <v>9.52</v>
      </c>
      <c r="AY165">
        <v>9.68</v>
      </c>
      <c r="AZ165">
        <v>2.516</v>
      </c>
      <c r="BA165">
        <v>13.242000000000001</v>
      </c>
      <c r="BB165">
        <v>0.86839999999999995</v>
      </c>
      <c r="BC165" t="s">
        <v>18</v>
      </c>
      <c r="BD165">
        <v>9.52</v>
      </c>
      <c r="BE165">
        <v>9.68</v>
      </c>
      <c r="BF165">
        <v>2.4369999999999998</v>
      </c>
      <c r="BG165">
        <v>12.826000000000001</v>
      </c>
      <c r="BH165">
        <v>0.90280000000000005</v>
      </c>
      <c r="BI165" t="s">
        <v>17</v>
      </c>
      <c r="BJ165">
        <v>9.52</v>
      </c>
      <c r="BK165">
        <v>9.68</v>
      </c>
      <c r="BL165">
        <v>2.9460000000000002</v>
      </c>
      <c r="BM165">
        <v>15.503</v>
      </c>
      <c r="BN165">
        <v>0.90610000000000002</v>
      </c>
      <c r="BO165" t="s">
        <v>17</v>
      </c>
      <c r="BP165">
        <v>9.52</v>
      </c>
      <c r="BQ165">
        <v>9.68</v>
      </c>
      <c r="BR165">
        <v>2.9169999999999998</v>
      </c>
      <c r="BS165">
        <v>15.352</v>
      </c>
      <c r="BT165">
        <v>0.83709999999999996</v>
      </c>
      <c r="BU165" t="s">
        <v>18</v>
      </c>
      <c r="BV165">
        <v>9.52</v>
      </c>
      <c r="BW165">
        <v>9.68</v>
      </c>
      <c r="BX165">
        <v>2.8159999999999998</v>
      </c>
      <c r="BY165">
        <v>14.823</v>
      </c>
      <c r="BZ165">
        <v>0.87570000000000003</v>
      </c>
      <c r="CA165" t="s">
        <v>17</v>
      </c>
      <c r="CB165">
        <v>9.52</v>
      </c>
      <c r="CC165">
        <v>9.68</v>
      </c>
      <c r="CD165">
        <v>4.1390000000000002</v>
      </c>
      <c r="CE165">
        <v>21.782</v>
      </c>
      <c r="CF165">
        <v>0.86409999999999998</v>
      </c>
      <c r="CG165" t="s">
        <v>18</v>
      </c>
      <c r="CH165">
        <v>9.52</v>
      </c>
      <c r="CI165">
        <v>9.68</v>
      </c>
      <c r="CJ165">
        <v>3.9159999999999999</v>
      </c>
      <c r="CK165">
        <v>20.611000000000001</v>
      </c>
      <c r="CL165">
        <v>0.87970000000000004</v>
      </c>
      <c r="CM165" t="s">
        <v>17</v>
      </c>
      <c r="CN165">
        <v>9.52</v>
      </c>
      <c r="CO165">
        <v>9.68</v>
      </c>
      <c r="CP165">
        <v>3.9510000000000001</v>
      </c>
      <c r="CQ165">
        <v>20.794</v>
      </c>
      <c r="CR165">
        <v>0.88370000000000004</v>
      </c>
      <c r="CS165" t="s">
        <v>17</v>
      </c>
    </row>
    <row r="166" spans="1:97" x14ac:dyDescent="0.25">
      <c r="A166" t="s">
        <v>25</v>
      </c>
      <c r="B166">
        <v>1072</v>
      </c>
      <c r="C166">
        <v>1084</v>
      </c>
      <c r="D166" t="s">
        <v>176</v>
      </c>
      <c r="E166">
        <v>11.2</v>
      </c>
      <c r="F166">
        <v>2</v>
      </c>
      <c r="G166">
        <v>11</v>
      </c>
      <c r="H166">
        <v>11.08</v>
      </c>
      <c r="I166">
        <v>11.37</v>
      </c>
      <c r="J166">
        <v>1.2589999999999999</v>
      </c>
      <c r="K166">
        <v>11.446999999999999</v>
      </c>
      <c r="L166">
        <v>0.87260000000000004</v>
      </c>
      <c r="M166" t="s">
        <v>17</v>
      </c>
      <c r="N166">
        <v>11.08</v>
      </c>
      <c r="O166">
        <v>11.37</v>
      </c>
      <c r="P166">
        <v>1.272</v>
      </c>
      <c r="Q166">
        <v>11.561999999999999</v>
      </c>
      <c r="R166">
        <v>0.86270000000000002</v>
      </c>
      <c r="S166" t="s">
        <v>17</v>
      </c>
      <c r="T166">
        <v>11.08</v>
      </c>
      <c r="U166">
        <v>11.37</v>
      </c>
      <c r="V166">
        <v>1.478</v>
      </c>
      <c r="W166">
        <v>13.438000000000001</v>
      </c>
      <c r="X166">
        <v>0.81399999999999995</v>
      </c>
      <c r="Y166" t="s">
        <v>18</v>
      </c>
      <c r="Z166">
        <v>11.08</v>
      </c>
      <c r="AA166">
        <v>11.37</v>
      </c>
      <c r="AB166">
        <v>1.3779999999999999</v>
      </c>
      <c r="AC166">
        <v>12.523999999999999</v>
      </c>
      <c r="AD166">
        <v>0.88959999999999995</v>
      </c>
      <c r="AE166" t="s">
        <v>17</v>
      </c>
      <c r="AF166">
        <v>11.09</v>
      </c>
      <c r="AG166">
        <v>11.37</v>
      </c>
      <c r="AH166">
        <v>1.149</v>
      </c>
      <c r="AI166">
        <v>10.446999999999999</v>
      </c>
      <c r="AJ166">
        <v>0.86419999999999997</v>
      </c>
      <c r="AK166" t="s">
        <v>17</v>
      </c>
      <c r="AL166">
        <v>11.09</v>
      </c>
      <c r="AM166">
        <v>11.37</v>
      </c>
      <c r="AN166">
        <v>1.2250000000000001</v>
      </c>
      <c r="AO166">
        <v>11.132</v>
      </c>
      <c r="AP166">
        <v>0.8448</v>
      </c>
      <c r="AQ166" t="s">
        <v>18</v>
      </c>
      <c r="AR166">
        <v>11.08</v>
      </c>
      <c r="AS166">
        <v>11.37</v>
      </c>
      <c r="AT166">
        <v>2.9809999999999999</v>
      </c>
      <c r="AU166">
        <v>27.097000000000001</v>
      </c>
      <c r="AV166">
        <v>0.88880000000000003</v>
      </c>
      <c r="AW166" t="s">
        <v>17</v>
      </c>
      <c r="AX166">
        <v>11.08</v>
      </c>
      <c r="AY166">
        <v>11.37</v>
      </c>
      <c r="AZ166">
        <v>2.8969999999999998</v>
      </c>
      <c r="BA166">
        <v>26.332000000000001</v>
      </c>
      <c r="BB166">
        <v>0.8619</v>
      </c>
      <c r="BC166" t="s">
        <v>18</v>
      </c>
      <c r="BD166">
        <v>11.08</v>
      </c>
      <c r="BE166">
        <v>11.37</v>
      </c>
      <c r="BF166">
        <v>2.8410000000000002</v>
      </c>
      <c r="BG166">
        <v>25.827999999999999</v>
      </c>
      <c r="BH166">
        <v>0.85270000000000001</v>
      </c>
      <c r="BI166" t="s">
        <v>18</v>
      </c>
      <c r="BJ166">
        <v>11.08</v>
      </c>
      <c r="BK166">
        <v>11.37</v>
      </c>
      <c r="BL166">
        <v>5.2140000000000004</v>
      </c>
      <c r="BM166">
        <v>47.4</v>
      </c>
      <c r="BN166">
        <v>0.88339999999999996</v>
      </c>
      <c r="BO166" t="s">
        <v>18</v>
      </c>
      <c r="BP166">
        <v>11.08</v>
      </c>
      <c r="BQ166">
        <v>11.37</v>
      </c>
      <c r="BR166">
        <v>5.1630000000000003</v>
      </c>
      <c r="BS166">
        <v>46.94</v>
      </c>
      <c r="BT166">
        <v>0.87619999999999998</v>
      </c>
      <c r="BU166" t="s">
        <v>17</v>
      </c>
      <c r="BV166">
        <v>11.08</v>
      </c>
      <c r="BW166">
        <v>11.37</v>
      </c>
      <c r="BX166">
        <v>5.1859999999999999</v>
      </c>
      <c r="BY166">
        <v>47.143999999999998</v>
      </c>
      <c r="BZ166">
        <v>0.87060000000000004</v>
      </c>
      <c r="CA166" t="s">
        <v>18</v>
      </c>
      <c r="CB166">
        <v>11.09</v>
      </c>
      <c r="CC166">
        <v>11.37</v>
      </c>
      <c r="CD166">
        <v>5.577</v>
      </c>
      <c r="CE166">
        <v>50.695999999999998</v>
      </c>
      <c r="CF166">
        <v>0.89419999999999999</v>
      </c>
      <c r="CG166" t="s">
        <v>17</v>
      </c>
      <c r="CH166">
        <v>11.08</v>
      </c>
      <c r="CI166">
        <v>11.37</v>
      </c>
      <c r="CJ166">
        <v>5.6790000000000003</v>
      </c>
      <c r="CK166">
        <v>51.628999999999998</v>
      </c>
      <c r="CL166">
        <v>0.86199999999999999</v>
      </c>
      <c r="CM166" t="s">
        <v>18</v>
      </c>
      <c r="CN166">
        <v>11.08</v>
      </c>
      <c r="CO166">
        <v>11.37</v>
      </c>
      <c r="CP166">
        <v>5.6559999999999997</v>
      </c>
      <c r="CQ166">
        <v>51.417000000000002</v>
      </c>
      <c r="CR166">
        <v>0.86670000000000003</v>
      </c>
      <c r="CS166" t="s">
        <v>17</v>
      </c>
    </row>
    <row r="167" spans="1:97" x14ac:dyDescent="0.25">
      <c r="A167" t="s">
        <v>25</v>
      </c>
      <c r="B167">
        <v>1074</v>
      </c>
      <c r="C167">
        <v>1084</v>
      </c>
      <c r="D167" t="s">
        <v>177</v>
      </c>
      <c r="E167">
        <v>10.65</v>
      </c>
      <c r="F167">
        <v>3</v>
      </c>
      <c r="G167">
        <v>9</v>
      </c>
      <c r="H167">
        <v>10.61</v>
      </c>
      <c r="I167">
        <v>10.94</v>
      </c>
      <c r="J167">
        <v>0.94499999999999995</v>
      </c>
      <c r="K167">
        <v>10.505000000000001</v>
      </c>
      <c r="L167">
        <v>0.93400000000000005</v>
      </c>
      <c r="M167" t="s">
        <v>18</v>
      </c>
      <c r="N167">
        <v>10.61</v>
      </c>
      <c r="O167">
        <v>10.94</v>
      </c>
      <c r="P167">
        <v>0.90700000000000003</v>
      </c>
      <c r="Q167">
        <v>10.081</v>
      </c>
      <c r="R167">
        <v>0.95179999999999998</v>
      </c>
      <c r="S167" t="s">
        <v>17</v>
      </c>
      <c r="T167">
        <v>10.61</v>
      </c>
      <c r="U167">
        <v>10.94</v>
      </c>
      <c r="V167">
        <v>0.93200000000000005</v>
      </c>
      <c r="W167">
        <v>10.356999999999999</v>
      </c>
      <c r="X167">
        <v>0.94330000000000003</v>
      </c>
      <c r="Y167" t="s">
        <v>18</v>
      </c>
      <c r="Z167">
        <v>10.61</v>
      </c>
      <c r="AA167">
        <v>10.94</v>
      </c>
      <c r="AB167">
        <v>1.117</v>
      </c>
      <c r="AC167">
        <v>12.411</v>
      </c>
      <c r="AD167">
        <v>0.95379999999999998</v>
      </c>
      <c r="AE167" t="s">
        <v>18</v>
      </c>
      <c r="AF167">
        <v>10.62</v>
      </c>
      <c r="AG167">
        <v>10.94</v>
      </c>
      <c r="AH167">
        <v>1.05</v>
      </c>
      <c r="AI167">
        <v>11.672000000000001</v>
      </c>
      <c r="AJ167">
        <v>0.95340000000000003</v>
      </c>
      <c r="AK167" t="s">
        <v>18</v>
      </c>
      <c r="AL167">
        <v>10.62</v>
      </c>
      <c r="AM167">
        <v>10.94</v>
      </c>
      <c r="AN167">
        <v>1.137</v>
      </c>
      <c r="AO167">
        <v>12.638999999999999</v>
      </c>
      <c r="AP167">
        <v>0.94279999999999997</v>
      </c>
      <c r="AQ167" t="s">
        <v>18</v>
      </c>
      <c r="AR167">
        <v>10.61</v>
      </c>
      <c r="AS167">
        <v>10.94</v>
      </c>
      <c r="AT167">
        <v>2.7280000000000002</v>
      </c>
      <c r="AU167">
        <v>30.311</v>
      </c>
      <c r="AV167">
        <v>0.94240000000000002</v>
      </c>
      <c r="AW167" t="s">
        <v>18</v>
      </c>
      <c r="AX167">
        <v>10.61</v>
      </c>
      <c r="AY167">
        <v>10.94</v>
      </c>
      <c r="AZ167">
        <v>2.82</v>
      </c>
      <c r="BA167">
        <v>31.329000000000001</v>
      </c>
      <c r="BB167">
        <v>0.95099999999999996</v>
      </c>
      <c r="BC167" t="s">
        <v>18</v>
      </c>
      <c r="BD167">
        <v>10.61</v>
      </c>
      <c r="BE167">
        <v>10.94</v>
      </c>
      <c r="BF167">
        <v>2.7810000000000001</v>
      </c>
      <c r="BG167">
        <v>30.902000000000001</v>
      </c>
      <c r="BH167">
        <v>0.95209999999999995</v>
      </c>
      <c r="BI167" t="s">
        <v>18</v>
      </c>
      <c r="BJ167">
        <v>10.61</v>
      </c>
      <c r="BK167">
        <v>10.94</v>
      </c>
      <c r="BL167">
        <v>5.0010000000000003</v>
      </c>
      <c r="BM167">
        <v>55.570999999999998</v>
      </c>
      <c r="BN167">
        <v>0.88139999999999996</v>
      </c>
      <c r="BO167" t="s">
        <v>18</v>
      </c>
      <c r="BP167">
        <v>10.61</v>
      </c>
      <c r="BQ167">
        <v>10.94</v>
      </c>
      <c r="BR167">
        <v>5.1369999999999996</v>
      </c>
      <c r="BS167">
        <v>57.082000000000001</v>
      </c>
      <c r="BT167">
        <v>0.874</v>
      </c>
      <c r="BU167" t="s">
        <v>18</v>
      </c>
      <c r="BV167">
        <v>10.62</v>
      </c>
      <c r="BW167">
        <v>10.94</v>
      </c>
      <c r="BX167">
        <v>5.0069999999999997</v>
      </c>
      <c r="BY167">
        <v>55.633000000000003</v>
      </c>
      <c r="BZ167">
        <v>0.87990000000000002</v>
      </c>
      <c r="CA167" t="s">
        <v>18</v>
      </c>
      <c r="CB167">
        <v>10.62</v>
      </c>
      <c r="CC167">
        <v>10.94</v>
      </c>
      <c r="CD167">
        <v>5.2119999999999997</v>
      </c>
      <c r="CE167">
        <v>57.911000000000001</v>
      </c>
      <c r="CF167">
        <v>0.871</v>
      </c>
      <c r="CG167" t="s">
        <v>18</v>
      </c>
      <c r="CH167">
        <v>10.61</v>
      </c>
      <c r="CI167">
        <v>10.94</v>
      </c>
      <c r="CJ167">
        <v>5.3620000000000001</v>
      </c>
      <c r="CK167">
        <v>59.579000000000001</v>
      </c>
      <c r="CL167">
        <v>0.82730000000000004</v>
      </c>
      <c r="CM167" t="s">
        <v>18</v>
      </c>
      <c r="CN167">
        <v>10.61</v>
      </c>
      <c r="CO167">
        <v>10.94</v>
      </c>
      <c r="CP167">
        <v>5.3479999999999999</v>
      </c>
      <c r="CQ167">
        <v>59.423000000000002</v>
      </c>
      <c r="CR167">
        <v>0.84599999999999997</v>
      </c>
      <c r="CS167" t="s">
        <v>18</v>
      </c>
    </row>
    <row r="168" spans="1:97" x14ac:dyDescent="0.25">
      <c r="A168" t="s">
        <v>25</v>
      </c>
      <c r="B168">
        <v>1088</v>
      </c>
      <c r="C168">
        <v>1092</v>
      </c>
      <c r="D168" t="s">
        <v>178</v>
      </c>
      <c r="E168">
        <v>11.09</v>
      </c>
      <c r="F168">
        <v>2</v>
      </c>
      <c r="G168">
        <v>3</v>
      </c>
      <c r="H168">
        <v>10.94</v>
      </c>
      <c r="I168">
        <v>11.04</v>
      </c>
      <c r="J168">
        <v>0.56100000000000005</v>
      </c>
      <c r="K168">
        <v>18.71</v>
      </c>
      <c r="L168">
        <v>0.90959999999999996</v>
      </c>
      <c r="M168" t="s">
        <v>17</v>
      </c>
      <c r="N168">
        <v>10.94</v>
      </c>
      <c r="O168">
        <v>11.04</v>
      </c>
      <c r="P168">
        <v>0.52800000000000002</v>
      </c>
      <c r="Q168">
        <v>17.600999999999999</v>
      </c>
      <c r="R168">
        <v>0.93779999999999997</v>
      </c>
      <c r="S168" t="s">
        <v>17</v>
      </c>
      <c r="T168">
        <v>11.05</v>
      </c>
      <c r="U168">
        <v>11.13</v>
      </c>
      <c r="V168">
        <v>0.57899999999999996</v>
      </c>
      <c r="W168">
        <v>19.309999999999999</v>
      </c>
      <c r="X168">
        <v>0.9163</v>
      </c>
      <c r="Y168" t="s">
        <v>17</v>
      </c>
      <c r="Z168">
        <v>10.99</v>
      </c>
      <c r="AA168">
        <v>11.06</v>
      </c>
      <c r="AB168">
        <v>1.147</v>
      </c>
      <c r="AC168">
        <v>38.241</v>
      </c>
      <c r="AD168">
        <v>0.92290000000000005</v>
      </c>
      <c r="AE168" t="s">
        <v>17</v>
      </c>
      <c r="AF168">
        <v>10.88</v>
      </c>
      <c r="AG168">
        <v>10.95</v>
      </c>
      <c r="AH168">
        <v>1.0720000000000001</v>
      </c>
      <c r="AI168">
        <v>35.722999999999999</v>
      </c>
      <c r="AJ168">
        <v>0.90920000000000001</v>
      </c>
      <c r="AK168" t="s">
        <v>17</v>
      </c>
      <c r="AL168">
        <v>11.07</v>
      </c>
      <c r="AM168">
        <v>11.14</v>
      </c>
      <c r="AN168">
        <v>1.2230000000000001</v>
      </c>
      <c r="AO168">
        <v>40.758000000000003</v>
      </c>
      <c r="AP168">
        <v>0.94699999999999995</v>
      </c>
      <c r="AQ168" t="s">
        <v>17</v>
      </c>
      <c r="AR168">
        <v>10.94</v>
      </c>
      <c r="AS168">
        <v>11.04</v>
      </c>
      <c r="AT168">
        <v>2.3210000000000002</v>
      </c>
      <c r="AU168">
        <v>77.38</v>
      </c>
      <c r="AV168">
        <v>0.94220000000000004</v>
      </c>
      <c r="AW168" t="s">
        <v>17</v>
      </c>
      <c r="AX168">
        <v>10.94</v>
      </c>
      <c r="AY168">
        <v>11.04</v>
      </c>
      <c r="AZ168">
        <v>2.3769999999999998</v>
      </c>
      <c r="BA168">
        <v>79.224000000000004</v>
      </c>
      <c r="BB168">
        <v>0.91910000000000003</v>
      </c>
      <c r="BC168" t="s">
        <v>17</v>
      </c>
      <c r="BD168">
        <v>10.94</v>
      </c>
      <c r="BE168">
        <v>11.04</v>
      </c>
      <c r="BF168">
        <v>2.4289999999999998</v>
      </c>
      <c r="BG168">
        <v>80.97</v>
      </c>
      <c r="BH168">
        <v>0.92330000000000001</v>
      </c>
      <c r="BI168" t="s">
        <v>17</v>
      </c>
      <c r="BJ168">
        <v>10.94</v>
      </c>
      <c r="BK168">
        <v>11.04</v>
      </c>
      <c r="BL168">
        <v>2.5059999999999998</v>
      </c>
      <c r="BM168">
        <v>83.543000000000006</v>
      </c>
      <c r="BN168">
        <v>0.92479999999999996</v>
      </c>
      <c r="BO168" t="s">
        <v>17</v>
      </c>
      <c r="BP168">
        <v>10.94</v>
      </c>
      <c r="BQ168">
        <v>11.04</v>
      </c>
      <c r="BR168">
        <v>2.4980000000000002</v>
      </c>
      <c r="BS168">
        <v>83.283000000000001</v>
      </c>
      <c r="BT168">
        <v>0.94299999999999995</v>
      </c>
      <c r="BU168" t="s">
        <v>17</v>
      </c>
      <c r="BV168">
        <v>10.94</v>
      </c>
      <c r="BW168">
        <v>11.04</v>
      </c>
      <c r="BX168">
        <v>2.5379999999999998</v>
      </c>
      <c r="BY168">
        <v>84.587000000000003</v>
      </c>
      <c r="BZ168">
        <v>0.93500000000000005</v>
      </c>
      <c r="CA168" t="s">
        <v>17</v>
      </c>
      <c r="CB168">
        <v>10.94</v>
      </c>
      <c r="CC168">
        <v>11.04</v>
      </c>
      <c r="CD168">
        <v>2.4860000000000002</v>
      </c>
      <c r="CE168">
        <v>82.881</v>
      </c>
      <c r="CF168">
        <v>0.94440000000000002</v>
      </c>
      <c r="CG168" t="s">
        <v>17</v>
      </c>
      <c r="CH168">
        <v>11.03</v>
      </c>
      <c r="CI168">
        <v>11.12</v>
      </c>
      <c r="CJ168">
        <v>2.552</v>
      </c>
      <c r="CK168">
        <v>85.063000000000002</v>
      </c>
      <c r="CL168">
        <v>0.94120000000000004</v>
      </c>
      <c r="CM168" t="s">
        <v>17</v>
      </c>
      <c r="CN168">
        <v>10.94</v>
      </c>
      <c r="CO168">
        <v>11.04</v>
      </c>
      <c r="CP168">
        <v>2.5790000000000002</v>
      </c>
      <c r="CQ168">
        <v>85.950999999999993</v>
      </c>
      <c r="CR168">
        <v>0.92149999999999999</v>
      </c>
      <c r="CS168" t="s">
        <v>17</v>
      </c>
    </row>
    <row r="169" spans="1:97" x14ac:dyDescent="0.25">
      <c r="A169" t="s">
        <v>179</v>
      </c>
      <c r="B169">
        <v>4</v>
      </c>
      <c r="C169">
        <v>12</v>
      </c>
      <c r="D169" t="s">
        <v>26</v>
      </c>
      <c r="E169">
        <v>8.98</v>
      </c>
      <c r="F169">
        <v>1</v>
      </c>
      <c r="G169">
        <v>6</v>
      </c>
      <c r="H169">
        <v>9.0500000000000007</v>
      </c>
      <c r="I169">
        <v>9.2100000000000009</v>
      </c>
      <c r="J169">
        <v>4.1509999999999998</v>
      </c>
      <c r="K169">
        <v>69.185000000000002</v>
      </c>
      <c r="L169">
        <v>0.73540000000000005</v>
      </c>
      <c r="M169" t="s">
        <v>18</v>
      </c>
      <c r="N169">
        <v>9.0500000000000007</v>
      </c>
      <c r="O169">
        <v>9.2100000000000009</v>
      </c>
      <c r="P169">
        <v>4.1980000000000004</v>
      </c>
      <c r="Q169">
        <v>69.974999999999994</v>
      </c>
      <c r="R169">
        <v>0.68879999999999997</v>
      </c>
      <c r="S169" t="s">
        <v>18</v>
      </c>
      <c r="T169">
        <v>9.0399999999999991</v>
      </c>
      <c r="U169">
        <v>9.2100000000000009</v>
      </c>
      <c r="V169">
        <v>4.2910000000000004</v>
      </c>
      <c r="W169">
        <v>71.522999999999996</v>
      </c>
      <c r="X169">
        <v>0.76490000000000002</v>
      </c>
      <c r="Y169" t="s">
        <v>18</v>
      </c>
      <c r="Z169">
        <v>9.0399999999999991</v>
      </c>
      <c r="AA169">
        <v>9.2100000000000009</v>
      </c>
      <c r="AB169">
        <v>4.7990000000000004</v>
      </c>
      <c r="AC169">
        <v>79.98</v>
      </c>
      <c r="AD169">
        <v>0.76749999999999996</v>
      </c>
      <c r="AE169" t="s">
        <v>18</v>
      </c>
      <c r="AF169">
        <v>9.0500000000000007</v>
      </c>
      <c r="AG169">
        <v>9.2100000000000009</v>
      </c>
      <c r="AH169">
        <v>4.6870000000000003</v>
      </c>
      <c r="AI169">
        <v>78.117999999999995</v>
      </c>
      <c r="AJ169">
        <v>0.73960000000000004</v>
      </c>
      <c r="AK169" t="s">
        <v>18</v>
      </c>
      <c r="AL169">
        <v>9.0399999999999991</v>
      </c>
      <c r="AM169">
        <v>9.2100000000000009</v>
      </c>
      <c r="AN169">
        <v>4.74</v>
      </c>
      <c r="AO169">
        <v>79.003</v>
      </c>
      <c r="AP169">
        <v>0.75170000000000003</v>
      </c>
      <c r="AQ169" t="s">
        <v>18</v>
      </c>
      <c r="AR169">
        <v>9.0399999999999991</v>
      </c>
      <c r="AS169">
        <v>9.2100000000000009</v>
      </c>
      <c r="AT169">
        <v>4.7859999999999996</v>
      </c>
      <c r="AU169">
        <v>79.768000000000001</v>
      </c>
      <c r="AV169">
        <v>0.75090000000000001</v>
      </c>
      <c r="AW169" t="s">
        <v>18</v>
      </c>
      <c r="AX169">
        <v>9.0399999999999991</v>
      </c>
      <c r="AY169">
        <v>9.2100000000000009</v>
      </c>
      <c r="AZ169">
        <v>4.8540000000000001</v>
      </c>
      <c r="BA169">
        <v>80.891999999999996</v>
      </c>
      <c r="BB169">
        <v>0.75270000000000004</v>
      </c>
      <c r="BC169" t="s">
        <v>18</v>
      </c>
      <c r="BD169">
        <v>9.0399999999999991</v>
      </c>
      <c r="BE169">
        <v>9.2100000000000009</v>
      </c>
      <c r="BF169">
        <v>4.7190000000000003</v>
      </c>
      <c r="BG169">
        <v>78.649000000000001</v>
      </c>
      <c r="BH169">
        <v>0.75260000000000005</v>
      </c>
      <c r="BI169" t="s">
        <v>18</v>
      </c>
      <c r="BJ169">
        <v>9.0399999999999991</v>
      </c>
      <c r="BK169">
        <v>9.2100000000000009</v>
      </c>
      <c r="BL169">
        <v>4.7880000000000003</v>
      </c>
      <c r="BM169">
        <v>79.801000000000002</v>
      </c>
      <c r="BN169">
        <v>0.70689999999999997</v>
      </c>
      <c r="BO169" t="s">
        <v>18</v>
      </c>
      <c r="BP169">
        <v>9.0399999999999991</v>
      </c>
      <c r="BQ169">
        <v>9.2100000000000009</v>
      </c>
      <c r="BR169">
        <v>4.7939999999999996</v>
      </c>
      <c r="BS169">
        <v>79.894999999999996</v>
      </c>
      <c r="BT169">
        <v>0.71640000000000004</v>
      </c>
      <c r="BU169" t="s">
        <v>18</v>
      </c>
      <c r="BV169">
        <v>9.0399999999999991</v>
      </c>
      <c r="BW169">
        <v>9.2100000000000009</v>
      </c>
      <c r="BX169">
        <v>4.8339999999999996</v>
      </c>
      <c r="BY169">
        <v>80.563999999999993</v>
      </c>
      <c r="BZ169">
        <v>0.72099999999999997</v>
      </c>
      <c r="CA169" t="s">
        <v>18</v>
      </c>
      <c r="CB169">
        <v>9.0399999999999991</v>
      </c>
      <c r="CC169">
        <v>9.2100000000000009</v>
      </c>
      <c r="CD169">
        <v>4.6680000000000001</v>
      </c>
      <c r="CE169">
        <v>77.796000000000006</v>
      </c>
      <c r="CF169">
        <v>0.6905</v>
      </c>
      <c r="CG169" t="s">
        <v>18</v>
      </c>
      <c r="CH169">
        <v>9.0399999999999991</v>
      </c>
      <c r="CI169">
        <v>9.2100000000000009</v>
      </c>
      <c r="CJ169">
        <v>4.6840000000000002</v>
      </c>
      <c r="CK169">
        <v>78.067999999999998</v>
      </c>
      <c r="CL169">
        <v>0.73140000000000005</v>
      </c>
      <c r="CM169" t="s">
        <v>18</v>
      </c>
      <c r="CN169">
        <v>9.0399999999999991</v>
      </c>
      <c r="CO169">
        <v>9.2100000000000009</v>
      </c>
      <c r="CP169">
        <v>4.6210000000000004</v>
      </c>
      <c r="CQ169">
        <v>77.010000000000005</v>
      </c>
      <c r="CR169">
        <v>0.71199999999999997</v>
      </c>
      <c r="CS169" t="s">
        <v>18</v>
      </c>
    </row>
    <row r="170" spans="1:97" x14ac:dyDescent="0.25">
      <c r="A170" t="s">
        <v>179</v>
      </c>
      <c r="B170">
        <v>6</v>
      </c>
      <c r="C170">
        <v>12</v>
      </c>
      <c r="D170" t="s">
        <v>27</v>
      </c>
      <c r="E170">
        <v>8.8000000000000007</v>
      </c>
      <c r="F170">
        <v>1</v>
      </c>
      <c r="G170">
        <v>4</v>
      </c>
      <c r="H170">
        <v>8.68</v>
      </c>
      <c r="I170">
        <v>8.93</v>
      </c>
      <c r="J170">
        <v>3.0960000000000001</v>
      </c>
      <c r="K170">
        <v>77.406999999999996</v>
      </c>
      <c r="L170">
        <v>0.90549999999999997</v>
      </c>
      <c r="M170" t="s">
        <v>18</v>
      </c>
      <c r="N170">
        <v>8.68</v>
      </c>
      <c r="O170">
        <v>8.93</v>
      </c>
      <c r="P170">
        <v>3.1629999999999998</v>
      </c>
      <c r="Q170">
        <v>79.085999999999999</v>
      </c>
      <c r="R170">
        <v>0.84240000000000004</v>
      </c>
      <c r="S170" t="s">
        <v>18</v>
      </c>
      <c r="T170">
        <v>8.67</v>
      </c>
      <c r="U170">
        <v>8.92</v>
      </c>
      <c r="V170">
        <v>3.1469999999999998</v>
      </c>
      <c r="W170">
        <v>78.673000000000002</v>
      </c>
      <c r="X170">
        <v>0.90159999999999996</v>
      </c>
      <c r="Y170" t="s">
        <v>18</v>
      </c>
      <c r="Z170">
        <v>8.67</v>
      </c>
      <c r="AA170">
        <v>8.92</v>
      </c>
      <c r="AB170">
        <v>3.5760000000000001</v>
      </c>
      <c r="AC170">
        <v>89.391000000000005</v>
      </c>
      <c r="AD170">
        <v>0.89949999999999997</v>
      </c>
      <c r="AE170" t="s">
        <v>18</v>
      </c>
      <c r="AF170">
        <v>8.68</v>
      </c>
      <c r="AG170">
        <v>8.93</v>
      </c>
      <c r="AH170">
        <v>3.6030000000000002</v>
      </c>
      <c r="AI170">
        <v>90.078000000000003</v>
      </c>
      <c r="AJ170">
        <v>0.88200000000000001</v>
      </c>
      <c r="AK170" t="s">
        <v>18</v>
      </c>
      <c r="AL170">
        <v>8.67</v>
      </c>
      <c r="AM170">
        <v>8.93</v>
      </c>
      <c r="AN170">
        <v>3.6360000000000001</v>
      </c>
      <c r="AO170">
        <v>90.909000000000006</v>
      </c>
      <c r="AP170">
        <v>0.88749999999999996</v>
      </c>
      <c r="AQ170" t="s">
        <v>18</v>
      </c>
      <c r="AR170">
        <v>8.67</v>
      </c>
      <c r="AS170">
        <v>8.92</v>
      </c>
      <c r="AT170">
        <v>3.605</v>
      </c>
      <c r="AU170">
        <v>90.13</v>
      </c>
      <c r="AV170">
        <v>0.89580000000000004</v>
      </c>
      <c r="AW170" t="s">
        <v>18</v>
      </c>
      <c r="AX170">
        <v>8.67</v>
      </c>
      <c r="AY170">
        <v>8.93</v>
      </c>
      <c r="AZ170">
        <v>3.63</v>
      </c>
      <c r="BA170">
        <v>90.757999999999996</v>
      </c>
      <c r="BB170">
        <v>0.90310000000000001</v>
      </c>
      <c r="BC170" t="s">
        <v>18</v>
      </c>
      <c r="BD170">
        <v>8.67</v>
      </c>
      <c r="BE170">
        <v>8.93</v>
      </c>
      <c r="BF170">
        <v>3.641</v>
      </c>
      <c r="BG170">
        <v>91.036000000000001</v>
      </c>
      <c r="BH170">
        <v>0.87119999999999997</v>
      </c>
      <c r="BI170" t="s">
        <v>18</v>
      </c>
      <c r="BJ170">
        <v>8.67</v>
      </c>
      <c r="BK170">
        <v>8.93</v>
      </c>
      <c r="BL170">
        <v>3.66</v>
      </c>
      <c r="BM170">
        <v>91.489000000000004</v>
      </c>
      <c r="BN170">
        <v>0.8921</v>
      </c>
      <c r="BO170" t="s">
        <v>18</v>
      </c>
      <c r="BP170">
        <v>8.68</v>
      </c>
      <c r="BQ170">
        <v>8.93</v>
      </c>
      <c r="BR170">
        <v>3.645</v>
      </c>
      <c r="BS170">
        <v>91.114000000000004</v>
      </c>
      <c r="BT170">
        <v>0.88859999999999995</v>
      </c>
      <c r="BU170" t="s">
        <v>18</v>
      </c>
      <c r="BV170">
        <v>8.67</v>
      </c>
      <c r="BW170">
        <v>8.93</v>
      </c>
      <c r="BX170">
        <v>3.69</v>
      </c>
      <c r="BY170">
        <v>92.260999999999996</v>
      </c>
      <c r="BZ170">
        <v>0.89800000000000002</v>
      </c>
      <c r="CA170" t="s">
        <v>18</v>
      </c>
      <c r="CB170">
        <v>8.67</v>
      </c>
      <c r="CC170">
        <v>8.93</v>
      </c>
      <c r="CD170">
        <v>3.633</v>
      </c>
      <c r="CE170">
        <v>90.834000000000003</v>
      </c>
      <c r="CF170">
        <v>0.88859999999999995</v>
      </c>
      <c r="CG170" t="s">
        <v>18</v>
      </c>
      <c r="CH170">
        <v>8.68</v>
      </c>
      <c r="CI170">
        <v>8.93</v>
      </c>
      <c r="CJ170">
        <v>3.68</v>
      </c>
      <c r="CK170">
        <v>91.997</v>
      </c>
      <c r="CL170">
        <v>0.88470000000000004</v>
      </c>
      <c r="CM170" t="s">
        <v>18</v>
      </c>
      <c r="CN170">
        <v>8.68</v>
      </c>
      <c r="CO170">
        <v>8.93</v>
      </c>
      <c r="CP170">
        <v>3.6669999999999998</v>
      </c>
      <c r="CQ170">
        <v>91.671000000000006</v>
      </c>
      <c r="CR170">
        <v>0.87829999999999997</v>
      </c>
      <c r="CS170" t="s">
        <v>18</v>
      </c>
    </row>
    <row r="171" spans="1:97" x14ac:dyDescent="0.25">
      <c r="A171" t="s">
        <v>179</v>
      </c>
      <c r="B171">
        <v>13</v>
      </c>
      <c r="C171">
        <v>32</v>
      </c>
      <c r="D171" t="s">
        <v>199</v>
      </c>
      <c r="E171">
        <v>3.92</v>
      </c>
      <c r="F171">
        <v>5</v>
      </c>
      <c r="G171">
        <v>17</v>
      </c>
      <c r="H171">
        <v>4.1500000000000004</v>
      </c>
      <c r="I171">
        <v>4.22</v>
      </c>
      <c r="J171">
        <v>7.3179999999999996</v>
      </c>
      <c r="K171">
        <v>43.045000000000002</v>
      </c>
      <c r="L171">
        <v>0.93159999999999998</v>
      </c>
      <c r="M171" t="s">
        <v>17</v>
      </c>
      <c r="N171">
        <v>4.1500000000000004</v>
      </c>
      <c r="O171">
        <v>4.22</v>
      </c>
      <c r="P171">
        <v>6.9279999999999999</v>
      </c>
      <c r="Q171">
        <v>40.752000000000002</v>
      </c>
      <c r="R171">
        <v>0.84599999999999997</v>
      </c>
      <c r="S171" t="s">
        <v>18</v>
      </c>
      <c r="T171">
        <v>4.1500000000000004</v>
      </c>
      <c r="U171">
        <v>4.22</v>
      </c>
      <c r="V171">
        <v>7.4139999999999997</v>
      </c>
      <c r="W171">
        <v>43.609000000000002</v>
      </c>
      <c r="X171">
        <v>0.94069999999999998</v>
      </c>
      <c r="Y171" t="s">
        <v>17</v>
      </c>
      <c r="Z171">
        <v>4.1500000000000004</v>
      </c>
      <c r="AA171">
        <v>4.22</v>
      </c>
      <c r="AB171">
        <v>7.2039999999999997</v>
      </c>
      <c r="AC171">
        <v>42.375</v>
      </c>
      <c r="AD171">
        <v>0.93940000000000001</v>
      </c>
      <c r="AE171" t="s">
        <v>17</v>
      </c>
      <c r="AF171">
        <v>4.1500000000000004</v>
      </c>
      <c r="AG171">
        <v>4.22</v>
      </c>
      <c r="AH171">
        <v>7.6349999999999998</v>
      </c>
      <c r="AI171">
        <v>44.912999999999997</v>
      </c>
      <c r="AJ171">
        <v>0.94369999999999998</v>
      </c>
      <c r="AK171" t="s">
        <v>17</v>
      </c>
      <c r="AL171">
        <v>4.1500000000000004</v>
      </c>
      <c r="AM171">
        <v>4.22</v>
      </c>
      <c r="AN171">
        <v>7.1109999999999998</v>
      </c>
      <c r="AO171">
        <v>41.826999999999998</v>
      </c>
      <c r="AP171">
        <v>0.93779999999999997</v>
      </c>
      <c r="AQ171" t="s">
        <v>17</v>
      </c>
      <c r="AR171">
        <v>4.1500000000000004</v>
      </c>
      <c r="AS171">
        <v>4.22</v>
      </c>
      <c r="AT171">
        <v>7.2709999999999999</v>
      </c>
      <c r="AU171">
        <v>42.771999999999998</v>
      </c>
      <c r="AV171">
        <v>0.93830000000000002</v>
      </c>
      <c r="AW171" t="s">
        <v>17</v>
      </c>
      <c r="AX171">
        <v>4.1500000000000004</v>
      </c>
      <c r="AY171">
        <v>4.22</v>
      </c>
      <c r="AZ171">
        <v>7.242</v>
      </c>
      <c r="BA171">
        <v>42.597999999999999</v>
      </c>
      <c r="BB171">
        <v>0.9385</v>
      </c>
      <c r="BC171" t="s">
        <v>17</v>
      </c>
      <c r="BD171">
        <v>4.1500000000000004</v>
      </c>
      <c r="BE171">
        <v>4.22</v>
      </c>
      <c r="BF171">
        <v>7.02</v>
      </c>
      <c r="BG171">
        <v>41.295999999999999</v>
      </c>
      <c r="BH171">
        <v>0.94089999999999996</v>
      </c>
      <c r="BI171" t="s">
        <v>17</v>
      </c>
      <c r="BJ171">
        <v>4.1500000000000004</v>
      </c>
      <c r="BK171">
        <v>4.22</v>
      </c>
      <c r="BL171">
        <v>7.3310000000000004</v>
      </c>
      <c r="BM171">
        <v>43.125</v>
      </c>
      <c r="BN171">
        <v>0.95009999999999994</v>
      </c>
      <c r="BO171" t="s">
        <v>17</v>
      </c>
      <c r="BP171">
        <v>4.1500000000000004</v>
      </c>
      <c r="BQ171">
        <v>4.22</v>
      </c>
      <c r="BR171">
        <v>7.859</v>
      </c>
      <c r="BS171">
        <v>46.228000000000002</v>
      </c>
      <c r="BT171">
        <v>0.94210000000000005</v>
      </c>
      <c r="BU171" t="s">
        <v>17</v>
      </c>
      <c r="BV171">
        <v>4.1500000000000004</v>
      </c>
      <c r="BW171">
        <v>4.22</v>
      </c>
      <c r="BX171">
        <v>7.08</v>
      </c>
      <c r="BY171">
        <v>41.649000000000001</v>
      </c>
      <c r="BZ171">
        <v>0.93620000000000003</v>
      </c>
      <c r="CA171" t="s">
        <v>17</v>
      </c>
      <c r="CB171">
        <v>4.1500000000000004</v>
      </c>
      <c r="CC171">
        <v>4.22</v>
      </c>
      <c r="CD171">
        <v>7.375</v>
      </c>
      <c r="CE171">
        <v>43.381</v>
      </c>
      <c r="CF171">
        <v>0.93579999999999997</v>
      </c>
      <c r="CG171" t="s">
        <v>17</v>
      </c>
      <c r="CH171">
        <v>4.1500000000000004</v>
      </c>
      <c r="CI171">
        <v>4.22</v>
      </c>
      <c r="CJ171">
        <v>7.2670000000000003</v>
      </c>
      <c r="CK171">
        <v>42.744</v>
      </c>
      <c r="CL171">
        <v>0.93269999999999997</v>
      </c>
      <c r="CM171" t="s">
        <v>17</v>
      </c>
      <c r="CN171">
        <v>4.1500000000000004</v>
      </c>
      <c r="CO171">
        <v>4.22</v>
      </c>
      <c r="CP171">
        <v>7.1440000000000001</v>
      </c>
      <c r="CQ171">
        <v>42.024999999999999</v>
      </c>
      <c r="CR171">
        <v>0.94399999999999995</v>
      </c>
      <c r="CS171" t="s">
        <v>17</v>
      </c>
    </row>
    <row r="172" spans="1:97" x14ac:dyDescent="0.25">
      <c r="A172" t="s">
        <v>179</v>
      </c>
      <c r="B172">
        <v>36</v>
      </c>
      <c r="C172">
        <v>41</v>
      </c>
      <c r="D172" t="s">
        <v>28</v>
      </c>
      <c r="E172">
        <v>10.59</v>
      </c>
      <c r="F172">
        <v>1</v>
      </c>
      <c r="G172">
        <v>3</v>
      </c>
      <c r="H172">
        <v>10.57</v>
      </c>
      <c r="I172">
        <v>11.02</v>
      </c>
      <c r="J172">
        <v>4.9000000000000002E-2</v>
      </c>
      <c r="K172">
        <v>1.627</v>
      </c>
      <c r="L172">
        <v>0.81299999999999994</v>
      </c>
      <c r="M172" t="s">
        <v>18</v>
      </c>
      <c r="N172">
        <v>10.57</v>
      </c>
      <c r="O172">
        <v>11.02</v>
      </c>
      <c r="P172">
        <v>3.7999999999999999E-2</v>
      </c>
      <c r="Q172">
        <v>1.282</v>
      </c>
      <c r="R172">
        <v>0.81779999999999997</v>
      </c>
      <c r="S172" t="s">
        <v>18</v>
      </c>
      <c r="T172">
        <v>10.57</v>
      </c>
      <c r="U172">
        <v>11.01</v>
      </c>
      <c r="V172">
        <v>3.6999999999999998E-2</v>
      </c>
      <c r="W172">
        <v>1.2370000000000001</v>
      </c>
      <c r="X172">
        <v>0.80410000000000004</v>
      </c>
      <c r="Y172" t="s">
        <v>18</v>
      </c>
      <c r="Z172">
        <v>10.57</v>
      </c>
      <c r="AA172">
        <v>11.02</v>
      </c>
      <c r="AB172">
        <v>0.04</v>
      </c>
      <c r="AC172">
        <v>1.3320000000000001</v>
      </c>
      <c r="AD172">
        <v>0.80289999999999995</v>
      </c>
      <c r="AE172" t="s">
        <v>18</v>
      </c>
      <c r="AF172">
        <v>10.57</v>
      </c>
      <c r="AG172">
        <v>11.02</v>
      </c>
      <c r="AH172">
        <v>5.0999999999999997E-2</v>
      </c>
      <c r="AI172">
        <v>1.7090000000000001</v>
      </c>
      <c r="AJ172">
        <v>0.8004</v>
      </c>
      <c r="AK172" t="s">
        <v>18</v>
      </c>
      <c r="AL172">
        <v>10.57</v>
      </c>
      <c r="AM172">
        <v>11.01</v>
      </c>
      <c r="AN172">
        <v>4.2000000000000003E-2</v>
      </c>
      <c r="AO172">
        <v>1.383</v>
      </c>
      <c r="AP172">
        <v>0.80230000000000001</v>
      </c>
      <c r="AQ172" t="s">
        <v>18</v>
      </c>
      <c r="AR172">
        <v>10.57</v>
      </c>
      <c r="AS172">
        <v>11.02</v>
      </c>
      <c r="AT172">
        <v>0.129</v>
      </c>
      <c r="AU172">
        <v>4.298</v>
      </c>
      <c r="AV172">
        <v>0.80549999999999999</v>
      </c>
      <c r="AW172" t="s">
        <v>18</v>
      </c>
      <c r="AX172">
        <v>10.57</v>
      </c>
      <c r="AY172">
        <v>11.01</v>
      </c>
      <c r="AZ172">
        <v>0.109</v>
      </c>
      <c r="BA172">
        <v>3.6179999999999999</v>
      </c>
      <c r="BB172">
        <v>0.80530000000000002</v>
      </c>
      <c r="BC172" t="s">
        <v>18</v>
      </c>
      <c r="BD172">
        <v>10.57</v>
      </c>
      <c r="BE172">
        <v>11.01</v>
      </c>
      <c r="BF172">
        <v>0.121</v>
      </c>
      <c r="BG172">
        <v>4.0330000000000004</v>
      </c>
      <c r="BH172">
        <v>0.80479999999999996</v>
      </c>
      <c r="BI172" t="s">
        <v>18</v>
      </c>
      <c r="BJ172">
        <v>10.57</v>
      </c>
      <c r="BK172">
        <v>11.02</v>
      </c>
      <c r="BL172">
        <v>0.23400000000000001</v>
      </c>
      <c r="BM172">
        <v>7.8140000000000001</v>
      </c>
      <c r="BN172">
        <v>0.82289999999999996</v>
      </c>
      <c r="BO172" t="s">
        <v>18</v>
      </c>
      <c r="BP172">
        <v>10.57</v>
      </c>
      <c r="BQ172">
        <v>11.02</v>
      </c>
      <c r="BR172">
        <v>0.26100000000000001</v>
      </c>
      <c r="BS172">
        <v>8.6989999999999998</v>
      </c>
      <c r="BT172">
        <v>0.82589999999999997</v>
      </c>
      <c r="BU172" t="s">
        <v>18</v>
      </c>
      <c r="BV172">
        <v>10.57</v>
      </c>
      <c r="BW172">
        <v>11.01</v>
      </c>
      <c r="BX172">
        <v>0.245</v>
      </c>
      <c r="BY172">
        <v>8.1630000000000003</v>
      </c>
      <c r="BZ172">
        <v>0.81399999999999995</v>
      </c>
      <c r="CA172" t="s">
        <v>18</v>
      </c>
      <c r="CB172">
        <v>10.57</v>
      </c>
      <c r="CC172">
        <v>11.02</v>
      </c>
      <c r="CD172">
        <v>0.60699999999999998</v>
      </c>
      <c r="CE172">
        <v>20.234000000000002</v>
      </c>
      <c r="CF172">
        <v>0.82669999999999999</v>
      </c>
      <c r="CG172" t="s">
        <v>18</v>
      </c>
      <c r="CH172">
        <v>10.57</v>
      </c>
      <c r="CI172">
        <v>11.01</v>
      </c>
      <c r="CJ172">
        <v>0.59599999999999997</v>
      </c>
      <c r="CK172">
        <v>19.882000000000001</v>
      </c>
      <c r="CL172">
        <v>0.82450000000000001</v>
      </c>
      <c r="CM172" t="s">
        <v>18</v>
      </c>
      <c r="CN172">
        <v>10.57</v>
      </c>
      <c r="CO172">
        <v>11.02</v>
      </c>
      <c r="CP172">
        <v>0.57799999999999996</v>
      </c>
      <c r="CQ172">
        <v>19.283000000000001</v>
      </c>
      <c r="CR172">
        <v>0.81950000000000001</v>
      </c>
      <c r="CS172" t="s">
        <v>18</v>
      </c>
    </row>
    <row r="173" spans="1:97" x14ac:dyDescent="0.25">
      <c r="A173" t="s">
        <v>179</v>
      </c>
      <c r="B173">
        <v>36</v>
      </c>
      <c r="C173">
        <v>42</v>
      </c>
      <c r="D173" t="s">
        <v>29</v>
      </c>
      <c r="E173">
        <v>13.94</v>
      </c>
      <c r="F173">
        <v>1</v>
      </c>
      <c r="G173">
        <v>4</v>
      </c>
      <c r="H173">
        <v>13.9</v>
      </c>
      <c r="I173">
        <v>14.08</v>
      </c>
      <c r="J173">
        <v>4.4999999999999998E-2</v>
      </c>
      <c r="K173">
        <v>1.113</v>
      </c>
      <c r="L173">
        <v>0.80549999999999999</v>
      </c>
      <c r="M173" t="s">
        <v>18</v>
      </c>
      <c r="N173">
        <v>13.9</v>
      </c>
      <c r="O173">
        <v>14.08</v>
      </c>
      <c r="P173">
        <v>-1.7999999999999999E-2</v>
      </c>
      <c r="Q173">
        <v>-0.44800000000000001</v>
      </c>
      <c r="R173">
        <v>0.78480000000000005</v>
      </c>
      <c r="S173" t="s">
        <v>18</v>
      </c>
      <c r="T173">
        <v>14</v>
      </c>
      <c r="U173">
        <v>14.13</v>
      </c>
      <c r="V173">
        <v>0</v>
      </c>
      <c r="W173">
        <v>7.0000000000000001E-3</v>
      </c>
      <c r="X173">
        <v>0.74260000000000004</v>
      </c>
      <c r="Y173" t="s">
        <v>18</v>
      </c>
      <c r="Z173">
        <v>13.9</v>
      </c>
      <c r="AA173">
        <v>14.08</v>
      </c>
      <c r="AB173">
        <v>5.8999999999999997E-2</v>
      </c>
      <c r="AC173">
        <v>1.4750000000000001</v>
      </c>
      <c r="AD173">
        <v>0.84470000000000001</v>
      </c>
      <c r="AE173" t="s">
        <v>18</v>
      </c>
      <c r="AF173">
        <v>13.9</v>
      </c>
      <c r="AG173">
        <v>14.08</v>
      </c>
      <c r="AH173">
        <v>-8.9999999999999993E-3</v>
      </c>
      <c r="AI173">
        <v>-0.23499999999999999</v>
      </c>
      <c r="AJ173">
        <v>0.78539999999999999</v>
      </c>
      <c r="AK173" t="s">
        <v>18</v>
      </c>
      <c r="AL173">
        <v>13.9</v>
      </c>
      <c r="AM173">
        <v>14.08</v>
      </c>
      <c r="AN173">
        <v>-8.6999999999999994E-2</v>
      </c>
      <c r="AO173">
        <v>-2.1859999999999999</v>
      </c>
      <c r="AP173">
        <v>0.76749999999999996</v>
      </c>
      <c r="AQ173" t="s">
        <v>18</v>
      </c>
      <c r="AR173">
        <v>13.9</v>
      </c>
      <c r="AS173">
        <v>14.08</v>
      </c>
      <c r="AT173">
        <v>0.112</v>
      </c>
      <c r="AU173">
        <v>2.8029999999999999</v>
      </c>
      <c r="AV173">
        <v>0.83020000000000005</v>
      </c>
      <c r="AW173" t="s">
        <v>18</v>
      </c>
      <c r="AX173">
        <v>13.9</v>
      </c>
      <c r="AY173">
        <v>14.08</v>
      </c>
      <c r="AZ173">
        <v>2.5999999999999999E-2</v>
      </c>
      <c r="BA173">
        <v>0.64</v>
      </c>
      <c r="BB173">
        <v>0.80320000000000003</v>
      </c>
      <c r="BC173" t="s">
        <v>18</v>
      </c>
      <c r="BD173">
        <v>13.99</v>
      </c>
      <c r="BE173">
        <v>14.1</v>
      </c>
      <c r="BF173">
        <v>8.0000000000000002E-3</v>
      </c>
      <c r="BG173">
        <v>0.189</v>
      </c>
      <c r="BH173">
        <v>0.7984</v>
      </c>
      <c r="BI173" t="s">
        <v>18</v>
      </c>
      <c r="BJ173">
        <v>13.9</v>
      </c>
      <c r="BK173">
        <v>14.08</v>
      </c>
      <c r="BL173">
        <v>0.109</v>
      </c>
      <c r="BM173">
        <v>2.7349999999999999</v>
      </c>
      <c r="BN173">
        <v>0.80820000000000003</v>
      </c>
      <c r="BO173" t="s">
        <v>18</v>
      </c>
      <c r="BP173">
        <v>13.91</v>
      </c>
      <c r="BQ173">
        <v>14.08</v>
      </c>
      <c r="BR173">
        <v>0.14499999999999999</v>
      </c>
      <c r="BS173">
        <v>3.625</v>
      </c>
      <c r="BT173">
        <v>0.80400000000000005</v>
      </c>
      <c r="BU173" t="s">
        <v>18</v>
      </c>
      <c r="BV173">
        <v>13.95</v>
      </c>
      <c r="BW173">
        <v>14.12</v>
      </c>
      <c r="BX173">
        <v>5.7000000000000002E-2</v>
      </c>
      <c r="BY173">
        <v>1.4259999999999999</v>
      </c>
      <c r="BZ173">
        <v>0.7611</v>
      </c>
      <c r="CA173" t="s">
        <v>18</v>
      </c>
      <c r="CB173">
        <v>13.9</v>
      </c>
      <c r="CC173">
        <v>14.08</v>
      </c>
      <c r="CD173">
        <v>0.5</v>
      </c>
      <c r="CE173">
        <v>12.489000000000001</v>
      </c>
      <c r="CF173">
        <v>0.78580000000000005</v>
      </c>
      <c r="CG173" t="s">
        <v>18</v>
      </c>
      <c r="CH173">
        <v>13.9</v>
      </c>
      <c r="CI173">
        <v>14.08</v>
      </c>
      <c r="CJ173">
        <v>0.45900000000000002</v>
      </c>
      <c r="CK173">
        <v>11.468</v>
      </c>
      <c r="CL173">
        <v>0.745</v>
      </c>
      <c r="CM173" t="s">
        <v>18</v>
      </c>
      <c r="CN173">
        <v>13.9</v>
      </c>
      <c r="CO173">
        <v>14.08</v>
      </c>
      <c r="CP173">
        <v>0.435</v>
      </c>
      <c r="CQ173">
        <v>10.872</v>
      </c>
      <c r="CR173">
        <v>0.76670000000000005</v>
      </c>
      <c r="CS173" t="s">
        <v>18</v>
      </c>
    </row>
    <row r="174" spans="1:97" x14ac:dyDescent="0.25">
      <c r="A174" t="s">
        <v>179</v>
      </c>
      <c r="B174">
        <v>42</v>
      </c>
      <c r="C174">
        <v>58</v>
      </c>
      <c r="D174" t="s">
        <v>30</v>
      </c>
      <c r="E174">
        <v>8.3699999999999992</v>
      </c>
      <c r="F174">
        <v>2</v>
      </c>
      <c r="G174">
        <v>13</v>
      </c>
      <c r="H174">
        <v>8.26</v>
      </c>
      <c r="I174">
        <v>8.5399999999999991</v>
      </c>
      <c r="J174">
        <v>3.2909999999999999</v>
      </c>
      <c r="K174">
        <v>25.317</v>
      </c>
      <c r="L174">
        <v>0.91039999999999999</v>
      </c>
      <c r="M174" t="s">
        <v>17</v>
      </c>
      <c r="N174">
        <v>8.26</v>
      </c>
      <c r="O174">
        <v>8.5399999999999991</v>
      </c>
      <c r="P174">
        <v>3.2970000000000002</v>
      </c>
      <c r="Q174">
        <v>25.364000000000001</v>
      </c>
      <c r="R174">
        <v>0.8629</v>
      </c>
      <c r="S174" t="s">
        <v>18</v>
      </c>
      <c r="T174">
        <v>8.25</v>
      </c>
      <c r="U174">
        <v>8.5399999999999991</v>
      </c>
      <c r="V174">
        <v>3.2639999999999998</v>
      </c>
      <c r="W174">
        <v>25.105</v>
      </c>
      <c r="X174">
        <v>0.90539999999999998</v>
      </c>
      <c r="Y174" t="s">
        <v>17</v>
      </c>
      <c r="Z174">
        <v>8.25</v>
      </c>
      <c r="AA174">
        <v>8.5399999999999991</v>
      </c>
      <c r="AB174">
        <v>3.8519999999999999</v>
      </c>
      <c r="AC174">
        <v>29.634</v>
      </c>
      <c r="AD174">
        <v>0.90629999999999999</v>
      </c>
      <c r="AE174" t="s">
        <v>17</v>
      </c>
      <c r="AF174">
        <v>8.26</v>
      </c>
      <c r="AG174">
        <v>8.5399999999999991</v>
      </c>
      <c r="AH174">
        <v>3.8610000000000002</v>
      </c>
      <c r="AI174">
        <v>29.698</v>
      </c>
      <c r="AJ174">
        <v>0.90139999999999998</v>
      </c>
      <c r="AK174" t="s">
        <v>17</v>
      </c>
      <c r="AL174">
        <v>8.25</v>
      </c>
      <c r="AM174">
        <v>8.48</v>
      </c>
      <c r="AN174">
        <v>4.2480000000000002</v>
      </c>
      <c r="AO174">
        <v>32.674999999999997</v>
      </c>
      <c r="AP174">
        <v>0.78500000000000003</v>
      </c>
      <c r="AQ174" t="s">
        <v>18</v>
      </c>
      <c r="AR174">
        <v>8.25</v>
      </c>
      <c r="AS174">
        <v>8.5399999999999991</v>
      </c>
      <c r="AT174">
        <v>5.0860000000000003</v>
      </c>
      <c r="AU174">
        <v>39.122</v>
      </c>
      <c r="AV174">
        <v>0.86680000000000001</v>
      </c>
      <c r="AW174" t="s">
        <v>18</v>
      </c>
      <c r="AX174">
        <v>8.25</v>
      </c>
      <c r="AY174">
        <v>8.5399999999999991</v>
      </c>
      <c r="AZ174">
        <v>5.08</v>
      </c>
      <c r="BA174">
        <v>39.076999999999998</v>
      </c>
      <c r="BB174">
        <v>0.86670000000000003</v>
      </c>
      <c r="BC174" t="s">
        <v>18</v>
      </c>
      <c r="BD174">
        <v>8.25</v>
      </c>
      <c r="BE174">
        <v>8.5399999999999991</v>
      </c>
      <c r="BF174">
        <v>5.1070000000000002</v>
      </c>
      <c r="BG174">
        <v>39.286999999999999</v>
      </c>
      <c r="BH174">
        <v>0.87190000000000001</v>
      </c>
      <c r="BI174" t="s">
        <v>18</v>
      </c>
      <c r="BJ174">
        <v>8.25</v>
      </c>
      <c r="BK174">
        <v>8.5399999999999991</v>
      </c>
      <c r="BL174">
        <v>5.91</v>
      </c>
      <c r="BM174">
        <v>45.46</v>
      </c>
      <c r="BN174">
        <v>0.84899999999999998</v>
      </c>
      <c r="BO174" t="s">
        <v>18</v>
      </c>
      <c r="BP174">
        <v>8.26</v>
      </c>
      <c r="BQ174">
        <v>8.5399999999999991</v>
      </c>
      <c r="BR174">
        <v>5.702</v>
      </c>
      <c r="BS174">
        <v>43.865000000000002</v>
      </c>
      <c r="BT174">
        <v>0.83209999999999995</v>
      </c>
      <c r="BU174" t="s">
        <v>18</v>
      </c>
      <c r="BV174">
        <v>8.25</v>
      </c>
      <c r="BW174">
        <v>8.5399999999999991</v>
      </c>
      <c r="BX174">
        <v>5.9939999999999998</v>
      </c>
      <c r="BY174">
        <v>46.109000000000002</v>
      </c>
      <c r="BZ174">
        <v>0.8004</v>
      </c>
      <c r="CA174" t="s">
        <v>18</v>
      </c>
      <c r="CB174">
        <v>8.25</v>
      </c>
      <c r="CC174">
        <v>8.5399999999999991</v>
      </c>
      <c r="CD174">
        <v>6.4429999999999996</v>
      </c>
      <c r="CE174">
        <v>49.564999999999998</v>
      </c>
      <c r="CF174">
        <v>0.81079999999999997</v>
      </c>
      <c r="CG174" t="s">
        <v>18</v>
      </c>
      <c r="CH174">
        <v>8.26</v>
      </c>
      <c r="CI174">
        <v>8.5399999999999991</v>
      </c>
      <c r="CJ174">
        <v>6.7750000000000004</v>
      </c>
      <c r="CK174">
        <v>52.112000000000002</v>
      </c>
      <c r="CL174">
        <v>0.78129999999999999</v>
      </c>
      <c r="CM174" t="s">
        <v>18</v>
      </c>
      <c r="CN174">
        <v>8.26</v>
      </c>
      <c r="CO174">
        <v>8.5399999999999991</v>
      </c>
      <c r="CP174">
        <v>6.6139999999999999</v>
      </c>
      <c r="CQ174">
        <v>50.878999999999998</v>
      </c>
      <c r="CR174">
        <v>0.79330000000000001</v>
      </c>
      <c r="CS174" t="s">
        <v>18</v>
      </c>
    </row>
    <row r="175" spans="1:97" x14ac:dyDescent="0.25">
      <c r="A175" t="s">
        <v>179</v>
      </c>
      <c r="B175">
        <v>42</v>
      </c>
      <c r="C175">
        <v>59</v>
      </c>
      <c r="D175" t="s">
        <v>31</v>
      </c>
      <c r="E175">
        <v>9.4600000000000009</v>
      </c>
      <c r="F175">
        <v>2</v>
      </c>
      <c r="G175">
        <v>14</v>
      </c>
      <c r="H175">
        <v>9.3800000000000008</v>
      </c>
      <c r="I175">
        <v>9.7799999999999994</v>
      </c>
      <c r="J175">
        <v>3.21</v>
      </c>
      <c r="K175">
        <v>22.925000000000001</v>
      </c>
      <c r="L175">
        <v>0.80110000000000003</v>
      </c>
      <c r="M175" t="s">
        <v>18</v>
      </c>
      <c r="N175">
        <v>9.3800000000000008</v>
      </c>
      <c r="O175">
        <v>9.7799999999999994</v>
      </c>
      <c r="P175">
        <v>3.0419999999999998</v>
      </c>
      <c r="Q175">
        <v>21.725000000000001</v>
      </c>
      <c r="R175">
        <v>0.81220000000000003</v>
      </c>
      <c r="S175" t="s">
        <v>18</v>
      </c>
      <c r="T175">
        <v>9.3800000000000008</v>
      </c>
      <c r="U175">
        <v>9.77</v>
      </c>
      <c r="V175">
        <v>3.468</v>
      </c>
      <c r="W175">
        <v>24.77</v>
      </c>
      <c r="X175">
        <v>0.77059999999999995</v>
      </c>
      <c r="Y175" t="s">
        <v>18</v>
      </c>
      <c r="Z175">
        <v>9.3800000000000008</v>
      </c>
      <c r="AA175">
        <v>9.77</v>
      </c>
      <c r="AB175">
        <v>3.9510000000000001</v>
      </c>
      <c r="AC175">
        <v>28.218</v>
      </c>
      <c r="AD175">
        <v>0.81120000000000003</v>
      </c>
      <c r="AE175" t="s">
        <v>18</v>
      </c>
      <c r="AF175">
        <v>9.3800000000000008</v>
      </c>
      <c r="AG175">
        <v>9.7799999999999994</v>
      </c>
      <c r="AH175">
        <v>4.0419999999999998</v>
      </c>
      <c r="AI175">
        <v>28.869</v>
      </c>
      <c r="AJ175">
        <v>0.78690000000000004</v>
      </c>
      <c r="AK175" t="s">
        <v>18</v>
      </c>
      <c r="AL175">
        <v>9.3800000000000008</v>
      </c>
      <c r="AM175">
        <v>9.77</v>
      </c>
      <c r="AN175">
        <v>4.0789999999999997</v>
      </c>
      <c r="AO175">
        <v>29.138999999999999</v>
      </c>
      <c r="AP175">
        <v>0.79290000000000005</v>
      </c>
      <c r="AQ175" t="s">
        <v>18</v>
      </c>
      <c r="AR175">
        <v>9.3800000000000008</v>
      </c>
      <c r="AS175">
        <v>9.77</v>
      </c>
      <c r="AT175">
        <v>4.7649999999999997</v>
      </c>
      <c r="AU175">
        <v>34.039000000000001</v>
      </c>
      <c r="AV175">
        <v>0.79920000000000002</v>
      </c>
      <c r="AW175" t="s">
        <v>18</v>
      </c>
      <c r="AX175">
        <v>9.3800000000000008</v>
      </c>
      <c r="AY175">
        <v>9.77</v>
      </c>
      <c r="AZ175">
        <v>4.8319999999999999</v>
      </c>
      <c r="BA175">
        <v>34.512</v>
      </c>
      <c r="BB175">
        <v>0.78879999999999995</v>
      </c>
      <c r="BC175" t="s">
        <v>18</v>
      </c>
      <c r="BD175">
        <v>9.3800000000000008</v>
      </c>
      <c r="BE175">
        <v>9.77</v>
      </c>
      <c r="BF175">
        <v>4.8890000000000002</v>
      </c>
      <c r="BG175">
        <v>34.921999999999997</v>
      </c>
      <c r="BH175">
        <v>0.77990000000000004</v>
      </c>
      <c r="BI175" t="s">
        <v>18</v>
      </c>
      <c r="BJ175">
        <v>9.3800000000000008</v>
      </c>
      <c r="BK175">
        <v>9.77</v>
      </c>
      <c r="BL175">
        <v>5.5380000000000003</v>
      </c>
      <c r="BM175">
        <v>39.561</v>
      </c>
      <c r="BN175">
        <v>0.79159999999999997</v>
      </c>
      <c r="BO175" t="s">
        <v>18</v>
      </c>
      <c r="BP175">
        <v>9.3800000000000008</v>
      </c>
      <c r="BQ175">
        <v>9.77</v>
      </c>
      <c r="BR175">
        <v>5.3789999999999996</v>
      </c>
      <c r="BS175">
        <v>38.421999999999997</v>
      </c>
      <c r="BT175">
        <v>0.77969999999999995</v>
      </c>
      <c r="BU175" t="s">
        <v>18</v>
      </c>
      <c r="BV175">
        <v>9.3800000000000008</v>
      </c>
      <c r="BW175">
        <v>9.77</v>
      </c>
      <c r="BX175">
        <v>5.3970000000000002</v>
      </c>
      <c r="BY175">
        <v>38.549999999999997</v>
      </c>
      <c r="BZ175">
        <v>0.71799999999999997</v>
      </c>
      <c r="CA175" t="s">
        <v>18</v>
      </c>
      <c r="CB175">
        <v>9.3800000000000008</v>
      </c>
      <c r="CC175">
        <v>9.77</v>
      </c>
      <c r="CD175">
        <v>5.9429999999999996</v>
      </c>
      <c r="CE175">
        <v>42.448999999999998</v>
      </c>
      <c r="CF175">
        <v>0.78569999999999995</v>
      </c>
      <c r="CG175" t="s">
        <v>18</v>
      </c>
      <c r="CH175">
        <v>9.3800000000000008</v>
      </c>
      <c r="CI175">
        <v>9.7799999999999994</v>
      </c>
      <c r="CJ175">
        <v>6.0060000000000002</v>
      </c>
      <c r="CK175">
        <v>42.899000000000001</v>
      </c>
      <c r="CL175">
        <v>0.71040000000000003</v>
      </c>
      <c r="CM175" t="s">
        <v>18</v>
      </c>
      <c r="CN175">
        <v>9.3800000000000008</v>
      </c>
      <c r="CO175">
        <v>9.77</v>
      </c>
      <c r="CP175">
        <v>5.9269999999999996</v>
      </c>
      <c r="CQ175">
        <v>42.338000000000001</v>
      </c>
      <c r="CR175">
        <v>0.72470000000000001</v>
      </c>
      <c r="CS175" t="s">
        <v>18</v>
      </c>
    </row>
    <row r="176" spans="1:97" x14ac:dyDescent="0.25">
      <c r="A176" t="s">
        <v>179</v>
      </c>
      <c r="B176">
        <v>59</v>
      </c>
      <c r="C176">
        <v>69</v>
      </c>
      <c r="D176" t="s">
        <v>32</v>
      </c>
      <c r="E176">
        <v>5.03</v>
      </c>
      <c r="F176">
        <v>2</v>
      </c>
      <c r="G176">
        <v>9</v>
      </c>
      <c r="H176">
        <v>5.0999999999999996</v>
      </c>
      <c r="I176">
        <v>5.19</v>
      </c>
      <c r="J176">
        <v>0.42599999999999999</v>
      </c>
      <c r="K176">
        <v>4.7300000000000004</v>
      </c>
      <c r="L176">
        <v>0.7732</v>
      </c>
      <c r="M176" t="s">
        <v>18</v>
      </c>
      <c r="N176">
        <v>5.0999999999999996</v>
      </c>
      <c r="O176">
        <v>5.19</v>
      </c>
      <c r="P176">
        <v>0.37</v>
      </c>
      <c r="Q176">
        <v>4.1159999999999997</v>
      </c>
      <c r="R176">
        <v>0.75960000000000005</v>
      </c>
      <c r="S176" t="s">
        <v>18</v>
      </c>
      <c r="T176">
        <v>5.0999999999999996</v>
      </c>
      <c r="U176">
        <v>5.19</v>
      </c>
      <c r="V176">
        <v>0.30199999999999999</v>
      </c>
      <c r="W176">
        <v>3.35</v>
      </c>
      <c r="X176">
        <v>0.74739999999999995</v>
      </c>
      <c r="Y176" t="s">
        <v>18</v>
      </c>
      <c r="Z176">
        <v>5.0999999999999996</v>
      </c>
      <c r="AA176">
        <v>5.2</v>
      </c>
      <c r="AB176">
        <v>0.71299999999999997</v>
      </c>
      <c r="AC176">
        <v>7.9189999999999996</v>
      </c>
      <c r="AD176">
        <v>0.79200000000000004</v>
      </c>
      <c r="AE176" t="s">
        <v>18</v>
      </c>
      <c r="AF176">
        <v>5.0999999999999996</v>
      </c>
      <c r="AG176">
        <v>5.19</v>
      </c>
      <c r="AH176">
        <v>0.54800000000000004</v>
      </c>
      <c r="AI176">
        <v>6.085</v>
      </c>
      <c r="AJ176">
        <v>0.77500000000000002</v>
      </c>
      <c r="AK176" t="s">
        <v>18</v>
      </c>
      <c r="AL176">
        <v>5.0999999999999996</v>
      </c>
      <c r="AM176">
        <v>5.19</v>
      </c>
      <c r="AN176">
        <v>0.71799999999999997</v>
      </c>
      <c r="AO176">
        <v>7.9770000000000003</v>
      </c>
      <c r="AP176">
        <v>0.78680000000000005</v>
      </c>
      <c r="AQ176" t="s">
        <v>18</v>
      </c>
      <c r="AR176">
        <v>5.0999999999999996</v>
      </c>
      <c r="AS176">
        <v>5.2</v>
      </c>
      <c r="AT176">
        <v>1.458</v>
      </c>
      <c r="AU176">
        <v>16.199000000000002</v>
      </c>
      <c r="AV176">
        <v>0.77659999999999996</v>
      </c>
      <c r="AW176" t="s">
        <v>18</v>
      </c>
      <c r="AX176">
        <v>5.0999999999999996</v>
      </c>
      <c r="AY176">
        <v>5.19</v>
      </c>
      <c r="AZ176">
        <v>1.54</v>
      </c>
      <c r="BA176">
        <v>17.106999999999999</v>
      </c>
      <c r="BB176">
        <v>0.75229999999999997</v>
      </c>
      <c r="BC176" t="s">
        <v>18</v>
      </c>
      <c r="BD176">
        <v>5.0999999999999996</v>
      </c>
      <c r="BE176">
        <v>5.19</v>
      </c>
      <c r="BF176">
        <v>1.397</v>
      </c>
      <c r="BG176">
        <v>15.523999999999999</v>
      </c>
      <c r="BH176">
        <v>0.75460000000000005</v>
      </c>
      <c r="BI176" t="s">
        <v>18</v>
      </c>
      <c r="BJ176">
        <v>5.0999999999999996</v>
      </c>
      <c r="BK176">
        <v>5.19</v>
      </c>
      <c r="BL176">
        <v>1.89</v>
      </c>
      <c r="BM176">
        <v>20.997</v>
      </c>
      <c r="BN176">
        <v>0.75490000000000002</v>
      </c>
      <c r="BO176" t="s">
        <v>18</v>
      </c>
      <c r="BP176">
        <v>5.0999999999999996</v>
      </c>
      <c r="BQ176">
        <v>5.19</v>
      </c>
      <c r="BR176">
        <v>2.0409999999999999</v>
      </c>
      <c r="BS176">
        <v>22.672999999999998</v>
      </c>
      <c r="BT176">
        <v>0.76149999999999995</v>
      </c>
      <c r="BU176" t="s">
        <v>18</v>
      </c>
      <c r="BV176">
        <v>5.0999999999999996</v>
      </c>
      <c r="BW176">
        <v>5.19</v>
      </c>
      <c r="BX176">
        <v>1.976</v>
      </c>
      <c r="BY176">
        <v>21.956</v>
      </c>
      <c r="BZ176">
        <v>0.69689999999999996</v>
      </c>
      <c r="CA176" t="s">
        <v>18</v>
      </c>
      <c r="CB176">
        <v>5.0999999999999996</v>
      </c>
      <c r="CC176">
        <v>5.19</v>
      </c>
      <c r="CD176">
        <v>3.0739999999999998</v>
      </c>
      <c r="CE176">
        <v>34.155999999999999</v>
      </c>
      <c r="CF176">
        <v>0.70979999999999999</v>
      </c>
      <c r="CG176" t="s">
        <v>18</v>
      </c>
      <c r="CH176">
        <v>5.0999999999999996</v>
      </c>
      <c r="CI176">
        <v>5.19</v>
      </c>
      <c r="CJ176">
        <v>3.1080000000000001</v>
      </c>
      <c r="CK176">
        <v>34.537999999999997</v>
      </c>
      <c r="CL176">
        <v>0.69669999999999999</v>
      </c>
      <c r="CM176" t="s">
        <v>18</v>
      </c>
      <c r="CN176">
        <v>5.0999999999999996</v>
      </c>
      <c r="CO176">
        <v>5.19</v>
      </c>
      <c r="CP176">
        <v>3.1859999999999999</v>
      </c>
      <c r="CQ176">
        <v>35.398000000000003</v>
      </c>
      <c r="CR176">
        <v>0.66839999999999999</v>
      </c>
      <c r="CS176" t="s">
        <v>18</v>
      </c>
    </row>
    <row r="177" spans="1:97" x14ac:dyDescent="0.25">
      <c r="A177" t="s">
        <v>179</v>
      </c>
      <c r="B177">
        <v>59</v>
      </c>
      <c r="C177">
        <v>70</v>
      </c>
      <c r="D177" t="s">
        <v>33</v>
      </c>
      <c r="E177">
        <v>6.63</v>
      </c>
      <c r="F177">
        <v>2</v>
      </c>
      <c r="G177">
        <v>10</v>
      </c>
      <c r="H177">
        <v>6.61</v>
      </c>
      <c r="I177">
        <v>6.83</v>
      </c>
      <c r="J177">
        <v>0.30499999999999999</v>
      </c>
      <c r="K177">
        <v>3.0539999999999998</v>
      </c>
      <c r="L177">
        <v>0.87160000000000004</v>
      </c>
      <c r="M177" t="s">
        <v>18</v>
      </c>
      <c r="N177">
        <v>6.61</v>
      </c>
      <c r="O177">
        <v>6.83</v>
      </c>
      <c r="P177">
        <v>0.374</v>
      </c>
      <c r="Q177">
        <v>3.7450000000000001</v>
      </c>
      <c r="R177">
        <v>0.87880000000000003</v>
      </c>
      <c r="S177" t="s">
        <v>18</v>
      </c>
      <c r="T177">
        <v>6.61</v>
      </c>
      <c r="U177">
        <v>6.83</v>
      </c>
      <c r="V177">
        <v>0.28299999999999997</v>
      </c>
      <c r="W177">
        <v>2.827</v>
      </c>
      <c r="X177">
        <v>0.87719999999999998</v>
      </c>
      <c r="Y177" t="s">
        <v>18</v>
      </c>
      <c r="Z177">
        <v>6.61</v>
      </c>
      <c r="AA177">
        <v>6.83</v>
      </c>
      <c r="AB177">
        <v>0.58099999999999996</v>
      </c>
      <c r="AC177">
        <v>5.8049999999999997</v>
      </c>
      <c r="AD177">
        <v>0.85719999999999996</v>
      </c>
      <c r="AE177" t="s">
        <v>18</v>
      </c>
      <c r="AF177">
        <v>6.61</v>
      </c>
      <c r="AG177">
        <v>6.83</v>
      </c>
      <c r="AH177">
        <v>0.51300000000000001</v>
      </c>
      <c r="AI177">
        <v>5.1319999999999997</v>
      </c>
      <c r="AJ177">
        <v>0.86480000000000001</v>
      </c>
      <c r="AK177" t="s">
        <v>18</v>
      </c>
      <c r="AL177">
        <v>6.61</v>
      </c>
      <c r="AM177">
        <v>6.83</v>
      </c>
      <c r="AN177">
        <v>0.57999999999999996</v>
      </c>
      <c r="AO177">
        <v>5.8029999999999999</v>
      </c>
      <c r="AP177">
        <v>0.89219999999999999</v>
      </c>
      <c r="AQ177" t="s">
        <v>18</v>
      </c>
      <c r="AR177">
        <v>6.62</v>
      </c>
      <c r="AS177">
        <v>6.83</v>
      </c>
      <c r="AT177">
        <v>1.169</v>
      </c>
      <c r="AU177">
        <v>11.694000000000001</v>
      </c>
      <c r="AV177">
        <v>0.85489999999999999</v>
      </c>
      <c r="AW177" t="s">
        <v>18</v>
      </c>
      <c r="AX177">
        <v>6.61</v>
      </c>
      <c r="AY177">
        <v>6.83</v>
      </c>
      <c r="AZ177">
        <v>1.1180000000000001</v>
      </c>
      <c r="BA177">
        <v>11.178000000000001</v>
      </c>
      <c r="BB177">
        <v>0.86699999999999999</v>
      </c>
      <c r="BC177" t="s">
        <v>18</v>
      </c>
      <c r="BD177">
        <v>6.61</v>
      </c>
      <c r="BE177">
        <v>6.83</v>
      </c>
      <c r="BF177">
        <v>1.226</v>
      </c>
      <c r="BG177">
        <v>12.256</v>
      </c>
      <c r="BH177">
        <v>0.87119999999999997</v>
      </c>
      <c r="BI177" t="s">
        <v>18</v>
      </c>
      <c r="BJ177">
        <v>6.61</v>
      </c>
      <c r="BK177">
        <v>6.83</v>
      </c>
      <c r="BL177">
        <v>1.6830000000000001</v>
      </c>
      <c r="BM177">
        <v>16.831</v>
      </c>
      <c r="BN177">
        <v>0.84640000000000004</v>
      </c>
      <c r="BO177" t="s">
        <v>18</v>
      </c>
      <c r="BP177">
        <v>6.61</v>
      </c>
      <c r="BQ177">
        <v>6.83</v>
      </c>
      <c r="BR177">
        <v>1.6930000000000001</v>
      </c>
      <c r="BS177">
        <v>16.928999999999998</v>
      </c>
      <c r="BT177">
        <v>0.87909999999999999</v>
      </c>
      <c r="BU177" t="s">
        <v>18</v>
      </c>
      <c r="BV177">
        <v>6.61</v>
      </c>
      <c r="BW177">
        <v>6.83</v>
      </c>
      <c r="BX177">
        <v>1.671</v>
      </c>
      <c r="BY177">
        <v>16.712</v>
      </c>
      <c r="BZ177">
        <v>0.86509999999999998</v>
      </c>
      <c r="CA177" t="s">
        <v>18</v>
      </c>
      <c r="CB177">
        <v>6.61</v>
      </c>
      <c r="CC177">
        <v>6.83</v>
      </c>
      <c r="CD177">
        <v>2.8140000000000001</v>
      </c>
      <c r="CE177">
        <v>28.135999999999999</v>
      </c>
      <c r="CF177">
        <v>0.84770000000000001</v>
      </c>
      <c r="CG177" t="s">
        <v>18</v>
      </c>
      <c r="CH177">
        <v>6.61</v>
      </c>
      <c r="CI177">
        <v>6.83</v>
      </c>
      <c r="CJ177">
        <v>2.7440000000000002</v>
      </c>
      <c r="CK177">
        <v>27.44</v>
      </c>
      <c r="CL177">
        <v>0.86240000000000006</v>
      </c>
      <c r="CM177" t="s">
        <v>18</v>
      </c>
      <c r="CN177">
        <v>6.61</v>
      </c>
      <c r="CO177">
        <v>6.83</v>
      </c>
      <c r="CP177">
        <v>2.6419999999999999</v>
      </c>
      <c r="CQ177">
        <v>26.416</v>
      </c>
      <c r="CR177">
        <v>0.85940000000000005</v>
      </c>
      <c r="CS177" t="s">
        <v>18</v>
      </c>
    </row>
    <row r="178" spans="1:97" x14ac:dyDescent="0.25">
      <c r="A178" t="s">
        <v>179</v>
      </c>
      <c r="B178">
        <v>60</v>
      </c>
      <c r="C178">
        <v>70</v>
      </c>
      <c r="D178" t="s">
        <v>34</v>
      </c>
      <c r="E178">
        <v>5.34</v>
      </c>
      <c r="F178">
        <v>1</v>
      </c>
      <c r="G178">
        <v>9</v>
      </c>
      <c r="H178">
        <v>5.29</v>
      </c>
      <c r="I178">
        <v>5.5</v>
      </c>
      <c r="J178">
        <v>0.33300000000000002</v>
      </c>
      <c r="K178">
        <v>3.7010000000000001</v>
      </c>
      <c r="L178">
        <v>0.85219999999999996</v>
      </c>
      <c r="M178" t="s">
        <v>18</v>
      </c>
      <c r="N178">
        <v>5.29</v>
      </c>
      <c r="O178">
        <v>5.5</v>
      </c>
      <c r="P178">
        <v>0.33100000000000002</v>
      </c>
      <c r="Q178">
        <v>3.681</v>
      </c>
      <c r="R178">
        <v>0.81210000000000004</v>
      </c>
      <c r="S178" t="s">
        <v>18</v>
      </c>
      <c r="T178">
        <v>5.29</v>
      </c>
      <c r="U178">
        <v>5.49</v>
      </c>
      <c r="V178">
        <v>0.29799999999999999</v>
      </c>
      <c r="W178">
        <v>3.3090000000000002</v>
      </c>
      <c r="X178">
        <v>0.8296</v>
      </c>
      <c r="Y178" t="s">
        <v>18</v>
      </c>
      <c r="Z178">
        <v>5.3</v>
      </c>
      <c r="AA178">
        <v>5.5</v>
      </c>
      <c r="AB178">
        <v>0.51900000000000002</v>
      </c>
      <c r="AC178">
        <v>5.7629999999999999</v>
      </c>
      <c r="AD178">
        <v>0.85699999999999998</v>
      </c>
      <c r="AE178" t="s">
        <v>18</v>
      </c>
      <c r="AF178">
        <v>5.29</v>
      </c>
      <c r="AG178">
        <v>5.49</v>
      </c>
      <c r="AH178">
        <v>0.46300000000000002</v>
      </c>
      <c r="AI178">
        <v>5.1429999999999998</v>
      </c>
      <c r="AJ178">
        <v>0.83650000000000002</v>
      </c>
      <c r="AK178" t="s">
        <v>18</v>
      </c>
      <c r="AL178">
        <v>5.29</v>
      </c>
      <c r="AM178">
        <v>5.49</v>
      </c>
      <c r="AN178">
        <v>0.48399999999999999</v>
      </c>
      <c r="AO178">
        <v>5.375</v>
      </c>
      <c r="AP178">
        <v>0.81230000000000002</v>
      </c>
      <c r="AQ178" t="s">
        <v>18</v>
      </c>
      <c r="AR178">
        <v>5.3</v>
      </c>
      <c r="AS178">
        <v>5.5</v>
      </c>
      <c r="AT178">
        <v>1.165</v>
      </c>
      <c r="AU178">
        <v>12.946999999999999</v>
      </c>
      <c r="AV178">
        <v>0.85650000000000004</v>
      </c>
      <c r="AW178" t="s">
        <v>18</v>
      </c>
      <c r="AX178">
        <v>5.29</v>
      </c>
      <c r="AY178">
        <v>5.49</v>
      </c>
      <c r="AZ178">
        <v>1.117</v>
      </c>
      <c r="BA178">
        <v>12.406000000000001</v>
      </c>
      <c r="BB178">
        <v>0.85060000000000002</v>
      </c>
      <c r="BC178" t="s">
        <v>18</v>
      </c>
      <c r="BD178">
        <v>5.29</v>
      </c>
      <c r="BE178">
        <v>5.49</v>
      </c>
      <c r="BF178">
        <v>1.101</v>
      </c>
      <c r="BG178">
        <v>12.234</v>
      </c>
      <c r="BH178">
        <v>0.83050000000000002</v>
      </c>
      <c r="BI178" t="s">
        <v>18</v>
      </c>
      <c r="BJ178">
        <v>5.29</v>
      </c>
      <c r="BK178">
        <v>5.49</v>
      </c>
      <c r="BL178">
        <v>1.633</v>
      </c>
      <c r="BM178">
        <v>18.149000000000001</v>
      </c>
      <c r="BN178">
        <v>0.84699999999999998</v>
      </c>
      <c r="BO178" t="s">
        <v>18</v>
      </c>
      <c r="BP178">
        <v>5.29</v>
      </c>
      <c r="BQ178">
        <v>5.49</v>
      </c>
      <c r="BR178">
        <v>1.6419999999999999</v>
      </c>
      <c r="BS178">
        <v>18.239999999999998</v>
      </c>
      <c r="BT178">
        <v>0.81850000000000001</v>
      </c>
      <c r="BU178" t="s">
        <v>18</v>
      </c>
      <c r="BV178">
        <v>5.29</v>
      </c>
      <c r="BW178">
        <v>5.49</v>
      </c>
      <c r="BX178">
        <v>1.5469999999999999</v>
      </c>
      <c r="BY178">
        <v>17.193999999999999</v>
      </c>
      <c r="BZ178">
        <v>0.80449999999999999</v>
      </c>
      <c r="CA178" t="s">
        <v>18</v>
      </c>
      <c r="CB178">
        <v>5.29</v>
      </c>
      <c r="CC178">
        <v>5.49</v>
      </c>
      <c r="CD178">
        <v>2.7930000000000001</v>
      </c>
      <c r="CE178">
        <v>31.036000000000001</v>
      </c>
      <c r="CF178">
        <v>0.80979999999999996</v>
      </c>
      <c r="CG178" t="s">
        <v>18</v>
      </c>
      <c r="CH178">
        <v>5.29</v>
      </c>
      <c r="CI178">
        <v>5.49</v>
      </c>
      <c r="CJ178">
        <v>2.8690000000000002</v>
      </c>
      <c r="CK178">
        <v>31.878</v>
      </c>
      <c r="CL178">
        <v>0.80300000000000005</v>
      </c>
      <c r="CM178" t="s">
        <v>18</v>
      </c>
      <c r="CN178">
        <v>5.29</v>
      </c>
      <c r="CO178">
        <v>5.5</v>
      </c>
      <c r="CP178">
        <v>2.855</v>
      </c>
      <c r="CQ178">
        <v>31.722999999999999</v>
      </c>
      <c r="CR178">
        <v>0.80449999999999999</v>
      </c>
      <c r="CS178" t="s">
        <v>18</v>
      </c>
    </row>
    <row r="179" spans="1:97" x14ac:dyDescent="0.25">
      <c r="A179" t="s">
        <v>179</v>
      </c>
      <c r="B179">
        <v>71</v>
      </c>
      <c r="C179">
        <v>76</v>
      </c>
      <c r="D179" t="s">
        <v>35</v>
      </c>
      <c r="E179">
        <v>10.59</v>
      </c>
      <c r="F179">
        <v>1</v>
      </c>
      <c r="G179">
        <v>4</v>
      </c>
      <c r="H179">
        <v>10.62</v>
      </c>
      <c r="I179">
        <v>10.75</v>
      </c>
      <c r="J179">
        <v>4.3999999999999997E-2</v>
      </c>
      <c r="K179">
        <v>1.111</v>
      </c>
      <c r="L179">
        <v>0.92430000000000001</v>
      </c>
      <c r="M179" t="s">
        <v>18</v>
      </c>
      <c r="N179">
        <v>10.62</v>
      </c>
      <c r="O179">
        <v>10.76</v>
      </c>
      <c r="P179">
        <v>5.0999999999999997E-2</v>
      </c>
      <c r="Q179">
        <v>1.2669999999999999</v>
      </c>
      <c r="R179">
        <v>0.92930000000000001</v>
      </c>
      <c r="S179" t="s">
        <v>18</v>
      </c>
      <c r="T179">
        <v>10.62</v>
      </c>
      <c r="U179">
        <v>10.75</v>
      </c>
      <c r="V179">
        <v>4.9000000000000002E-2</v>
      </c>
      <c r="W179">
        <v>1.2250000000000001</v>
      </c>
      <c r="X179">
        <v>0.89800000000000002</v>
      </c>
      <c r="Y179" t="s">
        <v>18</v>
      </c>
      <c r="Z179">
        <v>10.62</v>
      </c>
      <c r="AA179">
        <v>10.76</v>
      </c>
      <c r="AB179">
        <v>4.2000000000000003E-2</v>
      </c>
      <c r="AC179">
        <v>1.038</v>
      </c>
      <c r="AD179">
        <v>0.94140000000000001</v>
      </c>
      <c r="AE179" t="s">
        <v>18</v>
      </c>
      <c r="AF179">
        <v>10.62</v>
      </c>
      <c r="AG179">
        <v>10.76</v>
      </c>
      <c r="AH179">
        <v>4.4999999999999998E-2</v>
      </c>
      <c r="AI179">
        <v>1.1200000000000001</v>
      </c>
      <c r="AJ179">
        <v>0.93189999999999995</v>
      </c>
      <c r="AK179" t="s">
        <v>18</v>
      </c>
      <c r="AL179">
        <v>10.62</v>
      </c>
      <c r="AM179">
        <v>10.75</v>
      </c>
      <c r="AN179">
        <v>5.1999999999999998E-2</v>
      </c>
      <c r="AO179">
        <v>1.2909999999999999</v>
      </c>
      <c r="AP179">
        <v>0.92449999999999999</v>
      </c>
      <c r="AQ179" t="s">
        <v>18</v>
      </c>
      <c r="AR179">
        <v>10.62</v>
      </c>
      <c r="AS179">
        <v>10.76</v>
      </c>
      <c r="AT179">
        <v>4.2999999999999997E-2</v>
      </c>
      <c r="AU179">
        <v>1.0840000000000001</v>
      </c>
      <c r="AV179">
        <v>0.9325</v>
      </c>
      <c r="AW179" t="s">
        <v>18</v>
      </c>
      <c r="AX179">
        <v>10.62</v>
      </c>
      <c r="AY179">
        <v>10.75</v>
      </c>
      <c r="AZ179">
        <v>4.7E-2</v>
      </c>
      <c r="BA179">
        <v>1.1739999999999999</v>
      </c>
      <c r="BB179">
        <v>0.92090000000000005</v>
      </c>
      <c r="BC179" t="s">
        <v>18</v>
      </c>
      <c r="BD179">
        <v>10.62</v>
      </c>
      <c r="BE179">
        <v>10.75</v>
      </c>
      <c r="BF179">
        <v>8.5999999999999993E-2</v>
      </c>
      <c r="BG179">
        <v>2.1579999999999999</v>
      </c>
      <c r="BH179">
        <v>0.9073</v>
      </c>
      <c r="BI179" t="s">
        <v>18</v>
      </c>
      <c r="BJ179">
        <v>10.62</v>
      </c>
      <c r="BK179">
        <v>10.76</v>
      </c>
      <c r="BL179">
        <v>6.2E-2</v>
      </c>
      <c r="BM179">
        <v>1.5529999999999999</v>
      </c>
      <c r="BN179">
        <v>0.91749999999999998</v>
      </c>
      <c r="BO179" t="s">
        <v>18</v>
      </c>
      <c r="BP179">
        <v>10.62</v>
      </c>
      <c r="BQ179">
        <v>10.76</v>
      </c>
      <c r="BR179">
        <v>8.5000000000000006E-2</v>
      </c>
      <c r="BS179">
        <v>2.1230000000000002</v>
      </c>
      <c r="BT179">
        <v>0.91390000000000005</v>
      </c>
      <c r="BU179" t="s">
        <v>18</v>
      </c>
      <c r="BV179">
        <v>10.62</v>
      </c>
      <c r="BW179">
        <v>10.75</v>
      </c>
      <c r="BX179">
        <v>9.6000000000000002E-2</v>
      </c>
      <c r="BY179">
        <v>2.4119999999999999</v>
      </c>
      <c r="BZ179">
        <v>0.91379999999999995</v>
      </c>
      <c r="CA179" t="s">
        <v>18</v>
      </c>
      <c r="CB179">
        <v>10.62</v>
      </c>
      <c r="CC179">
        <v>10.75</v>
      </c>
      <c r="CD179">
        <v>0.13</v>
      </c>
      <c r="CE179">
        <v>3.2530000000000001</v>
      </c>
      <c r="CF179">
        <v>0.89749999999999996</v>
      </c>
      <c r="CG179" t="s">
        <v>18</v>
      </c>
      <c r="CH179">
        <v>10.62</v>
      </c>
      <c r="CI179">
        <v>10.75</v>
      </c>
      <c r="CJ179">
        <v>0.11899999999999999</v>
      </c>
      <c r="CK179">
        <v>2.9750000000000001</v>
      </c>
      <c r="CL179">
        <v>0.85299999999999998</v>
      </c>
      <c r="CM179" t="s">
        <v>18</v>
      </c>
      <c r="CN179">
        <v>10.62</v>
      </c>
      <c r="CO179">
        <v>10.76</v>
      </c>
      <c r="CP179">
        <v>0.109</v>
      </c>
      <c r="CQ179">
        <v>2.7330000000000001</v>
      </c>
      <c r="CR179">
        <v>0.88570000000000004</v>
      </c>
      <c r="CS179" t="s">
        <v>18</v>
      </c>
    </row>
    <row r="180" spans="1:97" x14ac:dyDescent="0.25">
      <c r="A180" t="s">
        <v>179</v>
      </c>
      <c r="B180">
        <v>77</v>
      </c>
      <c r="C180">
        <v>84</v>
      </c>
      <c r="D180" t="s">
        <v>36</v>
      </c>
      <c r="E180">
        <v>6.28</v>
      </c>
      <c r="F180">
        <v>2</v>
      </c>
      <c r="G180">
        <v>6</v>
      </c>
      <c r="H180">
        <v>6.07</v>
      </c>
      <c r="I180">
        <v>6.15</v>
      </c>
      <c r="J180">
        <v>1.204</v>
      </c>
      <c r="K180">
        <v>20.071999999999999</v>
      </c>
      <c r="L180">
        <v>0.75929999999999997</v>
      </c>
      <c r="M180" t="s">
        <v>18</v>
      </c>
      <c r="N180">
        <v>6.08</v>
      </c>
      <c r="O180">
        <v>6.15</v>
      </c>
      <c r="P180">
        <v>1.155</v>
      </c>
      <c r="Q180">
        <v>19.251000000000001</v>
      </c>
      <c r="R180">
        <v>0.70089999999999997</v>
      </c>
      <c r="S180" t="s">
        <v>18</v>
      </c>
      <c r="T180">
        <v>6.07</v>
      </c>
      <c r="U180">
        <v>6.15</v>
      </c>
      <c r="V180">
        <v>1.1619999999999999</v>
      </c>
      <c r="W180">
        <v>19.375</v>
      </c>
      <c r="X180">
        <v>0.79900000000000004</v>
      </c>
      <c r="Y180" t="s">
        <v>18</v>
      </c>
      <c r="Z180">
        <v>6.08</v>
      </c>
      <c r="AA180">
        <v>6.15</v>
      </c>
      <c r="AB180">
        <v>1.8420000000000001</v>
      </c>
      <c r="AC180">
        <v>30.695</v>
      </c>
      <c r="AD180">
        <v>0.75109999999999999</v>
      </c>
      <c r="AE180" t="s">
        <v>18</v>
      </c>
      <c r="AF180">
        <v>6.14</v>
      </c>
      <c r="AG180">
        <v>6.21</v>
      </c>
      <c r="AH180">
        <v>1.835</v>
      </c>
      <c r="AI180">
        <v>30.59</v>
      </c>
      <c r="AJ180">
        <v>0.74509999999999998</v>
      </c>
      <c r="AK180" t="s">
        <v>18</v>
      </c>
      <c r="AL180">
        <v>6.07</v>
      </c>
      <c r="AM180">
        <v>6.15</v>
      </c>
      <c r="AN180">
        <v>1.9510000000000001</v>
      </c>
      <c r="AO180">
        <v>32.509</v>
      </c>
      <c r="AP180">
        <v>0.77600000000000002</v>
      </c>
      <c r="AQ180" t="s">
        <v>18</v>
      </c>
      <c r="AR180">
        <v>6.08</v>
      </c>
      <c r="AS180">
        <v>6.15</v>
      </c>
      <c r="AT180">
        <v>2.8530000000000002</v>
      </c>
      <c r="AU180">
        <v>47.542999999999999</v>
      </c>
      <c r="AV180">
        <v>0.72660000000000002</v>
      </c>
      <c r="AW180" t="s">
        <v>18</v>
      </c>
      <c r="AX180">
        <v>6.09</v>
      </c>
      <c r="AY180">
        <v>6.16</v>
      </c>
      <c r="AZ180">
        <v>2.7290000000000001</v>
      </c>
      <c r="BA180">
        <v>45.482999999999997</v>
      </c>
      <c r="BB180">
        <v>0.70469999999999999</v>
      </c>
      <c r="BC180" t="s">
        <v>18</v>
      </c>
      <c r="BD180">
        <v>6.07</v>
      </c>
      <c r="BE180">
        <v>6.15</v>
      </c>
      <c r="BF180">
        <v>2.86</v>
      </c>
      <c r="BG180">
        <v>47.661000000000001</v>
      </c>
      <c r="BH180">
        <v>0.74209999999999998</v>
      </c>
      <c r="BI180" t="s">
        <v>18</v>
      </c>
      <c r="BJ180">
        <v>6.07</v>
      </c>
      <c r="BK180">
        <v>6.15</v>
      </c>
      <c r="BL180">
        <v>3.56</v>
      </c>
      <c r="BM180">
        <v>59.332000000000001</v>
      </c>
      <c r="BN180">
        <v>0.67679999999999996</v>
      </c>
      <c r="BO180" t="s">
        <v>18</v>
      </c>
      <c r="BP180">
        <v>6.2</v>
      </c>
      <c r="BQ180">
        <v>6.27</v>
      </c>
      <c r="BR180">
        <v>3.5950000000000002</v>
      </c>
      <c r="BS180">
        <v>59.915999999999997</v>
      </c>
      <c r="BT180">
        <v>0.5716</v>
      </c>
      <c r="BU180" t="s">
        <v>18</v>
      </c>
      <c r="BV180">
        <v>6.19</v>
      </c>
      <c r="BW180">
        <v>6.26</v>
      </c>
      <c r="BX180">
        <v>3.6859999999999999</v>
      </c>
      <c r="BY180">
        <v>61.426000000000002</v>
      </c>
      <c r="BZ180">
        <v>0.68700000000000006</v>
      </c>
      <c r="CA180" t="s">
        <v>18</v>
      </c>
      <c r="CB180">
        <v>6.11</v>
      </c>
      <c r="CC180">
        <v>6.17</v>
      </c>
      <c r="CD180">
        <v>4.3840000000000003</v>
      </c>
      <c r="CE180">
        <v>73.058999999999997</v>
      </c>
      <c r="CF180">
        <v>0.63149999999999995</v>
      </c>
      <c r="CG180" t="s">
        <v>18</v>
      </c>
      <c r="CH180">
        <v>6.16</v>
      </c>
      <c r="CI180">
        <v>6.22</v>
      </c>
      <c r="CJ180">
        <v>4.3979999999999997</v>
      </c>
      <c r="CK180">
        <v>73.293999999999997</v>
      </c>
      <c r="CL180">
        <v>0.69669999999999999</v>
      </c>
      <c r="CM180" t="s">
        <v>18</v>
      </c>
      <c r="CN180">
        <v>6.18</v>
      </c>
      <c r="CO180">
        <v>6.25</v>
      </c>
      <c r="CP180">
        <v>4.42</v>
      </c>
      <c r="CQ180">
        <v>73.673000000000002</v>
      </c>
      <c r="CR180">
        <v>0.68610000000000004</v>
      </c>
      <c r="CS180" t="s">
        <v>18</v>
      </c>
    </row>
    <row r="181" spans="1:97" x14ac:dyDescent="0.25">
      <c r="A181" t="s">
        <v>179</v>
      </c>
      <c r="B181">
        <v>79</v>
      </c>
      <c r="C181">
        <v>86</v>
      </c>
      <c r="D181" t="s">
        <v>37</v>
      </c>
      <c r="E181">
        <v>6.2</v>
      </c>
      <c r="F181">
        <v>1</v>
      </c>
      <c r="G181">
        <v>6</v>
      </c>
      <c r="H181">
        <v>6.04</v>
      </c>
      <c r="I181">
        <v>6.22</v>
      </c>
      <c r="J181">
        <v>2.137</v>
      </c>
      <c r="K181">
        <v>35.619999999999997</v>
      </c>
      <c r="L181">
        <v>0.83899999999999997</v>
      </c>
      <c r="M181" t="s">
        <v>18</v>
      </c>
      <c r="N181">
        <v>6.04</v>
      </c>
      <c r="O181">
        <v>6.22</v>
      </c>
      <c r="P181">
        <v>2.105</v>
      </c>
      <c r="Q181">
        <v>35.08</v>
      </c>
      <c r="R181">
        <v>0.80559999999999998</v>
      </c>
      <c r="S181" t="s">
        <v>18</v>
      </c>
      <c r="T181">
        <v>6.04</v>
      </c>
      <c r="U181">
        <v>6.21</v>
      </c>
      <c r="V181">
        <v>2.1629999999999998</v>
      </c>
      <c r="W181">
        <v>36.046999999999997</v>
      </c>
      <c r="X181">
        <v>0.84289999999999998</v>
      </c>
      <c r="Y181" t="s">
        <v>18</v>
      </c>
      <c r="Z181">
        <v>6.04</v>
      </c>
      <c r="AA181">
        <v>6.22</v>
      </c>
      <c r="AB181">
        <v>3.1619999999999999</v>
      </c>
      <c r="AC181">
        <v>52.697000000000003</v>
      </c>
      <c r="AD181">
        <v>0.82789999999999997</v>
      </c>
      <c r="AE181" t="s">
        <v>18</v>
      </c>
      <c r="AF181">
        <v>6.04</v>
      </c>
      <c r="AG181">
        <v>6.22</v>
      </c>
      <c r="AH181">
        <v>3.0870000000000002</v>
      </c>
      <c r="AI181">
        <v>51.447000000000003</v>
      </c>
      <c r="AJ181">
        <v>0.82430000000000003</v>
      </c>
      <c r="AK181" t="s">
        <v>18</v>
      </c>
      <c r="AL181">
        <v>6.16</v>
      </c>
      <c r="AM181">
        <v>6.23</v>
      </c>
      <c r="AN181">
        <v>3.2650000000000001</v>
      </c>
      <c r="AO181">
        <v>54.412999999999997</v>
      </c>
      <c r="AP181">
        <v>0.86699999999999999</v>
      </c>
      <c r="AQ181" t="s">
        <v>18</v>
      </c>
      <c r="AR181">
        <v>6.04</v>
      </c>
      <c r="AS181">
        <v>6.22</v>
      </c>
      <c r="AT181">
        <v>4.4569999999999999</v>
      </c>
      <c r="AU181">
        <v>74.283000000000001</v>
      </c>
      <c r="AV181">
        <v>0.81</v>
      </c>
      <c r="AW181" t="s">
        <v>18</v>
      </c>
      <c r="AX181">
        <v>6.04</v>
      </c>
      <c r="AY181">
        <v>6.22</v>
      </c>
      <c r="AZ181">
        <v>4.4610000000000003</v>
      </c>
      <c r="BA181">
        <v>74.352000000000004</v>
      </c>
      <c r="BB181">
        <v>0.81879999999999997</v>
      </c>
      <c r="BC181" t="s">
        <v>18</v>
      </c>
      <c r="BD181">
        <v>6.04</v>
      </c>
      <c r="BE181">
        <v>6.22</v>
      </c>
      <c r="BF181">
        <v>4.4969999999999999</v>
      </c>
      <c r="BG181">
        <v>74.948999999999998</v>
      </c>
      <c r="BH181">
        <v>0.7883</v>
      </c>
      <c r="BI181" t="s">
        <v>18</v>
      </c>
      <c r="BJ181">
        <v>6.04</v>
      </c>
      <c r="BK181">
        <v>6.22</v>
      </c>
      <c r="BL181">
        <v>4.9349999999999996</v>
      </c>
      <c r="BM181">
        <v>82.248000000000005</v>
      </c>
      <c r="BN181">
        <v>0.82479999999999998</v>
      </c>
      <c r="BO181" t="s">
        <v>18</v>
      </c>
      <c r="BP181">
        <v>6.04</v>
      </c>
      <c r="BQ181">
        <v>6.22</v>
      </c>
      <c r="BR181">
        <v>4.9859999999999998</v>
      </c>
      <c r="BS181">
        <v>83.096999999999994</v>
      </c>
      <c r="BT181">
        <v>0.80220000000000002</v>
      </c>
      <c r="BU181" t="s">
        <v>18</v>
      </c>
      <c r="BV181">
        <v>6.04</v>
      </c>
      <c r="BW181">
        <v>6.21</v>
      </c>
      <c r="BX181">
        <v>4.8869999999999996</v>
      </c>
      <c r="BY181">
        <v>81.447000000000003</v>
      </c>
      <c r="BZ181">
        <v>0.78610000000000002</v>
      </c>
      <c r="CA181" t="s">
        <v>18</v>
      </c>
      <c r="CB181">
        <v>6.04</v>
      </c>
      <c r="CC181">
        <v>6.22</v>
      </c>
      <c r="CD181">
        <v>4.9880000000000004</v>
      </c>
      <c r="CE181">
        <v>83.137</v>
      </c>
      <c r="CF181">
        <v>0.79430000000000001</v>
      </c>
      <c r="CG181" t="s">
        <v>18</v>
      </c>
      <c r="CH181">
        <v>6.04</v>
      </c>
      <c r="CI181">
        <v>6.22</v>
      </c>
      <c r="CJ181">
        <v>4.984</v>
      </c>
      <c r="CK181">
        <v>83.063000000000002</v>
      </c>
      <c r="CL181">
        <v>0.80059999999999998</v>
      </c>
      <c r="CM181" t="s">
        <v>18</v>
      </c>
      <c r="CN181">
        <v>6.04</v>
      </c>
      <c r="CO181">
        <v>6.22</v>
      </c>
      <c r="CP181">
        <v>4.9720000000000004</v>
      </c>
      <c r="CQ181">
        <v>82.867999999999995</v>
      </c>
      <c r="CR181">
        <v>0.76859999999999995</v>
      </c>
      <c r="CS181" t="s">
        <v>18</v>
      </c>
    </row>
    <row r="182" spans="1:97" x14ac:dyDescent="0.25">
      <c r="A182" t="s">
        <v>179</v>
      </c>
      <c r="B182">
        <v>87</v>
      </c>
      <c r="C182">
        <v>99</v>
      </c>
      <c r="D182" t="s">
        <v>38</v>
      </c>
      <c r="E182">
        <v>10.3</v>
      </c>
      <c r="F182">
        <v>4</v>
      </c>
      <c r="G182">
        <v>10</v>
      </c>
      <c r="H182">
        <v>10.24</v>
      </c>
      <c r="I182">
        <v>10.38</v>
      </c>
      <c r="J182">
        <v>0.126</v>
      </c>
      <c r="K182">
        <v>1.2569999999999999</v>
      </c>
      <c r="L182">
        <v>0.94340000000000002</v>
      </c>
      <c r="M182" t="s">
        <v>17</v>
      </c>
      <c r="N182">
        <v>10.24</v>
      </c>
      <c r="O182">
        <v>10.38</v>
      </c>
      <c r="P182">
        <v>0.13500000000000001</v>
      </c>
      <c r="Q182">
        <v>1.35</v>
      </c>
      <c r="R182">
        <v>0.93079999999999996</v>
      </c>
      <c r="S182" t="s">
        <v>17</v>
      </c>
      <c r="T182">
        <v>10.24</v>
      </c>
      <c r="U182">
        <v>10.38</v>
      </c>
      <c r="V182">
        <v>0.151</v>
      </c>
      <c r="W182">
        <v>1.5069999999999999</v>
      </c>
      <c r="X182">
        <v>0.9506</v>
      </c>
      <c r="Y182" t="s">
        <v>17</v>
      </c>
      <c r="Z182">
        <v>10.24</v>
      </c>
      <c r="AA182">
        <v>10.38</v>
      </c>
      <c r="AB182">
        <v>0.28100000000000003</v>
      </c>
      <c r="AC182">
        <v>2.81</v>
      </c>
      <c r="AD182">
        <v>0.92730000000000001</v>
      </c>
      <c r="AE182" t="s">
        <v>17</v>
      </c>
      <c r="AF182">
        <v>10.24</v>
      </c>
      <c r="AG182">
        <v>10.38</v>
      </c>
      <c r="AH182">
        <v>0.27</v>
      </c>
      <c r="AI182">
        <v>2.7</v>
      </c>
      <c r="AJ182">
        <v>0.93559999999999999</v>
      </c>
      <c r="AK182" t="s">
        <v>17</v>
      </c>
      <c r="AL182">
        <v>10.24</v>
      </c>
      <c r="AM182">
        <v>10.38</v>
      </c>
      <c r="AN182">
        <v>0.30299999999999999</v>
      </c>
      <c r="AO182">
        <v>3.0289999999999999</v>
      </c>
      <c r="AP182">
        <v>0.9486</v>
      </c>
      <c r="AQ182" t="s">
        <v>17</v>
      </c>
      <c r="AR182">
        <v>10.24</v>
      </c>
      <c r="AS182">
        <v>10.38</v>
      </c>
      <c r="AT182">
        <v>0.66100000000000003</v>
      </c>
      <c r="AU182">
        <v>6.6079999999999997</v>
      </c>
      <c r="AV182">
        <v>0.91349999999999998</v>
      </c>
      <c r="AW182" t="s">
        <v>17</v>
      </c>
      <c r="AX182">
        <v>10.24</v>
      </c>
      <c r="AY182">
        <v>10.38</v>
      </c>
      <c r="AZ182">
        <v>0.58499999999999996</v>
      </c>
      <c r="BA182">
        <v>5.851</v>
      </c>
      <c r="BB182">
        <v>0.92969999999999997</v>
      </c>
      <c r="BC182" t="s">
        <v>17</v>
      </c>
      <c r="BD182">
        <v>10.24</v>
      </c>
      <c r="BE182">
        <v>10.38</v>
      </c>
      <c r="BF182">
        <v>0.57199999999999995</v>
      </c>
      <c r="BG182">
        <v>5.7220000000000004</v>
      </c>
      <c r="BH182">
        <v>0.94840000000000002</v>
      </c>
      <c r="BI182" t="s">
        <v>17</v>
      </c>
      <c r="BJ182">
        <v>10.24</v>
      </c>
      <c r="BK182">
        <v>10.38</v>
      </c>
      <c r="BL182">
        <v>0.873</v>
      </c>
      <c r="BM182">
        <v>8.7330000000000005</v>
      </c>
      <c r="BN182">
        <v>0.90890000000000004</v>
      </c>
      <c r="BO182" t="s">
        <v>17</v>
      </c>
      <c r="BP182">
        <v>10.24</v>
      </c>
      <c r="BQ182">
        <v>10.38</v>
      </c>
      <c r="BR182">
        <v>0.78400000000000003</v>
      </c>
      <c r="BS182">
        <v>7.843</v>
      </c>
      <c r="BT182">
        <v>0.91059999999999997</v>
      </c>
      <c r="BU182" t="s">
        <v>17</v>
      </c>
      <c r="BV182">
        <v>10.24</v>
      </c>
      <c r="BW182">
        <v>10.38</v>
      </c>
      <c r="BX182">
        <v>0.76200000000000001</v>
      </c>
      <c r="BY182">
        <v>7.6150000000000002</v>
      </c>
      <c r="BZ182">
        <v>0.93330000000000002</v>
      </c>
      <c r="CA182" t="s">
        <v>17</v>
      </c>
      <c r="CB182">
        <v>10.24</v>
      </c>
      <c r="CC182">
        <v>10.38</v>
      </c>
      <c r="CD182">
        <v>1.1379999999999999</v>
      </c>
      <c r="CE182">
        <v>11.377000000000001</v>
      </c>
      <c r="CF182">
        <v>0.87070000000000003</v>
      </c>
      <c r="CG182" t="s">
        <v>18</v>
      </c>
      <c r="CH182">
        <v>10.24</v>
      </c>
      <c r="CI182">
        <v>10.38</v>
      </c>
      <c r="CJ182">
        <v>0.98199999999999998</v>
      </c>
      <c r="CK182">
        <v>9.8230000000000004</v>
      </c>
      <c r="CL182">
        <v>0.9415</v>
      </c>
      <c r="CM182" t="s">
        <v>17</v>
      </c>
      <c r="CN182">
        <v>10.24</v>
      </c>
      <c r="CO182">
        <v>10.38</v>
      </c>
      <c r="CP182">
        <v>0.94399999999999995</v>
      </c>
      <c r="CQ182">
        <v>9.4359999999999999</v>
      </c>
      <c r="CR182">
        <v>0.9425</v>
      </c>
      <c r="CS182" t="s">
        <v>17</v>
      </c>
    </row>
    <row r="183" spans="1:97" x14ac:dyDescent="0.25">
      <c r="A183" t="s">
        <v>179</v>
      </c>
      <c r="B183">
        <v>88</v>
      </c>
      <c r="C183">
        <v>98</v>
      </c>
      <c r="D183" t="s">
        <v>39</v>
      </c>
      <c r="E183">
        <v>8.43</v>
      </c>
      <c r="F183">
        <v>4</v>
      </c>
      <c r="G183">
        <v>8</v>
      </c>
      <c r="H183">
        <v>8.44</v>
      </c>
      <c r="I183">
        <v>8.7100000000000009</v>
      </c>
      <c r="J183">
        <v>0.186</v>
      </c>
      <c r="K183">
        <v>2.3290000000000002</v>
      </c>
      <c r="L183">
        <v>0.92759999999999998</v>
      </c>
      <c r="M183" t="s">
        <v>17</v>
      </c>
      <c r="N183">
        <v>8.44</v>
      </c>
      <c r="O183">
        <v>8.7100000000000009</v>
      </c>
      <c r="P183">
        <v>0.183</v>
      </c>
      <c r="Q183">
        <v>2.2879999999999998</v>
      </c>
      <c r="R183">
        <v>0.92310000000000003</v>
      </c>
      <c r="S183" t="s">
        <v>17</v>
      </c>
      <c r="T183">
        <v>8.44</v>
      </c>
      <c r="U183">
        <v>8.7100000000000009</v>
      </c>
      <c r="V183">
        <v>0.156</v>
      </c>
      <c r="W183">
        <v>1.95</v>
      </c>
      <c r="X183">
        <v>0.91449999999999998</v>
      </c>
      <c r="Y183" t="s">
        <v>17</v>
      </c>
      <c r="Z183">
        <v>8.44</v>
      </c>
      <c r="AA183">
        <v>8.7100000000000009</v>
      </c>
      <c r="AB183">
        <v>0.34699999999999998</v>
      </c>
      <c r="AC183">
        <v>4.3319999999999999</v>
      </c>
      <c r="AD183">
        <v>0.91490000000000005</v>
      </c>
      <c r="AE183" t="s">
        <v>17</v>
      </c>
      <c r="AF183">
        <v>8.44</v>
      </c>
      <c r="AG183">
        <v>8.7100000000000009</v>
      </c>
      <c r="AH183">
        <v>0.30499999999999999</v>
      </c>
      <c r="AI183">
        <v>3.8149999999999999</v>
      </c>
      <c r="AJ183">
        <v>0.92500000000000004</v>
      </c>
      <c r="AK183" t="s">
        <v>17</v>
      </c>
      <c r="AL183">
        <v>8.44</v>
      </c>
      <c r="AM183">
        <v>8.7100000000000009</v>
      </c>
      <c r="AN183">
        <v>0.33900000000000002</v>
      </c>
      <c r="AO183">
        <v>4.2380000000000004</v>
      </c>
      <c r="AP183">
        <v>0.93869999999999998</v>
      </c>
      <c r="AQ183" t="s">
        <v>17</v>
      </c>
      <c r="AR183">
        <v>8.44</v>
      </c>
      <c r="AS183">
        <v>8.7100000000000009</v>
      </c>
      <c r="AT183">
        <v>0.80700000000000005</v>
      </c>
      <c r="AU183">
        <v>10.082000000000001</v>
      </c>
      <c r="AV183">
        <v>0.87160000000000004</v>
      </c>
      <c r="AW183" t="s">
        <v>18</v>
      </c>
      <c r="AX183">
        <v>8.44</v>
      </c>
      <c r="AY183">
        <v>8.7100000000000009</v>
      </c>
      <c r="AZ183">
        <v>0.72499999999999998</v>
      </c>
      <c r="BA183">
        <v>9.0619999999999994</v>
      </c>
      <c r="BB183">
        <v>0.92279999999999995</v>
      </c>
      <c r="BC183" t="s">
        <v>17</v>
      </c>
      <c r="BD183">
        <v>8.44</v>
      </c>
      <c r="BE183">
        <v>8.7100000000000009</v>
      </c>
      <c r="BF183">
        <v>0.66200000000000003</v>
      </c>
      <c r="BG183">
        <v>8.2750000000000004</v>
      </c>
      <c r="BH183">
        <v>0.93600000000000005</v>
      </c>
      <c r="BI183" t="s">
        <v>17</v>
      </c>
      <c r="BJ183">
        <v>8.44</v>
      </c>
      <c r="BK183">
        <v>8.7100000000000009</v>
      </c>
      <c r="BL183">
        <v>1.0629999999999999</v>
      </c>
      <c r="BM183">
        <v>13.287000000000001</v>
      </c>
      <c r="BN183">
        <v>0.86329999999999996</v>
      </c>
      <c r="BO183" t="s">
        <v>17</v>
      </c>
      <c r="BP183">
        <v>8.44</v>
      </c>
      <c r="BQ183">
        <v>8.7100000000000009</v>
      </c>
      <c r="BR183">
        <v>0.96299999999999997</v>
      </c>
      <c r="BS183">
        <v>12.041</v>
      </c>
      <c r="BT183">
        <v>0.91100000000000003</v>
      </c>
      <c r="BU183" t="s">
        <v>18</v>
      </c>
      <c r="BV183">
        <v>8.44</v>
      </c>
      <c r="BW183">
        <v>8.7100000000000009</v>
      </c>
      <c r="BX183">
        <v>0.92900000000000005</v>
      </c>
      <c r="BY183">
        <v>11.619</v>
      </c>
      <c r="BZ183">
        <v>0.92030000000000001</v>
      </c>
      <c r="CA183" t="s">
        <v>17</v>
      </c>
      <c r="CB183">
        <v>8.44</v>
      </c>
      <c r="CC183">
        <v>8.7100000000000009</v>
      </c>
      <c r="CD183">
        <v>1.1970000000000001</v>
      </c>
      <c r="CE183">
        <v>14.961</v>
      </c>
      <c r="CF183">
        <v>0.91320000000000001</v>
      </c>
      <c r="CG183" t="s">
        <v>17</v>
      </c>
      <c r="CH183">
        <v>8.44</v>
      </c>
      <c r="CI183">
        <v>8.7100000000000009</v>
      </c>
      <c r="CJ183">
        <v>1.143</v>
      </c>
      <c r="CK183">
        <v>14.285</v>
      </c>
      <c r="CL183">
        <v>0.93320000000000003</v>
      </c>
      <c r="CM183" t="s">
        <v>17</v>
      </c>
      <c r="CN183">
        <v>8.44</v>
      </c>
      <c r="CO183">
        <v>8.7100000000000009</v>
      </c>
      <c r="CP183">
        <v>1.1120000000000001</v>
      </c>
      <c r="CQ183">
        <v>13.901</v>
      </c>
      <c r="CR183">
        <v>0.93149999999999999</v>
      </c>
      <c r="CS183" t="s">
        <v>17</v>
      </c>
    </row>
    <row r="184" spans="1:97" x14ac:dyDescent="0.25">
      <c r="A184" t="s">
        <v>179</v>
      </c>
      <c r="B184">
        <v>88</v>
      </c>
      <c r="C184">
        <v>99</v>
      </c>
      <c r="D184" t="s">
        <v>40</v>
      </c>
      <c r="E184">
        <v>10.029999999999999</v>
      </c>
      <c r="F184">
        <v>4</v>
      </c>
      <c r="G184">
        <v>9</v>
      </c>
      <c r="H184">
        <v>9.7899999999999991</v>
      </c>
      <c r="I184">
        <v>10.42</v>
      </c>
      <c r="J184">
        <v>0.16400000000000001</v>
      </c>
      <c r="K184">
        <v>1.8260000000000001</v>
      </c>
      <c r="L184">
        <v>0.93279999999999996</v>
      </c>
      <c r="M184" t="s">
        <v>18</v>
      </c>
      <c r="N184">
        <v>9.7899999999999991</v>
      </c>
      <c r="O184">
        <v>10.42</v>
      </c>
      <c r="P184">
        <v>0.17</v>
      </c>
      <c r="Q184">
        <v>1.8939999999999999</v>
      </c>
      <c r="R184">
        <v>0.94650000000000001</v>
      </c>
      <c r="S184" t="s">
        <v>18</v>
      </c>
      <c r="T184">
        <v>9.7899999999999991</v>
      </c>
      <c r="U184">
        <v>10.42</v>
      </c>
      <c r="V184">
        <v>0.122</v>
      </c>
      <c r="W184">
        <v>1.3580000000000001</v>
      </c>
      <c r="X184">
        <v>0.93259999999999998</v>
      </c>
      <c r="Y184" t="s">
        <v>18</v>
      </c>
      <c r="Z184">
        <v>9.7899999999999991</v>
      </c>
      <c r="AA184">
        <v>10.42</v>
      </c>
      <c r="AB184">
        <v>0.30299999999999999</v>
      </c>
      <c r="AC184">
        <v>3.371</v>
      </c>
      <c r="AD184">
        <v>0.93779999999999997</v>
      </c>
      <c r="AE184" t="s">
        <v>18</v>
      </c>
      <c r="AF184">
        <v>9.7899999999999991</v>
      </c>
      <c r="AG184">
        <v>10.42</v>
      </c>
      <c r="AH184">
        <v>0.28399999999999997</v>
      </c>
      <c r="AI184">
        <v>3.1520000000000001</v>
      </c>
      <c r="AJ184">
        <v>0.94499999999999995</v>
      </c>
      <c r="AK184" t="s">
        <v>18</v>
      </c>
      <c r="AL184">
        <v>9.7899999999999991</v>
      </c>
      <c r="AM184">
        <v>10.42</v>
      </c>
      <c r="AN184">
        <v>0.31</v>
      </c>
      <c r="AO184">
        <v>3.4409999999999998</v>
      </c>
      <c r="AP184">
        <v>0.93740000000000001</v>
      </c>
      <c r="AQ184" t="s">
        <v>18</v>
      </c>
      <c r="AR184">
        <v>9.7899999999999991</v>
      </c>
      <c r="AS184">
        <v>10.42</v>
      </c>
      <c r="AT184">
        <v>0.69499999999999995</v>
      </c>
      <c r="AU184">
        <v>7.72</v>
      </c>
      <c r="AV184">
        <v>0.91539999999999999</v>
      </c>
      <c r="AW184" t="s">
        <v>18</v>
      </c>
      <c r="AX184">
        <v>9.7899999999999991</v>
      </c>
      <c r="AY184">
        <v>10.42</v>
      </c>
      <c r="AZ184">
        <v>0.64800000000000002</v>
      </c>
      <c r="BA184">
        <v>7.202</v>
      </c>
      <c r="BB184">
        <v>0.9405</v>
      </c>
      <c r="BC184" t="s">
        <v>18</v>
      </c>
      <c r="BD184">
        <v>9.7899999999999991</v>
      </c>
      <c r="BE184">
        <v>10.42</v>
      </c>
      <c r="BF184">
        <v>0.61499999999999999</v>
      </c>
      <c r="BG184">
        <v>6.8330000000000002</v>
      </c>
      <c r="BH184">
        <v>0.94320000000000004</v>
      </c>
      <c r="BI184" t="s">
        <v>18</v>
      </c>
      <c r="BJ184">
        <v>9.7899999999999991</v>
      </c>
      <c r="BK184">
        <v>10.42</v>
      </c>
      <c r="BL184">
        <v>0.91300000000000003</v>
      </c>
      <c r="BM184">
        <v>10.145</v>
      </c>
      <c r="BN184">
        <v>0.9405</v>
      </c>
      <c r="BO184" t="s">
        <v>18</v>
      </c>
      <c r="BP184">
        <v>9.7899999999999991</v>
      </c>
      <c r="BQ184">
        <v>10.42</v>
      </c>
      <c r="BR184">
        <v>0.84399999999999997</v>
      </c>
      <c r="BS184">
        <v>9.3759999999999994</v>
      </c>
      <c r="BT184">
        <v>0.93779999999999997</v>
      </c>
      <c r="BU184" t="s">
        <v>18</v>
      </c>
      <c r="BV184">
        <v>9.7899999999999991</v>
      </c>
      <c r="BW184">
        <v>10.42</v>
      </c>
      <c r="BX184">
        <v>0.83199999999999996</v>
      </c>
      <c r="BY184">
        <v>9.2420000000000009</v>
      </c>
      <c r="BZ184">
        <v>0.94520000000000004</v>
      </c>
      <c r="CA184" t="s">
        <v>18</v>
      </c>
      <c r="CB184">
        <v>9.7899999999999991</v>
      </c>
      <c r="CC184">
        <v>10.42</v>
      </c>
      <c r="CD184">
        <v>1.097</v>
      </c>
      <c r="CE184">
        <v>12.193</v>
      </c>
      <c r="CF184">
        <v>0.94320000000000004</v>
      </c>
      <c r="CG184" t="s">
        <v>18</v>
      </c>
      <c r="CH184">
        <v>9.7899999999999991</v>
      </c>
      <c r="CI184">
        <v>10.42</v>
      </c>
      <c r="CJ184">
        <v>1.0449999999999999</v>
      </c>
      <c r="CK184">
        <v>11.609</v>
      </c>
      <c r="CL184">
        <v>0.94330000000000003</v>
      </c>
      <c r="CM184" t="s">
        <v>18</v>
      </c>
      <c r="CN184">
        <v>9.7899999999999991</v>
      </c>
      <c r="CO184">
        <v>10.42</v>
      </c>
      <c r="CP184">
        <v>1.018</v>
      </c>
      <c r="CQ184">
        <v>11.311</v>
      </c>
      <c r="CR184">
        <v>0.9415</v>
      </c>
      <c r="CS184" t="s">
        <v>18</v>
      </c>
    </row>
    <row r="185" spans="1:97" x14ac:dyDescent="0.25">
      <c r="A185" t="s">
        <v>179</v>
      </c>
      <c r="B185">
        <v>100</v>
      </c>
      <c r="C185">
        <v>106</v>
      </c>
      <c r="D185" t="s">
        <v>41</v>
      </c>
      <c r="E185">
        <v>6.02</v>
      </c>
      <c r="F185">
        <v>1</v>
      </c>
      <c r="G185">
        <v>5</v>
      </c>
      <c r="H185">
        <v>5.97</v>
      </c>
      <c r="I185">
        <v>6.24</v>
      </c>
      <c r="J185">
        <v>1.3979999999999999</v>
      </c>
      <c r="K185">
        <v>27.952999999999999</v>
      </c>
      <c r="L185">
        <v>0.80969999999999998</v>
      </c>
      <c r="M185" t="s">
        <v>18</v>
      </c>
      <c r="N185">
        <v>5.9</v>
      </c>
      <c r="O185">
        <v>6.34</v>
      </c>
      <c r="P185">
        <v>1.288</v>
      </c>
      <c r="Q185">
        <v>25.760999999999999</v>
      </c>
      <c r="R185">
        <v>0.77559999999999996</v>
      </c>
      <c r="S185" t="s">
        <v>18</v>
      </c>
      <c r="T185">
        <v>5.96</v>
      </c>
      <c r="U185">
        <v>6.24</v>
      </c>
      <c r="V185">
        <v>1.4119999999999999</v>
      </c>
      <c r="W185">
        <v>28.241</v>
      </c>
      <c r="X185">
        <v>0.80620000000000003</v>
      </c>
      <c r="Y185" t="s">
        <v>18</v>
      </c>
      <c r="Z185">
        <v>5.97</v>
      </c>
      <c r="AA185">
        <v>6.25</v>
      </c>
      <c r="AB185">
        <v>1.6120000000000001</v>
      </c>
      <c r="AC185">
        <v>32.235999999999997</v>
      </c>
      <c r="AD185">
        <v>0.8266</v>
      </c>
      <c r="AE185" t="s">
        <v>18</v>
      </c>
      <c r="AF185">
        <v>5.96</v>
      </c>
      <c r="AG185">
        <v>6.24</v>
      </c>
      <c r="AH185">
        <v>1.617</v>
      </c>
      <c r="AI185">
        <v>32.332999999999998</v>
      </c>
      <c r="AJ185">
        <v>0.82630000000000003</v>
      </c>
      <c r="AK185" t="s">
        <v>18</v>
      </c>
      <c r="AL185">
        <v>5.96</v>
      </c>
      <c r="AM185">
        <v>6.24</v>
      </c>
      <c r="AN185">
        <v>1.694</v>
      </c>
      <c r="AO185">
        <v>33.884</v>
      </c>
      <c r="AP185">
        <v>0.80159999999999998</v>
      </c>
      <c r="AQ185" t="s">
        <v>18</v>
      </c>
      <c r="AR185">
        <v>5.97</v>
      </c>
      <c r="AS185">
        <v>6.25</v>
      </c>
      <c r="AT185">
        <v>2.536</v>
      </c>
      <c r="AU185">
        <v>50.710999999999999</v>
      </c>
      <c r="AV185">
        <v>0.82520000000000004</v>
      </c>
      <c r="AW185" t="s">
        <v>18</v>
      </c>
      <c r="AX185">
        <v>5.96</v>
      </c>
      <c r="AY185">
        <v>6.24</v>
      </c>
      <c r="AZ185">
        <v>2.5550000000000002</v>
      </c>
      <c r="BA185">
        <v>51.109000000000002</v>
      </c>
      <c r="BB185">
        <v>0.83240000000000003</v>
      </c>
      <c r="BC185" t="s">
        <v>18</v>
      </c>
      <c r="BD185">
        <v>5.96</v>
      </c>
      <c r="BE185">
        <v>6.24</v>
      </c>
      <c r="BF185">
        <v>2.6339999999999999</v>
      </c>
      <c r="BG185">
        <v>52.686999999999998</v>
      </c>
      <c r="BH185">
        <v>0.79649999999999999</v>
      </c>
      <c r="BI185" t="s">
        <v>18</v>
      </c>
      <c r="BJ185">
        <v>5.96</v>
      </c>
      <c r="BK185">
        <v>6.24</v>
      </c>
      <c r="BL185">
        <v>2.859</v>
      </c>
      <c r="BM185">
        <v>57.183</v>
      </c>
      <c r="BN185">
        <v>0.80920000000000003</v>
      </c>
      <c r="BO185" t="s">
        <v>18</v>
      </c>
      <c r="BP185">
        <v>5.96</v>
      </c>
      <c r="BQ185">
        <v>6.24</v>
      </c>
      <c r="BR185">
        <v>2.8860000000000001</v>
      </c>
      <c r="BS185">
        <v>57.719000000000001</v>
      </c>
      <c r="BT185">
        <v>0.79690000000000005</v>
      </c>
      <c r="BU185" t="s">
        <v>18</v>
      </c>
      <c r="BV185">
        <v>5.96</v>
      </c>
      <c r="BW185">
        <v>6.24</v>
      </c>
      <c r="BX185">
        <v>2.8479999999999999</v>
      </c>
      <c r="BY185">
        <v>56.966000000000001</v>
      </c>
      <c r="BZ185">
        <v>0.77849999999999997</v>
      </c>
      <c r="CA185" t="s">
        <v>18</v>
      </c>
      <c r="CB185">
        <v>5.96</v>
      </c>
      <c r="CC185">
        <v>6.24</v>
      </c>
      <c r="CD185">
        <v>2.9710000000000001</v>
      </c>
      <c r="CE185">
        <v>59.412999999999997</v>
      </c>
      <c r="CF185">
        <v>0.80579999999999996</v>
      </c>
      <c r="CG185" t="s">
        <v>18</v>
      </c>
      <c r="CH185">
        <v>5.96</v>
      </c>
      <c r="CI185">
        <v>6.24</v>
      </c>
      <c r="CJ185">
        <v>3.0339999999999998</v>
      </c>
      <c r="CK185">
        <v>60.670999999999999</v>
      </c>
      <c r="CL185">
        <v>0.80179999999999996</v>
      </c>
      <c r="CM185" t="s">
        <v>18</v>
      </c>
      <c r="CN185">
        <v>5.97</v>
      </c>
      <c r="CO185">
        <v>6.24</v>
      </c>
      <c r="CP185">
        <v>3.0059999999999998</v>
      </c>
      <c r="CQ185">
        <v>60.122999999999998</v>
      </c>
      <c r="CR185">
        <v>0.77969999999999995</v>
      </c>
      <c r="CS185" t="s">
        <v>18</v>
      </c>
    </row>
    <row r="186" spans="1:97" x14ac:dyDescent="0.25">
      <c r="A186" t="s">
        <v>179</v>
      </c>
      <c r="B186">
        <v>107</v>
      </c>
      <c r="C186">
        <v>113</v>
      </c>
      <c r="D186" t="s">
        <v>42</v>
      </c>
      <c r="E186">
        <v>9.07</v>
      </c>
      <c r="F186">
        <v>1</v>
      </c>
      <c r="G186">
        <v>5</v>
      </c>
      <c r="H186">
        <v>9.01</v>
      </c>
      <c r="I186">
        <v>9.2799999999999994</v>
      </c>
      <c r="J186">
        <v>0.60699999999999998</v>
      </c>
      <c r="K186">
        <v>12.14</v>
      </c>
      <c r="L186">
        <v>0.84209999999999996</v>
      </c>
      <c r="M186" t="s">
        <v>18</v>
      </c>
      <c r="N186">
        <v>9.01</v>
      </c>
      <c r="O186">
        <v>9.2799999999999994</v>
      </c>
      <c r="P186">
        <v>0.59699999999999998</v>
      </c>
      <c r="Q186">
        <v>11.946</v>
      </c>
      <c r="R186">
        <v>0.83240000000000003</v>
      </c>
      <c r="S186" t="s">
        <v>18</v>
      </c>
      <c r="T186">
        <v>9.01</v>
      </c>
      <c r="U186">
        <v>9.2799999999999994</v>
      </c>
      <c r="V186">
        <v>0.56899999999999995</v>
      </c>
      <c r="W186">
        <v>11.371</v>
      </c>
      <c r="X186">
        <v>0.80420000000000003</v>
      </c>
      <c r="Y186" t="s">
        <v>18</v>
      </c>
      <c r="Z186">
        <v>9.01</v>
      </c>
      <c r="AA186">
        <v>9.2799999999999994</v>
      </c>
      <c r="AB186">
        <v>0.85299999999999998</v>
      </c>
      <c r="AC186">
        <v>17.055</v>
      </c>
      <c r="AD186">
        <v>0.84470000000000001</v>
      </c>
      <c r="AE186" t="s">
        <v>18</v>
      </c>
      <c r="AF186">
        <v>9.01</v>
      </c>
      <c r="AG186">
        <v>9.2799999999999994</v>
      </c>
      <c r="AH186">
        <v>0.83099999999999996</v>
      </c>
      <c r="AI186">
        <v>16.628</v>
      </c>
      <c r="AJ186">
        <v>0.80659999999999998</v>
      </c>
      <c r="AK186" t="s">
        <v>18</v>
      </c>
      <c r="AL186">
        <v>9.01</v>
      </c>
      <c r="AM186">
        <v>9.2799999999999994</v>
      </c>
      <c r="AN186">
        <v>0.88600000000000001</v>
      </c>
      <c r="AO186">
        <v>17.719000000000001</v>
      </c>
      <c r="AP186">
        <v>0.81540000000000001</v>
      </c>
      <c r="AQ186" t="s">
        <v>18</v>
      </c>
      <c r="AR186">
        <v>9.01</v>
      </c>
      <c r="AS186">
        <v>9.2799999999999994</v>
      </c>
      <c r="AT186">
        <v>1.724</v>
      </c>
      <c r="AU186">
        <v>34.484999999999999</v>
      </c>
      <c r="AV186">
        <v>0.79890000000000005</v>
      </c>
      <c r="AW186" t="s">
        <v>18</v>
      </c>
      <c r="AX186">
        <v>9.01</v>
      </c>
      <c r="AY186">
        <v>9.2799999999999994</v>
      </c>
      <c r="AZ186">
        <v>1.7609999999999999</v>
      </c>
      <c r="BA186">
        <v>35.213000000000001</v>
      </c>
      <c r="BB186">
        <v>0.78959999999999997</v>
      </c>
      <c r="BC186" t="s">
        <v>18</v>
      </c>
      <c r="BD186">
        <v>9.01</v>
      </c>
      <c r="BE186">
        <v>9.2799999999999994</v>
      </c>
      <c r="BF186">
        <v>1.6639999999999999</v>
      </c>
      <c r="BG186">
        <v>33.270000000000003</v>
      </c>
      <c r="BH186">
        <v>0.79269999999999996</v>
      </c>
      <c r="BI186" t="s">
        <v>18</v>
      </c>
      <c r="BJ186">
        <v>9.01</v>
      </c>
      <c r="BK186">
        <v>9.2799999999999994</v>
      </c>
      <c r="BL186">
        <v>2.6669999999999998</v>
      </c>
      <c r="BM186">
        <v>53.341000000000001</v>
      </c>
      <c r="BN186">
        <v>0.7974</v>
      </c>
      <c r="BO186" t="s">
        <v>18</v>
      </c>
      <c r="BP186">
        <v>9.01</v>
      </c>
      <c r="BQ186">
        <v>9.2799999999999994</v>
      </c>
      <c r="BR186">
        <v>2.633</v>
      </c>
      <c r="BS186">
        <v>52.662999999999997</v>
      </c>
      <c r="BT186">
        <v>0.78580000000000005</v>
      </c>
      <c r="BU186" t="s">
        <v>18</v>
      </c>
      <c r="BV186">
        <v>9.01</v>
      </c>
      <c r="BW186">
        <v>9.2799999999999994</v>
      </c>
      <c r="BX186">
        <v>2.6779999999999999</v>
      </c>
      <c r="BY186">
        <v>53.555999999999997</v>
      </c>
      <c r="BZ186">
        <v>0.74860000000000004</v>
      </c>
      <c r="CA186" t="s">
        <v>18</v>
      </c>
      <c r="CB186">
        <v>9.01</v>
      </c>
      <c r="CC186">
        <v>9.2799999999999994</v>
      </c>
      <c r="CD186">
        <v>2.7970000000000002</v>
      </c>
      <c r="CE186">
        <v>55.935000000000002</v>
      </c>
      <c r="CF186">
        <v>0.78680000000000005</v>
      </c>
      <c r="CG186" t="s">
        <v>18</v>
      </c>
      <c r="CH186">
        <v>9.01</v>
      </c>
      <c r="CI186">
        <v>9.2799999999999994</v>
      </c>
      <c r="CJ186">
        <v>2.8490000000000002</v>
      </c>
      <c r="CK186">
        <v>56.975999999999999</v>
      </c>
      <c r="CL186">
        <v>0.75160000000000005</v>
      </c>
      <c r="CM186" t="s">
        <v>18</v>
      </c>
      <c r="CN186">
        <v>9.01</v>
      </c>
      <c r="CO186">
        <v>9.2799999999999994</v>
      </c>
      <c r="CP186">
        <v>2.843</v>
      </c>
      <c r="CQ186">
        <v>56.850999999999999</v>
      </c>
      <c r="CR186">
        <v>0.76449999999999996</v>
      </c>
      <c r="CS186" t="s">
        <v>18</v>
      </c>
    </row>
    <row r="187" spans="1:97" x14ac:dyDescent="0.25">
      <c r="A187" t="s">
        <v>179</v>
      </c>
      <c r="B187">
        <v>107</v>
      </c>
      <c r="C187">
        <v>118</v>
      </c>
      <c r="D187" t="s">
        <v>43</v>
      </c>
      <c r="E187">
        <v>9.4499999999999993</v>
      </c>
      <c r="F187">
        <v>2</v>
      </c>
      <c r="G187">
        <v>10</v>
      </c>
      <c r="H187">
        <v>9.36</v>
      </c>
      <c r="I187">
        <v>9.64</v>
      </c>
      <c r="J187">
        <v>0.64100000000000001</v>
      </c>
      <c r="K187">
        <v>6.41</v>
      </c>
      <c r="L187">
        <v>0.89770000000000005</v>
      </c>
      <c r="M187" t="s">
        <v>18</v>
      </c>
      <c r="N187">
        <v>9.36</v>
      </c>
      <c r="O187">
        <v>9.64</v>
      </c>
      <c r="P187">
        <v>0.624</v>
      </c>
      <c r="Q187">
        <v>6.2409999999999997</v>
      </c>
      <c r="R187">
        <v>0.8911</v>
      </c>
      <c r="S187" t="s">
        <v>18</v>
      </c>
      <c r="T187">
        <v>9.36</v>
      </c>
      <c r="U187">
        <v>9.64</v>
      </c>
      <c r="V187">
        <v>0.56499999999999995</v>
      </c>
      <c r="W187">
        <v>5.6479999999999997</v>
      </c>
      <c r="X187">
        <v>0.87439999999999996</v>
      </c>
      <c r="Y187" t="s">
        <v>18</v>
      </c>
      <c r="Z187">
        <v>9.36</v>
      </c>
      <c r="AA187">
        <v>9.64</v>
      </c>
      <c r="AB187">
        <v>0.88600000000000001</v>
      </c>
      <c r="AC187">
        <v>8.8559999999999999</v>
      </c>
      <c r="AD187">
        <v>0.89049999999999996</v>
      </c>
      <c r="AE187" t="s">
        <v>18</v>
      </c>
      <c r="AF187">
        <v>9.36</v>
      </c>
      <c r="AG187">
        <v>9.64</v>
      </c>
      <c r="AH187">
        <v>0.82899999999999996</v>
      </c>
      <c r="AI187">
        <v>8.2929999999999993</v>
      </c>
      <c r="AJ187">
        <v>0.85440000000000005</v>
      </c>
      <c r="AK187" t="s">
        <v>18</v>
      </c>
      <c r="AL187">
        <v>9.36</v>
      </c>
      <c r="AM187">
        <v>9.64</v>
      </c>
      <c r="AN187">
        <v>0.84499999999999997</v>
      </c>
      <c r="AO187">
        <v>8.4459999999999997</v>
      </c>
      <c r="AP187">
        <v>0.89600000000000002</v>
      </c>
      <c r="AQ187" t="s">
        <v>18</v>
      </c>
      <c r="AR187">
        <v>9.36</v>
      </c>
      <c r="AS187">
        <v>9.64</v>
      </c>
      <c r="AT187">
        <v>1.6859999999999999</v>
      </c>
      <c r="AU187">
        <v>16.856999999999999</v>
      </c>
      <c r="AV187">
        <v>0.88380000000000003</v>
      </c>
      <c r="AW187" t="s">
        <v>18</v>
      </c>
      <c r="AX187">
        <v>9.36</v>
      </c>
      <c r="AY187">
        <v>9.64</v>
      </c>
      <c r="AZ187">
        <v>1.77</v>
      </c>
      <c r="BA187">
        <v>17.704000000000001</v>
      </c>
      <c r="BB187">
        <v>0.87549999999999994</v>
      </c>
      <c r="BC187" t="s">
        <v>18</v>
      </c>
      <c r="BD187">
        <v>9.36</v>
      </c>
      <c r="BE187">
        <v>9.64</v>
      </c>
      <c r="BF187">
        <v>1.5780000000000001</v>
      </c>
      <c r="BG187">
        <v>15.775</v>
      </c>
      <c r="BH187">
        <v>0.88070000000000004</v>
      </c>
      <c r="BI187" t="s">
        <v>18</v>
      </c>
      <c r="BJ187">
        <v>9.36</v>
      </c>
      <c r="BK187">
        <v>9.64</v>
      </c>
      <c r="BL187">
        <v>2.8780000000000001</v>
      </c>
      <c r="BM187">
        <v>28.780999999999999</v>
      </c>
      <c r="BN187">
        <v>0.86699999999999999</v>
      </c>
      <c r="BO187" t="s">
        <v>18</v>
      </c>
      <c r="BP187">
        <v>9.36</v>
      </c>
      <c r="BQ187">
        <v>9.64</v>
      </c>
      <c r="BR187">
        <v>2.879</v>
      </c>
      <c r="BS187">
        <v>28.79</v>
      </c>
      <c r="BT187">
        <v>0.87790000000000001</v>
      </c>
      <c r="BU187" t="s">
        <v>18</v>
      </c>
      <c r="BV187">
        <v>9.36</v>
      </c>
      <c r="BW187">
        <v>9.64</v>
      </c>
      <c r="BX187">
        <v>2.944</v>
      </c>
      <c r="BY187">
        <v>29.445</v>
      </c>
      <c r="BZ187">
        <v>0.85570000000000002</v>
      </c>
      <c r="CA187" t="s">
        <v>18</v>
      </c>
      <c r="CB187">
        <v>9.36</v>
      </c>
      <c r="CC187">
        <v>9.64</v>
      </c>
      <c r="CD187">
        <v>4.1980000000000004</v>
      </c>
      <c r="CE187">
        <v>41.978000000000002</v>
      </c>
      <c r="CF187">
        <v>0.85319999999999996</v>
      </c>
      <c r="CG187" t="s">
        <v>18</v>
      </c>
      <c r="CH187">
        <v>9.3699999999999992</v>
      </c>
      <c r="CI187">
        <v>9.64</v>
      </c>
      <c r="CJ187">
        <v>4.2830000000000004</v>
      </c>
      <c r="CK187">
        <v>42.826000000000001</v>
      </c>
      <c r="CL187">
        <v>0.8518</v>
      </c>
      <c r="CM187" t="s">
        <v>18</v>
      </c>
      <c r="CN187">
        <v>9.36</v>
      </c>
      <c r="CO187">
        <v>9.64</v>
      </c>
      <c r="CP187">
        <v>4.2359999999999998</v>
      </c>
      <c r="CQ187">
        <v>42.356000000000002</v>
      </c>
      <c r="CR187">
        <v>0.85880000000000001</v>
      </c>
      <c r="CS187" t="s">
        <v>18</v>
      </c>
    </row>
    <row r="188" spans="1:97" x14ac:dyDescent="0.25">
      <c r="A188" t="s">
        <v>179</v>
      </c>
      <c r="B188">
        <v>107</v>
      </c>
      <c r="C188">
        <v>119</v>
      </c>
      <c r="D188" t="s">
        <v>44</v>
      </c>
      <c r="E188">
        <v>10.78</v>
      </c>
      <c r="F188">
        <v>2</v>
      </c>
      <c r="G188">
        <v>11</v>
      </c>
      <c r="H188">
        <v>10.84</v>
      </c>
      <c r="I188">
        <v>10.91</v>
      </c>
      <c r="J188">
        <v>0.78700000000000003</v>
      </c>
      <c r="K188">
        <v>7.1539999999999999</v>
      </c>
      <c r="L188">
        <v>0.87029999999999996</v>
      </c>
      <c r="M188" t="s">
        <v>18</v>
      </c>
      <c r="N188">
        <v>10.84</v>
      </c>
      <c r="O188">
        <v>10.91</v>
      </c>
      <c r="P188">
        <v>0.78200000000000003</v>
      </c>
      <c r="Q188">
        <v>7.1120000000000001</v>
      </c>
      <c r="R188">
        <v>0.85960000000000003</v>
      </c>
      <c r="S188" t="s">
        <v>18</v>
      </c>
      <c r="T188">
        <v>10.84</v>
      </c>
      <c r="U188">
        <v>10.9</v>
      </c>
      <c r="V188">
        <v>0.748</v>
      </c>
      <c r="W188">
        <v>6.798</v>
      </c>
      <c r="X188">
        <v>0.81410000000000005</v>
      </c>
      <c r="Y188" t="s">
        <v>18</v>
      </c>
      <c r="Z188">
        <v>10.84</v>
      </c>
      <c r="AA188">
        <v>10.91</v>
      </c>
      <c r="AB188">
        <v>0.95499999999999996</v>
      </c>
      <c r="AC188">
        <v>8.6859999999999999</v>
      </c>
      <c r="AD188">
        <v>0.83889999999999998</v>
      </c>
      <c r="AE188" t="s">
        <v>18</v>
      </c>
      <c r="AF188">
        <v>10.84</v>
      </c>
      <c r="AG188">
        <v>10.91</v>
      </c>
      <c r="AH188">
        <v>1.1100000000000001</v>
      </c>
      <c r="AI188">
        <v>10.089</v>
      </c>
      <c r="AJ188">
        <v>0.85709999999999997</v>
      </c>
      <c r="AK188" t="s">
        <v>18</v>
      </c>
      <c r="AL188">
        <v>10.84</v>
      </c>
      <c r="AM188">
        <v>10.91</v>
      </c>
      <c r="AN188">
        <v>1.28</v>
      </c>
      <c r="AO188">
        <v>11.64</v>
      </c>
      <c r="AP188">
        <v>0.84130000000000005</v>
      </c>
      <c r="AQ188" t="s">
        <v>18</v>
      </c>
      <c r="AR188">
        <v>10.84</v>
      </c>
      <c r="AS188">
        <v>10.91</v>
      </c>
      <c r="AT188">
        <v>1.3759999999999999</v>
      </c>
      <c r="AU188">
        <v>12.510999999999999</v>
      </c>
      <c r="AV188">
        <v>0.80940000000000001</v>
      </c>
      <c r="AW188" t="s">
        <v>18</v>
      </c>
      <c r="AX188">
        <v>10.84</v>
      </c>
      <c r="AY188">
        <v>10.91</v>
      </c>
      <c r="AZ188">
        <v>1.47</v>
      </c>
      <c r="BA188">
        <v>13.365</v>
      </c>
      <c r="BB188">
        <v>0.82869999999999999</v>
      </c>
      <c r="BC188" t="s">
        <v>18</v>
      </c>
      <c r="BD188">
        <v>10.84</v>
      </c>
      <c r="BE188">
        <v>10.9</v>
      </c>
      <c r="BF188">
        <v>1.5349999999999999</v>
      </c>
      <c r="BG188">
        <v>13.952</v>
      </c>
      <c r="BH188">
        <v>0.79679999999999995</v>
      </c>
      <c r="BI188" t="s">
        <v>18</v>
      </c>
      <c r="BJ188">
        <v>10.84</v>
      </c>
      <c r="BK188">
        <v>10.91</v>
      </c>
      <c r="BL188">
        <v>2.742</v>
      </c>
      <c r="BM188">
        <v>24.925000000000001</v>
      </c>
      <c r="BN188">
        <v>0.8226</v>
      </c>
      <c r="BO188" t="s">
        <v>18</v>
      </c>
      <c r="BP188">
        <v>10.84</v>
      </c>
      <c r="BQ188">
        <v>10.91</v>
      </c>
      <c r="BR188">
        <v>2.7410000000000001</v>
      </c>
      <c r="BS188">
        <v>24.919</v>
      </c>
      <c r="BT188">
        <v>0.82150000000000001</v>
      </c>
      <c r="BU188" t="s">
        <v>18</v>
      </c>
      <c r="BV188">
        <v>10.84</v>
      </c>
      <c r="BW188">
        <v>10.91</v>
      </c>
      <c r="BX188">
        <v>2.6619999999999999</v>
      </c>
      <c r="BY188">
        <v>24.199000000000002</v>
      </c>
      <c r="BZ188">
        <v>0.80459999999999998</v>
      </c>
      <c r="CA188" t="s">
        <v>18</v>
      </c>
      <c r="CB188">
        <v>10.77</v>
      </c>
      <c r="CC188">
        <v>10.84</v>
      </c>
      <c r="CD188">
        <v>4.367</v>
      </c>
      <c r="CE188">
        <v>39.701999999999998</v>
      </c>
      <c r="CF188">
        <v>0.8155</v>
      </c>
      <c r="CG188" t="s">
        <v>18</v>
      </c>
      <c r="CH188">
        <v>10.84</v>
      </c>
      <c r="CI188">
        <v>10.91</v>
      </c>
      <c r="CJ188">
        <v>4.399</v>
      </c>
      <c r="CK188">
        <v>39.987000000000002</v>
      </c>
      <c r="CL188">
        <v>0.79690000000000005</v>
      </c>
      <c r="CM188" t="s">
        <v>18</v>
      </c>
      <c r="CN188">
        <v>10.84</v>
      </c>
      <c r="CO188">
        <v>10.91</v>
      </c>
      <c r="CP188">
        <v>4.2670000000000003</v>
      </c>
      <c r="CQ188">
        <v>38.79</v>
      </c>
      <c r="CR188">
        <v>0.80569999999999997</v>
      </c>
      <c r="CS188" t="s">
        <v>18</v>
      </c>
    </row>
    <row r="189" spans="1:97" x14ac:dyDescent="0.25">
      <c r="A189" t="s">
        <v>179</v>
      </c>
      <c r="B189">
        <v>114</v>
      </c>
      <c r="C189">
        <v>119</v>
      </c>
      <c r="D189" t="s">
        <v>45</v>
      </c>
      <c r="E189">
        <v>8.16</v>
      </c>
      <c r="F189">
        <v>1</v>
      </c>
      <c r="G189">
        <v>4</v>
      </c>
      <c r="H189">
        <v>8.16</v>
      </c>
      <c r="I189">
        <v>8.3699999999999992</v>
      </c>
      <c r="J189">
        <v>3.3000000000000002E-2</v>
      </c>
      <c r="K189">
        <v>0.82499999999999996</v>
      </c>
      <c r="L189">
        <v>0.82969999999999999</v>
      </c>
      <c r="M189" t="s">
        <v>18</v>
      </c>
      <c r="N189">
        <v>8.16</v>
      </c>
      <c r="O189">
        <v>8.3699999999999992</v>
      </c>
      <c r="P189">
        <v>4.2000000000000003E-2</v>
      </c>
      <c r="Q189">
        <v>1.0469999999999999</v>
      </c>
      <c r="R189">
        <v>0.76380000000000003</v>
      </c>
      <c r="S189" t="s">
        <v>18</v>
      </c>
      <c r="T189">
        <v>8.16</v>
      </c>
      <c r="U189">
        <v>8.3699999999999992</v>
      </c>
      <c r="V189">
        <v>4.2000000000000003E-2</v>
      </c>
      <c r="W189">
        <v>1.04</v>
      </c>
      <c r="X189">
        <v>0.81569999999999998</v>
      </c>
      <c r="Y189" t="s">
        <v>18</v>
      </c>
      <c r="Z189">
        <v>8.16</v>
      </c>
      <c r="AA189">
        <v>8.3699999999999992</v>
      </c>
      <c r="AB189">
        <v>4.7E-2</v>
      </c>
      <c r="AC189">
        <v>1.169</v>
      </c>
      <c r="AD189">
        <v>0.78249999999999997</v>
      </c>
      <c r="AE189" t="s">
        <v>18</v>
      </c>
      <c r="AF189">
        <v>8.16</v>
      </c>
      <c r="AG189">
        <v>8.3699999999999992</v>
      </c>
      <c r="AH189">
        <v>2.9000000000000001E-2</v>
      </c>
      <c r="AI189">
        <v>0.73199999999999998</v>
      </c>
      <c r="AJ189">
        <v>0.80269999999999997</v>
      </c>
      <c r="AK189" t="s">
        <v>18</v>
      </c>
      <c r="AL189">
        <v>8.16</v>
      </c>
      <c r="AM189">
        <v>8.3699999999999992</v>
      </c>
      <c r="AN189">
        <v>5.2999999999999999E-2</v>
      </c>
      <c r="AO189">
        <v>1.337</v>
      </c>
      <c r="AP189">
        <v>0.78300000000000003</v>
      </c>
      <c r="AQ189" t="s">
        <v>18</v>
      </c>
      <c r="AR189">
        <v>8.16</v>
      </c>
      <c r="AS189">
        <v>8.3699999999999992</v>
      </c>
      <c r="AT189">
        <v>3.2000000000000001E-2</v>
      </c>
      <c r="AU189">
        <v>0.80300000000000005</v>
      </c>
      <c r="AV189">
        <v>0.77980000000000005</v>
      </c>
      <c r="AW189" t="s">
        <v>18</v>
      </c>
      <c r="AX189">
        <v>8.16</v>
      </c>
      <c r="AY189">
        <v>8.3699999999999992</v>
      </c>
      <c r="AZ189">
        <v>2E-3</v>
      </c>
      <c r="BA189">
        <v>5.8999999999999997E-2</v>
      </c>
      <c r="BB189">
        <v>0.75929999999999997</v>
      </c>
      <c r="BC189" t="s">
        <v>18</v>
      </c>
      <c r="BD189">
        <v>8.16</v>
      </c>
      <c r="BE189">
        <v>8.3699999999999992</v>
      </c>
      <c r="BF189">
        <v>4.7E-2</v>
      </c>
      <c r="BG189">
        <v>1.1759999999999999</v>
      </c>
      <c r="BH189">
        <v>0.81610000000000005</v>
      </c>
      <c r="BI189" t="s">
        <v>18</v>
      </c>
      <c r="BJ189">
        <v>8.16</v>
      </c>
      <c r="BK189">
        <v>8.3699999999999992</v>
      </c>
      <c r="BL189">
        <v>3.6999999999999998E-2</v>
      </c>
      <c r="BM189">
        <v>0.93600000000000005</v>
      </c>
      <c r="BN189">
        <v>0.73709999999999998</v>
      </c>
      <c r="BO189" t="s">
        <v>18</v>
      </c>
      <c r="BP189">
        <v>8.16</v>
      </c>
      <c r="BQ189">
        <v>8.3699999999999992</v>
      </c>
      <c r="BR189">
        <v>5.8999999999999997E-2</v>
      </c>
      <c r="BS189">
        <v>1.478</v>
      </c>
      <c r="BT189">
        <v>0.78080000000000005</v>
      </c>
      <c r="BU189" t="s">
        <v>18</v>
      </c>
      <c r="BV189">
        <v>8.16</v>
      </c>
      <c r="BW189">
        <v>8.3699999999999992</v>
      </c>
      <c r="BX189">
        <v>7.8E-2</v>
      </c>
      <c r="BY189">
        <v>1.9470000000000001</v>
      </c>
      <c r="BZ189">
        <v>0.78149999999999997</v>
      </c>
      <c r="CA189" t="s">
        <v>18</v>
      </c>
      <c r="CB189">
        <v>8.0399999999999991</v>
      </c>
      <c r="CC189">
        <v>8.32</v>
      </c>
      <c r="CD189">
        <v>0.52100000000000002</v>
      </c>
      <c r="CE189">
        <v>13.032</v>
      </c>
      <c r="CF189">
        <v>0.71</v>
      </c>
      <c r="CG189" t="s">
        <v>18</v>
      </c>
      <c r="CH189">
        <v>8.3000000000000007</v>
      </c>
      <c r="CI189">
        <v>8.3800000000000008</v>
      </c>
      <c r="CJ189">
        <v>0.54400000000000004</v>
      </c>
      <c r="CK189">
        <v>13.603999999999999</v>
      </c>
      <c r="CL189">
        <v>0.76160000000000005</v>
      </c>
      <c r="CM189" t="s">
        <v>18</v>
      </c>
      <c r="CN189">
        <v>8.16</v>
      </c>
      <c r="CO189">
        <v>8.3699999999999992</v>
      </c>
      <c r="CP189">
        <v>0.55800000000000005</v>
      </c>
      <c r="CQ189">
        <v>13.957000000000001</v>
      </c>
      <c r="CR189">
        <v>0.71989999999999998</v>
      </c>
      <c r="CS189" t="s">
        <v>18</v>
      </c>
    </row>
    <row r="190" spans="1:97" x14ac:dyDescent="0.25">
      <c r="A190" t="s">
        <v>179</v>
      </c>
      <c r="B190">
        <v>122</v>
      </c>
      <c r="C190">
        <v>137</v>
      </c>
      <c r="D190" t="s">
        <v>46</v>
      </c>
      <c r="E190">
        <v>7.51</v>
      </c>
      <c r="F190">
        <v>4</v>
      </c>
      <c r="G190">
        <v>13</v>
      </c>
      <c r="H190">
        <v>7.64</v>
      </c>
      <c r="I190">
        <v>7.73</v>
      </c>
      <c r="J190">
        <v>0.45300000000000001</v>
      </c>
      <c r="K190">
        <v>3.4830000000000001</v>
      </c>
      <c r="L190">
        <v>0.90549999999999997</v>
      </c>
      <c r="M190" t="s">
        <v>17</v>
      </c>
      <c r="N190">
        <v>7.64</v>
      </c>
      <c r="O190">
        <v>7.73</v>
      </c>
      <c r="P190">
        <v>0.39900000000000002</v>
      </c>
      <c r="Q190">
        <v>3.0670000000000002</v>
      </c>
      <c r="R190">
        <v>0.91690000000000005</v>
      </c>
      <c r="S190" t="s">
        <v>17</v>
      </c>
      <c r="T190">
        <v>7.63</v>
      </c>
      <c r="U190">
        <v>7.73</v>
      </c>
      <c r="V190">
        <v>0.29799999999999999</v>
      </c>
      <c r="W190">
        <v>2.2930000000000001</v>
      </c>
      <c r="X190">
        <v>0.91290000000000004</v>
      </c>
      <c r="Y190" t="s">
        <v>17</v>
      </c>
      <c r="Z190">
        <v>7.63</v>
      </c>
      <c r="AA190">
        <v>7.72</v>
      </c>
      <c r="AB190">
        <v>0.59799999999999998</v>
      </c>
      <c r="AC190">
        <v>4.5979999999999999</v>
      </c>
      <c r="AD190">
        <v>0.89100000000000001</v>
      </c>
      <c r="AE190" t="s">
        <v>18</v>
      </c>
      <c r="AF190">
        <v>7.64</v>
      </c>
      <c r="AG190">
        <v>7.73</v>
      </c>
      <c r="AH190">
        <v>0.48299999999999998</v>
      </c>
      <c r="AI190">
        <v>3.7160000000000002</v>
      </c>
      <c r="AJ190">
        <v>0.89019999999999999</v>
      </c>
      <c r="AK190" t="s">
        <v>18</v>
      </c>
      <c r="AL190">
        <v>7.63</v>
      </c>
      <c r="AM190">
        <v>7.73</v>
      </c>
      <c r="AN190">
        <v>0.48699999999999999</v>
      </c>
      <c r="AO190">
        <v>3.7490000000000001</v>
      </c>
      <c r="AP190">
        <v>0.89270000000000005</v>
      </c>
      <c r="AQ190" t="s">
        <v>18</v>
      </c>
      <c r="AR190">
        <v>7.63</v>
      </c>
      <c r="AS190">
        <v>7.72</v>
      </c>
      <c r="AT190">
        <v>1.389</v>
      </c>
      <c r="AU190">
        <v>10.688000000000001</v>
      </c>
      <c r="AV190">
        <v>0.90439999999999998</v>
      </c>
      <c r="AW190" t="s">
        <v>18</v>
      </c>
      <c r="AX190">
        <v>7.63</v>
      </c>
      <c r="AY190">
        <v>7.73</v>
      </c>
      <c r="AZ190">
        <v>1.236</v>
      </c>
      <c r="BA190">
        <v>9.5050000000000008</v>
      </c>
      <c r="BB190">
        <v>0.89370000000000005</v>
      </c>
      <c r="BC190" t="s">
        <v>18</v>
      </c>
      <c r="BD190">
        <v>7.63</v>
      </c>
      <c r="BE190">
        <v>7.73</v>
      </c>
      <c r="BF190">
        <v>1.1919999999999999</v>
      </c>
      <c r="BG190">
        <v>9.17</v>
      </c>
      <c r="BH190">
        <v>0.89529999999999998</v>
      </c>
      <c r="BI190" t="s">
        <v>18</v>
      </c>
      <c r="BJ190">
        <v>7.63</v>
      </c>
      <c r="BK190">
        <v>7.73</v>
      </c>
      <c r="BL190">
        <v>2.4020000000000001</v>
      </c>
      <c r="BM190">
        <v>18.478000000000002</v>
      </c>
      <c r="BN190">
        <v>0.9042</v>
      </c>
      <c r="BO190" t="s">
        <v>18</v>
      </c>
      <c r="BP190">
        <v>7.64</v>
      </c>
      <c r="BQ190">
        <v>7.73</v>
      </c>
      <c r="BR190">
        <v>2.262</v>
      </c>
      <c r="BS190">
        <v>17.399999999999999</v>
      </c>
      <c r="BT190">
        <v>0.90500000000000003</v>
      </c>
      <c r="BU190" t="s">
        <v>18</v>
      </c>
      <c r="BV190">
        <v>7.63</v>
      </c>
      <c r="BW190">
        <v>7.73</v>
      </c>
      <c r="BX190">
        <v>2.222</v>
      </c>
      <c r="BY190">
        <v>17.091999999999999</v>
      </c>
      <c r="BZ190">
        <v>0.90590000000000004</v>
      </c>
      <c r="CA190" t="s">
        <v>18</v>
      </c>
      <c r="CB190">
        <v>7.63</v>
      </c>
      <c r="CC190">
        <v>7.73</v>
      </c>
      <c r="CD190">
        <v>3.3460000000000001</v>
      </c>
      <c r="CE190">
        <v>25.736000000000001</v>
      </c>
      <c r="CF190">
        <v>0.91749999999999998</v>
      </c>
      <c r="CG190" t="s">
        <v>18</v>
      </c>
      <c r="CH190">
        <v>7.63</v>
      </c>
      <c r="CI190">
        <v>7.73</v>
      </c>
      <c r="CJ190">
        <v>3.258</v>
      </c>
      <c r="CK190">
        <v>25.062000000000001</v>
      </c>
      <c r="CL190">
        <v>0.90459999999999996</v>
      </c>
      <c r="CM190" t="s">
        <v>18</v>
      </c>
      <c r="CN190">
        <v>7.64</v>
      </c>
      <c r="CO190">
        <v>7.73</v>
      </c>
      <c r="CP190">
        <v>3.1859999999999999</v>
      </c>
      <c r="CQ190">
        <v>24.51</v>
      </c>
      <c r="CR190">
        <v>0.90369999999999995</v>
      </c>
      <c r="CS190" t="s">
        <v>18</v>
      </c>
    </row>
    <row r="191" spans="1:97" x14ac:dyDescent="0.25">
      <c r="A191" t="s">
        <v>179</v>
      </c>
      <c r="B191">
        <v>122</v>
      </c>
      <c r="C191">
        <v>149</v>
      </c>
      <c r="D191" t="s">
        <v>47</v>
      </c>
      <c r="E191">
        <v>6.23</v>
      </c>
      <c r="F191">
        <v>5</v>
      </c>
      <c r="G191">
        <v>23</v>
      </c>
      <c r="H191">
        <v>6.31</v>
      </c>
      <c r="I191">
        <v>6.44</v>
      </c>
      <c r="J191">
        <v>1.806</v>
      </c>
      <c r="K191">
        <v>7.8520000000000003</v>
      </c>
      <c r="L191">
        <v>0.90849999999999997</v>
      </c>
      <c r="M191" t="s">
        <v>17</v>
      </c>
      <c r="N191">
        <v>6.31</v>
      </c>
      <c r="O191">
        <v>6.44</v>
      </c>
      <c r="P191">
        <v>1.595</v>
      </c>
      <c r="Q191">
        <v>6.9359999999999999</v>
      </c>
      <c r="R191">
        <v>0.88280000000000003</v>
      </c>
      <c r="S191" t="s">
        <v>17</v>
      </c>
      <c r="T191">
        <v>6.31</v>
      </c>
      <c r="U191">
        <v>6.44</v>
      </c>
      <c r="V191">
        <v>1.7090000000000001</v>
      </c>
      <c r="W191">
        <v>7.431</v>
      </c>
      <c r="X191">
        <v>0.89280000000000004</v>
      </c>
      <c r="Y191" t="s">
        <v>18</v>
      </c>
      <c r="Z191">
        <v>6.31</v>
      </c>
      <c r="AA191">
        <v>6.45</v>
      </c>
      <c r="AB191">
        <v>2.2349999999999999</v>
      </c>
      <c r="AC191">
        <v>9.7170000000000005</v>
      </c>
      <c r="AD191">
        <v>0.88770000000000004</v>
      </c>
      <c r="AE191" t="s">
        <v>17</v>
      </c>
      <c r="AF191">
        <v>6.31</v>
      </c>
      <c r="AG191">
        <v>6.44</v>
      </c>
      <c r="AH191">
        <v>2.202</v>
      </c>
      <c r="AI191">
        <v>9.5739999999999998</v>
      </c>
      <c r="AJ191">
        <v>0.90139999999999998</v>
      </c>
      <c r="AK191" t="s">
        <v>17</v>
      </c>
      <c r="AL191">
        <v>6.31</v>
      </c>
      <c r="AM191">
        <v>6.44</v>
      </c>
      <c r="AN191">
        <v>2.3410000000000002</v>
      </c>
      <c r="AO191">
        <v>10.18</v>
      </c>
      <c r="AP191">
        <v>0.87760000000000005</v>
      </c>
      <c r="AQ191" t="s">
        <v>18</v>
      </c>
      <c r="AR191">
        <v>6.31</v>
      </c>
      <c r="AS191">
        <v>6.45</v>
      </c>
      <c r="AT191">
        <v>3.8759999999999999</v>
      </c>
      <c r="AU191">
        <v>16.853999999999999</v>
      </c>
      <c r="AV191">
        <v>0.90749999999999997</v>
      </c>
      <c r="AW191" t="s">
        <v>17</v>
      </c>
      <c r="AX191">
        <v>6.31</v>
      </c>
      <c r="AY191">
        <v>6.44</v>
      </c>
      <c r="AZ191">
        <v>3.8029999999999999</v>
      </c>
      <c r="BA191">
        <v>16.536000000000001</v>
      </c>
      <c r="BB191">
        <v>0.89329999999999998</v>
      </c>
      <c r="BC191" t="s">
        <v>17</v>
      </c>
      <c r="BD191">
        <v>6.31</v>
      </c>
      <c r="BE191">
        <v>6.44</v>
      </c>
      <c r="BF191">
        <v>3.9980000000000002</v>
      </c>
      <c r="BG191">
        <v>17.382000000000001</v>
      </c>
      <c r="BH191">
        <v>0.88080000000000003</v>
      </c>
      <c r="BI191" t="s">
        <v>18</v>
      </c>
      <c r="BJ191">
        <v>6.31</v>
      </c>
      <c r="BK191">
        <v>6.44</v>
      </c>
      <c r="BL191">
        <v>5.8410000000000002</v>
      </c>
      <c r="BM191">
        <v>25.396999999999998</v>
      </c>
      <c r="BN191">
        <v>0.89900000000000002</v>
      </c>
      <c r="BO191" t="s">
        <v>17</v>
      </c>
      <c r="BP191">
        <v>6.31</v>
      </c>
      <c r="BQ191">
        <v>6.44</v>
      </c>
      <c r="BR191">
        <v>5.7969999999999997</v>
      </c>
      <c r="BS191">
        <v>25.204000000000001</v>
      </c>
      <c r="BT191">
        <v>0.87570000000000003</v>
      </c>
      <c r="BU191" t="s">
        <v>18</v>
      </c>
      <c r="BV191">
        <v>6.31</v>
      </c>
      <c r="BW191">
        <v>6.44</v>
      </c>
      <c r="BX191">
        <v>5.8310000000000004</v>
      </c>
      <c r="BY191">
        <v>25.350999999999999</v>
      </c>
      <c r="BZ191">
        <v>0.84850000000000003</v>
      </c>
      <c r="CA191" t="s">
        <v>18</v>
      </c>
      <c r="CB191">
        <v>6.31</v>
      </c>
      <c r="CC191">
        <v>6.44</v>
      </c>
      <c r="CD191">
        <v>6.9770000000000003</v>
      </c>
      <c r="CE191">
        <v>30.335999999999999</v>
      </c>
      <c r="CF191">
        <v>0.85219999999999996</v>
      </c>
      <c r="CG191" t="s">
        <v>18</v>
      </c>
      <c r="CH191">
        <v>6.31</v>
      </c>
      <c r="CI191">
        <v>6.44</v>
      </c>
      <c r="CJ191">
        <v>7.2060000000000004</v>
      </c>
      <c r="CK191">
        <v>31.33</v>
      </c>
      <c r="CL191">
        <v>0.86250000000000004</v>
      </c>
      <c r="CM191" t="s">
        <v>18</v>
      </c>
      <c r="CN191">
        <v>6.31</v>
      </c>
      <c r="CO191">
        <v>6.44</v>
      </c>
      <c r="CP191">
        <v>7.0640000000000001</v>
      </c>
      <c r="CQ191">
        <v>30.713000000000001</v>
      </c>
      <c r="CR191">
        <v>0.83050000000000002</v>
      </c>
      <c r="CS191" t="s">
        <v>18</v>
      </c>
    </row>
    <row r="192" spans="1:97" x14ac:dyDescent="0.25">
      <c r="A192" t="s">
        <v>179</v>
      </c>
      <c r="B192">
        <v>138</v>
      </c>
      <c r="C192">
        <v>149</v>
      </c>
      <c r="D192" t="s">
        <v>48</v>
      </c>
      <c r="E192">
        <v>4.07</v>
      </c>
      <c r="F192">
        <v>2</v>
      </c>
      <c r="G192">
        <v>8</v>
      </c>
      <c r="H192">
        <v>3.98</v>
      </c>
      <c r="I192">
        <v>4.53</v>
      </c>
      <c r="J192">
        <v>2.4369999999999998</v>
      </c>
      <c r="K192">
        <v>30.468</v>
      </c>
      <c r="L192">
        <v>0.88119999999999998</v>
      </c>
      <c r="M192" t="s">
        <v>18</v>
      </c>
      <c r="N192">
        <v>4.12</v>
      </c>
      <c r="O192">
        <v>4.1900000000000004</v>
      </c>
      <c r="P192">
        <v>2.33</v>
      </c>
      <c r="Q192">
        <v>29.126999999999999</v>
      </c>
      <c r="R192">
        <v>0.8306</v>
      </c>
      <c r="S192" t="s">
        <v>18</v>
      </c>
      <c r="T192">
        <v>3.97</v>
      </c>
      <c r="U192">
        <v>4.53</v>
      </c>
      <c r="V192">
        <v>2.4780000000000002</v>
      </c>
      <c r="W192">
        <v>30.972999999999999</v>
      </c>
      <c r="X192">
        <v>0.9113</v>
      </c>
      <c r="Y192" t="s">
        <v>18</v>
      </c>
      <c r="Z192">
        <v>3.98</v>
      </c>
      <c r="AA192">
        <v>4.53</v>
      </c>
      <c r="AB192">
        <v>3.01</v>
      </c>
      <c r="AC192">
        <v>37.631</v>
      </c>
      <c r="AD192">
        <v>0.89529999999999998</v>
      </c>
      <c r="AE192" t="s">
        <v>18</v>
      </c>
      <c r="AF192">
        <v>3.98</v>
      </c>
      <c r="AG192">
        <v>4.53</v>
      </c>
      <c r="AH192">
        <v>3.0680000000000001</v>
      </c>
      <c r="AI192">
        <v>38.353000000000002</v>
      </c>
      <c r="AJ192">
        <v>0.89390000000000003</v>
      </c>
      <c r="AK192" t="s">
        <v>18</v>
      </c>
      <c r="AL192">
        <v>3.97</v>
      </c>
      <c r="AM192">
        <v>4.53</v>
      </c>
      <c r="AN192">
        <v>3.101</v>
      </c>
      <c r="AO192">
        <v>38.767000000000003</v>
      </c>
      <c r="AP192">
        <v>0.9022</v>
      </c>
      <c r="AQ192" t="s">
        <v>18</v>
      </c>
      <c r="AR192">
        <v>3.98</v>
      </c>
      <c r="AS192">
        <v>4.53</v>
      </c>
      <c r="AT192">
        <v>3.7829999999999999</v>
      </c>
      <c r="AU192">
        <v>47.29</v>
      </c>
      <c r="AV192">
        <v>0.89259999999999995</v>
      </c>
      <c r="AW192" t="s">
        <v>18</v>
      </c>
      <c r="AX192">
        <v>3.97</v>
      </c>
      <c r="AY192">
        <v>4.53</v>
      </c>
      <c r="AZ192">
        <v>3.8149999999999999</v>
      </c>
      <c r="BA192">
        <v>47.69</v>
      </c>
      <c r="BB192">
        <v>0.876</v>
      </c>
      <c r="BC192" t="s">
        <v>18</v>
      </c>
      <c r="BD192">
        <v>3.97</v>
      </c>
      <c r="BE192">
        <v>4.53</v>
      </c>
      <c r="BF192">
        <v>3.8119999999999998</v>
      </c>
      <c r="BG192">
        <v>47.652000000000001</v>
      </c>
      <c r="BH192">
        <v>0.89270000000000005</v>
      </c>
      <c r="BI192" t="s">
        <v>18</v>
      </c>
      <c r="BJ192">
        <v>3.97</v>
      </c>
      <c r="BK192">
        <v>4.53</v>
      </c>
      <c r="BL192">
        <v>4.8570000000000002</v>
      </c>
      <c r="BM192">
        <v>60.713000000000001</v>
      </c>
      <c r="BN192">
        <v>0.87770000000000004</v>
      </c>
      <c r="BO192" t="s">
        <v>18</v>
      </c>
      <c r="BP192">
        <v>3.97</v>
      </c>
      <c r="BQ192">
        <v>4.53</v>
      </c>
      <c r="BR192">
        <v>4.9530000000000003</v>
      </c>
      <c r="BS192">
        <v>61.918999999999997</v>
      </c>
      <c r="BT192">
        <v>0.86509999999999998</v>
      </c>
      <c r="BU192" t="s">
        <v>18</v>
      </c>
      <c r="BV192">
        <v>3.97</v>
      </c>
      <c r="BW192">
        <v>4.53</v>
      </c>
      <c r="BX192">
        <v>4.9619999999999997</v>
      </c>
      <c r="BY192">
        <v>62.024000000000001</v>
      </c>
      <c r="BZ192">
        <v>0.86650000000000005</v>
      </c>
      <c r="CA192" t="s">
        <v>18</v>
      </c>
      <c r="CB192">
        <v>3.97</v>
      </c>
      <c r="CC192">
        <v>4.53</v>
      </c>
      <c r="CD192">
        <v>5.1109999999999998</v>
      </c>
      <c r="CE192">
        <v>63.890999999999998</v>
      </c>
      <c r="CF192">
        <v>0.84819999999999995</v>
      </c>
      <c r="CG192" t="s">
        <v>18</v>
      </c>
      <c r="CH192">
        <v>3.97</v>
      </c>
      <c r="CI192">
        <v>4.53</v>
      </c>
      <c r="CJ192">
        <v>5.0960000000000001</v>
      </c>
      <c r="CK192">
        <v>63.698</v>
      </c>
      <c r="CL192">
        <v>0.86670000000000003</v>
      </c>
      <c r="CM192" t="s">
        <v>18</v>
      </c>
      <c r="CN192">
        <v>3.98</v>
      </c>
      <c r="CO192">
        <v>4.53</v>
      </c>
      <c r="CP192">
        <v>5.08</v>
      </c>
      <c r="CQ192">
        <v>63.497999999999998</v>
      </c>
      <c r="CR192">
        <v>0.87460000000000004</v>
      </c>
      <c r="CS192" t="s">
        <v>18</v>
      </c>
    </row>
    <row r="193" spans="1:97" x14ac:dyDescent="0.25">
      <c r="A193" t="s">
        <v>179</v>
      </c>
      <c r="B193">
        <v>150</v>
      </c>
      <c r="C193">
        <v>157</v>
      </c>
      <c r="D193" t="s">
        <v>49</v>
      </c>
      <c r="E193">
        <v>9.07</v>
      </c>
      <c r="F193">
        <v>1</v>
      </c>
      <c r="G193">
        <v>6</v>
      </c>
      <c r="H193">
        <v>9.02</v>
      </c>
      <c r="I193">
        <v>9.2899999999999991</v>
      </c>
      <c r="J193">
        <v>0.20599999999999999</v>
      </c>
      <c r="K193">
        <v>3.43</v>
      </c>
      <c r="L193">
        <v>0.76529999999999998</v>
      </c>
      <c r="M193" t="s">
        <v>18</v>
      </c>
      <c r="N193">
        <v>9.02</v>
      </c>
      <c r="O193">
        <v>9.2899999999999991</v>
      </c>
      <c r="P193">
        <v>0.161</v>
      </c>
      <c r="Q193">
        <v>2.6749999999999998</v>
      </c>
      <c r="R193">
        <v>0.7893</v>
      </c>
      <c r="S193" t="s">
        <v>18</v>
      </c>
      <c r="T193">
        <v>9.02</v>
      </c>
      <c r="U193">
        <v>9.2899999999999991</v>
      </c>
      <c r="V193">
        <v>0.14699999999999999</v>
      </c>
      <c r="W193">
        <v>2.4580000000000002</v>
      </c>
      <c r="X193">
        <v>0.75080000000000002</v>
      </c>
      <c r="Y193" t="s">
        <v>18</v>
      </c>
      <c r="Z193">
        <v>9.02</v>
      </c>
      <c r="AA193">
        <v>9.2899999999999991</v>
      </c>
      <c r="AB193">
        <v>0.17799999999999999</v>
      </c>
      <c r="AC193">
        <v>2.96</v>
      </c>
      <c r="AD193">
        <v>0.79349999999999998</v>
      </c>
      <c r="AE193" t="s">
        <v>18</v>
      </c>
      <c r="AF193">
        <v>9.02</v>
      </c>
      <c r="AG193">
        <v>9.2899999999999991</v>
      </c>
      <c r="AH193">
        <v>0.21299999999999999</v>
      </c>
      <c r="AI193">
        <v>3.5459999999999998</v>
      </c>
      <c r="AJ193">
        <v>0.75549999999999995</v>
      </c>
      <c r="AK193" t="s">
        <v>18</v>
      </c>
      <c r="AL193">
        <v>9.02</v>
      </c>
      <c r="AM193">
        <v>9.2899999999999991</v>
      </c>
      <c r="AN193">
        <v>0.158</v>
      </c>
      <c r="AO193">
        <v>2.6320000000000001</v>
      </c>
      <c r="AP193">
        <v>0.7782</v>
      </c>
      <c r="AQ193" t="s">
        <v>18</v>
      </c>
      <c r="AR193">
        <v>9.02</v>
      </c>
      <c r="AS193">
        <v>9.2899999999999991</v>
      </c>
      <c r="AT193">
        <v>0.28299999999999997</v>
      </c>
      <c r="AU193">
        <v>4.7140000000000004</v>
      </c>
      <c r="AV193">
        <v>0.80489999999999995</v>
      </c>
      <c r="AW193" t="s">
        <v>18</v>
      </c>
      <c r="AX193">
        <v>9.02</v>
      </c>
      <c r="AY193">
        <v>9.2899999999999991</v>
      </c>
      <c r="AZ193">
        <v>0.28599999999999998</v>
      </c>
      <c r="BA193">
        <v>4.7590000000000003</v>
      </c>
      <c r="BB193">
        <v>0.78959999999999997</v>
      </c>
      <c r="BC193" t="s">
        <v>18</v>
      </c>
      <c r="BD193">
        <v>9.02</v>
      </c>
      <c r="BE193">
        <v>9.2899999999999991</v>
      </c>
      <c r="BF193">
        <v>0.34899999999999998</v>
      </c>
      <c r="BG193">
        <v>5.81</v>
      </c>
      <c r="BH193">
        <v>0.75839999999999996</v>
      </c>
      <c r="BI193" t="s">
        <v>18</v>
      </c>
      <c r="BJ193">
        <v>9.02</v>
      </c>
      <c r="BK193">
        <v>9.2899999999999991</v>
      </c>
      <c r="BL193">
        <v>0.91900000000000004</v>
      </c>
      <c r="BM193">
        <v>15.314</v>
      </c>
      <c r="BN193">
        <v>0.84699999999999998</v>
      </c>
      <c r="BO193" t="s">
        <v>18</v>
      </c>
      <c r="BP193">
        <v>9.02</v>
      </c>
      <c r="BQ193">
        <v>9.2899999999999991</v>
      </c>
      <c r="BR193">
        <v>0.92600000000000005</v>
      </c>
      <c r="BS193">
        <v>15.436999999999999</v>
      </c>
      <c r="BT193">
        <v>0.82679999999999998</v>
      </c>
      <c r="BU193" t="s">
        <v>18</v>
      </c>
      <c r="BV193">
        <v>9.02</v>
      </c>
      <c r="BW193">
        <v>9.2899999999999991</v>
      </c>
      <c r="BX193">
        <v>0.94699999999999995</v>
      </c>
      <c r="BY193">
        <v>15.776</v>
      </c>
      <c r="BZ193">
        <v>0.82679999999999998</v>
      </c>
      <c r="CA193" t="s">
        <v>18</v>
      </c>
      <c r="CB193">
        <v>9.02</v>
      </c>
      <c r="CC193">
        <v>9.2899999999999991</v>
      </c>
      <c r="CD193">
        <v>1.7170000000000001</v>
      </c>
      <c r="CE193">
        <v>28.625</v>
      </c>
      <c r="CF193">
        <v>0.82240000000000002</v>
      </c>
      <c r="CG193" t="s">
        <v>18</v>
      </c>
      <c r="CH193">
        <v>9.02</v>
      </c>
      <c r="CI193">
        <v>9.2899999999999991</v>
      </c>
      <c r="CJ193">
        <v>1.718</v>
      </c>
      <c r="CK193">
        <v>28.638000000000002</v>
      </c>
      <c r="CL193">
        <v>0.79430000000000001</v>
      </c>
      <c r="CM193" t="s">
        <v>18</v>
      </c>
      <c r="CN193">
        <v>9.02</v>
      </c>
      <c r="CO193">
        <v>9.2899999999999991</v>
      </c>
      <c r="CP193">
        <v>1.7110000000000001</v>
      </c>
      <c r="CQ193">
        <v>28.52</v>
      </c>
      <c r="CR193">
        <v>0.7994</v>
      </c>
      <c r="CS193" t="s">
        <v>18</v>
      </c>
    </row>
    <row r="194" spans="1:97" x14ac:dyDescent="0.25">
      <c r="A194" t="s">
        <v>179</v>
      </c>
      <c r="B194">
        <v>151</v>
      </c>
      <c r="C194">
        <v>157</v>
      </c>
      <c r="D194" t="s">
        <v>50</v>
      </c>
      <c r="E194">
        <v>8.1</v>
      </c>
      <c r="F194">
        <v>2</v>
      </c>
      <c r="G194">
        <v>5</v>
      </c>
      <c r="H194">
        <v>8.01</v>
      </c>
      <c r="I194">
        <v>8.1999999999999993</v>
      </c>
      <c r="J194">
        <v>0.1</v>
      </c>
      <c r="K194">
        <v>2.0059999999999998</v>
      </c>
      <c r="L194">
        <v>0.92379999999999995</v>
      </c>
      <c r="M194" t="s">
        <v>17</v>
      </c>
      <c r="N194">
        <v>8.01</v>
      </c>
      <c r="O194">
        <v>8.1999999999999993</v>
      </c>
      <c r="P194">
        <v>0.109</v>
      </c>
      <c r="Q194">
        <v>2.17</v>
      </c>
      <c r="R194">
        <v>0.93340000000000001</v>
      </c>
      <c r="S194" t="s">
        <v>17</v>
      </c>
      <c r="T194">
        <v>8.01</v>
      </c>
      <c r="U194">
        <v>8.1999999999999993</v>
      </c>
      <c r="V194">
        <v>9.7000000000000003E-2</v>
      </c>
      <c r="W194">
        <v>1.93</v>
      </c>
      <c r="X194">
        <v>0.92549999999999999</v>
      </c>
      <c r="Y194" t="s">
        <v>18</v>
      </c>
      <c r="Z194">
        <v>8.01</v>
      </c>
      <c r="AA194">
        <v>8.19</v>
      </c>
      <c r="AB194">
        <v>0.107</v>
      </c>
      <c r="AC194">
        <v>2.1309999999999998</v>
      </c>
      <c r="AD194">
        <v>0.92490000000000006</v>
      </c>
      <c r="AE194" t="s">
        <v>17</v>
      </c>
      <c r="AF194">
        <v>8.01</v>
      </c>
      <c r="AG194">
        <v>8.1999999999999993</v>
      </c>
      <c r="AH194">
        <v>9.7000000000000003E-2</v>
      </c>
      <c r="AI194">
        <v>1.9450000000000001</v>
      </c>
      <c r="AJ194">
        <v>0.9234</v>
      </c>
      <c r="AK194" t="s">
        <v>17</v>
      </c>
      <c r="AL194">
        <v>8.01</v>
      </c>
      <c r="AM194">
        <v>8.1999999999999993</v>
      </c>
      <c r="AN194">
        <v>0.11600000000000001</v>
      </c>
      <c r="AO194">
        <v>2.3290000000000002</v>
      </c>
      <c r="AP194">
        <v>0.92310000000000003</v>
      </c>
      <c r="AQ194" t="s">
        <v>18</v>
      </c>
      <c r="AR194">
        <v>8.01</v>
      </c>
      <c r="AS194">
        <v>8.19</v>
      </c>
      <c r="AT194">
        <v>0.25900000000000001</v>
      </c>
      <c r="AU194">
        <v>5.181</v>
      </c>
      <c r="AV194">
        <v>0.93630000000000002</v>
      </c>
      <c r="AW194" t="s">
        <v>17</v>
      </c>
      <c r="AX194">
        <v>8.01</v>
      </c>
      <c r="AY194">
        <v>8.1999999999999993</v>
      </c>
      <c r="AZ194">
        <v>0.22700000000000001</v>
      </c>
      <c r="BA194">
        <v>4.5369999999999999</v>
      </c>
      <c r="BB194">
        <v>0.92630000000000001</v>
      </c>
      <c r="BC194" t="s">
        <v>17</v>
      </c>
      <c r="BD194">
        <v>8.01</v>
      </c>
      <c r="BE194">
        <v>8.1999999999999993</v>
      </c>
      <c r="BF194">
        <v>0.26800000000000002</v>
      </c>
      <c r="BG194">
        <v>5.3630000000000004</v>
      </c>
      <c r="BH194">
        <v>0.90700000000000003</v>
      </c>
      <c r="BI194" t="s">
        <v>18</v>
      </c>
      <c r="BJ194">
        <v>8.01</v>
      </c>
      <c r="BK194">
        <v>8.1999999999999993</v>
      </c>
      <c r="BL194">
        <v>0.86799999999999999</v>
      </c>
      <c r="BM194">
        <v>17.364000000000001</v>
      </c>
      <c r="BN194">
        <v>0.91359999999999997</v>
      </c>
      <c r="BO194" t="s">
        <v>17</v>
      </c>
      <c r="BP194">
        <v>8.01</v>
      </c>
      <c r="BQ194">
        <v>8.1999999999999993</v>
      </c>
      <c r="BR194">
        <v>0.88700000000000001</v>
      </c>
      <c r="BS194">
        <v>17.733000000000001</v>
      </c>
      <c r="BT194">
        <v>0.91080000000000005</v>
      </c>
      <c r="BU194" t="s">
        <v>18</v>
      </c>
      <c r="BV194">
        <v>8.01</v>
      </c>
      <c r="BW194">
        <v>8.1999999999999993</v>
      </c>
      <c r="BX194">
        <v>0.88600000000000001</v>
      </c>
      <c r="BY194">
        <v>17.722000000000001</v>
      </c>
      <c r="BZ194">
        <v>0.92359999999999998</v>
      </c>
      <c r="CA194" t="s">
        <v>18</v>
      </c>
      <c r="CB194">
        <v>8.01</v>
      </c>
      <c r="CC194">
        <v>8.1999999999999993</v>
      </c>
      <c r="CD194">
        <v>1.5820000000000001</v>
      </c>
      <c r="CE194">
        <v>31.635000000000002</v>
      </c>
      <c r="CF194">
        <v>0.91020000000000001</v>
      </c>
      <c r="CG194" t="s">
        <v>18</v>
      </c>
      <c r="CH194">
        <v>8.01</v>
      </c>
      <c r="CI194">
        <v>8.1999999999999993</v>
      </c>
      <c r="CJ194">
        <v>1.5880000000000001</v>
      </c>
      <c r="CK194">
        <v>31.751000000000001</v>
      </c>
      <c r="CL194">
        <v>0.91279999999999994</v>
      </c>
      <c r="CM194" t="s">
        <v>18</v>
      </c>
      <c r="CN194">
        <v>8.01</v>
      </c>
      <c r="CO194">
        <v>8.1999999999999993</v>
      </c>
      <c r="CP194">
        <v>1.524</v>
      </c>
      <c r="CQ194">
        <v>30.478000000000002</v>
      </c>
      <c r="CR194">
        <v>0.89839999999999998</v>
      </c>
      <c r="CS194" t="s">
        <v>18</v>
      </c>
    </row>
    <row r="195" spans="1:97" x14ac:dyDescent="0.25">
      <c r="A195" t="s">
        <v>179</v>
      </c>
      <c r="B195">
        <v>158</v>
      </c>
      <c r="C195">
        <v>164</v>
      </c>
      <c r="D195" t="s">
        <v>51</v>
      </c>
      <c r="E195">
        <v>8.2100000000000009</v>
      </c>
      <c r="F195">
        <v>1</v>
      </c>
      <c r="G195">
        <v>5</v>
      </c>
      <c r="H195">
        <v>8.24</v>
      </c>
      <c r="I195">
        <v>8.31</v>
      </c>
      <c r="J195">
        <v>0.47299999999999998</v>
      </c>
      <c r="K195">
        <v>9.468</v>
      </c>
      <c r="L195">
        <v>0.89549999999999996</v>
      </c>
      <c r="M195" t="s">
        <v>18</v>
      </c>
      <c r="N195">
        <v>8.24</v>
      </c>
      <c r="O195">
        <v>8.31</v>
      </c>
      <c r="P195">
        <v>0.48499999999999999</v>
      </c>
      <c r="Q195">
        <v>9.6969999999999992</v>
      </c>
      <c r="R195">
        <v>0.88280000000000003</v>
      </c>
      <c r="S195" t="s">
        <v>18</v>
      </c>
      <c r="T195">
        <v>8.24</v>
      </c>
      <c r="U195">
        <v>8.3000000000000007</v>
      </c>
      <c r="V195">
        <v>0.54200000000000004</v>
      </c>
      <c r="W195">
        <v>10.837</v>
      </c>
      <c r="X195">
        <v>0.87380000000000002</v>
      </c>
      <c r="Y195" t="s">
        <v>18</v>
      </c>
      <c r="Z195">
        <v>8.24</v>
      </c>
      <c r="AA195">
        <v>8.3000000000000007</v>
      </c>
      <c r="AB195">
        <v>0.62</v>
      </c>
      <c r="AC195">
        <v>12.409000000000001</v>
      </c>
      <c r="AD195">
        <v>0.8962</v>
      </c>
      <c r="AE195" t="s">
        <v>18</v>
      </c>
      <c r="AF195">
        <v>8.24</v>
      </c>
      <c r="AG195">
        <v>8.31</v>
      </c>
      <c r="AH195">
        <v>0.628</v>
      </c>
      <c r="AI195">
        <v>12.561999999999999</v>
      </c>
      <c r="AJ195">
        <v>0.89280000000000004</v>
      </c>
      <c r="AK195" t="s">
        <v>18</v>
      </c>
      <c r="AL195">
        <v>8.24</v>
      </c>
      <c r="AM195">
        <v>8.3000000000000007</v>
      </c>
      <c r="AN195">
        <v>0.68</v>
      </c>
      <c r="AO195">
        <v>13.597</v>
      </c>
      <c r="AP195">
        <v>0.89810000000000001</v>
      </c>
      <c r="AQ195" t="s">
        <v>18</v>
      </c>
      <c r="AR195">
        <v>8.24</v>
      </c>
      <c r="AS195">
        <v>8.3000000000000007</v>
      </c>
      <c r="AT195">
        <v>0.89300000000000002</v>
      </c>
      <c r="AU195">
        <v>17.863</v>
      </c>
      <c r="AV195">
        <v>0.89480000000000004</v>
      </c>
      <c r="AW195" t="s">
        <v>18</v>
      </c>
      <c r="AX195">
        <v>8.24</v>
      </c>
      <c r="AY195">
        <v>8.31</v>
      </c>
      <c r="AZ195">
        <v>0.88900000000000001</v>
      </c>
      <c r="BA195">
        <v>17.771000000000001</v>
      </c>
      <c r="BB195">
        <v>0.89329999999999998</v>
      </c>
      <c r="BC195" t="s">
        <v>18</v>
      </c>
      <c r="BD195">
        <v>8.24</v>
      </c>
      <c r="BE195">
        <v>8.3000000000000007</v>
      </c>
      <c r="BF195">
        <v>0.97399999999999998</v>
      </c>
      <c r="BG195">
        <v>19.472000000000001</v>
      </c>
      <c r="BH195">
        <v>0.87749999999999995</v>
      </c>
      <c r="BI195" t="s">
        <v>18</v>
      </c>
      <c r="BJ195">
        <v>8.24</v>
      </c>
      <c r="BK195">
        <v>8.31</v>
      </c>
      <c r="BL195">
        <v>2.0760000000000001</v>
      </c>
      <c r="BM195">
        <v>41.524999999999999</v>
      </c>
      <c r="BN195">
        <v>0.88149999999999995</v>
      </c>
      <c r="BO195" t="s">
        <v>18</v>
      </c>
      <c r="BP195">
        <v>8.24</v>
      </c>
      <c r="BQ195">
        <v>8.31</v>
      </c>
      <c r="BR195">
        <v>2.02</v>
      </c>
      <c r="BS195">
        <v>40.399000000000001</v>
      </c>
      <c r="BT195">
        <v>0.8639</v>
      </c>
      <c r="BU195" t="s">
        <v>18</v>
      </c>
      <c r="BV195">
        <v>8.24</v>
      </c>
      <c r="BW195">
        <v>8.3000000000000007</v>
      </c>
      <c r="BX195">
        <v>2.153</v>
      </c>
      <c r="BY195">
        <v>43.052</v>
      </c>
      <c r="BZ195">
        <v>0.86929999999999996</v>
      </c>
      <c r="CA195" t="s">
        <v>18</v>
      </c>
      <c r="CB195">
        <v>8.17</v>
      </c>
      <c r="CC195">
        <v>8.24</v>
      </c>
      <c r="CD195">
        <v>3.0019999999999998</v>
      </c>
      <c r="CE195">
        <v>60.039000000000001</v>
      </c>
      <c r="CF195">
        <v>0.81359999999999999</v>
      </c>
      <c r="CG195" t="s">
        <v>18</v>
      </c>
      <c r="CH195">
        <v>8.24</v>
      </c>
      <c r="CI195">
        <v>8.31</v>
      </c>
      <c r="CJ195">
        <v>3.1440000000000001</v>
      </c>
      <c r="CK195">
        <v>62.871000000000002</v>
      </c>
      <c r="CL195">
        <v>0.86419999999999997</v>
      </c>
      <c r="CM195" t="s">
        <v>18</v>
      </c>
      <c r="CN195">
        <v>8.24</v>
      </c>
      <c r="CO195">
        <v>8.31</v>
      </c>
      <c r="CP195">
        <v>3.097</v>
      </c>
      <c r="CQ195">
        <v>61.945</v>
      </c>
      <c r="CR195">
        <v>0.86519999999999997</v>
      </c>
      <c r="CS195" t="s">
        <v>18</v>
      </c>
    </row>
    <row r="196" spans="1:97" x14ac:dyDescent="0.25">
      <c r="A196" t="s">
        <v>179</v>
      </c>
      <c r="B196">
        <v>165</v>
      </c>
      <c r="C196">
        <v>174</v>
      </c>
      <c r="D196" t="s">
        <v>52</v>
      </c>
      <c r="E196">
        <v>6.72</v>
      </c>
      <c r="F196">
        <v>2</v>
      </c>
      <c r="G196">
        <v>8</v>
      </c>
      <c r="H196">
        <v>6.69</v>
      </c>
      <c r="I196">
        <v>6.79</v>
      </c>
      <c r="J196">
        <v>0.85399999999999998</v>
      </c>
      <c r="K196">
        <v>10.670999999999999</v>
      </c>
      <c r="L196">
        <v>0.86629999999999996</v>
      </c>
      <c r="M196" t="s">
        <v>18</v>
      </c>
      <c r="N196">
        <v>6.69</v>
      </c>
      <c r="O196">
        <v>6.79</v>
      </c>
      <c r="P196">
        <v>0.81599999999999995</v>
      </c>
      <c r="Q196">
        <v>10.199</v>
      </c>
      <c r="R196">
        <v>0.83840000000000003</v>
      </c>
      <c r="S196" t="s">
        <v>18</v>
      </c>
      <c r="T196">
        <v>6.68</v>
      </c>
      <c r="U196">
        <v>6.79</v>
      </c>
      <c r="V196">
        <v>0.76100000000000001</v>
      </c>
      <c r="W196">
        <v>9.5079999999999991</v>
      </c>
      <c r="X196">
        <v>0.89610000000000001</v>
      </c>
      <c r="Y196" t="s">
        <v>18</v>
      </c>
      <c r="Z196">
        <v>6.69</v>
      </c>
      <c r="AA196">
        <v>6.79</v>
      </c>
      <c r="AB196">
        <v>1.232</v>
      </c>
      <c r="AC196">
        <v>15.398999999999999</v>
      </c>
      <c r="AD196">
        <v>0.88719999999999999</v>
      </c>
      <c r="AE196" t="s">
        <v>18</v>
      </c>
      <c r="AF196">
        <v>6.69</v>
      </c>
      <c r="AG196">
        <v>6.79</v>
      </c>
      <c r="AH196">
        <v>1.2350000000000001</v>
      </c>
      <c r="AI196">
        <v>15.432</v>
      </c>
      <c r="AJ196">
        <v>0.88400000000000001</v>
      </c>
      <c r="AK196" t="s">
        <v>18</v>
      </c>
      <c r="AL196">
        <v>6.69</v>
      </c>
      <c r="AM196">
        <v>6.79</v>
      </c>
      <c r="AN196">
        <v>1.2629999999999999</v>
      </c>
      <c r="AO196">
        <v>15.79</v>
      </c>
      <c r="AP196">
        <v>0.91639999999999999</v>
      </c>
      <c r="AQ196" t="s">
        <v>18</v>
      </c>
      <c r="AR196">
        <v>6.69</v>
      </c>
      <c r="AS196">
        <v>6.79</v>
      </c>
      <c r="AT196">
        <v>2.395</v>
      </c>
      <c r="AU196">
        <v>29.939</v>
      </c>
      <c r="AV196">
        <v>0.85750000000000004</v>
      </c>
      <c r="AW196" t="s">
        <v>18</v>
      </c>
      <c r="AX196">
        <v>6.69</v>
      </c>
      <c r="AY196">
        <v>6.79</v>
      </c>
      <c r="AZ196">
        <v>2.3620000000000001</v>
      </c>
      <c r="BA196">
        <v>29.523</v>
      </c>
      <c r="BB196">
        <v>0.86799999999999999</v>
      </c>
      <c r="BC196" t="s">
        <v>18</v>
      </c>
      <c r="BD196">
        <v>6.69</v>
      </c>
      <c r="BE196">
        <v>6.79</v>
      </c>
      <c r="BF196">
        <v>2.383</v>
      </c>
      <c r="BG196">
        <v>29.789000000000001</v>
      </c>
      <c r="BH196">
        <v>0.89339999999999997</v>
      </c>
      <c r="BI196" t="s">
        <v>18</v>
      </c>
      <c r="BJ196">
        <v>6.69</v>
      </c>
      <c r="BK196">
        <v>6.79</v>
      </c>
      <c r="BL196">
        <v>2.9849999999999999</v>
      </c>
      <c r="BM196">
        <v>37.313000000000002</v>
      </c>
      <c r="BN196">
        <v>0.85609999999999997</v>
      </c>
      <c r="BO196" t="s">
        <v>18</v>
      </c>
      <c r="BP196">
        <v>6.69</v>
      </c>
      <c r="BQ196">
        <v>6.79</v>
      </c>
      <c r="BR196">
        <v>3.0640000000000001</v>
      </c>
      <c r="BS196">
        <v>38.299999999999997</v>
      </c>
      <c r="BT196">
        <v>0.86950000000000005</v>
      </c>
      <c r="BU196" t="s">
        <v>18</v>
      </c>
      <c r="BV196">
        <v>6.68</v>
      </c>
      <c r="BW196">
        <v>6.79</v>
      </c>
      <c r="BX196">
        <v>3.07</v>
      </c>
      <c r="BY196">
        <v>38.378</v>
      </c>
      <c r="BZ196">
        <v>0.88270000000000004</v>
      </c>
      <c r="CA196" t="s">
        <v>18</v>
      </c>
      <c r="CB196">
        <v>6.69</v>
      </c>
      <c r="CC196">
        <v>6.79</v>
      </c>
      <c r="CD196">
        <v>3.3879999999999999</v>
      </c>
      <c r="CE196">
        <v>42.348999999999997</v>
      </c>
      <c r="CF196">
        <v>0.79710000000000003</v>
      </c>
      <c r="CG196" t="s">
        <v>18</v>
      </c>
      <c r="CH196">
        <v>6.69</v>
      </c>
      <c r="CI196">
        <v>6.79</v>
      </c>
      <c r="CJ196">
        <v>3.4119999999999999</v>
      </c>
      <c r="CK196">
        <v>42.655000000000001</v>
      </c>
      <c r="CL196">
        <v>0.84650000000000003</v>
      </c>
      <c r="CM196" t="s">
        <v>18</v>
      </c>
      <c r="CN196">
        <v>6.69</v>
      </c>
      <c r="CO196">
        <v>6.79</v>
      </c>
      <c r="CP196">
        <v>3.4119999999999999</v>
      </c>
      <c r="CQ196">
        <v>42.652000000000001</v>
      </c>
      <c r="CR196">
        <v>0.87280000000000002</v>
      </c>
      <c r="CS196" t="s">
        <v>18</v>
      </c>
    </row>
    <row r="197" spans="1:97" x14ac:dyDescent="0.25">
      <c r="A197" t="s">
        <v>179</v>
      </c>
      <c r="B197">
        <v>174</v>
      </c>
      <c r="C197">
        <v>182</v>
      </c>
      <c r="D197" t="s">
        <v>53</v>
      </c>
      <c r="E197">
        <v>7.11</v>
      </c>
      <c r="F197">
        <v>1</v>
      </c>
      <c r="G197">
        <v>7</v>
      </c>
      <c r="H197">
        <v>6.96</v>
      </c>
      <c r="I197">
        <v>7.12</v>
      </c>
      <c r="J197">
        <v>0.191</v>
      </c>
      <c r="K197">
        <v>2.726</v>
      </c>
      <c r="L197">
        <v>0.85460000000000003</v>
      </c>
      <c r="M197" t="s">
        <v>18</v>
      </c>
      <c r="N197">
        <v>6.96</v>
      </c>
      <c r="O197">
        <v>7.12</v>
      </c>
      <c r="P197">
        <v>0.216</v>
      </c>
      <c r="Q197">
        <v>3.0859999999999999</v>
      </c>
      <c r="R197">
        <v>0.84260000000000002</v>
      </c>
      <c r="S197" t="s">
        <v>18</v>
      </c>
      <c r="T197">
        <v>6.96</v>
      </c>
      <c r="U197">
        <v>7.12</v>
      </c>
      <c r="V197">
        <v>0.17100000000000001</v>
      </c>
      <c r="W197">
        <v>2.4420000000000002</v>
      </c>
      <c r="X197">
        <v>0.85070000000000001</v>
      </c>
      <c r="Y197" t="s">
        <v>18</v>
      </c>
      <c r="Z197">
        <v>6.97</v>
      </c>
      <c r="AA197">
        <v>7.13</v>
      </c>
      <c r="AB197">
        <v>0.28599999999999998</v>
      </c>
      <c r="AC197">
        <v>4.0869999999999997</v>
      </c>
      <c r="AD197">
        <v>0.83620000000000005</v>
      </c>
      <c r="AE197" t="s">
        <v>18</v>
      </c>
      <c r="AF197">
        <v>6.96</v>
      </c>
      <c r="AG197">
        <v>7.12</v>
      </c>
      <c r="AH197">
        <v>0.29399999999999998</v>
      </c>
      <c r="AI197">
        <v>4.1980000000000004</v>
      </c>
      <c r="AJ197">
        <v>0.82609999999999995</v>
      </c>
      <c r="AK197" t="s">
        <v>18</v>
      </c>
      <c r="AL197">
        <v>6.96</v>
      </c>
      <c r="AM197">
        <v>7.12</v>
      </c>
      <c r="AN197">
        <v>0.22800000000000001</v>
      </c>
      <c r="AO197">
        <v>3.26</v>
      </c>
      <c r="AP197">
        <v>0.80289999999999995</v>
      </c>
      <c r="AQ197" t="s">
        <v>18</v>
      </c>
      <c r="AR197">
        <v>6.97</v>
      </c>
      <c r="AS197">
        <v>7.12</v>
      </c>
      <c r="AT197">
        <v>0.34300000000000003</v>
      </c>
      <c r="AU197">
        <v>4.9039999999999999</v>
      </c>
      <c r="AV197">
        <v>0.84450000000000003</v>
      </c>
      <c r="AW197" t="s">
        <v>18</v>
      </c>
      <c r="AX197">
        <v>6.96</v>
      </c>
      <c r="AY197">
        <v>7.12</v>
      </c>
      <c r="AZ197">
        <v>0.25900000000000001</v>
      </c>
      <c r="BA197">
        <v>3.7029999999999998</v>
      </c>
      <c r="BB197">
        <v>0.83530000000000004</v>
      </c>
      <c r="BC197" t="s">
        <v>18</v>
      </c>
      <c r="BD197">
        <v>6.96</v>
      </c>
      <c r="BE197">
        <v>7.12</v>
      </c>
      <c r="BF197">
        <v>0.249</v>
      </c>
      <c r="BG197">
        <v>3.5579999999999998</v>
      </c>
      <c r="BH197">
        <v>0.82210000000000005</v>
      </c>
      <c r="BI197" t="s">
        <v>18</v>
      </c>
      <c r="BJ197">
        <v>6.96</v>
      </c>
      <c r="BK197">
        <v>7.12</v>
      </c>
      <c r="BL197">
        <v>0.66500000000000004</v>
      </c>
      <c r="BM197">
        <v>9.5</v>
      </c>
      <c r="BN197">
        <v>0.82379999999999998</v>
      </c>
      <c r="BO197" t="s">
        <v>18</v>
      </c>
      <c r="BP197">
        <v>6.96</v>
      </c>
      <c r="BQ197">
        <v>7.12</v>
      </c>
      <c r="BR197">
        <v>0.625</v>
      </c>
      <c r="BS197">
        <v>8.93</v>
      </c>
      <c r="BT197">
        <v>0.82140000000000002</v>
      </c>
      <c r="BU197" t="s">
        <v>18</v>
      </c>
      <c r="BV197">
        <v>6.96</v>
      </c>
      <c r="BW197">
        <v>7.12</v>
      </c>
      <c r="BX197">
        <v>0.59</v>
      </c>
      <c r="BY197">
        <v>8.4320000000000004</v>
      </c>
      <c r="BZ197">
        <v>0.80110000000000003</v>
      </c>
      <c r="CA197" t="s">
        <v>18</v>
      </c>
      <c r="CB197">
        <v>6.96</v>
      </c>
      <c r="CC197">
        <v>7.12</v>
      </c>
      <c r="CD197">
        <v>1.06</v>
      </c>
      <c r="CE197">
        <v>15.147</v>
      </c>
      <c r="CF197">
        <v>0.82179999999999997</v>
      </c>
      <c r="CG197" t="s">
        <v>18</v>
      </c>
      <c r="CH197">
        <v>6.96</v>
      </c>
      <c r="CI197">
        <v>7.12</v>
      </c>
      <c r="CJ197">
        <v>1.0569999999999999</v>
      </c>
      <c r="CK197">
        <v>15.106999999999999</v>
      </c>
      <c r="CL197">
        <v>0.79479999999999995</v>
      </c>
      <c r="CM197" t="s">
        <v>18</v>
      </c>
      <c r="CN197">
        <v>6.96</v>
      </c>
      <c r="CO197">
        <v>7.12</v>
      </c>
      <c r="CP197">
        <v>1.0660000000000001</v>
      </c>
      <c r="CQ197">
        <v>15.233000000000001</v>
      </c>
      <c r="CR197">
        <v>0.78810000000000002</v>
      </c>
      <c r="CS197" t="s">
        <v>18</v>
      </c>
    </row>
    <row r="198" spans="1:97" x14ac:dyDescent="0.25">
      <c r="A198" t="s">
        <v>179</v>
      </c>
      <c r="B198">
        <v>176</v>
      </c>
      <c r="C198">
        <v>182</v>
      </c>
      <c r="D198" t="s">
        <v>54</v>
      </c>
      <c r="E198">
        <v>4.7300000000000004</v>
      </c>
      <c r="F198">
        <v>2</v>
      </c>
      <c r="G198">
        <v>5</v>
      </c>
      <c r="H198">
        <v>4.91</v>
      </c>
      <c r="I198">
        <v>5.16</v>
      </c>
      <c r="J198">
        <v>0.15</v>
      </c>
      <c r="K198">
        <v>2.996</v>
      </c>
      <c r="L198">
        <v>0.93779999999999997</v>
      </c>
      <c r="M198" t="s">
        <v>18</v>
      </c>
      <c r="N198">
        <v>4.91</v>
      </c>
      <c r="O198">
        <v>5.16</v>
      </c>
      <c r="P198">
        <v>0.16900000000000001</v>
      </c>
      <c r="Q198">
        <v>3.383</v>
      </c>
      <c r="R198">
        <v>0.90820000000000001</v>
      </c>
      <c r="S198" t="s">
        <v>18</v>
      </c>
      <c r="T198">
        <v>4.91</v>
      </c>
      <c r="U198">
        <v>5.16</v>
      </c>
      <c r="V198">
        <v>0.13400000000000001</v>
      </c>
      <c r="W198">
        <v>2.6869999999999998</v>
      </c>
      <c r="X198">
        <v>0.93330000000000002</v>
      </c>
      <c r="Y198" t="s">
        <v>18</v>
      </c>
      <c r="Z198">
        <v>4.91</v>
      </c>
      <c r="AA198">
        <v>5.16</v>
      </c>
      <c r="AB198">
        <v>0.16700000000000001</v>
      </c>
      <c r="AC198">
        <v>3.3370000000000002</v>
      </c>
      <c r="AD198">
        <v>0.92330000000000001</v>
      </c>
      <c r="AE198" t="s">
        <v>18</v>
      </c>
      <c r="AF198">
        <v>4.91</v>
      </c>
      <c r="AG198">
        <v>5.16</v>
      </c>
      <c r="AH198">
        <v>0.157</v>
      </c>
      <c r="AI198">
        <v>3.137</v>
      </c>
      <c r="AJ198">
        <v>0.93959999999999999</v>
      </c>
      <c r="AK198" t="s">
        <v>18</v>
      </c>
      <c r="AL198">
        <v>4.91</v>
      </c>
      <c r="AM198">
        <v>5.16</v>
      </c>
      <c r="AN198">
        <v>0.156</v>
      </c>
      <c r="AO198">
        <v>3.1150000000000002</v>
      </c>
      <c r="AP198">
        <v>0.9224</v>
      </c>
      <c r="AQ198" t="s">
        <v>18</v>
      </c>
      <c r="AR198">
        <v>4.91</v>
      </c>
      <c r="AS198">
        <v>5.16</v>
      </c>
      <c r="AT198">
        <v>0.23300000000000001</v>
      </c>
      <c r="AU198">
        <v>4.657</v>
      </c>
      <c r="AV198">
        <v>0.93789999999999996</v>
      </c>
      <c r="AW198" t="s">
        <v>18</v>
      </c>
      <c r="AX198">
        <v>4.91</v>
      </c>
      <c r="AY198">
        <v>5.16</v>
      </c>
      <c r="AZ198">
        <v>0.20399999999999999</v>
      </c>
      <c r="BA198">
        <v>4.0880000000000001</v>
      </c>
      <c r="BB198">
        <v>0.92269999999999996</v>
      </c>
      <c r="BC198" t="s">
        <v>18</v>
      </c>
      <c r="BD198">
        <v>4.91</v>
      </c>
      <c r="BE198">
        <v>5.16</v>
      </c>
      <c r="BF198">
        <v>0.19600000000000001</v>
      </c>
      <c r="BG198">
        <v>3.927</v>
      </c>
      <c r="BH198">
        <v>0.93230000000000002</v>
      </c>
      <c r="BI198" t="s">
        <v>18</v>
      </c>
      <c r="BJ198">
        <v>4.91</v>
      </c>
      <c r="BK198">
        <v>5.16</v>
      </c>
      <c r="BL198">
        <v>0.54900000000000004</v>
      </c>
      <c r="BM198">
        <v>10.986000000000001</v>
      </c>
      <c r="BN198">
        <v>0.92259999999999998</v>
      </c>
      <c r="BO198" t="s">
        <v>18</v>
      </c>
      <c r="BP198">
        <v>4.91</v>
      </c>
      <c r="BQ198">
        <v>5.16</v>
      </c>
      <c r="BR198">
        <v>0.60599999999999998</v>
      </c>
      <c r="BS198">
        <v>12.112</v>
      </c>
      <c r="BT198">
        <v>0.91990000000000005</v>
      </c>
      <c r="BU198" t="s">
        <v>18</v>
      </c>
      <c r="BV198">
        <v>4.91</v>
      </c>
      <c r="BW198">
        <v>5.16</v>
      </c>
      <c r="BX198">
        <v>0.56599999999999995</v>
      </c>
      <c r="BY198">
        <v>11.321</v>
      </c>
      <c r="BZ198">
        <v>0.86839999999999995</v>
      </c>
      <c r="CA198" t="s">
        <v>18</v>
      </c>
      <c r="CB198">
        <v>4.91</v>
      </c>
      <c r="CC198">
        <v>5.16</v>
      </c>
      <c r="CD198">
        <v>1.044</v>
      </c>
      <c r="CE198">
        <v>20.888999999999999</v>
      </c>
      <c r="CF198">
        <v>0.91779999999999995</v>
      </c>
      <c r="CG198" t="s">
        <v>18</v>
      </c>
      <c r="CH198">
        <v>4.91</v>
      </c>
      <c r="CI198">
        <v>5.16</v>
      </c>
      <c r="CJ198">
        <v>1.073</v>
      </c>
      <c r="CK198">
        <v>21.469000000000001</v>
      </c>
      <c r="CL198">
        <v>0.8881</v>
      </c>
      <c r="CM198" t="s">
        <v>18</v>
      </c>
      <c r="CN198">
        <v>4.91</v>
      </c>
      <c r="CO198">
        <v>5.16</v>
      </c>
      <c r="CP198">
        <v>1.0269999999999999</v>
      </c>
      <c r="CQ198">
        <v>20.542000000000002</v>
      </c>
      <c r="CR198">
        <v>0.92989999999999995</v>
      </c>
      <c r="CS198" t="s">
        <v>18</v>
      </c>
    </row>
    <row r="199" spans="1:97" x14ac:dyDescent="0.25">
      <c r="A199" t="s">
        <v>179</v>
      </c>
      <c r="B199">
        <v>176</v>
      </c>
      <c r="C199">
        <v>185</v>
      </c>
      <c r="D199" t="s">
        <v>55</v>
      </c>
      <c r="E199">
        <v>6.57</v>
      </c>
      <c r="F199">
        <v>3</v>
      </c>
      <c r="G199">
        <v>7</v>
      </c>
      <c r="H199">
        <v>6.6</v>
      </c>
      <c r="I199">
        <v>6.8</v>
      </c>
      <c r="J199">
        <v>5.2999999999999999E-2</v>
      </c>
      <c r="K199">
        <v>0.76300000000000001</v>
      </c>
      <c r="L199">
        <v>0.74480000000000002</v>
      </c>
      <c r="M199" t="s">
        <v>18</v>
      </c>
      <c r="N199">
        <v>6.6</v>
      </c>
      <c r="O199">
        <v>6.8</v>
      </c>
      <c r="P199">
        <v>0.107</v>
      </c>
      <c r="Q199">
        <v>1.5329999999999999</v>
      </c>
      <c r="R199">
        <v>0.69830000000000003</v>
      </c>
      <c r="S199" t="s">
        <v>18</v>
      </c>
      <c r="T199">
        <v>6.6</v>
      </c>
      <c r="U199">
        <v>6.79</v>
      </c>
      <c r="V199">
        <v>0.13700000000000001</v>
      </c>
      <c r="W199">
        <v>1.9630000000000001</v>
      </c>
      <c r="X199">
        <v>0.78080000000000005</v>
      </c>
      <c r="Y199" t="s">
        <v>18</v>
      </c>
      <c r="Z199">
        <v>6.61</v>
      </c>
      <c r="AA199">
        <v>6.8</v>
      </c>
      <c r="AB199">
        <v>0.17799999999999999</v>
      </c>
      <c r="AC199">
        <v>2.5390000000000001</v>
      </c>
      <c r="AD199">
        <v>0.70820000000000005</v>
      </c>
      <c r="AE199" t="s">
        <v>18</v>
      </c>
      <c r="AF199">
        <v>6.6</v>
      </c>
      <c r="AG199">
        <v>6.8</v>
      </c>
      <c r="AH199">
        <v>0.112</v>
      </c>
      <c r="AI199">
        <v>1.605</v>
      </c>
      <c r="AJ199">
        <v>0.78959999999999997</v>
      </c>
      <c r="AK199" t="s">
        <v>18</v>
      </c>
      <c r="AL199">
        <v>6.6</v>
      </c>
      <c r="AM199">
        <v>6.79</v>
      </c>
      <c r="AN199">
        <v>0.155</v>
      </c>
      <c r="AO199">
        <v>2.2120000000000002</v>
      </c>
      <c r="AP199">
        <v>0.8054</v>
      </c>
      <c r="AQ199" t="s">
        <v>18</v>
      </c>
      <c r="AR199">
        <v>6.61</v>
      </c>
      <c r="AS199">
        <v>6.8</v>
      </c>
      <c r="AT199">
        <v>0.23799999999999999</v>
      </c>
      <c r="AU199">
        <v>3.3969999999999998</v>
      </c>
      <c r="AV199">
        <v>0.7137</v>
      </c>
      <c r="AW199" t="s">
        <v>18</v>
      </c>
      <c r="AX199">
        <v>6.6</v>
      </c>
      <c r="AY199">
        <v>6.79</v>
      </c>
      <c r="AZ199">
        <v>0.22500000000000001</v>
      </c>
      <c r="BA199">
        <v>3.2109999999999999</v>
      </c>
      <c r="BB199">
        <v>0.76239999999999997</v>
      </c>
      <c r="BC199" t="s">
        <v>18</v>
      </c>
      <c r="BD199">
        <v>6.6</v>
      </c>
      <c r="BE199">
        <v>6.79</v>
      </c>
      <c r="BF199">
        <v>0.191</v>
      </c>
      <c r="BG199">
        <v>2.726</v>
      </c>
      <c r="BH199">
        <v>0.79520000000000002</v>
      </c>
      <c r="BI199" t="s">
        <v>18</v>
      </c>
      <c r="BJ199">
        <v>6.6</v>
      </c>
      <c r="BK199">
        <v>6.79</v>
      </c>
      <c r="BL199">
        <v>0.54100000000000004</v>
      </c>
      <c r="BM199">
        <v>7.7320000000000002</v>
      </c>
      <c r="BN199">
        <v>0.72099999999999997</v>
      </c>
      <c r="BO199" t="s">
        <v>18</v>
      </c>
      <c r="BP199">
        <v>6.6</v>
      </c>
      <c r="BQ199">
        <v>6.8</v>
      </c>
      <c r="BR199">
        <v>0.57199999999999995</v>
      </c>
      <c r="BS199">
        <v>8.1720000000000006</v>
      </c>
      <c r="BT199">
        <v>0.76429999999999998</v>
      </c>
      <c r="BU199" t="s">
        <v>18</v>
      </c>
      <c r="BV199">
        <v>6.6</v>
      </c>
      <c r="BW199">
        <v>6.79</v>
      </c>
      <c r="BX199">
        <v>0.53900000000000003</v>
      </c>
      <c r="BY199">
        <v>7.7050000000000001</v>
      </c>
      <c r="BZ199">
        <v>0.79469999999999996</v>
      </c>
      <c r="CA199" t="s">
        <v>18</v>
      </c>
      <c r="CB199">
        <v>6.6</v>
      </c>
      <c r="CC199">
        <v>6.79</v>
      </c>
      <c r="CD199">
        <v>1.0649999999999999</v>
      </c>
      <c r="CE199">
        <v>15.221</v>
      </c>
      <c r="CF199">
        <v>0.74680000000000002</v>
      </c>
      <c r="CG199" t="s">
        <v>18</v>
      </c>
      <c r="CH199">
        <v>6.6</v>
      </c>
      <c r="CI199">
        <v>6.8</v>
      </c>
      <c r="CJ199">
        <v>1.0580000000000001</v>
      </c>
      <c r="CK199">
        <v>15.119</v>
      </c>
      <c r="CL199">
        <v>0.80420000000000003</v>
      </c>
      <c r="CM199" t="s">
        <v>18</v>
      </c>
      <c r="CN199">
        <v>6.6</v>
      </c>
      <c r="CO199">
        <v>6.8</v>
      </c>
      <c r="CP199">
        <v>1.0840000000000001</v>
      </c>
      <c r="CQ199">
        <v>15.487</v>
      </c>
      <c r="CR199">
        <v>0.8044</v>
      </c>
      <c r="CS199" t="s">
        <v>18</v>
      </c>
    </row>
    <row r="200" spans="1:97" x14ac:dyDescent="0.25">
      <c r="A200" t="s">
        <v>179</v>
      </c>
      <c r="B200">
        <v>186</v>
      </c>
      <c r="C200">
        <v>195</v>
      </c>
      <c r="D200" t="s">
        <v>56</v>
      </c>
      <c r="E200">
        <v>6.1</v>
      </c>
      <c r="F200">
        <v>2</v>
      </c>
      <c r="G200">
        <v>7</v>
      </c>
      <c r="H200">
        <v>5.98</v>
      </c>
      <c r="I200">
        <v>6.24</v>
      </c>
      <c r="J200">
        <v>0.73899999999999999</v>
      </c>
      <c r="K200">
        <v>10.56</v>
      </c>
      <c r="L200">
        <v>0.93159999999999998</v>
      </c>
      <c r="M200" t="s">
        <v>18</v>
      </c>
      <c r="N200">
        <v>5.98</v>
      </c>
      <c r="O200">
        <v>6.24</v>
      </c>
      <c r="P200">
        <v>0.74299999999999999</v>
      </c>
      <c r="Q200">
        <v>10.609</v>
      </c>
      <c r="R200">
        <v>0.94320000000000004</v>
      </c>
      <c r="S200" t="s">
        <v>18</v>
      </c>
      <c r="T200">
        <v>5.98</v>
      </c>
      <c r="U200">
        <v>6.24</v>
      </c>
      <c r="V200">
        <v>0.69899999999999995</v>
      </c>
      <c r="W200">
        <v>9.9809999999999999</v>
      </c>
      <c r="X200">
        <v>0.9456</v>
      </c>
      <c r="Y200" t="s">
        <v>18</v>
      </c>
      <c r="Z200">
        <v>5.98</v>
      </c>
      <c r="AA200">
        <v>6.25</v>
      </c>
      <c r="AB200">
        <v>1.0680000000000001</v>
      </c>
      <c r="AC200">
        <v>15.257999999999999</v>
      </c>
      <c r="AD200">
        <v>0.94089999999999996</v>
      </c>
      <c r="AE200" t="s">
        <v>18</v>
      </c>
      <c r="AF200">
        <v>5.98</v>
      </c>
      <c r="AG200">
        <v>6.24</v>
      </c>
      <c r="AH200">
        <v>1.0629999999999999</v>
      </c>
      <c r="AI200">
        <v>15.186</v>
      </c>
      <c r="AJ200">
        <v>0.93089999999999995</v>
      </c>
      <c r="AK200" t="s">
        <v>18</v>
      </c>
      <c r="AL200">
        <v>5.98</v>
      </c>
      <c r="AM200">
        <v>6.24</v>
      </c>
      <c r="AN200">
        <v>1.1120000000000001</v>
      </c>
      <c r="AO200">
        <v>15.885999999999999</v>
      </c>
      <c r="AP200">
        <v>0.93820000000000003</v>
      </c>
      <c r="AQ200" t="s">
        <v>18</v>
      </c>
      <c r="AR200">
        <v>5.99</v>
      </c>
      <c r="AS200">
        <v>6.25</v>
      </c>
      <c r="AT200">
        <v>1.7629999999999999</v>
      </c>
      <c r="AU200">
        <v>25.192</v>
      </c>
      <c r="AV200">
        <v>0.92530000000000001</v>
      </c>
      <c r="AW200" t="s">
        <v>18</v>
      </c>
      <c r="AX200">
        <v>5.98</v>
      </c>
      <c r="AY200">
        <v>6.24</v>
      </c>
      <c r="AZ200">
        <v>1.7</v>
      </c>
      <c r="BA200">
        <v>24.280999999999999</v>
      </c>
      <c r="BB200">
        <v>0.92469999999999997</v>
      </c>
      <c r="BC200" t="s">
        <v>18</v>
      </c>
      <c r="BD200">
        <v>5.98</v>
      </c>
      <c r="BE200">
        <v>6.24</v>
      </c>
      <c r="BF200">
        <v>1.7430000000000001</v>
      </c>
      <c r="BG200">
        <v>24.893999999999998</v>
      </c>
      <c r="BH200">
        <v>0.91100000000000003</v>
      </c>
      <c r="BI200" t="s">
        <v>18</v>
      </c>
      <c r="BJ200">
        <v>5.98</v>
      </c>
      <c r="BK200">
        <v>6.24</v>
      </c>
      <c r="BL200">
        <v>2.7890000000000001</v>
      </c>
      <c r="BM200">
        <v>39.841000000000001</v>
      </c>
      <c r="BN200">
        <v>0.9365</v>
      </c>
      <c r="BO200" t="s">
        <v>18</v>
      </c>
      <c r="BP200">
        <v>5.98</v>
      </c>
      <c r="BQ200">
        <v>6.24</v>
      </c>
      <c r="BR200">
        <v>2.851</v>
      </c>
      <c r="BS200">
        <v>40.722000000000001</v>
      </c>
      <c r="BT200">
        <v>0.94210000000000005</v>
      </c>
      <c r="BU200" t="s">
        <v>18</v>
      </c>
      <c r="BV200">
        <v>5.98</v>
      </c>
      <c r="BW200">
        <v>6.24</v>
      </c>
      <c r="BX200">
        <v>2.8170000000000002</v>
      </c>
      <c r="BY200">
        <v>40.249000000000002</v>
      </c>
      <c r="BZ200">
        <v>0.94540000000000002</v>
      </c>
      <c r="CA200" t="s">
        <v>18</v>
      </c>
      <c r="CB200">
        <v>5.98</v>
      </c>
      <c r="CC200">
        <v>6.24</v>
      </c>
      <c r="CD200">
        <v>4.0129999999999999</v>
      </c>
      <c r="CE200">
        <v>57.335000000000001</v>
      </c>
      <c r="CF200">
        <v>0.92020000000000002</v>
      </c>
      <c r="CG200" t="s">
        <v>18</v>
      </c>
      <c r="CH200">
        <v>5.98</v>
      </c>
      <c r="CI200">
        <v>6.24</v>
      </c>
      <c r="CJ200">
        <v>4.0519999999999996</v>
      </c>
      <c r="CK200">
        <v>57.892000000000003</v>
      </c>
      <c r="CL200">
        <v>0.93169999999999997</v>
      </c>
      <c r="CM200" t="s">
        <v>18</v>
      </c>
      <c r="CN200">
        <v>5.98</v>
      </c>
      <c r="CO200">
        <v>6.24</v>
      </c>
      <c r="CP200">
        <v>4.032</v>
      </c>
      <c r="CQ200">
        <v>57.601999999999997</v>
      </c>
      <c r="CR200">
        <v>0.92889999999999995</v>
      </c>
      <c r="CS200" t="s">
        <v>18</v>
      </c>
    </row>
    <row r="201" spans="1:97" x14ac:dyDescent="0.25">
      <c r="A201" t="s">
        <v>179</v>
      </c>
      <c r="B201">
        <v>188</v>
      </c>
      <c r="C201">
        <v>195</v>
      </c>
      <c r="D201" t="s">
        <v>57</v>
      </c>
      <c r="E201">
        <v>5.42</v>
      </c>
      <c r="F201">
        <v>2</v>
      </c>
      <c r="G201">
        <v>5</v>
      </c>
      <c r="H201">
        <v>5.3</v>
      </c>
      <c r="I201">
        <v>5.57</v>
      </c>
      <c r="J201">
        <v>0.75700000000000001</v>
      </c>
      <c r="K201">
        <v>15.135</v>
      </c>
      <c r="L201">
        <v>0.89129999999999998</v>
      </c>
      <c r="M201" t="s">
        <v>18</v>
      </c>
      <c r="N201">
        <v>5.3</v>
      </c>
      <c r="O201">
        <v>5.57</v>
      </c>
      <c r="P201">
        <v>0.752</v>
      </c>
      <c r="Q201">
        <v>15.042999999999999</v>
      </c>
      <c r="R201">
        <v>0.91010000000000002</v>
      </c>
      <c r="S201" t="s">
        <v>18</v>
      </c>
      <c r="T201">
        <v>5.3</v>
      </c>
      <c r="U201">
        <v>5.57</v>
      </c>
      <c r="V201">
        <v>0.72499999999999998</v>
      </c>
      <c r="W201">
        <v>14.496</v>
      </c>
      <c r="X201">
        <v>0.8921</v>
      </c>
      <c r="Y201" t="s">
        <v>18</v>
      </c>
      <c r="Z201">
        <v>5.3</v>
      </c>
      <c r="AA201">
        <v>5.57</v>
      </c>
      <c r="AB201">
        <v>1.087</v>
      </c>
      <c r="AC201">
        <v>21.745999999999999</v>
      </c>
      <c r="AD201">
        <v>0.89900000000000002</v>
      </c>
      <c r="AE201" t="s">
        <v>18</v>
      </c>
      <c r="AF201">
        <v>5.3</v>
      </c>
      <c r="AG201">
        <v>5.57</v>
      </c>
      <c r="AH201">
        <v>1.052</v>
      </c>
      <c r="AI201">
        <v>21.04</v>
      </c>
      <c r="AJ201">
        <v>0.90090000000000003</v>
      </c>
      <c r="AK201" t="s">
        <v>18</v>
      </c>
      <c r="AL201">
        <v>5.3</v>
      </c>
      <c r="AM201">
        <v>5.57</v>
      </c>
      <c r="AN201">
        <v>1.119</v>
      </c>
      <c r="AO201">
        <v>22.370999999999999</v>
      </c>
      <c r="AP201">
        <v>0.86619999999999997</v>
      </c>
      <c r="AQ201" t="s">
        <v>18</v>
      </c>
      <c r="AR201">
        <v>5.31</v>
      </c>
      <c r="AS201">
        <v>5.57</v>
      </c>
      <c r="AT201">
        <v>1.6839999999999999</v>
      </c>
      <c r="AU201">
        <v>33.685000000000002</v>
      </c>
      <c r="AV201">
        <v>0.89810000000000001</v>
      </c>
      <c r="AW201" t="s">
        <v>18</v>
      </c>
      <c r="AX201">
        <v>5.3</v>
      </c>
      <c r="AY201">
        <v>5.57</v>
      </c>
      <c r="AZ201">
        <v>1.621</v>
      </c>
      <c r="BA201">
        <v>32.417999999999999</v>
      </c>
      <c r="BB201">
        <v>0.89070000000000005</v>
      </c>
      <c r="BC201" t="s">
        <v>18</v>
      </c>
      <c r="BD201">
        <v>5.3</v>
      </c>
      <c r="BE201">
        <v>5.57</v>
      </c>
      <c r="BF201">
        <v>1.661</v>
      </c>
      <c r="BG201">
        <v>33.212000000000003</v>
      </c>
      <c r="BH201">
        <v>0.88319999999999999</v>
      </c>
      <c r="BI201" t="s">
        <v>18</v>
      </c>
      <c r="BJ201">
        <v>5.3</v>
      </c>
      <c r="BK201">
        <v>5.57</v>
      </c>
      <c r="BL201">
        <v>2.3540000000000001</v>
      </c>
      <c r="BM201">
        <v>47.085000000000001</v>
      </c>
      <c r="BN201">
        <v>0.91639999999999999</v>
      </c>
      <c r="BO201" t="s">
        <v>18</v>
      </c>
      <c r="BP201">
        <v>5.3</v>
      </c>
      <c r="BQ201">
        <v>5.57</v>
      </c>
      <c r="BR201">
        <v>2.4049999999999998</v>
      </c>
      <c r="BS201">
        <v>48.107999999999997</v>
      </c>
      <c r="BT201">
        <v>0.91339999999999999</v>
      </c>
      <c r="BU201" t="s">
        <v>18</v>
      </c>
      <c r="BV201">
        <v>5.3</v>
      </c>
      <c r="BW201">
        <v>5.57</v>
      </c>
      <c r="BX201">
        <v>2.3479999999999999</v>
      </c>
      <c r="BY201">
        <v>46.966000000000001</v>
      </c>
      <c r="BZ201">
        <v>0.90269999999999995</v>
      </c>
      <c r="CA201" t="s">
        <v>18</v>
      </c>
      <c r="CB201">
        <v>5.3</v>
      </c>
      <c r="CC201">
        <v>5.57</v>
      </c>
      <c r="CD201">
        <v>2.9990000000000001</v>
      </c>
      <c r="CE201">
        <v>59.975999999999999</v>
      </c>
      <c r="CF201">
        <v>0.91720000000000002</v>
      </c>
      <c r="CG201" t="s">
        <v>18</v>
      </c>
      <c r="CH201">
        <v>5.3</v>
      </c>
      <c r="CI201">
        <v>5.57</v>
      </c>
      <c r="CJ201">
        <v>2.9950000000000001</v>
      </c>
      <c r="CK201">
        <v>59.904000000000003</v>
      </c>
      <c r="CL201">
        <v>0.91220000000000001</v>
      </c>
      <c r="CM201" t="s">
        <v>18</v>
      </c>
      <c r="CN201">
        <v>5.3</v>
      </c>
      <c r="CO201">
        <v>5.57</v>
      </c>
      <c r="CP201">
        <v>3.004</v>
      </c>
      <c r="CQ201">
        <v>60.079000000000001</v>
      </c>
      <c r="CR201">
        <v>0.8962</v>
      </c>
      <c r="CS201" t="s">
        <v>18</v>
      </c>
    </row>
    <row r="202" spans="1:97" x14ac:dyDescent="0.25">
      <c r="A202" t="s">
        <v>179</v>
      </c>
      <c r="B202">
        <v>196</v>
      </c>
      <c r="C202">
        <v>211</v>
      </c>
      <c r="D202" t="s">
        <v>58</v>
      </c>
      <c r="E202">
        <v>11.78</v>
      </c>
      <c r="F202">
        <v>3</v>
      </c>
      <c r="G202">
        <v>11</v>
      </c>
      <c r="H202">
        <v>11.7</v>
      </c>
      <c r="I202">
        <v>11.97</v>
      </c>
      <c r="J202">
        <v>2.37</v>
      </c>
      <c r="K202">
        <v>21.544</v>
      </c>
      <c r="L202">
        <v>0.89410000000000001</v>
      </c>
      <c r="M202" t="s">
        <v>17</v>
      </c>
      <c r="N202">
        <v>11.7</v>
      </c>
      <c r="O202">
        <v>11.97</v>
      </c>
      <c r="P202">
        <v>2.2799999999999998</v>
      </c>
      <c r="Q202">
        <v>20.725999999999999</v>
      </c>
      <c r="R202">
        <v>0.86750000000000005</v>
      </c>
      <c r="S202" t="s">
        <v>17</v>
      </c>
      <c r="T202">
        <v>11.69</v>
      </c>
      <c r="U202">
        <v>11.97</v>
      </c>
      <c r="V202">
        <v>2.3319999999999999</v>
      </c>
      <c r="W202">
        <v>21.196999999999999</v>
      </c>
      <c r="X202">
        <v>0.90039999999999998</v>
      </c>
      <c r="Y202" t="s">
        <v>17</v>
      </c>
      <c r="Z202">
        <v>11.7</v>
      </c>
      <c r="AA202">
        <v>11.97</v>
      </c>
      <c r="AB202">
        <v>2.9119999999999999</v>
      </c>
      <c r="AC202">
        <v>26.469000000000001</v>
      </c>
      <c r="AD202">
        <v>0.88839999999999997</v>
      </c>
      <c r="AE202" t="s">
        <v>17</v>
      </c>
      <c r="AF202">
        <v>11.7</v>
      </c>
      <c r="AG202">
        <v>11.97</v>
      </c>
      <c r="AH202">
        <v>2.8959999999999999</v>
      </c>
      <c r="AI202">
        <v>26.327000000000002</v>
      </c>
      <c r="AJ202">
        <v>0.88470000000000004</v>
      </c>
      <c r="AK202" t="s">
        <v>17</v>
      </c>
      <c r="AL202">
        <v>11.69</v>
      </c>
      <c r="AM202">
        <v>11.97</v>
      </c>
      <c r="AN202">
        <v>2.9430000000000001</v>
      </c>
      <c r="AO202">
        <v>26.754000000000001</v>
      </c>
      <c r="AP202">
        <v>0.88119999999999998</v>
      </c>
      <c r="AQ202" t="s">
        <v>17</v>
      </c>
      <c r="AR202">
        <v>11.7</v>
      </c>
      <c r="AS202">
        <v>11.97</v>
      </c>
      <c r="AT202">
        <v>3.89</v>
      </c>
      <c r="AU202">
        <v>35.363</v>
      </c>
      <c r="AV202">
        <v>0.88380000000000003</v>
      </c>
      <c r="AW202" t="s">
        <v>17</v>
      </c>
      <c r="AX202">
        <v>11.69</v>
      </c>
      <c r="AY202">
        <v>11.97</v>
      </c>
      <c r="AZ202">
        <v>3.8639999999999999</v>
      </c>
      <c r="BA202">
        <v>35.130000000000003</v>
      </c>
      <c r="BB202">
        <v>0.88939999999999997</v>
      </c>
      <c r="BC202" t="s">
        <v>17</v>
      </c>
      <c r="BD202">
        <v>11.69</v>
      </c>
      <c r="BE202">
        <v>11.97</v>
      </c>
      <c r="BF202">
        <v>3.895</v>
      </c>
      <c r="BG202">
        <v>35.409999999999997</v>
      </c>
      <c r="BH202">
        <v>0.88959999999999995</v>
      </c>
      <c r="BI202" t="s">
        <v>17</v>
      </c>
      <c r="BJ202">
        <v>11.7</v>
      </c>
      <c r="BK202">
        <v>11.97</v>
      </c>
      <c r="BL202">
        <v>5.2389999999999999</v>
      </c>
      <c r="BM202">
        <v>47.622999999999998</v>
      </c>
      <c r="BN202">
        <v>0.89149999999999996</v>
      </c>
      <c r="BO202" t="s">
        <v>17</v>
      </c>
      <c r="BP202">
        <v>11.69</v>
      </c>
      <c r="BQ202">
        <v>11.97</v>
      </c>
      <c r="BR202">
        <v>5.2309999999999999</v>
      </c>
      <c r="BS202">
        <v>47.558999999999997</v>
      </c>
      <c r="BT202">
        <v>0.88219999999999998</v>
      </c>
      <c r="BU202" t="s">
        <v>17</v>
      </c>
      <c r="BV202">
        <v>11.69</v>
      </c>
      <c r="BW202">
        <v>11.97</v>
      </c>
      <c r="BX202">
        <v>5.2220000000000004</v>
      </c>
      <c r="BY202">
        <v>47.47</v>
      </c>
      <c r="BZ202">
        <v>0.8851</v>
      </c>
      <c r="CA202" t="s">
        <v>17</v>
      </c>
      <c r="CB202">
        <v>11.69</v>
      </c>
      <c r="CC202">
        <v>11.97</v>
      </c>
      <c r="CD202">
        <v>6.2240000000000002</v>
      </c>
      <c r="CE202">
        <v>56.585000000000001</v>
      </c>
      <c r="CF202">
        <v>0.876</v>
      </c>
      <c r="CG202" t="s">
        <v>17</v>
      </c>
      <c r="CH202">
        <v>11.7</v>
      </c>
      <c r="CI202">
        <v>11.98</v>
      </c>
      <c r="CJ202">
        <v>6.1479999999999997</v>
      </c>
      <c r="CK202">
        <v>55.892000000000003</v>
      </c>
      <c r="CL202">
        <v>0.86870000000000003</v>
      </c>
      <c r="CM202" t="s">
        <v>17</v>
      </c>
      <c r="CN202">
        <v>11.7</v>
      </c>
      <c r="CO202">
        <v>11.97</v>
      </c>
      <c r="CP202">
        <v>6.173</v>
      </c>
      <c r="CQ202">
        <v>56.118000000000002</v>
      </c>
      <c r="CR202">
        <v>0.88119999999999998</v>
      </c>
      <c r="CS202" t="s">
        <v>17</v>
      </c>
    </row>
    <row r="203" spans="1:97" x14ac:dyDescent="0.25">
      <c r="A203" t="s">
        <v>179</v>
      </c>
      <c r="B203">
        <v>212</v>
      </c>
      <c r="C203">
        <v>218</v>
      </c>
      <c r="D203" t="s">
        <v>59</v>
      </c>
      <c r="E203">
        <v>5.12</v>
      </c>
      <c r="F203">
        <v>1</v>
      </c>
      <c r="G203">
        <v>5</v>
      </c>
      <c r="H203">
        <v>5.09</v>
      </c>
      <c r="I203">
        <v>5.24</v>
      </c>
      <c r="J203">
        <v>1.665</v>
      </c>
      <c r="K203">
        <v>33.307000000000002</v>
      </c>
      <c r="L203">
        <v>0.71919999999999995</v>
      </c>
      <c r="M203" t="s">
        <v>18</v>
      </c>
      <c r="N203">
        <v>5.09</v>
      </c>
      <c r="O203">
        <v>5.24</v>
      </c>
      <c r="P203">
        <v>1.647</v>
      </c>
      <c r="Q203">
        <v>32.930999999999997</v>
      </c>
      <c r="R203">
        <v>0.73699999999999999</v>
      </c>
      <c r="S203" t="s">
        <v>18</v>
      </c>
      <c r="T203">
        <v>5.17</v>
      </c>
      <c r="U203">
        <v>5.28</v>
      </c>
      <c r="V203">
        <v>1.6910000000000001</v>
      </c>
      <c r="W203">
        <v>33.826000000000001</v>
      </c>
      <c r="X203">
        <v>0.71579999999999999</v>
      </c>
      <c r="Y203" t="s">
        <v>18</v>
      </c>
      <c r="Z203">
        <v>5.09</v>
      </c>
      <c r="AA203">
        <v>5.24</v>
      </c>
      <c r="AB203">
        <v>2.1949999999999998</v>
      </c>
      <c r="AC203">
        <v>43.896999999999998</v>
      </c>
      <c r="AD203">
        <v>0.75</v>
      </c>
      <c r="AE203" t="s">
        <v>18</v>
      </c>
      <c r="AF203">
        <v>5.09</v>
      </c>
      <c r="AG203">
        <v>5.23</v>
      </c>
      <c r="AH203">
        <v>2.1960000000000002</v>
      </c>
      <c r="AI203">
        <v>43.917000000000002</v>
      </c>
      <c r="AJ203">
        <v>0.66990000000000005</v>
      </c>
      <c r="AK203" t="s">
        <v>18</v>
      </c>
      <c r="AL203">
        <v>5.09</v>
      </c>
      <c r="AM203">
        <v>5.23</v>
      </c>
      <c r="AN203">
        <v>2.2650000000000001</v>
      </c>
      <c r="AO203">
        <v>45.290999999999997</v>
      </c>
      <c r="AP203">
        <v>0.68840000000000001</v>
      </c>
      <c r="AQ203" t="s">
        <v>18</v>
      </c>
      <c r="AR203">
        <v>5.0999999999999996</v>
      </c>
      <c r="AS203">
        <v>5.24</v>
      </c>
      <c r="AT203">
        <v>2.9390000000000001</v>
      </c>
      <c r="AU203">
        <v>58.776000000000003</v>
      </c>
      <c r="AV203">
        <v>0.76839999999999997</v>
      </c>
      <c r="AW203" t="s">
        <v>18</v>
      </c>
      <c r="AX203">
        <v>5.09</v>
      </c>
      <c r="AY203">
        <v>5.23</v>
      </c>
      <c r="AZ203">
        <v>2.9969999999999999</v>
      </c>
      <c r="BA203">
        <v>59.936</v>
      </c>
      <c r="BB203">
        <v>0.70199999999999996</v>
      </c>
      <c r="BC203" t="s">
        <v>18</v>
      </c>
      <c r="BD203">
        <v>5.09</v>
      </c>
      <c r="BE203">
        <v>5.23</v>
      </c>
      <c r="BF203">
        <v>2.9940000000000002</v>
      </c>
      <c r="BG203">
        <v>59.887</v>
      </c>
      <c r="BH203">
        <v>0.67630000000000001</v>
      </c>
      <c r="BI203" t="s">
        <v>18</v>
      </c>
      <c r="BJ203">
        <v>5.09</v>
      </c>
      <c r="BK203">
        <v>5.23</v>
      </c>
      <c r="BL203">
        <v>3.7109999999999999</v>
      </c>
      <c r="BM203">
        <v>74.221999999999994</v>
      </c>
      <c r="BN203">
        <v>0.72350000000000003</v>
      </c>
      <c r="BO203" t="s">
        <v>18</v>
      </c>
      <c r="BP203">
        <v>5.09</v>
      </c>
      <c r="BQ203">
        <v>5.23</v>
      </c>
      <c r="BR203">
        <v>3.6970000000000001</v>
      </c>
      <c r="BS203">
        <v>73.938000000000002</v>
      </c>
      <c r="BT203">
        <v>0.67910000000000004</v>
      </c>
      <c r="BU203" t="s">
        <v>18</v>
      </c>
      <c r="BV203">
        <v>5.09</v>
      </c>
      <c r="BW203">
        <v>5.23</v>
      </c>
      <c r="BX203">
        <v>3.722</v>
      </c>
      <c r="BY203">
        <v>74.448999999999998</v>
      </c>
      <c r="BZ203">
        <v>0.64200000000000002</v>
      </c>
      <c r="CA203" t="s">
        <v>18</v>
      </c>
      <c r="CB203">
        <v>5.09</v>
      </c>
      <c r="CC203">
        <v>5.23</v>
      </c>
      <c r="CD203">
        <v>3.8260000000000001</v>
      </c>
      <c r="CE203">
        <v>76.527000000000001</v>
      </c>
      <c r="CF203">
        <v>0.70009999999999994</v>
      </c>
      <c r="CG203" t="s">
        <v>18</v>
      </c>
      <c r="CH203">
        <v>5.09</v>
      </c>
      <c r="CI203">
        <v>5.23</v>
      </c>
      <c r="CJ203">
        <v>3.8260000000000001</v>
      </c>
      <c r="CK203">
        <v>76.525999999999996</v>
      </c>
      <c r="CL203">
        <v>0.67630000000000001</v>
      </c>
      <c r="CM203" t="s">
        <v>18</v>
      </c>
      <c r="CN203">
        <v>5.19</v>
      </c>
      <c r="CO203">
        <v>5.26</v>
      </c>
      <c r="CP203">
        <v>3.7320000000000002</v>
      </c>
      <c r="CQ203">
        <v>74.631</v>
      </c>
      <c r="CR203">
        <v>0.73380000000000001</v>
      </c>
      <c r="CS203" t="s">
        <v>18</v>
      </c>
    </row>
    <row r="204" spans="1:97" x14ac:dyDescent="0.25">
      <c r="A204" t="s">
        <v>179</v>
      </c>
      <c r="B204">
        <v>212</v>
      </c>
      <c r="C204">
        <v>221</v>
      </c>
      <c r="D204" t="s">
        <v>60</v>
      </c>
      <c r="E204">
        <v>10.52</v>
      </c>
      <c r="F204">
        <v>1</v>
      </c>
      <c r="G204">
        <v>8</v>
      </c>
      <c r="H204">
        <v>10.33</v>
      </c>
      <c r="I204">
        <v>10.44</v>
      </c>
      <c r="J204">
        <v>1.034</v>
      </c>
      <c r="K204">
        <v>12.923</v>
      </c>
      <c r="L204">
        <v>0.8831</v>
      </c>
      <c r="M204" t="s">
        <v>18</v>
      </c>
      <c r="N204">
        <v>10.33</v>
      </c>
      <c r="O204">
        <v>10.45</v>
      </c>
      <c r="P204">
        <v>1.0629999999999999</v>
      </c>
      <c r="Q204">
        <v>13.284000000000001</v>
      </c>
      <c r="R204">
        <v>0.89090000000000003</v>
      </c>
      <c r="S204" t="s">
        <v>18</v>
      </c>
      <c r="T204">
        <v>10.33</v>
      </c>
      <c r="U204">
        <v>10.44</v>
      </c>
      <c r="V204">
        <v>1.0549999999999999</v>
      </c>
      <c r="W204">
        <v>13.193</v>
      </c>
      <c r="X204">
        <v>0.81399999999999995</v>
      </c>
      <c r="Y204" t="s">
        <v>18</v>
      </c>
      <c r="Z204">
        <v>10.33</v>
      </c>
      <c r="AA204">
        <v>10.44</v>
      </c>
      <c r="AB204">
        <v>1.73</v>
      </c>
      <c r="AC204">
        <v>21.631</v>
      </c>
      <c r="AD204">
        <v>0.89600000000000002</v>
      </c>
      <c r="AE204" t="s">
        <v>18</v>
      </c>
      <c r="AF204">
        <v>10.33</v>
      </c>
      <c r="AG204">
        <v>10.45</v>
      </c>
      <c r="AH204">
        <v>1.653</v>
      </c>
      <c r="AI204">
        <v>20.664000000000001</v>
      </c>
      <c r="AJ204">
        <v>0.89890000000000003</v>
      </c>
      <c r="AK204" t="s">
        <v>18</v>
      </c>
      <c r="AL204">
        <v>10.33</v>
      </c>
      <c r="AM204">
        <v>10.44</v>
      </c>
      <c r="AN204">
        <v>1.754</v>
      </c>
      <c r="AO204">
        <v>21.92</v>
      </c>
      <c r="AP204">
        <v>0.82250000000000001</v>
      </c>
      <c r="AQ204" t="s">
        <v>18</v>
      </c>
      <c r="AR204">
        <v>10.33</v>
      </c>
      <c r="AS204">
        <v>10.44</v>
      </c>
      <c r="AT204">
        <v>2.7810000000000001</v>
      </c>
      <c r="AU204">
        <v>34.761000000000003</v>
      </c>
      <c r="AV204">
        <v>0.88570000000000004</v>
      </c>
      <c r="AW204" t="s">
        <v>18</v>
      </c>
      <c r="AX204">
        <v>10.33</v>
      </c>
      <c r="AY204">
        <v>10.44</v>
      </c>
      <c r="AZ204">
        <v>2.7349999999999999</v>
      </c>
      <c r="BA204">
        <v>34.183999999999997</v>
      </c>
      <c r="BB204">
        <v>0.88139999999999996</v>
      </c>
      <c r="BC204" t="s">
        <v>18</v>
      </c>
      <c r="BD204">
        <v>10.33</v>
      </c>
      <c r="BE204">
        <v>10.44</v>
      </c>
      <c r="BF204">
        <v>2.7959999999999998</v>
      </c>
      <c r="BG204">
        <v>34.951000000000001</v>
      </c>
      <c r="BH204">
        <v>0.84540000000000004</v>
      </c>
      <c r="BI204" t="s">
        <v>18</v>
      </c>
      <c r="BJ204">
        <v>10.33</v>
      </c>
      <c r="BK204">
        <v>10.44</v>
      </c>
      <c r="BL204">
        <v>4.3499999999999996</v>
      </c>
      <c r="BM204">
        <v>54.378</v>
      </c>
      <c r="BN204">
        <v>0.82920000000000005</v>
      </c>
      <c r="BO204" t="s">
        <v>18</v>
      </c>
      <c r="BP204">
        <v>10.33</v>
      </c>
      <c r="BQ204">
        <v>10.45</v>
      </c>
      <c r="BR204">
        <v>4.2480000000000002</v>
      </c>
      <c r="BS204">
        <v>53.095999999999997</v>
      </c>
      <c r="BT204">
        <v>0.84450000000000003</v>
      </c>
      <c r="BU204" t="s">
        <v>18</v>
      </c>
      <c r="BV204">
        <v>10.33</v>
      </c>
      <c r="BW204">
        <v>10.44</v>
      </c>
      <c r="BX204">
        <v>4.4059999999999997</v>
      </c>
      <c r="BY204">
        <v>55.072000000000003</v>
      </c>
      <c r="BZ204">
        <v>0.76370000000000005</v>
      </c>
      <c r="CA204" t="s">
        <v>18</v>
      </c>
      <c r="CB204">
        <v>10.33</v>
      </c>
      <c r="CC204">
        <v>10.44</v>
      </c>
      <c r="CD204">
        <v>4.5590000000000002</v>
      </c>
      <c r="CE204">
        <v>56.993000000000002</v>
      </c>
      <c r="CF204">
        <v>0.84219999999999995</v>
      </c>
      <c r="CG204" t="s">
        <v>18</v>
      </c>
      <c r="CH204">
        <v>10.33</v>
      </c>
      <c r="CI204">
        <v>10.44</v>
      </c>
      <c r="CJ204">
        <v>4.6150000000000002</v>
      </c>
      <c r="CK204">
        <v>57.683</v>
      </c>
      <c r="CL204">
        <v>0.77510000000000001</v>
      </c>
      <c r="CM204" t="s">
        <v>18</v>
      </c>
      <c r="CN204">
        <v>10.33</v>
      </c>
      <c r="CO204">
        <v>10.45</v>
      </c>
      <c r="CP204">
        <v>4.6669999999999998</v>
      </c>
      <c r="CQ204">
        <v>58.338000000000001</v>
      </c>
      <c r="CR204">
        <v>0.77110000000000001</v>
      </c>
      <c r="CS204" t="s">
        <v>18</v>
      </c>
    </row>
    <row r="205" spans="1:97" x14ac:dyDescent="0.25">
      <c r="A205" t="s">
        <v>179</v>
      </c>
      <c r="B205">
        <v>222</v>
      </c>
      <c r="C205">
        <v>232</v>
      </c>
      <c r="D205" t="s">
        <v>61</v>
      </c>
      <c r="E205">
        <v>4.59</v>
      </c>
      <c r="F205">
        <v>2</v>
      </c>
      <c r="G205">
        <v>9</v>
      </c>
      <c r="H205">
        <v>4.66</v>
      </c>
      <c r="I205">
        <v>4.8099999999999996</v>
      </c>
      <c r="J205">
        <v>2.4750000000000001</v>
      </c>
      <c r="K205">
        <v>27.503</v>
      </c>
      <c r="L205">
        <v>0.9405</v>
      </c>
      <c r="M205" t="s">
        <v>18</v>
      </c>
      <c r="N205">
        <v>4.66</v>
      </c>
      <c r="O205">
        <v>4.8099999999999996</v>
      </c>
      <c r="P205">
        <v>2.4300000000000002</v>
      </c>
      <c r="Q205">
        <v>26.995000000000001</v>
      </c>
      <c r="R205">
        <v>0.9214</v>
      </c>
      <c r="S205" t="s">
        <v>18</v>
      </c>
      <c r="T205">
        <v>4.6500000000000004</v>
      </c>
      <c r="U205">
        <v>4.8</v>
      </c>
      <c r="V205">
        <v>2.5249999999999999</v>
      </c>
      <c r="W205">
        <v>28.059000000000001</v>
      </c>
      <c r="X205">
        <v>0.93989999999999996</v>
      </c>
      <c r="Y205" t="s">
        <v>18</v>
      </c>
      <c r="Z205">
        <v>4.66</v>
      </c>
      <c r="AA205">
        <v>4.8099999999999996</v>
      </c>
      <c r="AB205">
        <v>2.8610000000000002</v>
      </c>
      <c r="AC205">
        <v>31.794</v>
      </c>
      <c r="AD205">
        <v>0.93600000000000005</v>
      </c>
      <c r="AE205" t="s">
        <v>18</v>
      </c>
      <c r="AF205">
        <v>4.6500000000000004</v>
      </c>
      <c r="AG205">
        <v>4.8099999999999996</v>
      </c>
      <c r="AH205">
        <v>2.9580000000000002</v>
      </c>
      <c r="AI205">
        <v>32.868000000000002</v>
      </c>
      <c r="AJ205">
        <v>0.92759999999999998</v>
      </c>
      <c r="AK205" t="s">
        <v>18</v>
      </c>
      <c r="AL205">
        <v>4.6500000000000004</v>
      </c>
      <c r="AM205">
        <v>4.8</v>
      </c>
      <c r="AN205">
        <v>2.9180000000000001</v>
      </c>
      <c r="AO205">
        <v>32.424999999999997</v>
      </c>
      <c r="AP205">
        <v>0.94550000000000001</v>
      </c>
      <c r="AQ205" t="s">
        <v>18</v>
      </c>
      <c r="AR205">
        <v>4.66</v>
      </c>
      <c r="AS205">
        <v>4.8099999999999996</v>
      </c>
      <c r="AT205">
        <v>3.0419999999999998</v>
      </c>
      <c r="AU205">
        <v>33.795000000000002</v>
      </c>
      <c r="AV205">
        <v>0.93810000000000004</v>
      </c>
      <c r="AW205" t="s">
        <v>18</v>
      </c>
      <c r="AX205">
        <v>4.6500000000000004</v>
      </c>
      <c r="AY205">
        <v>4.8099999999999996</v>
      </c>
      <c r="AZ205">
        <v>3.016</v>
      </c>
      <c r="BA205">
        <v>33.515999999999998</v>
      </c>
      <c r="BB205">
        <v>0.93230000000000002</v>
      </c>
      <c r="BC205" t="s">
        <v>18</v>
      </c>
      <c r="BD205">
        <v>4.6500000000000004</v>
      </c>
      <c r="BE205">
        <v>4.8099999999999996</v>
      </c>
      <c r="BF205">
        <v>3.0169999999999999</v>
      </c>
      <c r="BG205">
        <v>33.518000000000001</v>
      </c>
      <c r="BH205">
        <v>0.93789999999999996</v>
      </c>
      <c r="BI205" t="s">
        <v>18</v>
      </c>
      <c r="BJ205">
        <v>4.6500000000000004</v>
      </c>
      <c r="BK205">
        <v>4.8099999999999996</v>
      </c>
      <c r="BL205">
        <v>3.2570000000000001</v>
      </c>
      <c r="BM205">
        <v>36.191000000000003</v>
      </c>
      <c r="BN205">
        <v>0.93840000000000001</v>
      </c>
      <c r="BO205" t="s">
        <v>18</v>
      </c>
      <c r="BP205">
        <v>4.66</v>
      </c>
      <c r="BQ205">
        <v>4.8099999999999996</v>
      </c>
      <c r="BR205">
        <v>3.3460000000000001</v>
      </c>
      <c r="BS205">
        <v>37.183</v>
      </c>
      <c r="BT205">
        <v>0.93089999999999995</v>
      </c>
      <c r="BU205" t="s">
        <v>18</v>
      </c>
      <c r="BV205">
        <v>4.6500000000000004</v>
      </c>
      <c r="BW205">
        <v>4.8</v>
      </c>
      <c r="BX205">
        <v>3.24</v>
      </c>
      <c r="BY205">
        <v>35.997</v>
      </c>
      <c r="BZ205">
        <v>0.93889999999999996</v>
      </c>
      <c r="CA205" t="s">
        <v>18</v>
      </c>
      <c r="CB205">
        <v>4.6500000000000004</v>
      </c>
      <c r="CC205">
        <v>4.8099999999999996</v>
      </c>
      <c r="CD205">
        <v>3.7669999999999999</v>
      </c>
      <c r="CE205">
        <v>41.856999999999999</v>
      </c>
      <c r="CF205">
        <v>0.92379999999999995</v>
      </c>
      <c r="CG205" t="s">
        <v>18</v>
      </c>
      <c r="CH205">
        <v>4.6500000000000004</v>
      </c>
      <c r="CI205">
        <v>4.8099999999999996</v>
      </c>
      <c r="CJ205">
        <v>3.7890000000000001</v>
      </c>
      <c r="CK205">
        <v>42.104999999999997</v>
      </c>
      <c r="CL205">
        <v>0.93110000000000004</v>
      </c>
      <c r="CM205" t="s">
        <v>18</v>
      </c>
      <c r="CN205">
        <v>4.66</v>
      </c>
      <c r="CO205">
        <v>4.8099999999999996</v>
      </c>
      <c r="CP205">
        <v>3.802</v>
      </c>
      <c r="CQ205">
        <v>42.241</v>
      </c>
      <c r="CR205">
        <v>0.93989999999999996</v>
      </c>
      <c r="CS205" t="s">
        <v>18</v>
      </c>
    </row>
    <row r="206" spans="1:97" x14ac:dyDescent="0.25">
      <c r="A206" t="s">
        <v>179</v>
      </c>
      <c r="B206">
        <v>222</v>
      </c>
      <c r="C206">
        <v>245</v>
      </c>
      <c r="D206" t="s">
        <v>62</v>
      </c>
      <c r="E206">
        <v>9.02</v>
      </c>
      <c r="F206">
        <v>3</v>
      </c>
      <c r="G206">
        <v>20</v>
      </c>
      <c r="H206">
        <v>9.1999999999999993</v>
      </c>
      <c r="I206">
        <v>9.35</v>
      </c>
      <c r="J206">
        <v>1.8320000000000001</v>
      </c>
      <c r="K206">
        <v>9.1579999999999995</v>
      </c>
      <c r="L206">
        <v>0.90749999999999997</v>
      </c>
      <c r="M206" t="s">
        <v>18</v>
      </c>
      <c r="N206">
        <v>9.1999999999999993</v>
      </c>
      <c r="O206">
        <v>9.35</v>
      </c>
      <c r="P206">
        <v>1.7170000000000001</v>
      </c>
      <c r="Q206">
        <v>8.5860000000000003</v>
      </c>
      <c r="R206">
        <v>0.89429999999999998</v>
      </c>
      <c r="S206" t="s">
        <v>18</v>
      </c>
      <c r="T206">
        <v>9.19</v>
      </c>
      <c r="U206">
        <v>9.34</v>
      </c>
      <c r="V206">
        <v>1.796</v>
      </c>
      <c r="W206">
        <v>8.9779999999999998</v>
      </c>
      <c r="X206">
        <v>0.91339999999999999</v>
      </c>
      <c r="Y206" t="s">
        <v>18</v>
      </c>
      <c r="Z206">
        <v>9.19</v>
      </c>
      <c r="AA206">
        <v>9.34</v>
      </c>
      <c r="AB206">
        <v>2.3140000000000001</v>
      </c>
      <c r="AC206">
        <v>11.569000000000001</v>
      </c>
      <c r="AD206">
        <v>0.90249999999999997</v>
      </c>
      <c r="AE206" t="s">
        <v>17</v>
      </c>
      <c r="AF206">
        <v>9.1999999999999993</v>
      </c>
      <c r="AG206">
        <v>9.35</v>
      </c>
      <c r="AH206">
        <v>2.2250000000000001</v>
      </c>
      <c r="AI206">
        <v>11.124000000000001</v>
      </c>
      <c r="AJ206">
        <v>0.89910000000000001</v>
      </c>
      <c r="AK206" t="s">
        <v>18</v>
      </c>
      <c r="AL206">
        <v>9.19</v>
      </c>
      <c r="AM206">
        <v>9.35</v>
      </c>
      <c r="AN206">
        <v>2.4860000000000002</v>
      </c>
      <c r="AO206">
        <v>12.428000000000001</v>
      </c>
      <c r="AP206">
        <v>0.90290000000000004</v>
      </c>
      <c r="AQ206" t="s">
        <v>18</v>
      </c>
      <c r="AR206">
        <v>9.19</v>
      </c>
      <c r="AS206">
        <v>9.34</v>
      </c>
      <c r="AT206">
        <v>3.1459999999999999</v>
      </c>
      <c r="AU206">
        <v>15.73</v>
      </c>
      <c r="AV206">
        <v>0.9032</v>
      </c>
      <c r="AW206" t="s">
        <v>17</v>
      </c>
      <c r="AX206">
        <v>9.19</v>
      </c>
      <c r="AY206">
        <v>9.35</v>
      </c>
      <c r="AZ206">
        <v>3.1190000000000002</v>
      </c>
      <c r="BA206">
        <v>15.595000000000001</v>
      </c>
      <c r="BB206">
        <v>0.89590000000000003</v>
      </c>
      <c r="BC206" t="s">
        <v>17</v>
      </c>
      <c r="BD206">
        <v>9.19</v>
      </c>
      <c r="BE206">
        <v>9.34</v>
      </c>
      <c r="BF206">
        <v>3.3010000000000002</v>
      </c>
      <c r="BG206">
        <v>16.504000000000001</v>
      </c>
      <c r="BH206">
        <v>0.90180000000000005</v>
      </c>
      <c r="BI206" t="s">
        <v>18</v>
      </c>
      <c r="BJ206">
        <v>9.19</v>
      </c>
      <c r="BK206">
        <v>9.35</v>
      </c>
      <c r="BL206">
        <v>4.093</v>
      </c>
      <c r="BM206">
        <v>20.465</v>
      </c>
      <c r="BN206">
        <v>0.90080000000000005</v>
      </c>
      <c r="BO206" t="s">
        <v>18</v>
      </c>
      <c r="BP206">
        <v>9.1999999999999993</v>
      </c>
      <c r="BQ206">
        <v>9.35</v>
      </c>
      <c r="BR206">
        <v>4</v>
      </c>
      <c r="BS206">
        <v>20.001999999999999</v>
      </c>
      <c r="BT206">
        <v>0.89849999999999997</v>
      </c>
      <c r="BU206" t="s">
        <v>18</v>
      </c>
      <c r="BV206">
        <v>9.19</v>
      </c>
      <c r="BW206">
        <v>9.34</v>
      </c>
      <c r="BX206">
        <v>4.218</v>
      </c>
      <c r="BY206">
        <v>21.09</v>
      </c>
      <c r="BZ206">
        <v>0.90759999999999996</v>
      </c>
      <c r="CA206" t="s">
        <v>18</v>
      </c>
      <c r="CB206">
        <v>9.19</v>
      </c>
      <c r="CC206">
        <v>9.35</v>
      </c>
      <c r="CD206">
        <v>5.141</v>
      </c>
      <c r="CE206">
        <v>25.702999999999999</v>
      </c>
      <c r="CF206">
        <v>0.90459999999999996</v>
      </c>
      <c r="CG206" t="s">
        <v>17</v>
      </c>
      <c r="CH206">
        <v>9.19</v>
      </c>
      <c r="CI206">
        <v>9.35</v>
      </c>
      <c r="CJ206">
        <v>5.4089999999999998</v>
      </c>
      <c r="CK206">
        <v>27.045999999999999</v>
      </c>
      <c r="CL206">
        <v>0.89659999999999995</v>
      </c>
      <c r="CM206" t="s">
        <v>17</v>
      </c>
      <c r="CN206">
        <v>9.1999999999999993</v>
      </c>
      <c r="CO206">
        <v>9.35</v>
      </c>
      <c r="CP206">
        <v>5.2919999999999998</v>
      </c>
      <c r="CQ206">
        <v>26.46</v>
      </c>
      <c r="CR206">
        <v>0.91539999999999999</v>
      </c>
      <c r="CS206" t="s">
        <v>17</v>
      </c>
    </row>
    <row r="207" spans="1:97" x14ac:dyDescent="0.25">
      <c r="A207" t="s">
        <v>179</v>
      </c>
      <c r="B207">
        <v>223</v>
      </c>
      <c r="C207">
        <v>233</v>
      </c>
      <c r="D207" t="s">
        <v>63</v>
      </c>
      <c r="E207">
        <v>4.74</v>
      </c>
      <c r="F207">
        <v>3</v>
      </c>
      <c r="G207">
        <v>9</v>
      </c>
      <c r="H207">
        <v>4.66</v>
      </c>
      <c r="I207">
        <v>4.9000000000000004</v>
      </c>
      <c r="J207">
        <v>2.4529999999999998</v>
      </c>
      <c r="K207">
        <v>27.251999999999999</v>
      </c>
      <c r="L207">
        <v>0.80549999999999999</v>
      </c>
      <c r="M207" t="s">
        <v>18</v>
      </c>
      <c r="N207">
        <v>4.66</v>
      </c>
      <c r="O207">
        <v>4.9000000000000004</v>
      </c>
      <c r="P207">
        <v>2.423</v>
      </c>
      <c r="Q207">
        <v>26.917999999999999</v>
      </c>
      <c r="R207">
        <v>0.80549999999999999</v>
      </c>
      <c r="S207" t="s">
        <v>18</v>
      </c>
      <c r="T207">
        <v>4.66</v>
      </c>
      <c r="U207">
        <v>4.9000000000000004</v>
      </c>
      <c r="V207">
        <v>2.516</v>
      </c>
      <c r="W207">
        <v>27.96</v>
      </c>
      <c r="X207">
        <v>0.85009999999999997</v>
      </c>
      <c r="Y207" t="s">
        <v>18</v>
      </c>
      <c r="Z207">
        <v>4.67</v>
      </c>
      <c r="AA207">
        <v>4.9000000000000004</v>
      </c>
      <c r="AB207">
        <v>2.8119999999999998</v>
      </c>
      <c r="AC207">
        <v>31.24</v>
      </c>
      <c r="AD207">
        <v>0.80189999999999995</v>
      </c>
      <c r="AE207" t="s">
        <v>18</v>
      </c>
      <c r="AF207">
        <v>4.66</v>
      </c>
      <c r="AG207">
        <v>4.9000000000000004</v>
      </c>
      <c r="AH207">
        <v>2.956</v>
      </c>
      <c r="AI207">
        <v>32.844999999999999</v>
      </c>
      <c r="AJ207">
        <v>0.82140000000000002</v>
      </c>
      <c r="AK207" t="s">
        <v>18</v>
      </c>
      <c r="AL207">
        <v>4.66</v>
      </c>
      <c r="AM207">
        <v>4.9000000000000004</v>
      </c>
      <c r="AN207">
        <v>2.9140000000000001</v>
      </c>
      <c r="AO207">
        <v>32.375999999999998</v>
      </c>
      <c r="AP207">
        <v>0.84450000000000003</v>
      </c>
      <c r="AQ207" t="s">
        <v>18</v>
      </c>
      <c r="AR207">
        <v>4.67</v>
      </c>
      <c r="AS207">
        <v>4.9000000000000004</v>
      </c>
      <c r="AT207">
        <v>2.992</v>
      </c>
      <c r="AU207">
        <v>33.244</v>
      </c>
      <c r="AV207">
        <v>0.78890000000000005</v>
      </c>
      <c r="AW207" t="s">
        <v>18</v>
      </c>
      <c r="AX207">
        <v>4.66</v>
      </c>
      <c r="AY207">
        <v>4.9000000000000004</v>
      </c>
      <c r="AZ207">
        <v>3.04</v>
      </c>
      <c r="BA207">
        <v>33.779000000000003</v>
      </c>
      <c r="BB207">
        <v>0.82140000000000002</v>
      </c>
      <c r="BC207" t="s">
        <v>18</v>
      </c>
      <c r="BD207">
        <v>4.66</v>
      </c>
      <c r="BE207">
        <v>4.9000000000000004</v>
      </c>
      <c r="BF207">
        <v>3.0030000000000001</v>
      </c>
      <c r="BG207">
        <v>33.363999999999997</v>
      </c>
      <c r="BH207">
        <v>0.85299999999999998</v>
      </c>
      <c r="BI207" t="s">
        <v>18</v>
      </c>
      <c r="BJ207">
        <v>4.66</v>
      </c>
      <c r="BK207">
        <v>4.9000000000000004</v>
      </c>
      <c r="BL207">
        <v>3.448</v>
      </c>
      <c r="BM207">
        <v>38.308999999999997</v>
      </c>
      <c r="BN207">
        <v>0.79049999999999998</v>
      </c>
      <c r="BO207" t="s">
        <v>18</v>
      </c>
      <c r="BP207">
        <v>4.66</v>
      </c>
      <c r="BQ207">
        <v>4.9000000000000004</v>
      </c>
      <c r="BR207">
        <v>3.4630000000000001</v>
      </c>
      <c r="BS207">
        <v>38.479999999999997</v>
      </c>
      <c r="BT207">
        <v>0.77539999999999998</v>
      </c>
      <c r="BU207" t="s">
        <v>18</v>
      </c>
      <c r="BV207">
        <v>4.66</v>
      </c>
      <c r="BW207">
        <v>4.9000000000000004</v>
      </c>
      <c r="BX207">
        <v>3.4350000000000001</v>
      </c>
      <c r="BY207">
        <v>38.161999999999999</v>
      </c>
      <c r="BZ207">
        <v>0.81179999999999997</v>
      </c>
      <c r="CA207" t="s">
        <v>18</v>
      </c>
      <c r="CB207">
        <v>4.66</v>
      </c>
      <c r="CC207">
        <v>4.9000000000000004</v>
      </c>
      <c r="CD207">
        <v>3.7370000000000001</v>
      </c>
      <c r="CE207">
        <v>41.526000000000003</v>
      </c>
      <c r="CF207">
        <v>0.77629999999999999</v>
      </c>
      <c r="CG207" t="s">
        <v>18</v>
      </c>
      <c r="CH207">
        <v>4.66</v>
      </c>
      <c r="CI207">
        <v>4.9000000000000004</v>
      </c>
      <c r="CJ207">
        <v>3.774</v>
      </c>
      <c r="CK207">
        <v>41.933999999999997</v>
      </c>
      <c r="CL207">
        <v>0.82699999999999996</v>
      </c>
      <c r="CM207" t="s">
        <v>18</v>
      </c>
      <c r="CN207">
        <v>4.66</v>
      </c>
      <c r="CO207">
        <v>4.9000000000000004</v>
      </c>
      <c r="CP207">
        <v>3.7679999999999998</v>
      </c>
      <c r="CQ207">
        <v>41.871000000000002</v>
      </c>
      <c r="CR207">
        <v>0.84360000000000002</v>
      </c>
      <c r="CS207" t="s">
        <v>18</v>
      </c>
    </row>
    <row r="208" spans="1:97" x14ac:dyDescent="0.25">
      <c r="A208" t="s">
        <v>179</v>
      </c>
      <c r="B208">
        <v>233</v>
      </c>
      <c r="C208">
        <v>245</v>
      </c>
      <c r="D208" t="s">
        <v>64</v>
      </c>
      <c r="E208">
        <v>9.99</v>
      </c>
      <c r="F208">
        <v>2</v>
      </c>
      <c r="G208">
        <v>9</v>
      </c>
      <c r="H208">
        <v>9.94</v>
      </c>
      <c r="I208">
        <v>10.19</v>
      </c>
      <c r="J208">
        <v>0.71799999999999997</v>
      </c>
      <c r="K208">
        <v>7.9809999999999999</v>
      </c>
      <c r="L208">
        <v>0.90029999999999999</v>
      </c>
      <c r="M208" t="s">
        <v>17</v>
      </c>
      <c r="N208">
        <v>9.93</v>
      </c>
      <c r="O208">
        <v>10.19</v>
      </c>
      <c r="P208">
        <v>0.754</v>
      </c>
      <c r="Q208">
        <v>8.3740000000000006</v>
      </c>
      <c r="R208">
        <v>0.91339999999999999</v>
      </c>
      <c r="S208" t="s">
        <v>17</v>
      </c>
      <c r="T208">
        <v>9.93</v>
      </c>
      <c r="U208">
        <v>10.19</v>
      </c>
      <c r="V208">
        <v>0.73799999999999999</v>
      </c>
      <c r="W208">
        <v>8.1969999999999992</v>
      </c>
      <c r="X208">
        <v>0.91080000000000005</v>
      </c>
      <c r="Y208" t="s">
        <v>17</v>
      </c>
      <c r="Z208">
        <v>9.93</v>
      </c>
      <c r="AA208">
        <v>10.19</v>
      </c>
      <c r="AB208">
        <v>0.89600000000000002</v>
      </c>
      <c r="AC208">
        <v>9.9589999999999996</v>
      </c>
      <c r="AD208">
        <v>0.89319999999999999</v>
      </c>
      <c r="AE208" t="s">
        <v>17</v>
      </c>
      <c r="AF208">
        <v>9.93</v>
      </c>
      <c r="AG208">
        <v>10.19</v>
      </c>
      <c r="AH208">
        <v>0.86099999999999999</v>
      </c>
      <c r="AI208">
        <v>9.5630000000000006</v>
      </c>
      <c r="AJ208">
        <v>0.90510000000000002</v>
      </c>
      <c r="AK208" t="s">
        <v>17</v>
      </c>
      <c r="AL208">
        <v>9.93</v>
      </c>
      <c r="AM208">
        <v>10.19</v>
      </c>
      <c r="AN208">
        <v>0.9</v>
      </c>
      <c r="AO208">
        <v>9.9960000000000004</v>
      </c>
      <c r="AP208">
        <v>0.87709999999999999</v>
      </c>
      <c r="AQ208" t="s">
        <v>17</v>
      </c>
      <c r="AR208">
        <v>9.93</v>
      </c>
      <c r="AS208">
        <v>10.19</v>
      </c>
      <c r="AT208">
        <v>1.1659999999999999</v>
      </c>
      <c r="AU208">
        <v>12.955</v>
      </c>
      <c r="AV208">
        <v>0.89739999999999998</v>
      </c>
      <c r="AW208" t="s">
        <v>17</v>
      </c>
      <c r="AX208">
        <v>9.93</v>
      </c>
      <c r="AY208">
        <v>10.19</v>
      </c>
      <c r="AZ208">
        <v>1.167</v>
      </c>
      <c r="BA208">
        <v>12.967000000000001</v>
      </c>
      <c r="BB208">
        <v>0.9083</v>
      </c>
      <c r="BC208" t="s">
        <v>17</v>
      </c>
      <c r="BD208">
        <v>9.93</v>
      </c>
      <c r="BE208">
        <v>10.19</v>
      </c>
      <c r="BF208">
        <v>1.202</v>
      </c>
      <c r="BG208">
        <v>13.355</v>
      </c>
      <c r="BH208">
        <v>0.90280000000000005</v>
      </c>
      <c r="BI208" t="s">
        <v>17</v>
      </c>
      <c r="BJ208">
        <v>9.93</v>
      </c>
      <c r="BK208">
        <v>10.19</v>
      </c>
      <c r="BL208">
        <v>1.998</v>
      </c>
      <c r="BM208">
        <v>22.204000000000001</v>
      </c>
      <c r="BN208">
        <v>0.9113</v>
      </c>
      <c r="BO208" t="s">
        <v>17</v>
      </c>
      <c r="BP208">
        <v>9.93</v>
      </c>
      <c r="BQ208">
        <v>10.19</v>
      </c>
      <c r="BR208">
        <v>1.9470000000000001</v>
      </c>
      <c r="BS208">
        <v>21.628</v>
      </c>
      <c r="BT208">
        <v>0.89329999999999998</v>
      </c>
      <c r="BU208" t="s">
        <v>17</v>
      </c>
      <c r="BV208">
        <v>9.93</v>
      </c>
      <c r="BW208">
        <v>10.19</v>
      </c>
      <c r="BX208">
        <v>2.0419999999999998</v>
      </c>
      <c r="BY208">
        <v>22.69</v>
      </c>
      <c r="BZ208">
        <v>0.90969999999999995</v>
      </c>
      <c r="CA208" t="s">
        <v>18</v>
      </c>
      <c r="CB208">
        <v>9.93</v>
      </c>
      <c r="CC208">
        <v>10.19</v>
      </c>
      <c r="CD208">
        <v>2.8879999999999999</v>
      </c>
      <c r="CE208">
        <v>32.090000000000003</v>
      </c>
      <c r="CF208">
        <v>0.90639999999999998</v>
      </c>
      <c r="CG208" t="s">
        <v>17</v>
      </c>
      <c r="CH208">
        <v>9.93</v>
      </c>
      <c r="CI208">
        <v>10.19</v>
      </c>
      <c r="CJ208">
        <v>2.9569999999999999</v>
      </c>
      <c r="CK208">
        <v>32.856000000000002</v>
      </c>
      <c r="CL208">
        <v>0.88690000000000002</v>
      </c>
      <c r="CM208" t="s">
        <v>18</v>
      </c>
      <c r="CN208">
        <v>9.93</v>
      </c>
      <c r="CO208">
        <v>10.19</v>
      </c>
      <c r="CP208">
        <v>2.915</v>
      </c>
      <c r="CQ208">
        <v>32.389000000000003</v>
      </c>
      <c r="CR208">
        <v>0.90900000000000003</v>
      </c>
      <c r="CS208" t="s">
        <v>18</v>
      </c>
    </row>
    <row r="209" spans="1:97" x14ac:dyDescent="0.25">
      <c r="A209" t="s">
        <v>179</v>
      </c>
      <c r="B209">
        <v>249</v>
      </c>
      <c r="C209">
        <v>269</v>
      </c>
      <c r="D209" t="s">
        <v>65</v>
      </c>
      <c r="E209">
        <v>7.41</v>
      </c>
      <c r="F209">
        <v>3</v>
      </c>
      <c r="G209">
        <v>18</v>
      </c>
      <c r="H209">
        <v>7.28</v>
      </c>
      <c r="I209">
        <v>7.63</v>
      </c>
      <c r="J209">
        <v>8.2840000000000007</v>
      </c>
      <c r="K209">
        <v>46.024999999999999</v>
      </c>
      <c r="L209">
        <v>0.92300000000000004</v>
      </c>
      <c r="M209" t="s">
        <v>17</v>
      </c>
      <c r="N209">
        <v>7.28</v>
      </c>
      <c r="O209">
        <v>7.63</v>
      </c>
      <c r="P209">
        <v>8.2810000000000006</v>
      </c>
      <c r="Q209">
        <v>46.005000000000003</v>
      </c>
      <c r="R209">
        <v>0.81240000000000001</v>
      </c>
      <c r="S209" t="s">
        <v>18</v>
      </c>
      <c r="T209">
        <v>7.28</v>
      </c>
      <c r="U209">
        <v>7.62</v>
      </c>
      <c r="V209">
        <v>8.0760000000000005</v>
      </c>
      <c r="W209">
        <v>44.866999999999997</v>
      </c>
      <c r="X209">
        <v>0.90959999999999996</v>
      </c>
      <c r="Y209" t="s">
        <v>17</v>
      </c>
      <c r="Z209">
        <v>7.28</v>
      </c>
      <c r="AA209">
        <v>7.62</v>
      </c>
      <c r="AB209">
        <v>9.1449999999999996</v>
      </c>
      <c r="AC209">
        <v>50.805</v>
      </c>
      <c r="AD209">
        <v>0.90890000000000004</v>
      </c>
      <c r="AE209" t="s">
        <v>17</v>
      </c>
      <c r="AF209">
        <v>7.28</v>
      </c>
      <c r="AG209">
        <v>7.63</v>
      </c>
      <c r="AH209">
        <v>9.4169999999999998</v>
      </c>
      <c r="AI209">
        <v>52.319000000000003</v>
      </c>
      <c r="AJ209">
        <v>0.91369999999999996</v>
      </c>
      <c r="AK209" t="s">
        <v>17</v>
      </c>
      <c r="AL209">
        <v>7.28</v>
      </c>
      <c r="AM209">
        <v>7.63</v>
      </c>
      <c r="AN209">
        <v>9.3309999999999995</v>
      </c>
      <c r="AO209">
        <v>51.838000000000001</v>
      </c>
      <c r="AP209">
        <v>0.89980000000000004</v>
      </c>
      <c r="AQ209" t="s">
        <v>17</v>
      </c>
      <c r="AR209">
        <v>7.28</v>
      </c>
      <c r="AS209">
        <v>7.62</v>
      </c>
      <c r="AT209">
        <v>9.9939999999999998</v>
      </c>
      <c r="AU209">
        <v>55.521999999999998</v>
      </c>
      <c r="AV209">
        <v>0.9163</v>
      </c>
      <c r="AW209" t="s">
        <v>17</v>
      </c>
      <c r="AX209">
        <v>7.28</v>
      </c>
      <c r="AY209">
        <v>7.63</v>
      </c>
      <c r="AZ209">
        <v>10.134</v>
      </c>
      <c r="BA209">
        <v>56.302</v>
      </c>
      <c r="BB209">
        <v>0.91080000000000005</v>
      </c>
      <c r="BC209" t="s">
        <v>17</v>
      </c>
      <c r="BD209">
        <v>7.28</v>
      </c>
      <c r="BE209">
        <v>7.63</v>
      </c>
      <c r="BF209">
        <v>9.968</v>
      </c>
      <c r="BG209">
        <v>55.378</v>
      </c>
      <c r="BH209">
        <v>0.91239999999999999</v>
      </c>
      <c r="BI209" t="s">
        <v>17</v>
      </c>
      <c r="BJ209">
        <v>7.28</v>
      </c>
      <c r="BK209">
        <v>7.63</v>
      </c>
      <c r="BL209">
        <v>10.000999999999999</v>
      </c>
      <c r="BM209">
        <v>55.564</v>
      </c>
      <c r="BN209">
        <v>0.91910000000000003</v>
      </c>
      <c r="BO209" t="s">
        <v>17</v>
      </c>
      <c r="BP209">
        <v>7.28</v>
      </c>
      <c r="BQ209">
        <v>7.63</v>
      </c>
      <c r="BR209">
        <v>9.8000000000000007</v>
      </c>
      <c r="BS209">
        <v>54.447000000000003</v>
      </c>
      <c r="BT209">
        <v>0.89290000000000003</v>
      </c>
      <c r="BU209" t="s">
        <v>17</v>
      </c>
      <c r="BV209">
        <v>7.28</v>
      </c>
      <c r="BW209">
        <v>7.62</v>
      </c>
      <c r="BX209">
        <v>10.218</v>
      </c>
      <c r="BY209">
        <v>56.765999999999998</v>
      </c>
      <c r="BZ209">
        <v>0.90659999999999996</v>
      </c>
      <c r="CA209" t="s">
        <v>17</v>
      </c>
      <c r="CB209">
        <v>7.28</v>
      </c>
      <c r="CC209">
        <v>7.63</v>
      </c>
      <c r="CD209">
        <v>10.196999999999999</v>
      </c>
      <c r="CE209">
        <v>56.652999999999999</v>
      </c>
      <c r="CF209">
        <v>0.8982</v>
      </c>
      <c r="CG209" t="s">
        <v>17</v>
      </c>
      <c r="CH209">
        <v>7.28</v>
      </c>
      <c r="CI209">
        <v>7.63</v>
      </c>
      <c r="CJ209">
        <v>10.388</v>
      </c>
      <c r="CK209">
        <v>57.713000000000001</v>
      </c>
      <c r="CL209">
        <v>0.9133</v>
      </c>
      <c r="CM209" t="s">
        <v>17</v>
      </c>
      <c r="CN209">
        <v>7.28</v>
      </c>
      <c r="CO209">
        <v>7.63</v>
      </c>
      <c r="CP209">
        <v>10.234999999999999</v>
      </c>
      <c r="CQ209">
        <v>56.863</v>
      </c>
      <c r="CR209">
        <v>0.8972</v>
      </c>
      <c r="CS209" t="s">
        <v>17</v>
      </c>
    </row>
    <row r="210" spans="1:97" x14ac:dyDescent="0.25">
      <c r="A210" t="s">
        <v>179</v>
      </c>
      <c r="B210">
        <v>270</v>
      </c>
      <c r="C210">
        <v>278</v>
      </c>
      <c r="D210" t="s">
        <v>66</v>
      </c>
      <c r="E210">
        <v>8.8000000000000007</v>
      </c>
      <c r="F210">
        <v>3</v>
      </c>
      <c r="G210">
        <v>7</v>
      </c>
      <c r="H210">
        <v>8.84</v>
      </c>
      <c r="I210">
        <v>8.9600000000000009</v>
      </c>
      <c r="J210">
        <v>0.23699999999999999</v>
      </c>
      <c r="K210">
        <v>3.3919999999999999</v>
      </c>
      <c r="L210">
        <v>0.91500000000000004</v>
      </c>
      <c r="M210" t="s">
        <v>17</v>
      </c>
      <c r="N210">
        <v>8.84</v>
      </c>
      <c r="O210">
        <v>8.9600000000000009</v>
      </c>
      <c r="P210">
        <v>0.217</v>
      </c>
      <c r="Q210">
        <v>3.097</v>
      </c>
      <c r="R210">
        <v>0.91449999999999998</v>
      </c>
      <c r="S210" t="s">
        <v>17</v>
      </c>
      <c r="T210">
        <v>8.83</v>
      </c>
      <c r="U210">
        <v>8.9600000000000009</v>
      </c>
      <c r="V210">
        <v>0.161</v>
      </c>
      <c r="W210">
        <v>2.294</v>
      </c>
      <c r="X210">
        <v>0.90500000000000003</v>
      </c>
      <c r="Y210" t="s">
        <v>17</v>
      </c>
      <c r="Z210">
        <v>8.83</v>
      </c>
      <c r="AA210">
        <v>8.9600000000000009</v>
      </c>
      <c r="AB210">
        <v>0.24299999999999999</v>
      </c>
      <c r="AC210">
        <v>3.476</v>
      </c>
      <c r="AD210">
        <v>0.89149999999999996</v>
      </c>
      <c r="AE210" t="s">
        <v>17</v>
      </c>
      <c r="AF210">
        <v>8.84</v>
      </c>
      <c r="AG210">
        <v>8.9600000000000009</v>
      </c>
      <c r="AH210">
        <v>0.20499999999999999</v>
      </c>
      <c r="AI210">
        <v>2.93</v>
      </c>
      <c r="AJ210">
        <v>0.90380000000000005</v>
      </c>
      <c r="AK210" t="s">
        <v>17</v>
      </c>
      <c r="AL210">
        <v>8.83</v>
      </c>
      <c r="AM210">
        <v>8.9600000000000009</v>
      </c>
      <c r="AN210">
        <v>0.20200000000000001</v>
      </c>
      <c r="AO210">
        <v>2.883</v>
      </c>
      <c r="AP210">
        <v>0.9143</v>
      </c>
      <c r="AQ210" t="s">
        <v>17</v>
      </c>
      <c r="AR210">
        <v>8.83</v>
      </c>
      <c r="AS210">
        <v>8.9600000000000009</v>
      </c>
      <c r="AT210">
        <v>0.32300000000000001</v>
      </c>
      <c r="AU210">
        <v>4.62</v>
      </c>
      <c r="AV210">
        <v>0.90400000000000003</v>
      </c>
      <c r="AW210" t="s">
        <v>17</v>
      </c>
      <c r="AX210">
        <v>8.83</v>
      </c>
      <c r="AY210">
        <v>8.9600000000000009</v>
      </c>
      <c r="AZ210">
        <v>0.29599999999999999</v>
      </c>
      <c r="BA210">
        <v>4.2249999999999996</v>
      </c>
      <c r="BB210">
        <v>0.90210000000000001</v>
      </c>
      <c r="BC210" t="s">
        <v>17</v>
      </c>
      <c r="BD210">
        <v>8.83</v>
      </c>
      <c r="BE210">
        <v>8.9600000000000009</v>
      </c>
      <c r="BF210">
        <v>0.32700000000000001</v>
      </c>
      <c r="BG210">
        <v>4.6660000000000004</v>
      </c>
      <c r="BH210">
        <v>0.88970000000000005</v>
      </c>
      <c r="BI210" t="s">
        <v>18</v>
      </c>
      <c r="BJ210">
        <v>8.83</v>
      </c>
      <c r="BK210">
        <v>8.9600000000000009</v>
      </c>
      <c r="BL210">
        <v>0.68700000000000006</v>
      </c>
      <c r="BM210">
        <v>9.8130000000000006</v>
      </c>
      <c r="BN210">
        <v>0.90580000000000005</v>
      </c>
      <c r="BO210" t="s">
        <v>17</v>
      </c>
      <c r="BP210">
        <v>8.84</v>
      </c>
      <c r="BQ210">
        <v>8.9600000000000009</v>
      </c>
      <c r="BR210">
        <v>0.63500000000000001</v>
      </c>
      <c r="BS210">
        <v>9.0719999999999992</v>
      </c>
      <c r="BT210">
        <v>0.9234</v>
      </c>
      <c r="BU210" t="s">
        <v>17</v>
      </c>
      <c r="BV210">
        <v>8.83</v>
      </c>
      <c r="BW210">
        <v>8.9600000000000009</v>
      </c>
      <c r="BX210">
        <v>0.66300000000000003</v>
      </c>
      <c r="BY210">
        <v>9.4779999999999998</v>
      </c>
      <c r="BZ210">
        <v>0.92530000000000001</v>
      </c>
      <c r="CA210" t="s">
        <v>17</v>
      </c>
      <c r="CB210">
        <v>8.83</v>
      </c>
      <c r="CC210">
        <v>8.9600000000000009</v>
      </c>
      <c r="CD210">
        <v>1.0189999999999999</v>
      </c>
      <c r="CE210">
        <v>14.561</v>
      </c>
      <c r="CF210">
        <v>0.90980000000000005</v>
      </c>
      <c r="CG210" t="s">
        <v>17</v>
      </c>
      <c r="CH210">
        <v>8.83</v>
      </c>
      <c r="CI210">
        <v>8.9600000000000009</v>
      </c>
      <c r="CJ210">
        <v>1.0309999999999999</v>
      </c>
      <c r="CK210">
        <v>14.731999999999999</v>
      </c>
      <c r="CL210">
        <v>0.9294</v>
      </c>
      <c r="CM210" t="s">
        <v>17</v>
      </c>
      <c r="CN210">
        <v>8.84</v>
      </c>
      <c r="CO210">
        <v>8.9600000000000009</v>
      </c>
      <c r="CP210">
        <v>1.0169999999999999</v>
      </c>
      <c r="CQ210">
        <v>14.529</v>
      </c>
      <c r="CR210">
        <v>0.92720000000000002</v>
      </c>
      <c r="CS210" t="s">
        <v>17</v>
      </c>
    </row>
    <row r="211" spans="1:97" x14ac:dyDescent="0.25">
      <c r="A211" t="s">
        <v>179</v>
      </c>
      <c r="B211">
        <v>270</v>
      </c>
      <c r="C211">
        <v>281</v>
      </c>
      <c r="D211" t="s">
        <v>67</v>
      </c>
      <c r="E211">
        <v>11.25</v>
      </c>
      <c r="F211">
        <v>3</v>
      </c>
      <c r="G211">
        <v>10</v>
      </c>
      <c r="H211">
        <v>11.25</v>
      </c>
      <c r="I211">
        <v>11.31</v>
      </c>
      <c r="J211">
        <v>0.185</v>
      </c>
      <c r="K211">
        <v>1.8540000000000001</v>
      </c>
      <c r="L211">
        <v>0.92989999999999995</v>
      </c>
      <c r="M211" t="s">
        <v>17</v>
      </c>
      <c r="N211">
        <v>11.24</v>
      </c>
      <c r="O211">
        <v>11.31</v>
      </c>
      <c r="P211">
        <v>0.17399999999999999</v>
      </c>
      <c r="Q211">
        <v>1.7370000000000001</v>
      </c>
      <c r="R211">
        <v>0.91139999999999999</v>
      </c>
      <c r="S211" t="s">
        <v>17</v>
      </c>
      <c r="T211">
        <v>11.24</v>
      </c>
      <c r="U211">
        <v>11.31</v>
      </c>
      <c r="V211">
        <v>0.11700000000000001</v>
      </c>
      <c r="W211">
        <v>1.169</v>
      </c>
      <c r="X211">
        <v>0.93799999999999994</v>
      </c>
      <c r="Y211" t="s">
        <v>17</v>
      </c>
      <c r="Z211">
        <v>11.24</v>
      </c>
      <c r="AA211">
        <v>11.31</v>
      </c>
      <c r="AB211">
        <v>0.217</v>
      </c>
      <c r="AC211">
        <v>2.1739999999999999</v>
      </c>
      <c r="AD211">
        <v>0.93459999999999999</v>
      </c>
      <c r="AE211" t="s">
        <v>17</v>
      </c>
      <c r="AF211">
        <v>11.24</v>
      </c>
      <c r="AG211">
        <v>11.31</v>
      </c>
      <c r="AH211">
        <v>0.16500000000000001</v>
      </c>
      <c r="AI211">
        <v>1.6459999999999999</v>
      </c>
      <c r="AJ211">
        <v>0.93230000000000002</v>
      </c>
      <c r="AK211" t="s">
        <v>17</v>
      </c>
      <c r="AL211">
        <v>11.24</v>
      </c>
      <c r="AM211">
        <v>11.31</v>
      </c>
      <c r="AN211">
        <v>0.17399999999999999</v>
      </c>
      <c r="AO211">
        <v>1.742</v>
      </c>
      <c r="AP211">
        <v>0.93320000000000003</v>
      </c>
      <c r="AQ211" t="s">
        <v>17</v>
      </c>
      <c r="AR211">
        <v>11.24</v>
      </c>
      <c r="AS211">
        <v>11.31</v>
      </c>
      <c r="AT211">
        <v>0.29699999999999999</v>
      </c>
      <c r="AU211">
        <v>2.972</v>
      </c>
      <c r="AV211">
        <v>0.91269999999999996</v>
      </c>
      <c r="AW211" t="s">
        <v>17</v>
      </c>
      <c r="AX211">
        <v>11.24</v>
      </c>
      <c r="AY211">
        <v>11.31</v>
      </c>
      <c r="AZ211">
        <v>0.215</v>
      </c>
      <c r="BA211">
        <v>2.1459999999999999</v>
      </c>
      <c r="BB211">
        <v>0.93799999999999994</v>
      </c>
      <c r="BC211" t="s">
        <v>17</v>
      </c>
      <c r="BD211">
        <v>11.24</v>
      </c>
      <c r="BE211">
        <v>11.31</v>
      </c>
      <c r="BF211">
        <v>0.222</v>
      </c>
      <c r="BG211">
        <v>2.2229999999999999</v>
      </c>
      <c r="BH211">
        <v>0.92169999999999996</v>
      </c>
      <c r="BI211" t="s">
        <v>17</v>
      </c>
      <c r="BJ211">
        <v>11.24</v>
      </c>
      <c r="BK211">
        <v>11.31</v>
      </c>
      <c r="BL211">
        <v>0.60499999999999998</v>
      </c>
      <c r="BM211">
        <v>6.0549999999999997</v>
      </c>
      <c r="BN211">
        <v>0.91649999999999998</v>
      </c>
      <c r="BO211" t="s">
        <v>17</v>
      </c>
      <c r="BP211">
        <v>11.24</v>
      </c>
      <c r="BQ211">
        <v>11.31</v>
      </c>
      <c r="BR211">
        <v>0.49399999999999999</v>
      </c>
      <c r="BS211">
        <v>4.9400000000000004</v>
      </c>
      <c r="BT211">
        <v>0.93200000000000005</v>
      </c>
      <c r="BU211" t="s">
        <v>17</v>
      </c>
      <c r="BV211">
        <v>11.24</v>
      </c>
      <c r="BW211">
        <v>11.31</v>
      </c>
      <c r="BX211">
        <v>0.56399999999999995</v>
      </c>
      <c r="BY211">
        <v>5.6440000000000001</v>
      </c>
      <c r="BZ211">
        <v>0.93059999999999998</v>
      </c>
      <c r="CA211" t="s">
        <v>17</v>
      </c>
      <c r="CB211">
        <v>11.24</v>
      </c>
      <c r="CC211">
        <v>11.31</v>
      </c>
      <c r="CD211">
        <v>0.77200000000000002</v>
      </c>
      <c r="CE211">
        <v>7.7149999999999999</v>
      </c>
      <c r="CF211">
        <v>0.91149999999999998</v>
      </c>
      <c r="CG211" t="s">
        <v>17</v>
      </c>
      <c r="CH211">
        <v>11.24</v>
      </c>
      <c r="CI211">
        <v>11.31</v>
      </c>
      <c r="CJ211">
        <v>0.76200000000000001</v>
      </c>
      <c r="CK211">
        <v>7.62</v>
      </c>
      <c r="CL211">
        <v>0.92010000000000003</v>
      </c>
      <c r="CM211" t="s">
        <v>17</v>
      </c>
      <c r="CN211">
        <v>11.24</v>
      </c>
      <c r="CO211">
        <v>11.31</v>
      </c>
      <c r="CP211">
        <v>0.75</v>
      </c>
      <c r="CQ211">
        <v>7.5</v>
      </c>
      <c r="CR211">
        <v>0.93169999999999997</v>
      </c>
      <c r="CS211" t="s">
        <v>17</v>
      </c>
    </row>
    <row r="212" spans="1:97" x14ac:dyDescent="0.25">
      <c r="A212" t="s">
        <v>179</v>
      </c>
      <c r="B212">
        <v>282</v>
      </c>
      <c r="C212">
        <v>291</v>
      </c>
      <c r="D212" t="s">
        <v>68</v>
      </c>
      <c r="E212">
        <v>8.02</v>
      </c>
      <c r="F212">
        <v>1</v>
      </c>
      <c r="G212">
        <v>7</v>
      </c>
      <c r="H212">
        <v>7.98</v>
      </c>
      <c r="I212">
        <v>8.3000000000000007</v>
      </c>
      <c r="J212">
        <v>0.58699999999999997</v>
      </c>
      <c r="K212">
        <v>8.3870000000000005</v>
      </c>
      <c r="L212">
        <v>0.80720000000000003</v>
      </c>
      <c r="M212" t="s">
        <v>18</v>
      </c>
      <c r="N212">
        <v>7.98</v>
      </c>
      <c r="O212">
        <v>8.3000000000000007</v>
      </c>
      <c r="P212">
        <v>0.59699999999999998</v>
      </c>
      <c r="Q212">
        <v>8.5239999999999991</v>
      </c>
      <c r="R212">
        <v>0.80010000000000003</v>
      </c>
      <c r="S212" t="s">
        <v>18</v>
      </c>
      <c r="T212">
        <v>7.98</v>
      </c>
      <c r="U212">
        <v>8.3000000000000007</v>
      </c>
      <c r="V212">
        <v>0.60199999999999998</v>
      </c>
      <c r="W212">
        <v>8.5939999999999994</v>
      </c>
      <c r="X212">
        <v>0.76019999999999999</v>
      </c>
      <c r="Y212" t="s">
        <v>18</v>
      </c>
      <c r="Z212">
        <v>7.98</v>
      </c>
      <c r="AA212">
        <v>8.2899999999999991</v>
      </c>
      <c r="AB212">
        <v>0.56499999999999995</v>
      </c>
      <c r="AC212">
        <v>8.0730000000000004</v>
      </c>
      <c r="AD212">
        <v>0.82830000000000004</v>
      </c>
      <c r="AE212" t="s">
        <v>18</v>
      </c>
      <c r="AF212">
        <v>7.98</v>
      </c>
      <c r="AG212">
        <v>8.3000000000000007</v>
      </c>
      <c r="AH212">
        <v>0.58599999999999997</v>
      </c>
      <c r="AI212">
        <v>8.3729999999999993</v>
      </c>
      <c r="AJ212">
        <v>0.80430000000000001</v>
      </c>
      <c r="AK212" t="s">
        <v>18</v>
      </c>
      <c r="AL212">
        <v>7.98</v>
      </c>
      <c r="AM212">
        <v>8.3000000000000007</v>
      </c>
      <c r="AN212">
        <v>0.59799999999999998</v>
      </c>
      <c r="AO212">
        <v>8.5500000000000007</v>
      </c>
      <c r="AP212">
        <v>0.80189999999999995</v>
      </c>
      <c r="AQ212" t="s">
        <v>18</v>
      </c>
      <c r="AR212">
        <v>7.98</v>
      </c>
      <c r="AS212">
        <v>8.2899999999999991</v>
      </c>
      <c r="AT212">
        <v>0.59199999999999997</v>
      </c>
      <c r="AU212">
        <v>8.4619999999999997</v>
      </c>
      <c r="AV212">
        <v>0.82740000000000002</v>
      </c>
      <c r="AW212" t="s">
        <v>18</v>
      </c>
      <c r="AX212">
        <v>7.98</v>
      </c>
      <c r="AY212">
        <v>8.3000000000000007</v>
      </c>
      <c r="AZ212">
        <v>0.627</v>
      </c>
      <c r="BA212">
        <v>8.9570000000000007</v>
      </c>
      <c r="BB212">
        <v>0.81459999999999999</v>
      </c>
      <c r="BC212" t="s">
        <v>18</v>
      </c>
      <c r="BD212">
        <v>7.98</v>
      </c>
      <c r="BE212">
        <v>8.3000000000000007</v>
      </c>
      <c r="BF212">
        <v>0.61499999999999999</v>
      </c>
      <c r="BG212">
        <v>8.7919999999999998</v>
      </c>
      <c r="BH212">
        <v>0.79810000000000003</v>
      </c>
      <c r="BI212" t="s">
        <v>18</v>
      </c>
      <c r="BJ212">
        <v>7.98</v>
      </c>
      <c r="BK212">
        <v>8.3000000000000007</v>
      </c>
      <c r="BL212">
        <v>0.64600000000000002</v>
      </c>
      <c r="BM212">
        <v>9.2270000000000003</v>
      </c>
      <c r="BN212">
        <v>0.82410000000000005</v>
      </c>
      <c r="BO212" t="s">
        <v>18</v>
      </c>
      <c r="BP212">
        <v>7.98</v>
      </c>
      <c r="BQ212">
        <v>8.3000000000000007</v>
      </c>
      <c r="BR212">
        <v>0.67100000000000004</v>
      </c>
      <c r="BS212">
        <v>9.5909999999999993</v>
      </c>
      <c r="BT212">
        <v>0.81269999999999998</v>
      </c>
      <c r="BU212" t="s">
        <v>18</v>
      </c>
      <c r="BV212">
        <v>7.98</v>
      </c>
      <c r="BW212">
        <v>8.3000000000000007</v>
      </c>
      <c r="BX212">
        <v>0.7</v>
      </c>
      <c r="BY212">
        <v>10.003</v>
      </c>
      <c r="BZ212">
        <v>0.76849999999999996</v>
      </c>
      <c r="CA212" t="s">
        <v>18</v>
      </c>
      <c r="CB212">
        <v>7.98</v>
      </c>
      <c r="CC212">
        <v>8.3000000000000007</v>
      </c>
      <c r="CD212">
        <v>1.0980000000000001</v>
      </c>
      <c r="CE212">
        <v>15.691000000000001</v>
      </c>
      <c r="CF212">
        <v>0.80679999999999996</v>
      </c>
      <c r="CG212" t="s">
        <v>18</v>
      </c>
      <c r="CH212">
        <v>7.98</v>
      </c>
      <c r="CI212">
        <v>8.3000000000000007</v>
      </c>
      <c r="CJ212">
        <v>1.1120000000000001</v>
      </c>
      <c r="CK212">
        <v>15.885999999999999</v>
      </c>
      <c r="CL212">
        <v>0.77290000000000003</v>
      </c>
      <c r="CM212" t="s">
        <v>18</v>
      </c>
      <c r="CN212">
        <v>7.98</v>
      </c>
      <c r="CO212">
        <v>8.3000000000000007</v>
      </c>
      <c r="CP212">
        <v>1.1160000000000001</v>
      </c>
      <c r="CQ212">
        <v>15.949</v>
      </c>
      <c r="CR212">
        <v>0.76870000000000005</v>
      </c>
      <c r="CS212" t="s">
        <v>18</v>
      </c>
    </row>
    <row r="213" spans="1:97" x14ac:dyDescent="0.25">
      <c r="A213" t="s">
        <v>179</v>
      </c>
      <c r="B213">
        <v>282</v>
      </c>
      <c r="C213">
        <v>307</v>
      </c>
      <c r="D213" t="s">
        <v>69</v>
      </c>
      <c r="E213">
        <v>11.24</v>
      </c>
      <c r="F213">
        <v>4</v>
      </c>
      <c r="G213">
        <v>23</v>
      </c>
      <c r="H213">
        <v>11.27</v>
      </c>
      <c r="I213">
        <v>11.36</v>
      </c>
      <c r="J213">
        <v>0.72299999999999998</v>
      </c>
      <c r="K213">
        <v>3.1419999999999999</v>
      </c>
      <c r="L213">
        <v>0.86439999999999995</v>
      </c>
      <c r="M213" t="s">
        <v>18</v>
      </c>
      <c r="N213">
        <v>11.27</v>
      </c>
      <c r="O213">
        <v>11.36</v>
      </c>
      <c r="P213">
        <v>0.53700000000000003</v>
      </c>
      <c r="Q213">
        <v>2.3359999999999999</v>
      </c>
      <c r="R213">
        <v>0.84609999999999996</v>
      </c>
      <c r="S213" t="s">
        <v>18</v>
      </c>
      <c r="T213">
        <v>11.27</v>
      </c>
      <c r="U213">
        <v>11.36</v>
      </c>
      <c r="V213">
        <v>0.45800000000000002</v>
      </c>
      <c r="W213">
        <v>1.99</v>
      </c>
      <c r="X213">
        <v>0.87719999999999998</v>
      </c>
      <c r="Y213" t="s">
        <v>18</v>
      </c>
      <c r="Z213">
        <v>11.27</v>
      </c>
      <c r="AA213">
        <v>11.36</v>
      </c>
      <c r="AB213">
        <v>1.304</v>
      </c>
      <c r="AC213">
        <v>5.6710000000000003</v>
      </c>
      <c r="AD213">
        <v>0.86170000000000002</v>
      </c>
      <c r="AE213" t="s">
        <v>18</v>
      </c>
      <c r="AF213">
        <v>11.27</v>
      </c>
      <c r="AG213">
        <v>11.36</v>
      </c>
      <c r="AH213">
        <v>0.98799999999999999</v>
      </c>
      <c r="AI213">
        <v>4.2939999999999996</v>
      </c>
      <c r="AJ213">
        <v>0.9002</v>
      </c>
      <c r="AK213" t="s">
        <v>17</v>
      </c>
      <c r="AL213">
        <v>11.27</v>
      </c>
      <c r="AM213">
        <v>11.36</v>
      </c>
      <c r="AN213">
        <v>1.044</v>
      </c>
      <c r="AO213">
        <v>4.5389999999999997</v>
      </c>
      <c r="AP213">
        <v>0.89319999999999999</v>
      </c>
      <c r="AQ213" t="s">
        <v>18</v>
      </c>
      <c r="AR213">
        <v>11.27</v>
      </c>
      <c r="AS213">
        <v>11.36</v>
      </c>
      <c r="AT213">
        <v>3.04</v>
      </c>
      <c r="AU213">
        <v>13.218</v>
      </c>
      <c r="AV213">
        <v>0.86399999999999999</v>
      </c>
      <c r="AW213" t="s">
        <v>18</v>
      </c>
      <c r="AX213">
        <v>11.27</v>
      </c>
      <c r="AY213">
        <v>11.36</v>
      </c>
      <c r="AZ213">
        <v>2.9630000000000001</v>
      </c>
      <c r="BA213">
        <v>12.884</v>
      </c>
      <c r="BB213">
        <v>0.87060000000000004</v>
      </c>
      <c r="BC213" t="s">
        <v>18</v>
      </c>
      <c r="BD213">
        <v>11.27</v>
      </c>
      <c r="BE213">
        <v>11.36</v>
      </c>
      <c r="BF213">
        <v>3.0859999999999999</v>
      </c>
      <c r="BG213">
        <v>13.417</v>
      </c>
      <c r="BH213">
        <v>0.87390000000000001</v>
      </c>
      <c r="BI213" t="s">
        <v>18</v>
      </c>
      <c r="BJ213">
        <v>11.27</v>
      </c>
      <c r="BK213">
        <v>11.36</v>
      </c>
      <c r="BL213">
        <v>4.7279999999999998</v>
      </c>
      <c r="BM213">
        <v>20.556999999999999</v>
      </c>
      <c r="BN213">
        <v>0.81740000000000002</v>
      </c>
      <c r="BO213" t="s">
        <v>18</v>
      </c>
      <c r="BP213">
        <v>11.27</v>
      </c>
      <c r="BQ213">
        <v>11.36</v>
      </c>
      <c r="BR213">
        <v>4.5570000000000004</v>
      </c>
      <c r="BS213">
        <v>19.812000000000001</v>
      </c>
      <c r="BT213">
        <v>0.84089999999999998</v>
      </c>
      <c r="BU213" t="s">
        <v>18</v>
      </c>
      <c r="BV213">
        <v>11.27</v>
      </c>
      <c r="BW213">
        <v>11.36</v>
      </c>
      <c r="BX213">
        <v>4.2549999999999999</v>
      </c>
      <c r="BY213">
        <v>18.498999999999999</v>
      </c>
      <c r="BZ213">
        <v>0.86539999999999995</v>
      </c>
      <c r="CA213" t="s">
        <v>18</v>
      </c>
      <c r="CB213">
        <v>11.27</v>
      </c>
      <c r="CC213">
        <v>11.36</v>
      </c>
      <c r="CD213">
        <v>4.2709999999999999</v>
      </c>
      <c r="CE213">
        <v>18.568999999999999</v>
      </c>
      <c r="CF213">
        <v>0.83599999999999997</v>
      </c>
      <c r="CG213" t="s">
        <v>18</v>
      </c>
      <c r="CH213">
        <v>11.26</v>
      </c>
      <c r="CI213">
        <v>11.36</v>
      </c>
      <c r="CJ213">
        <v>4.4710000000000001</v>
      </c>
      <c r="CK213">
        <v>19.437000000000001</v>
      </c>
      <c r="CL213">
        <v>0.86660000000000004</v>
      </c>
      <c r="CM213" t="s">
        <v>18</v>
      </c>
      <c r="CN213">
        <v>11.27</v>
      </c>
      <c r="CO213">
        <v>11.36</v>
      </c>
      <c r="CP213">
        <v>4.3819999999999997</v>
      </c>
      <c r="CQ213">
        <v>19.052</v>
      </c>
      <c r="CR213">
        <v>0.86550000000000005</v>
      </c>
      <c r="CS213" t="s">
        <v>18</v>
      </c>
    </row>
    <row r="214" spans="1:97" x14ac:dyDescent="0.25">
      <c r="A214" t="s">
        <v>179</v>
      </c>
      <c r="B214">
        <v>292</v>
      </c>
      <c r="C214">
        <v>302</v>
      </c>
      <c r="D214" t="s">
        <v>70</v>
      </c>
      <c r="E214">
        <v>5.33</v>
      </c>
      <c r="F214">
        <v>2</v>
      </c>
      <c r="G214">
        <v>9</v>
      </c>
      <c r="H214">
        <v>5.34</v>
      </c>
      <c r="I214">
        <v>5.67</v>
      </c>
      <c r="J214">
        <v>0.251</v>
      </c>
      <c r="K214">
        <v>2.7879999999999998</v>
      </c>
      <c r="L214">
        <v>0.90480000000000005</v>
      </c>
      <c r="M214" t="s">
        <v>18</v>
      </c>
      <c r="N214">
        <v>5.34</v>
      </c>
      <c r="O214">
        <v>5.67</v>
      </c>
      <c r="P214">
        <v>0.309</v>
      </c>
      <c r="Q214">
        <v>3.4329999999999998</v>
      </c>
      <c r="R214">
        <v>0.91559999999999997</v>
      </c>
      <c r="S214" t="s">
        <v>18</v>
      </c>
      <c r="T214">
        <v>5.33</v>
      </c>
      <c r="U214">
        <v>5.67</v>
      </c>
      <c r="V214">
        <v>0.23899999999999999</v>
      </c>
      <c r="W214">
        <v>2.66</v>
      </c>
      <c r="X214">
        <v>0.89300000000000002</v>
      </c>
      <c r="Y214" t="s">
        <v>18</v>
      </c>
      <c r="Z214">
        <v>5.34</v>
      </c>
      <c r="AA214">
        <v>5.67</v>
      </c>
      <c r="AB214">
        <v>0.57799999999999996</v>
      </c>
      <c r="AC214">
        <v>6.4240000000000004</v>
      </c>
      <c r="AD214">
        <v>0.91710000000000003</v>
      </c>
      <c r="AE214" t="s">
        <v>17</v>
      </c>
      <c r="AF214">
        <v>5.34</v>
      </c>
      <c r="AG214">
        <v>5.67</v>
      </c>
      <c r="AH214">
        <v>0.57099999999999995</v>
      </c>
      <c r="AI214">
        <v>6.3449999999999998</v>
      </c>
      <c r="AJ214">
        <v>0.89829999999999999</v>
      </c>
      <c r="AK214" t="s">
        <v>18</v>
      </c>
      <c r="AL214">
        <v>5.33</v>
      </c>
      <c r="AM214">
        <v>5.67</v>
      </c>
      <c r="AN214">
        <v>0.63</v>
      </c>
      <c r="AO214">
        <v>7</v>
      </c>
      <c r="AP214">
        <v>0.89439999999999997</v>
      </c>
      <c r="AQ214" t="s">
        <v>18</v>
      </c>
      <c r="AR214">
        <v>5.34</v>
      </c>
      <c r="AS214">
        <v>5.67</v>
      </c>
      <c r="AT214">
        <v>1.867</v>
      </c>
      <c r="AU214">
        <v>20.75</v>
      </c>
      <c r="AV214">
        <v>0.91439999999999999</v>
      </c>
      <c r="AW214" t="s">
        <v>18</v>
      </c>
      <c r="AX214">
        <v>5.33</v>
      </c>
      <c r="AY214">
        <v>5.67</v>
      </c>
      <c r="AZ214">
        <v>1.825</v>
      </c>
      <c r="BA214">
        <v>20.274999999999999</v>
      </c>
      <c r="BB214">
        <v>0.89859999999999995</v>
      </c>
      <c r="BC214" t="s">
        <v>18</v>
      </c>
      <c r="BD214">
        <v>5.33</v>
      </c>
      <c r="BE214">
        <v>5.67</v>
      </c>
      <c r="BF214">
        <v>1.819</v>
      </c>
      <c r="BG214">
        <v>20.207999999999998</v>
      </c>
      <c r="BH214">
        <v>0.90429999999999999</v>
      </c>
      <c r="BI214" t="s">
        <v>18</v>
      </c>
      <c r="BJ214">
        <v>5.33</v>
      </c>
      <c r="BK214">
        <v>5.67</v>
      </c>
      <c r="BL214">
        <v>2.13</v>
      </c>
      <c r="BM214">
        <v>23.670999999999999</v>
      </c>
      <c r="BN214">
        <v>0.90429999999999999</v>
      </c>
      <c r="BO214" t="s">
        <v>18</v>
      </c>
      <c r="BP214">
        <v>5.33</v>
      </c>
      <c r="BQ214">
        <v>5.67</v>
      </c>
      <c r="BR214">
        <v>2.194</v>
      </c>
      <c r="BS214">
        <v>24.376999999999999</v>
      </c>
      <c r="BT214">
        <v>0.91210000000000002</v>
      </c>
      <c r="BU214" t="s">
        <v>18</v>
      </c>
      <c r="BV214">
        <v>5.33</v>
      </c>
      <c r="BW214">
        <v>5.67</v>
      </c>
      <c r="BX214">
        <v>2.1059999999999999</v>
      </c>
      <c r="BY214">
        <v>23.404</v>
      </c>
      <c r="BZ214">
        <v>0.89710000000000001</v>
      </c>
      <c r="CA214" t="s">
        <v>18</v>
      </c>
      <c r="CB214">
        <v>5.33</v>
      </c>
      <c r="CC214">
        <v>5.67</v>
      </c>
      <c r="CD214">
        <v>2.2250000000000001</v>
      </c>
      <c r="CE214">
        <v>24.724</v>
      </c>
      <c r="CF214">
        <v>0.91449999999999998</v>
      </c>
      <c r="CG214" t="s">
        <v>18</v>
      </c>
      <c r="CH214">
        <v>5.34</v>
      </c>
      <c r="CI214">
        <v>5.67</v>
      </c>
      <c r="CJ214">
        <v>2.21</v>
      </c>
      <c r="CK214">
        <v>24.552</v>
      </c>
      <c r="CL214">
        <v>0.89490000000000003</v>
      </c>
      <c r="CM214" t="s">
        <v>18</v>
      </c>
      <c r="CN214">
        <v>5.34</v>
      </c>
      <c r="CO214">
        <v>5.67</v>
      </c>
      <c r="CP214">
        <v>2.2200000000000002</v>
      </c>
      <c r="CQ214">
        <v>24.664999999999999</v>
      </c>
      <c r="CR214">
        <v>0.89390000000000003</v>
      </c>
      <c r="CS214" t="s">
        <v>18</v>
      </c>
    </row>
    <row r="215" spans="1:97" x14ac:dyDescent="0.25">
      <c r="A215" t="s">
        <v>179</v>
      </c>
      <c r="B215">
        <v>292</v>
      </c>
      <c r="C215">
        <v>307</v>
      </c>
      <c r="D215" t="s">
        <v>71</v>
      </c>
      <c r="E215">
        <v>8.69</v>
      </c>
      <c r="F215">
        <v>4</v>
      </c>
      <c r="G215">
        <v>14</v>
      </c>
      <c r="H215">
        <v>8.85</v>
      </c>
      <c r="I215">
        <v>8.93</v>
      </c>
      <c r="J215">
        <v>0.36199999999999999</v>
      </c>
      <c r="K215">
        <v>2.5830000000000002</v>
      </c>
      <c r="L215">
        <v>0.9083</v>
      </c>
      <c r="M215" t="s">
        <v>17</v>
      </c>
      <c r="N215">
        <v>8.85</v>
      </c>
      <c r="O215">
        <v>8.93</v>
      </c>
      <c r="P215">
        <v>0.29499999999999998</v>
      </c>
      <c r="Q215">
        <v>2.1070000000000002</v>
      </c>
      <c r="R215">
        <v>0.91549999999999998</v>
      </c>
      <c r="S215" t="s">
        <v>17</v>
      </c>
      <c r="T215">
        <v>8.85</v>
      </c>
      <c r="U215">
        <v>8.92</v>
      </c>
      <c r="V215">
        <v>0.23699999999999999</v>
      </c>
      <c r="W215">
        <v>1.6890000000000001</v>
      </c>
      <c r="X215">
        <v>0.92259999999999998</v>
      </c>
      <c r="Y215" t="s">
        <v>17</v>
      </c>
      <c r="Z215">
        <v>8.85</v>
      </c>
      <c r="AA215">
        <v>8.92</v>
      </c>
      <c r="AB215">
        <v>0.69799999999999995</v>
      </c>
      <c r="AC215">
        <v>4.9820000000000002</v>
      </c>
      <c r="AD215">
        <v>0.91349999999999998</v>
      </c>
      <c r="AE215" t="s">
        <v>18</v>
      </c>
      <c r="AF215">
        <v>8.85</v>
      </c>
      <c r="AG215">
        <v>8.93</v>
      </c>
      <c r="AH215">
        <v>0.53500000000000003</v>
      </c>
      <c r="AI215">
        <v>3.819</v>
      </c>
      <c r="AJ215">
        <v>0.92430000000000001</v>
      </c>
      <c r="AK215" t="s">
        <v>17</v>
      </c>
      <c r="AL215">
        <v>8.85</v>
      </c>
      <c r="AM215">
        <v>8.93</v>
      </c>
      <c r="AN215">
        <v>0.628</v>
      </c>
      <c r="AO215">
        <v>4.4870000000000001</v>
      </c>
      <c r="AP215">
        <v>0.92400000000000004</v>
      </c>
      <c r="AQ215" t="s">
        <v>17</v>
      </c>
      <c r="AR215">
        <v>8.85</v>
      </c>
      <c r="AS215">
        <v>8.92</v>
      </c>
      <c r="AT215">
        <v>2.2480000000000002</v>
      </c>
      <c r="AU215">
        <v>16.053999999999998</v>
      </c>
      <c r="AV215">
        <v>0.89049999999999996</v>
      </c>
      <c r="AW215" t="s">
        <v>18</v>
      </c>
      <c r="AX215">
        <v>8.85</v>
      </c>
      <c r="AY215">
        <v>8.93</v>
      </c>
      <c r="AZ215">
        <v>2.077</v>
      </c>
      <c r="BA215">
        <v>14.833</v>
      </c>
      <c r="BB215">
        <v>0.9214</v>
      </c>
      <c r="BC215" t="s">
        <v>18</v>
      </c>
      <c r="BD215">
        <v>8.85</v>
      </c>
      <c r="BE215">
        <v>8.93</v>
      </c>
      <c r="BF215">
        <v>2.0870000000000002</v>
      </c>
      <c r="BG215">
        <v>14.91</v>
      </c>
      <c r="BH215">
        <v>0.92049999999999998</v>
      </c>
      <c r="BI215" t="s">
        <v>18</v>
      </c>
      <c r="BJ215">
        <v>8.85</v>
      </c>
      <c r="BK215">
        <v>8.93</v>
      </c>
      <c r="BL215">
        <v>3.11</v>
      </c>
      <c r="BM215">
        <v>22.213000000000001</v>
      </c>
      <c r="BN215">
        <v>0.89139999999999997</v>
      </c>
      <c r="BO215" t="s">
        <v>18</v>
      </c>
      <c r="BP215">
        <v>8.85</v>
      </c>
      <c r="BQ215">
        <v>8.93</v>
      </c>
      <c r="BR215">
        <v>2.9369999999999998</v>
      </c>
      <c r="BS215">
        <v>20.981000000000002</v>
      </c>
      <c r="BT215">
        <v>0.90080000000000005</v>
      </c>
      <c r="BU215" t="s">
        <v>18</v>
      </c>
      <c r="BV215">
        <v>8.85</v>
      </c>
      <c r="BW215">
        <v>8.93</v>
      </c>
      <c r="BX215">
        <v>2.8980000000000001</v>
      </c>
      <c r="BY215">
        <v>20.696000000000002</v>
      </c>
      <c r="BZ215">
        <v>0.9234</v>
      </c>
      <c r="CA215" t="s">
        <v>18</v>
      </c>
      <c r="CB215">
        <v>8.85</v>
      </c>
      <c r="CC215">
        <v>8.93</v>
      </c>
      <c r="CD215">
        <v>3.1379999999999999</v>
      </c>
      <c r="CE215">
        <v>22.411000000000001</v>
      </c>
      <c r="CF215">
        <v>0.88859999999999995</v>
      </c>
      <c r="CG215" t="s">
        <v>18</v>
      </c>
      <c r="CH215">
        <v>8.85</v>
      </c>
      <c r="CI215">
        <v>8.93</v>
      </c>
      <c r="CJ215">
        <v>2.9769999999999999</v>
      </c>
      <c r="CK215">
        <v>21.262</v>
      </c>
      <c r="CL215">
        <v>0.92130000000000001</v>
      </c>
      <c r="CM215" t="s">
        <v>18</v>
      </c>
      <c r="CN215">
        <v>8.85</v>
      </c>
      <c r="CO215">
        <v>8.93</v>
      </c>
      <c r="CP215">
        <v>2.9169999999999998</v>
      </c>
      <c r="CQ215">
        <v>20.837</v>
      </c>
      <c r="CR215">
        <v>0.92110000000000003</v>
      </c>
      <c r="CS215" t="s">
        <v>18</v>
      </c>
    </row>
    <row r="216" spans="1:97" x14ac:dyDescent="0.25">
      <c r="A216" t="s">
        <v>179</v>
      </c>
      <c r="B216">
        <v>308</v>
      </c>
      <c r="C216">
        <v>315</v>
      </c>
      <c r="D216" t="s">
        <v>72</v>
      </c>
      <c r="E216">
        <v>8.31</v>
      </c>
      <c r="F216">
        <v>1</v>
      </c>
      <c r="G216">
        <v>3</v>
      </c>
      <c r="H216">
        <v>8.2799999999999994</v>
      </c>
      <c r="I216">
        <v>8.81</v>
      </c>
      <c r="J216">
        <v>0.28199999999999997</v>
      </c>
      <c r="K216">
        <v>9.4139999999999997</v>
      </c>
      <c r="L216">
        <v>0.86439999999999995</v>
      </c>
      <c r="M216" t="s">
        <v>18</v>
      </c>
      <c r="N216">
        <v>8.2799999999999994</v>
      </c>
      <c r="O216">
        <v>8.81</v>
      </c>
      <c r="P216">
        <v>0.318</v>
      </c>
      <c r="Q216">
        <v>10.609</v>
      </c>
      <c r="R216">
        <v>0.87190000000000001</v>
      </c>
      <c r="S216" t="s">
        <v>18</v>
      </c>
      <c r="T216">
        <v>8.2799999999999994</v>
      </c>
      <c r="U216">
        <v>8.81</v>
      </c>
      <c r="V216">
        <v>0.26900000000000002</v>
      </c>
      <c r="W216">
        <v>8.9499999999999993</v>
      </c>
      <c r="X216">
        <v>0.86629999999999996</v>
      </c>
      <c r="Y216" t="s">
        <v>18</v>
      </c>
      <c r="Z216">
        <v>8.2799999999999994</v>
      </c>
      <c r="AA216">
        <v>8.81</v>
      </c>
      <c r="AB216">
        <v>0.50900000000000001</v>
      </c>
      <c r="AC216">
        <v>16.972999999999999</v>
      </c>
      <c r="AD216">
        <v>0.87029999999999996</v>
      </c>
      <c r="AE216" t="s">
        <v>18</v>
      </c>
      <c r="AF216">
        <v>8.2799999999999994</v>
      </c>
      <c r="AG216">
        <v>8.81</v>
      </c>
      <c r="AH216">
        <v>0.48299999999999998</v>
      </c>
      <c r="AI216">
        <v>16.094000000000001</v>
      </c>
      <c r="AJ216">
        <v>0.88200000000000001</v>
      </c>
      <c r="AK216" t="s">
        <v>18</v>
      </c>
      <c r="AL216">
        <v>8.2799999999999994</v>
      </c>
      <c r="AM216">
        <v>8.81</v>
      </c>
      <c r="AN216">
        <v>0.53800000000000003</v>
      </c>
      <c r="AO216">
        <v>17.93</v>
      </c>
      <c r="AP216">
        <v>0.86770000000000003</v>
      </c>
      <c r="AQ216" t="s">
        <v>18</v>
      </c>
      <c r="AR216">
        <v>8.2799999999999994</v>
      </c>
      <c r="AS216">
        <v>8.81</v>
      </c>
      <c r="AT216">
        <v>1.2410000000000001</v>
      </c>
      <c r="AU216">
        <v>41.365000000000002</v>
      </c>
      <c r="AV216">
        <v>0.86719999999999997</v>
      </c>
      <c r="AW216" t="s">
        <v>18</v>
      </c>
      <c r="AX216">
        <v>8.2799999999999994</v>
      </c>
      <c r="AY216">
        <v>8.81</v>
      </c>
      <c r="AZ216">
        <v>1.2470000000000001</v>
      </c>
      <c r="BA216">
        <v>41.581000000000003</v>
      </c>
      <c r="BB216">
        <v>0.86650000000000005</v>
      </c>
      <c r="BC216" t="s">
        <v>18</v>
      </c>
      <c r="BD216">
        <v>8.2799999999999994</v>
      </c>
      <c r="BE216">
        <v>8.81</v>
      </c>
      <c r="BF216">
        <v>1.272</v>
      </c>
      <c r="BG216">
        <v>42.415999999999997</v>
      </c>
      <c r="BH216">
        <v>0.86070000000000002</v>
      </c>
      <c r="BI216" t="s">
        <v>18</v>
      </c>
      <c r="BJ216">
        <v>8.2799999999999994</v>
      </c>
      <c r="BK216">
        <v>8.81</v>
      </c>
      <c r="BL216">
        <v>1.6160000000000001</v>
      </c>
      <c r="BM216">
        <v>53.878</v>
      </c>
      <c r="BN216">
        <v>0.86780000000000002</v>
      </c>
      <c r="BO216" t="s">
        <v>18</v>
      </c>
      <c r="BP216">
        <v>8.2799999999999994</v>
      </c>
      <c r="BQ216">
        <v>8.81</v>
      </c>
      <c r="BR216">
        <v>1.6080000000000001</v>
      </c>
      <c r="BS216">
        <v>53.601999999999997</v>
      </c>
      <c r="BT216">
        <v>0.86750000000000005</v>
      </c>
      <c r="BU216" t="s">
        <v>18</v>
      </c>
      <c r="BV216">
        <v>8.2799999999999994</v>
      </c>
      <c r="BW216">
        <v>8.81</v>
      </c>
      <c r="BX216">
        <v>1.6459999999999999</v>
      </c>
      <c r="BY216">
        <v>54.87</v>
      </c>
      <c r="BZ216">
        <v>0.85429999999999995</v>
      </c>
      <c r="CA216" t="s">
        <v>18</v>
      </c>
      <c r="CB216">
        <v>8.2799999999999994</v>
      </c>
      <c r="CC216">
        <v>8.81</v>
      </c>
      <c r="CD216">
        <v>2.016</v>
      </c>
      <c r="CE216">
        <v>67.19</v>
      </c>
      <c r="CF216">
        <v>0.85650000000000004</v>
      </c>
      <c r="CG216" t="s">
        <v>18</v>
      </c>
      <c r="CH216">
        <v>8.2799999999999994</v>
      </c>
      <c r="CI216">
        <v>8.81</v>
      </c>
      <c r="CJ216">
        <v>2.048</v>
      </c>
      <c r="CK216">
        <v>68.278000000000006</v>
      </c>
      <c r="CL216">
        <v>0.85019999999999996</v>
      </c>
      <c r="CM216" t="s">
        <v>18</v>
      </c>
      <c r="CN216">
        <v>8.2799999999999994</v>
      </c>
      <c r="CO216">
        <v>8.81</v>
      </c>
      <c r="CP216">
        <v>2.0619999999999998</v>
      </c>
      <c r="CQ216">
        <v>68.724000000000004</v>
      </c>
      <c r="CR216">
        <v>0.84750000000000003</v>
      </c>
      <c r="CS216" t="s">
        <v>18</v>
      </c>
    </row>
    <row r="217" spans="1:97" x14ac:dyDescent="0.25">
      <c r="A217" t="s">
        <v>179</v>
      </c>
      <c r="B217">
        <v>316</v>
      </c>
      <c r="C217">
        <v>335</v>
      </c>
      <c r="D217" t="s">
        <v>73</v>
      </c>
      <c r="E217">
        <v>12.51</v>
      </c>
      <c r="F217">
        <v>2</v>
      </c>
      <c r="G217">
        <v>17</v>
      </c>
      <c r="H217">
        <v>12.54</v>
      </c>
      <c r="I217">
        <v>12.62</v>
      </c>
      <c r="J217">
        <v>4.4249999999999998</v>
      </c>
      <c r="K217">
        <v>26.032</v>
      </c>
      <c r="L217">
        <v>0.87219999999999998</v>
      </c>
      <c r="M217" t="s">
        <v>18</v>
      </c>
      <c r="N217">
        <v>12.54</v>
      </c>
      <c r="O217">
        <v>12.62</v>
      </c>
      <c r="P217">
        <v>4.4219999999999997</v>
      </c>
      <c r="Q217">
        <v>26.013000000000002</v>
      </c>
      <c r="R217">
        <v>0.83260000000000001</v>
      </c>
      <c r="S217" t="s">
        <v>18</v>
      </c>
      <c r="T217">
        <v>12.55</v>
      </c>
      <c r="U217">
        <v>12.62</v>
      </c>
      <c r="V217">
        <v>4.4909999999999997</v>
      </c>
      <c r="W217">
        <v>26.416</v>
      </c>
      <c r="X217">
        <v>0.85040000000000004</v>
      </c>
      <c r="Y217" t="s">
        <v>18</v>
      </c>
      <c r="Z217">
        <v>12.54</v>
      </c>
      <c r="AA217">
        <v>12.62</v>
      </c>
      <c r="AB217">
        <v>5.9279999999999999</v>
      </c>
      <c r="AC217">
        <v>34.872999999999998</v>
      </c>
      <c r="AD217">
        <v>0.91979999999999995</v>
      </c>
      <c r="AE217" t="s">
        <v>17</v>
      </c>
      <c r="AF217">
        <v>12.54</v>
      </c>
      <c r="AG217">
        <v>12.62</v>
      </c>
      <c r="AH217">
        <v>5.9009999999999998</v>
      </c>
      <c r="AI217">
        <v>34.713999999999999</v>
      </c>
      <c r="AJ217">
        <v>0.90329999999999999</v>
      </c>
      <c r="AK217" t="s">
        <v>18</v>
      </c>
      <c r="AL217">
        <v>12.54</v>
      </c>
      <c r="AM217">
        <v>12.62</v>
      </c>
      <c r="AN217">
        <v>6.077</v>
      </c>
      <c r="AO217">
        <v>35.744999999999997</v>
      </c>
      <c r="AP217">
        <v>0.87549999999999994</v>
      </c>
      <c r="AQ217" t="s">
        <v>18</v>
      </c>
      <c r="AR217">
        <v>12.54</v>
      </c>
      <c r="AS217">
        <v>12.62</v>
      </c>
      <c r="AT217">
        <v>7.2320000000000002</v>
      </c>
      <c r="AU217">
        <v>42.542999999999999</v>
      </c>
      <c r="AV217">
        <v>0.89700000000000002</v>
      </c>
      <c r="AW217" t="s">
        <v>17</v>
      </c>
      <c r="AX217">
        <v>12.54</v>
      </c>
      <c r="AY217">
        <v>12.62</v>
      </c>
      <c r="AZ217">
        <v>7.3639999999999999</v>
      </c>
      <c r="BA217">
        <v>43.314999999999998</v>
      </c>
      <c r="BB217">
        <v>0.89570000000000005</v>
      </c>
      <c r="BC217" t="s">
        <v>17</v>
      </c>
      <c r="BD217">
        <v>12.55</v>
      </c>
      <c r="BE217">
        <v>12.62</v>
      </c>
      <c r="BF217">
        <v>7.31</v>
      </c>
      <c r="BG217">
        <v>43</v>
      </c>
      <c r="BH217">
        <v>0.86329999999999996</v>
      </c>
      <c r="BI217" t="s">
        <v>18</v>
      </c>
      <c r="BJ217">
        <v>12.54</v>
      </c>
      <c r="BK217">
        <v>12.62</v>
      </c>
      <c r="BL217">
        <v>8.2669999999999995</v>
      </c>
      <c r="BM217">
        <v>48.628</v>
      </c>
      <c r="BN217">
        <v>0.91290000000000004</v>
      </c>
      <c r="BO217" t="s">
        <v>17</v>
      </c>
      <c r="BP217">
        <v>12.54</v>
      </c>
      <c r="BQ217">
        <v>12.62</v>
      </c>
      <c r="BR217">
        <v>8.3819999999999997</v>
      </c>
      <c r="BS217">
        <v>49.307000000000002</v>
      </c>
      <c r="BT217">
        <v>0.89800000000000002</v>
      </c>
      <c r="BU217" t="s">
        <v>17</v>
      </c>
      <c r="BV217">
        <v>12.54</v>
      </c>
      <c r="BW217">
        <v>12.62</v>
      </c>
      <c r="BX217">
        <v>8.4079999999999995</v>
      </c>
      <c r="BY217">
        <v>49.460999999999999</v>
      </c>
      <c r="BZ217">
        <v>0.86199999999999999</v>
      </c>
      <c r="CA217" t="s">
        <v>18</v>
      </c>
      <c r="CB217">
        <v>12.54</v>
      </c>
      <c r="CC217">
        <v>12.62</v>
      </c>
      <c r="CD217">
        <v>9.2919999999999998</v>
      </c>
      <c r="CE217">
        <v>54.658999999999999</v>
      </c>
      <c r="CF217">
        <v>0.88290000000000002</v>
      </c>
      <c r="CG217" t="s">
        <v>18</v>
      </c>
      <c r="CH217">
        <v>12.55</v>
      </c>
      <c r="CI217">
        <v>12.62</v>
      </c>
      <c r="CJ217">
        <v>9.32</v>
      </c>
      <c r="CK217">
        <v>54.822000000000003</v>
      </c>
      <c r="CL217">
        <v>0.80879999999999996</v>
      </c>
      <c r="CM217" t="s">
        <v>18</v>
      </c>
      <c r="CN217">
        <v>12.54</v>
      </c>
      <c r="CO217">
        <v>12.62</v>
      </c>
      <c r="CP217">
        <v>9.2880000000000003</v>
      </c>
      <c r="CQ217">
        <v>54.636000000000003</v>
      </c>
      <c r="CR217">
        <v>0.86050000000000004</v>
      </c>
      <c r="CS217" t="s">
        <v>18</v>
      </c>
    </row>
    <row r="218" spans="1:97" x14ac:dyDescent="0.25">
      <c r="A218" t="s">
        <v>179</v>
      </c>
      <c r="B218">
        <v>328</v>
      </c>
      <c r="C218">
        <v>339</v>
      </c>
      <c r="D218" t="s">
        <v>74</v>
      </c>
      <c r="E218">
        <v>8.9499999999999993</v>
      </c>
      <c r="F218">
        <v>1</v>
      </c>
      <c r="G218">
        <v>10</v>
      </c>
      <c r="H218">
        <v>8.94</v>
      </c>
      <c r="I218">
        <v>9.07</v>
      </c>
      <c r="J218">
        <v>2.5350000000000001</v>
      </c>
      <c r="K218">
        <v>25.352</v>
      </c>
      <c r="L218">
        <v>0.67069999999999996</v>
      </c>
      <c r="M218" t="s">
        <v>18</v>
      </c>
      <c r="N218">
        <v>8.94</v>
      </c>
      <c r="O218">
        <v>9.07</v>
      </c>
      <c r="P218">
        <v>2.5529999999999999</v>
      </c>
      <c r="Q218">
        <v>25.533000000000001</v>
      </c>
      <c r="R218">
        <v>0.59199999999999997</v>
      </c>
      <c r="S218" t="s">
        <v>18</v>
      </c>
      <c r="T218">
        <v>8.94</v>
      </c>
      <c r="U218">
        <v>9.07</v>
      </c>
      <c r="V218">
        <v>2.6749999999999998</v>
      </c>
      <c r="W218">
        <v>26.745999999999999</v>
      </c>
      <c r="X218">
        <v>0.64159999999999995</v>
      </c>
      <c r="Y218" t="s">
        <v>18</v>
      </c>
      <c r="Z218">
        <v>8.94</v>
      </c>
      <c r="AA218">
        <v>9.07</v>
      </c>
      <c r="AB218">
        <v>2.899</v>
      </c>
      <c r="AC218">
        <v>28.99</v>
      </c>
      <c r="AD218">
        <v>0.65339999999999998</v>
      </c>
      <c r="AE218" t="s">
        <v>18</v>
      </c>
      <c r="AF218">
        <v>8.94</v>
      </c>
      <c r="AG218">
        <v>9.07</v>
      </c>
      <c r="AH218">
        <v>2.9319999999999999</v>
      </c>
      <c r="AI218">
        <v>29.315000000000001</v>
      </c>
      <c r="AJ218">
        <v>0.64910000000000001</v>
      </c>
      <c r="AK218" t="s">
        <v>18</v>
      </c>
      <c r="AL218">
        <v>8.94</v>
      </c>
      <c r="AM218">
        <v>9.02</v>
      </c>
      <c r="AN218">
        <v>3.1829999999999998</v>
      </c>
      <c r="AO218">
        <v>31.829000000000001</v>
      </c>
      <c r="AP218">
        <v>0.61299999999999999</v>
      </c>
      <c r="AQ218" t="s">
        <v>18</v>
      </c>
      <c r="AR218">
        <v>8.94</v>
      </c>
      <c r="AS218">
        <v>9.07</v>
      </c>
      <c r="AT218">
        <v>4.7050000000000001</v>
      </c>
      <c r="AU218">
        <v>47.048000000000002</v>
      </c>
      <c r="AV218">
        <v>0.61470000000000002</v>
      </c>
      <c r="AW218" t="s">
        <v>18</v>
      </c>
      <c r="AX218">
        <v>8.94</v>
      </c>
      <c r="AY218">
        <v>9.07</v>
      </c>
      <c r="AZ218">
        <v>4.8</v>
      </c>
      <c r="BA218">
        <v>48.003</v>
      </c>
      <c r="BB218">
        <v>0.63449999999999995</v>
      </c>
      <c r="BC218" t="s">
        <v>18</v>
      </c>
      <c r="BD218">
        <v>8.94</v>
      </c>
      <c r="BE218">
        <v>9.07</v>
      </c>
      <c r="BF218">
        <v>4.923</v>
      </c>
      <c r="BG218">
        <v>49.231999999999999</v>
      </c>
      <c r="BH218">
        <v>0.60940000000000005</v>
      </c>
      <c r="BI218" t="s">
        <v>18</v>
      </c>
      <c r="BJ218">
        <v>8.94</v>
      </c>
      <c r="BK218">
        <v>9.07</v>
      </c>
      <c r="BL218">
        <v>5.7610000000000001</v>
      </c>
      <c r="BM218">
        <v>57.613</v>
      </c>
      <c r="BN218">
        <v>0.5827</v>
      </c>
      <c r="BO218" t="s">
        <v>18</v>
      </c>
      <c r="BP218">
        <v>8.94</v>
      </c>
      <c r="BQ218">
        <v>9.07</v>
      </c>
      <c r="BR218">
        <v>5.6</v>
      </c>
      <c r="BS218">
        <v>55.997999999999998</v>
      </c>
      <c r="BT218">
        <v>0.60209999999999997</v>
      </c>
      <c r="BU218" t="s">
        <v>18</v>
      </c>
      <c r="BV218">
        <v>8.94</v>
      </c>
      <c r="BW218">
        <v>9.07</v>
      </c>
      <c r="BX218">
        <v>5.89</v>
      </c>
      <c r="BY218">
        <v>58.898000000000003</v>
      </c>
      <c r="BZ218">
        <v>0.57199999999999995</v>
      </c>
      <c r="CA218" t="s">
        <v>18</v>
      </c>
      <c r="CB218">
        <v>8.91</v>
      </c>
      <c r="CC218">
        <v>8.98</v>
      </c>
      <c r="CD218">
        <v>6.0579999999999998</v>
      </c>
      <c r="CE218">
        <v>60.576000000000001</v>
      </c>
      <c r="CF218">
        <v>0.61160000000000003</v>
      </c>
      <c r="CG218" t="s">
        <v>18</v>
      </c>
      <c r="CH218">
        <v>9.0299999999999994</v>
      </c>
      <c r="CI218">
        <v>9.1</v>
      </c>
      <c r="CJ218">
        <v>6.16</v>
      </c>
      <c r="CK218">
        <v>61.603000000000002</v>
      </c>
      <c r="CL218">
        <v>0.55900000000000005</v>
      </c>
      <c r="CM218" t="s">
        <v>18</v>
      </c>
      <c r="CN218">
        <v>8.94</v>
      </c>
      <c r="CO218">
        <v>9.07</v>
      </c>
      <c r="CP218">
        <v>6.1079999999999997</v>
      </c>
      <c r="CQ218">
        <v>61.082999999999998</v>
      </c>
      <c r="CR218">
        <v>0.58360000000000001</v>
      </c>
      <c r="CS218" t="s">
        <v>18</v>
      </c>
    </row>
    <row r="219" spans="1:97" x14ac:dyDescent="0.25">
      <c r="A219" t="s">
        <v>179</v>
      </c>
      <c r="B219">
        <v>336</v>
      </c>
      <c r="C219">
        <v>350</v>
      </c>
      <c r="D219" t="s">
        <v>75</v>
      </c>
      <c r="E219">
        <v>7.57</v>
      </c>
      <c r="F219">
        <v>2</v>
      </c>
      <c r="G219">
        <v>13</v>
      </c>
      <c r="H219">
        <v>7.48</v>
      </c>
      <c r="I219">
        <v>7.59</v>
      </c>
      <c r="J219">
        <v>1.266</v>
      </c>
      <c r="K219">
        <v>9.7370000000000001</v>
      </c>
      <c r="L219">
        <v>0.89829999999999999</v>
      </c>
      <c r="M219" t="s">
        <v>17</v>
      </c>
      <c r="N219">
        <v>7.48</v>
      </c>
      <c r="O219">
        <v>7.59</v>
      </c>
      <c r="P219">
        <v>1.2330000000000001</v>
      </c>
      <c r="Q219">
        <v>9.484</v>
      </c>
      <c r="R219">
        <v>0.8891</v>
      </c>
      <c r="S219" t="s">
        <v>18</v>
      </c>
      <c r="T219">
        <v>7.48</v>
      </c>
      <c r="U219">
        <v>7.58</v>
      </c>
      <c r="V219">
        <v>1.147</v>
      </c>
      <c r="W219">
        <v>8.827</v>
      </c>
      <c r="X219">
        <v>0.83050000000000002</v>
      </c>
      <c r="Y219" t="s">
        <v>18</v>
      </c>
      <c r="Z219">
        <v>7.48</v>
      </c>
      <c r="AA219">
        <v>7.58</v>
      </c>
      <c r="AB219">
        <v>1.38</v>
      </c>
      <c r="AC219">
        <v>10.618</v>
      </c>
      <c r="AD219">
        <v>0.9022</v>
      </c>
      <c r="AE219" t="s">
        <v>17</v>
      </c>
      <c r="AF219">
        <v>7.48</v>
      </c>
      <c r="AG219">
        <v>7.58</v>
      </c>
      <c r="AH219">
        <v>1.357</v>
      </c>
      <c r="AI219">
        <v>10.438000000000001</v>
      </c>
      <c r="AJ219">
        <v>0.82930000000000004</v>
      </c>
      <c r="AK219" t="s">
        <v>18</v>
      </c>
      <c r="AL219">
        <v>7.48</v>
      </c>
      <c r="AM219">
        <v>7.58</v>
      </c>
      <c r="AN219">
        <v>1.377</v>
      </c>
      <c r="AO219">
        <v>10.596</v>
      </c>
      <c r="AP219">
        <v>0.83109999999999995</v>
      </c>
      <c r="AQ219" t="s">
        <v>18</v>
      </c>
      <c r="AR219">
        <v>7.48</v>
      </c>
      <c r="AS219">
        <v>7.58</v>
      </c>
      <c r="AT219">
        <v>2.4590000000000001</v>
      </c>
      <c r="AU219">
        <v>18.913</v>
      </c>
      <c r="AV219">
        <v>0.89929999999999999</v>
      </c>
      <c r="AW219" t="s">
        <v>17</v>
      </c>
      <c r="AX219">
        <v>7.48</v>
      </c>
      <c r="AY219">
        <v>7.58</v>
      </c>
      <c r="AZ219">
        <v>2.3679999999999999</v>
      </c>
      <c r="BA219">
        <v>18.213000000000001</v>
      </c>
      <c r="BB219">
        <v>0.84830000000000005</v>
      </c>
      <c r="BC219" t="s">
        <v>18</v>
      </c>
      <c r="BD219">
        <v>7.48</v>
      </c>
      <c r="BE219">
        <v>7.58</v>
      </c>
      <c r="BF219">
        <v>2.617</v>
      </c>
      <c r="BG219">
        <v>20.13</v>
      </c>
      <c r="BH219">
        <v>0.84440000000000004</v>
      </c>
      <c r="BI219" t="s">
        <v>18</v>
      </c>
      <c r="BJ219">
        <v>7.48</v>
      </c>
      <c r="BK219">
        <v>7.58</v>
      </c>
      <c r="BL219">
        <v>3.746</v>
      </c>
      <c r="BM219">
        <v>28.812999999999999</v>
      </c>
      <c r="BN219">
        <v>0.88849999999999996</v>
      </c>
      <c r="BO219" t="s">
        <v>17</v>
      </c>
      <c r="BP219">
        <v>7.48</v>
      </c>
      <c r="BQ219">
        <v>7.58</v>
      </c>
      <c r="BR219">
        <v>3.6230000000000002</v>
      </c>
      <c r="BS219">
        <v>27.869</v>
      </c>
      <c r="BT219">
        <v>0.87409999999999999</v>
      </c>
      <c r="BU219" t="s">
        <v>18</v>
      </c>
      <c r="BV219">
        <v>7.48</v>
      </c>
      <c r="BW219">
        <v>7.58</v>
      </c>
      <c r="BX219">
        <v>3.87</v>
      </c>
      <c r="BY219">
        <v>29.771999999999998</v>
      </c>
      <c r="BZ219">
        <v>0.85980000000000001</v>
      </c>
      <c r="CA219" t="s">
        <v>18</v>
      </c>
      <c r="CB219">
        <v>7.48</v>
      </c>
      <c r="CC219">
        <v>7.58</v>
      </c>
      <c r="CD219">
        <v>4.5919999999999996</v>
      </c>
      <c r="CE219">
        <v>35.323999999999998</v>
      </c>
      <c r="CF219">
        <v>0.87090000000000001</v>
      </c>
      <c r="CG219" t="s">
        <v>18</v>
      </c>
      <c r="CH219">
        <v>7.48</v>
      </c>
      <c r="CI219">
        <v>7.58</v>
      </c>
      <c r="CJ219">
        <v>4.8840000000000003</v>
      </c>
      <c r="CK219">
        <v>37.57</v>
      </c>
      <c r="CL219">
        <v>0.85199999999999998</v>
      </c>
      <c r="CM219" t="s">
        <v>18</v>
      </c>
      <c r="CN219">
        <v>7.48</v>
      </c>
      <c r="CO219">
        <v>7.59</v>
      </c>
      <c r="CP219">
        <v>4.7389999999999999</v>
      </c>
      <c r="CQ219">
        <v>36.457000000000001</v>
      </c>
      <c r="CR219">
        <v>0.85870000000000002</v>
      </c>
      <c r="CS219" t="s">
        <v>18</v>
      </c>
    </row>
    <row r="220" spans="1:97" x14ac:dyDescent="0.25">
      <c r="A220" t="s">
        <v>179</v>
      </c>
      <c r="B220">
        <v>340</v>
      </c>
      <c r="C220">
        <v>350</v>
      </c>
      <c r="D220" t="s">
        <v>76</v>
      </c>
      <c r="E220">
        <v>6.75</v>
      </c>
      <c r="F220">
        <v>2</v>
      </c>
      <c r="G220">
        <v>9</v>
      </c>
      <c r="H220">
        <v>6.7</v>
      </c>
      <c r="I220">
        <v>6.98</v>
      </c>
      <c r="J220">
        <v>1.1100000000000001</v>
      </c>
      <c r="K220">
        <v>12.334</v>
      </c>
      <c r="L220">
        <v>0.83819999999999995</v>
      </c>
      <c r="M220" t="s">
        <v>18</v>
      </c>
      <c r="N220">
        <v>6.7</v>
      </c>
      <c r="O220">
        <v>6.98</v>
      </c>
      <c r="P220">
        <v>1.081</v>
      </c>
      <c r="Q220">
        <v>12.013</v>
      </c>
      <c r="R220">
        <v>0.81979999999999997</v>
      </c>
      <c r="S220" t="s">
        <v>18</v>
      </c>
      <c r="T220">
        <v>6.69</v>
      </c>
      <c r="U220">
        <v>6.98</v>
      </c>
      <c r="V220">
        <v>1.089</v>
      </c>
      <c r="W220">
        <v>12.099</v>
      </c>
      <c r="X220">
        <v>0.83289999999999997</v>
      </c>
      <c r="Y220" t="s">
        <v>18</v>
      </c>
      <c r="Z220">
        <v>6.7</v>
      </c>
      <c r="AA220">
        <v>6.98</v>
      </c>
      <c r="AB220">
        <v>1.2549999999999999</v>
      </c>
      <c r="AC220">
        <v>13.95</v>
      </c>
      <c r="AD220">
        <v>0.84519999999999995</v>
      </c>
      <c r="AE220" t="s">
        <v>18</v>
      </c>
      <c r="AF220">
        <v>6.7</v>
      </c>
      <c r="AG220">
        <v>6.98</v>
      </c>
      <c r="AH220">
        <v>1.141</v>
      </c>
      <c r="AI220">
        <v>12.672000000000001</v>
      </c>
      <c r="AJ220">
        <v>0.87180000000000002</v>
      </c>
      <c r="AK220" t="s">
        <v>18</v>
      </c>
      <c r="AL220">
        <v>6.69</v>
      </c>
      <c r="AM220">
        <v>6.98</v>
      </c>
      <c r="AN220">
        <v>1.1950000000000001</v>
      </c>
      <c r="AO220">
        <v>13.278</v>
      </c>
      <c r="AP220">
        <v>0.87490000000000001</v>
      </c>
      <c r="AQ220" t="s">
        <v>18</v>
      </c>
      <c r="AR220">
        <v>6.7</v>
      </c>
      <c r="AS220">
        <v>6.98</v>
      </c>
      <c r="AT220">
        <v>1.913</v>
      </c>
      <c r="AU220">
        <v>21.254999999999999</v>
      </c>
      <c r="AV220">
        <v>0.84609999999999996</v>
      </c>
      <c r="AW220" t="s">
        <v>18</v>
      </c>
      <c r="AX220">
        <v>6.69</v>
      </c>
      <c r="AY220">
        <v>6.98</v>
      </c>
      <c r="AZ220">
        <v>1.8140000000000001</v>
      </c>
      <c r="BA220">
        <v>20.157</v>
      </c>
      <c r="BB220">
        <v>0.87139999999999995</v>
      </c>
      <c r="BC220" t="s">
        <v>18</v>
      </c>
      <c r="BD220">
        <v>6.69</v>
      </c>
      <c r="BE220">
        <v>6.98</v>
      </c>
      <c r="BF220">
        <v>1.8029999999999999</v>
      </c>
      <c r="BG220">
        <v>20.036000000000001</v>
      </c>
      <c r="BH220">
        <v>0.87639999999999996</v>
      </c>
      <c r="BI220" t="s">
        <v>18</v>
      </c>
      <c r="BJ220">
        <v>6.69</v>
      </c>
      <c r="BK220">
        <v>6.98</v>
      </c>
      <c r="BL220">
        <v>2.3530000000000002</v>
      </c>
      <c r="BM220">
        <v>26.148</v>
      </c>
      <c r="BN220">
        <v>0.85470000000000002</v>
      </c>
      <c r="BO220" t="s">
        <v>18</v>
      </c>
      <c r="BP220">
        <v>6.69</v>
      </c>
      <c r="BQ220">
        <v>6.98</v>
      </c>
      <c r="BR220">
        <v>2.3140000000000001</v>
      </c>
      <c r="BS220">
        <v>25.713999999999999</v>
      </c>
      <c r="BT220">
        <v>0.87170000000000003</v>
      </c>
      <c r="BU220" t="s">
        <v>18</v>
      </c>
      <c r="BV220">
        <v>6.69</v>
      </c>
      <c r="BW220">
        <v>6.98</v>
      </c>
      <c r="BX220">
        <v>2.35</v>
      </c>
      <c r="BY220">
        <v>26.108000000000001</v>
      </c>
      <c r="BZ220">
        <v>0.85680000000000001</v>
      </c>
      <c r="CA220" t="s">
        <v>18</v>
      </c>
      <c r="CB220">
        <v>6.69</v>
      </c>
      <c r="CC220">
        <v>6.98</v>
      </c>
      <c r="CD220">
        <v>2.3610000000000002</v>
      </c>
      <c r="CE220">
        <v>26.231000000000002</v>
      </c>
      <c r="CF220">
        <v>0.85350000000000004</v>
      </c>
      <c r="CG220" t="s">
        <v>18</v>
      </c>
      <c r="CH220">
        <v>6.69</v>
      </c>
      <c r="CI220">
        <v>6.98</v>
      </c>
      <c r="CJ220">
        <v>2.399</v>
      </c>
      <c r="CK220">
        <v>26.655999999999999</v>
      </c>
      <c r="CL220">
        <v>0.85980000000000001</v>
      </c>
      <c r="CM220" t="s">
        <v>18</v>
      </c>
      <c r="CN220">
        <v>6.7</v>
      </c>
      <c r="CO220">
        <v>6.98</v>
      </c>
      <c r="CP220">
        <v>2.3769999999999998</v>
      </c>
      <c r="CQ220">
        <v>26.408000000000001</v>
      </c>
      <c r="CR220">
        <v>0.86229999999999996</v>
      </c>
      <c r="CS220" t="s">
        <v>18</v>
      </c>
    </row>
    <row r="221" spans="1:97" x14ac:dyDescent="0.25">
      <c r="A221" t="s">
        <v>179</v>
      </c>
      <c r="B221">
        <v>355</v>
      </c>
      <c r="C221">
        <v>369</v>
      </c>
      <c r="D221" t="s">
        <v>200</v>
      </c>
      <c r="E221">
        <v>8.99</v>
      </c>
      <c r="F221">
        <v>5</v>
      </c>
      <c r="G221">
        <v>13</v>
      </c>
      <c r="H221">
        <v>8.9600000000000009</v>
      </c>
      <c r="I221">
        <v>9.0500000000000007</v>
      </c>
      <c r="J221">
        <v>0.17199999999999999</v>
      </c>
      <c r="K221">
        <v>1.3220000000000001</v>
      </c>
      <c r="L221">
        <v>0.92320000000000002</v>
      </c>
      <c r="M221" t="s">
        <v>18</v>
      </c>
      <c r="N221">
        <v>8.9600000000000009</v>
      </c>
      <c r="O221">
        <v>9.0500000000000007</v>
      </c>
      <c r="P221">
        <v>0.20699999999999999</v>
      </c>
      <c r="Q221">
        <v>1.5920000000000001</v>
      </c>
      <c r="R221">
        <v>0.91169999999999995</v>
      </c>
      <c r="S221" t="s">
        <v>18</v>
      </c>
      <c r="T221">
        <v>8.9600000000000009</v>
      </c>
      <c r="U221">
        <v>9.0399999999999991</v>
      </c>
      <c r="V221">
        <v>0.13800000000000001</v>
      </c>
      <c r="W221">
        <v>1.0620000000000001</v>
      </c>
      <c r="X221">
        <v>0.87790000000000001</v>
      </c>
      <c r="Y221" t="s">
        <v>18</v>
      </c>
      <c r="Z221">
        <v>8.9600000000000009</v>
      </c>
      <c r="AA221">
        <v>9.0399999999999991</v>
      </c>
      <c r="AB221">
        <v>0.255</v>
      </c>
      <c r="AC221">
        <v>1.9610000000000001</v>
      </c>
      <c r="AD221">
        <v>0.9022</v>
      </c>
      <c r="AE221" t="s">
        <v>18</v>
      </c>
      <c r="AF221">
        <v>8.9600000000000009</v>
      </c>
      <c r="AG221">
        <v>9.0500000000000007</v>
      </c>
      <c r="AH221">
        <v>0.19800000000000001</v>
      </c>
      <c r="AI221">
        <v>1.522</v>
      </c>
      <c r="AJ221">
        <v>0.88629999999999998</v>
      </c>
      <c r="AK221" t="s">
        <v>18</v>
      </c>
      <c r="AL221">
        <v>8.9600000000000009</v>
      </c>
      <c r="AM221">
        <v>9.0399999999999991</v>
      </c>
      <c r="AN221">
        <v>0.253</v>
      </c>
      <c r="AO221">
        <v>1.946</v>
      </c>
      <c r="AP221">
        <v>0.90539999999999998</v>
      </c>
      <c r="AQ221" t="s">
        <v>18</v>
      </c>
      <c r="AR221">
        <v>8.9600000000000009</v>
      </c>
      <c r="AS221">
        <v>9.0399999999999991</v>
      </c>
      <c r="AT221">
        <v>0.72099999999999997</v>
      </c>
      <c r="AU221">
        <v>5.548</v>
      </c>
      <c r="AV221">
        <v>0.93010000000000004</v>
      </c>
      <c r="AW221" t="s">
        <v>18</v>
      </c>
      <c r="AX221">
        <v>8.9600000000000009</v>
      </c>
      <c r="AY221">
        <v>9.0399999999999991</v>
      </c>
      <c r="AZ221">
        <v>0.74</v>
      </c>
      <c r="BA221">
        <v>5.6909999999999998</v>
      </c>
      <c r="BB221">
        <v>0.91469999999999996</v>
      </c>
      <c r="BC221" t="s">
        <v>18</v>
      </c>
      <c r="BD221">
        <v>8.9600000000000009</v>
      </c>
      <c r="BE221">
        <v>9.0399999999999991</v>
      </c>
      <c r="BF221">
        <v>0.64200000000000002</v>
      </c>
      <c r="BG221">
        <v>4.9400000000000004</v>
      </c>
      <c r="BH221">
        <v>0.90710000000000002</v>
      </c>
      <c r="BI221" t="s">
        <v>18</v>
      </c>
      <c r="BJ221">
        <v>8.9600000000000009</v>
      </c>
      <c r="BK221">
        <v>9.0399999999999991</v>
      </c>
      <c r="BL221">
        <v>0.95</v>
      </c>
      <c r="BM221">
        <v>7.3090000000000002</v>
      </c>
      <c r="BN221">
        <v>0.92279999999999995</v>
      </c>
      <c r="BO221" t="s">
        <v>18</v>
      </c>
      <c r="BP221">
        <v>8.9600000000000009</v>
      </c>
      <c r="BQ221">
        <v>9.0399999999999991</v>
      </c>
      <c r="BR221">
        <v>0.93500000000000005</v>
      </c>
      <c r="BS221">
        <v>7.1920000000000002</v>
      </c>
      <c r="BT221">
        <v>0.92859999999999998</v>
      </c>
      <c r="BU221" t="s">
        <v>18</v>
      </c>
      <c r="BV221">
        <v>8.9600000000000009</v>
      </c>
      <c r="BW221">
        <v>9.0399999999999991</v>
      </c>
      <c r="BX221">
        <v>0.95899999999999996</v>
      </c>
      <c r="BY221">
        <v>7.3789999999999996</v>
      </c>
      <c r="BZ221">
        <v>0.9264</v>
      </c>
      <c r="CA221" t="s">
        <v>18</v>
      </c>
      <c r="CB221">
        <v>8.9600000000000009</v>
      </c>
      <c r="CC221">
        <v>9.0399999999999991</v>
      </c>
      <c r="CD221">
        <v>1.073</v>
      </c>
      <c r="CE221">
        <v>8.2560000000000002</v>
      </c>
      <c r="CF221">
        <v>0.88680000000000003</v>
      </c>
      <c r="CG221" t="s">
        <v>18</v>
      </c>
      <c r="CH221">
        <v>8.9600000000000009</v>
      </c>
      <c r="CI221">
        <v>9.0399999999999991</v>
      </c>
      <c r="CJ221">
        <v>1.0820000000000001</v>
      </c>
      <c r="CK221">
        <v>8.3239999999999998</v>
      </c>
      <c r="CL221">
        <v>0.9244</v>
      </c>
      <c r="CM221" t="s">
        <v>18</v>
      </c>
      <c r="CN221">
        <v>8.9600000000000009</v>
      </c>
      <c r="CO221">
        <v>9.0399999999999991</v>
      </c>
      <c r="CP221">
        <v>1.05</v>
      </c>
      <c r="CQ221">
        <v>8.0760000000000005</v>
      </c>
      <c r="CR221">
        <v>0.92810000000000004</v>
      </c>
      <c r="CS221" t="s">
        <v>18</v>
      </c>
    </row>
    <row r="222" spans="1:97" x14ac:dyDescent="0.25">
      <c r="A222" t="s">
        <v>179</v>
      </c>
      <c r="B222">
        <v>355</v>
      </c>
      <c r="C222">
        <v>381</v>
      </c>
      <c r="D222" t="s">
        <v>201</v>
      </c>
      <c r="E222">
        <v>10.77</v>
      </c>
      <c r="F222">
        <v>3</v>
      </c>
      <c r="G222">
        <v>23</v>
      </c>
      <c r="H222">
        <v>10.69</v>
      </c>
      <c r="I222">
        <v>10.8</v>
      </c>
      <c r="J222">
        <v>2.173</v>
      </c>
      <c r="K222">
        <v>9.4480000000000004</v>
      </c>
      <c r="L222">
        <v>0.75329999999999997</v>
      </c>
      <c r="M222" t="s">
        <v>18</v>
      </c>
      <c r="N222">
        <v>10.7</v>
      </c>
      <c r="O222">
        <v>10.79</v>
      </c>
      <c r="P222">
        <v>2.08</v>
      </c>
      <c r="Q222">
        <v>9.0429999999999993</v>
      </c>
      <c r="R222">
        <v>0.77080000000000004</v>
      </c>
      <c r="S222" t="s">
        <v>18</v>
      </c>
      <c r="T222">
        <v>10.7</v>
      </c>
      <c r="U222">
        <v>10.79</v>
      </c>
      <c r="V222">
        <v>2.2749999999999999</v>
      </c>
      <c r="W222">
        <v>9.8919999999999995</v>
      </c>
      <c r="X222">
        <v>0.76749999999999996</v>
      </c>
      <c r="Y222" t="s">
        <v>18</v>
      </c>
      <c r="Z222">
        <v>10.7</v>
      </c>
      <c r="AA222">
        <v>10.79</v>
      </c>
      <c r="AB222">
        <v>2.5750000000000002</v>
      </c>
      <c r="AC222">
        <v>11.196</v>
      </c>
      <c r="AD222">
        <v>0.78769999999999996</v>
      </c>
      <c r="AE222" t="s">
        <v>18</v>
      </c>
      <c r="AF222">
        <v>10.7</v>
      </c>
      <c r="AG222">
        <v>10.79</v>
      </c>
      <c r="AH222">
        <v>2.492</v>
      </c>
      <c r="AI222">
        <v>10.835000000000001</v>
      </c>
      <c r="AJ222">
        <v>0.79220000000000002</v>
      </c>
      <c r="AK222" t="s">
        <v>18</v>
      </c>
      <c r="AL222">
        <v>10.7</v>
      </c>
      <c r="AM222">
        <v>10.79</v>
      </c>
      <c r="AN222">
        <v>2.76</v>
      </c>
      <c r="AO222">
        <v>12.000999999999999</v>
      </c>
      <c r="AP222">
        <v>0.76429999999999998</v>
      </c>
      <c r="AQ222" t="s">
        <v>18</v>
      </c>
      <c r="AR222">
        <v>10.7</v>
      </c>
      <c r="AS222">
        <v>10.79</v>
      </c>
      <c r="AT222">
        <v>3.8069999999999999</v>
      </c>
      <c r="AU222">
        <v>16.553999999999998</v>
      </c>
      <c r="AV222">
        <v>0.7702</v>
      </c>
      <c r="AW222" t="s">
        <v>18</v>
      </c>
      <c r="AX222">
        <v>10.7</v>
      </c>
      <c r="AY222">
        <v>10.79</v>
      </c>
      <c r="AZ222">
        <v>3.778</v>
      </c>
      <c r="BA222">
        <v>16.425000000000001</v>
      </c>
      <c r="BB222">
        <v>0.77329999999999999</v>
      </c>
      <c r="BC222" t="s">
        <v>18</v>
      </c>
      <c r="BD222">
        <v>10.69</v>
      </c>
      <c r="BE222">
        <v>10.79</v>
      </c>
      <c r="BF222">
        <v>4.0780000000000003</v>
      </c>
      <c r="BG222">
        <v>17.728999999999999</v>
      </c>
      <c r="BH222">
        <v>0.7661</v>
      </c>
      <c r="BI222" t="s">
        <v>18</v>
      </c>
      <c r="BJ222">
        <v>10.7</v>
      </c>
      <c r="BK222">
        <v>10.79</v>
      </c>
      <c r="BL222">
        <v>5.1079999999999997</v>
      </c>
      <c r="BM222">
        <v>22.21</v>
      </c>
      <c r="BN222">
        <v>0.77790000000000004</v>
      </c>
      <c r="BO222" t="s">
        <v>18</v>
      </c>
      <c r="BP222">
        <v>10.7</v>
      </c>
      <c r="BQ222">
        <v>10.79</v>
      </c>
      <c r="BR222">
        <v>4.9669999999999996</v>
      </c>
      <c r="BS222">
        <v>21.597999999999999</v>
      </c>
      <c r="BT222">
        <v>0.77529999999999999</v>
      </c>
      <c r="BU222" t="s">
        <v>18</v>
      </c>
      <c r="BV222">
        <v>10.7</v>
      </c>
      <c r="BW222">
        <v>10.79</v>
      </c>
      <c r="BX222">
        <v>5.2149999999999999</v>
      </c>
      <c r="BY222">
        <v>22.675000000000001</v>
      </c>
      <c r="BZ222">
        <v>0.77749999999999997</v>
      </c>
      <c r="CA222" t="s">
        <v>18</v>
      </c>
      <c r="CB222">
        <v>10.7</v>
      </c>
      <c r="CC222">
        <v>10.79</v>
      </c>
      <c r="CD222">
        <v>5.7160000000000002</v>
      </c>
      <c r="CE222">
        <v>24.850999999999999</v>
      </c>
      <c r="CF222">
        <v>0.73329999999999995</v>
      </c>
      <c r="CG222" t="s">
        <v>18</v>
      </c>
      <c r="CH222">
        <v>10.7</v>
      </c>
      <c r="CI222">
        <v>10.79</v>
      </c>
      <c r="CJ222">
        <v>5.9720000000000004</v>
      </c>
      <c r="CK222">
        <v>25.966999999999999</v>
      </c>
      <c r="CL222">
        <v>0.77080000000000004</v>
      </c>
      <c r="CM222" t="s">
        <v>18</v>
      </c>
      <c r="CN222">
        <v>10.7</v>
      </c>
      <c r="CO222">
        <v>10.79</v>
      </c>
      <c r="CP222">
        <v>5.8920000000000003</v>
      </c>
      <c r="CQ222">
        <v>25.616</v>
      </c>
      <c r="CR222">
        <v>0.77359999999999995</v>
      </c>
      <c r="CS222" t="s">
        <v>18</v>
      </c>
    </row>
    <row r="223" spans="1:97" x14ac:dyDescent="0.25">
      <c r="A223" t="s">
        <v>179</v>
      </c>
      <c r="B223">
        <v>370</v>
      </c>
      <c r="C223">
        <v>381</v>
      </c>
      <c r="D223" t="s">
        <v>77</v>
      </c>
      <c r="E223">
        <v>10.08</v>
      </c>
      <c r="F223">
        <v>2</v>
      </c>
      <c r="G223">
        <v>9</v>
      </c>
      <c r="H223">
        <v>10.039999999999999</v>
      </c>
      <c r="I223">
        <v>10.26</v>
      </c>
      <c r="J223">
        <v>2.9710000000000001</v>
      </c>
      <c r="K223">
        <v>33.015000000000001</v>
      </c>
      <c r="L223">
        <v>0.91320000000000001</v>
      </c>
      <c r="M223" t="s">
        <v>18</v>
      </c>
      <c r="N223">
        <v>10.039999999999999</v>
      </c>
      <c r="O223">
        <v>10.26</v>
      </c>
      <c r="P223">
        <v>2.9340000000000002</v>
      </c>
      <c r="Q223">
        <v>32.595999999999997</v>
      </c>
      <c r="R223">
        <v>0.87250000000000005</v>
      </c>
      <c r="S223" t="s">
        <v>18</v>
      </c>
      <c r="T223">
        <v>10.039999999999999</v>
      </c>
      <c r="U223">
        <v>10.26</v>
      </c>
      <c r="V223">
        <v>3.0430000000000001</v>
      </c>
      <c r="W223">
        <v>33.808999999999997</v>
      </c>
      <c r="X223">
        <v>0.87609999999999999</v>
      </c>
      <c r="Y223" t="s">
        <v>18</v>
      </c>
      <c r="Z223">
        <v>10.039999999999999</v>
      </c>
      <c r="AA223">
        <v>10.26</v>
      </c>
      <c r="AB223">
        <v>3.2429999999999999</v>
      </c>
      <c r="AC223">
        <v>36.033000000000001</v>
      </c>
      <c r="AD223">
        <v>0.90920000000000001</v>
      </c>
      <c r="AE223" t="s">
        <v>18</v>
      </c>
      <c r="AF223">
        <v>10.039999999999999</v>
      </c>
      <c r="AG223">
        <v>10.26</v>
      </c>
      <c r="AH223">
        <v>3.2959999999999998</v>
      </c>
      <c r="AI223">
        <v>36.618000000000002</v>
      </c>
      <c r="AJ223">
        <v>0.87660000000000005</v>
      </c>
      <c r="AK223" t="s">
        <v>18</v>
      </c>
      <c r="AL223">
        <v>10.039999999999999</v>
      </c>
      <c r="AM223">
        <v>10.26</v>
      </c>
      <c r="AN223">
        <v>3.3380000000000001</v>
      </c>
      <c r="AO223">
        <v>37.088999999999999</v>
      </c>
      <c r="AP223">
        <v>0.89659999999999995</v>
      </c>
      <c r="AQ223" t="s">
        <v>18</v>
      </c>
      <c r="AR223">
        <v>10.039999999999999</v>
      </c>
      <c r="AS223">
        <v>10.26</v>
      </c>
      <c r="AT223">
        <v>4.1710000000000003</v>
      </c>
      <c r="AU223">
        <v>46.348999999999997</v>
      </c>
      <c r="AV223">
        <v>0.89800000000000002</v>
      </c>
      <c r="AW223" t="s">
        <v>18</v>
      </c>
      <c r="AX223">
        <v>10.039999999999999</v>
      </c>
      <c r="AY223">
        <v>10.26</v>
      </c>
      <c r="AZ223">
        <v>4.2930000000000001</v>
      </c>
      <c r="BA223">
        <v>47.701999999999998</v>
      </c>
      <c r="BB223">
        <v>0.88370000000000004</v>
      </c>
      <c r="BC223" t="s">
        <v>18</v>
      </c>
      <c r="BD223">
        <v>10.039999999999999</v>
      </c>
      <c r="BE223">
        <v>10.26</v>
      </c>
      <c r="BF223">
        <v>4.3559999999999999</v>
      </c>
      <c r="BG223">
        <v>48.398000000000003</v>
      </c>
      <c r="BH223">
        <v>0.8679</v>
      </c>
      <c r="BI223" t="s">
        <v>18</v>
      </c>
      <c r="BJ223">
        <v>10.039999999999999</v>
      </c>
      <c r="BK223">
        <v>10.26</v>
      </c>
      <c r="BL223">
        <v>5.242</v>
      </c>
      <c r="BM223">
        <v>58.249000000000002</v>
      </c>
      <c r="BN223">
        <v>0.88290000000000002</v>
      </c>
      <c r="BO223" t="s">
        <v>18</v>
      </c>
      <c r="BP223">
        <v>10.039999999999999</v>
      </c>
      <c r="BQ223">
        <v>10.26</v>
      </c>
      <c r="BR223">
        <v>5.2460000000000004</v>
      </c>
      <c r="BS223">
        <v>58.283000000000001</v>
      </c>
      <c r="BT223">
        <v>0.84719999999999995</v>
      </c>
      <c r="BU223" t="s">
        <v>18</v>
      </c>
      <c r="BV223">
        <v>10.039999999999999</v>
      </c>
      <c r="BW223">
        <v>10.26</v>
      </c>
      <c r="BX223">
        <v>5.3710000000000004</v>
      </c>
      <c r="BY223">
        <v>59.68</v>
      </c>
      <c r="BZ223">
        <v>0.84040000000000004</v>
      </c>
      <c r="CA223" t="s">
        <v>18</v>
      </c>
      <c r="CB223">
        <v>10.039999999999999</v>
      </c>
      <c r="CC223">
        <v>10.26</v>
      </c>
      <c r="CD223">
        <v>5.9039999999999999</v>
      </c>
      <c r="CE223">
        <v>65.596000000000004</v>
      </c>
      <c r="CF223">
        <v>0.84730000000000005</v>
      </c>
      <c r="CG223" t="s">
        <v>18</v>
      </c>
      <c r="CH223">
        <v>10.039999999999999</v>
      </c>
      <c r="CI223">
        <v>10.26</v>
      </c>
      <c r="CJ223">
        <v>5.9790000000000001</v>
      </c>
      <c r="CK223">
        <v>66.435000000000002</v>
      </c>
      <c r="CL223">
        <v>0.82930000000000004</v>
      </c>
      <c r="CM223" t="s">
        <v>18</v>
      </c>
      <c r="CN223">
        <v>10.039999999999999</v>
      </c>
      <c r="CO223">
        <v>10.26</v>
      </c>
      <c r="CP223">
        <v>5.9080000000000004</v>
      </c>
      <c r="CQ223">
        <v>65.644999999999996</v>
      </c>
      <c r="CR223">
        <v>0.83150000000000002</v>
      </c>
      <c r="CS223" t="s">
        <v>18</v>
      </c>
    </row>
    <row r="224" spans="1:97" x14ac:dyDescent="0.25">
      <c r="A224" t="s">
        <v>179</v>
      </c>
      <c r="B224">
        <v>382</v>
      </c>
      <c r="C224">
        <v>394</v>
      </c>
      <c r="D224" t="s">
        <v>78</v>
      </c>
      <c r="E224">
        <v>9.18</v>
      </c>
      <c r="F224">
        <v>2</v>
      </c>
      <c r="G224">
        <v>11</v>
      </c>
      <c r="H224">
        <v>9.08</v>
      </c>
      <c r="I224">
        <v>9.36</v>
      </c>
      <c r="J224">
        <v>0.55400000000000005</v>
      </c>
      <c r="K224">
        <v>5.0389999999999997</v>
      </c>
      <c r="L224">
        <v>0.90100000000000002</v>
      </c>
      <c r="M224" t="s">
        <v>18</v>
      </c>
      <c r="N224">
        <v>9.08</v>
      </c>
      <c r="O224">
        <v>9.36</v>
      </c>
      <c r="P224">
        <v>0.61899999999999999</v>
      </c>
      <c r="Q224">
        <v>5.63</v>
      </c>
      <c r="R224">
        <v>0.89839999999999998</v>
      </c>
      <c r="S224" t="s">
        <v>18</v>
      </c>
      <c r="T224">
        <v>9.08</v>
      </c>
      <c r="U224">
        <v>9.36</v>
      </c>
      <c r="V224">
        <v>0.498</v>
      </c>
      <c r="W224">
        <v>4.5270000000000001</v>
      </c>
      <c r="X224">
        <v>0.91379999999999995</v>
      </c>
      <c r="Y224" t="s">
        <v>18</v>
      </c>
      <c r="Z224">
        <v>9.08</v>
      </c>
      <c r="AA224">
        <v>9.36</v>
      </c>
      <c r="AB224">
        <v>1.0649999999999999</v>
      </c>
      <c r="AC224">
        <v>9.6859999999999999</v>
      </c>
      <c r="AD224">
        <v>0.90390000000000004</v>
      </c>
      <c r="AE224" t="s">
        <v>18</v>
      </c>
      <c r="AF224">
        <v>9.08</v>
      </c>
      <c r="AG224">
        <v>9.36</v>
      </c>
      <c r="AH224">
        <v>0.98199999999999998</v>
      </c>
      <c r="AI224">
        <v>8.9290000000000003</v>
      </c>
      <c r="AJ224">
        <v>0.91649999999999998</v>
      </c>
      <c r="AK224" t="s">
        <v>18</v>
      </c>
      <c r="AL224">
        <v>9.08</v>
      </c>
      <c r="AM224">
        <v>9.36</v>
      </c>
      <c r="AN224">
        <v>1.0660000000000001</v>
      </c>
      <c r="AO224">
        <v>9.6869999999999994</v>
      </c>
      <c r="AP224">
        <v>0.9133</v>
      </c>
      <c r="AQ224" t="s">
        <v>18</v>
      </c>
      <c r="AR224">
        <v>9.08</v>
      </c>
      <c r="AS224">
        <v>9.36</v>
      </c>
      <c r="AT224">
        <v>1.9570000000000001</v>
      </c>
      <c r="AU224">
        <v>17.788</v>
      </c>
      <c r="AV224">
        <v>0.89329999999999998</v>
      </c>
      <c r="AW224" t="s">
        <v>18</v>
      </c>
      <c r="AX224">
        <v>9.08</v>
      </c>
      <c r="AY224">
        <v>9.36</v>
      </c>
      <c r="AZ224">
        <v>1.8859999999999999</v>
      </c>
      <c r="BA224">
        <v>17.148</v>
      </c>
      <c r="BB224">
        <v>0.9002</v>
      </c>
      <c r="BC224" t="s">
        <v>18</v>
      </c>
      <c r="BD224">
        <v>9.08</v>
      </c>
      <c r="BE224">
        <v>9.36</v>
      </c>
      <c r="BF224">
        <v>1.911</v>
      </c>
      <c r="BG224">
        <v>17.373999999999999</v>
      </c>
      <c r="BH224">
        <v>0.91149999999999998</v>
      </c>
      <c r="BI224" t="s">
        <v>18</v>
      </c>
      <c r="BJ224">
        <v>9.08</v>
      </c>
      <c r="BK224">
        <v>9.36</v>
      </c>
      <c r="BL224">
        <v>2.286</v>
      </c>
      <c r="BM224">
        <v>20.780999999999999</v>
      </c>
      <c r="BN224">
        <v>0.89690000000000003</v>
      </c>
      <c r="BO224" t="s">
        <v>18</v>
      </c>
      <c r="BP224">
        <v>9.08</v>
      </c>
      <c r="BQ224">
        <v>9.36</v>
      </c>
      <c r="BR224">
        <v>2.2200000000000002</v>
      </c>
      <c r="BS224">
        <v>20.186</v>
      </c>
      <c r="BT224">
        <v>0.89859999999999995</v>
      </c>
      <c r="BU224" t="s">
        <v>18</v>
      </c>
      <c r="BV224">
        <v>9.08</v>
      </c>
      <c r="BW224">
        <v>9.36</v>
      </c>
      <c r="BX224">
        <v>2.2120000000000002</v>
      </c>
      <c r="BY224">
        <v>20.108000000000001</v>
      </c>
      <c r="BZ224">
        <v>0.90039999999999998</v>
      </c>
      <c r="CA224" t="s">
        <v>18</v>
      </c>
      <c r="CB224">
        <v>9.08</v>
      </c>
      <c r="CC224">
        <v>9.36</v>
      </c>
      <c r="CD224">
        <v>2.956</v>
      </c>
      <c r="CE224">
        <v>26.875</v>
      </c>
      <c r="CF224">
        <v>0.89149999999999996</v>
      </c>
      <c r="CG224" t="s">
        <v>18</v>
      </c>
      <c r="CH224">
        <v>9.08</v>
      </c>
      <c r="CI224">
        <v>9.3699999999999992</v>
      </c>
      <c r="CJ224">
        <v>3.004</v>
      </c>
      <c r="CK224">
        <v>27.306999999999999</v>
      </c>
      <c r="CL224">
        <v>0.90059999999999996</v>
      </c>
      <c r="CM224" t="s">
        <v>18</v>
      </c>
      <c r="CN224">
        <v>9.08</v>
      </c>
      <c r="CO224">
        <v>9.36</v>
      </c>
      <c r="CP224">
        <v>3.04</v>
      </c>
      <c r="CQ224">
        <v>27.632999999999999</v>
      </c>
      <c r="CR224">
        <v>0.90280000000000005</v>
      </c>
      <c r="CS224" t="s">
        <v>18</v>
      </c>
    </row>
    <row r="225" spans="1:97" x14ac:dyDescent="0.25">
      <c r="A225" t="s">
        <v>179</v>
      </c>
      <c r="B225">
        <v>383</v>
      </c>
      <c r="C225">
        <v>394</v>
      </c>
      <c r="D225" t="s">
        <v>79</v>
      </c>
      <c r="E225">
        <v>7.94</v>
      </c>
      <c r="F225">
        <v>2</v>
      </c>
      <c r="G225">
        <v>10</v>
      </c>
      <c r="H225">
        <v>7.85</v>
      </c>
      <c r="I225">
        <v>8.06</v>
      </c>
      <c r="J225">
        <v>0.57699999999999996</v>
      </c>
      <c r="K225">
        <v>5.7750000000000004</v>
      </c>
      <c r="L225">
        <v>0.90739999999999998</v>
      </c>
      <c r="M225" t="s">
        <v>17</v>
      </c>
      <c r="N225">
        <v>7.85</v>
      </c>
      <c r="O225">
        <v>8.06</v>
      </c>
      <c r="P225">
        <v>0.70399999999999996</v>
      </c>
      <c r="Q225">
        <v>7.0419999999999998</v>
      </c>
      <c r="R225">
        <v>0.89180000000000004</v>
      </c>
      <c r="S225" t="s">
        <v>17</v>
      </c>
      <c r="T225">
        <v>7.84</v>
      </c>
      <c r="U225">
        <v>8.0500000000000007</v>
      </c>
      <c r="V225">
        <v>0.51200000000000001</v>
      </c>
      <c r="W225">
        <v>5.1189999999999998</v>
      </c>
      <c r="X225">
        <v>0.88529999999999998</v>
      </c>
      <c r="Y225" t="s">
        <v>18</v>
      </c>
      <c r="Z225">
        <v>7.84</v>
      </c>
      <c r="AA225">
        <v>8.0500000000000007</v>
      </c>
      <c r="AB225">
        <v>1.0580000000000001</v>
      </c>
      <c r="AC225">
        <v>10.577</v>
      </c>
      <c r="AD225">
        <v>0.90659999999999996</v>
      </c>
      <c r="AE225" t="s">
        <v>17</v>
      </c>
      <c r="AF225">
        <v>7.85</v>
      </c>
      <c r="AG225">
        <v>8.0500000000000007</v>
      </c>
      <c r="AH225">
        <v>1.01</v>
      </c>
      <c r="AI225">
        <v>10.103999999999999</v>
      </c>
      <c r="AJ225">
        <v>0.91149999999999998</v>
      </c>
      <c r="AK225" t="s">
        <v>17</v>
      </c>
      <c r="AL225">
        <v>7.84</v>
      </c>
      <c r="AM225">
        <v>8.0500000000000007</v>
      </c>
      <c r="AN225">
        <v>1.1140000000000001</v>
      </c>
      <c r="AO225">
        <v>11.135999999999999</v>
      </c>
      <c r="AP225">
        <v>0.89139999999999997</v>
      </c>
      <c r="AQ225" t="s">
        <v>17</v>
      </c>
      <c r="AR225">
        <v>7.84</v>
      </c>
      <c r="AS225">
        <v>8.0500000000000007</v>
      </c>
      <c r="AT225">
        <v>1.97</v>
      </c>
      <c r="AU225">
        <v>19.7</v>
      </c>
      <c r="AV225">
        <v>0.90720000000000001</v>
      </c>
      <c r="AW225" t="s">
        <v>17</v>
      </c>
      <c r="AX225">
        <v>7.84</v>
      </c>
      <c r="AY225">
        <v>8.0500000000000007</v>
      </c>
      <c r="AZ225">
        <v>1.978</v>
      </c>
      <c r="BA225">
        <v>19.783999999999999</v>
      </c>
      <c r="BB225">
        <v>0.9093</v>
      </c>
      <c r="BC225" t="s">
        <v>17</v>
      </c>
      <c r="BD225">
        <v>7.84</v>
      </c>
      <c r="BE225">
        <v>8.0500000000000007</v>
      </c>
      <c r="BF225">
        <v>1.927</v>
      </c>
      <c r="BG225">
        <v>19.266999999999999</v>
      </c>
      <c r="BH225">
        <v>0.89759999999999995</v>
      </c>
      <c r="BI225" t="s">
        <v>17</v>
      </c>
      <c r="BJ225">
        <v>7.84</v>
      </c>
      <c r="BK225">
        <v>8.0500000000000007</v>
      </c>
      <c r="BL225">
        <v>2.2959999999999998</v>
      </c>
      <c r="BM225">
        <v>22.963000000000001</v>
      </c>
      <c r="BN225">
        <v>0.8972</v>
      </c>
      <c r="BO225" t="s">
        <v>17</v>
      </c>
      <c r="BP225">
        <v>7.84</v>
      </c>
      <c r="BQ225">
        <v>8.0500000000000007</v>
      </c>
      <c r="BR225">
        <v>2.2559999999999998</v>
      </c>
      <c r="BS225">
        <v>22.561</v>
      </c>
      <c r="BT225">
        <v>0.91159999999999997</v>
      </c>
      <c r="BU225" t="s">
        <v>17</v>
      </c>
      <c r="BV225">
        <v>7.84</v>
      </c>
      <c r="BW225">
        <v>8.0500000000000007</v>
      </c>
      <c r="BX225">
        <v>2.3260000000000001</v>
      </c>
      <c r="BY225">
        <v>23.26</v>
      </c>
      <c r="BZ225">
        <v>0.90559999999999996</v>
      </c>
      <c r="CA225" t="s">
        <v>17</v>
      </c>
      <c r="CB225">
        <v>7.84</v>
      </c>
      <c r="CC225">
        <v>8.0500000000000007</v>
      </c>
      <c r="CD225">
        <v>3.1230000000000002</v>
      </c>
      <c r="CE225">
        <v>31.225999999999999</v>
      </c>
      <c r="CF225">
        <v>0.90510000000000002</v>
      </c>
      <c r="CG225" t="s">
        <v>17</v>
      </c>
      <c r="CH225">
        <v>7.84</v>
      </c>
      <c r="CI225">
        <v>8.0500000000000007</v>
      </c>
      <c r="CJ225">
        <v>3.1659999999999999</v>
      </c>
      <c r="CK225">
        <v>31.655000000000001</v>
      </c>
      <c r="CL225">
        <v>0.90310000000000001</v>
      </c>
      <c r="CM225" t="s">
        <v>17</v>
      </c>
      <c r="CN225">
        <v>7.85</v>
      </c>
      <c r="CO225">
        <v>8.06</v>
      </c>
      <c r="CP225">
        <v>3.1459999999999999</v>
      </c>
      <c r="CQ225">
        <v>31.46</v>
      </c>
      <c r="CR225">
        <v>0.90659999999999996</v>
      </c>
      <c r="CS225" t="s">
        <v>17</v>
      </c>
    </row>
    <row r="226" spans="1:97" x14ac:dyDescent="0.25">
      <c r="A226" t="s">
        <v>179</v>
      </c>
      <c r="B226">
        <v>395</v>
      </c>
      <c r="C226">
        <v>407</v>
      </c>
      <c r="D226" t="s">
        <v>80</v>
      </c>
      <c r="E226">
        <v>5.63</v>
      </c>
      <c r="F226">
        <v>3</v>
      </c>
      <c r="G226">
        <v>9</v>
      </c>
      <c r="H226">
        <v>5.55</v>
      </c>
      <c r="I226">
        <v>5.92</v>
      </c>
      <c r="J226">
        <v>0.46899999999999997</v>
      </c>
      <c r="K226">
        <v>5.2080000000000002</v>
      </c>
      <c r="L226">
        <v>0.94330000000000003</v>
      </c>
      <c r="M226" t="s">
        <v>17</v>
      </c>
      <c r="N226">
        <v>5.55</v>
      </c>
      <c r="O226">
        <v>5.92</v>
      </c>
      <c r="P226">
        <v>0.52600000000000002</v>
      </c>
      <c r="Q226">
        <v>5.8440000000000003</v>
      </c>
      <c r="R226">
        <v>0.93069999999999997</v>
      </c>
      <c r="S226" t="s">
        <v>18</v>
      </c>
      <c r="T226">
        <v>5.54</v>
      </c>
      <c r="U226">
        <v>5.91</v>
      </c>
      <c r="V226">
        <v>0.495</v>
      </c>
      <c r="W226">
        <v>5.5010000000000003</v>
      </c>
      <c r="X226">
        <v>0.9345</v>
      </c>
      <c r="Y226" t="s">
        <v>17</v>
      </c>
      <c r="Z226">
        <v>5.55</v>
      </c>
      <c r="AA226">
        <v>5.92</v>
      </c>
      <c r="AB226">
        <v>0.94099999999999995</v>
      </c>
      <c r="AC226">
        <v>10.454000000000001</v>
      </c>
      <c r="AD226">
        <v>0.94040000000000001</v>
      </c>
      <c r="AE226" t="s">
        <v>17</v>
      </c>
      <c r="AF226">
        <v>5.54</v>
      </c>
      <c r="AG226">
        <v>5.91</v>
      </c>
      <c r="AH226">
        <v>0.93700000000000006</v>
      </c>
      <c r="AI226">
        <v>10.409000000000001</v>
      </c>
      <c r="AJ226">
        <v>0.93710000000000004</v>
      </c>
      <c r="AK226" t="s">
        <v>17</v>
      </c>
      <c r="AL226">
        <v>5.54</v>
      </c>
      <c r="AM226">
        <v>5.91</v>
      </c>
      <c r="AN226">
        <v>0.99299999999999999</v>
      </c>
      <c r="AO226">
        <v>11.036</v>
      </c>
      <c r="AP226">
        <v>0.92859999999999998</v>
      </c>
      <c r="AQ226" t="s">
        <v>17</v>
      </c>
      <c r="AR226">
        <v>5.55</v>
      </c>
      <c r="AS226">
        <v>5.92</v>
      </c>
      <c r="AT226">
        <v>1.6639999999999999</v>
      </c>
      <c r="AU226">
        <v>18.488</v>
      </c>
      <c r="AV226">
        <v>0.9325</v>
      </c>
      <c r="AW226" t="s">
        <v>18</v>
      </c>
      <c r="AX226">
        <v>5.54</v>
      </c>
      <c r="AY226">
        <v>5.91</v>
      </c>
      <c r="AZ226">
        <v>1.671</v>
      </c>
      <c r="BA226">
        <v>18.565999999999999</v>
      </c>
      <c r="BB226">
        <v>0.92179999999999995</v>
      </c>
      <c r="BC226" t="s">
        <v>18</v>
      </c>
      <c r="BD226">
        <v>5.54</v>
      </c>
      <c r="BE226">
        <v>5.91</v>
      </c>
      <c r="BF226">
        <v>1.5780000000000001</v>
      </c>
      <c r="BG226">
        <v>17.532</v>
      </c>
      <c r="BH226">
        <v>0.93359999999999999</v>
      </c>
      <c r="BI226" t="s">
        <v>17</v>
      </c>
      <c r="BJ226">
        <v>5.54</v>
      </c>
      <c r="BK226">
        <v>5.91</v>
      </c>
      <c r="BL226">
        <v>2.5099999999999998</v>
      </c>
      <c r="BM226">
        <v>27.887</v>
      </c>
      <c r="BN226">
        <v>0.93530000000000002</v>
      </c>
      <c r="BO226" t="s">
        <v>18</v>
      </c>
      <c r="BP226">
        <v>5.54</v>
      </c>
      <c r="BQ226">
        <v>5.91</v>
      </c>
      <c r="BR226">
        <v>2.5430000000000001</v>
      </c>
      <c r="BS226">
        <v>28.256</v>
      </c>
      <c r="BT226">
        <v>0.92830000000000001</v>
      </c>
      <c r="BU226" t="s">
        <v>17</v>
      </c>
      <c r="BV226">
        <v>5.54</v>
      </c>
      <c r="BW226">
        <v>5.91</v>
      </c>
      <c r="BX226">
        <v>2.4380000000000002</v>
      </c>
      <c r="BY226">
        <v>27.085999999999999</v>
      </c>
      <c r="BZ226">
        <v>0.93820000000000003</v>
      </c>
      <c r="CA226" t="s">
        <v>17</v>
      </c>
      <c r="CB226">
        <v>5.54</v>
      </c>
      <c r="CC226">
        <v>5.91</v>
      </c>
      <c r="CD226">
        <v>3.1850000000000001</v>
      </c>
      <c r="CE226">
        <v>35.387</v>
      </c>
      <c r="CF226">
        <v>0.92069999999999996</v>
      </c>
      <c r="CG226" t="s">
        <v>17</v>
      </c>
      <c r="CH226">
        <v>5.54</v>
      </c>
      <c r="CI226">
        <v>5.91</v>
      </c>
      <c r="CJ226">
        <v>3.2160000000000002</v>
      </c>
      <c r="CK226">
        <v>35.731000000000002</v>
      </c>
      <c r="CL226">
        <v>0.92759999999999998</v>
      </c>
      <c r="CM226" t="s">
        <v>17</v>
      </c>
      <c r="CN226">
        <v>5.55</v>
      </c>
      <c r="CO226">
        <v>5.91</v>
      </c>
      <c r="CP226">
        <v>3.2210000000000001</v>
      </c>
      <c r="CQ226">
        <v>35.793999999999997</v>
      </c>
      <c r="CR226">
        <v>0.93279999999999996</v>
      </c>
      <c r="CS226" t="s">
        <v>17</v>
      </c>
    </row>
    <row r="227" spans="1:97" x14ac:dyDescent="0.25">
      <c r="A227" t="s">
        <v>179</v>
      </c>
      <c r="B227">
        <v>408</v>
      </c>
      <c r="C227">
        <v>413</v>
      </c>
      <c r="D227" t="s">
        <v>81</v>
      </c>
      <c r="E227">
        <v>14.25</v>
      </c>
      <c r="F227">
        <v>1</v>
      </c>
      <c r="G227">
        <v>4</v>
      </c>
      <c r="H227">
        <v>14.33</v>
      </c>
      <c r="I227">
        <v>14.48</v>
      </c>
      <c r="J227">
        <v>0.01</v>
      </c>
      <c r="K227">
        <v>0.246</v>
      </c>
      <c r="L227">
        <v>0.82879999999999998</v>
      </c>
      <c r="M227" t="s">
        <v>18</v>
      </c>
      <c r="N227">
        <v>14.41</v>
      </c>
      <c r="O227">
        <v>14.48</v>
      </c>
      <c r="P227">
        <v>1.4E-2</v>
      </c>
      <c r="Q227">
        <v>0.34599999999999997</v>
      </c>
      <c r="R227">
        <v>0.80979999999999996</v>
      </c>
      <c r="S227" t="s">
        <v>18</v>
      </c>
      <c r="T227">
        <v>14.4</v>
      </c>
      <c r="U227">
        <v>14.5</v>
      </c>
      <c r="V227">
        <v>-3.2000000000000001E-2</v>
      </c>
      <c r="W227">
        <v>-0.80500000000000005</v>
      </c>
      <c r="X227">
        <v>0.78059999999999996</v>
      </c>
      <c r="Y227" t="s">
        <v>18</v>
      </c>
      <c r="Z227">
        <v>14.33</v>
      </c>
      <c r="AA227">
        <v>14.48</v>
      </c>
      <c r="AB227">
        <v>0.28899999999999998</v>
      </c>
      <c r="AC227">
        <v>7.2190000000000003</v>
      </c>
      <c r="AD227">
        <v>0.84950000000000003</v>
      </c>
      <c r="AE227" t="s">
        <v>18</v>
      </c>
      <c r="AF227">
        <v>14.33</v>
      </c>
      <c r="AG227">
        <v>14.48</v>
      </c>
      <c r="AH227">
        <v>0.22700000000000001</v>
      </c>
      <c r="AI227">
        <v>5.6769999999999996</v>
      </c>
      <c r="AJ227">
        <v>0.81530000000000002</v>
      </c>
      <c r="AK227" t="s">
        <v>18</v>
      </c>
      <c r="AL227">
        <v>14.33</v>
      </c>
      <c r="AM227">
        <v>14.48</v>
      </c>
      <c r="AN227">
        <v>0.255</v>
      </c>
      <c r="AO227">
        <v>6.367</v>
      </c>
      <c r="AP227">
        <v>0.80689999999999995</v>
      </c>
      <c r="AQ227" t="s">
        <v>18</v>
      </c>
      <c r="AR227">
        <v>14.33</v>
      </c>
      <c r="AS227">
        <v>14.48</v>
      </c>
      <c r="AT227">
        <v>1.08</v>
      </c>
      <c r="AU227">
        <v>27.003</v>
      </c>
      <c r="AV227">
        <v>0.83809999999999996</v>
      </c>
      <c r="AW227" t="s">
        <v>18</v>
      </c>
      <c r="AX227">
        <v>14.33</v>
      </c>
      <c r="AY227">
        <v>14.48</v>
      </c>
      <c r="AZ227">
        <v>1.0189999999999999</v>
      </c>
      <c r="BA227">
        <v>25.471</v>
      </c>
      <c r="BB227">
        <v>0.80279999999999996</v>
      </c>
      <c r="BC227" t="s">
        <v>18</v>
      </c>
      <c r="BD227">
        <v>14.33</v>
      </c>
      <c r="BE227">
        <v>14.48</v>
      </c>
      <c r="BF227">
        <v>1.0209999999999999</v>
      </c>
      <c r="BG227">
        <v>25.524999999999999</v>
      </c>
      <c r="BH227">
        <v>0.7923</v>
      </c>
      <c r="BI227" t="s">
        <v>18</v>
      </c>
      <c r="BJ227">
        <v>14.33</v>
      </c>
      <c r="BK227">
        <v>14.48</v>
      </c>
      <c r="BL227">
        <v>1.6379999999999999</v>
      </c>
      <c r="BM227">
        <v>40.96</v>
      </c>
      <c r="BN227">
        <v>0.85089999999999999</v>
      </c>
      <c r="BO227" t="s">
        <v>18</v>
      </c>
      <c r="BP227">
        <v>14.33</v>
      </c>
      <c r="BQ227">
        <v>14.49</v>
      </c>
      <c r="BR227">
        <v>1.607</v>
      </c>
      <c r="BS227">
        <v>40.186999999999998</v>
      </c>
      <c r="BT227">
        <v>0.83130000000000004</v>
      </c>
      <c r="BU227" t="s">
        <v>18</v>
      </c>
      <c r="BV227">
        <v>14.33</v>
      </c>
      <c r="BW227">
        <v>14.48</v>
      </c>
      <c r="BX227">
        <v>1.591</v>
      </c>
      <c r="BY227">
        <v>39.770000000000003</v>
      </c>
      <c r="BZ227">
        <v>0.79100000000000004</v>
      </c>
      <c r="CA227" t="s">
        <v>18</v>
      </c>
      <c r="CB227">
        <v>14.33</v>
      </c>
      <c r="CC227">
        <v>14.48</v>
      </c>
      <c r="CD227">
        <v>2.0299999999999998</v>
      </c>
      <c r="CE227">
        <v>50.749000000000002</v>
      </c>
      <c r="CF227">
        <v>0.81559999999999999</v>
      </c>
      <c r="CG227" t="s">
        <v>18</v>
      </c>
      <c r="CH227">
        <v>14.33</v>
      </c>
      <c r="CI227">
        <v>14.48</v>
      </c>
      <c r="CJ227">
        <v>1.9770000000000001</v>
      </c>
      <c r="CK227">
        <v>49.423000000000002</v>
      </c>
      <c r="CL227">
        <v>0.80759999999999998</v>
      </c>
      <c r="CM227" t="s">
        <v>18</v>
      </c>
      <c r="CN227">
        <v>14.33</v>
      </c>
      <c r="CO227">
        <v>14.48</v>
      </c>
      <c r="CP227">
        <v>2.0009999999999999</v>
      </c>
      <c r="CQ227">
        <v>50.029000000000003</v>
      </c>
      <c r="CR227">
        <v>0.83140000000000003</v>
      </c>
      <c r="CS227" t="s">
        <v>18</v>
      </c>
    </row>
    <row r="228" spans="1:97" x14ac:dyDescent="0.25">
      <c r="A228" t="s">
        <v>179</v>
      </c>
      <c r="B228">
        <v>414</v>
      </c>
      <c r="C228">
        <v>428</v>
      </c>
      <c r="D228" t="s">
        <v>209</v>
      </c>
      <c r="E228">
        <v>10.7</v>
      </c>
      <c r="F228">
        <v>4</v>
      </c>
      <c r="G228">
        <v>12</v>
      </c>
      <c r="H228">
        <v>10.59</v>
      </c>
      <c r="I228">
        <v>11.15</v>
      </c>
      <c r="J228">
        <v>0.5</v>
      </c>
      <c r="K228">
        <v>4.165</v>
      </c>
      <c r="L228">
        <v>0.91120000000000001</v>
      </c>
      <c r="M228" t="s">
        <v>18</v>
      </c>
      <c r="N228">
        <v>10.59</v>
      </c>
      <c r="O228">
        <v>11.14</v>
      </c>
      <c r="P228">
        <v>0.56899999999999995</v>
      </c>
      <c r="Q228">
        <v>4.7389999999999999</v>
      </c>
      <c r="R228">
        <v>0.88800000000000001</v>
      </c>
      <c r="S228" t="s">
        <v>18</v>
      </c>
      <c r="T228">
        <v>10.59</v>
      </c>
      <c r="U228">
        <v>11.14</v>
      </c>
      <c r="V228">
        <v>0.45100000000000001</v>
      </c>
      <c r="W228">
        <v>3.7610000000000001</v>
      </c>
      <c r="X228">
        <v>0.91579999999999995</v>
      </c>
      <c r="Y228" t="s">
        <v>18</v>
      </c>
      <c r="Z228">
        <v>10.59</v>
      </c>
      <c r="AA228">
        <v>11.14</v>
      </c>
      <c r="AB228">
        <v>0.66600000000000004</v>
      </c>
      <c r="AC228">
        <v>5.5490000000000004</v>
      </c>
      <c r="AD228">
        <v>0.92310000000000003</v>
      </c>
      <c r="AE228" t="s">
        <v>18</v>
      </c>
      <c r="AF228">
        <v>10.59</v>
      </c>
      <c r="AG228">
        <v>11.14</v>
      </c>
      <c r="AH228">
        <v>0.65</v>
      </c>
      <c r="AI228">
        <v>5.415</v>
      </c>
      <c r="AJ228">
        <v>0.92779999999999996</v>
      </c>
      <c r="AK228" t="s">
        <v>18</v>
      </c>
      <c r="AL228">
        <v>10.59</v>
      </c>
      <c r="AM228">
        <v>11.14</v>
      </c>
      <c r="AN228">
        <v>0.747</v>
      </c>
      <c r="AO228">
        <v>6.2249999999999996</v>
      </c>
      <c r="AP228">
        <v>0.90959999999999996</v>
      </c>
      <c r="AQ228" t="s">
        <v>18</v>
      </c>
      <c r="AR228">
        <v>10.59</v>
      </c>
      <c r="AS228">
        <v>11.14</v>
      </c>
      <c r="AT228">
        <v>0.77300000000000002</v>
      </c>
      <c r="AU228">
        <v>6.44</v>
      </c>
      <c r="AV228">
        <v>0.93189999999999995</v>
      </c>
      <c r="AW228" t="s">
        <v>18</v>
      </c>
      <c r="AX228">
        <v>10.59</v>
      </c>
      <c r="AY228">
        <v>11.14</v>
      </c>
      <c r="AZ228">
        <v>0.752</v>
      </c>
      <c r="BA228">
        <v>6.2679999999999998</v>
      </c>
      <c r="BB228">
        <v>0.9325</v>
      </c>
      <c r="BC228" t="s">
        <v>18</v>
      </c>
      <c r="BD228">
        <v>10.59</v>
      </c>
      <c r="BE228">
        <v>11.14</v>
      </c>
      <c r="BF228">
        <v>0.81499999999999995</v>
      </c>
      <c r="BG228">
        <v>6.7960000000000003</v>
      </c>
      <c r="BH228">
        <v>0.93679999999999997</v>
      </c>
      <c r="BI228" t="s">
        <v>18</v>
      </c>
      <c r="BJ228">
        <v>10.59</v>
      </c>
      <c r="BK228">
        <v>11.14</v>
      </c>
      <c r="BL228">
        <v>1.331</v>
      </c>
      <c r="BM228">
        <v>11.093999999999999</v>
      </c>
      <c r="BN228">
        <v>0.92659999999999998</v>
      </c>
      <c r="BO228" t="s">
        <v>18</v>
      </c>
      <c r="BP228">
        <v>10.59</v>
      </c>
      <c r="BQ228">
        <v>11.14</v>
      </c>
      <c r="BR228">
        <v>1.3120000000000001</v>
      </c>
      <c r="BS228">
        <v>10.930999999999999</v>
      </c>
      <c r="BT228">
        <v>0.92900000000000005</v>
      </c>
      <c r="BU228" t="s">
        <v>18</v>
      </c>
      <c r="BV228">
        <v>10.59</v>
      </c>
      <c r="BW228">
        <v>11.14</v>
      </c>
      <c r="BX228">
        <v>1.3779999999999999</v>
      </c>
      <c r="BY228">
        <v>11.481</v>
      </c>
      <c r="BZ228">
        <v>0.92310000000000003</v>
      </c>
      <c r="CA228" t="s">
        <v>18</v>
      </c>
      <c r="CB228">
        <v>10.59</v>
      </c>
      <c r="CC228">
        <v>11.14</v>
      </c>
      <c r="CD228">
        <v>2.363</v>
      </c>
      <c r="CE228">
        <v>19.687999999999999</v>
      </c>
      <c r="CF228">
        <v>0.90800000000000003</v>
      </c>
      <c r="CG228" t="s">
        <v>18</v>
      </c>
      <c r="CH228">
        <v>10.59</v>
      </c>
      <c r="CI228">
        <v>11.14</v>
      </c>
      <c r="CJ228">
        <v>2.4009999999999998</v>
      </c>
      <c r="CK228">
        <v>20.004999999999999</v>
      </c>
      <c r="CL228">
        <v>0.92520000000000002</v>
      </c>
      <c r="CM228" t="s">
        <v>18</v>
      </c>
      <c r="CN228">
        <v>10.59</v>
      </c>
      <c r="CO228">
        <v>11.14</v>
      </c>
      <c r="CP228">
        <v>2.371</v>
      </c>
      <c r="CQ228">
        <v>19.754999999999999</v>
      </c>
      <c r="CR228">
        <v>0.93110000000000004</v>
      </c>
      <c r="CS228" t="s">
        <v>18</v>
      </c>
    </row>
    <row r="229" spans="1:97" x14ac:dyDescent="0.25">
      <c r="A229" t="s">
        <v>179</v>
      </c>
      <c r="B229">
        <v>417</v>
      </c>
      <c r="C229">
        <v>428</v>
      </c>
      <c r="D229" t="s">
        <v>82</v>
      </c>
      <c r="E229">
        <v>8.2100000000000009</v>
      </c>
      <c r="F229">
        <v>3</v>
      </c>
      <c r="G229">
        <v>9</v>
      </c>
      <c r="H229">
        <v>8.39</v>
      </c>
      <c r="I229">
        <v>8.48</v>
      </c>
      <c r="J229">
        <v>0.112</v>
      </c>
      <c r="K229">
        <v>1.2410000000000001</v>
      </c>
      <c r="L229">
        <v>0.93400000000000005</v>
      </c>
      <c r="M229" t="s">
        <v>17</v>
      </c>
      <c r="N229">
        <v>8.39</v>
      </c>
      <c r="O229">
        <v>8.4700000000000006</v>
      </c>
      <c r="P229">
        <v>9.0999999999999998E-2</v>
      </c>
      <c r="Q229">
        <v>1.01</v>
      </c>
      <c r="R229">
        <v>0.93089999999999995</v>
      </c>
      <c r="S229" t="s">
        <v>18</v>
      </c>
      <c r="T229">
        <v>8.39</v>
      </c>
      <c r="U229">
        <v>8.4700000000000006</v>
      </c>
      <c r="V229">
        <v>6.7000000000000004E-2</v>
      </c>
      <c r="W229">
        <v>0.73899999999999999</v>
      </c>
      <c r="X229">
        <v>0.93320000000000003</v>
      </c>
      <c r="Y229" t="s">
        <v>17</v>
      </c>
      <c r="Z229">
        <v>8.39</v>
      </c>
      <c r="AA229">
        <v>8.4700000000000006</v>
      </c>
      <c r="AB229">
        <v>0.124</v>
      </c>
      <c r="AC229">
        <v>1.3740000000000001</v>
      </c>
      <c r="AD229">
        <v>0.92430000000000001</v>
      </c>
      <c r="AE229" t="s">
        <v>18</v>
      </c>
      <c r="AF229">
        <v>8.39</v>
      </c>
      <c r="AG229">
        <v>8.4700000000000006</v>
      </c>
      <c r="AH229">
        <v>0.114</v>
      </c>
      <c r="AI229">
        <v>1.2689999999999999</v>
      </c>
      <c r="AJ229">
        <v>0.91569999999999996</v>
      </c>
      <c r="AK229" t="s">
        <v>17</v>
      </c>
      <c r="AL229">
        <v>8.39</v>
      </c>
      <c r="AM229">
        <v>8.4700000000000006</v>
      </c>
      <c r="AN229">
        <v>8.8999999999999996E-2</v>
      </c>
      <c r="AO229">
        <v>0.98399999999999999</v>
      </c>
      <c r="AP229">
        <v>0.92069999999999996</v>
      </c>
      <c r="AQ229" t="s">
        <v>18</v>
      </c>
      <c r="AR229">
        <v>8.39</v>
      </c>
      <c r="AS229">
        <v>8.4700000000000006</v>
      </c>
      <c r="AT229">
        <v>0.16900000000000001</v>
      </c>
      <c r="AU229">
        <v>1.8720000000000001</v>
      </c>
      <c r="AV229">
        <v>0.9375</v>
      </c>
      <c r="AW229" t="s">
        <v>18</v>
      </c>
      <c r="AX229">
        <v>8.39</v>
      </c>
      <c r="AY229">
        <v>8.4700000000000006</v>
      </c>
      <c r="AZ229">
        <v>0.11600000000000001</v>
      </c>
      <c r="BA229">
        <v>1.29</v>
      </c>
      <c r="BB229">
        <v>0.9325</v>
      </c>
      <c r="BC229" t="s">
        <v>18</v>
      </c>
      <c r="BD229">
        <v>8.39</v>
      </c>
      <c r="BE229">
        <v>8.4700000000000006</v>
      </c>
      <c r="BF229">
        <v>0.13400000000000001</v>
      </c>
      <c r="BG229">
        <v>1.4850000000000001</v>
      </c>
      <c r="BH229">
        <v>0.9103</v>
      </c>
      <c r="BI229" t="s">
        <v>17</v>
      </c>
      <c r="BJ229">
        <v>8.39</v>
      </c>
      <c r="BK229">
        <v>8.4700000000000006</v>
      </c>
      <c r="BL229">
        <v>0.28000000000000003</v>
      </c>
      <c r="BM229">
        <v>3.1059999999999999</v>
      </c>
      <c r="BN229">
        <v>0.93189999999999995</v>
      </c>
      <c r="BO229" t="s">
        <v>18</v>
      </c>
      <c r="BP229">
        <v>8.39</v>
      </c>
      <c r="BQ229">
        <v>8.4700000000000006</v>
      </c>
      <c r="BR229">
        <v>0.249</v>
      </c>
      <c r="BS229">
        <v>2.7629999999999999</v>
      </c>
      <c r="BT229">
        <v>0.92769999999999997</v>
      </c>
      <c r="BU229" t="s">
        <v>17</v>
      </c>
      <c r="BV229">
        <v>8.39</v>
      </c>
      <c r="BW229">
        <v>8.4700000000000006</v>
      </c>
      <c r="BX229">
        <v>0.26</v>
      </c>
      <c r="BY229">
        <v>2.887</v>
      </c>
      <c r="BZ229">
        <v>0.89329999999999998</v>
      </c>
      <c r="CA229" t="s">
        <v>18</v>
      </c>
      <c r="CB229">
        <v>8.39</v>
      </c>
      <c r="CC229">
        <v>8.4700000000000006</v>
      </c>
      <c r="CD229">
        <v>1.048</v>
      </c>
      <c r="CE229">
        <v>11.646000000000001</v>
      </c>
      <c r="CF229">
        <v>0.92949999999999999</v>
      </c>
      <c r="CG229" t="s">
        <v>18</v>
      </c>
      <c r="CH229">
        <v>8.39</v>
      </c>
      <c r="CI229">
        <v>8.48</v>
      </c>
      <c r="CJ229">
        <v>1.0629999999999999</v>
      </c>
      <c r="CK229">
        <v>11.815</v>
      </c>
      <c r="CL229">
        <v>0.92530000000000001</v>
      </c>
      <c r="CM229" t="s">
        <v>17</v>
      </c>
      <c r="CN229">
        <v>8.39</v>
      </c>
      <c r="CO229">
        <v>8.4700000000000006</v>
      </c>
      <c r="CP229">
        <v>1.0429999999999999</v>
      </c>
      <c r="CQ229">
        <v>11.587</v>
      </c>
      <c r="CR229">
        <v>0.93120000000000003</v>
      </c>
      <c r="CS229" t="s">
        <v>17</v>
      </c>
    </row>
    <row r="230" spans="1:97" x14ac:dyDescent="0.25">
      <c r="A230" t="s">
        <v>179</v>
      </c>
      <c r="B230">
        <v>417</v>
      </c>
      <c r="C230">
        <v>431</v>
      </c>
      <c r="D230" t="s">
        <v>210</v>
      </c>
      <c r="E230">
        <v>10.61</v>
      </c>
      <c r="F230">
        <v>4</v>
      </c>
      <c r="G230">
        <v>12</v>
      </c>
      <c r="H230">
        <v>10.44</v>
      </c>
      <c r="I230">
        <v>10.7</v>
      </c>
      <c r="J230">
        <v>7.9000000000000001E-2</v>
      </c>
      <c r="K230">
        <v>0.66100000000000003</v>
      </c>
      <c r="L230">
        <v>0.86070000000000002</v>
      </c>
      <c r="M230" t="s">
        <v>18</v>
      </c>
      <c r="N230">
        <v>10.45</v>
      </c>
      <c r="O230">
        <v>10.71</v>
      </c>
      <c r="P230">
        <v>0.14000000000000001</v>
      </c>
      <c r="Q230">
        <v>1.1659999999999999</v>
      </c>
      <c r="R230">
        <v>0.86439999999999995</v>
      </c>
      <c r="S230" t="s">
        <v>18</v>
      </c>
      <c r="T230">
        <v>10.44</v>
      </c>
      <c r="U230">
        <v>10.7</v>
      </c>
      <c r="V230">
        <v>0.1</v>
      </c>
      <c r="W230">
        <v>0.83499999999999996</v>
      </c>
      <c r="X230">
        <v>0.80669999999999997</v>
      </c>
      <c r="Y230" t="s">
        <v>18</v>
      </c>
      <c r="Z230">
        <v>10.44</v>
      </c>
      <c r="AA230">
        <v>10.71</v>
      </c>
      <c r="AB230">
        <v>0.104</v>
      </c>
      <c r="AC230">
        <v>0.86399999999999999</v>
      </c>
      <c r="AD230">
        <v>0.89900000000000002</v>
      </c>
      <c r="AE230" t="s">
        <v>18</v>
      </c>
      <c r="AF230">
        <v>10.45</v>
      </c>
      <c r="AG230">
        <v>10.71</v>
      </c>
      <c r="AH230">
        <v>0.129</v>
      </c>
      <c r="AI230">
        <v>1.0760000000000001</v>
      </c>
      <c r="AJ230">
        <v>0.90059999999999996</v>
      </c>
      <c r="AK230" t="s">
        <v>18</v>
      </c>
      <c r="AL230">
        <v>10.44</v>
      </c>
      <c r="AM230">
        <v>10.7</v>
      </c>
      <c r="AN230">
        <v>0.11600000000000001</v>
      </c>
      <c r="AO230">
        <v>0.96499999999999997</v>
      </c>
      <c r="AP230">
        <v>0.86160000000000003</v>
      </c>
      <c r="AQ230" t="s">
        <v>18</v>
      </c>
      <c r="AR230">
        <v>10.44</v>
      </c>
      <c r="AS230">
        <v>10.71</v>
      </c>
      <c r="AT230">
        <v>0.14599999999999999</v>
      </c>
      <c r="AU230">
        <v>1.2170000000000001</v>
      </c>
      <c r="AV230">
        <v>0.90869999999999995</v>
      </c>
      <c r="AW230" t="s">
        <v>18</v>
      </c>
      <c r="AX230">
        <v>10.44</v>
      </c>
      <c r="AY230">
        <v>10.7</v>
      </c>
      <c r="AZ230">
        <v>0.122</v>
      </c>
      <c r="BA230">
        <v>1.0129999999999999</v>
      </c>
      <c r="BB230">
        <v>0.90369999999999995</v>
      </c>
      <c r="BC230" t="s">
        <v>18</v>
      </c>
      <c r="BD230">
        <v>10.44</v>
      </c>
      <c r="BE230">
        <v>10.7</v>
      </c>
      <c r="BF230">
        <v>0.16</v>
      </c>
      <c r="BG230">
        <v>1.3320000000000001</v>
      </c>
      <c r="BH230">
        <v>0.86909999999999998</v>
      </c>
      <c r="BI230" t="s">
        <v>18</v>
      </c>
      <c r="BJ230">
        <v>10.44</v>
      </c>
      <c r="BK230">
        <v>10.7</v>
      </c>
      <c r="BL230">
        <v>0.22</v>
      </c>
      <c r="BM230">
        <v>1.837</v>
      </c>
      <c r="BN230">
        <v>0.89929999999999999</v>
      </c>
      <c r="BO230" t="s">
        <v>18</v>
      </c>
      <c r="BP230">
        <v>10.45</v>
      </c>
      <c r="BQ230">
        <v>10.71</v>
      </c>
      <c r="BR230">
        <v>0.28399999999999997</v>
      </c>
      <c r="BS230">
        <v>2.3660000000000001</v>
      </c>
      <c r="BT230">
        <v>0.88829999999999998</v>
      </c>
      <c r="BU230" t="s">
        <v>18</v>
      </c>
      <c r="BV230">
        <v>10.44</v>
      </c>
      <c r="BW230">
        <v>10.7</v>
      </c>
      <c r="BX230">
        <v>0.26200000000000001</v>
      </c>
      <c r="BY230">
        <v>2.181</v>
      </c>
      <c r="BZ230">
        <v>0.88129999999999997</v>
      </c>
      <c r="CA230" t="s">
        <v>18</v>
      </c>
      <c r="CB230">
        <v>10.44</v>
      </c>
      <c r="CC230">
        <v>10.7</v>
      </c>
      <c r="CD230">
        <v>0.97399999999999998</v>
      </c>
      <c r="CE230">
        <v>8.1159999999999997</v>
      </c>
      <c r="CF230">
        <v>0.91490000000000005</v>
      </c>
      <c r="CG230" t="s">
        <v>18</v>
      </c>
      <c r="CH230">
        <v>10.44</v>
      </c>
      <c r="CI230">
        <v>10.7</v>
      </c>
      <c r="CJ230">
        <v>0.98799999999999999</v>
      </c>
      <c r="CK230">
        <v>8.2330000000000005</v>
      </c>
      <c r="CL230">
        <v>0.8831</v>
      </c>
      <c r="CM230" t="s">
        <v>18</v>
      </c>
      <c r="CN230">
        <v>10.45</v>
      </c>
      <c r="CO230">
        <v>10.71</v>
      </c>
      <c r="CP230">
        <v>1.002</v>
      </c>
      <c r="CQ230">
        <v>8.3490000000000002</v>
      </c>
      <c r="CR230">
        <v>0.90720000000000001</v>
      </c>
      <c r="CS230" t="s">
        <v>18</v>
      </c>
    </row>
    <row r="231" spans="1:97" x14ac:dyDescent="0.25">
      <c r="A231" t="s">
        <v>179</v>
      </c>
      <c r="B231">
        <v>432</v>
      </c>
      <c r="C231">
        <v>441</v>
      </c>
      <c r="D231" t="s">
        <v>202</v>
      </c>
      <c r="E231">
        <v>9.16</v>
      </c>
      <c r="F231">
        <v>1</v>
      </c>
      <c r="G231">
        <v>7</v>
      </c>
      <c r="H231">
        <v>9.1199999999999992</v>
      </c>
      <c r="I231">
        <v>9.19</v>
      </c>
      <c r="J231">
        <v>3.0670000000000002</v>
      </c>
      <c r="K231">
        <v>43.819000000000003</v>
      </c>
      <c r="L231">
        <v>0.73740000000000006</v>
      </c>
      <c r="M231" t="s">
        <v>18</v>
      </c>
      <c r="N231">
        <v>9.09</v>
      </c>
      <c r="O231">
        <v>9.16</v>
      </c>
      <c r="P231">
        <v>3.0030000000000001</v>
      </c>
      <c r="Q231">
        <v>42.904000000000003</v>
      </c>
      <c r="R231">
        <v>0.68710000000000004</v>
      </c>
      <c r="S231" t="s">
        <v>18</v>
      </c>
      <c r="T231">
        <v>9.1300000000000008</v>
      </c>
      <c r="U231">
        <v>9.1999999999999993</v>
      </c>
      <c r="V231">
        <v>3.11</v>
      </c>
      <c r="W231">
        <v>44.429000000000002</v>
      </c>
      <c r="X231">
        <v>0.70509999999999995</v>
      </c>
      <c r="Y231" t="s">
        <v>18</v>
      </c>
      <c r="Z231">
        <v>9.11</v>
      </c>
      <c r="AA231">
        <v>9.18</v>
      </c>
      <c r="AB231">
        <v>3.1379999999999999</v>
      </c>
      <c r="AC231">
        <v>44.828000000000003</v>
      </c>
      <c r="AD231">
        <v>0.75519999999999998</v>
      </c>
      <c r="AE231" t="s">
        <v>18</v>
      </c>
      <c r="AF231">
        <v>9.14</v>
      </c>
      <c r="AG231">
        <v>9.1999999999999993</v>
      </c>
      <c r="AH231">
        <v>3.2029999999999998</v>
      </c>
      <c r="AI231">
        <v>45.756</v>
      </c>
      <c r="AJ231">
        <v>0.70909999999999995</v>
      </c>
      <c r="AK231" t="s">
        <v>18</v>
      </c>
      <c r="AL231">
        <v>9.15</v>
      </c>
      <c r="AM231">
        <v>9.2200000000000006</v>
      </c>
      <c r="AN231">
        <v>3.09</v>
      </c>
      <c r="AO231">
        <v>44.145000000000003</v>
      </c>
      <c r="AP231">
        <v>0.71230000000000004</v>
      </c>
      <c r="AQ231" t="s">
        <v>18</v>
      </c>
      <c r="AR231">
        <v>9.08</v>
      </c>
      <c r="AS231">
        <v>9.15</v>
      </c>
      <c r="AT231">
        <v>3.4449999999999998</v>
      </c>
      <c r="AU231">
        <v>49.218000000000004</v>
      </c>
      <c r="AV231">
        <v>0.74650000000000005</v>
      </c>
      <c r="AW231" t="s">
        <v>18</v>
      </c>
      <c r="AX231">
        <v>9.09</v>
      </c>
      <c r="AY231">
        <v>9.16</v>
      </c>
      <c r="AZ231">
        <v>3.4169999999999998</v>
      </c>
      <c r="BA231">
        <v>48.819000000000003</v>
      </c>
      <c r="BB231">
        <v>0.71799999999999997</v>
      </c>
      <c r="BC231" t="s">
        <v>18</v>
      </c>
      <c r="BD231">
        <v>9.1300000000000008</v>
      </c>
      <c r="BE231">
        <v>9.1999999999999993</v>
      </c>
      <c r="BF231">
        <v>3.4820000000000002</v>
      </c>
      <c r="BG231">
        <v>49.741</v>
      </c>
      <c r="BH231">
        <v>0.72430000000000005</v>
      </c>
      <c r="BI231" t="s">
        <v>18</v>
      </c>
      <c r="BJ231">
        <v>9.2200000000000006</v>
      </c>
      <c r="BK231">
        <v>9.2899999999999991</v>
      </c>
      <c r="BL231">
        <v>3.3719999999999999</v>
      </c>
      <c r="BM231">
        <v>48.170999999999999</v>
      </c>
      <c r="BN231">
        <v>0.68179999999999996</v>
      </c>
      <c r="BO231" t="s">
        <v>18</v>
      </c>
      <c r="BP231">
        <v>9.2200000000000006</v>
      </c>
      <c r="BQ231">
        <v>9.2899999999999991</v>
      </c>
      <c r="BR231">
        <v>3.5489999999999999</v>
      </c>
      <c r="BS231">
        <v>50.698</v>
      </c>
      <c r="BT231">
        <v>0.71260000000000001</v>
      </c>
      <c r="BU231" t="s">
        <v>18</v>
      </c>
      <c r="BV231">
        <v>9.2200000000000006</v>
      </c>
      <c r="BW231">
        <v>9.2899999999999991</v>
      </c>
      <c r="BX231">
        <v>3.3439999999999999</v>
      </c>
      <c r="BY231">
        <v>47.774999999999999</v>
      </c>
      <c r="BZ231">
        <v>0.70089999999999997</v>
      </c>
      <c r="CA231" t="s">
        <v>18</v>
      </c>
      <c r="CB231">
        <v>9.2200000000000006</v>
      </c>
      <c r="CC231">
        <v>9.2899999999999991</v>
      </c>
      <c r="CD231">
        <v>3.7450000000000001</v>
      </c>
      <c r="CE231">
        <v>53.5</v>
      </c>
      <c r="CF231">
        <v>0.75219999999999998</v>
      </c>
      <c r="CG231" t="s">
        <v>18</v>
      </c>
      <c r="CH231">
        <v>9.2200000000000006</v>
      </c>
      <c r="CI231">
        <v>9.2899999999999991</v>
      </c>
      <c r="CJ231">
        <v>3.83</v>
      </c>
      <c r="CK231">
        <v>54.716000000000001</v>
      </c>
      <c r="CL231">
        <v>0.79159999999999997</v>
      </c>
      <c r="CM231" t="s">
        <v>18</v>
      </c>
      <c r="CN231">
        <v>9.2200000000000006</v>
      </c>
      <c r="CO231">
        <v>9.2899999999999991</v>
      </c>
      <c r="CP231">
        <v>3.806</v>
      </c>
      <c r="CQ231">
        <v>54.37</v>
      </c>
      <c r="CR231">
        <v>0.80420000000000003</v>
      </c>
      <c r="CS231" t="s">
        <v>18</v>
      </c>
    </row>
    <row r="232" spans="1:97" x14ac:dyDescent="0.25">
      <c r="A232" t="s">
        <v>179</v>
      </c>
      <c r="B232">
        <v>461</v>
      </c>
      <c r="C232">
        <v>466</v>
      </c>
      <c r="D232" t="s">
        <v>83</v>
      </c>
      <c r="E232">
        <v>12.24</v>
      </c>
      <c r="F232">
        <v>1</v>
      </c>
      <c r="G232">
        <v>4</v>
      </c>
      <c r="H232">
        <v>12.13</v>
      </c>
      <c r="I232">
        <v>12.33</v>
      </c>
      <c r="J232">
        <v>5.0999999999999997E-2</v>
      </c>
      <c r="K232">
        <v>1.2689999999999999</v>
      </c>
      <c r="L232">
        <v>0.77900000000000003</v>
      </c>
      <c r="M232" t="s">
        <v>18</v>
      </c>
      <c r="N232">
        <v>12.13</v>
      </c>
      <c r="O232">
        <v>12.33</v>
      </c>
      <c r="P232">
        <v>8.2000000000000003E-2</v>
      </c>
      <c r="Q232">
        <v>2.0489999999999999</v>
      </c>
      <c r="R232">
        <v>0.76039999999999996</v>
      </c>
      <c r="S232" t="s">
        <v>18</v>
      </c>
      <c r="T232">
        <v>12.23</v>
      </c>
      <c r="U232">
        <v>12.36</v>
      </c>
      <c r="V232">
        <v>4.4999999999999998E-2</v>
      </c>
      <c r="W232">
        <v>1.119</v>
      </c>
      <c r="X232">
        <v>0.77929999999999999</v>
      </c>
      <c r="Y232" t="s">
        <v>18</v>
      </c>
      <c r="Z232">
        <v>12.13</v>
      </c>
      <c r="AA232">
        <v>12.33</v>
      </c>
      <c r="AB232">
        <v>3.5000000000000003E-2</v>
      </c>
      <c r="AC232">
        <v>0.874</v>
      </c>
      <c r="AD232">
        <v>0.82520000000000004</v>
      </c>
      <c r="AE232" t="s">
        <v>18</v>
      </c>
      <c r="AF232">
        <v>12.13</v>
      </c>
      <c r="AG232">
        <v>12.33</v>
      </c>
      <c r="AH232">
        <v>4.1000000000000002E-2</v>
      </c>
      <c r="AI232">
        <v>1.034</v>
      </c>
      <c r="AJ232">
        <v>0.71879999999999999</v>
      </c>
      <c r="AK232" t="s">
        <v>18</v>
      </c>
      <c r="AL232">
        <v>12.13</v>
      </c>
      <c r="AM232">
        <v>12.32</v>
      </c>
      <c r="AN232">
        <v>8.2000000000000003E-2</v>
      </c>
      <c r="AO232">
        <v>2.0569999999999999</v>
      </c>
      <c r="AP232">
        <v>0.70930000000000004</v>
      </c>
      <c r="AQ232" t="s">
        <v>18</v>
      </c>
      <c r="AR232">
        <v>12.13</v>
      </c>
      <c r="AS232">
        <v>12.33</v>
      </c>
      <c r="AT232">
        <v>0.13700000000000001</v>
      </c>
      <c r="AU232">
        <v>3.415</v>
      </c>
      <c r="AV232">
        <v>0.83099999999999996</v>
      </c>
      <c r="AW232" t="s">
        <v>18</v>
      </c>
      <c r="AX232">
        <v>12.13</v>
      </c>
      <c r="AY232">
        <v>12.32</v>
      </c>
      <c r="AZ232">
        <v>0.157</v>
      </c>
      <c r="BA232">
        <v>3.9129999999999998</v>
      </c>
      <c r="BB232">
        <v>0.72240000000000004</v>
      </c>
      <c r="BC232" t="s">
        <v>18</v>
      </c>
      <c r="BD232">
        <v>12.13</v>
      </c>
      <c r="BE232">
        <v>12.32</v>
      </c>
      <c r="BF232">
        <v>7.4999999999999997E-2</v>
      </c>
      <c r="BG232">
        <v>1.8660000000000001</v>
      </c>
      <c r="BH232">
        <v>0.70850000000000002</v>
      </c>
      <c r="BI232" t="s">
        <v>18</v>
      </c>
      <c r="BJ232">
        <v>12.13</v>
      </c>
      <c r="BK232">
        <v>12.32</v>
      </c>
      <c r="BL232">
        <v>9.8000000000000004E-2</v>
      </c>
      <c r="BM232">
        <v>2.44</v>
      </c>
      <c r="BN232">
        <v>0.83199999999999996</v>
      </c>
      <c r="BO232" t="s">
        <v>18</v>
      </c>
      <c r="BP232">
        <v>12.13</v>
      </c>
      <c r="BQ232">
        <v>12.32</v>
      </c>
      <c r="BR232">
        <v>6.9000000000000006E-2</v>
      </c>
      <c r="BS232">
        <v>1.724</v>
      </c>
      <c r="BT232">
        <v>0.76800000000000002</v>
      </c>
      <c r="BU232" t="s">
        <v>18</v>
      </c>
      <c r="BV232">
        <v>12.13</v>
      </c>
      <c r="BW232">
        <v>12.32</v>
      </c>
      <c r="BX232">
        <v>7.0000000000000007E-2</v>
      </c>
      <c r="BY232">
        <v>1.7609999999999999</v>
      </c>
      <c r="BZ232">
        <v>0.75280000000000002</v>
      </c>
      <c r="CA232" t="s">
        <v>18</v>
      </c>
      <c r="CB232">
        <v>12.13</v>
      </c>
      <c r="CC232">
        <v>12.32</v>
      </c>
      <c r="CD232">
        <v>7.0000000000000007E-2</v>
      </c>
      <c r="CE232">
        <v>1.7609999999999999</v>
      </c>
      <c r="CF232">
        <v>0.79690000000000005</v>
      </c>
      <c r="CG232" t="s">
        <v>18</v>
      </c>
      <c r="CH232">
        <v>12.14</v>
      </c>
      <c r="CI232">
        <v>12.33</v>
      </c>
      <c r="CJ232">
        <v>7.5999999999999998E-2</v>
      </c>
      <c r="CK232">
        <v>1.8939999999999999</v>
      </c>
      <c r="CL232">
        <v>0.7087</v>
      </c>
      <c r="CM232" t="s">
        <v>18</v>
      </c>
      <c r="CN232">
        <v>12.13</v>
      </c>
      <c r="CO232">
        <v>12.32</v>
      </c>
      <c r="CP232">
        <v>5.5E-2</v>
      </c>
      <c r="CQ232">
        <v>1.371</v>
      </c>
      <c r="CR232">
        <v>0.75380000000000003</v>
      </c>
      <c r="CS232" t="s">
        <v>18</v>
      </c>
    </row>
    <row r="233" spans="1:97" x14ac:dyDescent="0.25">
      <c r="A233" t="s">
        <v>179</v>
      </c>
      <c r="B233">
        <v>466</v>
      </c>
      <c r="C233">
        <v>474</v>
      </c>
      <c r="D233" t="s">
        <v>84</v>
      </c>
      <c r="E233">
        <v>12.04</v>
      </c>
      <c r="F233">
        <v>3</v>
      </c>
      <c r="G233">
        <v>7</v>
      </c>
      <c r="H233">
        <v>12.09</v>
      </c>
      <c r="I233">
        <v>12.23</v>
      </c>
      <c r="J233">
        <v>4.3999999999999997E-2</v>
      </c>
      <c r="K233">
        <v>0.63400000000000001</v>
      </c>
      <c r="L233">
        <v>0.91600000000000004</v>
      </c>
      <c r="M233" t="s">
        <v>17</v>
      </c>
      <c r="N233">
        <v>12.09</v>
      </c>
      <c r="O233">
        <v>12.23</v>
      </c>
      <c r="P233">
        <v>6.3E-2</v>
      </c>
      <c r="Q233">
        <v>0.89400000000000002</v>
      </c>
      <c r="R233">
        <v>0.93130000000000002</v>
      </c>
      <c r="S233" t="s">
        <v>17</v>
      </c>
      <c r="T233">
        <v>12.09</v>
      </c>
      <c r="U233">
        <v>12.22</v>
      </c>
      <c r="V233">
        <v>1.9E-2</v>
      </c>
      <c r="W233">
        <v>0.27300000000000002</v>
      </c>
      <c r="X233">
        <v>0.86719999999999997</v>
      </c>
      <c r="Y233" t="s">
        <v>18</v>
      </c>
      <c r="Z233">
        <v>12.09</v>
      </c>
      <c r="AA233">
        <v>12.22</v>
      </c>
      <c r="AB233">
        <v>4.8000000000000001E-2</v>
      </c>
      <c r="AC233">
        <v>0.69</v>
      </c>
      <c r="AD233">
        <v>0.92749999999999999</v>
      </c>
      <c r="AE233" t="s">
        <v>18</v>
      </c>
      <c r="AF233">
        <v>12.09</v>
      </c>
      <c r="AG233">
        <v>12.23</v>
      </c>
      <c r="AH233">
        <v>5.5E-2</v>
      </c>
      <c r="AI233">
        <v>0.78500000000000003</v>
      </c>
      <c r="AJ233">
        <v>0.90090000000000003</v>
      </c>
      <c r="AK233" t="s">
        <v>18</v>
      </c>
      <c r="AL233">
        <v>12.09</v>
      </c>
      <c r="AM233">
        <v>12.22</v>
      </c>
      <c r="AN233">
        <v>6.5000000000000002E-2</v>
      </c>
      <c r="AO233">
        <v>0.93</v>
      </c>
      <c r="AP233">
        <v>0.91900000000000004</v>
      </c>
      <c r="AQ233" t="s">
        <v>17</v>
      </c>
      <c r="AR233">
        <v>12.09</v>
      </c>
      <c r="AS233">
        <v>12.22</v>
      </c>
      <c r="AT233">
        <v>7.8E-2</v>
      </c>
      <c r="AU233">
        <v>1.1100000000000001</v>
      </c>
      <c r="AV233">
        <v>0.93089999999999995</v>
      </c>
      <c r="AW233" t="s">
        <v>17</v>
      </c>
      <c r="AX233">
        <v>12.09</v>
      </c>
      <c r="AY233">
        <v>12.22</v>
      </c>
      <c r="AZ233">
        <v>4.4999999999999998E-2</v>
      </c>
      <c r="BA233">
        <v>0.64400000000000002</v>
      </c>
      <c r="BB233">
        <v>0.86439999999999995</v>
      </c>
      <c r="BC233" t="s">
        <v>18</v>
      </c>
      <c r="BD233">
        <v>12.09</v>
      </c>
      <c r="BE233">
        <v>12.22</v>
      </c>
      <c r="BF233">
        <v>7.8E-2</v>
      </c>
      <c r="BG233">
        <v>1.111</v>
      </c>
      <c r="BH233">
        <v>0.91400000000000003</v>
      </c>
      <c r="BI233" t="s">
        <v>17</v>
      </c>
      <c r="BJ233">
        <v>12.09</v>
      </c>
      <c r="BK233">
        <v>12.22</v>
      </c>
      <c r="BL233">
        <v>8.6999999999999994E-2</v>
      </c>
      <c r="BM233">
        <v>1.236</v>
      </c>
      <c r="BN233">
        <v>0.92059999999999997</v>
      </c>
      <c r="BO233" t="s">
        <v>17</v>
      </c>
      <c r="BP233">
        <v>12.09</v>
      </c>
      <c r="BQ233">
        <v>12.22</v>
      </c>
      <c r="BR233">
        <v>8.8999999999999996E-2</v>
      </c>
      <c r="BS233">
        <v>1.2649999999999999</v>
      </c>
      <c r="BT233">
        <v>0.91900000000000004</v>
      </c>
      <c r="BU233" t="s">
        <v>18</v>
      </c>
      <c r="BV233">
        <v>12.09</v>
      </c>
      <c r="BW233">
        <v>12.22</v>
      </c>
      <c r="BX233">
        <v>9.9000000000000005E-2</v>
      </c>
      <c r="BY233">
        <v>1.413</v>
      </c>
      <c r="BZ233">
        <v>0.90580000000000005</v>
      </c>
      <c r="CA233" t="s">
        <v>18</v>
      </c>
      <c r="CB233">
        <v>12.09</v>
      </c>
      <c r="CC233">
        <v>12.22</v>
      </c>
      <c r="CD233">
        <v>0.106</v>
      </c>
      <c r="CE233">
        <v>1.518</v>
      </c>
      <c r="CF233">
        <v>0.91710000000000003</v>
      </c>
      <c r="CG233" t="s">
        <v>18</v>
      </c>
      <c r="CH233">
        <v>12.09</v>
      </c>
      <c r="CI233">
        <v>12.23</v>
      </c>
      <c r="CJ233">
        <v>0.13200000000000001</v>
      </c>
      <c r="CK233">
        <v>1.89</v>
      </c>
      <c r="CL233">
        <v>0.92159999999999997</v>
      </c>
      <c r="CM233" t="s">
        <v>18</v>
      </c>
      <c r="CN233">
        <v>12.09</v>
      </c>
      <c r="CO233">
        <v>12.22</v>
      </c>
      <c r="CP233">
        <v>0.11799999999999999</v>
      </c>
      <c r="CQ233">
        <v>1.6830000000000001</v>
      </c>
      <c r="CR233">
        <v>0.92920000000000003</v>
      </c>
      <c r="CS233" t="s">
        <v>17</v>
      </c>
    </row>
    <row r="234" spans="1:97" x14ac:dyDescent="0.25">
      <c r="A234" t="s">
        <v>179</v>
      </c>
      <c r="B234">
        <v>467</v>
      </c>
      <c r="C234">
        <v>479</v>
      </c>
      <c r="D234" t="s">
        <v>85</v>
      </c>
      <c r="E234">
        <v>8.9700000000000006</v>
      </c>
      <c r="F234">
        <v>4</v>
      </c>
      <c r="G234">
        <v>11</v>
      </c>
      <c r="H234">
        <v>9</v>
      </c>
      <c r="I234">
        <v>9.25</v>
      </c>
      <c r="J234">
        <v>0.13900000000000001</v>
      </c>
      <c r="K234">
        <v>1.26</v>
      </c>
      <c r="L234">
        <v>0.89829999999999999</v>
      </c>
      <c r="M234" t="s">
        <v>18</v>
      </c>
      <c r="N234">
        <v>9</v>
      </c>
      <c r="O234">
        <v>9.25</v>
      </c>
      <c r="P234">
        <v>0.16500000000000001</v>
      </c>
      <c r="Q234">
        <v>1.5009999999999999</v>
      </c>
      <c r="R234">
        <v>0.92090000000000005</v>
      </c>
      <c r="S234" t="s">
        <v>18</v>
      </c>
      <c r="T234">
        <v>9</v>
      </c>
      <c r="U234">
        <v>9.24</v>
      </c>
      <c r="V234">
        <v>0.109</v>
      </c>
      <c r="W234">
        <v>0.99399999999999999</v>
      </c>
      <c r="X234">
        <v>0.92159999999999997</v>
      </c>
      <c r="Y234" t="s">
        <v>18</v>
      </c>
      <c r="Z234">
        <v>9</v>
      </c>
      <c r="AA234">
        <v>9.24</v>
      </c>
      <c r="AB234">
        <v>0.27800000000000002</v>
      </c>
      <c r="AC234">
        <v>2.5310000000000001</v>
      </c>
      <c r="AD234">
        <v>0.90769999999999995</v>
      </c>
      <c r="AE234" t="s">
        <v>18</v>
      </c>
      <c r="AF234">
        <v>9</v>
      </c>
      <c r="AG234">
        <v>9.25</v>
      </c>
      <c r="AH234">
        <v>0.24099999999999999</v>
      </c>
      <c r="AI234">
        <v>2.1930000000000001</v>
      </c>
      <c r="AJ234">
        <v>0.92069999999999996</v>
      </c>
      <c r="AK234" t="s">
        <v>18</v>
      </c>
      <c r="AL234">
        <v>9</v>
      </c>
      <c r="AM234">
        <v>9.24</v>
      </c>
      <c r="AN234">
        <v>0.29499999999999998</v>
      </c>
      <c r="AO234">
        <v>2.6859999999999999</v>
      </c>
      <c r="AP234">
        <v>0.93100000000000005</v>
      </c>
      <c r="AQ234" t="s">
        <v>18</v>
      </c>
      <c r="AR234">
        <v>9</v>
      </c>
      <c r="AS234">
        <v>9.24</v>
      </c>
      <c r="AT234">
        <v>0.84199999999999997</v>
      </c>
      <c r="AU234">
        <v>7.65</v>
      </c>
      <c r="AV234">
        <v>0.91</v>
      </c>
      <c r="AW234" t="s">
        <v>18</v>
      </c>
      <c r="AX234">
        <v>9</v>
      </c>
      <c r="AY234">
        <v>9.24</v>
      </c>
      <c r="AZ234">
        <v>0.86199999999999999</v>
      </c>
      <c r="BA234">
        <v>7.8330000000000002</v>
      </c>
      <c r="BB234">
        <v>0.91769999999999996</v>
      </c>
      <c r="BC234" t="s">
        <v>18</v>
      </c>
      <c r="BD234">
        <v>9</v>
      </c>
      <c r="BE234">
        <v>9.24</v>
      </c>
      <c r="BF234">
        <v>0.84599999999999997</v>
      </c>
      <c r="BG234">
        <v>7.694</v>
      </c>
      <c r="BH234">
        <v>0.92300000000000004</v>
      </c>
      <c r="BI234" t="s">
        <v>18</v>
      </c>
      <c r="BJ234">
        <v>9</v>
      </c>
      <c r="BK234">
        <v>9.24</v>
      </c>
      <c r="BL234">
        <v>1.2949999999999999</v>
      </c>
      <c r="BM234">
        <v>11.775</v>
      </c>
      <c r="BN234">
        <v>0.89590000000000003</v>
      </c>
      <c r="BO234" t="s">
        <v>18</v>
      </c>
      <c r="BP234">
        <v>9</v>
      </c>
      <c r="BQ234">
        <v>9.25</v>
      </c>
      <c r="BR234">
        <v>1.256</v>
      </c>
      <c r="BS234">
        <v>11.414</v>
      </c>
      <c r="BT234">
        <v>0.9153</v>
      </c>
      <c r="BU234" t="s">
        <v>18</v>
      </c>
      <c r="BV234">
        <v>9</v>
      </c>
      <c r="BW234">
        <v>9.24</v>
      </c>
      <c r="BX234">
        <v>1.3340000000000001</v>
      </c>
      <c r="BY234">
        <v>12.13</v>
      </c>
      <c r="BZ234">
        <v>0.91439999999999999</v>
      </c>
      <c r="CA234" t="s">
        <v>18</v>
      </c>
      <c r="CB234">
        <v>9</v>
      </c>
      <c r="CC234">
        <v>9.24</v>
      </c>
      <c r="CD234">
        <v>1.601</v>
      </c>
      <c r="CE234">
        <v>14.551</v>
      </c>
      <c r="CF234">
        <v>0.91739999999999999</v>
      </c>
      <c r="CG234" t="s">
        <v>18</v>
      </c>
      <c r="CH234">
        <v>9</v>
      </c>
      <c r="CI234">
        <v>9.25</v>
      </c>
      <c r="CJ234">
        <v>1.631</v>
      </c>
      <c r="CK234">
        <v>14.826000000000001</v>
      </c>
      <c r="CL234">
        <v>0.8962</v>
      </c>
      <c r="CM234" t="s">
        <v>18</v>
      </c>
      <c r="CN234">
        <v>9</v>
      </c>
      <c r="CO234">
        <v>9.25</v>
      </c>
      <c r="CP234">
        <v>1.5629999999999999</v>
      </c>
      <c r="CQ234">
        <v>14.208</v>
      </c>
      <c r="CR234">
        <v>0.91590000000000005</v>
      </c>
      <c r="CS234" t="s">
        <v>18</v>
      </c>
    </row>
    <row r="235" spans="1:97" x14ac:dyDescent="0.25">
      <c r="A235" t="s">
        <v>179</v>
      </c>
      <c r="B235">
        <v>467</v>
      </c>
      <c r="C235">
        <v>480</v>
      </c>
      <c r="D235" t="s">
        <v>86</v>
      </c>
      <c r="E235">
        <v>9.61</v>
      </c>
      <c r="F235">
        <v>4</v>
      </c>
      <c r="G235">
        <v>12</v>
      </c>
      <c r="H235">
        <v>9.48</v>
      </c>
      <c r="I235">
        <v>9.6</v>
      </c>
      <c r="J235">
        <v>0.188</v>
      </c>
      <c r="K235">
        <v>1.5680000000000001</v>
      </c>
      <c r="L235">
        <v>0.88900000000000001</v>
      </c>
      <c r="M235" t="s">
        <v>18</v>
      </c>
      <c r="N235">
        <v>9.48</v>
      </c>
      <c r="O235">
        <v>9.6</v>
      </c>
      <c r="P235">
        <v>0.17599999999999999</v>
      </c>
      <c r="Q235">
        <v>1.4690000000000001</v>
      </c>
      <c r="R235">
        <v>0.90700000000000003</v>
      </c>
      <c r="S235" t="s">
        <v>18</v>
      </c>
      <c r="T235">
        <v>9.48</v>
      </c>
      <c r="U235">
        <v>9.6</v>
      </c>
      <c r="V235">
        <v>0.13600000000000001</v>
      </c>
      <c r="W235">
        <v>1.1299999999999999</v>
      </c>
      <c r="X235">
        <v>0.87250000000000005</v>
      </c>
      <c r="Y235" t="s">
        <v>18</v>
      </c>
      <c r="Z235">
        <v>9.48</v>
      </c>
      <c r="AA235">
        <v>9.6</v>
      </c>
      <c r="AB235">
        <v>0.31</v>
      </c>
      <c r="AC235">
        <v>2.585</v>
      </c>
      <c r="AD235">
        <v>0.89749999999999996</v>
      </c>
      <c r="AE235" t="s">
        <v>18</v>
      </c>
      <c r="AF235">
        <v>9.48</v>
      </c>
      <c r="AG235">
        <v>9.6</v>
      </c>
      <c r="AH235">
        <v>0.28000000000000003</v>
      </c>
      <c r="AI235">
        <v>2.33</v>
      </c>
      <c r="AJ235">
        <v>0.89290000000000003</v>
      </c>
      <c r="AK235" t="s">
        <v>18</v>
      </c>
      <c r="AL235">
        <v>9.48</v>
      </c>
      <c r="AM235">
        <v>9.6</v>
      </c>
      <c r="AN235">
        <v>0.28299999999999997</v>
      </c>
      <c r="AO235">
        <v>2.3610000000000002</v>
      </c>
      <c r="AP235">
        <v>0.90029999999999999</v>
      </c>
      <c r="AQ235" t="s">
        <v>18</v>
      </c>
      <c r="AR235">
        <v>9.48</v>
      </c>
      <c r="AS235">
        <v>9.6</v>
      </c>
      <c r="AT235">
        <v>0.86099999999999999</v>
      </c>
      <c r="AU235">
        <v>7.1710000000000003</v>
      </c>
      <c r="AV235">
        <v>0.91090000000000004</v>
      </c>
      <c r="AW235" t="s">
        <v>18</v>
      </c>
      <c r="AX235">
        <v>9.48</v>
      </c>
      <c r="AY235">
        <v>9.6</v>
      </c>
      <c r="AZ235">
        <v>0.80700000000000005</v>
      </c>
      <c r="BA235">
        <v>6.7270000000000003</v>
      </c>
      <c r="BB235">
        <v>0.89600000000000002</v>
      </c>
      <c r="BC235" t="s">
        <v>18</v>
      </c>
      <c r="BD235">
        <v>9.48</v>
      </c>
      <c r="BE235">
        <v>9.6</v>
      </c>
      <c r="BF235">
        <v>0.84299999999999997</v>
      </c>
      <c r="BG235">
        <v>7.0259999999999998</v>
      </c>
      <c r="BH235">
        <v>0.88429999999999997</v>
      </c>
      <c r="BI235" t="s">
        <v>18</v>
      </c>
      <c r="BJ235">
        <v>9.48</v>
      </c>
      <c r="BK235">
        <v>9.6</v>
      </c>
      <c r="BL235">
        <v>1.2809999999999999</v>
      </c>
      <c r="BM235">
        <v>10.675000000000001</v>
      </c>
      <c r="BN235">
        <v>0.91249999999999998</v>
      </c>
      <c r="BO235" t="s">
        <v>18</v>
      </c>
      <c r="BP235">
        <v>9.48</v>
      </c>
      <c r="BQ235">
        <v>9.6</v>
      </c>
      <c r="BR235">
        <v>1.212</v>
      </c>
      <c r="BS235">
        <v>10.101000000000001</v>
      </c>
      <c r="BT235">
        <v>0.91059999999999997</v>
      </c>
      <c r="BU235" t="s">
        <v>18</v>
      </c>
      <c r="BV235">
        <v>9.48</v>
      </c>
      <c r="BW235">
        <v>9.6</v>
      </c>
      <c r="BX235">
        <v>1.238</v>
      </c>
      <c r="BY235">
        <v>10.317</v>
      </c>
      <c r="BZ235">
        <v>0.89590000000000003</v>
      </c>
      <c r="CA235" t="s">
        <v>18</v>
      </c>
      <c r="CB235">
        <v>9.48</v>
      </c>
      <c r="CC235">
        <v>9.6</v>
      </c>
      <c r="CD235">
        <v>1.5089999999999999</v>
      </c>
      <c r="CE235">
        <v>12.577999999999999</v>
      </c>
      <c r="CF235">
        <v>0.89929999999999999</v>
      </c>
      <c r="CG235" t="s">
        <v>18</v>
      </c>
      <c r="CH235">
        <v>9.48</v>
      </c>
      <c r="CI235">
        <v>9.6</v>
      </c>
      <c r="CJ235">
        <v>1.5660000000000001</v>
      </c>
      <c r="CK235">
        <v>13.047000000000001</v>
      </c>
      <c r="CL235">
        <v>0.88580000000000003</v>
      </c>
      <c r="CM235" t="s">
        <v>18</v>
      </c>
      <c r="CN235">
        <v>9.48</v>
      </c>
      <c r="CO235">
        <v>9.6</v>
      </c>
      <c r="CP235">
        <v>1.516</v>
      </c>
      <c r="CQ235">
        <v>12.632</v>
      </c>
      <c r="CR235">
        <v>0.89270000000000005</v>
      </c>
      <c r="CS235" t="s">
        <v>18</v>
      </c>
    </row>
    <row r="236" spans="1:97" x14ac:dyDescent="0.25">
      <c r="A236" t="s">
        <v>179</v>
      </c>
      <c r="B236">
        <v>467</v>
      </c>
      <c r="C236">
        <v>484</v>
      </c>
      <c r="D236" t="s">
        <v>203</v>
      </c>
      <c r="E236">
        <v>10.56</v>
      </c>
      <c r="F236">
        <v>4</v>
      </c>
      <c r="G236">
        <v>16</v>
      </c>
      <c r="H236">
        <v>10.63</v>
      </c>
      <c r="I236">
        <v>10.69</v>
      </c>
      <c r="J236">
        <v>0.249</v>
      </c>
      <c r="K236">
        <v>1.5569999999999999</v>
      </c>
      <c r="L236">
        <v>0.82789999999999997</v>
      </c>
      <c r="M236" t="s">
        <v>18</v>
      </c>
      <c r="N236">
        <v>10.63</v>
      </c>
      <c r="O236">
        <v>10.7</v>
      </c>
      <c r="P236">
        <v>0.33200000000000002</v>
      </c>
      <c r="Q236">
        <v>2.0750000000000002</v>
      </c>
      <c r="R236">
        <v>0.81379999999999997</v>
      </c>
      <c r="S236" t="s">
        <v>18</v>
      </c>
      <c r="T236">
        <v>10.63</v>
      </c>
      <c r="U236">
        <v>10.7</v>
      </c>
      <c r="V236">
        <v>0.25600000000000001</v>
      </c>
      <c r="W236">
        <v>1.601</v>
      </c>
      <c r="X236">
        <v>0.79449999999999998</v>
      </c>
      <c r="Y236" t="s">
        <v>18</v>
      </c>
      <c r="Z236">
        <v>10.63</v>
      </c>
      <c r="AA236">
        <v>10.7</v>
      </c>
      <c r="AB236">
        <v>0.60599999999999998</v>
      </c>
      <c r="AC236">
        <v>3.7879999999999998</v>
      </c>
      <c r="AD236">
        <v>0.83540000000000003</v>
      </c>
      <c r="AE236" t="s">
        <v>18</v>
      </c>
      <c r="AF236">
        <v>10.63</v>
      </c>
      <c r="AG236">
        <v>10.7</v>
      </c>
      <c r="AH236">
        <v>0.54700000000000004</v>
      </c>
      <c r="AI236">
        <v>3.4159999999999999</v>
      </c>
      <c r="AJ236">
        <v>0.83250000000000002</v>
      </c>
      <c r="AK236" t="s">
        <v>18</v>
      </c>
      <c r="AL236">
        <v>10.63</v>
      </c>
      <c r="AM236">
        <v>10.7</v>
      </c>
      <c r="AN236">
        <v>0.66</v>
      </c>
      <c r="AO236">
        <v>4.1260000000000003</v>
      </c>
      <c r="AP236">
        <v>0.8014</v>
      </c>
      <c r="AQ236" t="s">
        <v>18</v>
      </c>
      <c r="AR236">
        <v>10.63</v>
      </c>
      <c r="AS236">
        <v>10.7</v>
      </c>
      <c r="AT236">
        <v>1.732</v>
      </c>
      <c r="AU236">
        <v>10.827</v>
      </c>
      <c r="AV236">
        <v>0.7641</v>
      </c>
      <c r="AW236" t="s">
        <v>18</v>
      </c>
      <c r="AX236">
        <v>10.63</v>
      </c>
      <c r="AY236">
        <v>10.7</v>
      </c>
      <c r="AZ236">
        <v>1.724</v>
      </c>
      <c r="BA236">
        <v>10.773999999999999</v>
      </c>
      <c r="BB236">
        <v>0.77910000000000001</v>
      </c>
      <c r="BC236" t="s">
        <v>18</v>
      </c>
      <c r="BD236">
        <v>10.63</v>
      </c>
      <c r="BE236">
        <v>10.69</v>
      </c>
      <c r="BF236">
        <v>1.802</v>
      </c>
      <c r="BG236">
        <v>11.26</v>
      </c>
      <c r="BH236">
        <v>0.75109999999999999</v>
      </c>
      <c r="BI236" t="s">
        <v>18</v>
      </c>
      <c r="BJ236">
        <v>10.63</v>
      </c>
      <c r="BK236">
        <v>10.7</v>
      </c>
      <c r="BL236">
        <v>2.48</v>
      </c>
      <c r="BM236">
        <v>15.503</v>
      </c>
      <c r="BN236">
        <v>0.69769999999999999</v>
      </c>
      <c r="BO236" t="s">
        <v>18</v>
      </c>
      <c r="BP236">
        <v>10.63</v>
      </c>
      <c r="BQ236">
        <v>10.7</v>
      </c>
      <c r="BR236">
        <v>2.504</v>
      </c>
      <c r="BS236">
        <v>15.651999999999999</v>
      </c>
      <c r="BT236">
        <v>0.7198</v>
      </c>
      <c r="BU236" t="s">
        <v>18</v>
      </c>
      <c r="BV236">
        <v>10.63</v>
      </c>
      <c r="BW236">
        <v>10.7</v>
      </c>
      <c r="BX236">
        <v>2.5179999999999998</v>
      </c>
      <c r="BY236">
        <v>15.738</v>
      </c>
      <c r="BZ236">
        <v>0.72299999999999998</v>
      </c>
      <c r="CA236" t="s">
        <v>18</v>
      </c>
      <c r="CB236">
        <v>10.63</v>
      </c>
      <c r="CC236">
        <v>10.7</v>
      </c>
      <c r="CD236">
        <v>2.7709999999999999</v>
      </c>
      <c r="CE236">
        <v>17.321000000000002</v>
      </c>
      <c r="CF236">
        <v>0.67049999999999998</v>
      </c>
      <c r="CG236" t="s">
        <v>18</v>
      </c>
      <c r="CH236">
        <v>10.63</v>
      </c>
      <c r="CI236">
        <v>10.7</v>
      </c>
      <c r="CJ236">
        <v>2.9329999999999998</v>
      </c>
      <c r="CK236">
        <v>18.329999999999998</v>
      </c>
      <c r="CL236">
        <v>0.70889999999999997</v>
      </c>
      <c r="CM236" t="s">
        <v>18</v>
      </c>
      <c r="CN236">
        <v>10.63</v>
      </c>
      <c r="CO236">
        <v>10.7</v>
      </c>
      <c r="CP236">
        <v>2.88</v>
      </c>
      <c r="CQ236">
        <v>17.997</v>
      </c>
      <c r="CR236">
        <v>0.72140000000000004</v>
      </c>
      <c r="CS236" t="s">
        <v>18</v>
      </c>
    </row>
    <row r="237" spans="1:97" x14ac:dyDescent="0.25">
      <c r="A237" t="s">
        <v>179</v>
      </c>
      <c r="B237">
        <v>468</v>
      </c>
      <c r="C237">
        <v>484</v>
      </c>
      <c r="D237" t="s">
        <v>204</v>
      </c>
      <c r="E237">
        <v>10.01</v>
      </c>
      <c r="F237">
        <v>5</v>
      </c>
      <c r="G237">
        <v>15</v>
      </c>
      <c r="H237">
        <v>9.8800000000000008</v>
      </c>
      <c r="I237">
        <v>10.130000000000001</v>
      </c>
      <c r="J237">
        <v>0.27200000000000002</v>
      </c>
      <c r="K237">
        <v>1.8140000000000001</v>
      </c>
      <c r="L237">
        <v>0.85229999999999995</v>
      </c>
      <c r="M237" t="s">
        <v>18</v>
      </c>
      <c r="N237">
        <v>9.8800000000000008</v>
      </c>
      <c r="O237">
        <v>10.130000000000001</v>
      </c>
      <c r="P237">
        <v>0.32500000000000001</v>
      </c>
      <c r="Q237">
        <v>2.165</v>
      </c>
      <c r="R237">
        <v>0.82399999999999995</v>
      </c>
      <c r="S237" t="s">
        <v>18</v>
      </c>
      <c r="T237">
        <v>9.8800000000000008</v>
      </c>
      <c r="U237">
        <v>10.119999999999999</v>
      </c>
      <c r="V237">
        <v>0.25600000000000001</v>
      </c>
      <c r="W237">
        <v>1.708</v>
      </c>
      <c r="X237">
        <v>0.83740000000000003</v>
      </c>
      <c r="Y237" t="s">
        <v>18</v>
      </c>
      <c r="Z237">
        <v>9.8800000000000008</v>
      </c>
      <c r="AA237">
        <v>10.130000000000001</v>
      </c>
      <c r="AB237">
        <v>0.64400000000000002</v>
      </c>
      <c r="AC237">
        <v>4.2949999999999999</v>
      </c>
      <c r="AD237">
        <v>0.85809999999999997</v>
      </c>
      <c r="AE237" t="s">
        <v>18</v>
      </c>
      <c r="AF237">
        <v>9.8800000000000008</v>
      </c>
      <c r="AG237">
        <v>10.130000000000001</v>
      </c>
      <c r="AH237">
        <v>0.59799999999999998</v>
      </c>
      <c r="AI237">
        <v>3.9849999999999999</v>
      </c>
      <c r="AJ237">
        <v>0.87319999999999998</v>
      </c>
      <c r="AK237" t="s">
        <v>18</v>
      </c>
      <c r="AL237">
        <v>9.8800000000000008</v>
      </c>
      <c r="AM237">
        <v>10.130000000000001</v>
      </c>
      <c r="AN237">
        <v>0.72799999999999998</v>
      </c>
      <c r="AO237">
        <v>4.8529999999999998</v>
      </c>
      <c r="AP237">
        <v>0.87949999999999995</v>
      </c>
      <c r="AQ237" t="s">
        <v>18</v>
      </c>
      <c r="AR237">
        <v>9.8800000000000008</v>
      </c>
      <c r="AS237">
        <v>10.130000000000001</v>
      </c>
      <c r="AT237">
        <v>1.8919999999999999</v>
      </c>
      <c r="AU237">
        <v>12.611000000000001</v>
      </c>
      <c r="AV237">
        <v>0.87060000000000004</v>
      </c>
      <c r="AW237" t="s">
        <v>18</v>
      </c>
      <c r="AX237">
        <v>9.8800000000000008</v>
      </c>
      <c r="AY237">
        <v>10.130000000000001</v>
      </c>
      <c r="AZ237">
        <v>1.9259999999999999</v>
      </c>
      <c r="BA237">
        <v>12.837</v>
      </c>
      <c r="BB237">
        <v>0.85719999999999996</v>
      </c>
      <c r="BC237" t="s">
        <v>18</v>
      </c>
      <c r="BD237">
        <v>9.8800000000000008</v>
      </c>
      <c r="BE237">
        <v>10.119999999999999</v>
      </c>
      <c r="BF237">
        <v>1.93</v>
      </c>
      <c r="BG237">
        <v>12.865</v>
      </c>
      <c r="BH237">
        <v>0.87849999999999995</v>
      </c>
      <c r="BI237" t="s">
        <v>18</v>
      </c>
      <c r="BJ237">
        <v>9.8800000000000008</v>
      </c>
      <c r="BK237">
        <v>10.130000000000001</v>
      </c>
      <c r="BL237">
        <v>2.8719999999999999</v>
      </c>
      <c r="BM237">
        <v>19.146000000000001</v>
      </c>
      <c r="BN237">
        <v>0.84179999999999999</v>
      </c>
      <c r="BO237" t="s">
        <v>18</v>
      </c>
      <c r="BP237">
        <v>9.8800000000000008</v>
      </c>
      <c r="BQ237">
        <v>10.130000000000001</v>
      </c>
      <c r="BR237">
        <v>2.7250000000000001</v>
      </c>
      <c r="BS237">
        <v>18.169</v>
      </c>
      <c r="BT237">
        <v>0.87819999999999998</v>
      </c>
      <c r="BU237" t="s">
        <v>18</v>
      </c>
      <c r="BV237">
        <v>9.8800000000000008</v>
      </c>
      <c r="BW237">
        <v>10.130000000000001</v>
      </c>
      <c r="BX237">
        <v>2.827</v>
      </c>
      <c r="BY237">
        <v>18.850000000000001</v>
      </c>
      <c r="BZ237">
        <v>0.871</v>
      </c>
      <c r="CA237" t="s">
        <v>18</v>
      </c>
      <c r="CB237">
        <v>9.8800000000000008</v>
      </c>
      <c r="CC237">
        <v>10.130000000000001</v>
      </c>
      <c r="CD237">
        <v>3.2240000000000002</v>
      </c>
      <c r="CE237">
        <v>21.492999999999999</v>
      </c>
      <c r="CF237">
        <v>0.8589</v>
      </c>
      <c r="CG237" t="s">
        <v>18</v>
      </c>
      <c r="CH237">
        <v>9.8800000000000008</v>
      </c>
      <c r="CI237">
        <v>10.130000000000001</v>
      </c>
      <c r="CJ237">
        <v>3.3149999999999999</v>
      </c>
      <c r="CK237">
        <v>22.102</v>
      </c>
      <c r="CL237">
        <v>0.85750000000000004</v>
      </c>
      <c r="CM237" t="s">
        <v>18</v>
      </c>
      <c r="CN237">
        <v>9.8800000000000008</v>
      </c>
      <c r="CO237">
        <v>10.130000000000001</v>
      </c>
      <c r="CP237">
        <v>3.2650000000000001</v>
      </c>
      <c r="CQ237">
        <v>21.768000000000001</v>
      </c>
      <c r="CR237">
        <v>0.86580000000000001</v>
      </c>
      <c r="CS237" t="s">
        <v>18</v>
      </c>
    </row>
    <row r="238" spans="1:97" x14ac:dyDescent="0.25">
      <c r="A238" t="s">
        <v>179</v>
      </c>
      <c r="B238">
        <v>485</v>
      </c>
      <c r="C238">
        <v>497</v>
      </c>
      <c r="D238" t="s">
        <v>205</v>
      </c>
      <c r="E238">
        <v>9.8000000000000007</v>
      </c>
      <c r="F238">
        <v>2</v>
      </c>
      <c r="G238">
        <v>11</v>
      </c>
      <c r="H238">
        <v>9.7799999999999994</v>
      </c>
      <c r="I238">
        <v>9.85</v>
      </c>
      <c r="J238">
        <v>6.0019999999999998</v>
      </c>
      <c r="K238">
        <v>54.563000000000002</v>
      </c>
      <c r="L238">
        <v>0.6915</v>
      </c>
      <c r="M238" t="s">
        <v>18</v>
      </c>
      <c r="N238">
        <v>9.8800000000000008</v>
      </c>
      <c r="O238">
        <v>9.9499999999999993</v>
      </c>
      <c r="P238">
        <v>5.8520000000000003</v>
      </c>
      <c r="Q238">
        <v>53.198</v>
      </c>
      <c r="R238">
        <v>0.43490000000000001</v>
      </c>
      <c r="S238" t="s">
        <v>18</v>
      </c>
      <c r="T238">
        <v>9.9700000000000006</v>
      </c>
      <c r="U238">
        <v>10.050000000000001</v>
      </c>
      <c r="V238">
        <v>6.06</v>
      </c>
      <c r="W238">
        <v>55.088999999999999</v>
      </c>
      <c r="X238">
        <v>0.66620000000000001</v>
      </c>
      <c r="Y238" t="s">
        <v>18</v>
      </c>
      <c r="Z238">
        <v>9.9700000000000006</v>
      </c>
      <c r="AA238">
        <v>10.039999999999999</v>
      </c>
      <c r="AB238">
        <v>6.0129999999999999</v>
      </c>
      <c r="AC238">
        <v>54.667999999999999</v>
      </c>
      <c r="AD238">
        <v>0.63129999999999997</v>
      </c>
      <c r="AE238" t="s">
        <v>18</v>
      </c>
      <c r="AF238">
        <v>10</v>
      </c>
      <c r="AG238">
        <v>10.08</v>
      </c>
      <c r="AH238">
        <v>6.069</v>
      </c>
      <c r="AI238">
        <v>55.173000000000002</v>
      </c>
      <c r="AJ238">
        <v>0.62849999999999995</v>
      </c>
      <c r="AK238" t="s">
        <v>18</v>
      </c>
      <c r="AL238">
        <v>9.9499999999999993</v>
      </c>
      <c r="AM238">
        <v>10.029999999999999</v>
      </c>
      <c r="AN238">
        <v>6.1920000000000002</v>
      </c>
      <c r="AO238">
        <v>56.292000000000002</v>
      </c>
      <c r="AP238">
        <v>0.69030000000000002</v>
      </c>
      <c r="AQ238" t="s">
        <v>18</v>
      </c>
      <c r="AR238">
        <v>9.9700000000000006</v>
      </c>
      <c r="AS238">
        <v>10.039999999999999</v>
      </c>
      <c r="AT238">
        <v>6.173</v>
      </c>
      <c r="AU238">
        <v>56.121000000000002</v>
      </c>
      <c r="AV238">
        <v>0.69079999999999997</v>
      </c>
      <c r="AW238" t="s">
        <v>18</v>
      </c>
      <c r="AX238">
        <v>9.9700000000000006</v>
      </c>
      <c r="AY238">
        <v>10.029999999999999</v>
      </c>
      <c r="AZ238">
        <v>6.2850000000000001</v>
      </c>
      <c r="BA238">
        <v>57.139000000000003</v>
      </c>
      <c r="BB238">
        <v>0.67869999999999997</v>
      </c>
      <c r="BC238" t="s">
        <v>18</v>
      </c>
      <c r="BD238">
        <v>9.9700000000000006</v>
      </c>
      <c r="BE238">
        <v>10.039999999999999</v>
      </c>
      <c r="BF238">
        <v>6.4020000000000001</v>
      </c>
      <c r="BG238">
        <v>58.201000000000001</v>
      </c>
      <c r="BH238">
        <v>0.74509999999999998</v>
      </c>
      <c r="BI238" t="s">
        <v>18</v>
      </c>
      <c r="BJ238">
        <v>9.93</v>
      </c>
      <c r="BK238">
        <v>10.01</v>
      </c>
      <c r="BL238">
        <v>7.0289999999999999</v>
      </c>
      <c r="BM238">
        <v>63.9</v>
      </c>
      <c r="BN238">
        <v>0.75539999999999996</v>
      </c>
      <c r="BO238" t="s">
        <v>18</v>
      </c>
      <c r="BP238">
        <v>10.01</v>
      </c>
      <c r="BQ238">
        <v>10.08</v>
      </c>
      <c r="BR238">
        <v>6.8719999999999999</v>
      </c>
      <c r="BS238">
        <v>62.473999999999997</v>
      </c>
      <c r="BT238">
        <v>0.70920000000000005</v>
      </c>
      <c r="BU238" t="s">
        <v>18</v>
      </c>
      <c r="BV238">
        <v>9.8699999999999992</v>
      </c>
      <c r="BW238">
        <v>9.9499999999999993</v>
      </c>
      <c r="BX238">
        <v>7.1870000000000003</v>
      </c>
      <c r="BY238">
        <v>65.338999999999999</v>
      </c>
      <c r="BZ238">
        <v>0.78620000000000001</v>
      </c>
      <c r="CA238" t="s">
        <v>18</v>
      </c>
      <c r="CB238">
        <v>9.84</v>
      </c>
      <c r="CC238">
        <v>9.91</v>
      </c>
      <c r="CD238">
        <v>6.891</v>
      </c>
      <c r="CE238">
        <v>62.648000000000003</v>
      </c>
      <c r="CF238">
        <v>0.75880000000000003</v>
      </c>
      <c r="CG238" t="s">
        <v>18</v>
      </c>
      <c r="CH238">
        <v>9.8800000000000008</v>
      </c>
      <c r="CI238">
        <v>9.9499999999999993</v>
      </c>
      <c r="CJ238">
        <v>7.0549999999999997</v>
      </c>
      <c r="CK238">
        <v>64.138000000000005</v>
      </c>
      <c r="CL238">
        <v>0.80889999999999995</v>
      </c>
      <c r="CM238" t="s">
        <v>18</v>
      </c>
      <c r="CN238">
        <v>9.8800000000000008</v>
      </c>
      <c r="CO238">
        <v>9.9499999999999993</v>
      </c>
      <c r="CP238">
        <v>6.9349999999999996</v>
      </c>
      <c r="CQ238">
        <v>63.048999999999999</v>
      </c>
      <c r="CR238">
        <v>0.80930000000000002</v>
      </c>
      <c r="CS238" t="s">
        <v>18</v>
      </c>
    </row>
    <row r="239" spans="1:97" x14ac:dyDescent="0.25">
      <c r="A239" t="s">
        <v>179</v>
      </c>
      <c r="B239">
        <v>498</v>
      </c>
      <c r="C239">
        <v>515</v>
      </c>
      <c r="D239" t="s">
        <v>87</v>
      </c>
      <c r="E239">
        <v>6.15</v>
      </c>
      <c r="F239">
        <v>3</v>
      </c>
      <c r="G239">
        <v>15</v>
      </c>
      <c r="H239">
        <v>5.72</v>
      </c>
      <c r="I239">
        <v>6.48</v>
      </c>
      <c r="J239">
        <v>1.395</v>
      </c>
      <c r="K239">
        <v>9.2970000000000006</v>
      </c>
      <c r="L239">
        <v>0.86499999999999999</v>
      </c>
      <c r="M239" t="s">
        <v>18</v>
      </c>
      <c r="N239">
        <v>5.72</v>
      </c>
      <c r="O239">
        <v>6.48</v>
      </c>
      <c r="P239">
        <v>1.4339999999999999</v>
      </c>
      <c r="Q239">
        <v>9.5609999999999999</v>
      </c>
      <c r="R239">
        <v>0.84209999999999996</v>
      </c>
      <c r="S239" t="s">
        <v>18</v>
      </c>
      <c r="T239">
        <v>5.73</v>
      </c>
      <c r="U239">
        <v>6.47</v>
      </c>
      <c r="V239">
        <v>1.218</v>
      </c>
      <c r="W239">
        <v>8.1180000000000003</v>
      </c>
      <c r="X239">
        <v>0.84199999999999997</v>
      </c>
      <c r="Y239" t="s">
        <v>18</v>
      </c>
      <c r="Z239">
        <v>5.72</v>
      </c>
      <c r="AA239">
        <v>6.47</v>
      </c>
      <c r="AB239">
        <v>2.1619999999999999</v>
      </c>
      <c r="AC239">
        <v>14.414999999999999</v>
      </c>
      <c r="AD239">
        <v>0.87260000000000004</v>
      </c>
      <c r="AE239" t="s">
        <v>18</v>
      </c>
      <c r="AF239">
        <v>5.72</v>
      </c>
      <c r="AG239">
        <v>6.48</v>
      </c>
      <c r="AH239">
        <v>2.194</v>
      </c>
      <c r="AI239">
        <v>14.628</v>
      </c>
      <c r="AJ239">
        <v>0.86409999999999998</v>
      </c>
      <c r="AK239" t="s">
        <v>18</v>
      </c>
      <c r="AL239">
        <v>5.73</v>
      </c>
      <c r="AM239">
        <v>6.48</v>
      </c>
      <c r="AN239">
        <v>2.2709999999999999</v>
      </c>
      <c r="AO239">
        <v>15.141</v>
      </c>
      <c r="AP239">
        <v>0.84199999999999997</v>
      </c>
      <c r="AQ239" t="s">
        <v>18</v>
      </c>
      <c r="AR239">
        <v>5.72</v>
      </c>
      <c r="AS239">
        <v>6.47</v>
      </c>
      <c r="AT239">
        <v>3.7029999999999998</v>
      </c>
      <c r="AU239">
        <v>24.69</v>
      </c>
      <c r="AV239">
        <v>0.87519999999999998</v>
      </c>
      <c r="AW239" t="s">
        <v>18</v>
      </c>
      <c r="AX239">
        <v>5.72</v>
      </c>
      <c r="AY239">
        <v>6.48</v>
      </c>
      <c r="AZ239">
        <v>3.6640000000000001</v>
      </c>
      <c r="BA239">
        <v>24.428000000000001</v>
      </c>
      <c r="BB239">
        <v>0.86890000000000001</v>
      </c>
      <c r="BC239" t="s">
        <v>18</v>
      </c>
      <c r="BD239">
        <v>5.73</v>
      </c>
      <c r="BE239">
        <v>6.48</v>
      </c>
      <c r="BF239">
        <v>3.6429999999999998</v>
      </c>
      <c r="BG239">
        <v>24.286999999999999</v>
      </c>
      <c r="BH239">
        <v>0.85599999999999998</v>
      </c>
      <c r="BI239" t="s">
        <v>18</v>
      </c>
      <c r="BJ239">
        <v>5.73</v>
      </c>
      <c r="BK239">
        <v>6.48</v>
      </c>
      <c r="BL239">
        <v>4.9480000000000004</v>
      </c>
      <c r="BM239">
        <v>32.987000000000002</v>
      </c>
      <c r="BN239">
        <v>0.87780000000000002</v>
      </c>
      <c r="BO239" t="s">
        <v>18</v>
      </c>
      <c r="BP239">
        <v>5.72</v>
      </c>
      <c r="BQ239">
        <v>6.48</v>
      </c>
      <c r="BR239">
        <v>5.0380000000000003</v>
      </c>
      <c r="BS239">
        <v>33.587000000000003</v>
      </c>
      <c r="BT239">
        <v>0.87570000000000003</v>
      </c>
      <c r="BU239" t="s">
        <v>18</v>
      </c>
      <c r="BV239">
        <v>5.73</v>
      </c>
      <c r="BW239">
        <v>6.47</v>
      </c>
      <c r="BX239">
        <v>5.0010000000000003</v>
      </c>
      <c r="BY239">
        <v>33.343000000000004</v>
      </c>
      <c r="BZ239">
        <v>0.85150000000000003</v>
      </c>
      <c r="CA239" t="s">
        <v>18</v>
      </c>
      <c r="CB239">
        <v>5.72</v>
      </c>
      <c r="CC239">
        <v>6.48</v>
      </c>
      <c r="CD239">
        <v>6.2939999999999996</v>
      </c>
      <c r="CE239">
        <v>41.959000000000003</v>
      </c>
      <c r="CF239">
        <v>0.85329999999999995</v>
      </c>
      <c r="CG239" t="s">
        <v>18</v>
      </c>
      <c r="CH239">
        <v>5.72</v>
      </c>
      <c r="CI239">
        <v>6.48</v>
      </c>
      <c r="CJ239">
        <v>6.3540000000000001</v>
      </c>
      <c r="CK239">
        <v>42.36</v>
      </c>
      <c r="CL239">
        <v>0.8458</v>
      </c>
      <c r="CM239" t="s">
        <v>18</v>
      </c>
      <c r="CN239">
        <v>5.72</v>
      </c>
      <c r="CO239">
        <v>6.48</v>
      </c>
      <c r="CP239">
        <v>6.2850000000000001</v>
      </c>
      <c r="CQ239">
        <v>41.902000000000001</v>
      </c>
      <c r="CR239">
        <v>0.85140000000000005</v>
      </c>
      <c r="CS239" t="s">
        <v>18</v>
      </c>
    </row>
    <row r="240" spans="1:97" x14ac:dyDescent="0.25">
      <c r="A240" t="s">
        <v>179</v>
      </c>
      <c r="B240">
        <v>514</v>
      </c>
      <c r="C240">
        <v>519</v>
      </c>
      <c r="D240" t="s">
        <v>88</v>
      </c>
      <c r="E240">
        <v>12.49</v>
      </c>
      <c r="F240">
        <v>1</v>
      </c>
      <c r="G240">
        <v>4</v>
      </c>
      <c r="H240">
        <v>12.61</v>
      </c>
      <c r="I240">
        <v>12.69</v>
      </c>
      <c r="J240">
        <v>4.9000000000000002E-2</v>
      </c>
      <c r="K240">
        <v>1.222</v>
      </c>
      <c r="L240">
        <v>0.70589999999999997</v>
      </c>
      <c r="M240" t="s">
        <v>18</v>
      </c>
      <c r="N240">
        <v>12.6</v>
      </c>
      <c r="O240">
        <v>12.67</v>
      </c>
      <c r="P240">
        <v>0.108</v>
      </c>
      <c r="Q240">
        <v>2.698</v>
      </c>
      <c r="R240">
        <v>0.67120000000000002</v>
      </c>
      <c r="S240" t="s">
        <v>18</v>
      </c>
      <c r="T240">
        <v>12.63</v>
      </c>
      <c r="U240">
        <v>12.7</v>
      </c>
      <c r="V240">
        <v>7.1999999999999995E-2</v>
      </c>
      <c r="W240">
        <v>1.79</v>
      </c>
      <c r="X240">
        <v>0.66869999999999996</v>
      </c>
      <c r="Y240" t="s">
        <v>18</v>
      </c>
      <c r="Z240">
        <v>12.51</v>
      </c>
      <c r="AA240">
        <v>12.59</v>
      </c>
      <c r="AB240">
        <v>0.29399999999999998</v>
      </c>
      <c r="AC240">
        <v>7.3609999999999998</v>
      </c>
      <c r="AD240">
        <v>0.69120000000000004</v>
      </c>
      <c r="AE240" t="s">
        <v>18</v>
      </c>
      <c r="AF240">
        <v>12.63</v>
      </c>
      <c r="AG240">
        <v>12.7</v>
      </c>
      <c r="AH240">
        <v>0.13200000000000001</v>
      </c>
      <c r="AI240">
        <v>3.294</v>
      </c>
      <c r="AJ240">
        <v>0.63190000000000002</v>
      </c>
      <c r="AK240" t="s">
        <v>18</v>
      </c>
      <c r="AL240">
        <v>12.58</v>
      </c>
      <c r="AM240">
        <v>12.64</v>
      </c>
      <c r="AN240">
        <v>0.20799999999999999</v>
      </c>
      <c r="AO240">
        <v>5.2089999999999996</v>
      </c>
      <c r="AP240">
        <v>0.67490000000000006</v>
      </c>
      <c r="AQ240" t="s">
        <v>18</v>
      </c>
      <c r="AR240">
        <v>12.64</v>
      </c>
      <c r="AS240">
        <v>12.71</v>
      </c>
      <c r="AT240">
        <v>0.19600000000000001</v>
      </c>
      <c r="AU240">
        <v>4.9029999999999996</v>
      </c>
      <c r="AV240">
        <v>0.70899999999999996</v>
      </c>
      <c r="AW240" t="s">
        <v>18</v>
      </c>
      <c r="AX240">
        <v>12.67</v>
      </c>
      <c r="AY240">
        <v>12.73</v>
      </c>
      <c r="AZ240">
        <v>0.29899999999999999</v>
      </c>
      <c r="BA240">
        <v>7.484</v>
      </c>
      <c r="BB240">
        <v>0.61380000000000001</v>
      </c>
      <c r="BC240" t="s">
        <v>18</v>
      </c>
      <c r="BD240">
        <v>12.66</v>
      </c>
      <c r="BE240">
        <v>12.73</v>
      </c>
      <c r="BF240">
        <v>0.245</v>
      </c>
      <c r="BG240">
        <v>6.1130000000000004</v>
      </c>
      <c r="BH240">
        <v>0.69279999999999997</v>
      </c>
      <c r="BI240" t="s">
        <v>18</v>
      </c>
      <c r="BJ240">
        <v>12.51</v>
      </c>
      <c r="BK240">
        <v>12.58</v>
      </c>
      <c r="BL240">
        <v>4.1000000000000002E-2</v>
      </c>
      <c r="BM240">
        <v>1.0149999999999999</v>
      </c>
      <c r="BN240">
        <v>0.64710000000000001</v>
      </c>
      <c r="BO240" t="s">
        <v>18</v>
      </c>
      <c r="BP240">
        <v>12.51</v>
      </c>
      <c r="BQ240">
        <v>12.58</v>
      </c>
      <c r="BR240">
        <v>4.7E-2</v>
      </c>
      <c r="BS240">
        <v>1.1639999999999999</v>
      </c>
      <c r="BT240">
        <v>0.62</v>
      </c>
      <c r="BU240" t="s">
        <v>18</v>
      </c>
      <c r="BV240">
        <v>12.65</v>
      </c>
      <c r="BW240">
        <v>12.73</v>
      </c>
      <c r="BX240">
        <v>0.10299999999999999</v>
      </c>
      <c r="BY240">
        <v>2.58</v>
      </c>
      <c r="BZ240">
        <v>0.69259999999999999</v>
      </c>
      <c r="CA240" t="s">
        <v>18</v>
      </c>
      <c r="CB240">
        <v>12.51</v>
      </c>
      <c r="CC240">
        <v>12.58</v>
      </c>
      <c r="CD240">
        <v>0.158</v>
      </c>
      <c r="CE240">
        <v>3.9540000000000002</v>
      </c>
      <c r="CF240">
        <v>0.60289999999999999</v>
      </c>
      <c r="CG240" t="s">
        <v>18</v>
      </c>
      <c r="CH240">
        <v>12.57</v>
      </c>
      <c r="CI240">
        <v>12.68</v>
      </c>
      <c r="CJ240">
        <v>6.4000000000000001E-2</v>
      </c>
      <c r="CK240">
        <v>1.6060000000000001</v>
      </c>
      <c r="CL240">
        <v>0.62590000000000001</v>
      </c>
      <c r="CM240" t="s">
        <v>18</v>
      </c>
      <c r="CN240">
        <v>12.51</v>
      </c>
      <c r="CO240">
        <v>12.59</v>
      </c>
      <c r="CP240">
        <v>1.2999999999999999E-2</v>
      </c>
      <c r="CQ240">
        <v>0.317</v>
      </c>
      <c r="CR240">
        <v>0.55500000000000005</v>
      </c>
      <c r="CS240" t="s">
        <v>18</v>
      </c>
    </row>
    <row r="241" spans="1:97" x14ac:dyDescent="0.25">
      <c r="A241" t="s">
        <v>179</v>
      </c>
      <c r="B241">
        <v>520</v>
      </c>
      <c r="C241">
        <v>529</v>
      </c>
      <c r="D241" t="s">
        <v>89</v>
      </c>
      <c r="E241">
        <v>10.84</v>
      </c>
      <c r="F241">
        <v>2</v>
      </c>
      <c r="G241">
        <v>7</v>
      </c>
      <c r="H241">
        <v>10.76</v>
      </c>
      <c r="I241">
        <v>10.83</v>
      </c>
      <c r="J241">
        <v>0.27600000000000002</v>
      </c>
      <c r="K241">
        <v>3.9420000000000002</v>
      </c>
      <c r="L241">
        <v>0.68379999999999996</v>
      </c>
      <c r="M241" t="s">
        <v>18</v>
      </c>
      <c r="N241">
        <v>10.77</v>
      </c>
      <c r="O241">
        <v>10.83</v>
      </c>
      <c r="P241">
        <v>0.30499999999999999</v>
      </c>
      <c r="Q241">
        <v>4.3620000000000001</v>
      </c>
      <c r="R241">
        <v>0.67410000000000003</v>
      </c>
      <c r="S241" t="s">
        <v>18</v>
      </c>
      <c r="T241">
        <v>10.76</v>
      </c>
      <c r="U241">
        <v>10.83</v>
      </c>
      <c r="V241">
        <v>0.30399999999999999</v>
      </c>
      <c r="W241">
        <v>4.3460000000000001</v>
      </c>
      <c r="X241">
        <v>0.60740000000000005</v>
      </c>
      <c r="Y241" t="s">
        <v>18</v>
      </c>
      <c r="Z241">
        <v>10.76</v>
      </c>
      <c r="AA241">
        <v>10.83</v>
      </c>
      <c r="AB241">
        <v>0.52700000000000002</v>
      </c>
      <c r="AC241">
        <v>7.53</v>
      </c>
      <c r="AD241">
        <v>0.70469999999999999</v>
      </c>
      <c r="AE241" t="s">
        <v>18</v>
      </c>
      <c r="AF241">
        <v>10.77</v>
      </c>
      <c r="AG241">
        <v>10.83</v>
      </c>
      <c r="AH241">
        <v>0.39800000000000002</v>
      </c>
      <c r="AI241">
        <v>5.681</v>
      </c>
      <c r="AJ241">
        <v>0.62360000000000004</v>
      </c>
      <c r="AK241" t="s">
        <v>18</v>
      </c>
      <c r="AL241">
        <v>10.76</v>
      </c>
      <c r="AM241">
        <v>10.83</v>
      </c>
      <c r="AN241">
        <v>0.41299999999999998</v>
      </c>
      <c r="AO241">
        <v>5.8949999999999996</v>
      </c>
      <c r="AP241">
        <v>0.64659999999999995</v>
      </c>
      <c r="AQ241" t="s">
        <v>18</v>
      </c>
      <c r="AR241">
        <v>10.76</v>
      </c>
      <c r="AS241">
        <v>10.83</v>
      </c>
      <c r="AT241">
        <v>1.389</v>
      </c>
      <c r="AU241">
        <v>19.850000000000001</v>
      </c>
      <c r="AV241">
        <v>0.71560000000000001</v>
      </c>
      <c r="AW241" t="s">
        <v>18</v>
      </c>
      <c r="AX241">
        <v>10.76</v>
      </c>
      <c r="AY241">
        <v>10.83</v>
      </c>
      <c r="AZ241">
        <v>1.444</v>
      </c>
      <c r="BA241">
        <v>20.635000000000002</v>
      </c>
      <c r="BB241">
        <v>0.60970000000000002</v>
      </c>
      <c r="BC241" t="s">
        <v>18</v>
      </c>
      <c r="BD241">
        <v>10.76</v>
      </c>
      <c r="BE241">
        <v>10.83</v>
      </c>
      <c r="BF241">
        <v>1.52</v>
      </c>
      <c r="BG241">
        <v>21.718</v>
      </c>
      <c r="BH241">
        <v>0.626</v>
      </c>
      <c r="BI241" t="s">
        <v>18</v>
      </c>
      <c r="BJ241">
        <v>10.76</v>
      </c>
      <c r="BK241">
        <v>10.83</v>
      </c>
      <c r="BL241">
        <v>2.5379999999999998</v>
      </c>
      <c r="BM241">
        <v>36.258000000000003</v>
      </c>
      <c r="BN241">
        <v>0.66849999999999998</v>
      </c>
      <c r="BO241" t="s">
        <v>18</v>
      </c>
      <c r="BP241">
        <v>10.76</v>
      </c>
      <c r="BQ241">
        <v>10.83</v>
      </c>
      <c r="BR241">
        <v>2.4550000000000001</v>
      </c>
      <c r="BS241">
        <v>35.067</v>
      </c>
      <c r="BT241">
        <v>0.63759999999999994</v>
      </c>
      <c r="BU241" t="s">
        <v>18</v>
      </c>
      <c r="BV241">
        <v>10.76</v>
      </c>
      <c r="BW241">
        <v>10.83</v>
      </c>
      <c r="BX241">
        <v>2.488</v>
      </c>
      <c r="BY241">
        <v>35.537999999999997</v>
      </c>
      <c r="BZ241">
        <v>0.61350000000000005</v>
      </c>
      <c r="CA241" t="s">
        <v>18</v>
      </c>
      <c r="CB241">
        <v>10.76</v>
      </c>
      <c r="CC241">
        <v>10.83</v>
      </c>
      <c r="CD241">
        <v>2.5510000000000002</v>
      </c>
      <c r="CE241">
        <v>36.44</v>
      </c>
      <c r="CF241">
        <v>0.61660000000000004</v>
      </c>
      <c r="CG241" t="s">
        <v>18</v>
      </c>
      <c r="CH241">
        <v>10.76</v>
      </c>
      <c r="CI241">
        <v>10.83</v>
      </c>
      <c r="CJ241">
        <v>2.66</v>
      </c>
      <c r="CK241">
        <v>37.994999999999997</v>
      </c>
      <c r="CL241">
        <v>0.58289999999999997</v>
      </c>
      <c r="CM241" t="s">
        <v>18</v>
      </c>
      <c r="CN241">
        <v>10.76</v>
      </c>
      <c r="CO241">
        <v>10.83</v>
      </c>
      <c r="CP241">
        <v>2.6629999999999998</v>
      </c>
      <c r="CQ241">
        <v>38.046999999999997</v>
      </c>
      <c r="CR241">
        <v>0.62860000000000005</v>
      </c>
      <c r="CS241" t="s">
        <v>18</v>
      </c>
    </row>
    <row r="242" spans="1:97" x14ac:dyDescent="0.25">
      <c r="A242" t="s">
        <v>179</v>
      </c>
      <c r="B242">
        <v>520</v>
      </c>
      <c r="C242">
        <v>551</v>
      </c>
      <c r="D242" t="s">
        <v>206</v>
      </c>
      <c r="E242">
        <v>8.94</v>
      </c>
      <c r="F242">
        <v>4</v>
      </c>
      <c r="G242">
        <v>24</v>
      </c>
      <c r="H242">
        <v>8.94</v>
      </c>
      <c r="I242">
        <v>9.01</v>
      </c>
      <c r="J242">
        <v>8.1069999999999993</v>
      </c>
      <c r="K242">
        <v>33.777999999999999</v>
      </c>
      <c r="L242">
        <v>0.84330000000000005</v>
      </c>
      <c r="M242" t="s">
        <v>18</v>
      </c>
      <c r="N242">
        <v>8.94</v>
      </c>
      <c r="O242">
        <v>9.01</v>
      </c>
      <c r="P242">
        <v>7.7939999999999996</v>
      </c>
      <c r="Q242">
        <v>32.475000000000001</v>
      </c>
      <c r="R242">
        <v>0.77329999999999999</v>
      </c>
      <c r="S242" t="s">
        <v>18</v>
      </c>
      <c r="T242">
        <v>8.93</v>
      </c>
      <c r="U242">
        <v>9.01</v>
      </c>
      <c r="V242">
        <v>7.9909999999999997</v>
      </c>
      <c r="W242">
        <v>33.295000000000002</v>
      </c>
      <c r="X242">
        <v>0.85440000000000005</v>
      </c>
      <c r="Y242" t="s">
        <v>17</v>
      </c>
      <c r="Z242">
        <v>8.93</v>
      </c>
      <c r="AA242">
        <v>9.01</v>
      </c>
      <c r="AB242">
        <v>8.8680000000000003</v>
      </c>
      <c r="AC242">
        <v>36.951000000000001</v>
      </c>
      <c r="AD242">
        <v>0.86429999999999996</v>
      </c>
      <c r="AE242" t="s">
        <v>17</v>
      </c>
      <c r="AF242">
        <v>8.94</v>
      </c>
      <c r="AG242">
        <v>9.01</v>
      </c>
      <c r="AH242">
        <v>8.9190000000000005</v>
      </c>
      <c r="AI242">
        <v>37.161999999999999</v>
      </c>
      <c r="AJ242">
        <v>0.87209999999999999</v>
      </c>
      <c r="AK242" t="s">
        <v>17</v>
      </c>
      <c r="AL242">
        <v>8.93</v>
      </c>
      <c r="AM242">
        <v>9.01</v>
      </c>
      <c r="AN242">
        <v>9.0030000000000001</v>
      </c>
      <c r="AO242">
        <v>37.514000000000003</v>
      </c>
      <c r="AP242">
        <v>0.86909999999999998</v>
      </c>
      <c r="AQ242" t="s">
        <v>17</v>
      </c>
      <c r="AR242">
        <v>8.93</v>
      </c>
      <c r="AS242">
        <v>9.01</v>
      </c>
      <c r="AT242">
        <v>10.381</v>
      </c>
      <c r="AU242">
        <v>43.252000000000002</v>
      </c>
      <c r="AV242">
        <v>0.8538</v>
      </c>
      <c r="AW242" t="s">
        <v>18</v>
      </c>
      <c r="AX242">
        <v>8.93</v>
      </c>
      <c r="AY242">
        <v>9.01</v>
      </c>
      <c r="AZ242">
        <v>10.43</v>
      </c>
      <c r="BA242">
        <v>43.459000000000003</v>
      </c>
      <c r="BB242">
        <v>0.85009999999999997</v>
      </c>
      <c r="BC242" t="s">
        <v>17</v>
      </c>
      <c r="BD242">
        <v>8.93</v>
      </c>
      <c r="BE242">
        <v>9.01</v>
      </c>
      <c r="BF242">
        <v>10.314</v>
      </c>
      <c r="BG242">
        <v>42.975000000000001</v>
      </c>
      <c r="BH242">
        <v>0.8619</v>
      </c>
      <c r="BI242" t="s">
        <v>17</v>
      </c>
      <c r="BJ242">
        <v>8.93</v>
      </c>
      <c r="BK242">
        <v>9.01</v>
      </c>
      <c r="BL242">
        <v>11.464</v>
      </c>
      <c r="BM242">
        <v>47.765000000000001</v>
      </c>
      <c r="BN242">
        <v>0.88019999999999998</v>
      </c>
      <c r="BO242" t="s">
        <v>17</v>
      </c>
      <c r="BP242">
        <v>8.94</v>
      </c>
      <c r="BQ242">
        <v>9.01</v>
      </c>
      <c r="BR242">
        <v>11.352</v>
      </c>
      <c r="BS242">
        <v>47.3</v>
      </c>
      <c r="BT242">
        <v>0.86829999999999996</v>
      </c>
      <c r="BU242" t="s">
        <v>17</v>
      </c>
      <c r="BV242">
        <v>8.93</v>
      </c>
      <c r="BW242">
        <v>9.01</v>
      </c>
      <c r="BX242">
        <v>11.52</v>
      </c>
      <c r="BY242">
        <v>47.999000000000002</v>
      </c>
      <c r="BZ242">
        <v>0.8367</v>
      </c>
      <c r="CA242" t="s">
        <v>18</v>
      </c>
      <c r="CB242">
        <v>8.93</v>
      </c>
      <c r="CC242">
        <v>9.01</v>
      </c>
      <c r="CD242">
        <v>11.877000000000001</v>
      </c>
      <c r="CE242">
        <v>49.485999999999997</v>
      </c>
      <c r="CF242">
        <v>0.83689999999999998</v>
      </c>
      <c r="CG242" t="s">
        <v>18</v>
      </c>
      <c r="CH242">
        <v>8.93</v>
      </c>
      <c r="CI242">
        <v>9.01</v>
      </c>
      <c r="CJ242">
        <v>11.84</v>
      </c>
      <c r="CK242">
        <v>49.334000000000003</v>
      </c>
      <c r="CL242">
        <v>0.85150000000000003</v>
      </c>
      <c r="CM242" t="s">
        <v>17</v>
      </c>
      <c r="CN242">
        <v>8.94</v>
      </c>
      <c r="CO242">
        <v>9.01</v>
      </c>
      <c r="CP242">
        <v>11.762</v>
      </c>
      <c r="CQ242">
        <v>49.009</v>
      </c>
      <c r="CR242">
        <v>0.84660000000000002</v>
      </c>
      <c r="CS242" t="s">
        <v>18</v>
      </c>
    </row>
    <row r="243" spans="1:97" x14ac:dyDescent="0.25">
      <c r="A243" t="s">
        <v>179</v>
      </c>
      <c r="B243">
        <v>557</v>
      </c>
      <c r="C243">
        <v>578</v>
      </c>
      <c r="D243" t="s">
        <v>90</v>
      </c>
      <c r="E243">
        <v>13.79</v>
      </c>
      <c r="F243">
        <v>3</v>
      </c>
      <c r="G243">
        <v>18</v>
      </c>
      <c r="H243">
        <v>13.75</v>
      </c>
      <c r="I243">
        <v>13.89</v>
      </c>
      <c r="J243">
        <v>1.66</v>
      </c>
      <c r="K243">
        <v>9.2200000000000006</v>
      </c>
      <c r="L243">
        <v>0.77300000000000002</v>
      </c>
      <c r="M243" t="s">
        <v>18</v>
      </c>
      <c r="N243">
        <v>13.75</v>
      </c>
      <c r="O243">
        <v>13.89</v>
      </c>
      <c r="P243">
        <v>1.5629999999999999</v>
      </c>
      <c r="Q243">
        <v>8.6859999999999999</v>
      </c>
      <c r="R243">
        <v>0.71679999999999999</v>
      </c>
      <c r="S243" t="s">
        <v>18</v>
      </c>
      <c r="T243">
        <v>13.82</v>
      </c>
      <c r="U243">
        <v>13.93</v>
      </c>
      <c r="V243">
        <v>1.462</v>
      </c>
      <c r="W243">
        <v>8.1199999999999992</v>
      </c>
      <c r="X243">
        <v>0.69479999999999997</v>
      </c>
      <c r="Y243" t="s">
        <v>18</v>
      </c>
      <c r="Z243">
        <v>13.75</v>
      </c>
      <c r="AA243">
        <v>13.89</v>
      </c>
      <c r="AB243">
        <v>2.4670000000000001</v>
      </c>
      <c r="AC243">
        <v>13.706</v>
      </c>
      <c r="AD243">
        <v>0.7944</v>
      </c>
      <c r="AE243" t="s">
        <v>18</v>
      </c>
      <c r="AF243">
        <v>13.75</v>
      </c>
      <c r="AG243">
        <v>13.89</v>
      </c>
      <c r="AH243">
        <v>2.3450000000000002</v>
      </c>
      <c r="AI243">
        <v>13.029</v>
      </c>
      <c r="AJ243">
        <v>0.78469999999999995</v>
      </c>
      <c r="AK243" t="s">
        <v>18</v>
      </c>
      <c r="AL243">
        <v>13.75</v>
      </c>
      <c r="AM243">
        <v>13.88</v>
      </c>
      <c r="AN243">
        <v>2.33</v>
      </c>
      <c r="AO243">
        <v>12.944000000000001</v>
      </c>
      <c r="AP243">
        <v>0.69420000000000004</v>
      </c>
      <c r="AQ243" t="s">
        <v>18</v>
      </c>
      <c r="AR243">
        <v>13.75</v>
      </c>
      <c r="AS243">
        <v>13.89</v>
      </c>
      <c r="AT243">
        <v>3.5720000000000001</v>
      </c>
      <c r="AU243">
        <v>19.844000000000001</v>
      </c>
      <c r="AV243">
        <v>0.76270000000000004</v>
      </c>
      <c r="AW243" t="s">
        <v>18</v>
      </c>
      <c r="AX243">
        <v>13.75</v>
      </c>
      <c r="AY243">
        <v>13.88</v>
      </c>
      <c r="AZ243">
        <v>3.6339999999999999</v>
      </c>
      <c r="BA243">
        <v>20.190000000000001</v>
      </c>
      <c r="BB243">
        <v>0.7712</v>
      </c>
      <c r="BC243" t="s">
        <v>18</v>
      </c>
      <c r="BD243">
        <v>13.75</v>
      </c>
      <c r="BE243">
        <v>13.88</v>
      </c>
      <c r="BF243">
        <v>3.24</v>
      </c>
      <c r="BG243">
        <v>17.997</v>
      </c>
      <c r="BH243">
        <v>0.66390000000000005</v>
      </c>
      <c r="BI243" t="s">
        <v>18</v>
      </c>
      <c r="BJ243">
        <v>13.75</v>
      </c>
      <c r="BK243">
        <v>13.88</v>
      </c>
      <c r="BL243">
        <v>6.0970000000000004</v>
      </c>
      <c r="BM243">
        <v>33.874000000000002</v>
      </c>
      <c r="BN243">
        <v>0.75560000000000005</v>
      </c>
      <c r="BO243" t="s">
        <v>18</v>
      </c>
      <c r="BP243">
        <v>13.76</v>
      </c>
      <c r="BQ243">
        <v>13.89</v>
      </c>
      <c r="BR243">
        <v>6.0090000000000003</v>
      </c>
      <c r="BS243">
        <v>33.383000000000003</v>
      </c>
      <c r="BT243">
        <v>0.74539999999999995</v>
      </c>
      <c r="BU243" t="s">
        <v>18</v>
      </c>
      <c r="BV243">
        <v>13.75</v>
      </c>
      <c r="BW243">
        <v>13.88</v>
      </c>
      <c r="BX243">
        <v>6.016</v>
      </c>
      <c r="BY243">
        <v>33.423000000000002</v>
      </c>
      <c r="BZ243">
        <v>0.68899999999999995</v>
      </c>
      <c r="CA243" t="s">
        <v>18</v>
      </c>
      <c r="CB243">
        <v>13.75</v>
      </c>
      <c r="CC243">
        <v>13.88</v>
      </c>
      <c r="CD243">
        <v>8.1690000000000005</v>
      </c>
      <c r="CE243">
        <v>45.383000000000003</v>
      </c>
      <c r="CF243">
        <v>0.7167</v>
      </c>
      <c r="CG243" t="s">
        <v>18</v>
      </c>
      <c r="CH243">
        <v>13.75</v>
      </c>
      <c r="CI243">
        <v>13.89</v>
      </c>
      <c r="CJ243">
        <v>8.14</v>
      </c>
      <c r="CK243">
        <v>45.222999999999999</v>
      </c>
      <c r="CL243">
        <v>0.63890000000000002</v>
      </c>
      <c r="CM243" t="s">
        <v>18</v>
      </c>
      <c r="CN243">
        <v>13.75</v>
      </c>
      <c r="CO243">
        <v>13.88</v>
      </c>
      <c r="CP243">
        <v>8.2949999999999999</v>
      </c>
      <c r="CQ243">
        <v>46.081000000000003</v>
      </c>
      <c r="CR243">
        <v>0.65439999999999998</v>
      </c>
      <c r="CS243" t="s">
        <v>18</v>
      </c>
    </row>
    <row r="244" spans="1:97" x14ac:dyDescent="0.25">
      <c r="A244" t="s">
        <v>179</v>
      </c>
      <c r="B244">
        <v>558</v>
      </c>
      <c r="C244">
        <v>570</v>
      </c>
      <c r="D244" t="s">
        <v>91</v>
      </c>
      <c r="E244">
        <v>11.44</v>
      </c>
      <c r="F244">
        <v>1</v>
      </c>
      <c r="G244">
        <v>9</v>
      </c>
      <c r="H244">
        <v>11.37</v>
      </c>
      <c r="I244">
        <v>11.46</v>
      </c>
      <c r="J244">
        <v>1.9370000000000001</v>
      </c>
      <c r="K244">
        <v>21.521000000000001</v>
      </c>
      <c r="L244">
        <v>0.85440000000000005</v>
      </c>
      <c r="M244" t="s">
        <v>18</v>
      </c>
      <c r="N244">
        <v>11.37</v>
      </c>
      <c r="O244">
        <v>11.46</v>
      </c>
      <c r="P244">
        <v>1.97</v>
      </c>
      <c r="Q244">
        <v>21.893000000000001</v>
      </c>
      <c r="R244">
        <v>0.86460000000000004</v>
      </c>
      <c r="S244" t="s">
        <v>18</v>
      </c>
      <c r="T244">
        <v>11.48</v>
      </c>
      <c r="U244">
        <v>11.58</v>
      </c>
      <c r="V244">
        <v>1.9510000000000001</v>
      </c>
      <c r="W244">
        <v>21.681000000000001</v>
      </c>
      <c r="X244">
        <v>0.84089999999999998</v>
      </c>
      <c r="Y244" t="s">
        <v>18</v>
      </c>
      <c r="Z244">
        <v>11.37</v>
      </c>
      <c r="AA244">
        <v>11.46</v>
      </c>
      <c r="AB244">
        <v>2.742</v>
      </c>
      <c r="AC244">
        <v>30.463999999999999</v>
      </c>
      <c r="AD244">
        <v>0.86280000000000001</v>
      </c>
      <c r="AE244" t="s">
        <v>18</v>
      </c>
      <c r="AF244">
        <v>11.37</v>
      </c>
      <c r="AG244">
        <v>11.46</v>
      </c>
      <c r="AH244">
        <v>2.7189999999999999</v>
      </c>
      <c r="AI244">
        <v>30.209</v>
      </c>
      <c r="AJ244">
        <v>0.76339999999999997</v>
      </c>
      <c r="AK244" t="s">
        <v>18</v>
      </c>
      <c r="AL244">
        <v>11.41</v>
      </c>
      <c r="AM244">
        <v>11.54</v>
      </c>
      <c r="AN244">
        <v>2.827</v>
      </c>
      <c r="AO244">
        <v>31.411000000000001</v>
      </c>
      <c r="AP244">
        <v>0.78869999999999996</v>
      </c>
      <c r="AQ244" t="s">
        <v>18</v>
      </c>
      <c r="AR244">
        <v>11.37</v>
      </c>
      <c r="AS244">
        <v>11.46</v>
      </c>
      <c r="AT244">
        <v>4.1050000000000004</v>
      </c>
      <c r="AU244">
        <v>45.609000000000002</v>
      </c>
      <c r="AV244">
        <v>0.85270000000000001</v>
      </c>
      <c r="AW244" t="s">
        <v>18</v>
      </c>
      <c r="AX244">
        <v>11.37</v>
      </c>
      <c r="AY244">
        <v>11.46</v>
      </c>
      <c r="AZ244">
        <v>4.1879999999999997</v>
      </c>
      <c r="BA244">
        <v>46.530999999999999</v>
      </c>
      <c r="BB244">
        <v>0.79469999999999996</v>
      </c>
      <c r="BC244" t="s">
        <v>18</v>
      </c>
      <c r="BD244">
        <v>11.43</v>
      </c>
      <c r="BE244">
        <v>11.55</v>
      </c>
      <c r="BF244">
        <v>4.1970000000000001</v>
      </c>
      <c r="BG244">
        <v>46.63</v>
      </c>
      <c r="BH244">
        <v>0.79910000000000003</v>
      </c>
      <c r="BI244" t="s">
        <v>18</v>
      </c>
      <c r="BJ244">
        <v>11.37</v>
      </c>
      <c r="BK244">
        <v>11.46</v>
      </c>
      <c r="BL244">
        <v>6.282</v>
      </c>
      <c r="BM244">
        <v>69.798000000000002</v>
      </c>
      <c r="BN244">
        <v>0.83689999999999998</v>
      </c>
      <c r="BO244" t="s">
        <v>18</v>
      </c>
      <c r="BP244">
        <v>11.37</v>
      </c>
      <c r="BQ244">
        <v>11.46</v>
      </c>
      <c r="BR244">
        <v>6.25</v>
      </c>
      <c r="BS244">
        <v>69.445999999999998</v>
      </c>
      <c r="BT244">
        <v>0.78369999999999995</v>
      </c>
      <c r="BU244" t="s">
        <v>18</v>
      </c>
      <c r="BV244">
        <v>11.46</v>
      </c>
      <c r="BW244">
        <v>11.54</v>
      </c>
      <c r="BX244">
        <v>6.3920000000000003</v>
      </c>
      <c r="BY244">
        <v>71.022999999999996</v>
      </c>
      <c r="BZ244">
        <v>0.70040000000000002</v>
      </c>
      <c r="CA244" t="s">
        <v>18</v>
      </c>
      <c r="CB244">
        <v>11.37</v>
      </c>
      <c r="CC244">
        <v>11.46</v>
      </c>
      <c r="CD244">
        <v>6.8239999999999998</v>
      </c>
      <c r="CE244">
        <v>75.828000000000003</v>
      </c>
      <c r="CF244">
        <v>0.81259999999999999</v>
      </c>
      <c r="CG244" t="s">
        <v>18</v>
      </c>
      <c r="CH244">
        <v>11.47</v>
      </c>
      <c r="CI244">
        <v>11.61</v>
      </c>
      <c r="CJ244">
        <v>6.7869999999999999</v>
      </c>
      <c r="CK244">
        <v>75.406000000000006</v>
      </c>
      <c r="CL244">
        <v>0.81759999999999999</v>
      </c>
      <c r="CM244" t="s">
        <v>18</v>
      </c>
      <c r="CN244">
        <v>11.42</v>
      </c>
      <c r="CO244">
        <v>11.54</v>
      </c>
      <c r="CP244">
        <v>6.8140000000000001</v>
      </c>
      <c r="CQ244">
        <v>75.707999999999998</v>
      </c>
      <c r="CR244">
        <v>0.78700000000000003</v>
      </c>
      <c r="CS244" t="s">
        <v>18</v>
      </c>
    </row>
    <row r="245" spans="1:97" x14ac:dyDescent="0.25">
      <c r="A245" t="s">
        <v>179</v>
      </c>
      <c r="B245">
        <v>558</v>
      </c>
      <c r="C245">
        <v>573</v>
      </c>
      <c r="D245" t="s">
        <v>92</v>
      </c>
      <c r="E245">
        <v>10.4</v>
      </c>
      <c r="F245">
        <v>2</v>
      </c>
      <c r="G245">
        <v>12</v>
      </c>
      <c r="H245">
        <v>10.1</v>
      </c>
      <c r="I245">
        <v>10.75</v>
      </c>
      <c r="J245">
        <v>2.1139999999999999</v>
      </c>
      <c r="K245">
        <v>17.617000000000001</v>
      </c>
      <c r="L245">
        <v>0.84040000000000004</v>
      </c>
      <c r="M245" t="s">
        <v>18</v>
      </c>
      <c r="N245">
        <v>10.1</v>
      </c>
      <c r="O245">
        <v>10.76</v>
      </c>
      <c r="P245">
        <v>2.0790000000000002</v>
      </c>
      <c r="Q245">
        <v>17.326000000000001</v>
      </c>
      <c r="R245">
        <v>0.82540000000000002</v>
      </c>
      <c r="S245" t="s">
        <v>18</v>
      </c>
      <c r="T245">
        <v>10.1</v>
      </c>
      <c r="U245">
        <v>10.75</v>
      </c>
      <c r="V245">
        <v>1.9570000000000001</v>
      </c>
      <c r="W245">
        <v>16.306999999999999</v>
      </c>
      <c r="X245">
        <v>0.80579999999999996</v>
      </c>
      <c r="Y245" t="s">
        <v>18</v>
      </c>
      <c r="Z245">
        <v>10.1</v>
      </c>
      <c r="AA245">
        <v>10.76</v>
      </c>
      <c r="AB245">
        <v>2.9830000000000001</v>
      </c>
      <c r="AC245">
        <v>24.86</v>
      </c>
      <c r="AD245">
        <v>0.83479999999999999</v>
      </c>
      <c r="AE245" t="s">
        <v>18</v>
      </c>
      <c r="AF245">
        <v>10.1</v>
      </c>
      <c r="AG245">
        <v>10.76</v>
      </c>
      <c r="AH245">
        <v>2.9630000000000001</v>
      </c>
      <c r="AI245">
        <v>24.689</v>
      </c>
      <c r="AJ245">
        <v>0.80979999999999996</v>
      </c>
      <c r="AK245" t="s">
        <v>18</v>
      </c>
      <c r="AL245">
        <v>10.1</v>
      </c>
      <c r="AM245">
        <v>10.75</v>
      </c>
      <c r="AN245">
        <v>2.7869999999999999</v>
      </c>
      <c r="AO245">
        <v>23.227</v>
      </c>
      <c r="AP245">
        <v>0.79510000000000003</v>
      </c>
      <c r="AQ245" t="s">
        <v>18</v>
      </c>
      <c r="AR245">
        <v>10.1</v>
      </c>
      <c r="AS245">
        <v>10.76</v>
      </c>
      <c r="AT245">
        <v>4.0460000000000003</v>
      </c>
      <c r="AU245">
        <v>33.718000000000004</v>
      </c>
      <c r="AV245">
        <v>0.83830000000000005</v>
      </c>
      <c r="AW245" t="s">
        <v>18</v>
      </c>
      <c r="AX245">
        <v>10.1</v>
      </c>
      <c r="AY245">
        <v>10.75</v>
      </c>
      <c r="AZ245">
        <v>4.1829999999999998</v>
      </c>
      <c r="BA245">
        <v>34.856000000000002</v>
      </c>
      <c r="BB245">
        <v>0.80789999999999995</v>
      </c>
      <c r="BC245" t="s">
        <v>18</v>
      </c>
      <c r="BD245">
        <v>10.1</v>
      </c>
      <c r="BE245">
        <v>10.75</v>
      </c>
      <c r="BF245">
        <v>4.01</v>
      </c>
      <c r="BG245">
        <v>33.42</v>
      </c>
      <c r="BH245">
        <v>0.78110000000000002</v>
      </c>
      <c r="BI245" t="s">
        <v>18</v>
      </c>
      <c r="BJ245">
        <v>10.1</v>
      </c>
      <c r="BK245">
        <v>10.76</v>
      </c>
      <c r="BL245">
        <v>6.1619999999999999</v>
      </c>
      <c r="BM245">
        <v>51.345999999999997</v>
      </c>
      <c r="BN245">
        <v>0.80400000000000005</v>
      </c>
      <c r="BO245" t="s">
        <v>18</v>
      </c>
      <c r="BP245">
        <v>10.1</v>
      </c>
      <c r="BQ245">
        <v>10.76</v>
      </c>
      <c r="BR245">
        <v>6.2439999999999998</v>
      </c>
      <c r="BS245">
        <v>52.03</v>
      </c>
      <c r="BT245">
        <v>0.77310000000000001</v>
      </c>
      <c r="BU245" t="s">
        <v>18</v>
      </c>
      <c r="BV245">
        <v>10.1</v>
      </c>
      <c r="BW245">
        <v>10.75</v>
      </c>
      <c r="BX245">
        <v>6.1109999999999998</v>
      </c>
      <c r="BY245">
        <v>50.926000000000002</v>
      </c>
      <c r="BZ245">
        <v>0.73370000000000002</v>
      </c>
      <c r="CA245" t="s">
        <v>18</v>
      </c>
      <c r="CB245">
        <v>10.1</v>
      </c>
      <c r="CC245">
        <v>10.75</v>
      </c>
      <c r="CD245">
        <v>7.1909999999999998</v>
      </c>
      <c r="CE245">
        <v>59.927999999999997</v>
      </c>
      <c r="CF245">
        <v>0.78800000000000003</v>
      </c>
      <c r="CG245" t="s">
        <v>18</v>
      </c>
      <c r="CH245">
        <v>10.1</v>
      </c>
      <c r="CI245">
        <v>10.75</v>
      </c>
      <c r="CJ245">
        <v>7.101</v>
      </c>
      <c r="CK245">
        <v>59.177</v>
      </c>
      <c r="CL245">
        <v>0.75660000000000005</v>
      </c>
      <c r="CM245" t="s">
        <v>18</v>
      </c>
      <c r="CN245">
        <v>10.1</v>
      </c>
      <c r="CO245">
        <v>10.76</v>
      </c>
      <c r="CP245">
        <v>7.1369999999999996</v>
      </c>
      <c r="CQ245">
        <v>59.472999999999999</v>
      </c>
      <c r="CR245">
        <v>0.73670000000000002</v>
      </c>
      <c r="CS245" t="s">
        <v>18</v>
      </c>
    </row>
    <row r="246" spans="1:97" x14ac:dyDescent="0.25">
      <c r="A246" t="s">
        <v>179</v>
      </c>
      <c r="B246">
        <v>558</v>
      </c>
      <c r="C246">
        <v>575</v>
      </c>
      <c r="D246" t="s">
        <v>93</v>
      </c>
      <c r="E246">
        <v>12.4</v>
      </c>
      <c r="F246">
        <v>2</v>
      </c>
      <c r="G246">
        <v>14</v>
      </c>
      <c r="H246">
        <v>12.33</v>
      </c>
      <c r="I246">
        <v>12.46</v>
      </c>
      <c r="J246">
        <v>1.9179999999999999</v>
      </c>
      <c r="K246">
        <v>13.7</v>
      </c>
      <c r="L246">
        <v>0.88239999999999996</v>
      </c>
      <c r="M246" t="s">
        <v>18</v>
      </c>
      <c r="N246">
        <v>12.33</v>
      </c>
      <c r="O246">
        <v>12.46</v>
      </c>
      <c r="P246">
        <v>1.9390000000000001</v>
      </c>
      <c r="Q246">
        <v>13.848000000000001</v>
      </c>
      <c r="R246">
        <v>0.84630000000000005</v>
      </c>
      <c r="S246" t="s">
        <v>18</v>
      </c>
      <c r="T246">
        <v>12.33</v>
      </c>
      <c r="U246">
        <v>12.46</v>
      </c>
      <c r="V246">
        <v>1.966</v>
      </c>
      <c r="W246">
        <v>14.045</v>
      </c>
      <c r="X246">
        <v>0.84340000000000004</v>
      </c>
      <c r="Y246" t="s">
        <v>18</v>
      </c>
      <c r="Z246">
        <v>12.33</v>
      </c>
      <c r="AA246">
        <v>12.46</v>
      </c>
      <c r="AB246">
        <v>2.7389999999999999</v>
      </c>
      <c r="AC246">
        <v>19.567</v>
      </c>
      <c r="AD246">
        <v>0.89049999999999996</v>
      </c>
      <c r="AE246" t="s">
        <v>18</v>
      </c>
      <c r="AF246">
        <v>12.33</v>
      </c>
      <c r="AG246">
        <v>12.46</v>
      </c>
      <c r="AH246">
        <v>2.645</v>
      </c>
      <c r="AI246">
        <v>18.896000000000001</v>
      </c>
      <c r="AJ246">
        <v>0.87319999999999998</v>
      </c>
      <c r="AK246" t="s">
        <v>18</v>
      </c>
      <c r="AL246">
        <v>12.33</v>
      </c>
      <c r="AM246">
        <v>12.46</v>
      </c>
      <c r="AN246">
        <v>2.6890000000000001</v>
      </c>
      <c r="AO246">
        <v>19.21</v>
      </c>
      <c r="AP246">
        <v>0.85389999999999999</v>
      </c>
      <c r="AQ246" t="s">
        <v>18</v>
      </c>
      <c r="AR246">
        <v>12.33</v>
      </c>
      <c r="AS246">
        <v>12.46</v>
      </c>
      <c r="AT246">
        <v>3.9980000000000002</v>
      </c>
      <c r="AU246">
        <v>28.553999999999998</v>
      </c>
      <c r="AV246">
        <v>0.88129999999999997</v>
      </c>
      <c r="AW246" t="s">
        <v>18</v>
      </c>
      <c r="AX246">
        <v>12.33</v>
      </c>
      <c r="AY246">
        <v>12.46</v>
      </c>
      <c r="AZ246">
        <v>3.9660000000000002</v>
      </c>
      <c r="BA246">
        <v>28.331</v>
      </c>
      <c r="BB246">
        <v>0.85750000000000004</v>
      </c>
      <c r="BC246" t="s">
        <v>18</v>
      </c>
      <c r="BD246">
        <v>12.33</v>
      </c>
      <c r="BE246">
        <v>12.46</v>
      </c>
      <c r="BF246">
        <v>3.9359999999999999</v>
      </c>
      <c r="BG246">
        <v>28.114999999999998</v>
      </c>
      <c r="BH246">
        <v>0.84199999999999997</v>
      </c>
      <c r="BI246" t="s">
        <v>18</v>
      </c>
      <c r="BJ246">
        <v>12.33</v>
      </c>
      <c r="BK246">
        <v>12.46</v>
      </c>
      <c r="BL246">
        <v>6.101</v>
      </c>
      <c r="BM246">
        <v>43.578000000000003</v>
      </c>
      <c r="BN246">
        <v>0.88570000000000004</v>
      </c>
      <c r="BO246" t="s">
        <v>18</v>
      </c>
      <c r="BP246">
        <v>12.33</v>
      </c>
      <c r="BQ246">
        <v>12.46</v>
      </c>
      <c r="BR246">
        <v>6.1820000000000004</v>
      </c>
      <c r="BS246">
        <v>44.158999999999999</v>
      </c>
      <c r="BT246">
        <v>0.86309999999999998</v>
      </c>
      <c r="BU246" t="s">
        <v>18</v>
      </c>
      <c r="BV246">
        <v>12.33</v>
      </c>
      <c r="BW246">
        <v>12.46</v>
      </c>
      <c r="BX246">
        <v>6.0919999999999996</v>
      </c>
      <c r="BY246">
        <v>43.514000000000003</v>
      </c>
      <c r="BZ246">
        <v>0.83579999999999999</v>
      </c>
      <c r="CA246" t="s">
        <v>18</v>
      </c>
      <c r="CB246">
        <v>12.33</v>
      </c>
      <c r="CC246">
        <v>12.46</v>
      </c>
      <c r="CD246">
        <v>7.4109999999999996</v>
      </c>
      <c r="CE246">
        <v>52.933</v>
      </c>
      <c r="CF246">
        <v>0.84450000000000003</v>
      </c>
      <c r="CG246" t="s">
        <v>18</v>
      </c>
      <c r="CH246">
        <v>12.34</v>
      </c>
      <c r="CI246">
        <v>12.46</v>
      </c>
      <c r="CJ246">
        <v>7.4109999999999996</v>
      </c>
      <c r="CK246">
        <v>52.936</v>
      </c>
      <c r="CL246">
        <v>0.78749999999999998</v>
      </c>
      <c r="CM246" t="s">
        <v>18</v>
      </c>
      <c r="CN246">
        <v>12.33</v>
      </c>
      <c r="CO246">
        <v>12.46</v>
      </c>
      <c r="CP246">
        <v>7.3280000000000003</v>
      </c>
      <c r="CQ246">
        <v>52.343000000000004</v>
      </c>
      <c r="CR246">
        <v>0.81220000000000003</v>
      </c>
      <c r="CS246" t="s">
        <v>18</v>
      </c>
    </row>
    <row r="247" spans="1:97" x14ac:dyDescent="0.25">
      <c r="A247" t="s">
        <v>179</v>
      </c>
      <c r="B247">
        <v>558</v>
      </c>
      <c r="C247">
        <v>578</v>
      </c>
      <c r="D247" t="s">
        <v>94</v>
      </c>
      <c r="E247">
        <v>13.69</v>
      </c>
      <c r="F247">
        <v>3</v>
      </c>
      <c r="G247">
        <v>17</v>
      </c>
      <c r="H247">
        <v>13.6</v>
      </c>
      <c r="I247">
        <v>13.94</v>
      </c>
      <c r="J247">
        <v>1.581</v>
      </c>
      <c r="K247">
        <v>9.2989999999999995</v>
      </c>
      <c r="L247">
        <v>0.88439999999999996</v>
      </c>
      <c r="M247" t="s">
        <v>18</v>
      </c>
      <c r="N247">
        <v>13.6</v>
      </c>
      <c r="O247">
        <v>13.94</v>
      </c>
      <c r="P247">
        <v>1.538</v>
      </c>
      <c r="Q247">
        <v>9.0489999999999995</v>
      </c>
      <c r="R247">
        <v>0.86360000000000003</v>
      </c>
      <c r="S247" t="s">
        <v>18</v>
      </c>
      <c r="T247">
        <v>13.6</v>
      </c>
      <c r="U247">
        <v>13.93</v>
      </c>
      <c r="V247">
        <v>1.48</v>
      </c>
      <c r="W247">
        <v>8.7040000000000006</v>
      </c>
      <c r="X247">
        <v>0.84040000000000004</v>
      </c>
      <c r="Y247" t="s">
        <v>18</v>
      </c>
      <c r="Z247">
        <v>13.6</v>
      </c>
      <c r="AA247">
        <v>13.94</v>
      </c>
      <c r="AB247">
        <v>2.3679999999999999</v>
      </c>
      <c r="AC247">
        <v>13.929</v>
      </c>
      <c r="AD247">
        <v>0.88829999999999998</v>
      </c>
      <c r="AE247" t="s">
        <v>18</v>
      </c>
      <c r="AF247">
        <v>13.6</v>
      </c>
      <c r="AG247">
        <v>13.94</v>
      </c>
      <c r="AH247">
        <v>2.3090000000000002</v>
      </c>
      <c r="AI247">
        <v>13.58</v>
      </c>
      <c r="AJ247">
        <v>0.86809999999999998</v>
      </c>
      <c r="AK247" t="s">
        <v>18</v>
      </c>
      <c r="AL247">
        <v>13.6</v>
      </c>
      <c r="AM247">
        <v>13.93</v>
      </c>
      <c r="AN247">
        <v>2.3029999999999999</v>
      </c>
      <c r="AO247">
        <v>13.545</v>
      </c>
      <c r="AP247">
        <v>0.84660000000000002</v>
      </c>
      <c r="AQ247" t="s">
        <v>18</v>
      </c>
      <c r="AR247">
        <v>13.6</v>
      </c>
      <c r="AS247">
        <v>13.94</v>
      </c>
      <c r="AT247">
        <v>3.528</v>
      </c>
      <c r="AU247">
        <v>20.751000000000001</v>
      </c>
      <c r="AV247">
        <v>0.87239999999999995</v>
      </c>
      <c r="AW247" t="s">
        <v>18</v>
      </c>
      <c r="AX247">
        <v>13.6</v>
      </c>
      <c r="AY247">
        <v>13.93</v>
      </c>
      <c r="AZ247">
        <v>3.5449999999999999</v>
      </c>
      <c r="BA247">
        <v>20.853000000000002</v>
      </c>
      <c r="BB247">
        <v>0.87009999999999998</v>
      </c>
      <c r="BC247" t="s">
        <v>18</v>
      </c>
      <c r="BD247">
        <v>13.6</v>
      </c>
      <c r="BE247">
        <v>13.94</v>
      </c>
      <c r="BF247">
        <v>3.4409999999999998</v>
      </c>
      <c r="BG247">
        <v>20.239999999999998</v>
      </c>
      <c r="BH247">
        <v>0.82250000000000001</v>
      </c>
      <c r="BI247" t="s">
        <v>18</v>
      </c>
      <c r="BJ247">
        <v>13.6</v>
      </c>
      <c r="BK247">
        <v>13.93</v>
      </c>
      <c r="BL247">
        <v>5.74</v>
      </c>
      <c r="BM247">
        <v>33.762999999999998</v>
      </c>
      <c r="BN247">
        <v>0.87350000000000005</v>
      </c>
      <c r="BO247" t="s">
        <v>18</v>
      </c>
      <c r="BP247">
        <v>13.61</v>
      </c>
      <c r="BQ247">
        <v>13.94</v>
      </c>
      <c r="BR247">
        <v>5.7030000000000003</v>
      </c>
      <c r="BS247">
        <v>33.545000000000002</v>
      </c>
      <c r="BT247">
        <v>0.8538</v>
      </c>
      <c r="BU247" t="s">
        <v>18</v>
      </c>
      <c r="BV247">
        <v>13.6</v>
      </c>
      <c r="BW247">
        <v>13.93</v>
      </c>
      <c r="BX247">
        <v>5.6749999999999998</v>
      </c>
      <c r="BY247">
        <v>33.384999999999998</v>
      </c>
      <c r="BZ247">
        <v>0.85</v>
      </c>
      <c r="CA247" t="s">
        <v>18</v>
      </c>
      <c r="CB247">
        <v>13.6</v>
      </c>
      <c r="CC247">
        <v>13.93</v>
      </c>
      <c r="CD247">
        <v>7.2450000000000001</v>
      </c>
      <c r="CE247">
        <v>42.616999999999997</v>
      </c>
      <c r="CF247">
        <v>0.86360000000000003</v>
      </c>
      <c r="CG247" t="s">
        <v>18</v>
      </c>
      <c r="CH247">
        <v>13.6</v>
      </c>
      <c r="CI247">
        <v>13.94</v>
      </c>
      <c r="CJ247">
        <v>7.2569999999999997</v>
      </c>
      <c r="CK247">
        <v>42.688000000000002</v>
      </c>
      <c r="CL247">
        <v>0.82469999999999999</v>
      </c>
      <c r="CM247" t="s">
        <v>18</v>
      </c>
      <c r="CN247">
        <v>13.6</v>
      </c>
      <c r="CO247">
        <v>13.94</v>
      </c>
      <c r="CP247">
        <v>7.1970000000000001</v>
      </c>
      <c r="CQ247">
        <v>42.332999999999998</v>
      </c>
      <c r="CR247">
        <v>0.84789999999999999</v>
      </c>
      <c r="CS247" t="s">
        <v>18</v>
      </c>
    </row>
    <row r="248" spans="1:97" x14ac:dyDescent="0.25">
      <c r="A248" t="s">
        <v>179</v>
      </c>
      <c r="B248">
        <v>574</v>
      </c>
      <c r="C248">
        <v>578</v>
      </c>
      <c r="D248" t="s">
        <v>95</v>
      </c>
      <c r="E248">
        <v>13.11</v>
      </c>
      <c r="F248">
        <v>1</v>
      </c>
      <c r="G248">
        <v>3</v>
      </c>
      <c r="H248">
        <v>13.14</v>
      </c>
      <c r="I248">
        <v>13.33</v>
      </c>
      <c r="J248">
        <v>3.5999999999999997E-2</v>
      </c>
      <c r="K248">
        <v>1.1879999999999999</v>
      </c>
      <c r="L248">
        <v>0.8619</v>
      </c>
      <c r="M248" t="s">
        <v>18</v>
      </c>
      <c r="N248">
        <v>13.14</v>
      </c>
      <c r="O248">
        <v>13.33</v>
      </c>
      <c r="P248">
        <v>5.6000000000000001E-2</v>
      </c>
      <c r="Q248">
        <v>1.881</v>
      </c>
      <c r="R248">
        <v>0.87739999999999996</v>
      </c>
      <c r="S248" t="s">
        <v>18</v>
      </c>
      <c r="T248">
        <v>13.14</v>
      </c>
      <c r="U248">
        <v>13.33</v>
      </c>
      <c r="V248">
        <v>6.4000000000000001E-2</v>
      </c>
      <c r="W248">
        <v>2.14</v>
      </c>
      <c r="X248">
        <v>0.80249999999999999</v>
      </c>
      <c r="Y248" t="s">
        <v>18</v>
      </c>
      <c r="Z248">
        <v>13.14</v>
      </c>
      <c r="AA248">
        <v>13.33</v>
      </c>
      <c r="AB248">
        <v>3.7999999999999999E-2</v>
      </c>
      <c r="AC248">
        <v>1.272</v>
      </c>
      <c r="AD248">
        <v>0.89280000000000004</v>
      </c>
      <c r="AE248" t="s">
        <v>18</v>
      </c>
      <c r="AF248">
        <v>13.14</v>
      </c>
      <c r="AG248">
        <v>13.33</v>
      </c>
      <c r="AH248">
        <v>4.8000000000000001E-2</v>
      </c>
      <c r="AI248">
        <v>1.5940000000000001</v>
      </c>
      <c r="AJ248">
        <v>0.83919999999999995</v>
      </c>
      <c r="AK248" t="s">
        <v>18</v>
      </c>
      <c r="AL248">
        <v>13.14</v>
      </c>
      <c r="AM248">
        <v>13.33</v>
      </c>
      <c r="AN248">
        <v>4.2999999999999997E-2</v>
      </c>
      <c r="AO248">
        <v>1.4379999999999999</v>
      </c>
      <c r="AP248">
        <v>0.85219999999999996</v>
      </c>
      <c r="AQ248" t="s">
        <v>18</v>
      </c>
      <c r="AR248">
        <v>13.14</v>
      </c>
      <c r="AS248">
        <v>13.33</v>
      </c>
      <c r="AT248">
        <v>9.2999999999999999E-2</v>
      </c>
      <c r="AU248">
        <v>3.1</v>
      </c>
      <c r="AV248">
        <v>0.88790000000000002</v>
      </c>
      <c r="AW248" t="s">
        <v>18</v>
      </c>
      <c r="AX248">
        <v>13.14</v>
      </c>
      <c r="AY248">
        <v>13.33</v>
      </c>
      <c r="AZ248">
        <v>0.08</v>
      </c>
      <c r="BA248">
        <v>2.653</v>
      </c>
      <c r="BB248">
        <v>0.83630000000000004</v>
      </c>
      <c r="BC248" t="s">
        <v>18</v>
      </c>
      <c r="BD248">
        <v>13.14</v>
      </c>
      <c r="BE248">
        <v>13.33</v>
      </c>
      <c r="BF248">
        <v>7.1999999999999995E-2</v>
      </c>
      <c r="BG248">
        <v>2.4089999999999998</v>
      </c>
      <c r="BH248">
        <v>0.84850000000000003</v>
      </c>
      <c r="BI248" t="s">
        <v>18</v>
      </c>
      <c r="BJ248">
        <v>13.14</v>
      </c>
      <c r="BK248">
        <v>13.33</v>
      </c>
      <c r="BL248">
        <v>0.16600000000000001</v>
      </c>
      <c r="BM248">
        <v>5.5490000000000004</v>
      </c>
      <c r="BN248">
        <v>0.86539999999999995</v>
      </c>
      <c r="BO248" t="s">
        <v>18</v>
      </c>
      <c r="BP248">
        <v>13.14</v>
      </c>
      <c r="BQ248">
        <v>13.33</v>
      </c>
      <c r="BR248">
        <v>0.159</v>
      </c>
      <c r="BS248">
        <v>5.2880000000000003</v>
      </c>
      <c r="BT248">
        <v>0.85829999999999995</v>
      </c>
      <c r="BU248" t="s">
        <v>18</v>
      </c>
      <c r="BV248">
        <v>13.14</v>
      </c>
      <c r="BW248">
        <v>13.33</v>
      </c>
      <c r="BX248">
        <v>0.151</v>
      </c>
      <c r="BY248">
        <v>5.0209999999999999</v>
      </c>
      <c r="BZ248">
        <v>0.83499999999999996</v>
      </c>
      <c r="CA248" t="s">
        <v>18</v>
      </c>
      <c r="CB248">
        <v>13.14</v>
      </c>
      <c r="CC248">
        <v>13.33</v>
      </c>
      <c r="CD248">
        <v>0.48499999999999999</v>
      </c>
      <c r="CE248">
        <v>16.173999999999999</v>
      </c>
      <c r="CF248">
        <v>0.86909999999999998</v>
      </c>
      <c r="CG248" t="s">
        <v>18</v>
      </c>
      <c r="CH248">
        <v>13.14</v>
      </c>
      <c r="CI248">
        <v>13.33</v>
      </c>
      <c r="CJ248">
        <v>0.51</v>
      </c>
      <c r="CK248">
        <v>16.986999999999998</v>
      </c>
      <c r="CL248">
        <v>0.8226</v>
      </c>
      <c r="CM248" t="s">
        <v>18</v>
      </c>
      <c r="CN248">
        <v>13.14</v>
      </c>
      <c r="CO248">
        <v>13.33</v>
      </c>
      <c r="CP248">
        <v>0.45300000000000001</v>
      </c>
      <c r="CQ248">
        <v>15.116</v>
      </c>
      <c r="CR248">
        <v>0.84509999999999996</v>
      </c>
      <c r="CS248" t="s">
        <v>18</v>
      </c>
    </row>
    <row r="249" spans="1:97" x14ac:dyDescent="0.25">
      <c r="A249" t="s">
        <v>179</v>
      </c>
      <c r="B249">
        <v>579</v>
      </c>
      <c r="C249">
        <v>592</v>
      </c>
      <c r="D249" t="s">
        <v>96</v>
      </c>
      <c r="E249">
        <v>6.47</v>
      </c>
      <c r="F249">
        <v>3</v>
      </c>
      <c r="G249">
        <v>10</v>
      </c>
      <c r="H249">
        <v>6.27</v>
      </c>
      <c r="I249">
        <v>6.42</v>
      </c>
      <c r="J249">
        <v>0.21199999999999999</v>
      </c>
      <c r="K249">
        <v>2.1230000000000002</v>
      </c>
      <c r="L249">
        <v>0.86580000000000001</v>
      </c>
      <c r="M249" t="s">
        <v>18</v>
      </c>
      <c r="N249">
        <v>6.27</v>
      </c>
      <c r="O249">
        <v>6.42</v>
      </c>
      <c r="P249">
        <v>0.186</v>
      </c>
      <c r="Q249">
        <v>1.8560000000000001</v>
      </c>
      <c r="R249">
        <v>0.85470000000000002</v>
      </c>
      <c r="S249" t="s">
        <v>18</v>
      </c>
      <c r="T249">
        <v>6.26</v>
      </c>
      <c r="U249">
        <v>6.42</v>
      </c>
      <c r="V249">
        <v>0.153</v>
      </c>
      <c r="W249">
        <v>1.5329999999999999</v>
      </c>
      <c r="X249">
        <v>0.87629999999999997</v>
      </c>
      <c r="Y249" t="s">
        <v>18</v>
      </c>
      <c r="Z249">
        <v>6.27</v>
      </c>
      <c r="AA249">
        <v>6.42</v>
      </c>
      <c r="AB249">
        <v>0.27200000000000002</v>
      </c>
      <c r="AC249">
        <v>2.718</v>
      </c>
      <c r="AD249">
        <v>0.87039999999999995</v>
      </c>
      <c r="AE249" t="s">
        <v>18</v>
      </c>
      <c r="AF249">
        <v>6.27</v>
      </c>
      <c r="AG249">
        <v>6.42</v>
      </c>
      <c r="AH249">
        <v>0.22600000000000001</v>
      </c>
      <c r="AI249">
        <v>2.2639999999999998</v>
      </c>
      <c r="AJ249">
        <v>0.86919999999999997</v>
      </c>
      <c r="AK249" t="s">
        <v>18</v>
      </c>
      <c r="AL249">
        <v>6.27</v>
      </c>
      <c r="AM249">
        <v>6.42</v>
      </c>
      <c r="AN249">
        <v>0.23599999999999999</v>
      </c>
      <c r="AO249">
        <v>2.3639999999999999</v>
      </c>
      <c r="AP249">
        <v>0.87570000000000003</v>
      </c>
      <c r="AQ249" t="s">
        <v>18</v>
      </c>
      <c r="AR249">
        <v>6.27</v>
      </c>
      <c r="AS249">
        <v>6.42</v>
      </c>
      <c r="AT249">
        <v>0.85599999999999998</v>
      </c>
      <c r="AU249">
        <v>8.5589999999999993</v>
      </c>
      <c r="AV249">
        <v>0.85199999999999998</v>
      </c>
      <c r="AW249" t="s">
        <v>18</v>
      </c>
      <c r="AX249">
        <v>6.27</v>
      </c>
      <c r="AY249">
        <v>6.42</v>
      </c>
      <c r="AZ249">
        <v>0.81399999999999995</v>
      </c>
      <c r="BA249">
        <v>8.1359999999999992</v>
      </c>
      <c r="BB249">
        <v>0.84670000000000001</v>
      </c>
      <c r="BC249" t="s">
        <v>18</v>
      </c>
      <c r="BD249">
        <v>6.27</v>
      </c>
      <c r="BE249">
        <v>6.42</v>
      </c>
      <c r="BF249">
        <v>0.81699999999999995</v>
      </c>
      <c r="BG249">
        <v>8.1690000000000005</v>
      </c>
      <c r="BH249">
        <v>0.86799999999999999</v>
      </c>
      <c r="BI249" t="s">
        <v>18</v>
      </c>
      <c r="BJ249">
        <v>6.27</v>
      </c>
      <c r="BK249">
        <v>6.42</v>
      </c>
      <c r="BL249">
        <v>1.6919999999999999</v>
      </c>
      <c r="BM249">
        <v>16.917999999999999</v>
      </c>
      <c r="BN249">
        <v>0.84289999999999998</v>
      </c>
      <c r="BO249" t="s">
        <v>18</v>
      </c>
      <c r="BP249">
        <v>6.27</v>
      </c>
      <c r="BQ249">
        <v>6.42</v>
      </c>
      <c r="BR249">
        <v>1.6850000000000001</v>
      </c>
      <c r="BS249">
        <v>16.847000000000001</v>
      </c>
      <c r="BT249">
        <v>0.84309999999999996</v>
      </c>
      <c r="BU249" t="s">
        <v>18</v>
      </c>
      <c r="BV249">
        <v>6.27</v>
      </c>
      <c r="BW249">
        <v>6.42</v>
      </c>
      <c r="BX249">
        <v>1.6419999999999999</v>
      </c>
      <c r="BY249">
        <v>16.423999999999999</v>
      </c>
      <c r="BZ249">
        <v>0.84289999999999998</v>
      </c>
      <c r="CA249" t="s">
        <v>18</v>
      </c>
      <c r="CB249">
        <v>6.27</v>
      </c>
      <c r="CC249">
        <v>6.42</v>
      </c>
      <c r="CD249">
        <v>3.6419999999999999</v>
      </c>
      <c r="CE249">
        <v>36.423000000000002</v>
      </c>
      <c r="CF249">
        <v>0.8538</v>
      </c>
      <c r="CG249" t="s">
        <v>18</v>
      </c>
      <c r="CH249">
        <v>6.27</v>
      </c>
      <c r="CI249">
        <v>6.42</v>
      </c>
      <c r="CJ249">
        <v>3.625</v>
      </c>
      <c r="CK249">
        <v>36.253999999999998</v>
      </c>
      <c r="CL249">
        <v>0.86170000000000002</v>
      </c>
      <c r="CM249" t="s">
        <v>18</v>
      </c>
      <c r="CN249">
        <v>6.27</v>
      </c>
      <c r="CO249">
        <v>6.42</v>
      </c>
      <c r="CP249">
        <v>3.6059999999999999</v>
      </c>
      <c r="CQ249">
        <v>36.064</v>
      </c>
      <c r="CR249">
        <v>0.86109999999999998</v>
      </c>
      <c r="CS249" t="s">
        <v>18</v>
      </c>
    </row>
    <row r="250" spans="1:97" x14ac:dyDescent="0.25">
      <c r="A250" t="s">
        <v>179</v>
      </c>
      <c r="B250">
        <v>593</v>
      </c>
      <c r="C250">
        <v>601</v>
      </c>
      <c r="D250" t="s">
        <v>97</v>
      </c>
      <c r="E250">
        <v>8.81</v>
      </c>
      <c r="F250">
        <v>1</v>
      </c>
      <c r="G250">
        <v>7</v>
      </c>
      <c r="H250">
        <v>8.7799999999999994</v>
      </c>
      <c r="I250">
        <v>9.0500000000000007</v>
      </c>
      <c r="J250">
        <v>0.19800000000000001</v>
      </c>
      <c r="K250">
        <v>2.8340000000000001</v>
      </c>
      <c r="L250">
        <v>0.86060000000000003</v>
      </c>
      <c r="M250" t="s">
        <v>18</v>
      </c>
      <c r="N250">
        <v>8.7799999999999994</v>
      </c>
      <c r="O250">
        <v>9.0500000000000007</v>
      </c>
      <c r="P250">
        <v>0.253</v>
      </c>
      <c r="Q250">
        <v>3.613</v>
      </c>
      <c r="R250">
        <v>0.85099999999999998</v>
      </c>
      <c r="S250" t="s">
        <v>18</v>
      </c>
      <c r="T250">
        <v>8.77</v>
      </c>
      <c r="U250">
        <v>9.0399999999999991</v>
      </c>
      <c r="V250">
        <v>0.156</v>
      </c>
      <c r="W250">
        <v>2.2280000000000002</v>
      </c>
      <c r="X250">
        <v>0.84750000000000003</v>
      </c>
      <c r="Y250" t="s">
        <v>18</v>
      </c>
      <c r="Z250">
        <v>8.77</v>
      </c>
      <c r="AA250">
        <v>9.0399999999999991</v>
      </c>
      <c r="AB250">
        <v>0.23899999999999999</v>
      </c>
      <c r="AC250">
        <v>3.4159999999999999</v>
      </c>
      <c r="AD250">
        <v>0.87190000000000001</v>
      </c>
      <c r="AE250" t="s">
        <v>17</v>
      </c>
      <c r="AF250">
        <v>8.7799999999999994</v>
      </c>
      <c r="AG250">
        <v>9.0500000000000007</v>
      </c>
      <c r="AH250">
        <v>0.23599999999999999</v>
      </c>
      <c r="AI250">
        <v>3.3780000000000001</v>
      </c>
      <c r="AJ250">
        <v>0.86419999999999997</v>
      </c>
      <c r="AK250" t="s">
        <v>18</v>
      </c>
      <c r="AL250">
        <v>8.77</v>
      </c>
      <c r="AM250">
        <v>9.0399999999999991</v>
      </c>
      <c r="AN250">
        <v>0.24</v>
      </c>
      <c r="AO250">
        <v>3.4220000000000002</v>
      </c>
      <c r="AP250">
        <v>0.86770000000000003</v>
      </c>
      <c r="AQ250" t="s">
        <v>17</v>
      </c>
      <c r="AR250">
        <v>8.77</v>
      </c>
      <c r="AS250">
        <v>9.0399999999999991</v>
      </c>
      <c r="AT250">
        <v>0.68799999999999994</v>
      </c>
      <c r="AU250">
        <v>9.8290000000000006</v>
      </c>
      <c r="AV250">
        <v>0.84970000000000001</v>
      </c>
      <c r="AW250" t="s">
        <v>18</v>
      </c>
      <c r="AX250">
        <v>8.77</v>
      </c>
      <c r="AY250">
        <v>9.0399999999999991</v>
      </c>
      <c r="AZ250">
        <v>0.67400000000000004</v>
      </c>
      <c r="BA250">
        <v>9.625</v>
      </c>
      <c r="BB250">
        <v>0.85150000000000003</v>
      </c>
      <c r="BC250" t="s">
        <v>17</v>
      </c>
      <c r="BD250">
        <v>8.77</v>
      </c>
      <c r="BE250">
        <v>9.0399999999999991</v>
      </c>
      <c r="BF250">
        <v>0.74</v>
      </c>
      <c r="BG250">
        <v>10.567</v>
      </c>
      <c r="BH250">
        <v>0.84150000000000003</v>
      </c>
      <c r="BI250" t="s">
        <v>18</v>
      </c>
      <c r="BJ250">
        <v>8.7799999999999994</v>
      </c>
      <c r="BK250">
        <v>9.0399999999999991</v>
      </c>
      <c r="BL250">
        <v>1.909</v>
      </c>
      <c r="BM250">
        <v>27.266999999999999</v>
      </c>
      <c r="BN250">
        <v>0.80530000000000002</v>
      </c>
      <c r="BO250" t="s">
        <v>18</v>
      </c>
      <c r="BP250">
        <v>8.7799999999999994</v>
      </c>
      <c r="BQ250">
        <v>9.0399999999999991</v>
      </c>
      <c r="BR250">
        <v>1.9239999999999999</v>
      </c>
      <c r="BS250">
        <v>27.481000000000002</v>
      </c>
      <c r="BT250">
        <v>0.81069999999999998</v>
      </c>
      <c r="BU250" t="s">
        <v>18</v>
      </c>
      <c r="BV250">
        <v>8.77</v>
      </c>
      <c r="BW250">
        <v>9.0399999999999991</v>
      </c>
      <c r="BX250">
        <v>1.99</v>
      </c>
      <c r="BY250">
        <v>28.43</v>
      </c>
      <c r="BZ250">
        <v>0.80740000000000001</v>
      </c>
      <c r="CA250" t="s">
        <v>18</v>
      </c>
      <c r="CB250">
        <v>8.77</v>
      </c>
      <c r="CC250">
        <v>9.0399999999999991</v>
      </c>
      <c r="CD250">
        <v>4.5659999999999998</v>
      </c>
      <c r="CE250">
        <v>65.224999999999994</v>
      </c>
      <c r="CF250">
        <v>0.82530000000000003</v>
      </c>
      <c r="CG250" t="s">
        <v>18</v>
      </c>
      <c r="CH250">
        <v>8.7799999999999994</v>
      </c>
      <c r="CI250">
        <v>9.0399999999999991</v>
      </c>
      <c r="CJ250">
        <v>4.6609999999999996</v>
      </c>
      <c r="CK250">
        <v>66.59</v>
      </c>
      <c r="CL250">
        <v>0.81910000000000005</v>
      </c>
      <c r="CM250" t="s">
        <v>18</v>
      </c>
      <c r="CN250">
        <v>8.7799999999999994</v>
      </c>
      <c r="CO250">
        <v>9.0399999999999991</v>
      </c>
      <c r="CP250">
        <v>4.766</v>
      </c>
      <c r="CQ250">
        <v>68.085999999999999</v>
      </c>
      <c r="CR250">
        <v>0.82979999999999998</v>
      </c>
      <c r="CS250" t="s">
        <v>18</v>
      </c>
    </row>
    <row r="251" spans="1:97" x14ac:dyDescent="0.25">
      <c r="A251" t="s">
        <v>179</v>
      </c>
      <c r="B251">
        <v>593</v>
      </c>
      <c r="C251">
        <v>607</v>
      </c>
      <c r="D251" t="s">
        <v>98</v>
      </c>
      <c r="E251">
        <v>9.1199999999999992</v>
      </c>
      <c r="F251">
        <v>3</v>
      </c>
      <c r="G251">
        <v>13</v>
      </c>
      <c r="H251">
        <v>9.07</v>
      </c>
      <c r="I251">
        <v>9.31</v>
      </c>
      <c r="J251">
        <v>0.625</v>
      </c>
      <c r="K251">
        <v>4.8049999999999997</v>
      </c>
      <c r="L251">
        <v>0.7873</v>
      </c>
      <c r="M251" t="s">
        <v>18</v>
      </c>
      <c r="N251">
        <v>9.07</v>
      </c>
      <c r="O251">
        <v>9.31</v>
      </c>
      <c r="P251">
        <v>0.46100000000000002</v>
      </c>
      <c r="Q251">
        <v>3.544</v>
      </c>
      <c r="R251">
        <v>0.76270000000000004</v>
      </c>
      <c r="S251" t="s">
        <v>18</v>
      </c>
      <c r="T251">
        <v>9.07</v>
      </c>
      <c r="U251">
        <v>9.3000000000000007</v>
      </c>
      <c r="V251">
        <v>0.38800000000000001</v>
      </c>
      <c r="W251">
        <v>2.9809999999999999</v>
      </c>
      <c r="X251">
        <v>0.82930000000000004</v>
      </c>
      <c r="Y251" t="s">
        <v>18</v>
      </c>
      <c r="Z251">
        <v>9.07</v>
      </c>
      <c r="AA251">
        <v>9.3000000000000007</v>
      </c>
      <c r="AB251">
        <v>1.115</v>
      </c>
      <c r="AC251">
        <v>8.5790000000000006</v>
      </c>
      <c r="AD251">
        <v>0.82079999999999997</v>
      </c>
      <c r="AE251" t="s">
        <v>18</v>
      </c>
      <c r="AF251">
        <v>9.07</v>
      </c>
      <c r="AG251">
        <v>9.31</v>
      </c>
      <c r="AH251">
        <v>1.0009999999999999</v>
      </c>
      <c r="AI251">
        <v>7.6980000000000004</v>
      </c>
      <c r="AJ251">
        <v>0.85050000000000003</v>
      </c>
      <c r="AK251" t="s">
        <v>18</v>
      </c>
      <c r="AL251">
        <v>9.07</v>
      </c>
      <c r="AM251">
        <v>9.3000000000000007</v>
      </c>
      <c r="AN251">
        <v>0.84799999999999998</v>
      </c>
      <c r="AO251">
        <v>6.5259999999999998</v>
      </c>
      <c r="AP251">
        <v>0.81459999999999999</v>
      </c>
      <c r="AQ251" t="s">
        <v>18</v>
      </c>
      <c r="AR251">
        <v>9.07</v>
      </c>
      <c r="AS251">
        <v>9.3000000000000007</v>
      </c>
      <c r="AT251">
        <v>1.911</v>
      </c>
      <c r="AU251">
        <v>14.702</v>
      </c>
      <c r="AV251">
        <v>0.82230000000000003</v>
      </c>
      <c r="AW251" t="s">
        <v>18</v>
      </c>
      <c r="AX251">
        <v>9.07</v>
      </c>
      <c r="AY251">
        <v>9.3000000000000007</v>
      </c>
      <c r="AZ251">
        <v>2.012</v>
      </c>
      <c r="BA251">
        <v>15.48</v>
      </c>
      <c r="BB251">
        <v>0.86309999999999998</v>
      </c>
      <c r="BC251" t="s">
        <v>18</v>
      </c>
      <c r="BD251">
        <v>9.07</v>
      </c>
      <c r="BE251">
        <v>9.3000000000000007</v>
      </c>
      <c r="BF251">
        <v>1.87</v>
      </c>
      <c r="BG251">
        <v>14.382</v>
      </c>
      <c r="BH251">
        <v>0.83520000000000005</v>
      </c>
      <c r="BI251" t="s">
        <v>18</v>
      </c>
      <c r="BJ251">
        <v>9.07</v>
      </c>
      <c r="BK251">
        <v>9.3000000000000007</v>
      </c>
      <c r="BL251">
        <v>3.1509999999999998</v>
      </c>
      <c r="BM251">
        <v>24.242000000000001</v>
      </c>
      <c r="BN251">
        <v>0.84279999999999999</v>
      </c>
      <c r="BO251" t="s">
        <v>18</v>
      </c>
      <c r="BP251">
        <v>9.07</v>
      </c>
      <c r="BQ251">
        <v>9.3000000000000007</v>
      </c>
      <c r="BR251">
        <v>2.9409999999999998</v>
      </c>
      <c r="BS251">
        <v>22.622</v>
      </c>
      <c r="BT251">
        <v>0.80579999999999996</v>
      </c>
      <c r="BU251" t="s">
        <v>18</v>
      </c>
      <c r="BV251">
        <v>9.07</v>
      </c>
      <c r="BW251">
        <v>9.3000000000000007</v>
      </c>
      <c r="BX251">
        <v>2.8639999999999999</v>
      </c>
      <c r="BY251">
        <v>22.03</v>
      </c>
      <c r="BZ251">
        <v>0.80049999999999999</v>
      </c>
      <c r="CA251" t="s">
        <v>18</v>
      </c>
      <c r="CB251">
        <v>9.07</v>
      </c>
      <c r="CC251">
        <v>9.3000000000000007</v>
      </c>
      <c r="CD251">
        <v>6.6020000000000003</v>
      </c>
      <c r="CE251">
        <v>50.783999999999999</v>
      </c>
      <c r="CF251">
        <v>0.85150000000000003</v>
      </c>
      <c r="CG251" t="s">
        <v>18</v>
      </c>
      <c r="CH251">
        <v>9.07</v>
      </c>
      <c r="CI251">
        <v>9.31</v>
      </c>
      <c r="CJ251">
        <v>6.9589999999999996</v>
      </c>
      <c r="CK251">
        <v>53.530999999999999</v>
      </c>
      <c r="CL251">
        <v>0.877</v>
      </c>
      <c r="CM251" t="s">
        <v>18</v>
      </c>
      <c r="CN251">
        <v>9.07</v>
      </c>
      <c r="CO251">
        <v>9.31</v>
      </c>
      <c r="CP251">
        <v>6.8410000000000002</v>
      </c>
      <c r="CQ251">
        <v>52.62</v>
      </c>
      <c r="CR251">
        <v>0.88439999999999996</v>
      </c>
      <c r="CS251" t="s">
        <v>18</v>
      </c>
    </row>
    <row r="252" spans="1:97" x14ac:dyDescent="0.25">
      <c r="A252" t="s">
        <v>179</v>
      </c>
      <c r="B252">
        <v>602</v>
      </c>
      <c r="C252">
        <v>607</v>
      </c>
      <c r="D252" t="s">
        <v>99</v>
      </c>
      <c r="E252">
        <v>4.54</v>
      </c>
      <c r="F252">
        <v>1</v>
      </c>
      <c r="G252">
        <v>4</v>
      </c>
      <c r="H252">
        <v>4.59</v>
      </c>
      <c r="I252">
        <v>4.68</v>
      </c>
      <c r="J252">
        <v>9.4E-2</v>
      </c>
      <c r="K252">
        <v>2.3610000000000002</v>
      </c>
      <c r="L252">
        <v>0.86050000000000004</v>
      </c>
      <c r="M252" t="s">
        <v>18</v>
      </c>
      <c r="N252">
        <v>4.59</v>
      </c>
      <c r="O252">
        <v>4.68</v>
      </c>
      <c r="P252">
        <v>0.11</v>
      </c>
      <c r="Q252">
        <v>2.754</v>
      </c>
      <c r="R252">
        <v>0.86360000000000003</v>
      </c>
      <c r="S252" t="s">
        <v>18</v>
      </c>
      <c r="T252">
        <v>4.59</v>
      </c>
      <c r="U252">
        <v>4.68</v>
      </c>
      <c r="V252">
        <v>8.8999999999999996E-2</v>
      </c>
      <c r="W252">
        <v>2.2149999999999999</v>
      </c>
      <c r="X252">
        <v>0.85829999999999995</v>
      </c>
      <c r="Y252" t="s">
        <v>18</v>
      </c>
      <c r="Z252">
        <v>4.59</v>
      </c>
      <c r="AA252">
        <v>4.68</v>
      </c>
      <c r="AB252">
        <v>8.6999999999999994E-2</v>
      </c>
      <c r="AC252">
        <v>2.177</v>
      </c>
      <c r="AD252">
        <v>0.85609999999999997</v>
      </c>
      <c r="AE252" t="s">
        <v>18</v>
      </c>
      <c r="AF252">
        <v>4.59</v>
      </c>
      <c r="AG252">
        <v>4.68</v>
      </c>
      <c r="AH252">
        <v>7.8E-2</v>
      </c>
      <c r="AI252">
        <v>1.9550000000000001</v>
      </c>
      <c r="AJ252">
        <v>0.80230000000000001</v>
      </c>
      <c r="AK252" t="s">
        <v>18</v>
      </c>
      <c r="AL252">
        <v>4.59</v>
      </c>
      <c r="AM252">
        <v>4.68</v>
      </c>
      <c r="AN252">
        <v>7.1999999999999995E-2</v>
      </c>
      <c r="AO252">
        <v>1.8049999999999999</v>
      </c>
      <c r="AP252">
        <v>0.85829999999999995</v>
      </c>
      <c r="AQ252" t="s">
        <v>18</v>
      </c>
      <c r="AR252">
        <v>4.59</v>
      </c>
      <c r="AS252">
        <v>4.68</v>
      </c>
      <c r="AT252">
        <v>0.109</v>
      </c>
      <c r="AU252">
        <v>2.714</v>
      </c>
      <c r="AV252">
        <v>0.85540000000000005</v>
      </c>
      <c r="AW252" t="s">
        <v>18</v>
      </c>
      <c r="AX252">
        <v>4.59</v>
      </c>
      <c r="AY252">
        <v>4.68</v>
      </c>
      <c r="AZ252">
        <v>0.09</v>
      </c>
      <c r="BA252">
        <v>2.2610000000000001</v>
      </c>
      <c r="BB252">
        <v>0.80930000000000002</v>
      </c>
      <c r="BC252" t="s">
        <v>18</v>
      </c>
      <c r="BD252">
        <v>4.59</v>
      </c>
      <c r="BE252">
        <v>4.68</v>
      </c>
      <c r="BF252">
        <v>9.8000000000000004E-2</v>
      </c>
      <c r="BG252">
        <v>2.4470000000000001</v>
      </c>
      <c r="BH252">
        <v>0.83140000000000003</v>
      </c>
      <c r="BI252" t="s">
        <v>18</v>
      </c>
      <c r="BJ252">
        <v>4.59</v>
      </c>
      <c r="BK252">
        <v>4.68</v>
      </c>
      <c r="BL252">
        <v>0.21299999999999999</v>
      </c>
      <c r="BM252">
        <v>5.3129999999999997</v>
      </c>
      <c r="BN252">
        <v>0.80530000000000002</v>
      </c>
      <c r="BO252" t="s">
        <v>18</v>
      </c>
      <c r="BP252">
        <v>4.59</v>
      </c>
      <c r="BQ252">
        <v>4.68</v>
      </c>
      <c r="BR252">
        <v>0.23400000000000001</v>
      </c>
      <c r="BS252">
        <v>5.8490000000000002</v>
      </c>
      <c r="BT252">
        <v>0.77039999999999997</v>
      </c>
      <c r="BU252" t="s">
        <v>18</v>
      </c>
      <c r="BV252">
        <v>4.59</v>
      </c>
      <c r="BW252">
        <v>4.68</v>
      </c>
      <c r="BX252">
        <v>0.23599999999999999</v>
      </c>
      <c r="BY252">
        <v>5.9089999999999998</v>
      </c>
      <c r="BZ252">
        <v>0.81489999999999996</v>
      </c>
      <c r="CA252" t="s">
        <v>18</v>
      </c>
      <c r="CB252">
        <v>4.59</v>
      </c>
      <c r="CC252">
        <v>4.68</v>
      </c>
      <c r="CD252">
        <v>1.4419999999999999</v>
      </c>
      <c r="CE252">
        <v>36.048000000000002</v>
      </c>
      <c r="CF252">
        <v>0.86799999999999999</v>
      </c>
      <c r="CG252" t="s">
        <v>18</v>
      </c>
      <c r="CH252">
        <v>4.59</v>
      </c>
      <c r="CI252">
        <v>4.68</v>
      </c>
      <c r="CJ252">
        <v>1.4039999999999999</v>
      </c>
      <c r="CK252">
        <v>35.088999999999999</v>
      </c>
      <c r="CL252">
        <v>0.89100000000000001</v>
      </c>
      <c r="CM252" t="s">
        <v>18</v>
      </c>
      <c r="CN252">
        <v>4.59</v>
      </c>
      <c r="CO252">
        <v>4.68</v>
      </c>
      <c r="CP252">
        <v>1.3939999999999999</v>
      </c>
      <c r="CQ252">
        <v>34.860999999999997</v>
      </c>
      <c r="CR252">
        <v>0.83899999999999997</v>
      </c>
      <c r="CS252" t="s">
        <v>18</v>
      </c>
    </row>
    <row r="253" spans="1:97" x14ac:dyDescent="0.25">
      <c r="A253" t="s">
        <v>179</v>
      </c>
      <c r="B253">
        <v>606</v>
      </c>
      <c r="C253">
        <v>611</v>
      </c>
      <c r="D253" t="s">
        <v>100</v>
      </c>
      <c r="E253">
        <v>9.74</v>
      </c>
      <c r="F253">
        <v>2</v>
      </c>
      <c r="G253">
        <v>4</v>
      </c>
      <c r="H253">
        <v>9.8000000000000007</v>
      </c>
      <c r="I253">
        <v>9.98</v>
      </c>
      <c r="J253">
        <v>6.0999999999999999E-2</v>
      </c>
      <c r="K253">
        <v>1.534</v>
      </c>
      <c r="L253">
        <v>0.89410000000000001</v>
      </c>
      <c r="M253" t="s">
        <v>18</v>
      </c>
      <c r="N253">
        <v>9.8000000000000007</v>
      </c>
      <c r="O253">
        <v>9.98</v>
      </c>
      <c r="P253">
        <v>7.6999999999999999E-2</v>
      </c>
      <c r="Q253">
        <v>1.913</v>
      </c>
      <c r="R253">
        <v>0.88239999999999996</v>
      </c>
      <c r="S253" t="s">
        <v>18</v>
      </c>
      <c r="T253">
        <v>9.8000000000000007</v>
      </c>
      <c r="U253">
        <v>9.9700000000000006</v>
      </c>
      <c r="V253">
        <v>4.4999999999999998E-2</v>
      </c>
      <c r="W253">
        <v>1.1339999999999999</v>
      </c>
      <c r="X253">
        <v>0.87119999999999997</v>
      </c>
      <c r="Y253" t="s">
        <v>18</v>
      </c>
      <c r="Z253">
        <v>9.8000000000000007</v>
      </c>
      <c r="AA253">
        <v>9.9700000000000006</v>
      </c>
      <c r="AB253">
        <v>4.9000000000000002E-2</v>
      </c>
      <c r="AC253">
        <v>1.22</v>
      </c>
      <c r="AD253">
        <v>0.89029999999999998</v>
      </c>
      <c r="AE253" t="s">
        <v>18</v>
      </c>
      <c r="AF253">
        <v>9.8000000000000007</v>
      </c>
      <c r="AG253">
        <v>9.98</v>
      </c>
      <c r="AH253">
        <v>8.2000000000000003E-2</v>
      </c>
      <c r="AI253">
        <v>2.0449999999999999</v>
      </c>
      <c r="AJ253">
        <v>0.90459999999999996</v>
      </c>
      <c r="AK253" t="s">
        <v>18</v>
      </c>
      <c r="AL253">
        <v>9.8000000000000007</v>
      </c>
      <c r="AM253">
        <v>9.9700000000000006</v>
      </c>
      <c r="AN253">
        <v>7.1999999999999995E-2</v>
      </c>
      <c r="AO253">
        <v>1.7929999999999999</v>
      </c>
      <c r="AP253">
        <v>0.90569999999999995</v>
      </c>
      <c r="AQ253" t="s">
        <v>18</v>
      </c>
      <c r="AR253">
        <v>9.8000000000000007</v>
      </c>
      <c r="AS253">
        <v>9.9700000000000006</v>
      </c>
      <c r="AT253">
        <v>0.182</v>
      </c>
      <c r="AU253">
        <v>4.5490000000000004</v>
      </c>
      <c r="AV253">
        <v>0.89380000000000004</v>
      </c>
      <c r="AW253" t="s">
        <v>18</v>
      </c>
      <c r="AX253">
        <v>9.8000000000000007</v>
      </c>
      <c r="AY253">
        <v>9.9700000000000006</v>
      </c>
      <c r="AZ253">
        <v>0.21199999999999999</v>
      </c>
      <c r="BA253">
        <v>5.3120000000000003</v>
      </c>
      <c r="BB253">
        <v>0.90620000000000001</v>
      </c>
      <c r="BC253" t="s">
        <v>18</v>
      </c>
      <c r="BD253">
        <v>9.8000000000000007</v>
      </c>
      <c r="BE253">
        <v>9.9700000000000006</v>
      </c>
      <c r="BF253">
        <v>0.15</v>
      </c>
      <c r="BG253">
        <v>3.7559999999999998</v>
      </c>
      <c r="BH253">
        <v>0.85750000000000004</v>
      </c>
      <c r="BI253" t="s">
        <v>18</v>
      </c>
      <c r="BJ253">
        <v>9.8000000000000007</v>
      </c>
      <c r="BK253">
        <v>9.9700000000000006</v>
      </c>
      <c r="BL253">
        <v>0.61899999999999999</v>
      </c>
      <c r="BM253">
        <v>15.47</v>
      </c>
      <c r="BN253">
        <v>0.84960000000000002</v>
      </c>
      <c r="BO253" t="s">
        <v>18</v>
      </c>
      <c r="BP253">
        <v>9.8000000000000007</v>
      </c>
      <c r="BQ253">
        <v>9.98</v>
      </c>
      <c r="BR253">
        <v>0.61099999999999999</v>
      </c>
      <c r="BS253">
        <v>15.275</v>
      </c>
      <c r="BT253">
        <v>0.83960000000000001</v>
      </c>
      <c r="BU253" t="s">
        <v>18</v>
      </c>
      <c r="BV253">
        <v>9.8000000000000007</v>
      </c>
      <c r="BW253">
        <v>9.9700000000000006</v>
      </c>
      <c r="BX253">
        <v>0.67800000000000005</v>
      </c>
      <c r="BY253">
        <v>16.937999999999999</v>
      </c>
      <c r="BZ253">
        <v>0.86040000000000005</v>
      </c>
      <c r="CA253" t="s">
        <v>18</v>
      </c>
      <c r="CB253">
        <v>9.8000000000000007</v>
      </c>
      <c r="CC253">
        <v>9.9700000000000006</v>
      </c>
      <c r="CD253">
        <v>1.6459999999999999</v>
      </c>
      <c r="CE253">
        <v>41.16</v>
      </c>
      <c r="CF253">
        <v>0.86829999999999996</v>
      </c>
      <c r="CG253" t="s">
        <v>18</v>
      </c>
      <c r="CH253">
        <v>9.8000000000000007</v>
      </c>
      <c r="CI253">
        <v>9.98</v>
      </c>
      <c r="CJ253">
        <v>1.5980000000000001</v>
      </c>
      <c r="CK253">
        <v>39.94</v>
      </c>
      <c r="CL253">
        <v>0.84870000000000001</v>
      </c>
      <c r="CM253" t="s">
        <v>18</v>
      </c>
      <c r="CN253">
        <v>9.8000000000000007</v>
      </c>
      <c r="CO253">
        <v>9.98</v>
      </c>
      <c r="CP253">
        <v>1.595</v>
      </c>
      <c r="CQ253">
        <v>39.881999999999998</v>
      </c>
      <c r="CR253">
        <v>0.84209999999999996</v>
      </c>
      <c r="CS253" t="s">
        <v>18</v>
      </c>
    </row>
    <row r="254" spans="1:97" x14ac:dyDescent="0.25">
      <c r="A254" t="s">
        <v>179</v>
      </c>
      <c r="B254">
        <v>611</v>
      </c>
      <c r="C254">
        <v>622</v>
      </c>
      <c r="D254" t="s">
        <v>101</v>
      </c>
      <c r="E254">
        <v>9.4</v>
      </c>
      <c r="F254">
        <v>2</v>
      </c>
      <c r="G254">
        <v>10</v>
      </c>
      <c r="H254">
        <v>9.43</v>
      </c>
      <c r="I254">
        <v>9.5</v>
      </c>
      <c r="J254">
        <v>4.3490000000000002</v>
      </c>
      <c r="K254">
        <v>43.487000000000002</v>
      </c>
      <c r="L254">
        <v>0.91320000000000001</v>
      </c>
      <c r="M254" t="s">
        <v>18</v>
      </c>
      <c r="N254">
        <v>9.43</v>
      </c>
      <c r="O254">
        <v>9.5</v>
      </c>
      <c r="P254">
        <v>4.2240000000000002</v>
      </c>
      <c r="Q254">
        <v>42.244</v>
      </c>
      <c r="R254">
        <v>0.9</v>
      </c>
      <c r="S254" t="s">
        <v>18</v>
      </c>
      <c r="T254">
        <v>9.35</v>
      </c>
      <c r="U254">
        <v>9.48</v>
      </c>
      <c r="V254">
        <v>4.391</v>
      </c>
      <c r="W254">
        <v>43.911999999999999</v>
      </c>
      <c r="X254">
        <v>0.88600000000000001</v>
      </c>
      <c r="Y254" t="s">
        <v>18</v>
      </c>
      <c r="Z254">
        <v>9.43</v>
      </c>
      <c r="AA254">
        <v>9.5</v>
      </c>
      <c r="AB254">
        <v>5.5860000000000003</v>
      </c>
      <c r="AC254">
        <v>55.857999999999997</v>
      </c>
      <c r="AD254">
        <v>0.91369999999999996</v>
      </c>
      <c r="AE254" t="s">
        <v>18</v>
      </c>
      <c r="AF254">
        <v>9.33</v>
      </c>
      <c r="AG254">
        <v>9.41</v>
      </c>
      <c r="AH254">
        <v>5.5780000000000003</v>
      </c>
      <c r="AI254">
        <v>55.78</v>
      </c>
      <c r="AJ254">
        <v>0.83660000000000001</v>
      </c>
      <c r="AK254" t="s">
        <v>18</v>
      </c>
      <c r="AL254">
        <v>9.4499999999999993</v>
      </c>
      <c r="AM254">
        <v>9.52</v>
      </c>
      <c r="AN254">
        <v>5.7350000000000003</v>
      </c>
      <c r="AO254">
        <v>57.353999999999999</v>
      </c>
      <c r="AP254">
        <v>0.90529999999999999</v>
      </c>
      <c r="AQ254" t="s">
        <v>18</v>
      </c>
      <c r="AR254">
        <v>9.43</v>
      </c>
      <c r="AS254">
        <v>9.5</v>
      </c>
      <c r="AT254">
        <v>6.1260000000000003</v>
      </c>
      <c r="AU254">
        <v>61.26</v>
      </c>
      <c r="AV254">
        <v>0.8982</v>
      </c>
      <c r="AW254" t="s">
        <v>18</v>
      </c>
      <c r="AX254">
        <v>9.43</v>
      </c>
      <c r="AY254">
        <v>9.5</v>
      </c>
      <c r="AZ254">
        <v>6.2670000000000003</v>
      </c>
      <c r="BA254">
        <v>62.667999999999999</v>
      </c>
      <c r="BB254">
        <v>0.86719999999999997</v>
      </c>
      <c r="BC254" t="s">
        <v>18</v>
      </c>
      <c r="BD254">
        <v>9.2899999999999991</v>
      </c>
      <c r="BE254">
        <v>9.42</v>
      </c>
      <c r="BF254">
        <v>6.4219999999999997</v>
      </c>
      <c r="BG254">
        <v>64.224000000000004</v>
      </c>
      <c r="BH254">
        <v>0.82479999999999998</v>
      </c>
      <c r="BI254" t="s">
        <v>18</v>
      </c>
      <c r="BJ254">
        <v>9.43</v>
      </c>
      <c r="BK254">
        <v>9.5</v>
      </c>
      <c r="BL254">
        <v>6.3479999999999999</v>
      </c>
      <c r="BM254">
        <v>63.481999999999999</v>
      </c>
      <c r="BN254">
        <v>0.89490000000000003</v>
      </c>
      <c r="BO254" t="s">
        <v>18</v>
      </c>
      <c r="BP254">
        <v>9.43</v>
      </c>
      <c r="BQ254">
        <v>9.5</v>
      </c>
      <c r="BR254">
        <v>6.2759999999999998</v>
      </c>
      <c r="BS254">
        <v>62.756</v>
      </c>
      <c r="BT254">
        <v>0.88539999999999996</v>
      </c>
      <c r="BU254" t="s">
        <v>18</v>
      </c>
      <c r="BV254">
        <v>9.43</v>
      </c>
      <c r="BW254">
        <v>9.5</v>
      </c>
      <c r="BX254">
        <v>6.4710000000000001</v>
      </c>
      <c r="BY254">
        <v>64.707999999999998</v>
      </c>
      <c r="BZ254">
        <v>0.88080000000000003</v>
      </c>
      <c r="CA254" t="s">
        <v>18</v>
      </c>
      <c r="CB254">
        <v>9.43</v>
      </c>
      <c r="CC254">
        <v>9.5</v>
      </c>
      <c r="CD254">
        <v>6.3289999999999997</v>
      </c>
      <c r="CE254">
        <v>63.292999999999999</v>
      </c>
      <c r="CF254">
        <v>0.87919999999999998</v>
      </c>
      <c r="CG254" t="s">
        <v>18</v>
      </c>
      <c r="CH254">
        <v>9.35</v>
      </c>
      <c r="CI254">
        <v>9.4499999999999993</v>
      </c>
      <c r="CJ254">
        <v>6.351</v>
      </c>
      <c r="CK254">
        <v>63.506999999999998</v>
      </c>
      <c r="CL254">
        <v>0.86170000000000002</v>
      </c>
      <c r="CM254" t="s">
        <v>18</v>
      </c>
      <c r="CN254">
        <v>9.43</v>
      </c>
      <c r="CO254">
        <v>9.5</v>
      </c>
      <c r="CP254">
        <v>6.3410000000000002</v>
      </c>
      <c r="CQ254">
        <v>63.41</v>
      </c>
      <c r="CR254">
        <v>0.89459999999999995</v>
      </c>
      <c r="CS254" t="s">
        <v>18</v>
      </c>
    </row>
    <row r="255" spans="1:97" x14ac:dyDescent="0.25">
      <c r="A255" t="s">
        <v>179</v>
      </c>
      <c r="B255">
        <v>612</v>
      </c>
      <c r="C255">
        <v>622</v>
      </c>
      <c r="D255" t="s">
        <v>102</v>
      </c>
      <c r="E255">
        <v>9.18</v>
      </c>
      <c r="F255">
        <v>3</v>
      </c>
      <c r="G255">
        <v>9</v>
      </c>
      <c r="H255">
        <v>9.1199999999999992</v>
      </c>
      <c r="I255">
        <v>9.3699999999999992</v>
      </c>
      <c r="J255">
        <v>3.8620000000000001</v>
      </c>
      <c r="K255">
        <v>42.91</v>
      </c>
      <c r="L255">
        <v>0.90069999999999995</v>
      </c>
      <c r="M255" t="s">
        <v>18</v>
      </c>
      <c r="N255">
        <v>9.1199999999999992</v>
      </c>
      <c r="O255">
        <v>9.3699999999999992</v>
      </c>
      <c r="P255">
        <v>3.835</v>
      </c>
      <c r="Q255">
        <v>42.615000000000002</v>
      </c>
      <c r="R255">
        <v>0.90920000000000001</v>
      </c>
      <c r="S255" t="s">
        <v>18</v>
      </c>
      <c r="T255">
        <v>9.1199999999999992</v>
      </c>
      <c r="U255">
        <v>9.3699999999999992</v>
      </c>
      <c r="V255">
        <v>3.9990000000000001</v>
      </c>
      <c r="W255">
        <v>44.436</v>
      </c>
      <c r="X255">
        <v>0.83520000000000005</v>
      </c>
      <c r="Y255" t="s">
        <v>18</v>
      </c>
      <c r="Z255">
        <v>9.1199999999999992</v>
      </c>
      <c r="AA255">
        <v>9.3699999999999992</v>
      </c>
      <c r="AB255">
        <v>5.0970000000000004</v>
      </c>
      <c r="AC255">
        <v>56.628999999999998</v>
      </c>
      <c r="AD255">
        <v>0.9032</v>
      </c>
      <c r="AE255" t="s">
        <v>18</v>
      </c>
      <c r="AF255">
        <v>9.1199999999999992</v>
      </c>
      <c r="AG255">
        <v>9.3699999999999992</v>
      </c>
      <c r="AH255">
        <v>5.1749999999999998</v>
      </c>
      <c r="AI255">
        <v>57.497999999999998</v>
      </c>
      <c r="AJ255">
        <v>0.83099999999999996</v>
      </c>
      <c r="AK255" t="s">
        <v>18</v>
      </c>
      <c r="AL255">
        <v>9.1199999999999992</v>
      </c>
      <c r="AM255">
        <v>9.3699999999999992</v>
      </c>
      <c r="AN255">
        <v>5.3579999999999997</v>
      </c>
      <c r="AO255">
        <v>59.533000000000001</v>
      </c>
      <c r="AP255">
        <v>0.85570000000000002</v>
      </c>
      <c r="AQ255" t="s">
        <v>18</v>
      </c>
      <c r="AR255">
        <v>9.1199999999999992</v>
      </c>
      <c r="AS255">
        <v>9.3699999999999992</v>
      </c>
      <c r="AT255">
        <v>5.5229999999999997</v>
      </c>
      <c r="AU255">
        <v>61.366999999999997</v>
      </c>
      <c r="AV255">
        <v>0.91259999999999997</v>
      </c>
      <c r="AW255" t="s">
        <v>18</v>
      </c>
      <c r="AX255">
        <v>9.1199999999999992</v>
      </c>
      <c r="AY255">
        <v>9.3699999999999992</v>
      </c>
      <c r="AZ255">
        <v>5.63</v>
      </c>
      <c r="BA255">
        <v>62.552</v>
      </c>
      <c r="BB255">
        <v>0.88360000000000005</v>
      </c>
      <c r="BC255" t="s">
        <v>18</v>
      </c>
      <c r="BD255">
        <v>9.1199999999999992</v>
      </c>
      <c r="BE255">
        <v>9.3699999999999992</v>
      </c>
      <c r="BF255">
        <v>5.657</v>
      </c>
      <c r="BG255">
        <v>62.86</v>
      </c>
      <c r="BH255">
        <v>0.87849999999999995</v>
      </c>
      <c r="BI255" t="s">
        <v>18</v>
      </c>
      <c r="BJ255">
        <v>9.1199999999999992</v>
      </c>
      <c r="BK255">
        <v>9.3699999999999992</v>
      </c>
      <c r="BL255">
        <v>5.6840000000000002</v>
      </c>
      <c r="BM255">
        <v>63.154000000000003</v>
      </c>
      <c r="BN255">
        <v>0.90949999999999998</v>
      </c>
      <c r="BO255" t="s">
        <v>18</v>
      </c>
      <c r="BP255">
        <v>9.1199999999999992</v>
      </c>
      <c r="BQ255">
        <v>9.3699999999999992</v>
      </c>
      <c r="BR255">
        <v>5.617</v>
      </c>
      <c r="BS255">
        <v>62.414999999999999</v>
      </c>
      <c r="BT255">
        <v>0.9012</v>
      </c>
      <c r="BU255" t="s">
        <v>18</v>
      </c>
      <c r="BV255">
        <v>9.1199999999999992</v>
      </c>
      <c r="BW255">
        <v>9.3699999999999992</v>
      </c>
      <c r="BX255">
        <v>5.7969999999999997</v>
      </c>
      <c r="BY255">
        <v>64.41</v>
      </c>
      <c r="BZ255">
        <v>0.8861</v>
      </c>
      <c r="CA255" t="s">
        <v>18</v>
      </c>
      <c r="CB255">
        <v>9.1199999999999992</v>
      </c>
      <c r="CC255">
        <v>9.3699999999999992</v>
      </c>
      <c r="CD255">
        <v>5.7439999999999998</v>
      </c>
      <c r="CE255">
        <v>63.817</v>
      </c>
      <c r="CF255">
        <v>0.89700000000000002</v>
      </c>
      <c r="CG255" t="s">
        <v>18</v>
      </c>
      <c r="CH255">
        <v>9.1199999999999992</v>
      </c>
      <c r="CI255">
        <v>9.3800000000000008</v>
      </c>
      <c r="CJ255">
        <v>5.819</v>
      </c>
      <c r="CK255">
        <v>64.661000000000001</v>
      </c>
      <c r="CL255">
        <v>0.88480000000000003</v>
      </c>
      <c r="CM255" t="s">
        <v>18</v>
      </c>
      <c r="CN255">
        <v>9.1199999999999992</v>
      </c>
      <c r="CO255">
        <v>9.3699999999999992</v>
      </c>
      <c r="CP255">
        <v>5.7329999999999997</v>
      </c>
      <c r="CQ255">
        <v>63.698999999999998</v>
      </c>
      <c r="CR255">
        <v>0.89800000000000002</v>
      </c>
      <c r="CS255" t="s">
        <v>18</v>
      </c>
    </row>
    <row r="256" spans="1:97" x14ac:dyDescent="0.25">
      <c r="A256" t="s">
        <v>179</v>
      </c>
      <c r="B256">
        <v>623</v>
      </c>
      <c r="C256">
        <v>630</v>
      </c>
      <c r="D256" t="s">
        <v>103</v>
      </c>
      <c r="E256">
        <v>12.04</v>
      </c>
      <c r="F256">
        <v>1</v>
      </c>
      <c r="G256">
        <v>6</v>
      </c>
      <c r="H256">
        <v>11.99</v>
      </c>
      <c r="I256">
        <v>12.08</v>
      </c>
      <c r="J256">
        <v>9.9000000000000005E-2</v>
      </c>
      <c r="K256">
        <v>1.651</v>
      </c>
      <c r="L256">
        <v>0.65780000000000005</v>
      </c>
      <c r="M256" t="s">
        <v>18</v>
      </c>
      <c r="N256">
        <v>11.99</v>
      </c>
      <c r="O256">
        <v>12.08</v>
      </c>
      <c r="P256">
        <v>0.16400000000000001</v>
      </c>
      <c r="Q256">
        <v>2.7250000000000001</v>
      </c>
      <c r="R256">
        <v>0.68069999999999997</v>
      </c>
      <c r="S256" t="s">
        <v>18</v>
      </c>
      <c r="T256">
        <v>11.99</v>
      </c>
      <c r="U256">
        <v>12.08</v>
      </c>
      <c r="V256">
        <v>8.7999999999999995E-2</v>
      </c>
      <c r="W256">
        <v>1.4730000000000001</v>
      </c>
      <c r="X256">
        <v>0.74539999999999995</v>
      </c>
      <c r="Y256" t="s">
        <v>18</v>
      </c>
      <c r="Z256">
        <v>11.99</v>
      </c>
      <c r="AA256">
        <v>12.08</v>
      </c>
      <c r="AB256">
        <v>0.27400000000000002</v>
      </c>
      <c r="AC256">
        <v>4.5629999999999997</v>
      </c>
      <c r="AD256">
        <v>0.75190000000000001</v>
      </c>
      <c r="AE256" t="s">
        <v>18</v>
      </c>
      <c r="AF256">
        <v>11.99</v>
      </c>
      <c r="AG256">
        <v>12.08</v>
      </c>
      <c r="AH256">
        <v>0.251</v>
      </c>
      <c r="AI256">
        <v>4.1870000000000003</v>
      </c>
      <c r="AJ256">
        <v>0.76170000000000004</v>
      </c>
      <c r="AK256" t="s">
        <v>18</v>
      </c>
      <c r="AL256">
        <v>11.99</v>
      </c>
      <c r="AM256">
        <v>12.08</v>
      </c>
      <c r="AN256">
        <v>0.20699999999999999</v>
      </c>
      <c r="AO256">
        <v>3.4510000000000001</v>
      </c>
      <c r="AP256">
        <v>0.80479999999999996</v>
      </c>
      <c r="AQ256" t="s">
        <v>18</v>
      </c>
      <c r="AR256">
        <v>11.99</v>
      </c>
      <c r="AS256">
        <v>12.08</v>
      </c>
      <c r="AT256">
        <v>0.745</v>
      </c>
      <c r="AU256">
        <v>12.42</v>
      </c>
      <c r="AV256">
        <v>0.72760000000000002</v>
      </c>
      <c r="AW256" t="s">
        <v>18</v>
      </c>
      <c r="AX256">
        <v>11.99</v>
      </c>
      <c r="AY256">
        <v>12.08</v>
      </c>
      <c r="AZ256">
        <v>0.69</v>
      </c>
      <c r="BA256">
        <v>11.5</v>
      </c>
      <c r="BB256">
        <v>0.74790000000000001</v>
      </c>
      <c r="BC256" t="s">
        <v>18</v>
      </c>
      <c r="BD256">
        <v>11.99</v>
      </c>
      <c r="BE256">
        <v>12.08</v>
      </c>
      <c r="BF256">
        <v>0.72299999999999998</v>
      </c>
      <c r="BG256">
        <v>12.048999999999999</v>
      </c>
      <c r="BH256">
        <v>0.78290000000000004</v>
      </c>
      <c r="BI256" t="s">
        <v>18</v>
      </c>
      <c r="BJ256">
        <v>11.99</v>
      </c>
      <c r="BK256">
        <v>12.06</v>
      </c>
      <c r="BL256">
        <v>1.264</v>
      </c>
      <c r="BM256">
        <v>21.064</v>
      </c>
      <c r="BN256">
        <v>0.73880000000000001</v>
      </c>
      <c r="BO256" t="s">
        <v>18</v>
      </c>
      <c r="BP256">
        <v>11.99</v>
      </c>
      <c r="BQ256">
        <v>12.06</v>
      </c>
      <c r="BR256">
        <v>1.25</v>
      </c>
      <c r="BS256">
        <v>20.835999999999999</v>
      </c>
      <c r="BT256">
        <v>0.73260000000000003</v>
      </c>
      <c r="BU256" t="s">
        <v>18</v>
      </c>
      <c r="BV256">
        <v>11.98</v>
      </c>
      <c r="BW256">
        <v>12.1</v>
      </c>
      <c r="BX256">
        <v>1.113</v>
      </c>
      <c r="BY256">
        <v>18.552</v>
      </c>
      <c r="BZ256">
        <v>0.77510000000000001</v>
      </c>
      <c r="CA256" t="s">
        <v>18</v>
      </c>
      <c r="CB256">
        <v>11.92</v>
      </c>
      <c r="CC256">
        <v>11.99</v>
      </c>
      <c r="CD256">
        <v>2.4420000000000002</v>
      </c>
      <c r="CE256">
        <v>40.697000000000003</v>
      </c>
      <c r="CF256">
        <v>0.76780000000000004</v>
      </c>
      <c r="CG256" t="s">
        <v>18</v>
      </c>
      <c r="CH256">
        <v>11.99</v>
      </c>
      <c r="CI256">
        <v>12.09</v>
      </c>
      <c r="CJ256">
        <v>2.2400000000000002</v>
      </c>
      <c r="CK256">
        <v>37.340000000000003</v>
      </c>
      <c r="CL256">
        <v>0.78669999999999995</v>
      </c>
      <c r="CM256" t="s">
        <v>18</v>
      </c>
      <c r="CN256">
        <v>11.99</v>
      </c>
      <c r="CO256">
        <v>12.08</v>
      </c>
      <c r="CP256">
        <v>2.27</v>
      </c>
      <c r="CQ256">
        <v>37.838000000000001</v>
      </c>
      <c r="CR256">
        <v>0.79120000000000001</v>
      </c>
      <c r="CS256" t="s">
        <v>18</v>
      </c>
    </row>
    <row r="257" spans="1:97" x14ac:dyDescent="0.25">
      <c r="A257" t="s">
        <v>179</v>
      </c>
      <c r="B257">
        <v>631</v>
      </c>
      <c r="C257">
        <v>635</v>
      </c>
      <c r="D257" t="s">
        <v>104</v>
      </c>
      <c r="E257">
        <v>10.67</v>
      </c>
      <c r="F257">
        <v>1</v>
      </c>
      <c r="G257">
        <v>3</v>
      </c>
      <c r="H257">
        <v>10.8</v>
      </c>
      <c r="I257">
        <v>10.92</v>
      </c>
      <c r="J257">
        <v>0.18099999999999999</v>
      </c>
      <c r="K257">
        <v>6.048</v>
      </c>
      <c r="L257">
        <v>0.8357</v>
      </c>
      <c r="M257" t="s">
        <v>18</v>
      </c>
      <c r="N257">
        <v>10.81</v>
      </c>
      <c r="O257">
        <v>10.92</v>
      </c>
      <c r="P257">
        <v>0.19900000000000001</v>
      </c>
      <c r="Q257">
        <v>6.6340000000000003</v>
      </c>
      <c r="R257">
        <v>0.82230000000000003</v>
      </c>
      <c r="S257" t="s">
        <v>18</v>
      </c>
      <c r="T257">
        <v>10.8</v>
      </c>
      <c r="U257">
        <v>10.91</v>
      </c>
      <c r="V257">
        <v>0.14000000000000001</v>
      </c>
      <c r="W257">
        <v>4.6779999999999999</v>
      </c>
      <c r="X257">
        <v>0.84260000000000002</v>
      </c>
      <c r="Y257" t="s">
        <v>18</v>
      </c>
      <c r="Z257">
        <v>10.81</v>
      </c>
      <c r="AA257">
        <v>10.91</v>
      </c>
      <c r="AB257">
        <v>0.20599999999999999</v>
      </c>
      <c r="AC257">
        <v>6.8609999999999998</v>
      </c>
      <c r="AD257">
        <v>0.81950000000000001</v>
      </c>
      <c r="AE257" t="s">
        <v>18</v>
      </c>
      <c r="AF257">
        <v>10.81</v>
      </c>
      <c r="AG257">
        <v>10.92</v>
      </c>
      <c r="AH257">
        <v>0.183</v>
      </c>
      <c r="AI257">
        <v>6.1130000000000004</v>
      </c>
      <c r="AJ257">
        <v>0.82920000000000005</v>
      </c>
      <c r="AK257" t="s">
        <v>18</v>
      </c>
      <c r="AL257">
        <v>10.81</v>
      </c>
      <c r="AM257">
        <v>10.91</v>
      </c>
      <c r="AN257">
        <v>0.19400000000000001</v>
      </c>
      <c r="AO257">
        <v>6.4589999999999996</v>
      </c>
      <c r="AP257">
        <v>0.82830000000000004</v>
      </c>
      <c r="AQ257" t="s">
        <v>18</v>
      </c>
      <c r="AR257">
        <v>10.81</v>
      </c>
      <c r="AS257">
        <v>10.91</v>
      </c>
      <c r="AT257">
        <v>0.35799999999999998</v>
      </c>
      <c r="AU257">
        <v>11.920999999999999</v>
      </c>
      <c r="AV257">
        <v>0.83320000000000005</v>
      </c>
      <c r="AW257" t="s">
        <v>18</v>
      </c>
      <c r="AX257">
        <v>10.8</v>
      </c>
      <c r="AY257">
        <v>10.91</v>
      </c>
      <c r="AZ257">
        <v>0.33100000000000002</v>
      </c>
      <c r="BA257">
        <v>11.023999999999999</v>
      </c>
      <c r="BB257">
        <v>0.83230000000000004</v>
      </c>
      <c r="BC257" t="s">
        <v>18</v>
      </c>
      <c r="BD257">
        <v>10.8</v>
      </c>
      <c r="BE257">
        <v>10.91</v>
      </c>
      <c r="BF257">
        <v>0.30599999999999999</v>
      </c>
      <c r="BG257">
        <v>10.212</v>
      </c>
      <c r="BH257">
        <v>0.85099999999999998</v>
      </c>
      <c r="BI257" t="s">
        <v>18</v>
      </c>
      <c r="BJ257">
        <v>10.81</v>
      </c>
      <c r="BK257">
        <v>10.91</v>
      </c>
      <c r="BL257">
        <v>0.95299999999999996</v>
      </c>
      <c r="BM257">
        <v>31.768000000000001</v>
      </c>
      <c r="BN257">
        <v>0.84350000000000003</v>
      </c>
      <c r="BO257" t="s">
        <v>18</v>
      </c>
      <c r="BP257">
        <v>10.81</v>
      </c>
      <c r="BQ257">
        <v>10.91</v>
      </c>
      <c r="BR257">
        <v>0.94899999999999995</v>
      </c>
      <c r="BS257">
        <v>31.65</v>
      </c>
      <c r="BT257">
        <v>0.84470000000000001</v>
      </c>
      <c r="BU257" t="s">
        <v>18</v>
      </c>
      <c r="BV257">
        <v>10.8</v>
      </c>
      <c r="BW257">
        <v>10.91</v>
      </c>
      <c r="BX257">
        <v>1.0029999999999999</v>
      </c>
      <c r="BY257">
        <v>33.427</v>
      </c>
      <c r="BZ257">
        <v>0.84470000000000001</v>
      </c>
      <c r="CA257" t="s">
        <v>18</v>
      </c>
      <c r="CB257">
        <v>10.56</v>
      </c>
      <c r="CC257">
        <v>10.63</v>
      </c>
      <c r="CD257">
        <v>1.768</v>
      </c>
      <c r="CE257">
        <v>58.930999999999997</v>
      </c>
      <c r="CF257">
        <v>0.88729999999999998</v>
      </c>
      <c r="CG257" t="s">
        <v>18</v>
      </c>
      <c r="CH257">
        <v>10.8</v>
      </c>
      <c r="CI257">
        <v>10.91</v>
      </c>
      <c r="CJ257">
        <v>1.861</v>
      </c>
      <c r="CK257">
        <v>62.027999999999999</v>
      </c>
      <c r="CL257">
        <v>0.86140000000000005</v>
      </c>
      <c r="CM257" t="s">
        <v>18</v>
      </c>
      <c r="CN257">
        <v>10.81</v>
      </c>
      <c r="CO257">
        <v>10.92</v>
      </c>
      <c r="CP257">
        <v>1.8360000000000001</v>
      </c>
      <c r="CQ257">
        <v>61.203000000000003</v>
      </c>
      <c r="CR257">
        <v>0.84960000000000002</v>
      </c>
      <c r="CS257" t="s">
        <v>18</v>
      </c>
    </row>
    <row r="258" spans="1:97" x14ac:dyDescent="0.25">
      <c r="A258" t="s">
        <v>179</v>
      </c>
      <c r="B258">
        <v>636</v>
      </c>
      <c r="C258">
        <v>642</v>
      </c>
      <c r="D258" t="s">
        <v>105</v>
      </c>
      <c r="E258">
        <v>4.5199999999999996</v>
      </c>
      <c r="F258">
        <v>2</v>
      </c>
      <c r="G258">
        <v>5</v>
      </c>
      <c r="H258">
        <v>4.43</v>
      </c>
      <c r="I258">
        <v>4.6100000000000003</v>
      </c>
      <c r="J258">
        <v>0.35799999999999998</v>
      </c>
      <c r="K258">
        <v>7.1609999999999996</v>
      </c>
      <c r="L258">
        <v>0.9496</v>
      </c>
      <c r="M258" t="s">
        <v>18</v>
      </c>
      <c r="N258">
        <v>4.43</v>
      </c>
      <c r="O258">
        <v>4.6100000000000003</v>
      </c>
      <c r="P258">
        <v>0.38700000000000001</v>
      </c>
      <c r="Q258">
        <v>7.734</v>
      </c>
      <c r="R258">
        <v>0.9425</v>
      </c>
      <c r="S258" t="s">
        <v>18</v>
      </c>
      <c r="T258">
        <v>4.43</v>
      </c>
      <c r="U258">
        <v>4.5999999999999996</v>
      </c>
      <c r="V258">
        <v>0.371</v>
      </c>
      <c r="W258">
        <v>7.4290000000000003</v>
      </c>
      <c r="X258">
        <v>0.95499999999999996</v>
      </c>
      <c r="Y258" t="s">
        <v>17</v>
      </c>
      <c r="Z258">
        <v>4.43</v>
      </c>
      <c r="AA258">
        <v>4.6100000000000003</v>
      </c>
      <c r="AB258">
        <v>0.502</v>
      </c>
      <c r="AC258">
        <v>10.044</v>
      </c>
      <c r="AD258">
        <v>0.94450000000000001</v>
      </c>
      <c r="AE258" t="s">
        <v>18</v>
      </c>
      <c r="AF258">
        <v>4.43</v>
      </c>
      <c r="AG258">
        <v>4.5999999999999996</v>
      </c>
      <c r="AH258">
        <v>0.52400000000000002</v>
      </c>
      <c r="AI258">
        <v>10.471</v>
      </c>
      <c r="AJ258">
        <v>0.92520000000000002</v>
      </c>
      <c r="AK258" t="s">
        <v>18</v>
      </c>
      <c r="AL258">
        <v>4.43</v>
      </c>
      <c r="AM258">
        <v>4.5999999999999996</v>
      </c>
      <c r="AN258">
        <v>0.51600000000000001</v>
      </c>
      <c r="AO258">
        <v>10.326000000000001</v>
      </c>
      <c r="AP258">
        <v>0.95809999999999995</v>
      </c>
      <c r="AQ258" t="s">
        <v>17</v>
      </c>
      <c r="AR258">
        <v>4.43</v>
      </c>
      <c r="AS258">
        <v>4.6100000000000003</v>
      </c>
      <c r="AT258">
        <v>0.57499999999999996</v>
      </c>
      <c r="AU258">
        <v>11.499000000000001</v>
      </c>
      <c r="AV258">
        <v>0.93540000000000001</v>
      </c>
      <c r="AW258" t="s">
        <v>18</v>
      </c>
      <c r="AX258">
        <v>4.43</v>
      </c>
      <c r="AY258">
        <v>4.5999999999999996</v>
      </c>
      <c r="AZ258">
        <v>0.58199999999999996</v>
      </c>
      <c r="BA258">
        <v>11.641</v>
      </c>
      <c r="BB258">
        <v>0.93110000000000004</v>
      </c>
      <c r="BC258" t="s">
        <v>18</v>
      </c>
      <c r="BD258">
        <v>4.43</v>
      </c>
      <c r="BE258">
        <v>4.5999999999999996</v>
      </c>
      <c r="BF258">
        <v>0.56999999999999995</v>
      </c>
      <c r="BG258">
        <v>11.397</v>
      </c>
      <c r="BH258">
        <v>0.94630000000000003</v>
      </c>
      <c r="BI258" t="s">
        <v>17</v>
      </c>
      <c r="BJ258">
        <v>4.43</v>
      </c>
      <c r="BK258">
        <v>4.5999999999999996</v>
      </c>
      <c r="BL258">
        <v>0.80400000000000005</v>
      </c>
      <c r="BM258">
        <v>16.074999999999999</v>
      </c>
      <c r="BN258">
        <v>0.94279999999999997</v>
      </c>
      <c r="BO258" t="s">
        <v>18</v>
      </c>
      <c r="BP258">
        <v>4.43</v>
      </c>
      <c r="BQ258">
        <v>4.5999999999999996</v>
      </c>
      <c r="BR258">
        <v>0.82299999999999995</v>
      </c>
      <c r="BS258">
        <v>16.451000000000001</v>
      </c>
      <c r="BT258">
        <v>0.91969999999999996</v>
      </c>
      <c r="BU258" t="s">
        <v>18</v>
      </c>
      <c r="BV258">
        <v>4.43</v>
      </c>
      <c r="BW258">
        <v>4.5999999999999996</v>
      </c>
      <c r="BX258">
        <v>0.86399999999999999</v>
      </c>
      <c r="BY258">
        <v>17.276</v>
      </c>
      <c r="BZ258">
        <v>0.90200000000000002</v>
      </c>
      <c r="CA258" t="s">
        <v>18</v>
      </c>
      <c r="CB258">
        <v>4.43</v>
      </c>
      <c r="CC258">
        <v>4.5999999999999996</v>
      </c>
      <c r="CD258">
        <v>1.1839999999999999</v>
      </c>
      <c r="CE258">
        <v>23.677</v>
      </c>
      <c r="CF258">
        <v>0.92130000000000001</v>
      </c>
      <c r="CG258" t="s">
        <v>18</v>
      </c>
      <c r="CH258">
        <v>4.43</v>
      </c>
      <c r="CI258">
        <v>4.5999999999999996</v>
      </c>
      <c r="CJ258">
        <v>1.2470000000000001</v>
      </c>
      <c r="CK258">
        <v>24.945</v>
      </c>
      <c r="CL258">
        <v>0.9214</v>
      </c>
      <c r="CM258" t="s">
        <v>18</v>
      </c>
      <c r="CN258">
        <v>4.43</v>
      </c>
      <c r="CO258">
        <v>4.5999999999999996</v>
      </c>
      <c r="CP258">
        <v>1.24</v>
      </c>
      <c r="CQ258">
        <v>24.808</v>
      </c>
      <c r="CR258">
        <v>0.93600000000000005</v>
      </c>
      <c r="CS258" t="s">
        <v>17</v>
      </c>
    </row>
    <row r="259" spans="1:97" x14ac:dyDescent="0.25">
      <c r="A259" t="s">
        <v>179</v>
      </c>
      <c r="B259">
        <v>643</v>
      </c>
      <c r="C259">
        <v>650</v>
      </c>
      <c r="D259" t="s">
        <v>106</v>
      </c>
      <c r="E259">
        <v>6.85</v>
      </c>
      <c r="F259">
        <v>1</v>
      </c>
      <c r="G259">
        <v>6</v>
      </c>
      <c r="H259">
        <v>6.77</v>
      </c>
      <c r="I259">
        <v>6.92</v>
      </c>
      <c r="J259">
        <v>0.45200000000000001</v>
      </c>
      <c r="K259">
        <v>7.5270000000000001</v>
      </c>
      <c r="L259">
        <v>0.82599999999999996</v>
      </c>
      <c r="M259" t="s">
        <v>18</v>
      </c>
      <c r="N259">
        <v>6.77</v>
      </c>
      <c r="O259">
        <v>6.92</v>
      </c>
      <c r="P259">
        <v>0.496</v>
      </c>
      <c r="Q259">
        <v>8.2680000000000007</v>
      </c>
      <c r="R259">
        <v>0.82299999999999995</v>
      </c>
      <c r="S259" t="s">
        <v>18</v>
      </c>
      <c r="T259">
        <v>6.86</v>
      </c>
      <c r="U259">
        <v>6.97</v>
      </c>
      <c r="V259">
        <v>0.442</v>
      </c>
      <c r="W259">
        <v>7.3630000000000004</v>
      </c>
      <c r="X259">
        <v>0.82010000000000005</v>
      </c>
      <c r="Y259" t="s">
        <v>18</v>
      </c>
      <c r="Z259">
        <v>6.77</v>
      </c>
      <c r="AA259">
        <v>6.93</v>
      </c>
      <c r="AB259">
        <v>0.72299999999999998</v>
      </c>
      <c r="AC259">
        <v>12.054</v>
      </c>
      <c r="AD259">
        <v>0.83420000000000005</v>
      </c>
      <c r="AE259" t="s">
        <v>18</v>
      </c>
      <c r="AF259">
        <v>6.77</v>
      </c>
      <c r="AG259">
        <v>6.92</v>
      </c>
      <c r="AH259">
        <v>0.72099999999999997</v>
      </c>
      <c r="AI259">
        <v>12.023999999999999</v>
      </c>
      <c r="AJ259">
        <v>0.79810000000000003</v>
      </c>
      <c r="AK259" t="s">
        <v>18</v>
      </c>
      <c r="AL259">
        <v>6.77</v>
      </c>
      <c r="AM259">
        <v>6.92</v>
      </c>
      <c r="AN259">
        <v>0.76500000000000001</v>
      </c>
      <c r="AO259">
        <v>12.756</v>
      </c>
      <c r="AP259">
        <v>0.80010000000000003</v>
      </c>
      <c r="AQ259" t="s">
        <v>18</v>
      </c>
      <c r="AR259">
        <v>6.77</v>
      </c>
      <c r="AS259">
        <v>6.93</v>
      </c>
      <c r="AT259">
        <v>0.873</v>
      </c>
      <c r="AU259">
        <v>14.55</v>
      </c>
      <c r="AV259">
        <v>0.83840000000000003</v>
      </c>
      <c r="AW259" t="s">
        <v>18</v>
      </c>
      <c r="AX259">
        <v>6.77</v>
      </c>
      <c r="AY259">
        <v>6.92</v>
      </c>
      <c r="AZ259">
        <v>0.86299999999999999</v>
      </c>
      <c r="BA259">
        <v>14.375999999999999</v>
      </c>
      <c r="BB259">
        <v>0.82350000000000001</v>
      </c>
      <c r="BC259" t="s">
        <v>18</v>
      </c>
      <c r="BD259">
        <v>6.77</v>
      </c>
      <c r="BE259">
        <v>6.92</v>
      </c>
      <c r="BF259">
        <v>0.85599999999999998</v>
      </c>
      <c r="BG259">
        <v>14.263999999999999</v>
      </c>
      <c r="BH259">
        <v>0.7681</v>
      </c>
      <c r="BI259" t="s">
        <v>18</v>
      </c>
      <c r="BJ259">
        <v>6.77</v>
      </c>
      <c r="BK259">
        <v>6.92</v>
      </c>
      <c r="BL259">
        <v>1.0840000000000001</v>
      </c>
      <c r="BM259">
        <v>18.074000000000002</v>
      </c>
      <c r="BN259">
        <v>0.82150000000000001</v>
      </c>
      <c r="BO259" t="s">
        <v>18</v>
      </c>
      <c r="BP259">
        <v>6.77</v>
      </c>
      <c r="BQ259">
        <v>6.92</v>
      </c>
      <c r="BR259">
        <v>1.0669999999999999</v>
      </c>
      <c r="BS259">
        <v>17.777000000000001</v>
      </c>
      <c r="BT259">
        <v>0.80969999999999998</v>
      </c>
      <c r="BU259" t="s">
        <v>18</v>
      </c>
      <c r="BV259">
        <v>6.77</v>
      </c>
      <c r="BW259">
        <v>6.92</v>
      </c>
      <c r="BX259">
        <v>1.093</v>
      </c>
      <c r="BY259">
        <v>18.218</v>
      </c>
      <c r="BZ259">
        <v>0.72409999999999997</v>
      </c>
      <c r="CA259" t="s">
        <v>18</v>
      </c>
      <c r="CB259">
        <v>6.77</v>
      </c>
      <c r="CC259">
        <v>6.92</v>
      </c>
      <c r="CD259">
        <v>2.2890000000000001</v>
      </c>
      <c r="CE259">
        <v>38.143999999999998</v>
      </c>
      <c r="CF259">
        <v>0.78890000000000005</v>
      </c>
      <c r="CG259" t="s">
        <v>18</v>
      </c>
      <c r="CH259">
        <v>6.77</v>
      </c>
      <c r="CI259">
        <v>6.92</v>
      </c>
      <c r="CJ259">
        <v>2.3620000000000001</v>
      </c>
      <c r="CK259">
        <v>39.366999999999997</v>
      </c>
      <c r="CL259">
        <v>0.73650000000000004</v>
      </c>
      <c r="CM259" t="s">
        <v>18</v>
      </c>
      <c r="CN259">
        <v>6.77</v>
      </c>
      <c r="CO259">
        <v>6.92</v>
      </c>
      <c r="CP259">
        <v>2.3170000000000002</v>
      </c>
      <c r="CQ259">
        <v>38.612000000000002</v>
      </c>
      <c r="CR259">
        <v>0.73170000000000002</v>
      </c>
      <c r="CS259" t="s">
        <v>18</v>
      </c>
    </row>
    <row r="260" spans="1:97" x14ac:dyDescent="0.25">
      <c r="A260" t="s">
        <v>179</v>
      </c>
      <c r="B260">
        <v>643</v>
      </c>
      <c r="C260">
        <v>651</v>
      </c>
      <c r="D260" t="s">
        <v>107</v>
      </c>
      <c r="E260">
        <v>9.6199999999999992</v>
      </c>
      <c r="F260">
        <v>1</v>
      </c>
      <c r="G260">
        <v>7</v>
      </c>
      <c r="H260">
        <v>9.66</v>
      </c>
      <c r="I260">
        <v>9.8800000000000008</v>
      </c>
      <c r="J260">
        <v>0.51600000000000001</v>
      </c>
      <c r="K260">
        <v>7.3730000000000002</v>
      </c>
      <c r="L260">
        <v>0.83140000000000003</v>
      </c>
      <c r="M260" t="s">
        <v>18</v>
      </c>
      <c r="N260">
        <v>9.66</v>
      </c>
      <c r="O260">
        <v>9.8800000000000008</v>
      </c>
      <c r="P260">
        <v>0.49199999999999999</v>
      </c>
      <c r="Q260">
        <v>7.0220000000000002</v>
      </c>
      <c r="R260">
        <v>0.8226</v>
      </c>
      <c r="S260" t="s">
        <v>18</v>
      </c>
      <c r="T260">
        <v>9.65</v>
      </c>
      <c r="U260">
        <v>9.8800000000000008</v>
      </c>
      <c r="V260">
        <v>0.58699999999999997</v>
      </c>
      <c r="W260">
        <v>8.3889999999999993</v>
      </c>
      <c r="X260">
        <v>0.78090000000000004</v>
      </c>
      <c r="Y260" t="s">
        <v>18</v>
      </c>
      <c r="Z260">
        <v>9.66</v>
      </c>
      <c r="AA260">
        <v>9.8800000000000008</v>
      </c>
      <c r="AB260">
        <v>0.77600000000000002</v>
      </c>
      <c r="AC260">
        <v>11.089</v>
      </c>
      <c r="AD260">
        <v>0.84740000000000004</v>
      </c>
      <c r="AE260" t="s">
        <v>18</v>
      </c>
      <c r="AF260">
        <v>9.66</v>
      </c>
      <c r="AG260">
        <v>9.8800000000000008</v>
      </c>
      <c r="AH260">
        <v>0.71299999999999997</v>
      </c>
      <c r="AI260">
        <v>10.188000000000001</v>
      </c>
      <c r="AJ260">
        <v>0.79849999999999999</v>
      </c>
      <c r="AK260" t="s">
        <v>18</v>
      </c>
      <c r="AL260">
        <v>9.66</v>
      </c>
      <c r="AM260">
        <v>9.8800000000000008</v>
      </c>
      <c r="AN260">
        <v>0.749</v>
      </c>
      <c r="AO260">
        <v>10.704000000000001</v>
      </c>
      <c r="AP260">
        <v>0.83379999999999999</v>
      </c>
      <c r="AQ260" t="s">
        <v>18</v>
      </c>
      <c r="AR260">
        <v>9.66</v>
      </c>
      <c r="AS260">
        <v>9.8800000000000008</v>
      </c>
      <c r="AT260">
        <v>0.91800000000000004</v>
      </c>
      <c r="AU260">
        <v>13.116</v>
      </c>
      <c r="AV260">
        <v>0.82850000000000001</v>
      </c>
      <c r="AW260" t="s">
        <v>18</v>
      </c>
      <c r="AX260">
        <v>9.66</v>
      </c>
      <c r="AY260">
        <v>9.8800000000000008</v>
      </c>
      <c r="AZ260">
        <v>0.877</v>
      </c>
      <c r="BA260">
        <v>12.523</v>
      </c>
      <c r="BB260">
        <v>0.80649999999999999</v>
      </c>
      <c r="BC260" t="s">
        <v>18</v>
      </c>
      <c r="BD260">
        <v>9.65</v>
      </c>
      <c r="BE260">
        <v>9.8800000000000008</v>
      </c>
      <c r="BF260">
        <v>0.85</v>
      </c>
      <c r="BG260">
        <v>12.143000000000001</v>
      </c>
      <c r="BH260">
        <v>0.82140000000000002</v>
      </c>
      <c r="BI260" t="s">
        <v>18</v>
      </c>
      <c r="BJ260">
        <v>9.66</v>
      </c>
      <c r="BK260">
        <v>9.8800000000000008</v>
      </c>
      <c r="BL260">
        <v>1.113</v>
      </c>
      <c r="BM260">
        <v>15.901999999999999</v>
      </c>
      <c r="BN260">
        <v>0.82110000000000005</v>
      </c>
      <c r="BO260" t="s">
        <v>18</v>
      </c>
      <c r="BP260">
        <v>9.66</v>
      </c>
      <c r="BQ260">
        <v>9.8800000000000008</v>
      </c>
      <c r="BR260">
        <v>1.1779999999999999</v>
      </c>
      <c r="BS260">
        <v>16.821999999999999</v>
      </c>
      <c r="BT260">
        <v>0.77900000000000003</v>
      </c>
      <c r="BU260" t="s">
        <v>18</v>
      </c>
      <c r="BV260">
        <v>9.66</v>
      </c>
      <c r="BW260">
        <v>9.8800000000000008</v>
      </c>
      <c r="BX260">
        <v>1.008</v>
      </c>
      <c r="BY260">
        <v>14.398</v>
      </c>
      <c r="BZ260">
        <v>0.78990000000000005</v>
      </c>
      <c r="CA260" t="s">
        <v>18</v>
      </c>
      <c r="CB260">
        <v>9.66</v>
      </c>
      <c r="CC260">
        <v>9.8800000000000008</v>
      </c>
      <c r="CD260">
        <v>2.3340000000000001</v>
      </c>
      <c r="CE260">
        <v>33.341000000000001</v>
      </c>
      <c r="CF260">
        <v>0.75429999999999997</v>
      </c>
      <c r="CG260" t="s">
        <v>18</v>
      </c>
      <c r="CH260">
        <v>9.66</v>
      </c>
      <c r="CI260">
        <v>9.8800000000000008</v>
      </c>
      <c r="CJ260">
        <v>2.343</v>
      </c>
      <c r="CK260">
        <v>33.472000000000001</v>
      </c>
      <c r="CL260">
        <v>0.79059999999999997</v>
      </c>
      <c r="CM260" t="s">
        <v>18</v>
      </c>
      <c r="CN260">
        <v>9.66</v>
      </c>
      <c r="CO260">
        <v>9.8800000000000008</v>
      </c>
      <c r="CP260">
        <v>2.198</v>
      </c>
      <c r="CQ260">
        <v>31.395</v>
      </c>
      <c r="CR260">
        <v>0.76339999999999997</v>
      </c>
      <c r="CS260" t="s">
        <v>18</v>
      </c>
    </row>
    <row r="261" spans="1:97" x14ac:dyDescent="0.25">
      <c r="A261" t="s">
        <v>179</v>
      </c>
      <c r="B261">
        <v>643</v>
      </c>
      <c r="C261">
        <v>657</v>
      </c>
      <c r="D261" t="s">
        <v>108</v>
      </c>
      <c r="E261">
        <v>11.41</v>
      </c>
      <c r="F261">
        <v>2</v>
      </c>
      <c r="G261">
        <v>13</v>
      </c>
      <c r="H261">
        <v>11.37</v>
      </c>
      <c r="I261">
        <v>11.45</v>
      </c>
      <c r="J261">
        <v>0.86599999999999999</v>
      </c>
      <c r="K261">
        <v>6.6630000000000003</v>
      </c>
      <c r="L261">
        <v>0.77869999999999995</v>
      </c>
      <c r="M261" t="s">
        <v>18</v>
      </c>
      <c r="N261">
        <v>11.37</v>
      </c>
      <c r="O261">
        <v>11.45</v>
      </c>
      <c r="P261">
        <v>0.92</v>
      </c>
      <c r="Q261">
        <v>7.0739999999999998</v>
      </c>
      <c r="R261">
        <v>0.72030000000000005</v>
      </c>
      <c r="S261" t="s">
        <v>18</v>
      </c>
      <c r="T261">
        <v>11.37</v>
      </c>
      <c r="U261">
        <v>11.44</v>
      </c>
      <c r="V261">
        <v>0.88400000000000001</v>
      </c>
      <c r="W261">
        <v>6.7969999999999997</v>
      </c>
      <c r="X261">
        <v>0.78669999999999995</v>
      </c>
      <c r="Y261" t="s">
        <v>18</v>
      </c>
      <c r="Z261">
        <v>11.37</v>
      </c>
      <c r="AA261">
        <v>11.44</v>
      </c>
      <c r="AB261">
        <v>1.244</v>
      </c>
      <c r="AC261">
        <v>9.5670000000000002</v>
      </c>
      <c r="AD261">
        <v>0.7782</v>
      </c>
      <c r="AE261" t="s">
        <v>18</v>
      </c>
      <c r="AF261">
        <v>11.37</v>
      </c>
      <c r="AG261">
        <v>11.45</v>
      </c>
      <c r="AH261">
        <v>1.3220000000000001</v>
      </c>
      <c r="AI261">
        <v>10.169</v>
      </c>
      <c r="AJ261">
        <v>0.79149999999999998</v>
      </c>
      <c r="AK261" t="s">
        <v>18</v>
      </c>
      <c r="AL261">
        <v>11.37</v>
      </c>
      <c r="AM261">
        <v>11.44</v>
      </c>
      <c r="AN261">
        <v>1.387</v>
      </c>
      <c r="AO261">
        <v>10.670999999999999</v>
      </c>
      <c r="AP261">
        <v>0.79630000000000001</v>
      </c>
      <c r="AQ261" t="s">
        <v>18</v>
      </c>
      <c r="AR261">
        <v>11.37</v>
      </c>
      <c r="AS261">
        <v>11.44</v>
      </c>
      <c r="AT261">
        <v>1.9119999999999999</v>
      </c>
      <c r="AU261">
        <v>14.711</v>
      </c>
      <c r="AV261">
        <v>0.78200000000000003</v>
      </c>
      <c r="AW261" t="s">
        <v>18</v>
      </c>
      <c r="AX261">
        <v>11.37</v>
      </c>
      <c r="AY261">
        <v>11.44</v>
      </c>
      <c r="AZ261">
        <v>1.97</v>
      </c>
      <c r="BA261">
        <v>15.154999999999999</v>
      </c>
      <c r="BB261">
        <v>0.79720000000000002</v>
      </c>
      <c r="BC261" t="s">
        <v>18</v>
      </c>
      <c r="BD261">
        <v>11.37</v>
      </c>
      <c r="BE261">
        <v>11.44</v>
      </c>
      <c r="BF261">
        <v>2.0830000000000002</v>
      </c>
      <c r="BG261">
        <v>16.021999999999998</v>
      </c>
      <c r="BH261">
        <v>0.80410000000000004</v>
      </c>
      <c r="BI261" t="s">
        <v>18</v>
      </c>
      <c r="BJ261">
        <v>11.37</v>
      </c>
      <c r="BK261">
        <v>11.44</v>
      </c>
      <c r="BL261">
        <v>2.3149999999999999</v>
      </c>
      <c r="BM261">
        <v>17.806999999999999</v>
      </c>
      <c r="BN261">
        <v>0.76060000000000005</v>
      </c>
      <c r="BO261" t="s">
        <v>18</v>
      </c>
      <c r="BP261">
        <v>11.37</v>
      </c>
      <c r="BQ261">
        <v>11.44</v>
      </c>
      <c r="BR261">
        <v>2.3370000000000002</v>
      </c>
      <c r="BS261">
        <v>17.978000000000002</v>
      </c>
      <c r="BT261">
        <v>0.75749999999999995</v>
      </c>
      <c r="BU261" t="s">
        <v>18</v>
      </c>
      <c r="BV261">
        <v>11.37</v>
      </c>
      <c r="BW261">
        <v>11.44</v>
      </c>
      <c r="BX261">
        <v>2.3570000000000002</v>
      </c>
      <c r="BY261">
        <v>18.134</v>
      </c>
      <c r="BZ261">
        <v>0.80359999999999998</v>
      </c>
      <c r="CA261" t="s">
        <v>18</v>
      </c>
      <c r="CB261">
        <v>11.37</v>
      </c>
      <c r="CC261">
        <v>11.44</v>
      </c>
      <c r="CD261">
        <v>3.6829999999999998</v>
      </c>
      <c r="CE261">
        <v>28.33</v>
      </c>
      <c r="CF261">
        <v>0.70050000000000001</v>
      </c>
      <c r="CG261" t="s">
        <v>18</v>
      </c>
      <c r="CH261">
        <v>11.37</v>
      </c>
      <c r="CI261">
        <v>11.44</v>
      </c>
      <c r="CJ261">
        <v>3.7440000000000002</v>
      </c>
      <c r="CK261">
        <v>28.800999999999998</v>
      </c>
      <c r="CL261">
        <v>0.7419</v>
      </c>
      <c r="CM261" t="s">
        <v>18</v>
      </c>
      <c r="CN261">
        <v>11.37</v>
      </c>
      <c r="CO261">
        <v>11.44</v>
      </c>
      <c r="CP261">
        <v>3.6989999999999998</v>
      </c>
      <c r="CQ261">
        <v>28.454000000000001</v>
      </c>
      <c r="CR261">
        <v>0.78749999999999998</v>
      </c>
      <c r="CS261" t="s">
        <v>18</v>
      </c>
    </row>
    <row r="262" spans="1:97" x14ac:dyDescent="0.25">
      <c r="A262" t="s">
        <v>179</v>
      </c>
      <c r="B262">
        <v>654</v>
      </c>
      <c r="C262">
        <v>662</v>
      </c>
      <c r="D262" t="s">
        <v>109</v>
      </c>
      <c r="E262">
        <v>12.91</v>
      </c>
      <c r="F262">
        <v>2</v>
      </c>
      <c r="G262">
        <v>7</v>
      </c>
      <c r="H262">
        <v>13.03</v>
      </c>
      <c r="I262">
        <v>13.13</v>
      </c>
      <c r="J262">
        <v>6.6000000000000003E-2</v>
      </c>
      <c r="K262">
        <v>0.94899999999999995</v>
      </c>
      <c r="L262">
        <v>0.91010000000000002</v>
      </c>
      <c r="M262" t="s">
        <v>18</v>
      </c>
      <c r="N262">
        <v>13.03</v>
      </c>
      <c r="O262">
        <v>13.13</v>
      </c>
      <c r="P262">
        <v>6.2E-2</v>
      </c>
      <c r="Q262">
        <v>0.879</v>
      </c>
      <c r="R262">
        <v>0.89949999999999997</v>
      </c>
      <c r="S262" t="s">
        <v>18</v>
      </c>
      <c r="T262">
        <v>13.03</v>
      </c>
      <c r="U262">
        <v>13.13</v>
      </c>
      <c r="V262">
        <v>2.4E-2</v>
      </c>
      <c r="W262">
        <v>0.33600000000000002</v>
      </c>
      <c r="X262">
        <v>0.87809999999999999</v>
      </c>
      <c r="Y262" t="s">
        <v>18</v>
      </c>
      <c r="Z262">
        <v>13.03</v>
      </c>
      <c r="AA262">
        <v>13.13</v>
      </c>
      <c r="AB262">
        <v>5.1999999999999998E-2</v>
      </c>
      <c r="AC262">
        <v>0.749</v>
      </c>
      <c r="AD262">
        <v>0.89980000000000004</v>
      </c>
      <c r="AE262" t="s">
        <v>18</v>
      </c>
      <c r="AF262">
        <v>13.03</v>
      </c>
      <c r="AG262">
        <v>13.13</v>
      </c>
      <c r="AH262">
        <v>7.1999999999999995E-2</v>
      </c>
      <c r="AI262">
        <v>1.022</v>
      </c>
      <c r="AJ262">
        <v>0.8821</v>
      </c>
      <c r="AK262" t="s">
        <v>18</v>
      </c>
      <c r="AL262">
        <v>13.03</v>
      </c>
      <c r="AM262">
        <v>13.13</v>
      </c>
      <c r="AN262">
        <v>6.3E-2</v>
      </c>
      <c r="AO262">
        <v>0.90400000000000003</v>
      </c>
      <c r="AP262">
        <v>0.89659999999999995</v>
      </c>
      <c r="AQ262" t="s">
        <v>18</v>
      </c>
      <c r="AR262">
        <v>13.03</v>
      </c>
      <c r="AS262">
        <v>13.13</v>
      </c>
      <c r="AT262">
        <v>0.19700000000000001</v>
      </c>
      <c r="AU262">
        <v>2.8180000000000001</v>
      </c>
      <c r="AV262">
        <v>0.90390000000000004</v>
      </c>
      <c r="AW262" t="s">
        <v>18</v>
      </c>
      <c r="AX262">
        <v>13.03</v>
      </c>
      <c r="AY262">
        <v>13.13</v>
      </c>
      <c r="AZ262">
        <v>0.19800000000000001</v>
      </c>
      <c r="BA262">
        <v>2.8290000000000002</v>
      </c>
      <c r="BB262">
        <v>0.86450000000000005</v>
      </c>
      <c r="BC262" t="s">
        <v>18</v>
      </c>
      <c r="BD262">
        <v>13.03</v>
      </c>
      <c r="BE262">
        <v>13.13</v>
      </c>
      <c r="BF262">
        <v>0.16800000000000001</v>
      </c>
      <c r="BG262">
        <v>2.4020000000000001</v>
      </c>
      <c r="BH262">
        <v>0.90890000000000004</v>
      </c>
      <c r="BI262" t="s">
        <v>18</v>
      </c>
      <c r="BJ262">
        <v>13.03</v>
      </c>
      <c r="BK262">
        <v>13.13</v>
      </c>
      <c r="BL262">
        <v>0.88600000000000001</v>
      </c>
      <c r="BM262">
        <v>12.657999999999999</v>
      </c>
      <c r="BN262">
        <v>0.86809999999999998</v>
      </c>
      <c r="BO262" t="s">
        <v>18</v>
      </c>
      <c r="BP262">
        <v>13.03</v>
      </c>
      <c r="BQ262">
        <v>13.13</v>
      </c>
      <c r="BR262">
        <v>0.94299999999999995</v>
      </c>
      <c r="BS262">
        <v>13.477</v>
      </c>
      <c r="BT262">
        <v>0.87680000000000002</v>
      </c>
      <c r="BU262" t="s">
        <v>18</v>
      </c>
      <c r="BV262">
        <v>13.03</v>
      </c>
      <c r="BW262">
        <v>13.13</v>
      </c>
      <c r="BX262">
        <v>0.93300000000000005</v>
      </c>
      <c r="BY262">
        <v>13.332000000000001</v>
      </c>
      <c r="BZ262">
        <v>0.88039999999999996</v>
      </c>
      <c r="CA262" t="s">
        <v>18</v>
      </c>
      <c r="CB262">
        <v>13.03</v>
      </c>
      <c r="CC262">
        <v>13.13</v>
      </c>
      <c r="CD262">
        <v>2.157</v>
      </c>
      <c r="CE262">
        <v>30.811</v>
      </c>
      <c r="CF262">
        <v>0.85409999999999997</v>
      </c>
      <c r="CG262" t="s">
        <v>18</v>
      </c>
      <c r="CH262">
        <v>13.03</v>
      </c>
      <c r="CI262">
        <v>13.13</v>
      </c>
      <c r="CJ262">
        <v>2.1709999999999998</v>
      </c>
      <c r="CK262">
        <v>31.013999999999999</v>
      </c>
      <c r="CL262">
        <v>0.84889999999999999</v>
      </c>
      <c r="CM262" t="s">
        <v>18</v>
      </c>
      <c r="CN262">
        <v>13.03</v>
      </c>
      <c r="CO262">
        <v>13.13</v>
      </c>
      <c r="CP262">
        <v>2.1469999999999998</v>
      </c>
      <c r="CQ262">
        <v>30.667999999999999</v>
      </c>
      <c r="CR262">
        <v>0.84650000000000003</v>
      </c>
      <c r="CS262" t="s">
        <v>18</v>
      </c>
    </row>
    <row r="263" spans="1:97" x14ac:dyDescent="0.25">
      <c r="A263" t="s">
        <v>179</v>
      </c>
      <c r="B263">
        <v>663</v>
      </c>
      <c r="C263">
        <v>677</v>
      </c>
      <c r="D263" t="s">
        <v>110</v>
      </c>
      <c r="E263">
        <v>9.61</v>
      </c>
      <c r="F263">
        <v>3</v>
      </c>
      <c r="G263">
        <v>12</v>
      </c>
      <c r="H263">
        <v>9.66</v>
      </c>
      <c r="I263">
        <v>9.94</v>
      </c>
      <c r="J263">
        <v>0.44900000000000001</v>
      </c>
      <c r="K263">
        <v>3.7429999999999999</v>
      </c>
      <c r="L263">
        <v>0.85609999999999997</v>
      </c>
      <c r="M263" t="s">
        <v>18</v>
      </c>
      <c r="N263">
        <v>9.66</v>
      </c>
      <c r="O263">
        <v>9.94</v>
      </c>
      <c r="P263">
        <v>0.47399999999999998</v>
      </c>
      <c r="Q263">
        <v>3.9540000000000002</v>
      </c>
      <c r="R263">
        <v>0.84660000000000002</v>
      </c>
      <c r="S263" t="s">
        <v>18</v>
      </c>
      <c r="T263">
        <v>9.65</v>
      </c>
      <c r="U263">
        <v>9.94</v>
      </c>
      <c r="V263">
        <v>0.38200000000000001</v>
      </c>
      <c r="W263">
        <v>3.1869999999999998</v>
      </c>
      <c r="X263">
        <v>0.84660000000000002</v>
      </c>
      <c r="Y263" t="s">
        <v>18</v>
      </c>
      <c r="Z263">
        <v>9.66</v>
      </c>
      <c r="AA263">
        <v>9.94</v>
      </c>
      <c r="AB263">
        <v>0.54100000000000004</v>
      </c>
      <c r="AC263">
        <v>4.5110000000000001</v>
      </c>
      <c r="AD263">
        <v>0.8649</v>
      </c>
      <c r="AE263" t="s">
        <v>18</v>
      </c>
      <c r="AF263">
        <v>9.66</v>
      </c>
      <c r="AG263">
        <v>9.94</v>
      </c>
      <c r="AH263">
        <v>0.58199999999999996</v>
      </c>
      <c r="AI263">
        <v>4.8470000000000004</v>
      </c>
      <c r="AJ263">
        <v>0.83460000000000001</v>
      </c>
      <c r="AK263" t="s">
        <v>18</v>
      </c>
      <c r="AL263">
        <v>9.66</v>
      </c>
      <c r="AM263">
        <v>9.94</v>
      </c>
      <c r="AN263">
        <v>0.55800000000000005</v>
      </c>
      <c r="AO263">
        <v>4.6479999999999997</v>
      </c>
      <c r="AP263">
        <v>0.85809999999999997</v>
      </c>
      <c r="AQ263" t="s">
        <v>18</v>
      </c>
      <c r="AR263">
        <v>9.66</v>
      </c>
      <c r="AS263">
        <v>9.94</v>
      </c>
      <c r="AT263">
        <v>0.97599999999999998</v>
      </c>
      <c r="AU263">
        <v>8.1340000000000003</v>
      </c>
      <c r="AV263">
        <v>0.86680000000000001</v>
      </c>
      <c r="AW263" t="s">
        <v>18</v>
      </c>
      <c r="AX263">
        <v>9.66</v>
      </c>
      <c r="AY263">
        <v>9.94</v>
      </c>
      <c r="AZ263">
        <v>1.0069999999999999</v>
      </c>
      <c r="BA263">
        <v>8.3930000000000007</v>
      </c>
      <c r="BB263">
        <v>0.85419999999999996</v>
      </c>
      <c r="BC263" t="s">
        <v>18</v>
      </c>
      <c r="BD263">
        <v>9.65</v>
      </c>
      <c r="BE263">
        <v>9.94</v>
      </c>
      <c r="BF263">
        <v>0.78700000000000003</v>
      </c>
      <c r="BG263">
        <v>6.5579999999999998</v>
      </c>
      <c r="BH263">
        <v>0.85009999999999997</v>
      </c>
      <c r="BI263" t="s">
        <v>18</v>
      </c>
      <c r="BJ263">
        <v>9.66</v>
      </c>
      <c r="BK263">
        <v>9.94</v>
      </c>
      <c r="BL263">
        <v>0.91900000000000004</v>
      </c>
      <c r="BM263">
        <v>7.6609999999999996</v>
      </c>
      <c r="BN263">
        <v>0.86050000000000004</v>
      </c>
      <c r="BO263" t="s">
        <v>18</v>
      </c>
      <c r="BP263">
        <v>9.66</v>
      </c>
      <c r="BQ263">
        <v>9.94</v>
      </c>
      <c r="BR263">
        <v>0.82299999999999995</v>
      </c>
      <c r="BS263">
        <v>6.8579999999999997</v>
      </c>
      <c r="BT263">
        <v>0.86199999999999999</v>
      </c>
      <c r="BU263" t="s">
        <v>18</v>
      </c>
      <c r="BV263">
        <v>9.66</v>
      </c>
      <c r="BW263">
        <v>9.94</v>
      </c>
      <c r="BX263">
        <v>0.81499999999999995</v>
      </c>
      <c r="BY263">
        <v>6.7960000000000003</v>
      </c>
      <c r="BZ263">
        <v>0.87450000000000006</v>
      </c>
      <c r="CA263" t="s">
        <v>18</v>
      </c>
      <c r="CB263">
        <v>9.66</v>
      </c>
      <c r="CC263">
        <v>9.94</v>
      </c>
      <c r="CD263">
        <v>0.96599999999999997</v>
      </c>
      <c r="CE263">
        <v>8.0530000000000008</v>
      </c>
      <c r="CF263">
        <v>0.88180000000000003</v>
      </c>
      <c r="CG263" t="s">
        <v>18</v>
      </c>
      <c r="CH263">
        <v>9.66</v>
      </c>
      <c r="CI263">
        <v>9.94</v>
      </c>
      <c r="CJ263">
        <v>0.97</v>
      </c>
      <c r="CK263">
        <v>8.0850000000000009</v>
      </c>
      <c r="CL263">
        <v>0.88639999999999997</v>
      </c>
      <c r="CM263" t="s">
        <v>18</v>
      </c>
      <c r="CN263">
        <v>9.66</v>
      </c>
      <c r="CO263">
        <v>9.94</v>
      </c>
      <c r="CP263">
        <v>0.96699999999999997</v>
      </c>
      <c r="CQ263">
        <v>8.0549999999999997</v>
      </c>
      <c r="CR263">
        <v>0.88449999999999995</v>
      </c>
      <c r="CS263" t="s">
        <v>18</v>
      </c>
    </row>
    <row r="264" spans="1:97" x14ac:dyDescent="0.25">
      <c r="A264" t="s">
        <v>179</v>
      </c>
      <c r="B264">
        <v>664</v>
      </c>
      <c r="C264">
        <v>677</v>
      </c>
      <c r="D264" t="s">
        <v>111</v>
      </c>
      <c r="E264">
        <v>9.2899999999999991</v>
      </c>
      <c r="F264">
        <v>3</v>
      </c>
      <c r="G264">
        <v>11</v>
      </c>
      <c r="H264">
        <v>9.24</v>
      </c>
      <c r="I264">
        <v>9.4499999999999993</v>
      </c>
      <c r="J264">
        <v>0.188</v>
      </c>
      <c r="K264">
        <v>1.708</v>
      </c>
      <c r="L264">
        <v>0.90400000000000003</v>
      </c>
      <c r="M264" t="s">
        <v>17</v>
      </c>
      <c r="N264">
        <v>9.24</v>
      </c>
      <c r="O264">
        <v>9.4499999999999993</v>
      </c>
      <c r="P264">
        <v>0.182</v>
      </c>
      <c r="Q264">
        <v>1.655</v>
      </c>
      <c r="R264">
        <v>0.92510000000000003</v>
      </c>
      <c r="S264" t="s">
        <v>17</v>
      </c>
      <c r="T264">
        <v>9.24</v>
      </c>
      <c r="U264">
        <v>9.4499999999999993</v>
      </c>
      <c r="V264">
        <v>0.13300000000000001</v>
      </c>
      <c r="W264">
        <v>1.2050000000000001</v>
      </c>
      <c r="X264">
        <v>0.91930000000000001</v>
      </c>
      <c r="Y264" t="s">
        <v>17</v>
      </c>
      <c r="Z264">
        <v>9.24</v>
      </c>
      <c r="AA264">
        <v>9.4499999999999993</v>
      </c>
      <c r="AB264">
        <v>0.27800000000000002</v>
      </c>
      <c r="AC264">
        <v>2.5289999999999999</v>
      </c>
      <c r="AD264">
        <v>0.90939999999999999</v>
      </c>
      <c r="AE264" t="s">
        <v>17</v>
      </c>
      <c r="AF264">
        <v>9.24</v>
      </c>
      <c r="AG264">
        <v>9.4499999999999993</v>
      </c>
      <c r="AH264">
        <v>0.21299999999999999</v>
      </c>
      <c r="AI264">
        <v>1.9379999999999999</v>
      </c>
      <c r="AJ264">
        <v>0.91930000000000001</v>
      </c>
      <c r="AK264" t="s">
        <v>17</v>
      </c>
      <c r="AL264">
        <v>9.24</v>
      </c>
      <c r="AM264">
        <v>9.4499999999999993</v>
      </c>
      <c r="AN264">
        <v>0.22600000000000001</v>
      </c>
      <c r="AO264">
        <v>2.0569999999999999</v>
      </c>
      <c r="AP264">
        <v>0.91479999999999995</v>
      </c>
      <c r="AQ264" t="s">
        <v>17</v>
      </c>
      <c r="AR264">
        <v>9.24</v>
      </c>
      <c r="AS264">
        <v>9.4499999999999993</v>
      </c>
      <c r="AT264">
        <v>0.72</v>
      </c>
      <c r="AU264">
        <v>6.5439999999999996</v>
      </c>
      <c r="AV264">
        <v>0.90369999999999995</v>
      </c>
      <c r="AW264" t="s">
        <v>17</v>
      </c>
      <c r="AX264">
        <v>9.24</v>
      </c>
      <c r="AY264">
        <v>9.4499999999999993</v>
      </c>
      <c r="AZ264">
        <v>0.67500000000000004</v>
      </c>
      <c r="BA264">
        <v>6.1360000000000001</v>
      </c>
      <c r="BB264">
        <v>0.90859999999999996</v>
      </c>
      <c r="BC264" t="s">
        <v>17</v>
      </c>
      <c r="BD264">
        <v>9.24</v>
      </c>
      <c r="BE264">
        <v>9.4499999999999993</v>
      </c>
      <c r="BF264">
        <v>0.68</v>
      </c>
      <c r="BG264">
        <v>6.1829999999999998</v>
      </c>
      <c r="BH264">
        <v>0.88280000000000003</v>
      </c>
      <c r="BI264" t="s">
        <v>17</v>
      </c>
      <c r="BJ264">
        <v>9.24</v>
      </c>
      <c r="BK264">
        <v>9.4499999999999993</v>
      </c>
      <c r="BL264">
        <v>0.91200000000000003</v>
      </c>
      <c r="BM264">
        <v>8.2940000000000005</v>
      </c>
      <c r="BN264">
        <v>0.89429999999999998</v>
      </c>
      <c r="BO264" t="s">
        <v>18</v>
      </c>
      <c r="BP264">
        <v>9.24</v>
      </c>
      <c r="BQ264">
        <v>9.4499999999999993</v>
      </c>
      <c r="BR264">
        <v>0.83599999999999997</v>
      </c>
      <c r="BS264">
        <v>7.6</v>
      </c>
      <c r="BT264">
        <v>0.90290000000000004</v>
      </c>
      <c r="BU264" t="s">
        <v>17</v>
      </c>
      <c r="BV264">
        <v>9.24</v>
      </c>
      <c r="BW264">
        <v>9.4499999999999993</v>
      </c>
      <c r="BX264">
        <v>0.85899999999999999</v>
      </c>
      <c r="BY264">
        <v>7.81</v>
      </c>
      <c r="BZ264">
        <v>0.90069999999999995</v>
      </c>
      <c r="CA264" t="s">
        <v>18</v>
      </c>
      <c r="CB264">
        <v>9.24</v>
      </c>
      <c r="CC264">
        <v>9.4499999999999993</v>
      </c>
      <c r="CD264">
        <v>0.997</v>
      </c>
      <c r="CE264">
        <v>9.0649999999999995</v>
      </c>
      <c r="CF264">
        <v>0.90580000000000005</v>
      </c>
      <c r="CG264" t="s">
        <v>18</v>
      </c>
      <c r="CH264">
        <v>9.23</v>
      </c>
      <c r="CI264">
        <v>9.4499999999999993</v>
      </c>
      <c r="CJ264">
        <v>0.97399999999999998</v>
      </c>
      <c r="CK264">
        <v>8.85</v>
      </c>
      <c r="CL264">
        <v>0.89580000000000004</v>
      </c>
      <c r="CM264" t="s">
        <v>18</v>
      </c>
      <c r="CN264">
        <v>9.24</v>
      </c>
      <c r="CO264">
        <v>9.4499999999999993</v>
      </c>
      <c r="CP264">
        <v>0.99399999999999999</v>
      </c>
      <c r="CQ264">
        <v>9.0410000000000004</v>
      </c>
      <c r="CR264">
        <v>0.90390000000000004</v>
      </c>
      <c r="CS264" t="s">
        <v>18</v>
      </c>
    </row>
    <row r="265" spans="1:97" x14ac:dyDescent="0.25">
      <c r="A265" t="s">
        <v>179</v>
      </c>
      <c r="B265">
        <v>666</v>
      </c>
      <c r="C265">
        <v>677</v>
      </c>
      <c r="D265" t="s">
        <v>112</v>
      </c>
      <c r="E265">
        <v>8.9600000000000009</v>
      </c>
      <c r="F265">
        <v>3</v>
      </c>
      <c r="G265">
        <v>9</v>
      </c>
      <c r="H265">
        <v>8.8800000000000008</v>
      </c>
      <c r="I265">
        <v>9.1300000000000008</v>
      </c>
      <c r="J265">
        <v>0.32100000000000001</v>
      </c>
      <c r="K265">
        <v>3.5649999999999999</v>
      </c>
      <c r="L265">
        <v>0.83340000000000003</v>
      </c>
      <c r="M265" t="s">
        <v>18</v>
      </c>
      <c r="N265">
        <v>8.8800000000000008</v>
      </c>
      <c r="O265">
        <v>9.1300000000000008</v>
      </c>
      <c r="P265">
        <v>0.32300000000000001</v>
      </c>
      <c r="Q265">
        <v>3.5870000000000002</v>
      </c>
      <c r="R265">
        <v>0.86519999999999997</v>
      </c>
      <c r="S265" t="s">
        <v>18</v>
      </c>
      <c r="T265">
        <v>8.8699999999999992</v>
      </c>
      <c r="U265">
        <v>9.1300000000000008</v>
      </c>
      <c r="V265">
        <v>0.248</v>
      </c>
      <c r="W265">
        <v>2.75</v>
      </c>
      <c r="X265">
        <v>0.88149999999999995</v>
      </c>
      <c r="Y265" t="s">
        <v>18</v>
      </c>
      <c r="Z265">
        <v>8.8699999999999992</v>
      </c>
      <c r="AA265">
        <v>9.1300000000000008</v>
      </c>
      <c r="AB265">
        <v>0.38500000000000001</v>
      </c>
      <c r="AC265">
        <v>4.2809999999999997</v>
      </c>
      <c r="AD265">
        <v>0.87419999999999998</v>
      </c>
      <c r="AE265" t="s">
        <v>18</v>
      </c>
      <c r="AF265">
        <v>8.8800000000000008</v>
      </c>
      <c r="AG265">
        <v>9.1300000000000008</v>
      </c>
      <c r="AH265">
        <v>0.35399999999999998</v>
      </c>
      <c r="AI265">
        <v>3.9329999999999998</v>
      </c>
      <c r="AJ265">
        <v>0.86140000000000005</v>
      </c>
      <c r="AK265" t="s">
        <v>18</v>
      </c>
      <c r="AL265">
        <v>8.8800000000000008</v>
      </c>
      <c r="AM265">
        <v>9.1300000000000008</v>
      </c>
      <c r="AN265">
        <v>0.24099999999999999</v>
      </c>
      <c r="AO265">
        <v>2.673</v>
      </c>
      <c r="AP265">
        <v>0.89019999999999999</v>
      </c>
      <c r="AQ265" t="s">
        <v>18</v>
      </c>
      <c r="AR265">
        <v>8.8699999999999992</v>
      </c>
      <c r="AS265">
        <v>9.1300000000000008</v>
      </c>
      <c r="AT265">
        <v>0.8</v>
      </c>
      <c r="AU265">
        <v>8.8889999999999993</v>
      </c>
      <c r="AV265">
        <v>0.88190000000000002</v>
      </c>
      <c r="AW265" t="s">
        <v>18</v>
      </c>
      <c r="AX265">
        <v>8.8800000000000008</v>
      </c>
      <c r="AY265">
        <v>9.1300000000000008</v>
      </c>
      <c r="AZ265">
        <v>0.76400000000000001</v>
      </c>
      <c r="BA265">
        <v>8.4849999999999994</v>
      </c>
      <c r="BB265">
        <v>0.85960000000000003</v>
      </c>
      <c r="BC265" t="s">
        <v>18</v>
      </c>
      <c r="BD265">
        <v>8.8699999999999992</v>
      </c>
      <c r="BE265">
        <v>9.1300000000000008</v>
      </c>
      <c r="BF265">
        <v>0.67900000000000005</v>
      </c>
      <c r="BG265">
        <v>7.5490000000000004</v>
      </c>
      <c r="BH265">
        <v>0.89139999999999997</v>
      </c>
      <c r="BI265" t="s">
        <v>17</v>
      </c>
      <c r="BJ265">
        <v>8.8800000000000008</v>
      </c>
      <c r="BK265">
        <v>9.1300000000000008</v>
      </c>
      <c r="BL265">
        <v>0.98699999999999999</v>
      </c>
      <c r="BM265">
        <v>10.965999999999999</v>
      </c>
      <c r="BN265">
        <v>0.87309999999999999</v>
      </c>
      <c r="BO265" t="s">
        <v>18</v>
      </c>
      <c r="BP265">
        <v>8.8800000000000008</v>
      </c>
      <c r="BQ265">
        <v>9.1300000000000008</v>
      </c>
      <c r="BR265">
        <v>0.98099999999999998</v>
      </c>
      <c r="BS265">
        <v>10.904999999999999</v>
      </c>
      <c r="BT265">
        <v>0.88649999999999995</v>
      </c>
      <c r="BU265" t="s">
        <v>18</v>
      </c>
      <c r="BV265">
        <v>8.8699999999999992</v>
      </c>
      <c r="BW265">
        <v>9.1300000000000008</v>
      </c>
      <c r="BX265">
        <v>0.875</v>
      </c>
      <c r="BY265">
        <v>9.7230000000000008</v>
      </c>
      <c r="BZ265">
        <v>0.88429999999999997</v>
      </c>
      <c r="CA265" t="s">
        <v>18</v>
      </c>
      <c r="CB265">
        <v>8.8800000000000008</v>
      </c>
      <c r="CC265">
        <v>9.1300000000000008</v>
      </c>
      <c r="CD265">
        <v>0.96299999999999997</v>
      </c>
      <c r="CE265">
        <v>10.698</v>
      </c>
      <c r="CF265">
        <v>0.87019999999999997</v>
      </c>
      <c r="CG265" t="s">
        <v>18</v>
      </c>
      <c r="CH265">
        <v>8.8800000000000008</v>
      </c>
      <c r="CI265">
        <v>9.1300000000000008</v>
      </c>
      <c r="CJ265">
        <v>1.004</v>
      </c>
      <c r="CK265">
        <v>11.154</v>
      </c>
      <c r="CL265">
        <v>0.87960000000000005</v>
      </c>
      <c r="CM265" t="s">
        <v>18</v>
      </c>
      <c r="CN265">
        <v>8.8800000000000008</v>
      </c>
      <c r="CO265">
        <v>9.1300000000000008</v>
      </c>
      <c r="CP265">
        <v>0.99</v>
      </c>
      <c r="CQ265">
        <v>10.994999999999999</v>
      </c>
      <c r="CR265">
        <v>0.88880000000000003</v>
      </c>
      <c r="CS265" t="s">
        <v>18</v>
      </c>
    </row>
    <row r="266" spans="1:97" x14ac:dyDescent="0.25">
      <c r="A266" t="s">
        <v>179</v>
      </c>
      <c r="B266">
        <v>681</v>
      </c>
      <c r="C266">
        <v>697</v>
      </c>
      <c r="D266" t="s">
        <v>113</v>
      </c>
      <c r="E266">
        <v>10.35</v>
      </c>
      <c r="F266">
        <v>5</v>
      </c>
      <c r="G266">
        <v>15</v>
      </c>
      <c r="H266">
        <v>10.19</v>
      </c>
      <c r="I266">
        <v>10.5</v>
      </c>
      <c r="J266">
        <v>3.5999999999999997E-2</v>
      </c>
      <c r="K266">
        <v>0.24199999999999999</v>
      </c>
      <c r="L266">
        <v>0.94589999999999996</v>
      </c>
      <c r="M266" t="s">
        <v>17</v>
      </c>
      <c r="N266">
        <v>10.19</v>
      </c>
      <c r="O266">
        <v>10.51</v>
      </c>
      <c r="P266">
        <v>4.2999999999999997E-2</v>
      </c>
      <c r="Q266">
        <v>0.28599999999999998</v>
      </c>
      <c r="R266">
        <v>0.94450000000000001</v>
      </c>
      <c r="S266" t="s">
        <v>17</v>
      </c>
      <c r="T266">
        <v>10.19</v>
      </c>
      <c r="U266">
        <v>10.5</v>
      </c>
      <c r="V266">
        <v>2E-3</v>
      </c>
      <c r="W266">
        <v>0.01</v>
      </c>
      <c r="X266">
        <v>0.93110000000000004</v>
      </c>
      <c r="Y266" t="s">
        <v>17</v>
      </c>
      <c r="Z266">
        <v>10.19</v>
      </c>
      <c r="AA266">
        <v>10.5</v>
      </c>
      <c r="AB266">
        <v>3.2000000000000001E-2</v>
      </c>
      <c r="AC266">
        <v>0.214</v>
      </c>
      <c r="AD266">
        <v>0.94699999999999995</v>
      </c>
      <c r="AE266" t="s">
        <v>17</v>
      </c>
      <c r="AF266">
        <v>10.19</v>
      </c>
      <c r="AG266">
        <v>10.51</v>
      </c>
      <c r="AH266">
        <v>3.5000000000000003E-2</v>
      </c>
      <c r="AI266">
        <v>0.23699999999999999</v>
      </c>
      <c r="AJ266">
        <v>0.94540000000000002</v>
      </c>
      <c r="AK266" t="s">
        <v>17</v>
      </c>
      <c r="AL266">
        <v>10.19</v>
      </c>
      <c r="AM266">
        <v>10.5</v>
      </c>
      <c r="AN266">
        <v>2.9000000000000001E-2</v>
      </c>
      <c r="AO266">
        <v>0.192</v>
      </c>
      <c r="AP266">
        <v>0.94720000000000004</v>
      </c>
      <c r="AQ266" t="s">
        <v>17</v>
      </c>
      <c r="AR266">
        <v>10.19</v>
      </c>
      <c r="AS266">
        <v>10.5</v>
      </c>
      <c r="AT266">
        <v>5.3999999999999999E-2</v>
      </c>
      <c r="AU266">
        <v>0.36099999999999999</v>
      </c>
      <c r="AV266">
        <v>0.90859999999999996</v>
      </c>
      <c r="AW266" t="s">
        <v>17</v>
      </c>
      <c r="AX266">
        <v>10.19</v>
      </c>
      <c r="AY266">
        <v>10.5</v>
      </c>
      <c r="AZ266">
        <v>3.9E-2</v>
      </c>
      <c r="BA266">
        <v>0.26200000000000001</v>
      </c>
      <c r="BB266">
        <v>0.94469999999999998</v>
      </c>
      <c r="BC266" t="s">
        <v>17</v>
      </c>
      <c r="BD266">
        <v>10.19</v>
      </c>
      <c r="BE266">
        <v>10.5</v>
      </c>
      <c r="BF266">
        <v>5.0999999999999997E-2</v>
      </c>
      <c r="BG266">
        <v>0.33900000000000002</v>
      </c>
      <c r="BH266">
        <v>0.9476</v>
      </c>
      <c r="BI266" t="s">
        <v>17</v>
      </c>
      <c r="BJ266">
        <v>10.19</v>
      </c>
      <c r="BK266">
        <v>10.5</v>
      </c>
      <c r="BL266">
        <v>0.1</v>
      </c>
      <c r="BM266">
        <v>0.66800000000000004</v>
      </c>
      <c r="BN266">
        <v>0.93730000000000002</v>
      </c>
      <c r="BO266" t="s">
        <v>17</v>
      </c>
      <c r="BP266">
        <v>10.19</v>
      </c>
      <c r="BQ266">
        <v>10.5</v>
      </c>
      <c r="BR266">
        <v>7.0999999999999994E-2</v>
      </c>
      <c r="BS266">
        <v>0.47399999999999998</v>
      </c>
      <c r="BT266">
        <v>0.94620000000000004</v>
      </c>
      <c r="BU266" t="s">
        <v>17</v>
      </c>
      <c r="BV266">
        <v>10.19</v>
      </c>
      <c r="BW266">
        <v>10.5</v>
      </c>
      <c r="BX266">
        <v>0.08</v>
      </c>
      <c r="BY266">
        <v>0.53200000000000003</v>
      </c>
      <c r="BZ266">
        <v>0.94269999999999998</v>
      </c>
      <c r="CA266" t="s">
        <v>17</v>
      </c>
      <c r="CB266">
        <v>10.19</v>
      </c>
      <c r="CC266">
        <v>10.5</v>
      </c>
      <c r="CD266">
        <v>0.20599999999999999</v>
      </c>
      <c r="CE266">
        <v>1.3759999999999999</v>
      </c>
      <c r="CF266">
        <v>0.94479999999999997</v>
      </c>
      <c r="CG266" t="s">
        <v>17</v>
      </c>
      <c r="CH266">
        <v>10.19</v>
      </c>
      <c r="CI266">
        <v>10.5</v>
      </c>
      <c r="CJ266">
        <v>0.189</v>
      </c>
      <c r="CK266">
        <v>1.2569999999999999</v>
      </c>
      <c r="CL266">
        <v>0.94030000000000002</v>
      </c>
      <c r="CM266" t="s">
        <v>17</v>
      </c>
      <c r="CN266">
        <v>10.19</v>
      </c>
      <c r="CO266">
        <v>10.5</v>
      </c>
      <c r="CP266">
        <v>0.17899999999999999</v>
      </c>
      <c r="CQ266">
        <v>1.1910000000000001</v>
      </c>
      <c r="CR266">
        <v>0.93310000000000004</v>
      </c>
      <c r="CS266" t="s">
        <v>17</v>
      </c>
    </row>
    <row r="267" spans="1:97" x14ac:dyDescent="0.25">
      <c r="A267" t="s">
        <v>179</v>
      </c>
      <c r="B267">
        <v>697</v>
      </c>
      <c r="C267">
        <v>713</v>
      </c>
      <c r="D267" t="s">
        <v>114</v>
      </c>
      <c r="E267">
        <v>9.66</v>
      </c>
      <c r="F267">
        <v>4</v>
      </c>
      <c r="G267">
        <v>15</v>
      </c>
      <c r="H267">
        <v>9.59</v>
      </c>
      <c r="I267">
        <v>9.8800000000000008</v>
      </c>
      <c r="J267">
        <v>0.45700000000000002</v>
      </c>
      <c r="K267">
        <v>3.048</v>
      </c>
      <c r="L267">
        <v>0.79400000000000004</v>
      </c>
      <c r="M267" t="s">
        <v>18</v>
      </c>
      <c r="N267">
        <v>9.59</v>
      </c>
      <c r="O267">
        <v>9.8800000000000008</v>
      </c>
      <c r="P267">
        <v>0.38600000000000001</v>
      </c>
      <c r="Q267">
        <v>2.5750000000000002</v>
      </c>
      <c r="R267">
        <v>0.8024</v>
      </c>
      <c r="S267" t="s">
        <v>18</v>
      </c>
      <c r="T267">
        <v>9.59</v>
      </c>
      <c r="U267">
        <v>9.8699999999999992</v>
      </c>
      <c r="V267">
        <v>0.38700000000000001</v>
      </c>
      <c r="W267">
        <v>2.5830000000000002</v>
      </c>
      <c r="X267">
        <v>0.79449999999999998</v>
      </c>
      <c r="Y267" t="s">
        <v>18</v>
      </c>
      <c r="Z267">
        <v>9.59</v>
      </c>
      <c r="AA267">
        <v>9.8699999999999992</v>
      </c>
      <c r="AB267">
        <v>0.45200000000000001</v>
      </c>
      <c r="AC267">
        <v>3.016</v>
      </c>
      <c r="AD267">
        <v>0.81269999999999998</v>
      </c>
      <c r="AE267" t="s">
        <v>18</v>
      </c>
      <c r="AF267">
        <v>9.59</v>
      </c>
      <c r="AG267">
        <v>9.8800000000000008</v>
      </c>
      <c r="AH267">
        <v>0.40400000000000003</v>
      </c>
      <c r="AI267">
        <v>2.6949999999999998</v>
      </c>
      <c r="AJ267">
        <v>0.8095</v>
      </c>
      <c r="AK267" t="s">
        <v>18</v>
      </c>
      <c r="AL267">
        <v>9.59</v>
      </c>
      <c r="AM267">
        <v>9.8699999999999992</v>
      </c>
      <c r="AN267">
        <v>0.41699999999999998</v>
      </c>
      <c r="AO267">
        <v>2.78</v>
      </c>
      <c r="AP267">
        <v>0.7984</v>
      </c>
      <c r="AQ267" t="s">
        <v>18</v>
      </c>
      <c r="AR267">
        <v>9.59</v>
      </c>
      <c r="AS267">
        <v>9.8699999999999992</v>
      </c>
      <c r="AT267">
        <v>0.69299999999999995</v>
      </c>
      <c r="AU267">
        <v>4.6219999999999999</v>
      </c>
      <c r="AV267">
        <v>0.79179999999999995</v>
      </c>
      <c r="AW267" t="s">
        <v>18</v>
      </c>
      <c r="AX267">
        <v>9.59</v>
      </c>
      <c r="AY267">
        <v>9.8699999999999992</v>
      </c>
      <c r="AZ267">
        <v>0.61199999999999999</v>
      </c>
      <c r="BA267">
        <v>4.0780000000000003</v>
      </c>
      <c r="BB267">
        <v>0.81359999999999999</v>
      </c>
      <c r="BC267" t="s">
        <v>18</v>
      </c>
      <c r="BD267">
        <v>9.59</v>
      </c>
      <c r="BE267">
        <v>9.8699999999999992</v>
      </c>
      <c r="BF267">
        <v>0.61199999999999999</v>
      </c>
      <c r="BG267">
        <v>4.077</v>
      </c>
      <c r="BH267">
        <v>0.80159999999999998</v>
      </c>
      <c r="BI267" t="s">
        <v>18</v>
      </c>
      <c r="BJ267">
        <v>9.59</v>
      </c>
      <c r="BK267">
        <v>9.8699999999999992</v>
      </c>
      <c r="BL267">
        <v>1.68</v>
      </c>
      <c r="BM267">
        <v>11.199</v>
      </c>
      <c r="BN267">
        <v>0.80049999999999999</v>
      </c>
      <c r="BO267" t="s">
        <v>18</v>
      </c>
      <c r="BP267">
        <v>9.59</v>
      </c>
      <c r="BQ267">
        <v>9.8699999999999992</v>
      </c>
      <c r="BR267">
        <v>1.661</v>
      </c>
      <c r="BS267">
        <v>11.074999999999999</v>
      </c>
      <c r="BT267">
        <v>0.79090000000000005</v>
      </c>
      <c r="BU267" t="s">
        <v>18</v>
      </c>
      <c r="BV267">
        <v>9.59</v>
      </c>
      <c r="BW267">
        <v>9.8699999999999992</v>
      </c>
      <c r="BX267">
        <v>1.6919999999999999</v>
      </c>
      <c r="BY267">
        <v>11.276999999999999</v>
      </c>
      <c r="BZ267">
        <v>0.77910000000000001</v>
      </c>
      <c r="CA267" t="s">
        <v>18</v>
      </c>
      <c r="CB267">
        <v>9.59</v>
      </c>
      <c r="CC267">
        <v>9.8699999999999992</v>
      </c>
      <c r="CD267">
        <v>3.1459999999999999</v>
      </c>
      <c r="CE267">
        <v>20.977</v>
      </c>
      <c r="CF267">
        <v>0.78080000000000005</v>
      </c>
      <c r="CG267" t="s">
        <v>18</v>
      </c>
      <c r="CH267">
        <v>9.59</v>
      </c>
      <c r="CI267">
        <v>9.8800000000000008</v>
      </c>
      <c r="CJ267">
        <v>3.2280000000000002</v>
      </c>
      <c r="CK267">
        <v>21.52</v>
      </c>
      <c r="CL267">
        <v>0.74339999999999995</v>
      </c>
      <c r="CM267" t="s">
        <v>18</v>
      </c>
      <c r="CN267">
        <v>9.59</v>
      </c>
      <c r="CO267">
        <v>9.8800000000000008</v>
      </c>
      <c r="CP267">
        <v>3.1760000000000002</v>
      </c>
      <c r="CQ267">
        <v>21.173999999999999</v>
      </c>
      <c r="CR267">
        <v>0.77339999999999998</v>
      </c>
      <c r="CS267" t="s">
        <v>18</v>
      </c>
    </row>
    <row r="268" spans="1:97" x14ac:dyDescent="0.25">
      <c r="A268" t="s">
        <v>179</v>
      </c>
      <c r="B268">
        <v>700</v>
      </c>
      <c r="C268">
        <v>713</v>
      </c>
      <c r="D268" t="s">
        <v>115</v>
      </c>
      <c r="E268">
        <v>5.89</v>
      </c>
      <c r="F268">
        <v>3</v>
      </c>
      <c r="G268">
        <v>12</v>
      </c>
      <c r="H268">
        <v>5.76</v>
      </c>
      <c r="I268">
        <v>6.24</v>
      </c>
      <c r="J268">
        <v>0.41199999999999998</v>
      </c>
      <c r="K268">
        <v>3.4289999999999998</v>
      </c>
      <c r="L268">
        <v>0.90029999999999999</v>
      </c>
      <c r="M268" t="s">
        <v>17</v>
      </c>
      <c r="N268">
        <v>5.76</v>
      </c>
      <c r="O268">
        <v>6.24</v>
      </c>
      <c r="P268">
        <v>0.378</v>
      </c>
      <c r="Q268">
        <v>3.1469999999999998</v>
      </c>
      <c r="R268">
        <v>0.88500000000000001</v>
      </c>
      <c r="S268" t="s">
        <v>17</v>
      </c>
      <c r="T268">
        <v>5.75</v>
      </c>
      <c r="U268">
        <v>6.24</v>
      </c>
      <c r="V268">
        <v>0.38800000000000001</v>
      </c>
      <c r="W268">
        <v>3.2320000000000002</v>
      </c>
      <c r="X268">
        <v>0.90590000000000004</v>
      </c>
      <c r="Y268" t="s">
        <v>17</v>
      </c>
      <c r="Z268">
        <v>5.76</v>
      </c>
      <c r="AA268">
        <v>6.25</v>
      </c>
      <c r="AB268">
        <v>0.40899999999999997</v>
      </c>
      <c r="AC268">
        <v>3.4089999999999998</v>
      </c>
      <c r="AD268">
        <v>0.9052</v>
      </c>
      <c r="AE268" t="s">
        <v>17</v>
      </c>
      <c r="AF268">
        <v>5.75</v>
      </c>
      <c r="AG268">
        <v>6.24</v>
      </c>
      <c r="AH268">
        <v>0.41299999999999998</v>
      </c>
      <c r="AI268">
        <v>3.4449999999999998</v>
      </c>
      <c r="AJ268">
        <v>0.90700000000000003</v>
      </c>
      <c r="AK268" t="s">
        <v>17</v>
      </c>
      <c r="AL268">
        <v>5.75</v>
      </c>
      <c r="AM268">
        <v>6.24</v>
      </c>
      <c r="AN268">
        <v>0.435</v>
      </c>
      <c r="AO268">
        <v>3.6269999999999998</v>
      </c>
      <c r="AP268">
        <v>0.91310000000000002</v>
      </c>
      <c r="AQ268" t="s">
        <v>17</v>
      </c>
      <c r="AR268">
        <v>5.76</v>
      </c>
      <c r="AS268">
        <v>6.25</v>
      </c>
      <c r="AT268">
        <v>0.64800000000000002</v>
      </c>
      <c r="AU268">
        <v>5.399</v>
      </c>
      <c r="AV268">
        <v>0.89859999999999995</v>
      </c>
      <c r="AW268" t="s">
        <v>17</v>
      </c>
      <c r="AX268">
        <v>5.75</v>
      </c>
      <c r="AY268">
        <v>6.24</v>
      </c>
      <c r="AZ268">
        <v>0.65100000000000002</v>
      </c>
      <c r="BA268">
        <v>5.4290000000000003</v>
      </c>
      <c r="BB268">
        <v>0.8982</v>
      </c>
      <c r="BC268" t="s">
        <v>17</v>
      </c>
      <c r="BD268">
        <v>5.75</v>
      </c>
      <c r="BE268">
        <v>6.24</v>
      </c>
      <c r="BF268">
        <v>0.67100000000000004</v>
      </c>
      <c r="BG268">
        <v>5.5940000000000003</v>
      </c>
      <c r="BH268">
        <v>0.89990000000000003</v>
      </c>
      <c r="BI268" t="s">
        <v>17</v>
      </c>
      <c r="BJ268">
        <v>5.75</v>
      </c>
      <c r="BK268">
        <v>6.24</v>
      </c>
      <c r="BL268">
        <v>1.601</v>
      </c>
      <c r="BM268">
        <v>13.337999999999999</v>
      </c>
      <c r="BN268">
        <v>0.8831</v>
      </c>
      <c r="BO268" t="s">
        <v>17</v>
      </c>
      <c r="BP268">
        <v>5.75</v>
      </c>
      <c r="BQ268">
        <v>6.24</v>
      </c>
      <c r="BR268">
        <v>1.6539999999999999</v>
      </c>
      <c r="BS268">
        <v>13.784000000000001</v>
      </c>
      <c r="BT268">
        <v>0.90469999999999995</v>
      </c>
      <c r="BU268" t="s">
        <v>17</v>
      </c>
      <c r="BV268">
        <v>5.75</v>
      </c>
      <c r="BW268">
        <v>6.24</v>
      </c>
      <c r="BX268">
        <v>1.57</v>
      </c>
      <c r="BY268">
        <v>13.082000000000001</v>
      </c>
      <c r="BZ268">
        <v>0.8972</v>
      </c>
      <c r="CA268" t="s">
        <v>18</v>
      </c>
      <c r="CB268">
        <v>5.75</v>
      </c>
      <c r="CC268">
        <v>6.24</v>
      </c>
      <c r="CD268">
        <v>3.153</v>
      </c>
      <c r="CE268">
        <v>26.271000000000001</v>
      </c>
      <c r="CF268">
        <v>0.89059999999999995</v>
      </c>
      <c r="CG268" t="s">
        <v>17</v>
      </c>
      <c r="CH268">
        <v>5.75</v>
      </c>
      <c r="CI268">
        <v>6.24</v>
      </c>
      <c r="CJ268">
        <v>3.165</v>
      </c>
      <c r="CK268">
        <v>26.372</v>
      </c>
      <c r="CL268">
        <v>0.8841</v>
      </c>
      <c r="CM268" t="s">
        <v>18</v>
      </c>
      <c r="CN268">
        <v>5.76</v>
      </c>
      <c r="CO268">
        <v>6.24</v>
      </c>
      <c r="CP268">
        <v>3.1240000000000001</v>
      </c>
      <c r="CQ268">
        <v>26.035</v>
      </c>
      <c r="CR268">
        <v>0.90110000000000001</v>
      </c>
      <c r="CS268" t="s">
        <v>18</v>
      </c>
    </row>
    <row r="269" spans="1:97" x14ac:dyDescent="0.25">
      <c r="A269" t="s">
        <v>179</v>
      </c>
      <c r="B269">
        <v>700</v>
      </c>
      <c r="C269">
        <v>713</v>
      </c>
      <c r="D269" t="s">
        <v>115</v>
      </c>
      <c r="E269">
        <v>5.89</v>
      </c>
      <c r="F269">
        <v>4</v>
      </c>
      <c r="G269">
        <v>12</v>
      </c>
      <c r="H269">
        <v>5.81</v>
      </c>
      <c r="I269">
        <v>6.1</v>
      </c>
      <c r="J269">
        <v>0.41299999999999998</v>
      </c>
      <c r="K269">
        <v>3.4420000000000002</v>
      </c>
      <c r="L269">
        <v>0.93520000000000003</v>
      </c>
      <c r="M269" t="s">
        <v>17</v>
      </c>
      <c r="N269">
        <v>5.81</v>
      </c>
      <c r="O269">
        <v>6.1</v>
      </c>
      <c r="P269">
        <v>0.36599999999999999</v>
      </c>
      <c r="Q269">
        <v>3.048</v>
      </c>
      <c r="R269">
        <v>0.93710000000000004</v>
      </c>
      <c r="S269" t="s">
        <v>17</v>
      </c>
      <c r="T269">
        <v>5.81</v>
      </c>
      <c r="U269">
        <v>6.1</v>
      </c>
      <c r="V269">
        <v>0.38400000000000001</v>
      </c>
      <c r="W269">
        <v>3.2</v>
      </c>
      <c r="X269">
        <v>0.94299999999999995</v>
      </c>
      <c r="Y269" t="s">
        <v>17</v>
      </c>
      <c r="Z269">
        <v>5.82</v>
      </c>
      <c r="AA269">
        <v>6.1</v>
      </c>
      <c r="AB269">
        <v>0.41399999999999998</v>
      </c>
      <c r="AC269">
        <v>3.448</v>
      </c>
      <c r="AD269">
        <v>0.92979999999999996</v>
      </c>
      <c r="AE269" t="s">
        <v>17</v>
      </c>
      <c r="AF269">
        <v>5.81</v>
      </c>
      <c r="AG269">
        <v>6.1</v>
      </c>
      <c r="AH269">
        <v>0.41899999999999998</v>
      </c>
      <c r="AI269">
        <v>3.4929999999999999</v>
      </c>
      <c r="AJ269">
        <v>0.94079999999999997</v>
      </c>
      <c r="AK269" t="s">
        <v>17</v>
      </c>
      <c r="AL269">
        <v>5.81</v>
      </c>
      <c r="AM269">
        <v>6.1</v>
      </c>
      <c r="AN269">
        <v>0.39900000000000002</v>
      </c>
      <c r="AO269">
        <v>3.323</v>
      </c>
      <c r="AP269">
        <v>0.93810000000000004</v>
      </c>
      <c r="AQ269" t="s">
        <v>17</v>
      </c>
      <c r="AR269">
        <v>5.82</v>
      </c>
      <c r="AS269">
        <v>6.1</v>
      </c>
      <c r="AT269">
        <v>0.65100000000000002</v>
      </c>
      <c r="AU269">
        <v>5.4260000000000002</v>
      </c>
      <c r="AV269">
        <v>0.92159999999999997</v>
      </c>
      <c r="AW269" t="s">
        <v>17</v>
      </c>
      <c r="AX269">
        <v>5.81</v>
      </c>
      <c r="AY269">
        <v>6.1</v>
      </c>
      <c r="AZ269">
        <v>0.64200000000000002</v>
      </c>
      <c r="BA269">
        <v>5.3520000000000003</v>
      </c>
      <c r="BB269">
        <v>0.93</v>
      </c>
      <c r="BC269" t="s">
        <v>17</v>
      </c>
      <c r="BD269">
        <v>5.81</v>
      </c>
      <c r="BE269">
        <v>6.1</v>
      </c>
      <c r="BF269">
        <v>0.61599999999999999</v>
      </c>
      <c r="BG269">
        <v>5.13</v>
      </c>
      <c r="BH269">
        <v>0.94220000000000004</v>
      </c>
      <c r="BI269" t="s">
        <v>17</v>
      </c>
      <c r="BJ269">
        <v>5.81</v>
      </c>
      <c r="BK269">
        <v>6.1</v>
      </c>
      <c r="BL269">
        <v>1.552</v>
      </c>
      <c r="BM269">
        <v>12.930999999999999</v>
      </c>
      <c r="BN269">
        <v>0.93679999999999997</v>
      </c>
      <c r="BO269" t="s">
        <v>17</v>
      </c>
      <c r="BP269">
        <v>5.81</v>
      </c>
      <c r="BQ269">
        <v>6.1</v>
      </c>
      <c r="BR269">
        <v>1.643</v>
      </c>
      <c r="BS269">
        <v>13.689</v>
      </c>
      <c r="BT269">
        <v>0.93400000000000005</v>
      </c>
      <c r="BU269" t="s">
        <v>17</v>
      </c>
      <c r="BV269">
        <v>5.81</v>
      </c>
      <c r="BW269">
        <v>6.1</v>
      </c>
      <c r="BX269">
        <v>1.5569999999999999</v>
      </c>
      <c r="BY269">
        <v>12.972</v>
      </c>
      <c r="BZ269">
        <v>0.94099999999999995</v>
      </c>
      <c r="CA269" t="s">
        <v>17</v>
      </c>
      <c r="CB269">
        <v>5.81</v>
      </c>
      <c r="CC269">
        <v>6.1</v>
      </c>
      <c r="CD269">
        <v>3.105</v>
      </c>
      <c r="CE269">
        <v>25.875</v>
      </c>
      <c r="CF269">
        <v>0.93410000000000004</v>
      </c>
      <c r="CG269" t="s">
        <v>17</v>
      </c>
      <c r="CH269">
        <v>5.81</v>
      </c>
      <c r="CI269">
        <v>6.1</v>
      </c>
      <c r="CJ269">
        <v>3.133</v>
      </c>
      <c r="CK269">
        <v>26.109000000000002</v>
      </c>
      <c r="CL269">
        <v>0.93389999999999995</v>
      </c>
      <c r="CM269" t="s">
        <v>17</v>
      </c>
      <c r="CN269">
        <v>5.81</v>
      </c>
      <c r="CO269">
        <v>6.1</v>
      </c>
      <c r="CP269">
        <v>3.121</v>
      </c>
      <c r="CQ269">
        <v>26.007999999999999</v>
      </c>
      <c r="CR269">
        <v>0.92910000000000004</v>
      </c>
      <c r="CS269" t="s">
        <v>17</v>
      </c>
    </row>
    <row r="270" spans="1:97" x14ac:dyDescent="0.25">
      <c r="A270" t="s">
        <v>179</v>
      </c>
      <c r="B270">
        <v>714</v>
      </c>
      <c r="C270">
        <v>718</v>
      </c>
      <c r="D270" t="s">
        <v>116</v>
      </c>
      <c r="E270">
        <v>8.5299999999999994</v>
      </c>
      <c r="F270">
        <v>1</v>
      </c>
      <c r="G270">
        <v>3</v>
      </c>
      <c r="H270">
        <v>8.5299999999999994</v>
      </c>
      <c r="I270">
        <v>8.61</v>
      </c>
      <c r="J270">
        <v>4.5999999999999999E-2</v>
      </c>
      <c r="K270">
        <v>1.5309999999999999</v>
      </c>
      <c r="L270">
        <v>0.83479999999999999</v>
      </c>
      <c r="M270" t="s">
        <v>18</v>
      </c>
      <c r="N270">
        <v>8.5299999999999994</v>
      </c>
      <c r="O270">
        <v>8.61</v>
      </c>
      <c r="P270">
        <v>6.0999999999999999E-2</v>
      </c>
      <c r="Q270">
        <v>2.024</v>
      </c>
      <c r="R270">
        <v>0.81030000000000002</v>
      </c>
      <c r="S270" t="s">
        <v>18</v>
      </c>
      <c r="T270">
        <v>8.49</v>
      </c>
      <c r="U270">
        <v>8.7799999999999994</v>
      </c>
      <c r="V270">
        <v>0.127</v>
      </c>
      <c r="W270">
        <v>4.2279999999999998</v>
      </c>
      <c r="X270">
        <v>0.78320000000000001</v>
      </c>
      <c r="Y270" t="s">
        <v>18</v>
      </c>
      <c r="Z270">
        <v>8.5299999999999994</v>
      </c>
      <c r="AA270">
        <v>8.61</v>
      </c>
      <c r="AB270">
        <v>2.9000000000000001E-2</v>
      </c>
      <c r="AC270">
        <v>0.95799999999999996</v>
      </c>
      <c r="AD270">
        <v>0.8659</v>
      </c>
      <c r="AE270" t="s">
        <v>18</v>
      </c>
      <c r="AF270">
        <v>8.5299999999999994</v>
      </c>
      <c r="AG270">
        <v>8.61</v>
      </c>
      <c r="AH270">
        <v>6.3E-2</v>
      </c>
      <c r="AI270">
        <v>2.1040000000000001</v>
      </c>
      <c r="AJ270">
        <v>0.79859999999999998</v>
      </c>
      <c r="AK270" t="s">
        <v>18</v>
      </c>
      <c r="AL270">
        <v>8.39</v>
      </c>
      <c r="AM270">
        <v>8.6999999999999993</v>
      </c>
      <c r="AN270">
        <v>0.122</v>
      </c>
      <c r="AO270">
        <v>4.0629999999999997</v>
      </c>
      <c r="AP270">
        <v>0.69099999999999995</v>
      </c>
      <c r="AQ270" t="s">
        <v>18</v>
      </c>
      <c r="AR270">
        <v>8.5299999999999994</v>
      </c>
      <c r="AS270">
        <v>8.61</v>
      </c>
      <c r="AT270">
        <v>2.4E-2</v>
      </c>
      <c r="AU270">
        <v>0.81</v>
      </c>
      <c r="AV270">
        <v>0.84950000000000003</v>
      </c>
      <c r="AW270" t="s">
        <v>18</v>
      </c>
      <c r="AX270">
        <v>8.5299999999999994</v>
      </c>
      <c r="AY270">
        <v>8.61</v>
      </c>
      <c r="AZ270">
        <v>4.2000000000000003E-2</v>
      </c>
      <c r="BA270">
        <v>1.4</v>
      </c>
      <c r="BB270">
        <v>0.78200000000000003</v>
      </c>
      <c r="BC270" t="s">
        <v>18</v>
      </c>
      <c r="BD270">
        <v>8.5299999999999994</v>
      </c>
      <c r="BE270">
        <v>8.61</v>
      </c>
      <c r="BF270">
        <v>7.5999999999999998E-2</v>
      </c>
      <c r="BG270">
        <v>2.5179999999999998</v>
      </c>
      <c r="BH270">
        <v>0.76929999999999998</v>
      </c>
      <c r="BI270" t="s">
        <v>18</v>
      </c>
      <c r="BJ270">
        <v>8.5299999999999994</v>
      </c>
      <c r="BK270">
        <v>8.61</v>
      </c>
      <c r="BL270">
        <v>3.3000000000000002E-2</v>
      </c>
      <c r="BM270">
        <v>1.1160000000000001</v>
      </c>
      <c r="BN270">
        <v>0.83160000000000001</v>
      </c>
      <c r="BO270" t="s">
        <v>18</v>
      </c>
      <c r="BP270">
        <v>8.5299999999999994</v>
      </c>
      <c r="BQ270">
        <v>8.61</v>
      </c>
      <c r="BR270">
        <v>1.2999999999999999E-2</v>
      </c>
      <c r="BS270">
        <v>0.44400000000000001</v>
      </c>
      <c r="BT270">
        <v>0.81210000000000004</v>
      </c>
      <c r="BU270" t="s">
        <v>18</v>
      </c>
      <c r="BV270">
        <v>8.5299999999999994</v>
      </c>
      <c r="BW270">
        <v>8.61</v>
      </c>
      <c r="BX270">
        <v>7.5999999999999998E-2</v>
      </c>
      <c r="BY270">
        <v>2.5409999999999999</v>
      </c>
      <c r="BZ270">
        <v>0.76880000000000004</v>
      </c>
      <c r="CA270" t="s">
        <v>18</v>
      </c>
      <c r="CB270">
        <v>8.5299999999999994</v>
      </c>
      <c r="CC270">
        <v>8.61</v>
      </c>
      <c r="CD270">
        <v>0.14299999999999999</v>
      </c>
      <c r="CE270">
        <v>4.7649999999999997</v>
      </c>
      <c r="CF270">
        <v>0.80589999999999995</v>
      </c>
      <c r="CG270" t="s">
        <v>18</v>
      </c>
      <c r="CH270">
        <v>8.5299999999999994</v>
      </c>
      <c r="CI270">
        <v>8.61</v>
      </c>
      <c r="CJ270">
        <v>0.151</v>
      </c>
      <c r="CK270">
        <v>5.0339999999999998</v>
      </c>
      <c r="CL270">
        <v>0.76570000000000005</v>
      </c>
      <c r="CM270" t="s">
        <v>18</v>
      </c>
      <c r="CN270">
        <v>8.41</v>
      </c>
      <c r="CO270">
        <v>8.7799999999999994</v>
      </c>
      <c r="CP270">
        <v>0.20499999999999999</v>
      </c>
      <c r="CQ270">
        <v>6.8339999999999996</v>
      </c>
      <c r="CR270">
        <v>0.72729999999999995</v>
      </c>
      <c r="CS270" t="s">
        <v>18</v>
      </c>
    </row>
    <row r="271" spans="1:97" x14ac:dyDescent="0.25">
      <c r="A271" t="s">
        <v>179</v>
      </c>
      <c r="B271">
        <v>720</v>
      </c>
      <c r="C271">
        <v>729</v>
      </c>
      <c r="D271" t="s">
        <v>117</v>
      </c>
      <c r="E271">
        <v>10.029999999999999</v>
      </c>
      <c r="F271">
        <v>2</v>
      </c>
      <c r="G271">
        <v>8</v>
      </c>
      <c r="H271">
        <v>9.99</v>
      </c>
      <c r="I271">
        <v>10.06</v>
      </c>
      <c r="J271">
        <v>0.13800000000000001</v>
      </c>
      <c r="K271">
        <v>1.73</v>
      </c>
      <c r="L271">
        <v>0.87180000000000002</v>
      </c>
      <c r="M271" t="s">
        <v>18</v>
      </c>
      <c r="N271">
        <v>9.98</v>
      </c>
      <c r="O271">
        <v>10.06</v>
      </c>
      <c r="P271">
        <v>0.115</v>
      </c>
      <c r="Q271">
        <v>1.4339999999999999</v>
      </c>
      <c r="R271">
        <v>0.89229999999999998</v>
      </c>
      <c r="S271" t="s">
        <v>18</v>
      </c>
      <c r="T271">
        <v>10.02</v>
      </c>
      <c r="U271">
        <v>10.16</v>
      </c>
      <c r="V271">
        <v>9.2999999999999999E-2</v>
      </c>
      <c r="W271">
        <v>1.165</v>
      </c>
      <c r="X271">
        <v>0.88880000000000003</v>
      </c>
      <c r="Y271" t="s">
        <v>18</v>
      </c>
      <c r="Z271">
        <v>9.98</v>
      </c>
      <c r="AA271">
        <v>10.06</v>
      </c>
      <c r="AB271">
        <v>0.193</v>
      </c>
      <c r="AC271">
        <v>2.41</v>
      </c>
      <c r="AD271">
        <v>0.88629999999999998</v>
      </c>
      <c r="AE271" t="s">
        <v>18</v>
      </c>
      <c r="AF271">
        <v>9.98</v>
      </c>
      <c r="AG271">
        <v>10.06</v>
      </c>
      <c r="AH271">
        <v>0.154</v>
      </c>
      <c r="AI271">
        <v>1.9259999999999999</v>
      </c>
      <c r="AJ271">
        <v>0.84430000000000005</v>
      </c>
      <c r="AK271" t="s">
        <v>18</v>
      </c>
      <c r="AL271">
        <v>9.98</v>
      </c>
      <c r="AM271">
        <v>10.06</v>
      </c>
      <c r="AN271">
        <v>0.20799999999999999</v>
      </c>
      <c r="AO271">
        <v>2.6059999999999999</v>
      </c>
      <c r="AP271">
        <v>0.77110000000000001</v>
      </c>
      <c r="AQ271" t="s">
        <v>18</v>
      </c>
      <c r="AR271">
        <v>9.98</v>
      </c>
      <c r="AS271">
        <v>10.06</v>
      </c>
      <c r="AT271">
        <v>0.623</v>
      </c>
      <c r="AU271">
        <v>7.782</v>
      </c>
      <c r="AV271">
        <v>0.83879999999999999</v>
      </c>
      <c r="AW271" t="s">
        <v>18</v>
      </c>
      <c r="AX271">
        <v>9.98</v>
      </c>
      <c r="AY271">
        <v>10.06</v>
      </c>
      <c r="AZ271">
        <v>0.58299999999999996</v>
      </c>
      <c r="BA271">
        <v>7.2889999999999997</v>
      </c>
      <c r="BB271">
        <v>0.85089999999999999</v>
      </c>
      <c r="BC271" t="s">
        <v>18</v>
      </c>
      <c r="BD271">
        <v>9.98</v>
      </c>
      <c r="BE271">
        <v>10.06</v>
      </c>
      <c r="BF271">
        <v>0.65800000000000003</v>
      </c>
      <c r="BG271">
        <v>8.2289999999999992</v>
      </c>
      <c r="BH271">
        <v>0.7077</v>
      </c>
      <c r="BI271" t="s">
        <v>18</v>
      </c>
      <c r="BJ271">
        <v>9.98</v>
      </c>
      <c r="BK271">
        <v>10.06</v>
      </c>
      <c r="BL271">
        <v>1.1359999999999999</v>
      </c>
      <c r="BM271">
        <v>14.206</v>
      </c>
      <c r="BN271">
        <v>0.87580000000000002</v>
      </c>
      <c r="BO271" t="s">
        <v>18</v>
      </c>
      <c r="BP271">
        <v>9.98</v>
      </c>
      <c r="BQ271">
        <v>10.06</v>
      </c>
      <c r="BR271">
        <v>1.103</v>
      </c>
      <c r="BS271">
        <v>13.786</v>
      </c>
      <c r="BT271">
        <v>0.85780000000000001</v>
      </c>
      <c r="BU271" t="s">
        <v>18</v>
      </c>
      <c r="BV271">
        <v>9.98</v>
      </c>
      <c r="BW271">
        <v>10.06</v>
      </c>
      <c r="BX271">
        <v>1.1830000000000001</v>
      </c>
      <c r="BY271">
        <v>14.792</v>
      </c>
      <c r="BZ271">
        <v>0.72170000000000001</v>
      </c>
      <c r="CA271" t="s">
        <v>18</v>
      </c>
      <c r="CB271">
        <v>9.98</v>
      </c>
      <c r="CC271">
        <v>10.06</v>
      </c>
      <c r="CD271">
        <v>3.0379999999999998</v>
      </c>
      <c r="CE271">
        <v>37.969000000000001</v>
      </c>
      <c r="CF271">
        <v>0.87129999999999996</v>
      </c>
      <c r="CG271" t="s">
        <v>18</v>
      </c>
      <c r="CH271">
        <v>10.029999999999999</v>
      </c>
      <c r="CI271">
        <v>10.15</v>
      </c>
      <c r="CJ271">
        <v>3.1019999999999999</v>
      </c>
      <c r="CK271">
        <v>38.777999999999999</v>
      </c>
      <c r="CL271">
        <v>0.86809999999999998</v>
      </c>
      <c r="CM271" t="s">
        <v>18</v>
      </c>
      <c r="CN271">
        <v>10.029999999999999</v>
      </c>
      <c r="CO271">
        <v>10.14</v>
      </c>
      <c r="CP271">
        <v>3.0609999999999999</v>
      </c>
      <c r="CQ271">
        <v>38.265999999999998</v>
      </c>
      <c r="CR271">
        <v>0.88419999999999999</v>
      </c>
      <c r="CS271" t="s">
        <v>18</v>
      </c>
    </row>
    <row r="272" spans="1:97" x14ac:dyDescent="0.25">
      <c r="A272" t="s">
        <v>179</v>
      </c>
      <c r="B272">
        <v>730</v>
      </c>
      <c r="C272">
        <v>738</v>
      </c>
      <c r="D272" t="s">
        <v>118</v>
      </c>
      <c r="E272">
        <v>8.32</v>
      </c>
      <c r="F272">
        <v>1</v>
      </c>
      <c r="G272">
        <v>7</v>
      </c>
      <c r="H272">
        <v>8.2100000000000009</v>
      </c>
      <c r="I272">
        <v>8.41</v>
      </c>
      <c r="J272">
        <v>0.126</v>
      </c>
      <c r="K272">
        <v>1.794</v>
      </c>
      <c r="L272">
        <v>0.76400000000000001</v>
      </c>
      <c r="M272" t="s">
        <v>18</v>
      </c>
      <c r="N272">
        <v>8.2100000000000009</v>
      </c>
      <c r="O272">
        <v>8.41</v>
      </c>
      <c r="P272">
        <v>0.17399999999999999</v>
      </c>
      <c r="Q272">
        <v>2.4929999999999999</v>
      </c>
      <c r="R272">
        <v>0.71740000000000004</v>
      </c>
      <c r="S272" t="s">
        <v>18</v>
      </c>
      <c r="T272">
        <v>8.1999999999999993</v>
      </c>
      <c r="U272">
        <v>8.4</v>
      </c>
      <c r="V272">
        <v>0.20200000000000001</v>
      </c>
      <c r="W272">
        <v>2.88</v>
      </c>
      <c r="X272">
        <v>0.71040000000000003</v>
      </c>
      <c r="Y272" t="s">
        <v>18</v>
      </c>
      <c r="Z272">
        <v>8.1999999999999993</v>
      </c>
      <c r="AA272">
        <v>8.4</v>
      </c>
      <c r="AB272">
        <v>0.223</v>
      </c>
      <c r="AC272">
        <v>3.1920000000000002</v>
      </c>
      <c r="AD272">
        <v>0.78149999999999997</v>
      </c>
      <c r="AE272" t="s">
        <v>18</v>
      </c>
      <c r="AF272">
        <v>8.2100000000000009</v>
      </c>
      <c r="AG272">
        <v>8.41</v>
      </c>
      <c r="AH272">
        <v>0.185</v>
      </c>
      <c r="AI272">
        <v>2.6429999999999998</v>
      </c>
      <c r="AJ272">
        <v>0.74109999999999998</v>
      </c>
      <c r="AK272" t="s">
        <v>18</v>
      </c>
      <c r="AL272">
        <v>8.1999999999999993</v>
      </c>
      <c r="AM272">
        <v>8.41</v>
      </c>
      <c r="AN272">
        <v>0.187</v>
      </c>
      <c r="AO272">
        <v>2.6709999999999998</v>
      </c>
      <c r="AP272">
        <v>0.71230000000000004</v>
      </c>
      <c r="AQ272" t="s">
        <v>18</v>
      </c>
      <c r="AR272">
        <v>8.1999999999999993</v>
      </c>
      <c r="AS272">
        <v>8.4</v>
      </c>
      <c r="AT272">
        <v>0.10299999999999999</v>
      </c>
      <c r="AU272">
        <v>1.4710000000000001</v>
      </c>
      <c r="AV272">
        <v>0.78139999999999998</v>
      </c>
      <c r="AW272" t="s">
        <v>18</v>
      </c>
      <c r="AX272">
        <v>8.1999999999999993</v>
      </c>
      <c r="AY272">
        <v>8.41</v>
      </c>
      <c r="AZ272">
        <v>0.17299999999999999</v>
      </c>
      <c r="BA272">
        <v>2.472</v>
      </c>
      <c r="BB272">
        <v>0.74670000000000003</v>
      </c>
      <c r="BC272" t="s">
        <v>18</v>
      </c>
      <c r="BD272">
        <v>8.1999999999999993</v>
      </c>
      <c r="BE272">
        <v>8.41</v>
      </c>
      <c r="BF272">
        <v>0.192</v>
      </c>
      <c r="BG272">
        <v>2.7429999999999999</v>
      </c>
      <c r="BH272">
        <v>0.68569999999999998</v>
      </c>
      <c r="BI272" t="s">
        <v>18</v>
      </c>
      <c r="BJ272">
        <v>8.1999999999999993</v>
      </c>
      <c r="BK272">
        <v>8.41</v>
      </c>
      <c r="BL272">
        <v>0.16700000000000001</v>
      </c>
      <c r="BM272">
        <v>2.379</v>
      </c>
      <c r="BN272">
        <v>0.71579999999999999</v>
      </c>
      <c r="BO272" t="s">
        <v>18</v>
      </c>
      <c r="BP272">
        <v>8.2100000000000009</v>
      </c>
      <c r="BQ272">
        <v>8.41</v>
      </c>
      <c r="BR272">
        <v>0.17799999999999999</v>
      </c>
      <c r="BS272">
        <v>2.5449999999999999</v>
      </c>
      <c r="BT272">
        <v>0.72519999999999996</v>
      </c>
      <c r="BU272" t="s">
        <v>18</v>
      </c>
      <c r="BV272">
        <v>8.1999999999999993</v>
      </c>
      <c r="BW272">
        <v>8.4</v>
      </c>
      <c r="BX272">
        <v>0.17699999999999999</v>
      </c>
      <c r="BY272">
        <v>2.524</v>
      </c>
      <c r="BZ272">
        <v>0.67410000000000003</v>
      </c>
      <c r="CA272" t="s">
        <v>18</v>
      </c>
      <c r="CB272">
        <v>8.1999999999999993</v>
      </c>
      <c r="CC272">
        <v>8.41</v>
      </c>
      <c r="CD272">
        <v>0.20200000000000001</v>
      </c>
      <c r="CE272">
        <v>2.8849999999999998</v>
      </c>
      <c r="CF272">
        <v>0.71519999999999995</v>
      </c>
      <c r="CG272" t="s">
        <v>18</v>
      </c>
      <c r="CH272">
        <v>8.2100000000000009</v>
      </c>
      <c r="CI272">
        <v>8.41</v>
      </c>
      <c r="CJ272">
        <v>0.17699999999999999</v>
      </c>
      <c r="CK272">
        <v>2.5310000000000001</v>
      </c>
      <c r="CL272">
        <v>0.67330000000000001</v>
      </c>
      <c r="CM272" t="s">
        <v>18</v>
      </c>
      <c r="CN272">
        <v>8.2100000000000009</v>
      </c>
      <c r="CO272">
        <v>8.41</v>
      </c>
      <c r="CP272">
        <v>0.183</v>
      </c>
      <c r="CQ272">
        <v>2.617</v>
      </c>
      <c r="CR272">
        <v>0.6593</v>
      </c>
      <c r="CS272" t="s">
        <v>18</v>
      </c>
    </row>
    <row r="273" spans="1:97" x14ac:dyDescent="0.25">
      <c r="A273" t="s">
        <v>179</v>
      </c>
      <c r="B273">
        <v>732</v>
      </c>
      <c r="C273">
        <v>737</v>
      </c>
      <c r="D273" t="s">
        <v>119</v>
      </c>
      <c r="E273">
        <v>5.63</v>
      </c>
      <c r="F273">
        <v>1</v>
      </c>
      <c r="G273">
        <v>4</v>
      </c>
      <c r="H273">
        <v>5.7</v>
      </c>
      <c r="I273">
        <v>5.82</v>
      </c>
      <c r="J273">
        <v>0.109</v>
      </c>
      <c r="K273">
        <v>2.7130000000000001</v>
      </c>
      <c r="L273">
        <v>0.69669999999999999</v>
      </c>
      <c r="M273" t="s">
        <v>18</v>
      </c>
      <c r="N273">
        <v>5.7</v>
      </c>
      <c r="O273">
        <v>5.82</v>
      </c>
      <c r="P273">
        <v>0.13800000000000001</v>
      </c>
      <c r="Q273">
        <v>3.452</v>
      </c>
      <c r="R273">
        <v>0.64470000000000005</v>
      </c>
      <c r="S273" t="s">
        <v>18</v>
      </c>
      <c r="T273">
        <v>5.69</v>
      </c>
      <c r="U273">
        <v>5.82</v>
      </c>
      <c r="V273">
        <v>6.8000000000000005E-2</v>
      </c>
      <c r="W273">
        <v>1.7</v>
      </c>
      <c r="X273">
        <v>0.70289999999999997</v>
      </c>
      <c r="Y273" t="s">
        <v>18</v>
      </c>
      <c r="Z273">
        <v>5.7</v>
      </c>
      <c r="AA273">
        <v>5.83</v>
      </c>
      <c r="AB273">
        <v>0.11700000000000001</v>
      </c>
      <c r="AC273">
        <v>2.9239999999999999</v>
      </c>
      <c r="AD273">
        <v>0.72189999999999999</v>
      </c>
      <c r="AE273" t="s">
        <v>18</v>
      </c>
      <c r="AF273">
        <v>5.7</v>
      </c>
      <c r="AG273">
        <v>5.82</v>
      </c>
      <c r="AH273">
        <v>0.157</v>
      </c>
      <c r="AI273">
        <v>3.9350000000000001</v>
      </c>
      <c r="AJ273">
        <v>0.7198</v>
      </c>
      <c r="AK273" t="s">
        <v>18</v>
      </c>
      <c r="AL273">
        <v>5.69</v>
      </c>
      <c r="AM273">
        <v>5.82</v>
      </c>
      <c r="AN273">
        <v>6.7000000000000004E-2</v>
      </c>
      <c r="AO273">
        <v>1.681</v>
      </c>
      <c r="AP273">
        <v>0.71489999999999998</v>
      </c>
      <c r="AQ273" t="s">
        <v>18</v>
      </c>
      <c r="AR273">
        <v>5.7</v>
      </c>
      <c r="AS273">
        <v>5.83</v>
      </c>
      <c r="AT273">
        <v>0.124</v>
      </c>
      <c r="AU273">
        <v>3.093</v>
      </c>
      <c r="AV273">
        <v>0.72789999999999999</v>
      </c>
      <c r="AW273" t="s">
        <v>18</v>
      </c>
      <c r="AX273">
        <v>5.7</v>
      </c>
      <c r="AY273">
        <v>5.82</v>
      </c>
      <c r="AZ273">
        <v>0.105</v>
      </c>
      <c r="BA273">
        <v>2.6280000000000001</v>
      </c>
      <c r="BB273">
        <v>0.72909999999999997</v>
      </c>
      <c r="BC273" t="s">
        <v>18</v>
      </c>
      <c r="BD273">
        <v>5.69</v>
      </c>
      <c r="BE273">
        <v>5.82</v>
      </c>
      <c r="BF273">
        <v>5.6000000000000001E-2</v>
      </c>
      <c r="BG273">
        <v>1.403</v>
      </c>
      <c r="BH273">
        <v>0.74429999999999996</v>
      </c>
      <c r="BI273" t="s">
        <v>18</v>
      </c>
      <c r="BJ273">
        <v>5.7</v>
      </c>
      <c r="BK273">
        <v>5.82</v>
      </c>
      <c r="BL273">
        <v>0.246</v>
      </c>
      <c r="BM273">
        <v>6.1390000000000002</v>
      </c>
      <c r="BN273">
        <v>0.69920000000000004</v>
      </c>
      <c r="BO273" t="s">
        <v>18</v>
      </c>
      <c r="BP273">
        <v>5.7</v>
      </c>
      <c r="BQ273">
        <v>5.82</v>
      </c>
      <c r="BR273">
        <v>0.254</v>
      </c>
      <c r="BS273">
        <v>6.3440000000000003</v>
      </c>
      <c r="BT273">
        <v>0.68210000000000004</v>
      </c>
      <c r="BU273" t="s">
        <v>18</v>
      </c>
      <c r="BV273">
        <v>5.69</v>
      </c>
      <c r="BW273">
        <v>5.82</v>
      </c>
      <c r="BX273">
        <v>0.33600000000000002</v>
      </c>
      <c r="BY273">
        <v>8.3989999999999991</v>
      </c>
      <c r="BZ273">
        <v>0.69720000000000004</v>
      </c>
      <c r="CA273" t="s">
        <v>18</v>
      </c>
      <c r="CB273">
        <v>5.7</v>
      </c>
      <c r="CC273">
        <v>5.82</v>
      </c>
      <c r="CD273">
        <v>0.215</v>
      </c>
      <c r="CE273">
        <v>5.3680000000000003</v>
      </c>
      <c r="CF273">
        <v>0.64339999999999997</v>
      </c>
      <c r="CG273" t="s">
        <v>18</v>
      </c>
      <c r="CH273">
        <v>5.7</v>
      </c>
      <c r="CI273">
        <v>5.82</v>
      </c>
      <c r="CJ273">
        <v>0.16400000000000001</v>
      </c>
      <c r="CK273">
        <v>4.0970000000000004</v>
      </c>
      <c r="CL273">
        <v>0.66769999999999996</v>
      </c>
      <c r="CM273" t="s">
        <v>18</v>
      </c>
      <c r="CN273">
        <v>5.7</v>
      </c>
      <c r="CO273">
        <v>5.82</v>
      </c>
      <c r="CP273">
        <v>0.161</v>
      </c>
      <c r="CQ273">
        <v>4.0129999999999999</v>
      </c>
      <c r="CR273">
        <v>0.70589999999999997</v>
      </c>
      <c r="CS273" t="s">
        <v>18</v>
      </c>
    </row>
    <row r="274" spans="1:97" x14ac:dyDescent="0.25">
      <c r="A274" t="s">
        <v>179</v>
      </c>
      <c r="B274">
        <v>732</v>
      </c>
      <c r="C274">
        <v>738</v>
      </c>
      <c r="D274" t="s">
        <v>120</v>
      </c>
      <c r="E274">
        <v>8.2200000000000006</v>
      </c>
      <c r="F274">
        <v>1</v>
      </c>
      <c r="G274">
        <v>5</v>
      </c>
      <c r="H274">
        <v>8.2799999999999994</v>
      </c>
      <c r="I274">
        <v>8.35</v>
      </c>
      <c r="J274">
        <v>0.09</v>
      </c>
      <c r="K274">
        <v>1.792</v>
      </c>
      <c r="L274">
        <v>0.77629999999999999</v>
      </c>
      <c r="M274" t="s">
        <v>18</v>
      </c>
      <c r="N274">
        <v>8.2799999999999994</v>
      </c>
      <c r="O274">
        <v>8.35</v>
      </c>
      <c r="P274">
        <v>0.122</v>
      </c>
      <c r="Q274">
        <v>2.4350000000000001</v>
      </c>
      <c r="R274">
        <v>0.7137</v>
      </c>
      <c r="S274" t="s">
        <v>18</v>
      </c>
      <c r="T274">
        <v>8.2799999999999994</v>
      </c>
      <c r="U274">
        <v>8.35</v>
      </c>
      <c r="V274">
        <v>0.113</v>
      </c>
      <c r="W274">
        <v>2.254</v>
      </c>
      <c r="X274">
        <v>0.8085</v>
      </c>
      <c r="Y274" t="s">
        <v>18</v>
      </c>
      <c r="Z274">
        <v>8.2799999999999994</v>
      </c>
      <c r="AA274">
        <v>8.35</v>
      </c>
      <c r="AB274">
        <v>0.111</v>
      </c>
      <c r="AC274">
        <v>2.21</v>
      </c>
      <c r="AD274">
        <v>0.79449999999999998</v>
      </c>
      <c r="AE274" t="s">
        <v>18</v>
      </c>
      <c r="AF274">
        <v>8.2799999999999994</v>
      </c>
      <c r="AG274">
        <v>8.35</v>
      </c>
      <c r="AH274">
        <v>0.14299999999999999</v>
      </c>
      <c r="AI274">
        <v>2.8530000000000002</v>
      </c>
      <c r="AJ274">
        <v>0.78859999999999997</v>
      </c>
      <c r="AK274" t="s">
        <v>18</v>
      </c>
      <c r="AL274">
        <v>8.2200000000000006</v>
      </c>
      <c r="AM274">
        <v>8.32</v>
      </c>
      <c r="AN274">
        <v>0.22700000000000001</v>
      </c>
      <c r="AO274">
        <v>4.5460000000000003</v>
      </c>
      <c r="AP274">
        <v>0.77769999999999995</v>
      </c>
      <c r="AQ274" t="s">
        <v>18</v>
      </c>
      <c r="AR274">
        <v>8.2799999999999994</v>
      </c>
      <c r="AS274">
        <v>8.35</v>
      </c>
      <c r="AT274">
        <v>0.13800000000000001</v>
      </c>
      <c r="AU274">
        <v>2.762</v>
      </c>
      <c r="AV274">
        <v>0.75460000000000005</v>
      </c>
      <c r="AW274" t="s">
        <v>18</v>
      </c>
      <c r="AX274">
        <v>8.2799999999999994</v>
      </c>
      <c r="AY274">
        <v>8.35</v>
      </c>
      <c r="AZ274">
        <v>0.14499999999999999</v>
      </c>
      <c r="BA274">
        <v>2.89</v>
      </c>
      <c r="BB274">
        <v>0.70620000000000005</v>
      </c>
      <c r="BC274" t="s">
        <v>18</v>
      </c>
      <c r="BD274">
        <v>8.2799999999999994</v>
      </c>
      <c r="BE274">
        <v>8.35</v>
      </c>
      <c r="BF274">
        <v>7.6999999999999999E-2</v>
      </c>
      <c r="BG274">
        <v>1.5309999999999999</v>
      </c>
      <c r="BH274">
        <v>0.78739999999999999</v>
      </c>
      <c r="BI274" t="s">
        <v>18</v>
      </c>
      <c r="BJ274">
        <v>8.2799999999999994</v>
      </c>
      <c r="BK274">
        <v>8.35</v>
      </c>
      <c r="BL274">
        <v>6.4000000000000001E-2</v>
      </c>
      <c r="BM274">
        <v>1.29</v>
      </c>
      <c r="BN274">
        <v>0.68079999999999996</v>
      </c>
      <c r="BO274" t="s">
        <v>18</v>
      </c>
      <c r="BP274">
        <v>8.2799999999999994</v>
      </c>
      <c r="BQ274">
        <v>8.35</v>
      </c>
      <c r="BR274">
        <v>4.3999999999999997E-2</v>
      </c>
      <c r="BS274">
        <v>0.875</v>
      </c>
      <c r="BT274">
        <v>0.68910000000000005</v>
      </c>
      <c r="BU274" t="s">
        <v>18</v>
      </c>
      <c r="BV274">
        <v>8.2799999999999994</v>
      </c>
      <c r="BW274">
        <v>8.35</v>
      </c>
      <c r="BX274">
        <v>6.7000000000000004E-2</v>
      </c>
      <c r="BY274">
        <v>1.3360000000000001</v>
      </c>
      <c r="BZ274">
        <v>0.76149999999999995</v>
      </c>
      <c r="CA274" t="s">
        <v>18</v>
      </c>
      <c r="CB274">
        <v>8.2799999999999994</v>
      </c>
      <c r="CC274">
        <v>8.35</v>
      </c>
      <c r="CD274">
        <v>0.26700000000000002</v>
      </c>
      <c r="CE274">
        <v>5.3470000000000004</v>
      </c>
      <c r="CF274">
        <v>0.65959999999999996</v>
      </c>
      <c r="CG274" t="s">
        <v>18</v>
      </c>
      <c r="CH274">
        <v>8.2799999999999994</v>
      </c>
      <c r="CI274">
        <v>8.35</v>
      </c>
      <c r="CJ274">
        <v>0.10299999999999999</v>
      </c>
      <c r="CK274">
        <v>2.0609999999999999</v>
      </c>
      <c r="CL274">
        <v>0.73980000000000001</v>
      </c>
      <c r="CM274" t="s">
        <v>18</v>
      </c>
      <c r="CN274">
        <v>8.2799999999999994</v>
      </c>
      <c r="CO274">
        <v>8.35</v>
      </c>
      <c r="CP274">
        <v>9.9000000000000005E-2</v>
      </c>
      <c r="CQ274">
        <v>1.9730000000000001</v>
      </c>
      <c r="CR274">
        <v>0.76939999999999997</v>
      </c>
      <c r="CS274" t="s">
        <v>18</v>
      </c>
    </row>
    <row r="275" spans="1:97" x14ac:dyDescent="0.25">
      <c r="A275" t="s">
        <v>179</v>
      </c>
      <c r="B275">
        <v>748</v>
      </c>
      <c r="C275">
        <v>782</v>
      </c>
      <c r="D275" t="s">
        <v>121</v>
      </c>
      <c r="E275">
        <v>12.56</v>
      </c>
      <c r="F275">
        <v>4</v>
      </c>
      <c r="G275">
        <v>32</v>
      </c>
      <c r="H275">
        <v>12.3</v>
      </c>
      <c r="I275">
        <v>12.84</v>
      </c>
      <c r="J275">
        <v>15.000999999999999</v>
      </c>
      <c r="K275">
        <v>46.878</v>
      </c>
      <c r="L275">
        <v>0.85009999999999997</v>
      </c>
      <c r="M275" t="s">
        <v>18</v>
      </c>
      <c r="N275">
        <v>12.3</v>
      </c>
      <c r="O275">
        <v>12.84</v>
      </c>
      <c r="P275">
        <v>15.231</v>
      </c>
      <c r="Q275">
        <v>47.597999999999999</v>
      </c>
      <c r="R275">
        <v>0.76700000000000002</v>
      </c>
      <c r="S275" t="s">
        <v>18</v>
      </c>
      <c r="T275">
        <v>12.3</v>
      </c>
      <c r="U275">
        <v>12.84</v>
      </c>
      <c r="V275">
        <v>15.262</v>
      </c>
      <c r="W275">
        <v>47.694000000000003</v>
      </c>
      <c r="X275">
        <v>0.85389999999999999</v>
      </c>
      <c r="Y275" t="s">
        <v>18</v>
      </c>
      <c r="Z275">
        <v>12.3</v>
      </c>
      <c r="AA275">
        <v>12.84</v>
      </c>
      <c r="AB275">
        <v>17.315000000000001</v>
      </c>
      <c r="AC275">
        <v>54.11</v>
      </c>
      <c r="AD275">
        <v>0.87680000000000002</v>
      </c>
      <c r="AE275" t="s">
        <v>18</v>
      </c>
      <c r="AF275">
        <v>12.3</v>
      </c>
      <c r="AG275">
        <v>12.84</v>
      </c>
      <c r="AH275">
        <v>17.329999999999998</v>
      </c>
      <c r="AI275">
        <v>54.155000000000001</v>
      </c>
      <c r="AJ275">
        <v>0.87909999999999999</v>
      </c>
      <c r="AK275" t="s">
        <v>18</v>
      </c>
      <c r="AL275">
        <v>12.3</v>
      </c>
      <c r="AM275">
        <v>12.84</v>
      </c>
      <c r="AN275">
        <v>17.97</v>
      </c>
      <c r="AO275">
        <v>56.156999999999996</v>
      </c>
      <c r="AP275">
        <v>0.88119999999999998</v>
      </c>
      <c r="AQ275" t="s">
        <v>18</v>
      </c>
      <c r="AR275">
        <v>12.3</v>
      </c>
      <c r="AS275">
        <v>12.84</v>
      </c>
      <c r="AT275">
        <v>22.215</v>
      </c>
      <c r="AU275">
        <v>69.423000000000002</v>
      </c>
      <c r="AV275">
        <v>0.84919999999999995</v>
      </c>
      <c r="AW275" t="s">
        <v>18</v>
      </c>
      <c r="AX275">
        <v>12.3</v>
      </c>
      <c r="AY275">
        <v>12.83</v>
      </c>
      <c r="AZ275">
        <v>22.361000000000001</v>
      </c>
      <c r="BA275">
        <v>69.878</v>
      </c>
      <c r="BB275">
        <v>0.85129999999999995</v>
      </c>
      <c r="BC275" t="s">
        <v>18</v>
      </c>
      <c r="BD275">
        <v>12.3</v>
      </c>
      <c r="BE275">
        <v>12.83</v>
      </c>
      <c r="BF275">
        <v>22.742000000000001</v>
      </c>
      <c r="BG275">
        <v>71.067999999999998</v>
      </c>
      <c r="BH275">
        <v>0.85070000000000001</v>
      </c>
      <c r="BI275" t="s">
        <v>18</v>
      </c>
      <c r="BJ275">
        <v>12.3</v>
      </c>
      <c r="BK275">
        <v>12.84</v>
      </c>
      <c r="BL275">
        <v>24.654</v>
      </c>
      <c r="BM275">
        <v>77.043999999999997</v>
      </c>
      <c r="BN275">
        <v>0.87809999999999999</v>
      </c>
      <c r="BO275" t="s">
        <v>18</v>
      </c>
      <c r="BP275">
        <v>12.3</v>
      </c>
      <c r="BQ275">
        <v>12.83</v>
      </c>
      <c r="BR275">
        <v>24.808</v>
      </c>
      <c r="BS275">
        <v>77.525000000000006</v>
      </c>
      <c r="BT275">
        <v>0.84799999999999998</v>
      </c>
      <c r="BU275" t="s">
        <v>18</v>
      </c>
      <c r="BV275">
        <v>12.3</v>
      </c>
      <c r="BW275">
        <v>12.84</v>
      </c>
      <c r="BX275">
        <v>25.283000000000001</v>
      </c>
      <c r="BY275">
        <v>79.007999999999996</v>
      </c>
      <c r="BZ275">
        <v>0.86380000000000001</v>
      </c>
      <c r="CA275" t="s">
        <v>18</v>
      </c>
      <c r="CB275">
        <v>12.3</v>
      </c>
      <c r="CC275">
        <v>12.84</v>
      </c>
      <c r="CD275">
        <v>24.741</v>
      </c>
      <c r="CE275">
        <v>77.314999999999998</v>
      </c>
      <c r="CF275">
        <v>0.86780000000000002</v>
      </c>
      <c r="CG275" t="s">
        <v>18</v>
      </c>
      <c r="CH275">
        <v>12.3</v>
      </c>
      <c r="CI275">
        <v>12.84</v>
      </c>
      <c r="CJ275">
        <v>25.122</v>
      </c>
      <c r="CK275">
        <v>78.507999999999996</v>
      </c>
      <c r="CL275">
        <v>0.86160000000000003</v>
      </c>
      <c r="CM275" t="s">
        <v>18</v>
      </c>
      <c r="CN275">
        <v>12.3</v>
      </c>
      <c r="CO275">
        <v>12.84</v>
      </c>
      <c r="CP275">
        <v>25.126999999999999</v>
      </c>
      <c r="CQ275">
        <v>78.521000000000001</v>
      </c>
      <c r="CR275">
        <v>0.87470000000000003</v>
      </c>
      <c r="CS275" t="s">
        <v>18</v>
      </c>
    </row>
    <row r="276" spans="1:97" x14ac:dyDescent="0.25">
      <c r="A276" t="s">
        <v>179</v>
      </c>
      <c r="B276">
        <v>748</v>
      </c>
      <c r="C276">
        <v>782</v>
      </c>
      <c r="D276" t="s">
        <v>121</v>
      </c>
      <c r="E276">
        <v>12.56</v>
      </c>
      <c r="F276">
        <v>5</v>
      </c>
      <c r="G276">
        <v>32</v>
      </c>
      <c r="H276">
        <v>12.37</v>
      </c>
      <c r="I276">
        <v>12.7</v>
      </c>
      <c r="J276">
        <v>14.765000000000001</v>
      </c>
      <c r="K276">
        <v>46.142000000000003</v>
      </c>
      <c r="L276">
        <v>0.86750000000000005</v>
      </c>
      <c r="M276" t="s">
        <v>18</v>
      </c>
      <c r="N276">
        <v>12.37</v>
      </c>
      <c r="O276">
        <v>12.7</v>
      </c>
      <c r="P276">
        <v>14.872999999999999</v>
      </c>
      <c r="Q276">
        <v>46.478000000000002</v>
      </c>
      <c r="R276">
        <v>0.82420000000000004</v>
      </c>
      <c r="S276" t="s">
        <v>18</v>
      </c>
      <c r="T276">
        <v>12.36</v>
      </c>
      <c r="U276">
        <v>12.7</v>
      </c>
      <c r="V276">
        <v>15.303000000000001</v>
      </c>
      <c r="W276">
        <v>47.822000000000003</v>
      </c>
      <c r="X276">
        <v>0.84899999999999998</v>
      </c>
      <c r="Y276" t="s">
        <v>18</v>
      </c>
      <c r="Z276">
        <v>12.37</v>
      </c>
      <c r="AA276">
        <v>12.7</v>
      </c>
      <c r="AB276">
        <v>17.079999999999998</v>
      </c>
      <c r="AC276">
        <v>53.375999999999998</v>
      </c>
      <c r="AD276">
        <v>0.85760000000000003</v>
      </c>
      <c r="AE276" t="s">
        <v>18</v>
      </c>
      <c r="AF276">
        <v>12.37</v>
      </c>
      <c r="AG276">
        <v>12.7</v>
      </c>
      <c r="AH276">
        <v>17.338000000000001</v>
      </c>
      <c r="AI276">
        <v>54.182000000000002</v>
      </c>
      <c r="AJ276">
        <v>0.86360000000000003</v>
      </c>
      <c r="AK276" t="s">
        <v>18</v>
      </c>
      <c r="AL276">
        <v>12.37</v>
      </c>
      <c r="AM276">
        <v>12.7</v>
      </c>
      <c r="AN276">
        <v>17.216999999999999</v>
      </c>
      <c r="AO276">
        <v>53.804000000000002</v>
      </c>
      <c r="AP276">
        <v>0.84099999999999997</v>
      </c>
      <c r="AQ276" t="s">
        <v>18</v>
      </c>
      <c r="AR276">
        <v>12.37</v>
      </c>
      <c r="AS276">
        <v>12.7</v>
      </c>
      <c r="AT276">
        <v>21.981999999999999</v>
      </c>
      <c r="AU276">
        <v>68.692999999999998</v>
      </c>
      <c r="AV276">
        <v>0.85940000000000005</v>
      </c>
      <c r="AW276" t="s">
        <v>18</v>
      </c>
      <c r="AX276">
        <v>12.36</v>
      </c>
      <c r="AY276">
        <v>12.7</v>
      </c>
      <c r="AZ276">
        <v>22.279</v>
      </c>
      <c r="BA276">
        <v>69.622</v>
      </c>
      <c r="BB276">
        <v>0.83840000000000003</v>
      </c>
      <c r="BC276" t="s">
        <v>18</v>
      </c>
      <c r="BD276">
        <v>12.36</v>
      </c>
      <c r="BE276">
        <v>12.7</v>
      </c>
      <c r="BF276">
        <v>22.672000000000001</v>
      </c>
      <c r="BG276">
        <v>70.849000000000004</v>
      </c>
      <c r="BH276">
        <v>0.83789999999999998</v>
      </c>
      <c r="BI276" t="s">
        <v>18</v>
      </c>
      <c r="BJ276">
        <v>12.37</v>
      </c>
      <c r="BK276">
        <v>12.7</v>
      </c>
      <c r="BL276">
        <v>24.390999999999998</v>
      </c>
      <c r="BM276">
        <v>76.221999999999994</v>
      </c>
      <c r="BN276">
        <v>0.87549999999999994</v>
      </c>
      <c r="BO276" t="s">
        <v>18</v>
      </c>
      <c r="BP276">
        <v>12.37</v>
      </c>
      <c r="BQ276">
        <v>12.7</v>
      </c>
      <c r="BR276">
        <v>24.692</v>
      </c>
      <c r="BS276">
        <v>77.164000000000001</v>
      </c>
      <c r="BT276">
        <v>0.88690000000000002</v>
      </c>
      <c r="BU276" t="s">
        <v>18</v>
      </c>
      <c r="BV276">
        <v>12.37</v>
      </c>
      <c r="BW276">
        <v>12.7</v>
      </c>
      <c r="BX276">
        <v>24.166</v>
      </c>
      <c r="BY276">
        <v>75.519000000000005</v>
      </c>
      <c r="BZ276">
        <v>0.85240000000000005</v>
      </c>
      <c r="CA276" t="s">
        <v>18</v>
      </c>
      <c r="CB276">
        <v>12.37</v>
      </c>
      <c r="CC276">
        <v>12.7</v>
      </c>
      <c r="CD276">
        <v>24.731000000000002</v>
      </c>
      <c r="CE276">
        <v>77.284000000000006</v>
      </c>
      <c r="CF276">
        <v>0.86660000000000004</v>
      </c>
      <c r="CG276" t="s">
        <v>18</v>
      </c>
      <c r="CH276">
        <v>12.37</v>
      </c>
      <c r="CI276">
        <v>12.71</v>
      </c>
      <c r="CJ276">
        <v>25.068000000000001</v>
      </c>
      <c r="CK276">
        <v>78.337000000000003</v>
      </c>
      <c r="CL276">
        <v>0.84650000000000003</v>
      </c>
      <c r="CM276" t="s">
        <v>18</v>
      </c>
      <c r="CN276">
        <v>12.37</v>
      </c>
      <c r="CO276">
        <v>12.7</v>
      </c>
      <c r="CP276">
        <v>25.09</v>
      </c>
      <c r="CQ276">
        <v>78.406000000000006</v>
      </c>
      <c r="CR276">
        <v>0.86929999999999996</v>
      </c>
      <c r="CS276" t="s">
        <v>18</v>
      </c>
    </row>
    <row r="277" spans="1:97" x14ac:dyDescent="0.25">
      <c r="A277" t="s">
        <v>179</v>
      </c>
      <c r="B277">
        <v>755</v>
      </c>
      <c r="C277">
        <v>761</v>
      </c>
      <c r="D277" t="s">
        <v>122</v>
      </c>
      <c r="E277">
        <v>5.29</v>
      </c>
      <c r="F277">
        <v>1</v>
      </c>
      <c r="G277">
        <v>5</v>
      </c>
      <c r="H277">
        <v>5.27</v>
      </c>
      <c r="I277">
        <v>5.49</v>
      </c>
      <c r="J277">
        <v>3.548</v>
      </c>
      <c r="K277">
        <v>70.962999999999994</v>
      </c>
      <c r="L277">
        <v>0.83069999999999999</v>
      </c>
      <c r="M277" t="s">
        <v>18</v>
      </c>
      <c r="N277">
        <v>5.27</v>
      </c>
      <c r="O277">
        <v>5.49</v>
      </c>
      <c r="P277">
        <v>3.5329999999999999</v>
      </c>
      <c r="Q277">
        <v>70.664000000000001</v>
      </c>
      <c r="R277">
        <v>0.75449999999999995</v>
      </c>
      <c r="S277" t="s">
        <v>18</v>
      </c>
      <c r="T277">
        <v>5.27</v>
      </c>
      <c r="U277">
        <v>5.48</v>
      </c>
      <c r="V277">
        <v>3.6720000000000002</v>
      </c>
      <c r="W277">
        <v>73.436000000000007</v>
      </c>
      <c r="X277">
        <v>0.82179999999999997</v>
      </c>
      <c r="Y277" t="s">
        <v>18</v>
      </c>
      <c r="Z277">
        <v>5.27</v>
      </c>
      <c r="AA277">
        <v>5.49</v>
      </c>
      <c r="AB277">
        <v>3.6190000000000002</v>
      </c>
      <c r="AC277">
        <v>72.39</v>
      </c>
      <c r="AD277">
        <v>0.82679999999999998</v>
      </c>
      <c r="AE277" t="s">
        <v>18</v>
      </c>
      <c r="AF277">
        <v>5.27</v>
      </c>
      <c r="AG277">
        <v>5.49</v>
      </c>
      <c r="AH277">
        <v>3.718</v>
      </c>
      <c r="AI277">
        <v>74.356999999999999</v>
      </c>
      <c r="AJ277">
        <v>0.80489999999999995</v>
      </c>
      <c r="AK277" t="s">
        <v>18</v>
      </c>
      <c r="AL277">
        <v>5.27</v>
      </c>
      <c r="AM277">
        <v>5.48</v>
      </c>
      <c r="AN277">
        <v>3.7709999999999999</v>
      </c>
      <c r="AO277">
        <v>75.411000000000001</v>
      </c>
      <c r="AP277">
        <v>0.81200000000000006</v>
      </c>
      <c r="AQ277" t="s">
        <v>18</v>
      </c>
      <c r="AR277">
        <v>5.27</v>
      </c>
      <c r="AS277">
        <v>5.49</v>
      </c>
      <c r="AT277">
        <v>3.6240000000000001</v>
      </c>
      <c r="AU277">
        <v>72.48</v>
      </c>
      <c r="AV277">
        <v>0.79459999999999997</v>
      </c>
      <c r="AW277" t="s">
        <v>18</v>
      </c>
      <c r="AX277">
        <v>5.27</v>
      </c>
      <c r="AY277">
        <v>5.49</v>
      </c>
      <c r="AZ277">
        <v>3.6720000000000002</v>
      </c>
      <c r="BA277">
        <v>73.435000000000002</v>
      </c>
      <c r="BB277">
        <v>0.75929999999999997</v>
      </c>
      <c r="BC277" t="s">
        <v>18</v>
      </c>
      <c r="BD277">
        <v>5.27</v>
      </c>
      <c r="BE277">
        <v>5.49</v>
      </c>
      <c r="BF277">
        <v>3.7330000000000001</v>
      </c>
      <c r="BG277">
        <v>74.656999999999996</v>
      </c>
      <c r="BH277">
        <v>0.74639999999999995</v>
      </c>
      <c r="BI277" t="s">
        <v>18</v>
      </c>
      <c r="BJ277">
        <v>5.27</v>
      </c>
      <c r="BK277">
        <v>5.49</v>
      </c>
      <c r="BL277">
        <v>3.6520000000000001</v>
      </c>
      <c r="BM277">
        <v>73.037000000000006</v>
      </c>
      <c r="BN277">
        <v>0.75739999999999996</v>
      </c>
      <c r="BO277" t="s">
        <v>18</v>
      </c>
      <c r="BP277">
        <v>5.27</v>
      </c>
      <c r="BQ277">
        <v>5.49</v>
      </c>
      <c r="BR277">
        <v>3.7040000000000002</v>
      </c>
      <c r="BS277">
        <v>74.069999999999993</v>
      </c>
      <c r="BT277">
        <v>0.72789999999999999</v>
      </c>
      <c r="BU277" t="s">
        <v>18</v>
      </c>
      <c r="BV277">
        <v>5.27</v>
      </c>
      <c r="BW277">
        <v>5.48</v>
      </c>
      <c r="BX277">
        <v>3.734</v>
      </c>
      <c r="BY277">
        <v>74.677999999999997</v>
      </c>
      <c r="BZ277">
        <v>0.71209999999999996</v>
      </c>
      <c r="CA277" t="s">
        <v>18</v>
      </c>
      <c r="CB277">
        <v>5.27</v>
      </c>
      <c r="CC277">
        <v>5.49</v>
      </c>
      <c r="CD277">
        <v>3.6019999999999999</v>
      </c>
      <c r="CE277">
        <v>72.034000000000006</v>
      </c>
      <c r="CF277">
        <v>0.754</v>
      </c>
      <c r="CG277" t="s">
        <v>18</v>
      </c>
      <c r="CH277">
        <v>5.27</v>
      </c>
      <c r="CI277">
        <v>5.49</v>
      </c>
      <c r="CJ277">
        <v>3.6840000000000002</v>
      </c>
      <c r="CK277">
        <v>73.671999999999997</v>
      </c>
      <c r="CL277">
        <v>0.72299999999999998</v>
      </c>
      <c r="CM277" t="s">
        <v>18</v>
      </c>
      <c r="CN277">
        <v>5.27</v>
      </c>
      <c r="CO277">
        <v>5.49</v>
      </c>
      <c r="CP277">
        <v>3.7450000000000001</v>
      </c>
      <c r="CQ277">
        <v>74.899000000000001</v>
      </c>
      <c r="CR277">
        <v>0.70430000000000004</v>
      </c>
      <c r="CS277" t="s">
        <v>18</v>
      </c>
    </row>
    <row r="278" spans="1:97" x14ac:dyDescent="0.25">
      <c r="A278" t="s">
        <v>179</v>
      </c>
      <c r="B278">
        <v>755</v>
      </c>
      <c r="C278">
        <v>782</v>
      </c>
      <c r="D278" t="s">
        <v>123</v>
      </c>
      <c r="E278">
        <v>12.52</v>
      </c>
      <c r="F278">
        <v>4</v>
      </c>
      <c r="G278">
        <v>25</v>
      </c>
      <c r="H278">
        <v>12.25</v>
      </c>
      <c r="I278">
        <v>12.38</v>
      </c>
      <c r="J278">
        <v>10.106</v>
      </c>
      <c r="K278">
        <v>40.421999999999997</v>
      </c>
      <c r="L278">
        <v>0.75700000000000001</v>
      </c>
      <c r="M278" t="s">
        <v>18</v>
      </c>
      <c r="N278">
        <v>12.25</v>
      </c>
      <c r="O278">
        <v>12.38</v>
      </c>
      <c r="P278">
        <v>10.336</v>
      </c>
      <c r="Q278">
        <v>41.343000000000004</v>
      </c>
      <c r="R278">
        <v>0.61109999999999998</v>
      </c>
      <c r="S278" t="s">
        <v>18</v>
      </c>
      <c r="T278">
        <v>12.25</v>
      </c>
      <c r="U278">
        <v>12.37</v>
      </c>
      <c r="V278">
        <v>10.130000000000001</v>
      </c>
      <c r="W278">
        <v>40.520000000000003</v>
      </c>
      <c r="X278">
        <v>0.75270000000000004</v>
      </c>
      <c r="Y278" t="s">
        <v>18</v>
      </c>
      <c r="Z278">
        <v>12.25</v>
      </c>
      <c r="AA278">
        <v>12.38</v>
      </c>
      <c r="AB278">
        <v>12.352</v>
      </c>
      <c r="AC278">
        <v>49.41</v>
      </c>
      <c r="AD278">
        <v>0.80989999999999995</v>
      </c>
      <c r="AE278" t="s">
        <v>18</v>
      </c>
      <c r="AF278">
        <v>12.25</v>
      </c>
      <c r="AG278">
        <v>12.38</v>
      </c>
      <c r="AH278">
        <v>12.005000000000001</v>
      </c>
      <c r="AI278">
        <v>48.021000000000001</v>
      </c>
      <c r="AJ278">
        <v>0.79090000000000005</v>
      </c>
      <c r="AK278" t="s">
        <v>18</v>
      </c>
      <c r="AL278">
        <v>12.25</v>
      </c>
      <c r="AM278">
        <v>12.37</v>
      </c>
      <c r="AN278">
        <v>12.617000000000001</v>
      </c>
      <c r="AO278">
        <v>50.469000000000001</v>
      </c>
      <c r="AP278">
        <v>0.80279999999999996</v>
      </c>
      <c r="AQ278" t="s">
        <v>18</v>
      </c>
      <c r="AR278">
        <v>12.25</v>
      </c>
      <c r="AS278">
        <v>12.38</v>
      </c>
      <c r="AT278">
        <v>17.222999999999999</v>
      </c>
      <c r="AU278">
        <v>68.891999999999996</v>
      </c>
      <c r="AV278">
        <v>0.77959999999999996</v>
      </c>
      <c r="AW278" t="s">
        <v>18</v>
      </c>
      <c r="AX278">
        <v>12.25</v>
      </c>
      <c r="AY278">
        <v>12.37</v>
      </c>
      <c r="AZ278">
        <v>17.082999999999998</v>
      </c>
      <c r="BA278">
        <v>68.331000000000003</v>
      </c>
      <c r="BB278">
        <v>0.79359999999999997</v>
      </c>
      <c r="BC278" t="s">
        <v>18</v>
      </c>
      <c r="BD278">
        <v>12.25</v>
      </c>
      <c r="BE278">
        <v>12.37</v>
      </c>
      <c r="BF278">
        <v>17.271000000000001</v>
      </c>
      <c r="BG278">
        <v>69.084999999999994</v>
      </c>
      <c r="BH278">
        <v>0.80720000000000003</v>
      </c>
      <c r="BI278" t="s">
        <v>18</v>
      </c>
      <c r="BJ278">
        <v>12.25</v>
      </c>
      <c r="BK278">
        <v>12.37</v>
      </c>
      <c r="BL278">
        <v>19.46</v>
      </c>
      <c r="BM278">
        <v>77.84</v>
      </c>
      <c r="BN278">
        <v>0.79120000000000001</v>
      </c>
      <c r="BO278" t="s">
        <v>18</v>
      </c>
      <c r="BP278">
        <v>12.25</v>
      </c>
      <c r="BQ278">
        <v>12.37</v>
      </c>
      <c r="BR278">
        <v>19.420999999999999</v>
      </c>
      <c r="BS278">
        <v>77.685000000000002</v>
      </c>
      <c r="BT278">
        <v>0.77859999999999996</v>
      </c>
      <c r="BU278" t="s">
        <v>18</v>
      </c>
      <c r="BV278">
        <v>12.25</v>
      </c>
      <c r="BW278">
        <v>12.37</v>
      </c>
      <c r="BX278">
        <v>19.683</v>
      </c>
      <c r="BY278">
        <v>78.730999999999995</v>
      </c>
      <c r="BZ278">
        <v>0.78539999999999999</v>
      </c>
      <c r="CA278" t="s">
        <v>18</v>
      </c>
      <c r="CB278">
        <v>12.25</v>
      </c>
      <c r="CC278">
        <v>12.37</v>
      </c>
      <c r="CD278">
        <v>19.504000000000001</v>
      </c>
      <c r="CE278">
        <v>78.015000000000001</v>
      </c>
      <c r="CF278">
        <v>0.71250000000000002</v>
      </c>
      <c r="CG278" t="s">
        <v>18</v>
      </c>
      <c r="CH278">
        <v>12.25</v>
      </c>
      <c r="CI278">
        <v>12.38</v>
      </c>
      <c r="CJ278">
        <v>19.622</v>
      </c>
      <c r="CK278">
        <v>78.489000000000004</v>
      </c>
      <c r="CL278">
        <v>0.74</v>
      </c>
      <c r="CM278" t="s">
        <v>18</v>
      </c>
      <c r="CN278">
        <v>12.25</v>
      </c>
      <c r="CO278">
        <v>12.38</v>
      </c>
      <c r="CP278">
        <v>19.75</v>
      </c>
      <c r="CQ278">
        <v>79</v>
      </c>
      <c r="CR278">
        <v>0.75260000000000005</v>
      </c>
      <c r="CS278" t="s">
        <v>18</v>
      </c>
    </row>
    <row r="279" spans="1:97" x14ac:dyDescent="0.25">
      <c r="A279" t="s">
        <v>179</v>
      </c>
      <c r="B279">
        <v>762</v>
      </c>
      <c r="C279">
        <v>767</v>
      </c>
      <c r="D279" t="s">
        <v>124</v>
      </c>
      <c r="E279">
        <v>9.18</v>
      </c>
      <c r="F279">
        <v>1</v>
      </c>
      <c r="G279">
        <v>4</v>
      </c>
      <c r="H279">
        <v>9.24</v>
      </c>
      <c r="I279">
        <v>9.3800000000000008</v>
      </c>
      <c r="J279">
        <v>2.6240000000000001</v>
      </c>
      <c r="K279">
        <v>65.591999999999999</v>
      </c>
      <c r="L279">
        <v>0.82879999999999998</v>
      </c>
      <c r="M279" t="s">
        <v>18</v>
      </c>
      <c r="N279">
        <v>9.09</v>
      </c>
      <c r="O279">
        <v>9.16</v>
      </c>
      <c r="P279">
        <v>2.516</v>
      </c>
      <c r="Q279">
        <v>62.896999999999998</v>
      </c>
      <c r="R279">
        <v>0.78069999999999995</v>
      </c>
      <c r="S279" t="s">
        <v>18</v>
      </c>
      <c r="T279">
        <v>9.24</v>
      </c>
      <c r="U279">
        <v>9.3800000000000008</v>
      </c>
      <c r="V279">
        <v>2.6949999999999998</v>
      </c>
      <c r="W279">
        <v>67.37</v>
      </c>
      <c r="X279">
        <v>0.80389999999999995</v>
      </c>
      <c r="Y279" t="s">
        <v>18</v>
      </c>
      <c r="Z279">
        <v>9.24</v>
      </c>
      <c r="AA279">
        <v>9.3800000000000008</v>
      </c>
      <c r="AB279">
        <v>3.1389999999999998</v>
      </c>
      <c r="AC279">
        <v>78.474999999999994</v>
      </c>
      <c r="AD279">
        <v>0.84060000000000001</v>
      </c>
      <c r="AE279" t="s">
        <v>18</v>
      </c>
      <c r="AF279">
        <v>9.24</v>
      </c>
      <c r="AG279">
        <v>9.3800000000000008</v>
      </c>
      <c r="AH279">
        <v>3.1669999999999998</v>
      </c>
      <c r="AI279">
        <v>79.182000000000002</v>
      </c>
      <c r="AJ279">
        <v>0.78539999999999999</v>
      </c>
      <c r="AK279" t="s">
        <v>18</v>
      </c>
      <c r="AL279">
        <v>9.24</v>
      </c>
      <c r="AM279">
        <v>9.3800000000000008</v>
      </c>
      <c r="AN279">
        <v>3.2210000000000001</v>
      </c>
      <c r="AO279">
        <v>80.515000000000001</v>
      </c>
      <c r="AP279">
        <v>0.81069999999999998</v>
      </c>
      <c r="AQ279" t="s">
        <v>18</v>
      </c>
      <c r="AR279">
        <v>9.24</v>
      </c>
      <c r="AS279">
        <v>9.3800000000000008</v>
      </c>
      <c r="AT279">
        <v>3.2749999999999999</v>
      </c>
      <c r="AU279">
        <v>81.885999999999996</v>
      </c>
      <c r="AV279">
        <v>0.83330000000000004</v>
      </c>
      <c r="AW279" t="s">
        <v>18</v>
      </c>
      <c r="AX279">
        <v>9.24</v>
      </c>
      <c r="AY279">
        <v>9.3800000000000008</v>
      </c>
      <c r="AZ279">
        <v>3.2850000000000001</v>
      </c>
      <c r="BA279">
        <v>82.132999999999996</v>
      </c>
      <c r="BB279">
        <v>0.74909999999999999</v>
      </c>
      <c r="BC279" t="s">
        <v>18</v>
      </c>
      <c r="BD279">
        <v>9.24</v>
      </c>
      <c r="BE279">
        <v>9.3800000000000008</v>
      </c>
      <c r="BF279">
        <v>3.339</v>
      </c>
      <c r="BG279">
        <v>83.484999999999999</v>
      </c>
      <c r="BH279">
        <v>0.81930000000000003</v>
      </c>
      <c r="BI279" t="s">
        <v>18</v>
      </c>
      <c r="BJ279">
        <v>9.24</v>
      </c>
      <c r="BK279">
        <v>9.3800000000000008</v>
      </c>
      <c r="BL279">
        <v>3.3050000000000002</v>
      </c>
      <c r="BM279">
        <v>82.631</v>
      </c>
      <c r="BN279">
        <v>0.80989999999999995</v>
      </c>
      <c r="BO279" t="s">
        <v>18</v>
      </c>
      <c r="BP279">
        <v>9.24</v>
      </c>
      <c r="BQ279">
        <v>9.3800000000000008</v>
      </c>
      <c r="BR279">
        <v>3.3420000000000001</v>
      </c>
      <c r="BS279">
        <v>83.546000000000006</v>
      </c>
      <c r="BT279">
        <v>0.78459999999999996</v>
      </c>
      <c r="BU279" t="s">
        <v>18</v>
      </c>
      <c r="BV279">
        <v>9.24</v>
      </c>
      <c r="BW279">
        <v>9.3800000000000008</v>
      </c>
      <c r="BX279">
        <v>3.3490000000000002</v>
      </c>
      <c r="BY279">
        <v>83.718999999999994</v>
      </c>
      <c r="BZ279">
        <v>0.80159999999999998</v>
      </c>
      <c r="CA279" t="s">
        <v>18</v>
      </c>
      <c r="CB279">
        <v>9.24</v>
      </c>
      <c r="CC279">
        <v>9.3800000000000008</v>
      </c>
      <c r="CD279">
        <v>3.3220000000000001</v>
      </c>
      <c r="CE279">
        <v>83.04</v>
      </c>
      <c r="CF279">
        <v>0.79859999999999998</v>
      </c>
      <c r="CG279" t="s">
        <v>18</v>
      </c>
      <c r="CH279">
        <v>9.23</v>
      </c>
      <c r="CI279">
        <v>9.3800000000000008</v>
      </c>
      <c r="CJ279">
        <v>3.355</v>
      </c>
      <c r="CK279">
        <v>83.887</v>
      </c>
      <c r="CL279">
        <v>0.81159999999999999</v>
      </c>
      <c r="CM279" t="s">
        <v>18</v>
      </c>
      <c r="CN279">
        <v>9.24</v>
      </c>
      <c r="CO279">
        <v>9.3800000000000008</v>
      </c>
      <c r="CP279">
        <v>3.399</v>
      </c>
      <c r="CQ279">
        <v>84.977999999999994</v>
      </c>
      <c r="CR279">
        <v>0.80530000000000002</v>
      </c>
      <c r="CS279" t="s">
        <v>18</v>
      </c>
    </row>
    <row r="280" spans="1:97" x14ac:dyDescent="0.25">
      <c r="A280" t="s">
        <v>179</v>
      </c>
      <c r="B280">
        <v>767</v>
      </c>
      <c r="C280">
        <v>782</v>
      </c>
      <c r="D280" t="s">
        <v>125</v>
      </c>
      <c r="E280">
        <v>7.48</v>
      </c>
      <c r="F280">
        <v>2</v>
      </c>
      <c r="G280">
        <v>13</v>
      </c>
      <c r="H280">
        <v>7.47</v>
      </c>
      <c r="I280">
        <v>7.58</v>
      </c>
      <c r="J280">
        <v>3.3540000000000001</v>
      </c>
      <c r="K280">
        <v>25.797999999999998</v>
      </c>
      <c r="L280">
        <v>0.85340000000000005</v>
      </c>
      <c r="M280" t="s">
        <v>18</v>
      </c>
      <c r="N280">
        <v>7.47</v>
      </c>
      <c r="O280">
        <v>7.58</v>
      </c>
      <c r="P280">
        <v>3.2989999999999999</v>
      </c>
      <c r="Q280">
        <v>25.38</v>
      </c>
      <c r="R280">
        <v>0.79890000000000005</v>
      </c>
      <c r="S280" t="s">
        <v>18</v>
      </c>
      <c r="T280">
        <v>7.47</v>
      </c>
      <c r="U280">
        <v>7.57</v>
      </c>
      <c r="V280">
        <v>3.476</v>
      </c>
      <c r="W280">
        <v>26.738</v>
      </c>
      <c r="X280">
        <v>0.76739999999999997</v>
      </c>
      <c r="Y280" t="s">
        <v>18</v>
      </c>
      <c r="Z280">
        <v>7.46</v>
      </c>
      <c r="AA280">
        <v>7.57</v>
      </c>
      <c r="AB280">
        <v>4.1529999999999996</v>
      </c>
      <c r="AC280">
        <v>31.946999999999999</v>
      </c>
      <c r="AD280">
        <v>0.83540000000000003</v>
      </c>
      <c r="AE280" t="s">
        <v>18</v>
      </c>
      <c r="AF280">
        <v>7.47</v>
      </c>
      <c r="AG280">
        <v>7.58</v>
      </c>
      <c r="AH280">
        <v>4.1470000000000002</v>
      </c>
      <c r="AI280">
        <v>31.896999999999998</v>
      </c>
      <c r="AJ280">
        <v>0.80179999999999996</v>
      </c>
      <c r="AK280" t="s">
        <v>18</v>
      </c>
      <c r="AL280">
        <v>7.47</v>
      </c>
      <c r="AM280">
        <v>7.57</v>
      </c>
      <c r="AN280">
        <v>4.2089999999999996</v>
      </c>
      <c r="AO280">
        <v>32.378999999999998</v>
      </c>
      <c r="AP280">
        <v>0.75949999999999995</v>
      </c>
      <c r="AQ280" t="s">
        <v>18</v>
      </c>
      <c r="AR280">
        <v>7.46</v>
      </c>
      <c r="AS280">
        <v>7.57</v>
      </c>
      <c r="AT280">
        <v>7.9640000000000004</v>
      </c>
      <c r="AU280">
        <v>61.261000000000003</v>
      </c>
      <c r="AV280">
        <v>0.82679999999999998</v>
      </c>
      <c r="AW280" t="s">
        <v>18</v>
      </c>
      <c r="AX280">
        <v>7.47</v>
      </c>
      <c r="AY280">
        <v>7.58</v>
      </c>
      <c r="AZ280">
        <v>7.7930000000000001</v>
      </c>
      <c r="BA280">
        <v>59.945999999999998</v>
      </c>
      <c r="BB280">
        <v>0.7843</v>
      </c>
      <c r="BC280" t="s">
        <v>18</v>
      </c>
      <c r="BD280">
        <v>7.47</v>
      </c>
      <c r="BE280">
        <v>7.57</v>
      </c>
      <c r="BF280">
        <v>7.8179999999999996</v>
      </c>
      <c r="BG280">
        <v>60.14</v>
      </c>
      <c r="BH280">
        <v>0.73250000000000004</v>
      </c>
      <c r="BI280" t="s">
        <v>18</v>
      </c>
      <c r="BJ280">
        <v>7.47</v>
      </c>
      <c r="BK280">
        <v>7.57</v>
      </c>
      <c r="BL280">
        <v>9.7970000000000006</v>
      </c>
      <c r="BM280">
        <v>75.361000000000004</v>
      </c>
      <c r="BN280">
        <v>0.81910000000000005</v>
      </c>
      <c r="BO280" t="s">
        <v>18</v>
      </c>
      <c r="BP280">
        <v>7.47</v>
      </c>
      <c r="BQ280">
        <v>7.58</v>
      </c>
      <c r="BR280">
        <v>9.6509999999999998</v>
      </c>
      <c r="BS280">
        <v>74.234999999999999</v>
      </c>
      <c r="BT280">
        <v>0.78710000000000002</v>
      </c>
      <c r="BU280" t="s">
        <v>18</v>
      </c>
      <c r="BV280">
        <v>7.46</v>
      </c>
      <c r="BW280">
        <v>7.57</v>
      </c>
      <c r="BX280">
        <v>9.9570000000000007</v>
      </c>
      <c r="BY280">
        <v>76.593000000000004</v>
      </c>
      <c r="BZ280">
        <v>0.74019999999999997</v>
      </c>
      <c r="CA280" t="s">
        <v>18</v>
      </c>
      <c r="CB280">
        <v>7.47</v>
      </c>
      <c r="CC280">
        <v>7.57</v>
      </c>
      <c r="CD280">
        <v>9.8789999999999996</v>
      </c>
      <c r="CE280">
        <v>75.989000000000004</v>
      </c>
      <c r="CF280">
        <v>0.8125</v>
      </c>
      <c r="CG280" t="s">
        <v>18</v>
      </c>
      <c r="CH280">
        <v>7.47</v>
      </c>
      <c r="CI280">
        <v>7.58</v>
      </c>
      <c r="CJ280">
        <v>9.7940000000000005</v>
      </c>
      <c r="CK280">
        <v>75.335999999999999</v>
      </c>
      <c r="CL280">
        <v>0.76160000000000005</v>
      </c>
      <c r="CM280" t="s">
        <v>18</v>
      </c>
      <c r="CN280">
        <v>7.47</v>
      </c>
      <c r="CO280">
        <v>7.58</v>
      </c>
      <c r="CP280">
        <v>10.045</v>
      </c>
      <c r="CQ280">
        <v>77.266999999999996</v>
      </c>
      <c r="CR280">
        <v>0.75829999999999997</v>
      </c>
      <c r="CS280" t="s">
        <v>18</v>
      </c>
    </row>
    <row r="281" spans="1:97" x14ac:dyDescent="0.25">
      <c r="A281" t="s">
        <v>179</v>
      </c>
      <c r="B281">
        <v>768</v>
      </c>
      <c r="C281">
        <v>782</v>
      </c>
      <c r="D281" t="s">
        <v>126</v>
      </c>
      <c r="E281">
        <v>7.2</v>
      </c>
      <c r="F281">
        <v>2</v>
      </c>
      <c r="G281">
        <v>12</v>
      </c>
      <c r="H281">
        <v>6.99</v>
      </c>
      <c r="I281">
        <v>7.53</v>
      </c>
      <c r="J281">
        <v>3.3210000000000002</v>
      </c>
      <c r="K281">
        <v>27.672000000000001</v>
      </c>
      <c r="L281">
        <v>0.92820000000000003</v>
      </c>
      <c r="M281" t="s">
        <v>17</v>
      </c>
      <c r="N281">
        <v>6.99</v>
      </c>
      <c r="O281">
        <v>7.53</v>
      </c>
      <c r="P281">
        <v>3.2829999999999999</v>
      </c>
      <c r="Q281">
        <v>27.356999999999999</v>
      </c>
      <c r="R281">
        <v>0.89339999999999997</v>
      </c>
      <c r="S281" t="s">
        <v>17</v>
      </c>
      <c r="T281">
        <v>6.99</v>
      </c>
      <c r="U281">
        <v>7.52</v>
      </c>
      <c r="V281">
        <v>3.306</v>
      </c>
      <c r="W281">
        <v>27.553000000000001</v>
      </c>
      <c r="X281">
        <v>0.92779999999999996</v>
      </c>
      <c r="Y281" t="s">
        <v>17</v>
      </c>
      <c r="Z281">
        <v>6.99</v>
      </c>
      <c r="AA281">
        <v>7.52</v>
      </c>
      <c r="AB281">
        <v>4.1109999999999998</v>
      </c>
      <c r="AC281">
        <v>34.262</v>
      </c>
      <c r="AD281">
        <v>0.92400000000000004</v>
      </c>
      <c r="AE281" t="s">
        <v>17</v>
      </c>
      <c r="AF281">
        <v>6.99</v>
      </c>
      <c r="AG281">
        <v>7.53</v>
      </c>
      <c r="AH281">
        <v>4.1120000000000001</v>
      </c>
      <c r="AI281">
        <v>34.268999999999998</v>
      </c>
      <c r="AJ281">
        <v>0.9133</v>
      </c>
      <c r="AK281" t="s">
        <v>17</v>
      </c>
      <c r="AL281">
        <v>6.99</v>
      </c>
      <c r="AM281">
        <v>7.52</v>
      </c>
      <c r="AN281">
        <v>4.28</v>
      </c>
      <c r="AO281">
        <v>35.667999999999999</v>
      </c>
      <c r="AP281">
        <v>0.91720000000000002</v>
      </c>
      <c r="AQ281" t="s">
        <v>17</v>
      </c>
      <c r="AR281">
        <v>6.99</v>
      </c>
      <c r="AS281">
        <v>7.52</v>
      </c>
      <c r="AT281">
        <v>6.9029999999999996</v>
      </c>
      <c r="AU281">
        <v>57.521999999999998</v>
      </c>
      <c r="AV281">
        <v>0.91069999999999995</v>
      </c>
      <c r="AW281" t="s">
        <v>17</v>
      </c>
      <c r="AX281">
        <v>6.99</v>
      </c>
      <c r="AY281">
        <v>7.53</v>
      </c>
      <c r="AZ281">
        <v>7.0279999999999996</v>
      </c>
      <c r="BA281">
        <v>58.564999999999998</v>
      </c>
      <c r="BB281">
        <v>0.91890000000000005</v>
      </c>
      <c r="BC281" t="s">
        <v>17</v>
      </c>
      <c r="BD281">
        <v>6.99</v>
      </c>
      <c r="BE281">
        <v>7.52</v>
      </c>
      <c r="BF281">
        <v>7.0209999999999999</v>
      </c>
      <c r="BG281">
        <v>58.506</v>
      </c>
      <c r="BH281">
        <v>0.91769999999999996</v>
      </c>
      <c r="BI281" t="s">
        <v>17</v>
      </c>
      <c r="BJ281">
        <v>6.99</v>
      </c>
      <c r="BK281">
        <v>7.52</v>
      </c>
      <c r="BL281">
        <v>8.8379999999999992</v>
      </c>
      <c r="BM281">
        <v>73.652000000000001</v>
      </c>
      <c r="BN281">
        <v>0.91810000000000003</v>
      </c>
      <c r="BO281" t="s">
        <v>17</v>
      </c>
      <c r="BP281">
        <v>6.99</v>
      </c>
      <c r="BQ281">
        <v>7.53</v>
      </c>
      <c r="BR281">
        <v>8.9429999999999996</v>
      </c>
      <c r="BS281">
        <v>74.521000000000001</v>
      </c>
      <c r="BT281">
        <v>0.89500000000000002</v>
      </c>
      <c r="BU281" t="s">
        <v>17</v>
      </c>
      <c r="BV281">
        <v>6.99</v>
      </c>
      <c r="BW281">
        <v>7.52</v>
      </c>
      <c r="BX281">
        <v>9.1479999999999997</v>
      </c>
      <c r="BY281">
        <v>76.236000000000004</v>
      </c>
      <c r="BZ281">
        <v>0.90010000000000001</v>
      </c>
      <c r="CA281" t="s">
        <v>17</v>
      </c>
      <c r="CB281">
        <v>6.99</v>
      </c>
      <c r="CC281">
        <v>7.52</v>
      </c>
      <c r="CD281">
        <v>9.1769999999999996</v>
      </c>
      <c r="CE281">
        <v>76.471999999999994</v>
      </c>
      <c r="CF281">
        <v>0.89890000000000003</v>
      </c>
      <c r="CG281" t="s">
        <v>17</v>
      </c>
      <c r="CH281">
        <v>6.99</v>
      </c>
      <c r="CI281">
        <v>7.53</v>
      </c>
      <c r="CJ281">
        <v>9.2449999999999992</v>
      </c>
      <c r="CK281">
        <v>77.040999999999997</v>
      </c>
      <c r="CL281">
        <v>0.89849999999999997</v>
      </c>
      <c r="CM281" t="s">
        <v>17</v>
      </c>
      <c r="CN281">
        <v>6.99</v>
      </c>
      <c r="CO281">
        <v>7.53</v>
      </c>
      <c r="CP281">
        <v>9.2059999999999995</v>
      </c>
      <c r="CQ281">
        <v>76.72</v>
      </c>
      <c r="CR281">
        <v>0.90439999999999998</v>
      </c>
      <c r="CS281" t="s">
        <v>17</v>
      </c>
    </row>
    <row r="282" spans="1:97" x14ac:dyDescent="0.25">
      <c r="A282" t="s">
        <v>179</v>
      </c>
      <c r="B282">
        <v>783</v>
      </c>
      <c r="C282">
        <v>796</v>
      </c>
      <c r="D282" t="s">
        <v>127</v>
      </c>
      <c r="E282">
        <v>10.24</v>
      </c>
      <c r="F282">
        <v>3</v>
      </c>
      <c r="G282">
        <v>10</v>
      </c>
      <c r="H282">
        <v>10.19</v>
      </c>
      <c r="I282">
        <v>10.29</v>
      </c>
      <c r="J282">
        <v>0.25800000000000001</v>
      </c>
      <c r="K282">
        <v>2.5830000000000002</v>
      </c>
      <c r="L282">
        <v>0.872</v>
      </c>
      <c r="M282" t="s">
        <v>17</v>
      </c>
      <c r="N282">
        <v>10.19</v>
      </c>
      <c r="O282">
        <v>10.3</v>
      </c>
      <c r="P282">
        <v>0.23899999999999999</v>
      </c>
      <c r="Q282">
        <v>2.3919999999999999</v>
      </c>
      <c r="R282">
        <v>0.88490000000000002</v>
      </c>
      <c r="S282" t="s">
        <v>17</v>
      </c>
      <c r="T282">
        <v>10.19</v>
      </c>
      <c r="U282">
        <v>10.29</v>
      </c>
      <c r="V282">
        <v>0.13700000000000001</v>
      </c>
      <c r="W282">
        <v>1.371</v>
      </c>
      <c r="X282">
        <v>0.86699999999999999</v>
      </c>
      <c r="Y282" t="s">
        <v>17</v>
      </c>
      <c r="Z282">
        <v>10.19</v>
      </c>
      <c r="AA282">
        <v>10.29</v>
      </c>
      <c r="AB282">
        <v>0.30399999999999999</v>
      </c>
      <c r="AC282">
        <v>3.0419999999999998</v>
      </c>
      <c r="AD282">
        <v>0.877</v>
      </c>
      <c r="AE282" t="s">
        <v>17</v>
      </c>
      <c r="AF282">
        <v>10.19</v>
      </c>
      <c r="AG282">
        <v>10.3</v>
      </c>
      <c r="AH282">
        <v>0.216</v>
      </c>
      <c r="AI282">
        <v>2.16</v>
      </c>
      <c r="AJ282">
        <v>0.85940000000000005</v>
      </c>
      <c r="AK282" t="s">
        <v>17</v>
      </c>
      <c r="AL282">
        <v>10.19</v>
      </c>
      <c r="AM282">
        <v>10.29</v>
      </c>
      <c r="AN282">
        <v>0.24299999999999999</v>
      </c>
      <c r="AO282">
        <v>2.4319999999999999</v>
      </c>
      <c r="AP282">
        <v>0.88449999999999995</v>
      </c>
      <c r="AQ282" t="s">
        <v>17</v>
      </c>
      <c r="AR282">
        <v>10.19</v>
      </c>
      <c r="AS282">
        <v>10.29</v>
      </c>
      <c r="AT282">
        <v>0.52700000000000002</v>
      </c>
      <c r="AU282">
        <v>5.2690000000000001</v>
      </c>
      <c r="AV282">
        <v>0.87560000000000004</v>
      </c>
      <c r="AW282" t="s">
        <v>18</v>
      </c>
      <c r="AX282">
        <v>10.19</v>
      </c>
      <c r="AY282">
        <v>10.29</v>
      </c>
      <c r="AZ282">
        <v>0.373</v>
      </c>
      <c r="BA282">
        <v>3.7349999999999999</v>
      </c>
      <c r="BB282">
        <v>0.90069999999999995</v>
      </c>
      <c r="BC282" t="s">
        <v>17</v>
      </c>
      <c r="BD282">
        <v>10.19</v>
      </c>
      <c r="BE282">
        <v>10.29</v>
      </c>
      <c r="BF282">
        <v>0.41499999999999998</v>
      </c>
      <c r="BG282">
        <v>4.1500000000000004</v>
      </c>
      <c r="BH282">
        <v>0.86929999999999996</v>
      </c>
      <c r="BI282" t="s">
        <v>17</v>
      </c>
      <c r="BJ282">
        <v>10.19</v>
      </c>
      <c r="BK282">
        <v>10.29</v>
      </c>
      <c r="BL282">
        <v>1.5489999999999999</v>
      </c>
      <c r="BM282">
        <v>15.491</v>
      </c>
      <c r="BN282">
        <v>0.8901</v>
      </c>
      <c r="BO282" t="s">
        <v>17</v>
      </c>
      <c r="BP282">
        <v>10.19</v>
      </c>
      <c r="BQ282">
        <v>10.29</v>
      </c>
      <c r="BR282">
        <v>1.4359999999999999</v>
      </c>
      <c r="BS282">
        <v>14.356999999999999</v>
      </c>
      <c r="BT282">
        <v>0.89080000000000004</v>
      </c>
      <c r="BU282" t="s">
        <v>17</v>
      </c>
      <c r="BV282">
        <v>10.19</v>
      </c>
      <c r="BW282">
        <v>10.29</v>
      </c>
      <c r="BX282">
        <v>1.4670000000000001</v>
      </c>
      <c r="BY282">
        <v>14.666</v>
      </c>
      <c r="BZ282">
        <v>0.89429999999999998</v>
      </c>
      <c r="CA282" t="s">
        <v>17</v>
      </c>
      <c r="CB282">
        <v>10.19</v>
      </c>
      <c r="CC282">
        <v>10.29</v>
      </c>
      <c r="CD282">
        <v>2.66</v>
      </c>
      <c r="CE282">
        <v>26.602</v>
      </c>
      <c r="CF282">
        <v>0.87709999999999999</v>
      </c>
      <c r="CG282" t="s">
        <v>17</v>
      </c>
      <c r="CH282">
        <v>10.19</v>
      </c>
      <c r="CI282">
        <v>10.29</v>
      </c>
      <c r="CJ282">
        <v>2.649</v>
      </c>
      <c r="CK282">
        <v>26.488</v>
      </c>
      <c r="CL282">
        <v>0.86850000000000005</v>
      </c>
      <c r="CM282" t="s">
        <v>17</v>
      </c>
      <c r="CN282">
        <v>10.19</v>
      </c>
      <c r="CO282">
        <v>10.29</v>
      </c>
      <c r="CP282">
        <v>2.665</v>
      </c>
      <c r="CQ282">
        <v>26.645</v>
      </c>
      <c r="CR282">
        <v>0.87329999999999997</v>
      </c>
      <c r="CS282" t="s">
        <v>17</v>
      </c>
    </row>
    <row r="283" spans="1:97" x14ac:dyDescent="0.25">
      <c r="A283" t="s">
        <v>179</v>
      </c>
      <c r="B283">
        <v>797</v>
      </c>
      <c r="C283">
        <v>812</v>
      </c>
      <c r="D283" t="s">
        <v>128</v>
      </c>
      <c r="E283">
        <v>6.9</v>
      </c>
      <c r="F283">
        <v>4</v>
      </c>
      <c r="G283">
        <v>13</v>
      </c>
      <c r="H283">
        <v>6.92</v>
      </c>
      <c r="I283">
        <v>7.11</v>
      </c>
      <c r="J283">
        <v>2.1320000000000001</v>
      </c>
      <c r="K283">
        <v>16.402999999999999</v>
      </c>
      <c r="L283">
        <v>0.90880000000000005</v>
      </c>
      <c r="M283" t="s">
        <v>18</v>
      </c>
      <c r="N283">
        <v>6.92</v>
      </c>
      <c r="O283">
        <v>7.11</v>
      </c>
      <c r="P283">
        <v>1.9419999999999999</v>
      </c>
      <c r="Q283">
        <v>14.936999999999999</v>
      </c>
      <c r="R283">
        <v>0.89459999999999995</v>
      </c>
      <c r="S283" t="s">
        <v>18</v>
      </c>
      <c r="T283">
        <v>6.92</v>
      </c>
      <c r="U283">
        <v>7.1</v>
      </c>
      <c r="V283">
        <v>1.915</v>
      </c>
      <c r="W283">
        <v>14.728999999999999</v>
      </c>
      <c r="X283">
        <v>0.93679999999999997</v>
      </c>
      <c r="Y283" t="s">
        <v>17</v>
      </c>
      <c r="Z283">
        <v>6.93</v>
      </c>
      <c r="AA283">
        <v>7.11</v>
      </c>
      <c r="AB283">
        <v>2.23</v>
      </c>
      <c r="AC283">
        <v>17.154</v>
      </c>
      <c r="AD283">
        <v>0.874</v>
      </c>
      <c r="AE283" t="s">
        <v>18</v>
      </c>
      <c r="AF283">
        <v>6.92</v>
      </c>
      <c r="AG283">
        <v>7.11</v>
      </c>
      <c r="AH283">
        <v>2.1869999999999998</v>
      </c>
      <c r="AI283">
        <v>16.821999999999999</v>
      </c>
      <c r="AJ283">
        <v>0.91779999999999995</v>
      </c>
      <c r="AK283" t="s">
        <v>18</v>
      </c>
      <c r="AL283">
        <v>6.92</v>
      </c>
      <c r="AM283">
        <v>7.1</v>
      </c>
      <c r="AN283">
        <v>2.1030000000000002</v>
      </c>
      <c r="AO283">
        <v>16.178000000000001</v>
      </c>
      <c r="AP283">
        <v>0.93400000000000005</v>
      </c>
      <c r="AQ283" t="s">
        <v>17</v>
      </c>
      <c r="AR283">
        <v>6.93</v>
      </c>
      <c r="AS283">
        <v>7.1</v>
      </c>
      <c r="AT283">
        <v>2.8460000000000001</v>
      </c>
      <c r="AU283">
        <v>21.893000000000001</v>
      </c>
      <c r="AV283">
        <v>0.88870000000000005</v>
      </c>
      <c r="AW283" t="s">
        <v>18</v>
      </c>
      <c r="AX283">
        <v>6.92</v>
      </c>
      <c r="AY283">
        <v>7.11</v>
      </c>
      <c r="AZ283">
        <v>2.6739999999999999</v>
      </c>
      <c r="BA283">
        <v>20.568999999999999</v>
      </c>
      <c r="BB283">
        <v>0.90359999999999996</v>
      </c>
      <c r="BC283" t="s">
        <v>18</v>
      </c>
      <c r="BD283">
        <v>6.92</v>
      </c>
      <c r="BE283">
        <v>7.1</v>
      </c>
      <c r="BF283">
        <v>2.6030000000000002</v>
      </c>
      <c r="BG283">
        <v>20.021000000000001</v>
      </c>
      <c r="BH283">
        <v>0.93269999999999997</v>
      </c>
      <c r="BI283" t="s">
        <v>17</v>
      </c>
      <c r="BJ283">
        <v>6.92</v>
      </c>
      <c r="BK283">
        <v>7.11</v>
      </c>
      <c r="BL283">
        <v>4.0609999999999999</v>
      </c>
      <c r="BM283">
        <v>31.236999999999998</v>
      </c>
      <c r="BN283">
        <v>0.8911</v>
      </c>
      <c r="BO283" t="s">
        <v>18</v>
      </c>
      <c r="BP283">
        <v>6.92</v>
      </c>
      <c r="BQ283">
        <v>7.11</v>
      </c>
      <c r="BR283">
        <v>3.976</v>
      </c>
      <c r="BS283">
        <v>30.582000000000001</v>
      </c>
      <c r="BT283">
        <v>0.90880000000000005</v>
      </c>
      <c r="BU283" t="s">
        <v>18</v>
      </c>
      <c r="BV283">
        <v>6.92</v>
      </c>
      <c r="BW283">
        <v>7.1</v>
      </c>
      <c r="BX283">
        <v>3.9790000000000001</v>
      </c>
      <c r="BY283">
        <v>30.603999999999999</v>
      </c>
      <c r="BZ283">
        <v>0.93169999999999997</v>
      </c>
      <c r="CA283" t="s">
        <v>17</v>
      </c>
      <c r="CB283">
        <v>6.92</v>
      </c>
      <c r="CC283">
        <v>7.1</v>
      </c>
      <c r="CD283">
        <v>5.0090000000000003</v>
      </c>
      <c r="CE283">
        <v>38.53</v>
      </c>
      <c r="CF283">
        <v>0.87780000000000002</v>
      </c>
      <c r="CG283" t="s">
        <v>18</v>
      </c>
      <c r="CH283">
        <v>6.92</v>
      </c>
      <c r="CI283">
        <v>7.11</v>
      </c>
      <c r="CJ283">
        <v>4.9989999999999997</v>
      </c>
      <c r="CK283">
        <v>38.451000000000001</v>
      </c>
      <c r="CL283">
        <v>0.90680000000000005</v>
      </c>
      <c r="CM283" t="s">
        <v>18</v>
      </c>
      <c r="CN283">
        <v>6.92</v>
      </c>
      <c r="CO283">
        <v>7.11</v>
      </c>
      <c r="CP283">
        <v>4.9420000000000002</v>
      </c>
      <c r="CQ283">
        <v>38.018999999999998</v>
      </c>
      <c r="CR283">
        <v>0.92110000000000003</v>
      </c>
      <c r="CS283" t="s">
        <v>18</v>
      </c>
    </row>
    <row r="284" spans="1:97" x14ac:dyDescent="0.25">
      <c r="A284" t="s">
        <v>179</v>
      </c>
      <c r="B284">
        <v>797</v>
      </c>
      <c r="C284">
        <v>815</v>
      </c>
      <c r="D284" t="s">
        <v>129</v>
      </c>
      <c r="E284">
        <v>10.46</v>
      </c>
      <c r="F284">
        <v>4</v>
      </c>
      <c r="G284">
        <v>16</v>
      </c>
      <c r="H284">
        <v>10.35</v>
      </c>
      <c r="I284">
        <v>10.58</v>
      </c>
      <c r="J284">
        <v>1.3680000000000001</v>
      </c>
      <c r="K284">
        <v>8.5530000000000008</v>
      </c>
      <c r="L284">
        <v>0.92259999999999998</v>
      </c>
      <c r="M284" t="s">
        <v>17</v>
      </c>
      <c r="N284">
        <v>10.35</v>
      </c>
      <c r="O284">
        <v>10.58</v>
      </c>
      <c r="P284">
        <v>1.2050000000000001</v>
      </c>
      <c r="Q284">
        <v>7.5330000000000004</v>
      </c>
      <c r="R284">
        <v>0.92230000000000001</v>
      </c>
      <c r="S284" t="s">
        <v>17</v>
      </c>
      <c r="T284">
        <v>10.35</v>
      </c>
      <c r="U284">
        <v>10.58</v>
      </c>
      <c r="V284">
        <v>1.2330000000000001</v>
      </c>
      <c r="W284">
        <v>7.7069999999999999</v>
      </c>
      <c r="X284">
        <v>0.92279999999999995</v>
      </c>
      <c r="Y284" t="s">
        <v>17</v>
      </c>
      <c r="Z284">
        <v>10.35</v>
      </c>
      <c r="AA284">
        <v>10.58</v>
      </c>
      <c r="AB284">
        <v>1.46</v>
      </c>
      <c r="AC284">
        <v>9.1280000000000001</v>
      </c>
      <c r="AD284">
        <v>0.91779999999999995</v>
      </c>
      <c r="AE284" t="s">
        <v>17</v>
      </c>
      <c r="AF284">
        <v>10.35</v>
      </c>
      <c r="AG284">
        <v>10.58</v>
      </c>
      <c r="AH284">
        <v>1.367</v>
      </c>
      <c r="AI284">
        <v>8.5449999999999999</v>
      </c>
      <c r="AJ284">
        <v>0.92490000000000006</v>
      </c>
      <c r="AK284" t="s">
        <v>17</v>
      </c>
      <c r="AL284">
        <v>10.35</v>
      </c>
      <c r="AM284">
        <v>10.58</v>
      </c>
      <c r="AN284">
        <v>1.3819999999999999</v>
      </c>
      <c r="AO284">
        <v>8.6379999999999999</v>
      </c>
      <c r="AP284">
        <v>0.92290000000000005</v>
      </c>
      <c r="AQ284" t="s">
        <v>17</v>
      </c>
      <c r="AR284">
        <v>10.35</v>
      </c>
      <c r="AS284">
        <v>10.58</v>
      </c>
      <c r="AT284">
        <v>1.8620000000000001</v>
      </c>
      <c r="AU284">
        <v>11.637</v>
      </c>
      <c r="AV284">
        <v>0.91449999999999998</v>
      </c>
      <c r="AW284" t="s">
        <v>17</v>
      </c>
      <c r="AX284">
        <v>10.35</v>
      </c>
      <c r="AY284">
        <v>10.58</v>
      </c>
      <c r="AZ284">
        <v>1.7789999999999999</v>
      </c>
      <c r="BA284">
        <v>11.116</v>
      </c>
      <c r="BB284">
        <v>0.92179999999999995</v>
      </c>
      <c r="BC284" t="s">
        <v>17</v>
      </c>
      <c r="BD284">
        <v>10.35</v>
      </c>
      <c r="BE284">
        <v>10.58</v>
      </c>
      <c r="BF284">
        <v>1.859</v>
      </c>
      <c r="BG284">
        <v>11.619</v>
      </c>
      <c r="BH284">
        <v>0.91830000000000001</v>
      </c>
      <c r="BI284" t="s">
        <v>17</v>
      </c>
      <c r="BJ284">
        <v>10.35</v>
      </c>
      <c r="BK284">
        <v>10.58</v>
      </c>
      <c r="BL284">
        <v>2.98</v>
      </c>
      <c r="BM284">
        <v>18.623000000000001</v>
      </c>
      <c r="BN284">
        <v>0.90210000000000001</v>
      </c>
      <c r="BO284" t="s">
        <v>17</v>
      </c>
      <c r="BP284">
        <v>10.35</v>
      </c>
      <c r="BQ284">
        <v>10.58</v>
      </c>
      <c r="BR284">
        <v>2.8820000000000001</v>
      </c>
      <c r="BS284">
        <v>18.012</v>
      </c>
      <c r="BT284">
        <v>0.92130000000000001</v>
      </c>
      <c r="BU284" t="s">
        <v>17</v>
      </c>
      <c r="BV284">
        <v>10.35</v>
      </c>
      <c r="BW284">
        <v>10.58</v>
      </c>
      <c r="BX284">
        <v>2.9470000000000001</v>
      </c>
      <c r="BY284">
        <v>18.422000000000001</v>
      </c>
      <c r="BZ284">
        <v>0.92589999999999995</v>
      </c>
      <c r="CA284" t="s">
        <v>17</v>
      </c>
      <c r="CB284">
        <v>10.35</v>
      </c>
      <c r="CC284">
        <v>10.58</v>
      </c>
      <c r="CD284">
        <v>3.5009999999999999</v>
      </c>
      <c r="CE284">
        <v>21.882999999999999</v>
      </c>
      <c r="CF284">
        <v>0.91210000000000002</v>
      </c>
      <c r="CG284" t="s">
        <v>17</v>
      </c>
      <c r="CH284">
        <v>10.35</v>
      </c>
      <c r="CI284">
        <v>10.58</v>
      </c>
      <c r="CJ284">
        <v>3.4489999999999998</v>
      </c>
      <c r="CK284">
        <v>21.558</v>
      </c>
      <c r="CL284">
        <v>0.92900000000000005</v>
      </c>
      <c r="CM284" t="s">
        <v>17</v>
      </c>
      <c r="CN284">
        <v>10.35</v>
      </c>
      <c r="CO284">
        <v>10.58</v>
      </c>
      <c r="CP284">
        <v>3.4119999999999999</v>
      </c>
      <c r="CQ284">
        <v>21.327000000000002</v>
      </c>
      <c r="CR284">
        <v>0.92900000000000005</v>
      </c>
      <c r="CS284" t="s">
        <v>17</v>
      </c>
    </row>
    <row r="285" spans="1:97" x14ac:dyDescent="0.25">
      <c r="A285" t="s">
        <v>179</v>
      </c>
      <c r="B285">
        <v>802</v>
      </c>
      <c r="C285">
        <v>815</v>
      </c>
      <c r="D285" t="s">
        <v>130</v>
      </c>
      <c r="E285">
        <v>10.71</v>
      </c>
      <c r="F285">
        <v>4</v>
      </c>
      <c r="G285">
        <v>11</v>
      </c>
      <c r="H285">
        <v>10.73</v>
      </c>
      <c r="I285">
        <v>10.96</v>
      </c>
      <c r="J285">
        <v>0.83</v>
      </c>
      <c r="K285">
        <v>7.5449999999999999</v>
      </c>
      <c r="L285">
        <v>0.84830000000000005</v>
      </c>
      <c r="M285" t="s">
        <v>18</v>
      </c>
      <c r="N285">
        <v>10.73</v>
      </c>
      <c r="O285">
        <v>10.96</v>
      </c>
      <c r="P285">
        <v>0.69</v>
      </c>
      <c r="Q285">
        <v>6.2690000000000001</v>
      </c>
      <c r="R285">
        <v>0.86150000000000004</v>
      </c>
      <c r="S285" t="s">
        <v>17</v>
      </c>
      <c r="T285">
        <v>10.73</v>
      </c>
      <c r="U285">
        <v>10.96</v>
      </c>
      <c r="V285">
        <v>0.85199999999999998</v>
      </c>
      <c r="W285">
        <v>7.7409999999999997</v>
      </c>
      <c r="X285">
        <v>0.80869999999999997</v>
      </c>
      <c r="Y285" t="s">
        <v>18</v>
      </c>
      <c r="Z285">
        <v>10.73</v>
      </c>
      <c r="AA285">
        <v>10.96</v>
      </c>
      <c r="AB285">
        <v>0.93300000000000005</v>
      </c>
      <c r="AC285">
        <v>8.4809999999999999</v>
      </c>
      <c r="AD285">
        <v>0.88929999999999998</v>
      </c>
      <c r="AE285" t="s">
        <v>18</v>
      </c>
      <c r="AF285">
        <v>10.73</v>
      </c>
      <c r="AG285">
        <v>10.96</v>
      </c>
      <c r="AH285">
        <v>0.81699999999999995</v>
      </c>
      <c r="AI285">
        <v>7.431</v>
      </c>
      <c r="AJ285">
        <v>0.8327</v>
      </c>
      <c r="AK285" t="s">
        <v>18</v>
      </c>
      <c r="AL285">
        <v>10.73</v>
      </c>
      <c r="AM285">
        <v>10.96</v>
      </c>
      <c r="AN285">
        <v>0.753</v>
      </c>
      <c r="AO285">
        <v>6.8490000000000002</v>
      </c>
      <c r="AP285">
        <v>0.83819999999999995</v>
      </c>
      <c r="AQ285" t="s">
        <v>18</v>
      </c>
      <c r="AR285">
        <v>10.73</v>
      </c>
      <c r="AS285">
        <v>10.96</v>
      </c>
      <c r="AT285">
        <v>1.1970000000000001</v>
      </c>
      <c r="AU285">
        <v>10.885</v>
      </c>
      <c r="AV285">
        <v>0.88300000000000001</v>
      </c>
      <c r="AW285" t="s">
        <v>18</v>
      </c>
      <c r="AX285">
        <v>10.73</v>
      </c>
      <c r="AY285">
        <v>10.96</v>
      </c>
      <c r="AZ285">
        <v>1.1359999999999999</v>
      </c>
      <c r="BA285">
        <v>10.324999999999999</v>
      </c>
      <c r="BB285">
        <v>0.84709999999999996</v>
      </c>
      <c r="BC285" t="s">
        <v>18</v>
      </c>
      <c r="BD285">
        <v>10.73</v>
      </c>
      <c r="BE285">
        <v>10.96</v>
      </c>
      <c r="BF285">
        <v>1.2030000000000001</v>
      </c>
      <c r="BG285">
        <v>10.936</v>
      </c>
      <c r="BH285">
        <v>0.83130000000000004</v>
      </c>
      <c r="BI285" t="s">
        <v>18</v>
      </c>
      <c r="BJ285">
        <v>10.73</v>
      </c>
      <c r="BK285">
        <v>10.96</v>
      </c>
      <c r="BL285">
        <v>1.587</v>
      </c>
      <c r="BM285">
        <v>14.425000000000001</v>
      </c>
      <c r="BN285">
        <v>0.88939999999999997</v>
      </c>
      <c r="BO285" t="s">
        <v>18</v>
      </c>
      <c r="BP285">
        <v>10.73</v>
      </c>
      <c r="BQ285">
        <v>10.96</v>
      </c>
      <c r="BR285">
        <v>1.4770000000000001</v>
      </c>
      <c r="BS285">
        <v>13.425000000000001</v>
      </c>
      <c r="BT285">
        <v>0.86970000000000003</v>
      </c>
      <c r="BU285" t="s">
        <v>18</v>
      </c>
      <c r="BV285">
        <v>10.73</v>
      </c>
      <c r="BW285">
        <v>10.96</v>
      </c>
      <c r="BX285">
        <v>1.49</v>
      </c>
      <c r="BY285">
        <v>13.547000000000001</v>
      </c>
      <c r="BZ285">
        <v>0.84240000000000004</v>
      </c>
      <c r="CA285" t="s">
        <v>18</v>
      </c>
      <c r="CB285">
        <v>10.73</v>
      </c>
      <c r="CC285">
        <v>10.96</v>
      </c>
      <c r="CD285">
        <v>1.677</v>
      </c>
      <c r="CE285">
        <v>15.241</v>
      </c>
      <c r="CF285">
        <v>0.88139999999999996</v>
      </c>
      <c r="CG285" t="s">
        <v>18</v>
      </c>
      <c r="CH285">
        <v>10.73</v>
      </c>
      <c r="CI285">
        <v>10.96</v>
      </c>
      <c r="CJ285">
        <v>1.665</v>
      </c>
      <c r="CK285">
        <v>15.132</v>
      </c>
      <c r="CL285">
        <v>0.78839999999999999</v>
      </c>
      <c r="CM285" t="s">
        <v>18</v>
      </c>
      <c r="CN285">
        <v>10.73</v>
      </c>
      <c r="CO285">
        <v>10.96</v>
      </c>
      <c r="CP285">
        <v>1.677</v>
      </c>
      <c r="CQ285">
        <v>15.246</v>
      </c>
      <c r="CR285">
        <v>0.85360000000000003</v>
      </c>
      <c r="CS285" t="s">
        <v>18</v>
      </c>
    </row>
    <row r="286" spans="1:97" x14ac:dyDescent="0.25">
      <c r="A286" t="s">
        <v>179</v>
      </c>
      <c r="B286">
        <v>814</v>
      </c>
      <c r="C286">
        <v>823</v>
      </c>
      <c r="D286" t="s">
        <v>131</v>
      </c>
      <c r="E286">
        <v>9.48</v>
      </c>
      <c r="F286">
        <v>1</v>
      </c>
      <c r="G286">
        <v>7</v>
      </c>
      <c r="H286">
        <v>9.43</v>
      </c>
      <c r="I286">
        <v>9.68</v>
      </c>
      <c r="J286">
        <v>0.82699999999999996</v>
      </c>
      <c r="K286">
        <v>11.816000000000001</v>
      </c>
      <c r="L286">
        <v>0.67830000000000001</v>
      </c>
      <c r="M286" t="s">
        <v>18</v>
      </c>
      <c r="N286">
        <v>9.43</v>
      </c>
      <c r="O286">
        <v>9.67</v>
      </c>
      <c r="P286">
        <v>0.86699999999999999</v>
      </c>
      <c r="Q286">
        <v>12.382999999999999</v>
      </c>
      <c r="R286">
        <v>0.65820000000000001</v>
      </c>
      <c r="S286" t="s">
        <v>18</v>
      </c>
      <c r="T286">
        <v>9.43</v>
      </c>
      <c r="U286">
        <v>9.67</v>
      </c>
      <c r="V286">
        <v>0.879</v>
      </c>
      <c r="W286">
        <v>12.563000000000001</v>
      </c>
      <c r="X286">
        <v>0.65169999999999995</v>
      </c>
      <c r="Y286" t="s">
        <v>18</v>
      </c>
      <c r="Z286">
        <v>9.43</v>
      </c>
      <c r="AA286">
        <v>9.67</v>
      </c>
      <c r="AB286">
        <v>1.3220000000000001</v>
      </c>
      <c r="AC286">
        <v>18.890999999999998</v>
      </c>
      <c r="AD286">
        <v>0.7</v>
      </c>
      <c r="AE286" t="s">
        <v>18</v>
      </c>
      <c r="AF286">
        <v>9.43</v>
      </c>
      <c r="AG286">
        <v>9.67</v>
      </c>
      <c r="AH286">
        <v>1.329</v>
      </c>
      <c r="AI286">
        <v>18.98</v>
      </c>
      <c r="AJ286">
        <v>0.65580000000000005</v>
      </c>
      <c r="AK286" t="s">
        <v>18</v>
      </c>
      <c r="AL286">
        <v>9.43</v>
      </c>
      <c r="AM286">
        <v>9.67</v>
      </c>
      <c r="AN286">
        <v>1.456</v>
      </c>
      <c r="AO286">
        <v>20.797000000000001</v>
      </c>
      <c r="AP286">
        <v>0.66769999999999996</v>
      </c>
      <c r="AQ286" t="s">
        <v>18</v>
      </c>
      <c r="AR286">
        <v>9.43</v>
      </c>
      <c r="AS286">
        <v>9.67</v>
      </c>
      <c r="AT286">
        <v>3.2890000000000001</v>
      </c>
      <c r="AU286">
        <v>46.985999999999997</v>
      </c>
      <c r="AV286">
        <v>0.62409999999999999</v>
      </c>
      <c r="AW286" t="s">
        <v>18</v>
      </c>
      <c r="AX286">
        <v>9.43</v>
      </c>
      <c r="AY286">
        <v>9.67</v>
      </c>
      <c r="AZ286">
        <v>3.327</v>
      </c>
      <c r="BA286">
        <v>47.531999999999996</v>
      </c>
      <c r="BB286">
        <v>0.60709999999999997</v>
      </c>
      <c r="BC286" t="s">
        <v>18</v>
      </c>
      <c r="BD286">
        <v>9.43</v>
      </c>
      <c r="BE286">
        <v>9.67</v>
      </c>
      <c r="BF286">
        <v>3.2709999999999999</v>
      </c>
      <c r="BG286">
        <v>46.725999999999999</v>
      </c>
      <c r="BH286">
        <v>0.62090000000000001</v>
      </c>
      <c r="BI286" t="s">
        <v>18</v>
      </c>
      <c r="BJ286">
        <v>9.43</v>
      </c>
      <c r="BK286">
        <v>9.67</v>
      </c>
      <c r="BL286">
        <v>4.2290000000000001</v>
      </c>
      <c r="BM286">
        <v>60.408999999999999</v>
      </c>
      <c r="BN286">
        <v>0.62460000000000004</v>
      </c>
      <c r="BO286" t="s">
        <v>18</v>
      </c>
      <c r="BP286">
        <v>9.43</v>
      </c>
      <c r="BQ286">
        <v>9.67</v>
      </c>
      <c r="BR286">
        <v>4.0049999999999999</v>
      </c>
      <c r="BS286">
        <v>57.213999999999999</v>
      </c>
      <c r="BT286">
        <v>0.63219999999999998</v>
      </c>
      <c r="BU286" t="s">
        <v>18</v>
      </c>
      <c r="BV286">
        <v>9.43</v>
      </c>
      <c r="BW286">
        <v>9.67</v>
      </c>
      <c r="BX286">
        <v>4.0650000000000004</v>
      </c>
      <c r="BY286">
        <v>58.066000000000003</v>
      </c>
      <c r="BZ286">
        <v>0.57950000000000002</v>
      </c>
      <c r="CA286" t="s">
        <v>18</v>
      </c>
      <c r="CB286">
        <v>9.43</v>
      </c>
      <c r="CC286">
        <v>9.67</v>
      </c>
      <c r="CD286">
        <v>3.9750000000000001</v>
      </c>
      <c r="CE286">
        <v>56.779000000000003</v>
      </c>
      <c r="CF286">
        <v>0.59950000000000003</v>
      </c>
      <c r="CG286" t="s">
        <v>18</v>
      </c>
      <c r="CH286">
        <v>9.43</v>
      </c>
      <c r="CI286">
        <v>9.68</v>
      </c>
      <c r="CJ286">
        <v>4.1319999999999997</v>
      </c>
      <c r="CK286">
        <v>59.033000000000001</v>
      </c>
      <c r="CL286">
        <v>0.58850000000000002</v>
      </c>
      <c r="CM286" t="s">
        <v>18</v>
      </c>
      <c r="CN286">
        <v>9.43</v>
      </c>
      <c r="CO286">
        <v>9.67</v>
      </c>
      <c r="CP286">
        <v>4.1239999999999997</v>
      </c>
      <c r="CQ286">
        <v>58.908999999999999</v>
      </c>
      <c r="CR286">
        <v>0.61499999999999999</v>
      </c>
      <c r="CS286" t="s">
        <v>18</v>
      </c>
    </row>
    <row r="287" spans="1:97" x14ac:dyDescent="0.25">
      <c r="A287" t="s">
        <v>179</v>
      </c>
      <c r="B287">
        <v>816</v>
      </c>
      <c r="C287">
        <v>823</v>
      </c>
      <c r="D287" t="s">
        <v>132</v>
      </c>
      <c r="E287">
        <v>7</v>
      </c>
      <c r="F287">
        <v>1</v>
      </c>
      <c r="G287">
        <v>5</v>
      </c>
      <c r="H287">
        <v>6.93</v>
      </c>
      <c r="I287">
        <v>7.11</v>
      </c>
      <c r="J287">
        <v>0.58599999999999997</v>
      </c>
      <c r="K287">
        <v>11.725</v>
      </c>
      <c r="L287">
        <v>0.84570000000000001</v>
      </c>
      <c r="M287" t="s">
        <v>18</v>
      </c>
      <c r="N287">
        <v>6.93</v>
      </c>
      <c r="O287">
        <v>7.11</v>
      </c>
      <c r="P287">
        <v>0.60699999999999998</v>
      </c>
      <c r="Q287">
        <v>12.134</v>
      </c>
      <c r="R287">
        <v>0.84430000000000005</v>
      </c>
      <c r="S287" t="s">
        <v>18</v>
      </c>
      <c r="T287">
        <v>6.93</v>
      </c>
      <c r="U287">
        <v>7.1</v>
      </c>
      <c r="V287">
        <v>0.59399999999999997</v>
      </c>
      <c r="W287">
        <v>11.879</v>
      </c>
      <c r="X287">
        <v>0.78400000000000003</v>
      </c>
      <c r="Y287" t="s">
        <v>18</v>
      </c>
      <c r="Z287">
        <v>6.93</v>
      </c>
      <c r="AA287">
        <v>7.11</v>
      </c>
      <c r="AB287">
        <v>1.0840000000000001</v>
      </c>
      <c r="AC287">
        <v>21.672999999999998</v>
      </c>
      <c r="AD287">
        <v>0.85850000000000004</v>
      </c>
      <c r="AE287" t="s">
        <v>18</v>
      </c>
      <c r="AF287">
        <v>6.93</v>
      </c>
      <c r="AG287">
        <v>7.11</v>
      </c>
      <c r="AH287">
        <v>1.081</v>
      </c>
      <c r="AI287">
        <v>21.623999999999999</v>
      </c>
      <c r="AJ287">
        <v>0.8417</v>
      </c>
      <c r="AK287" t="s">
        <v>18</v>
      </c>
      <c r="AL287">
        <v>6.93</v>
      </c>
      <c r="AM287">
        <v>7.1</v>
      </c>
      <c r="AN287">
        <v>1.0940000000000001</v>
      </c>
      <c r="AO287">
        <v>21.876000000000001</v>
      </c>
      <c r="AP287">
        <v>0.82769999999999999</v>
      </c>
      <c r="AQ287" t="s">
        <v>18</v>
      </c>
      <c r="AR287">
        <v>6.93</v>
      </c>
      <c r="AS287">
        <v>7.1</v>
      </c>
      <c r="AT287">
        <v>2.56</v>
      </c>
      <c r="AU287">
        <v>51.19</v>
      </c>
      <c r="AV287">
        <v>0.83889999999999998</v>
      </c>
      <c r="AW287" t="s">
        <v>18</v>
      </c>
      <c r="AX287">
        <v>6.93</v>
      </c>
      <c r="AY287">
        <v>7.11</v>
      </c>
      <c r="AZ287">
        <v>2.5859999999999999</v>
      </c>
      <c r="BA287">
        <v>51.719000000000001</v>
      </c>
      <c r="BB287">
        <v>0.80279999999999996</v>
      </c>
      <c r="BC287" t="s">
        <v>18</v>
      </c>
      <c r="BD287">
        <v>6.93</v>
      </c>
      <c r="BE287">
        <v>7.1</v>
      </c>
      <c r="BF287">
        <v>2.5779999999999998</v>
      </c>
      <c r="BG287">
        <v>51.561999999999998</v>
      </c>
      <c r="BH287">
        <v>0.79530000000000001</v>
      </c>
      <c r="BI287" t="s">
        <v>18</v>
      </c>
      <c r="BJ287">
        <v>6.93</v>
      </c>
      <c r="BK287">
        <v>7.11</v>
      </c>
      <c r="BL287">
        <v>3.5419999999999998</v>
      </c>
      <c r="BM287">
        <v>70.835999999999999</v>
      </c>
      <c r="BN287">
        <v>0.84430000000000005</v>
      </c>
      <c r="BO287" t="s">
        <v>18</v>
      </c>
      <c r="BP287">
        <v>6.93</v>
      </c>
      <c r="BQ287">
        <v>7.11</v>
      </c>
      <c r="BR287">
        <v>3.5430000000000001</v>
      </c>
      <c r="BS287">
        <v>70.855000000000004</v>
      </c>
      <c r="BT287">
        <v>0.82320000000000004</v>
      </c>
      <c r="BU287" t="s">
        <v>18</v>
      </c>
      <c r="BV287">
        <v>6.93</v>
      </c>
      <c r="BW287">
        <v>7.1</v>
      </c>
      <c r="BX287">
        <v>3.56</v>
      </c>
      <c r="BY287">
        <v>71.191999999999993</v>
      </c>
      <c r="BZ287">
        <v>0.78149999999999997</v>
      </c>
      <c r="CA287" t="s">
        <v>18</v>
      </c>
      <c r="CB287">
        <v>6.93</v>
      </c>
      <c r="CC287">
        <v>7.1</v>
      </c>
      <c r="CD287">
        <v>3.65</v>
      </c>
      <c r="CE287">
        <v>72.991</v>
      </c>
      <c r="CF287">
        <v>0.79449999999999998</v>
      </c>
      <c r="CG287" t="s">
        <v>18</v>
      </c>
      <c r="CH287">
        <v>6.93</v>
      </c>
      <c r="CI287">
        <v>7.11</v>
      </c>
      <c r="CJ287">
        <v>3.649</v>
      </c>
      <c r="CK287">
        <v>72.978999999999999</v>
      </c>
      <c r="CL287">
        <v>0.79100000000000004</v>
      </c>
      <c r="CM287" t="s">
        <v>18</v>
      </c>
      <c r="CN287">
        <v>6.93</v>
      </c>
      <c r="CO287">
        <v>7.11</v>
      </c>
      <c r="CP287">
        <v>3.67</v>
      </c>
      <c r="CQ287">
        <v>73.403999999999996</v>
      </c>
      <c r="CR287">
        <v>0.79220000000000002</v>
      </c>
      <c r="CS287" t="s">
        <v>18</v>
      </c>
    </row>
    <row r="288" spans="1:97" x14ac:dyDescent="0.25">
      <c r="A288" t="s">
        <v>179</v>
      </c>
      <c r="B288">
        <v>816</v>
      </c>
      <c r="C288">
        <v>838</v>
      </c>
      <c r="D288" t="s">
        <v>133</v>
      </c>
      <c r="E288">
        <v>12.14</v>
      </c>
      <c r="F288">
        <v>3</v>
      </c>
      <c r="G288">
        <v>20</v>
      </c>
      <c r="H288">
        <v>12.07</v>
      </c>
      <c r="I288">
        <v>12.52</v>
      </c>
      <c r="J288">
        <v>1.8879999999999999</v>
      </c>
      <c r="K288">
        <v>9.4410000000000007</v>
      </c>
      <c r="L288">
        <v>0.81220000000000003</v>
      </c>
      <c r="M288" t="s">
        <v>18</v>
      </c>
      <c r="N288">
        <v>12.07</v>
      </c>
      <c r="O288">
        <v>12.52</v>
      </c>
      <c r="P288">
        <v>1.8029999999999999</v>
      </c>
      <c r="Q288">
        <v>9.0150000000000006</v>
      </c>
      <c r="R288">
        <v>0.79249999999999998</v>
      </c>
      <c r="S288" t="s">
        <v>18</v>
      </c>
      <c r="T288">
        <v>12.06</v>
      </c>
      <c r="U288">
        <v>12.52</v>
      </c>
      <c r="V288">
        <v>1.6759999999999999</v>
      </c>
      <c r="W288">
        <v>8.3789999999999996</v>
      </c>
      <c r="X288">
        <v>0.77390000000000003</v>
      </c>
      <c r="Y288" t="s">
        <v>18</v>
      </c>
      <c r="Z288">
        <v>12.07</v>
      </c>
      <c r="AA288">
        <v>12.52</v>
      </c>
      <c r="AB288">
        <v>3.5289999999999999</v>
      </c>
      <c r="AC288">
        <v>17.643999999999998</v>
      </c>
      <c r="AD288">
        <v>0.76219999999999999</v>
      </c>
      <c r="AE288" t="s">
        <v>18</v>
      </c>
      <c r="AF288">
        <v>12.07</v>
      </c>
      <c r="AG288">
        <v>12.52</v>
      </c>
      <c r="AH288">
        <v>3.472</v>
      </c>
      <c r="AI288">
        <v>17.359000000000002</v>
      </c>
      <c r="AJ288">
        <v>0.76019999999999999</v>
      </c>
      <c r="AK288" t="s">
        <v>18</v>
      </c>
      <c r="AL288">
        <v>12.06</v>
      </c>
      <c r="AM288">
        <v>12.52</v>
      </c>
      <c r="AN288">
        <v>3.4820000000000002</v>
      </c>
      <c r="AO288">
        <v>17.411000000000001</v>
      </c>
      <c r="AP288">
        <v>0.78400000000000003</v>
      </c>
      <c r="AQ288" t="s">
        <v>18</v>
      </c>
      <c r="AR288">
        <v>12.07</v>
      </c>
      <c r="AS288">
        <v>12.52</v>
      </c>
      <c r="AT288">
        <v>4.8019999999999996</v>
      </c>
      <c r="AU288">
        <v>24.012</v>
      </c>
      <c r="AV288">
        <v>0.78790000000000004</v>
      </c>
      <c r="AW288" t="s">
        <v>18</v>
      </c>
      <c r="AX288">
        <v>12.06</v>
      </c>
      <c r="AY288">
        <v>12.52</v>
      </c>
      <c r="AZ288">
        <v>4.62</v>
      </c>
      <c r="BA288">
        <v>23.1</v>
      </c>
      <c r="BB288">
        <v>0.78080000000000005</v>
      </c>
      <c r="BC288" t="s">
        <v>18</v>
      </c>
      <c r="BD288">
        <v>12.06</v>
      </c>
      <c r="BE288">
        <v>12.52</v>
      </c>
      <c r="BF288">
        <v>4.7300000000000004</v>
      </c>
      <c r="BG288">
        <v>23.648</v>
      </c>
      <c r="BH288">
        <v>0.76870000000000005</v>
      </c>
      <c r="BI288" t="s">
        <v>18</v>
      </c>
      <c r="BJ288">
        <v>12.06</v>
      </c>
      <c r="BK288">
        <v>12.52</v>
      </c>
      <c r="BL288">
        <v>6.0819999999999999</v>
      </c>
      <c r="BM288">
        <v>30.411999999999999</v>
      </c>
      <c r="BN288">
        <v>0.76429999999999998</v>
      </c>
      <c r="BO288" t="s">
        <v>18</v>
      </c>
      <c r="BP288">
        <v>12.06</v>
      </c>
      <c r="BQ288">
        <v>12.52</v>
      </c>
      <c r="BR288">
        <v>6.2629999999999999</v>
      </c>
      <c r="BS288">
        <v>31.312999999999999</v>
      </c>
      <c r="BT288">
        <v>0.77059999999999995</v>
      </c>
      <c r="BU288" t="s">
        <v>18</v>
      </c>
      <c r="BV288">
        <v>12.06</v>
      </c>
      <c r="BW288">
        <v>12.52</v>
      </c>
      <c r="BX288">
        <v>5.9420000000000002</v>
      </c>
      <c r="BY288">
        <v>29.71</v>
      </c>
      <c r="BZ288">
        <v>0.74950000000000006</v>
      </c>
      <c r="CA288" t="s">
        <v>18</v>
      </c>
      <c r="CB288">
        <v>12.06</v>
      </c>
      <c r="CC288">
        <v>12.52</v>
      </c>
      <c r="CD288">
        <v>7.032</v>
      </c>
      <c r="CE288">
        <v>35.161000000000001</v>
      </c>
      <c r="CF288">
        <v>0.72860000000000003</v>
      </c>
      <c r="CG288" t="s">
        <v>18</v>
      </c>
      <c r="CH288">
        <v>12.07</v>
      </c>
      <c r="CI288">
        <v>12.52</v>
      </c>
      <c r="CJ288">
        <v>7.2279999999999998</v>
      </c>
      <c r="CK288">
        <v>36.14</v>
      </c>
      <c r="CL288">
        <v>0.67830000000000001</v>
      </c>
      <c r="CM288" t="s">
        <v>18</v>
      </c>
      <c r="CN288">
        <v>12.06</v>
      </c>
      <c r="CO288">
        <v>12.52</v>
      </c>
      <c r="CP288">
        <v>6.7889999999999997</v>
      </c>
      <c r="CQ288">
        <v>33.945</v>
      </c>
      <c r="CR288">
        <v>0.7389</v>
      </c>
      <c r="CS288" t="s">
        <v>18</v>
      </c>
    </row>
    <row r="289" spans="1:97" x14ac:dyDescent="0.25">
      <c r="A289" t="s">
        <v>179</v>
      </c>
      <c r="B289">
        <v>816</v>
      </c>
      <c r="C289">
        <v>842</v>
      </c>
      <c r="D289" t="s">
        <v>134</v>
      </c>
      <c r="E289">
        <v>11.9</v>
      </c>
      <c r="F289">
        <v>5</v>
      </c>
      <c r="G289">
        <v>24</v>
      </c>
      <c r="H289">
        <v>11.92</v>
      </c>
      <c r="I289">
        <v>12.14</v>
      </c>
      <c r="J289">
        <v>2.2040000000000002</v>
      </c>
      <c r="K289">
        <v>9.1820000000000004</v>
      </c>
      <c r="L289">
        <v>0.93589999999999995</v>
      </c>
      <c r="M289" t="s">
        <v>18</v>
      </c>
      <c r="N289">
        <v>11.91</v>
      </c>
      <c r="O289">
        <v>12.14</v>
      </c>
      <c r="P289">
        <v>2.1720000000000002</v>
      </c>
      <c r="Q289">
        <v>9.048</v>
      </c>
      <c r="R289">
        <v>0.92600000000000005</v>
      </c>
      <c r="S289" t="s">
        <v>18</v>
      </c>
      <c r="T289">
        <v>11.91</v>
      </c>
      <c r="U289">
        <v>12.14</v>
      </c>
      <c r="V289">
        <v>2.1779999999999999</v>
      </c>
      <c r="W289">
        <v>9.0739999999999998</v>
      </c>
      <c r="X289">
        <v>0.93469999999999998</v>
      </c>
      <c r="Y289" t="s">
        <v>17</v>
      </c>
      <c r="Z289">
        <v>11.91</v>
      </c>
      <c r="AA289">
        <v>12.14</v>
      </c>
      <c r="AB289">
        <v>3.7679999999999998</v>
      </c>
      <c r="AC289">
        <v>15.7</v>
      </c>
      <c r="AD289">
        <v>0.89480000000000004</v>
      </c>
      <c r="AE289" t="s">
        <v>18</v>
      </c>
      <c r="AF289">
        <v>11.91</v>
      </c>
      <c r="AG289">
        <v>12.14</v>
      </c>
      <c r="AH289">
        <v>3.6</v>
      </c>
      <c r="AI289">
        <v>15.000999999999999</v>
      </c>
      <c r="AJ289">
        <v>0.93820000000000003</v>
      </c>
      <c r="AK289" t="s">
        <v>17</v>
      </c>
      <c r="AL289">
        <v>11.91</v>
      </c>
      <c r="AM289">
        <v>12.14</v>
      </c>
      <c r="AN289">
        <v>3.8860000000000001</v>
      </c>
      <c r="AO289">
        <v>16.192</v>
      </c>
      <c r="AP289">
        <v>0.93779999999999997</v>
      </c>
      <c r="AQ289" t="s">
        <v>17</v>
      </c>
      <c r="AR289">
        <v>11.91</v>
      </c>
      <c r="AS289">
        <v>12.14</v>
      </c>
      <c r="AT289">
        <v>6.0410000000000004</v>
      </c>
      <c r="AU289">
        <v>25.170999999999999</v>
      </c>
      <c r="AV289">
        <v>0.90569999999999995</v>
      </c>
      <c r="AW289" t="s">
        <v>18</v>
      </c>
      <c r="AX289">
        <v>11.91</v>
      </c>
      <c r="AY289">
        <v>12.14</v>
      </c>
      <c r="AZ289">
        <v>6.1820000000000004</v>
      </c>
      <c r="BA289">
        <v>25.757999999999999</v>
      </c>
      <c r="BB289">
        <v>0.91900000000000004</v>
      </c>
      <c r="BC289" t="s">
        <v>17</v>
      </c>
      <c r="BD289">
        <v>11.91</v>
      </c>
      <c r="BE289">
        <v>12.14</v>
      </c>
      <c r="BF289">
        <v>6.3419999999999996</v>
      </c>
      <c r="BG289">
        <v>26.425999999999998</v>
      </c>
      <c r="BH289">
        <v>0.91649999999999998</v>
      </c>
      <c r="BI289" t="s">
        <v>18</v>
      </c>
      <c r="BJ289">
        <v>11.91</v>
      </c>
      <c r="BK289">
        <v>12.14</v>
      </c>
      <c r="BL289">
        <v>8.3539999999999992</v>
      </c>
      <c r="BM289">
        <v>34.807000000000002</v>
      </c>
      <c r="BN289">
        <v>0.90769999999999995</v>
      </c>
      <c r="BO289" t="s">
        <v>18</v>
      </c>
      <c r="BP289">
        <v>11.91</v>
      </c>
      <c r="BQ289">
        <v>12.14</v>
      </c>
      <c r="BR289">
        <v>8.58</v>
      </c>
      <c r="BS289">
        <v>35.747999999999998</v>
      </c>
      <c r="BT289">
        <v>0.90429999999999999</v>
      </c>
      <c r="BU289" t="s">
        <v>18</v>
      </c>
      <c r="BV289">
        <v>11.91</v>
      </c>
      <c r="BW289">
        <v>12.14</v>
      </c>
      <c r="BX289">
        <v>8.734</v>
      </c>
      <c r="BY289">
        <v>36.392000000000003</v>
      </c>
      <c r="BZ289">
        <v>0.89659999999999995</v>
      </c>
      <c r="CA289" t="s">
        <v>18</v>
      </c>
      <c r="CB289">
        <v>11.91</v>
      </c>
      <c r="CC289">
        <v>12.14</v>
      </c>
      <c r="CD289">
        <v>9.3800000000000008</v>
      </c>
      <c r="CE289">
        <v>39.081000000000003</v>
      </c>
      <c r="CF289">
        <v>0.89290000000000003</v>
      </c>
      <c r="CG289" t="s">
        <v>18</v>
      </c>
      <c r="CH289">
        <v>11.92</v>
      </c>
      <c r="CI289">
        <v>12.14</v>
      </c>
      <c r="CJ289">
        <v>9.6440000000000001</v>
      </c>
      <c r="CK289">
        <v>40.185000000000002</v>
      </c>
      <c r="CL289">
        <v>0.90939999999999999</v>
      </c>
      <c r="CM289" t="s">
        <v>18</v>
      </c>
      <c r="CN289">
        <v>11.91</v>
      </c>
      <c r="CO289">
        <v>12.14</v>
      </c>
      <c r="CP289">
        <v>9.6370000000000005</v>
      </c>
      <c r="CQ289">
        <v>40.152999999999999</v>
      </c>
      <c r="CR289">
        <v>0.90880000000000005</v>
      </c>
      <c r="CS289" t="s">
        <v>18</v>
      </c>
    </row>
    <row r="290" spans="1:97" x14ac:dyDescent="0.25">
      <c r="A290" t="s">
        <v>179</v>
      </c>
      <c r="B290">
        <v>824</v>
      </c>
      <c r="C290">
        <v>842</v>
      </c>
      <c r="D290" t="s">
        <v>135</v>
      </c>
      <c r="E290">
        <v>10.83</v>
      </c>
      <c r="F290">
        <v>4</v>
      </c>
      <c r="G290">
        <v>17</v>
      </c>
      <c r="H290">
        <v>10.69</v>
      </c>
      <c r="I290">
        <v>10.8</v>
      </c>
      <c r="J290">
        <v>0.41899999999999998</v>
      </c>
      <c r="K290">
        <v>2.4660000000000002</v>
      </c>
      <c r="L290">
        <v>0.90139999999999998</v>
      </c>
      <c r="M290" t="s">
        <v>18</v>
      </c>
      <c r="N290">
        <v>10.69</v>
      </c>
      <c r="O290">
        <v>10.81</v>
      </c>
      <c r="P290">
        <v>0.40500000000000003</v>
      </c>
      <c r="Q290">
        <v>2.3809999999999998</v>
      </c>
      <c r="R290">
        <v>0.9194</v>
      </c>
      <c r="S290" t="s">
        <v>18</v>
      </c>
      <c r="T290">
        <v>10.72</v>
      </c>
      <c r="U290">
        <v>10.89</v>
      </c>
      <c r="V290">
        <v>0.34599999999999997</v>
      </c>
      <c r="W290">
        <v>2.0350000000000001</v>
      </c>
      <c r="X290">
        <v>0.91759999999999997</v>
      </c>
      <c r="Y290" t="s">
        <v>18</v>
      </c>
      <c r="Z290">
        <v>10.69</v>
      </c>
      <c r="AA290">
        <v>10.81</v>
      </c>
      <c r="AB290">
        <v>0.76100000000000001</v>
      </c>
      <c r="AC290">
        <v>4.4740000000000002</v>
      </c>
      <c r="AD290">
        <v>0.91920000000000002</v>
      </c>
      <c r="AE290" t="s">
        <v>18</v>
      </c>
      <c r="AF290">
        <v>10.69</v>
      </c>
      <c r="AG290">
        <v>10.81</v>
      </c>
      <c r="AH290">
        <v>0.71199999999999997</v>
      </c>
      <c r="AI290">
        <v>4.1859999999999999</v>
      </c>
      <c r="AJ290">
        <v>0.90839999999999999</v>
      </c>
      <c r="AK290" t="s">
        <v>18</v>
      </c>
      <c r="AL290">
        <v>10.69</v>
      </c>
      <c r="AM290">
        <v>10.81</v>
      </c>
      <c r="AN290">
        <v>0.78400000000000003</v>
      </c>
      <c r="AO290">
        <v>4.6100000000000003</v>
      </c>
      <c r="AP290">
        <v>0.90039999999999998</v>
      </c>
      <c r="AQ290" t="s">
        <v>18</v>
      </c>
      <c r="AR290">
        <v>10.69</v>
      </c>
      <c r="AS290">
        <v>10.81</v>
      </c>
      <c r="AT290">
        <v>2.1110000000000002</v>
      </c>
      <c r="AU290">
        <v>12.417</v>
      </c>
      <c r="AV290">
        <v>0.90659999999999996</v>
      </c>
      <c r="AW290" t="s">
        <v>18</v>
      </c>
      <c r="AX290">
        <v>10.69</v>
      </c>
      <c r="AY290">
        <v>10.8</v>
      </c>
      <c r="AZ290">
        <v>2.0609999999999999</v>
      </c>
      <c r="BA290">
        <v>12.121</v>
      </c>
      <c r="BB290">
        <v>0.9113</v>
      </c>
      <c r="BC290" t="s">
        <v>18</v>
      </c>
      <c r="BD290">
        <v>10.69</v>
      </c>
      <c r="BE290">
        <v>10.8</v>
      </c>
      <c r="BF290">
        <v>2.1789999999999998</v>
      </c>
      <c r="BG290">
        <v>12.819000000000001</v>
      </c>
      <c r="BH290">
        <v>0.86829999999999996</v>
      </c>
      <c r="BI290" t="s">
        <v>18</v>
      </c>
      <c r="BJ290">
        <v>10.69</v>
      </c>
      <c r="BK290">
        <v>10.81</v>
      </c>
      <c r="BL290">
        <v>3.7989999999999999</v>
      </c>
      <c r="BM290">
        <v>22.347999999999999</v>
      </c>
      <c r="BN290">
        <v>0.91039999999999999</v>
      </c>
      <c r="BO290" t="s">
        <v>18</v>
      </c>
      <c r="BP290">
        <v>10.69</v>
      </c>
      <c r="BQ290">
        <v>10.81</v>
      </c>
      <c r="BR290">
        <v>3.6819999999999999</v>
      </c>
      <c r="BS290">
        <v>21.66</v>
      </c>
      <c r="BT290">
        <v>0.90059999999999996</v>
      </c>
      <c r="BU290" t="s">
        <v>18</v>
      </c>
      <c r="BV290">
        <v>10.69</v>
      </c>
      <c r="BW290">
        <v>10.8</v>
      </c>
      <c r="BX290">
        <v>3.8079999999999998</v>
      </c>
      <c r="BY290">
        <v>22.4</v>
      </c>
      <c r="BZ290">
        <v>0.87919999999999998</v>
      </c>
      <c r="CA290" t="s">
        <v>18</v>
      </c>
      <c r="CB290">
        <v>10.69</v>
      </c>
      <c r="CC290">
        <v>10.81</v>
      </c>
      <c r="CD290">
        <v>4.5709999999999997</v>
      </c>
      <c r="CE290">
        <v>26.888000000000002</v>
      </c>
      <c r="CF290">
        <v>0.89059999999999995</v>
      </c>
      <c r="CG290" t="s">
        <v>18</v>
      </c>
      <c r="CH290">
        <v>10.69</v>
      </c>
      <c r="CI290">
        <v>10.8</v>
      </c>
      <c r="CJ290">
        <v>4.6230000000000002</v>
      </c>
      <c r="CK290">
        <v>27.193999999999999</v>
      </c>
      <c r="CL290">
        <v>0.8609</v>
      </c>
      <c r="CM290" t="s">
        <v>18</v>
      </c>
      <c r="CN290">
        <v>10.69</v>
      </c>
      <c r="CO290">
        <v>10.81</v>
      </c>
      <c r="CP290">
        <v>4.5910000000000002</v>
      </c>
      <c r="CQ290">
        <v>27.004000000000001</v>
      </c>
      <c r="CR290">
        <v>0.87929999999999997</v>
      </c>
      <c r="CS290" t="s">
        <v>18</v>
      </c>
    </row>
    <row r="291" spans="1:97" x14ac:dyDescent="0.25">
      <c r="A291" t="s">
        <v>179</v>
      </c>
      <c r="B291">
        <v>824</v>
      </c>
      <c r="C291">
        <v>843</v>
      </c>
      <c r="D291" t="s">
        <v>136</v>
      </c>
      <c r="E291">
        <v>11.45</v>
      </c>
      <c r="F291">
        <v>3</v>
      </c>
      <c r="G291">
        <v>18</v>
      </c>
      <c r="H291">
        <v>11.52</v>
      </c>
      <c r="I291">
        <v>11.63</v>
      </c>
      <c r="J291">
        <v>0.59499999999999997</v>
      </c>
      <c r="K291">
        <v>3.3050000000000002</v>
      </c>
      <c r="L291">
        <v>0.80120000000000002</v>
      </c>
      <c r="M291" t="s">
        <v>18</v>
      </c>
      <c r="N291">
        <v>11.52</v>
      </c>
      <c r="O291">
        <v>11.63</v>
      </c>
      <c r="P291">
        <v>0.60399999999999998</v>
      </c>
      <c r="Q291">
        <v>3.355</v>
      </c>
      <c r="R291">
        <v>0.78029999999999999</v>
      </c>
      <c r="S291" t="s">
        <v>18</v>
      </c>
      <c r="T291">
        <v>11.52</v>
      </c>
      <c r="U291">
        <v>11.63</v>
      </c>
      <c r="V291">
        <v>0.63800000000000001</v>
      </c>
      <c r="W291">
        <v>3.544</v>
      </c>
      <c r="X291">
        <v>0.75329999999999997</v>
      </c>
      <c r="Y291" t="s">
        <v>18</v>
      </c>
      <c r="Z291">
        <v>11.52</v>
      </c>
      <c r="AA291">
        <v>11.63</v>
      </c>
      <c r="AB291">
        <v>0.90400000000000003</v>
      </c>
      <c r="AC291">
        <v>5.0250000000000004</v>
      </c>
      <c r="AD291">
        <v>0.81740000000000002</v>
      </c>
      <c r="AE291" t="s">
        <v>18</v>
      </c>
      <c r="AF291">
        <v>11.52</v>
      </c>
      <c r="AG291">
        <v>11.63</v>
      </c>
      <c r="AH291">
        <v>0.69199999999999995</v>
      </c>
      <c r="AI291">
        <v>3.8460000000000001</v>
      </c>
      <c r="AJ291">
        <v>0.80689999999999995</v>
      </c>
      <c r="AK291" t="s">
        <v>18</v>
      </c>
      <c r="AL291">
        <v>11.52</v>
      </c>
      <c r="AM291">
        <v>11.63</v>
      </c>
      <c r="AN291">
        <v>0.75700000000000001</v>
      </c>
      <c r="AO291">
        <v>4.2050000000000001</v>
      </c>
      <c r="AP291">
        <v>0.78390000000000004</v>
      </c>
      <c r="AQ291" t="s">
        <v>18</v>
      </c>
      <c r="AR291">
        <v>11.52</v>
      </c>
      <c r="AS291">
        <v>11.63</v>
      </c>
      <c r="AT291">
        <v>2.1680000000000001</v>
      </c>
      <c r="AU291">
        <v>12.044</v>
      </c>
      <c r="AV291">
        <v>0.79169999999999996</v>
      </c>
      <c r="AW291" t="s">
        <v>18</v>
      </c>
      <c r="AX291">
        <v>11.52</v>
      </c>
      <c r="AY291">
        <v>11.63</v>
      </c>
      <c r="AZ291">
        <v>1.931</v>
      </c>
      <c r="BA291">
        <v>10.727</v>
      </c>
      <c r="BB291">
        <v>0.79969999999999997</v>
      </c>
      <c r="BC291" t="s">
        <v>18</v>
      </c>
      <c r="BD291">
        <v>11.52</v>
      </c>
      <c r="BE291">
        <v>11.63</v>
      </c>
      <c r="BF291">
        <v>2.0299999999999998</v>
      </c>
      <c r="BG291">
        <v>11.28</v>
      </c>
      <c r="BH291">
        <v>0.77249999999999996</v>
      </c>
      <c r="BI291" t="s">
        <v>18</v>
      </c>
      <c r="BJ291">
        <v>11.52</v>
      </c>
      <c r="BK291">
        <v>11.63</v>
      </c>
      <c r="BL291">
        <v>3.7010000000000001</v>
      </c>
      <c r="BM291">
        <v>20.562000000000001</v>
      </c>
      <c r="BN291">
        <v>0.82879999999999998</v>
      </c>
      <c r="BO291" t="s">
        <v>18</v>
      </c>
      <c r="BP291">
        <v>11.52</v>
      </c>
      <c r="BQ291">
        <v>11.63</v>
      </c>
      <c r="BR291">
        <v>3.617</v>
      </c>
      <c r="BS291">
        <v>20.091999999999999</v>
      </c>
      <c r="BT291">
        <v>0.80740000000000001</v>
      </c>
      <c r="BU291" t="s">
        <v>18</v>
      </c>
      <c r="BV291">
        <v>11.52</v>
      </c>
      <c r="BW291">
        <v>11.63</v>
      </c>
      <c r="BX291">
        <v>3.512</v>
      </c>
      <c r="BY291">
        <v>19.513000000000002</v>
      </c>
      <c r="BZ291">
        <v>0.7601</v>
      </c>
      <c r="CA291" t="s">
        <v>18</v>
      </c>
      <c r="CB291">
        <v>11.52</v>
      </c>
      <c r="CC291">
        <v>11.63</v>
      </c>
      <c r="CD291">
        <v>4.26</v>
      </c>
      <c r="CE291">
        <v>23.664999999999999</v>
      </c>
      <c r="CF291">
        <v>0.74690000000000001</v>
      </c>
      <c r="CG291" t="s">
        <v>18</v>
      </c>
      <c r="CH291">
        <v>11.52</v>
      </c>
      <c r="CI291">
        <v>11.63</v>
      </c>
      <c r="CJ291">
        <v>4.4089999999999998</v>
      </c>
      <c r="CK291">
        <v>24.495000000000001</v>
      </c>
      <c r="CL291">
        <v>0.71399999999999997</v>
      </c>
      <c r="CM291" t="s">
        <v>18</v>
      </c>
      <c r="CN291">
        <v>11.52</v>
      </c>
      <c r="CO291">
        <v>11.63</v>
      </c>
      <c r="CP291">
        <v>4.351</v>
      </c>
      <c r="CQ291">
        <v>24.172999999999998</v>
      </c>
      <c r="CR291">
        <v>0.7319</v>
      </c>
      <c r="CS291" t="s">
        <v>18</v>
      </c>
    </row>
    <row r="292" spans="1:97" x14ac:dyDescent="0.25">
      <c r="A292" t="s">
        <v>179</v>
      </c>
      <c r="B292">
        <v>844</v>
      </c>
      <c r="C292">
        <v>848</v>
      </c>
      <c r="D292" t="s">
        <v>137</v>
      </c>
      <c r="E292">
        <v>12.17</v>
      </c>
      <c r="F292">
        <v>1</v>
      </c>
      <c r="G292">
        <v>3</v>
      </c>
      <c r="H292">
        <v>12.28</v>
      </c>
      <c r="I292">
        <v>12.35</v>
      </c>
      <c r="J292">
        <v>8.0000000000000002E-3</v>
      </c>
      <c r="K292">
        <v>0.26800000000000002</v>
      </c>
      <c r="L292">
        <v>0.60680000000000001</v>
      </c>
      <c r="M292" t="s">
        <v>18</v>
      </c>
      <c r="N292">
        <v>12.28</v>
      </c>
      <c r="O292">
        <v>12.35</v>
      </c>
      <c r="P292">
        <v>7.0000000000000001E-3</v>
      </c>
      <c r="Q292">
        <v>0.24199999999999999</v>
      </c>
      <c r="R292">
        <v>0.61729999999999996</v>
      </c>
      <c r="S292" t="s">
        <v>18</v>
      </c>
      <c r="T292">
        <v>12.27</v>
      </c>
      <c r="U292">
        <v>12.35</v>
      </c>
      <c r="V292">
        <v>1.0999999999999999E-2</v>
      </c>
      <c r="W292">
        <v>0.36799999999999999</v>
      </c>
      <c r="X292">
        <v>0.57489999999999997</v>
      </c>
      <c r="Y292" t="s">
        <v>18</v>
      </c>
      <c r="Z292">
        <v>12.28</v>
      </c>
      <c r="AA292">
        <v>12.35</v>
      </c>
      <c r="AB292">
        <v>1E-3</v>
      </c>
      <c r="AC292">
        <v>4.7E-2</v>
      </c>
      <c r="AD292">
        <v>0.61680000000000001</v>
      </c>
      <c r="AE292" t="s">
        <v>17</v>
      </c>
      <c r="AF292">
        <v>12.28</v>
      </c>
      <c r="AG292">
        <v>12.35</v>
      </c>
      <c r="AH292">
        <v>3.0000000000000001E-3</v>
      </c>
      <c r="AI292">
        <v>0.107</v>
      </c>
      <c r="AJ292">
        <v>0.65669999999999995</v>
      </c>
      <c r="AK292" t="s">
        <v>18</v>
      </c>
      <c r="AL292">
        <v>12.34</v>
      </c>
      <c r="AM292">
        <v>12.41</v>
      </c>
      <c r="AN292">
        <v>5.0000000000000001E-3</v>
      </c>
      <c r="AO292">
        <v>0.161</v>
      </c>
      <c r="AP292">
        <v>0.63819999999999999</v>
      </c>
      <c r="AQ292" t="s">
        <v>18</v>
      </c>
      <c r="AR292">
        <v>12.28</v>
      </c>
      <c r="AS292">
        <v>12.35</v>
      </c>
      <c r="AT292">
        <v>2E-3</v>
      </c>
      <c r="AU292">
        <v>6.3E-2</v>
      </c>
      <c r="AV292">
        <v>0.61739999999999995</v>
      </c>
      <c r="AW292" t="s">
        <v>18</v>
      </c>
      <c r="AX292">
        <v>12.27</v>
      </c>
      <c r="AY292">
        <v>12.35</v>
      </c>
      <c r="AZ292">
        <v>0.04</v>
      </c>
      <c r="BA292">
        <v>1.34</v>
      </c>
      <c r="BB292">
        <v>0.66539999999999999</v>
      </c>
      <c r="BC292" t="s">
        <v>18</v>
      </c>
      <c r="BD292">
        <v>12.27</v>
      </c>
      <c r="BE292">
        <v>12.35</v>
      </c>
      <c r="BF292">
        <v>6.0000000000000001E-3</v>
      </c>
      <c r="BG292">
        <v>0.20100000000000001</v>
      </c>
      <c r="BH292">
        <v>0.57830000000000004</v>
      </c>
      <c r="BI292" t="s">
        <v>18</v>
      </c>
      <c r="BJ292">
        <v>12.27</v>
      </c>
      <c r="BK292">
        <v>12.35</v>
      </c>
      <c r="BL292">
        <v>7.0000000000000001E-3</v>
      </c>
      <c r="BM292">
        <v>0.22900000000000001</v>
      </c>
      <c r="BN292">
        <v>0.63100000000000001</v>
      </c>
      <c r="BO292" t="s">
        <v>18</v>
      </c>
      <c r="BP292">
        <v>12.27</v>
      </c>
      <c r="BQ292">
        <v>12.35</v>
      </c>
      <c r="BR292">
        <v>1.2999999999999999E-2</v>
      </c>
      <c r="BS292">
        <v>0.42499999999999999</v>
      </c>
      <c r="BT292">
        <v>0.65100000000000002</v>
      </c>
      <c r="BU292" t="s">
        <v>18</v>
      </c>
      <c r="BV292">
        <v>12.27</v>
      </c>
      <c r="BW292">
        <v>12.35</v>
      </c>
      <c r="BX292">
        <v>1.2E-2</v>
      </c>
      <c r="BY292">
        <v>0.38500000000000001</v>
      </c>
      <c r="BZ292">
        <v>0.58199999999999996</v>
      </c>
      <c r="CA292" t="s">
        <v>18</v>
      </c>
      <c r="CB292">
        <v>12.27</v>
      </c>
      <c r="CC292">
        <v>12.35</v>
      </c>
      <c r="CD292">
        <v>0.02</v>
      </c>
      <c r="CE292">
        <v>0.65</v>
      </c>
      <c r="CF292">
        <v>0.6573</v>
      </c>
      <c r="CG292" t="s">
        <v>18</v>
      </c>
      <c r="CH292">
        <v>12.28</v>
      </c>
      <c r="CI292">
        <v>12.35</v>
      </c>
      <c r="CJ292">
        <v>3.5000000000000003E-2</v>
      </c>
      <c r="CK292">
        <v>1.155</v>
      </c>
      <c r="CL292">
        <v>0.58960000000000001</v>
      </c>
      <c r="CM292" t="s">
        <v>18</v>
      </c>
      <c r="CN292">
        <v>12.27</v>
      </c>
      <c r="CO292">
        <v>12.35</v>
      </c>
      <c r="CP292">
        <v>2.8000000000000001E-2</v>
      </c>
      <c r="CQ292">
        <v>0.92</v>
      </c>
      <c r="CR292">
        <v>0.61880000000000002</v>
      </c>
      <c r="CS292" t="s">
        <v>18</v>
      </c>
    </row>
    <row r="293" spans="1:97" x14ac:dyDescent="0.25">
      <c r="A293" t="s">
        <v>179</v>
      </c>
      <c r="B293">
        <v>849</v>
      </c>
      <c r="C293">
        <v>855</v>
      </c>
      <c r="D293" t="s">
        <v>138</v>
      </c>
      <c r="E293">
        <v>11.72</v>
      </c>
      <c r="F293">
        <v>2</v>
      </c>
      <c r="G293">
        <v>5</v>
      </c>
      <c r="H293">
        <v>11.71</v>
      </c>
      <c r="I293">
        <v>11.84</v>
      </c>
      <c r="J293">
        <v>0.107</v>
      </c>
      <c r="K293">
        <v>2.145</v>
      </c>
      <c r="L293">
        <v>0.90669999999999995</v>
      </c>
      <c r="M293" t="s">
        <v>18</v>
      </c>
      <c r="N293">
        <v>11.71</v>
      </c>
      <c r="O293">
        <v>11.84</v>
      </c>
      <c r="P293">
        <v>4.7E-2</v>
      </c>
      <c r="Q293">
        <v>0.93700000000000006</v>
      </c>
      <c r="R293">
        <v>0.89280000000000004</v>
      </c>
      <c r="S293" t="s">
        <v>18</v>
      </c>
      <c r="T293">
        <v>11.71</v>
      </c>
      <c r="U293">
        <v>11.84</v>
      </c>
      <c r="V293">
        <v>7.3999999999999996E-2</v>
      </c>
      <c r="W293">
        <v>1.4750000000000001</v>
      </c>
      <c r="X293">
        <v>0.90480000000000005</v>
      </c>
      <c r="Y293" t="s">
        <v>18</v>
      </c>
      <c r="Z293">
        <v>11.71</v>
      </c>
      <c r="AA293">
        <v>11.84</v>
      </c>
      <c r="AB293">
        <v>9.5000000000000001E-2</v>
      </c>
      <c r="AC293">
        <v>1.901</v>
      </c>
      <c r="AD293">
        <v>0.87829999999999997</v>
      </c>
      <c r="AE293" t="s">
        <v>18</v>
      </c>
      <c r="AF293">
        <v>11.71</v>
      </c>
      <c r="AG293">
        <v>11.84</v>
      </c>
      <c r="AH293">
        <v>8.7999999999999995E-2</v>
      </c>
      <c r="AI293">
        <v>1.754</v>
      </c>
      <c r="AJ293">
        <v>0.85670000000000002</v>
      </c>
      <c r="AK293" t="s">
        <v>18</v>
      </c>
      <c r="AL293">
        <v>11.71</v>
      </c>
      <c r="AM293">
        <v>11.84</v>
      </c>
      <c r="AN293">
        <v>6.3E-2</v>
      </c>
      <c r="AO293">
        <v>1.2569999999999999</v>
      </c>
      <c r="AP293">
        <v>0.88670000000000004</v>
      </c>
      <c r="AQ293" t="s">
        <v>18</v>
      </c>
      <c r="AR293">
        <v>11.71</v>
      </c>
      <c r="AS293">
        <v>11.84</v>
      </c>
      <c r="AT293">
        <v>0.157</v>
      </c>
      <c r="AU293">
        <v>3.1429999999999998</v>
      </c>
      <c r="AV293">
        <v>0.85940000000000005</v>
      </c>
      <c r="AW293" t="s">
        <v>18</v>
      </c>
      <c r="AX293">
        <v>11.71</v>
      </c>
      <c r="AY293">
        <v>11.84</v>
      </c>
      <c r="AZ293">
        <v>0.224</v>
      </c>
      <c r="BA293">
        <v>4.4870000000000001</v>
      </c>
      <c r="BB293">
        <v>0.85270000000000001</v>
      </c>
      <c r="BC293" t="s">
        <v>18</v>
      </c>
      <c r="BD293">
        <v>11.71</v>
      </c>
      <c r="BE293">
        <v>11.84</v>
      </c>
      <c r="BF293">
        <v>0.22700000000000001</v>
      </c>
      <c r="BG293">
        <v>4.548</v>
      </c>
      <c r="BH293">
        <v>0.88959999999999995</v>
      </c>
      <c r="BI293" t="s">
        <v>18</v>
      </c>
      <c r="BJ293">
        <v>11.71</v>
      </c>
      <c r="BK293">
        <v>11.84</v>
      </c>
      <c r="BL293">
        <v>0.16500000000000001</v>
      </c>
      <c r="BM293">
        <v>3.2949999999999999</v>
      </c>
      <c r="BN293">
        <v>0.81259999999999999</v>
      </c>
      <c r="BO293" t="s">
        <v>18</v>
      </c>
      <c r="BP293">
        <v>11.71</v>
      </c>
      <c r="BQ293">
        <v>11.84</v>
      </c>
      <c r="BR293">
        <v>0.23599999999999999</v>
      </c>
      <c r="BS293">
        <v>4.7140000000000004</v>
      </c>
      <c r="BT293">
        <v>0.82779999999999998</v>
      </c>
      <c r="BU293" t="s">
        <v>18</v>
      </c>
      <c r="BV293">
        <v>11.71</v>
      </c>
      <c r="BW293">
        <v>11.84</v>
      </c>
      <c r="BX293">
        <v>0.23</v>
      </c>
      <c r="BY293">
        <v>4.5970000000000004</v>
      </c>
      <c r="BZ293">
        <v>0.84570000000000001</v>
      </c>
      <c r="CA293" t="s">
        <v>18</v>
      </c>
      <c r="CB293">
        <v>11.71</v>
      </c>
      <c r="CC293">
        <v>11.84</v>
      </c>
      <c r="CD293">
        <v>0.184</v>
      </c>
      <c r="CE293">
        <v>3.68</v>
      </c>
      <c r="CF293">
        <v>0.80469999999999997</v>
      </c>
      <c r="CG293" t="s">
        <v>18</v>
      </c>
      <c r="CH293">
        <v>11.72</v>
      </c>
      <c r="CI293">
        <v>11.84</v>
      </c>
      <c r="CJ293">
        <v>0.23799999999999999</v>
      </c>
      <c r="CK293">
        <v>4.766</v>
      </c>
      <c r="CL293">
        <v>0.81920000000000004</v>
      </c>
      <c r="CM293" t="s">
        <v>18</v>
      </c>
      <c r="CN293">
        <v>11.71</v>
      </c>
      <c r="CO293">
        <v>11.84</v>
      </c>
      <c r="CP293">
        <v>0.14599999999999999</v>
      </c>
      <c r="CQ293">
        <v>2.9140000000000001</v>
      </c>
      <c r="CR293">
        <v>0.84989999999999999</v>
      </c>
      <c r="CS293" t="s">
        <v>18</v>
      </c>
    </row>
    <row r="294" spans="1:97" x14ac:dyDescent="0.25">
      <c r="A294" t="s">
        <v>179</v>
      </c>
      <c r="B294">
        <v>849</v>
      </c>
      <c r="C294">
        <v>860</v>
      </c>
      <c r="D294" t="s">
        <v>139</v>
      </c>
      <c r="E294">
        <v>12.3</v>
      </c>
      <c r="F294">
        <v>2</v>
      </c>
      <c r="G294">
        <v>10</v>
      </c>
      <c r="H294">
        <v>12.33</v>
      </c>
      <c r="I294">
        <v>12.46</v>
      </c>
      <c r="J294">
        <v>0.32300000000000001</v>
      </c>
      <c r="K294">
        <v>3.2280000000000002</v>
      </c>
      <c r="L294">
        <v>0.81379999999999997</v>
      </c>
      <c r="M294" t="s">
        <v>18</v>
      </c>
      <c r="N294">
        <v>12.33</v>
      </c>
      <c r="O294">
        <v>12.46</v>
      </c>
      <c r="P294">
        <v>0.32600000000000001</v>
      </c>
      <c r="Q294">
        <v>3.2559999999999998</v>
      </c>
      <c r="R294">
        <v>0.80310000000000004</v>
      </c>
      <c r="S294" t="s">
        <v>18</v>
      </c>
      <c r="T294">
        <v>12.32</v>
      </c>
      <c r="U294">
        <v>12.46</v>
      </c>
      <c r="V294">
        <v>0.312</v>
      </c>
      <c r="W294">
        <v>3.1160000000000001</v>
      </c>
      <c r="X294">
        <v>0.82850000000000001</v>
      </c>
      <c r="Y294" t="s">
        <v>18</v>
      </c>
      <c r="Z294">
        <v>12.33</v>
      </c>
      <c r="AA294">
        <v>12.46</v>
      </c>
      <c r="AB294">
        <v>0.36499999999999999</v>
      </c>
      <c r="AC294">
        <v>3.6469999999999998</v>
      </c>
      <c r="AD294">
        <v>0.83489999999999998</v>
      </c>
      <c r="AE294" t="s">
        <v>18</v>
      </c>
      <c r="AF294">
        <v>12.33</v>
      </c>
      <c r="AG294">
        <v>12.46</v>
      </c>
      <c r="AH294">
        <v>0.435</v>
      </c>
      <c r="AI294">
        <v>4.3479999999999999</v>
      </c>
      <c r="AJ294">
        <v>0.83599999999999997</v>
      </c>
      <c r="AK294" t="s">
        <v>18</v>
      </c>
      <c r="AL294">
        <v>12.32</v>
      </c>
      <c r="AM294">
        <v>12.46</v>
      </c>
      <c r="AN294">
        <v>0.10199999999999999</v>
      </c>
      <c r="AO294">
        <v>1.02</v>
      </c>
      <c r="AP294">
        <v>0.80810000000000004</v>
      </c>
      <c r="AQ294" t="s">
        <v>18</v>
      </c>
      <c r="AR294">
        <v>12.33</v>
      </c>
      <c r="AS294">
        <v>12.46</v>
      </c>
      <c r="AT294">
        <v>0.50600000000000001</v>
      </c>
      <c r="AU294">
        <v>5.0620000000000003</v>
      </c>
      <c r="AV294">
        <v>0.82350000000000001</v>
      </c>
      <c r="AW294" t="s">
        <v>18</v>
      </c>
      <c r="AX294">
        <v>12.32</v>
      </c>
      <c r="AY294">
        <v>12.46</v>
      </c>
      <c r="AZ294">
        <v>0.52500000000000002</v>
      </c>
      <c r="BA294">
        <v>5.2519999999999998</v>
      </c>
      <c r="BB294">
        <v>0.83109999999999995</v>
      </c>
      <c r="BC294" t="s">
        <v>18</v>
      </c>
      <c r="BD294">
        <v>12.32</v>
      </c>
      <c r="BE294">
        <v>12.46</v>
      </c>
      <c r="BF294">
        <v>0.315</v>
      </c>
      <c r="BG294">
        <v>3.1469999999999998</v>
      </c>
      <c r="BH294">
        <v>0.82469999999999999</v>
      </c>
      <c r="BI294" t="s">
        <v>18</v>
      </c>
      <c r="BJ294">
        <v>12.32</v>
      </c>
      <c r="BK294">
        <v>12.46</v>
      </c>
      <c r="BL294">
        <v>1.2529999999999999</v>
      </c>
      <c r="BM294">
        <v>12.525</v>
      </c>
      <c r="BN294">
        <v>0.83399999999999996</v>
      </c>
      <c r="BO294" t="s">
        <v>18</v>
      </c>
      <c r="BP294">
        <v>12.32</v>
      </c>
      <c r="BQ294">
        <v>12.46</v>
      </c>
      <c r="BR294">
        <v>1.3069999999999999</v>
      </c>
      <c r="BS294">
        <v>13.067</v>
      </c>
      <c r="BT294">
        <v>0.81240000000000001</v>
      </c>
      <c r="BU294" t="s">
        <v>18</v>
      </c>
      <c r="BV294">
        <v>12.32</v>
      </c>
      <c r="BW294">
        <v>12.46</v>
      </c>
      <c r="BX294">
        <v>1.1619999999999999</v>
      </c>
      <c r="BY294">
        <v>11.618</v>
      </c>
      <c r="BZ294">
        <v>0.8206</v>
      </c>
      <c r="CA294" t="s">
        <v>18</v>
      </c>
      <c r="CB294">
        <v>12.32</v>
      </c>
      <c r="CC294">
        <v>12.46</v>
      </c>
      <c r="CD294">
        <v>2.125</v>
      </c>
      <c r="CE294">
        <v>21.248000000000001</v>
      </c>
      <c r="CF294">
        <v>0.76259999999999994</v>
      </c>
      <c r="CG294" t="s">
        <v>18</v>
      </c>
      <c r="CH294">
        <v>12.33</v>
      </c>
      <c r="CI294">
        <v>12.46</v>
      </c>
      <c r="CJ294">
        <v>2.6549999999999998</v>
      </c>
      <c r="CK294">
        <v>26.55</v>
      </c>
      <c r="CL294">
        <v>0.79559999999999997</v>
      </c>
      <c r="CM294" t="s">
        <v>18</v>
      </c>
      <c r="CN294">
        <v>12.32</v>
      </c>
      <c r="CO294">
        <v>12.46</v>
      </c>
      <c r="CP294">
        <v>2.4649999999999999</v>
      </c>
      <c r="CQ294">
        <v>24.65</v>
      </c>
      <c r="CR294">
        <v>0.82179999999999997</v>
      </c>
      <c r="CS294" t="s">
        <v>18</v>
      </c>
    </row>
    <row r="295" spans="1:97" x14ac:dyDescent="0.25">
      <c r="A295" t="s">
        <v>179</v>
      </c>
      <c r="B295">
        <v>853</v>
      </c>
      <c r="C295">
        <v>862</v>
      </c>
      <c r="D295" t="s">
        <v>140</v>
      </c>
      <c r="E295">
        <v>13.39</v>
      </c>
      <c r="F295">
        <v>1</v>
      </c>
      <c r="G295">
        <v>8</v>
      </c>
      <c r="H295">
        <v>13.24</v>
      </c>
      <c r="I295">
        <v>13.56</v>
      </c>
      <c r="J295">
        <v>0.224</v>
      </c>
      <c r="K295">
        <v>2.8</v>
      </c>
      <c r="L295">
        <v>0.85319999999999996</v>
      </c>
      <c r="M295" t="s">
        <v>18</v>
      </c>
      <c r="N295">
        <v>13.24</v>
      </c>
      <c r="O295">
        <v>13.56</v>
      </c>
      <c r="P295">
        <v>0.23799999999999999</v>
      </c>
      <c r="Q295">
        <v>2.9729999999999999</v>
      </c>
      <c r="R295">
        <v>0.8458</v>
      </c>
      <c r="S295" t="s">
        <v>18</v>
      </c>
      <c r="T295">
        <v>13.24</v>
      </c>
      <c r="U295">
        <v>13.56</v>
      </c>
      <c r="V295">
        <v>0.24</v>
      </c>
      <c r="W295">
        <v>3.0009999999999999</v>
      </c>
      <c r="X295">
        <v>0.81200000000000006</v>
      </c>
      <c r="Y295" t="s">
        <v>18</v>
      </c>
      <c r="Z295">
        <v>13.24</v>
      </c>
      <c r="AA295">
        <v>13.56</v>
      </c>
      <c r="AB295">
        <v>0.38</v>
      </c>
      <c r="AC295">
        <v>4.7450000000000001</v>
      </c>
      <c r="AD295">
        <v>0.87450000000000006</v>
      </c>
      <c r="AE295" t="s">
        <v>18</v>
      </c>
      <c r="AF295">
        <v>13.24</v>
      </c>
      <c r="AG295">
        <v>13.56</v>
      </c>
      <c r="AH295">
        <v>0.374</v>
      </c>
      <c r="AI295">
        <v>4.6749999999999998</v>
      </c>
      <c r="AJ295">
        <v>0.85550000000000004</v>
      </c>
      <c r="AK295" t="s">
        <v>18</v>
      </c>
      <c r="AL295">
        <v>13.24</v>
      </c>
      <c r="AM295">
        <v>13.56</v>
      </c>
      <c r="AN295">
        <v>0.46600000000000003</v>
      </c>
      <c r="AO295">
        <v>5.8230000000000004</v>
      </c>
      <c r="AP295">
        <v>0.85660000000000003</v>
      </c>
      <c r="AQ295" t="s">
        <v>18</v>
      </c>
      <c r="AR295">
        <v>13.24</v>
      </c>
      <c r="AS295">
        <v>13.56</v>
      </c>
      <c r="AT295">
        <v>0.72799999999999998</v>
      </c>
      <c r="AU295">
        <v>9.0980000000000008</v>
      </c>
      <c r="AV295">
        <v>0.86550000000000005</v>
      </c>
      <c r="AW295" t="s">
        <v>18</v>
      </c>
      <c r="AX295">
        <v>13.24</v>
      </c>
      <c r="AY295">
        <v>13.56</v>
      </c>
      <c r="AZ295">
        <v>0.77100000000000002</v>
      </c>
      <c r="BA295">
        <v>9.64</v>
      </c>
      <c r="BB295">
        <v>0.83289999999999997</v>
      </c>
      <c r="BC295" t="s">
        <v>18</v>
      </c>
      <c r="BD295">
        <v>13.24</v>
      </c>
      <c r="BE295">
        <v>13.56</v>
      </c>
      <c r="BF295">
        <v>0.78900000000000003</v>
      </c>
      <c r="BG295">
        <v>9.8640000000000008</v>
      </c>
      <c r="BH295">
        <v>0.84619999999999995</v>
      </c>
      <c r="BI295" t="s">
        <v>18</v>
      </c>
      <c r="BJ295">
        <v>13.24</v>
      </c>
      <c r="BK295">
        <v>13.56</v>
      </c>
      <c r="BL295">
        <v>1.5669999999999999</v>
      </c>
      <c r="BM295">
        <v>19.59</v>
      </c>
      <c r="BN295">
        <v>0.83760000000000001</v>
      </c>
      <c r="BO295" t="s">
        <v>18</v>
      </c>
      <c r="BP295">
        <v>13.24</v>
      </c>
      <c r="BQ295">
        <v>13.56</v>
      </c>
      <c r="BR295">
        <v>1.571</v>
      </c>
      <c r="BS295">
        <v>19.632999999999999</v>
      </c>
      <c r="BT295">
        <v>0.83379999999999999</v>
      </c>
      <c r="BU295" t="s">
        <v>18</v>
      </c>
      <c r="BV295">
        <v>13.24</v>
      </c>
      <c r="BW295">
        <v>13.56</v>
      </c>
      <c r="BX295">
        <v>1.579</v>
      </c>
      <c r="BY295">
        <v>19.736999999999998</v>
      </c>
      <c r="BZ295">
        <v>0.82299999999999995</v>
      </c>
      <c r="CA295" t="s">
        <v>18</v>
      </c>
      <c r="CB295">
        <v>13.24</v>
      </c>
      <c r="CC295">
        <v>13.56</v>
      </c>
      <c r="CD295">
        <v>2.9460000000000002</v>
      </c>
      <c r="CE295">
        <v>36.82</v>
      </c>
      <c r="CF295">
        <v>0.79459999999999997</v>
      </c>
      <c r="CG295" t="s">
        <v>18</v>
      </c>
      <c r="CH295">
        <v>13.24</v>
      </c>
      <c r="CI295">
        <v>13.56</v>
      </c>
      <c r="CJ295">
        <v>3.0139999999999998</v>
      </c>
      <c r="CK295">
        <v>37.668999999999997</v>
      </c>
      <c r="CL295">
        <v>0.75</v>
      </c>
      <c r="CM295" t="s">
        <v>18</v>
      </c>
      <c r="CN295">
        <v>13.24</v>
      </c>
      <c r="CO295">
        <v>13.56</v>
      </c>
      <c r="CP295">
        <v>3.0259999999999998</v>
      </c>
      <c r="CQ295">
        <v>37.820999999999998</v>
      </c>
      <c r="CR295">
        <v>0.80430000000000001</v>
      </c>
      <c r="CS295" t="s">
        <v>18</v>
      </c>
    </row>
    <row r="296" spans="1:97" x14ac:dyDescent="0.25">
      <c r="A296" t="s">
        <v>179</v>
      </c>
      <c r="B296">
        <v>862</v>
      </c>
      <c r="C296">
        <v>878</v>
      </c>
      <c r="D296" t="s">
        <v>141</v>
      </c>
      <c r="E296">
        <v>13.18</v>
      </c>
      <c r="F296">
        <v>3</v>
      </c>
      <c r="G296">
        <v>14</v>
      </c>
      <c r="H296">
        <v>13.1</v>
      </c>
      <c r="I296">
        <v>13.19</v>
      </c>
      <c r="J296">
        <v>4.9000000000000002E-2</v>
      </c>
      <c r="K296">
        <v>0.35299999999999998</v>
      </c>
      <c r="L296">
        <v>0.84840000000000004</v>
      </c>
      <c r="M296" t="s">
        <v>18</v>
      </c>
      <c r="N296">
        <v>13.1</v>
      </c>
      <c r="O296">
        <v>13.19</v>
      </c>
      <c r="P296">
        <v>9.0999999999999998E-2</v>
      </c>
      <c r="Q296">
        <v>0.65</v>
      </c>
      <c r="R296">
        <v>0.83589999999999998</v>
      </c>
      <c r="S296" t="s">
        <v>18</v>
      </c>
      <c r="T296">
        <v>13.09</v>
      </c>
      <c r="U296">
        <v>13.19</v>
      </c>
      <c r="V296">
        <v>0.11799999999999999</v>
      </c>
      <c r="W296">
        <v>0.84099999999999997</v>
      </c>
      <c r="X296">
        <v>0.88660000000000005</v>
      </c>
      <c r="Y296" t="s">
        <v>18</v>
      </c>
      <c r="Z296">
        <v>13.1</v>
      </c>
      <c r="AA296">
        <v>13.19</v>
      </c>
      <c r="AB296">
        <v>0.111</v>
      </c>
      <c r="AC296">
        <v>0.79500000000000004</v>
      </c>
      <c r="AD296">
        <v>0.86550000000000005</v>
      </c>
      <c r="AE296" t="s">
        <v>18</v>
      </c>
      <c r="AF296">
        <v>13.1</v>
      </c>
      <c r="AG296">
        <v>13.19</v>
      </c>
      <c r="AH296">
        <v>0.126</v>
      </c>
      <c r="AI296">
        <v>0.89900000000000002</v>
      </c>
      <c r="AJ296">
        <v>0.87509999999999999</v>
      </c>
      <c r="AK296" t="s">
        <v>18</v>
      </c>
      <c r="AL296">
        <v>13.1</v>
      </c>
      <c r="AM296">
        <v>13.19</v>
      </c>
      <c r="AN296">
        <v>0.20799999999999999</v>
      </c>
      <c r="AO296">
        <v>1.486</v>
      </c>
      <c r="AP296">
        <v>0.88049999999999995</v>
      </c>
      <c r="AQ296" t="s">
        <v>17</v>
      </c>
      <c r="AR296">
        <v>13.1</v>
      </c>
      <c r="AS296">
        <v>13.19</v>
      </c>
      <c r="AT296">
        <v>0.26500000000000001</v>
      </c>
      <c r="AU296">
        <v>1.89</v>
      </c>
      <c r="AV296">
        <v>0.84330000000000005</v>
      </c>
      <c r="AW296" t="s">
        <v>18</v>
      </c>
      <c r="AX296">
        <v>13.09</v>
      </c>
      <c r="AY296">
        <v>13.19</v>
      </c>
      <c r="AZ296">
        <v>0.38</v>
      </c>
      <c r="BA296">
        <v>2.7160000000000002</v>
      </c>
      <c r="BB296">
        <v>0.88800000000000001</v>
      </c>
      <c r="BC296" t="s">
        <v>18</v>
      </c>
      <c r="BD296">
        <v>13.09</v>
      </c>
      <c r="BE296">
        <v>13.19</v>
      </c>
      <c r="BF296">
        <v>0.44900000000000001</v>
      </c>
      <c r="BG296">
        <v>3.2080000000000002</v>
      </c>
      <c r="BH296">
        <v>0.90239999999999998</v>
      </c>
      <c r="BI296" t="s">
        <v>17</v>
      </c>
      <c r="BJ296">
        <v>13.1</v>
      </c>
      <c r="BK296">
        <v>13.19</v>
      </c>
      <c r="BL296">
        <v>1.169</v>
      </c>
      <c r="BM296">
        <v>8.3520000000000003</v>
      </c>
      <c r="BN296">
        <v>0.89229999999999998</v>
      </c>
      <c r="BO296" t="s">
        <v>18</v>
      </c>
      <c r="BP296">
        <v>13.09</v>
      </c>
      <c r="BQ296">
        <v>13.19</v>
      </c>
      <c r="BR296">
        <v>1.2410000000000001</v>
      </c>
      <c r="BS296">
        <v>8.8640000000000008</v>
      </c>
      <c r="BT296">
        <v>0.89649999999999996</v>
      </c>
      <c r="BU296" t="s">
        <v>18</v>
      </c>
      <c r="BV296">
        <v>13.1</v>
      </c>
      <c r="BW296">
        <v>13.19</v>
      </c>
      <c r="BX296">
        <v>1.351</v>
      </c>
      <c r="BY296">
        <v>9.6530000000000005</v>
      </c>
      <c r="BZ296">
        <v>0.89910000000000001</v>
      </c>
      <c r="CA296" t="s">
        <v>17</v>
      </c>
      <c r="CB296">
        <v>13.1</v>
      </c>
      <c r="CC296">
        <v>13.19</v>
      </c>
      <c r="CD296">
        <v>2.464</v>
      </c>
      <c r="CE296">
        <v>17.600000000000001</v>
      </c>
      <c r="CF296">
        <v>0.89270000000000005</v>
      </c>
      <c r="CG296" t="s">
        <v>17</v>
      </c>
      <c r="CH296">
        <v>13.1</v>
      </c>
      <c r="CI296">
        <v>13.19</v>
      </c>
      <c r="CJ296">
        <v>2.859</v>
      </c>
      <c r="CK296">
        <v>20.423999999999999</v>
      </c>
      <c r="CL296">
        <v>0.8962</v>
      </c>
      <c r="CM296" t="s">
        <v>17</v>
      </c>
      <c r="CN296">
        <v>13.1</v>
      </c>
      <c r="CO296">
        <v>13.19</v>
      </c>
      <c r="CP296">
        <v>2.7130000000000001</v>
      </c>
      <c r="CQ296">
        <v>19.381</v>
      </c>
      <c r="CR296">
        <v>0.90869999999999995</v>
      </c>
      <c r="CS296" t="s">
        <v>17</v>
      </c>
    </row>
    <row r="297" spans="1:97" x14ac:dyDescent="0.25">
      <c r="A297" t="s">
        <v>179</v>
      </c>
      <c r="B297">
        <v>863</v>
      </c>
      <c r="C297">
        <v>869</v>
      </c>
      <c r="D297" t="s">
        <v>142</v>
      </c>
      <c r="E297">
        <v>11.86</v>
      </c>
      <c r="F297">
        <v>1</v>
      </c>
      <c r="G297">
        <v>4</v>
      </c>
      <c r="H297">
        <v>11.84</v>
      </c>
      <c r="I297">
        <v>11.91</v>
      </c>
      <c r="J297">
        <v>6.2E-2</v>
      </c>
      <c r="K297">
        <v>1.5609999999999999</v>
      </c>
      <c r="L297">
        <v>0.86140000000000005</v>
      </c>
      <c r="M297" t="s">
        <v>18</v>
      </c>
      <c r="N297">
        <v>11.84</v>
      </c>
      <c r="O297">
        <v>11.91</v>
      </c>
      <c r="P297">
        <v>9.2999999999999999E-2</v>
      </c>
      <c r="Q297">
        <v>2.327</v>
      </c>
      <c r="R297">
        <v>0.85260000000000002</v>
      </c>
      <c r="S297" t="s">
        <v>18</v>
      </c>
      <c r="T297">
        <v>11.84</v>
      </c>
      <c r="U297">
        <v>11.9</v>
      </c>
      <c r="V297">
        <v>6.2E-2</v>
      </c>
      <c r="W297">
        <v>1.5509999999999999</v>
      </c>
      <c r="X297">
        <v>0.80069999999999997</v>
      </c>
      <c r="Y297" t="s">
        <v>18</v>
      </c>
      <c r="Z297">
        <v>11.84</v>
      </c>
      <c r="AA297">
        <v>11.91</v>
      </c>
      <c r="AB297">
        <v>9.0999999999999998E-2</v>
      </c>
      <c r="AC297">
        <v>2.2669999999999999</v>
      </c>
      <c r="AD297">
        <v>0.86299999999999999</v>
      </c>
      <c r="AE297" t="s">
        <v>18</v>
      </c>
      <c r="AF297">
        <v>11.84</v>
      </c>
      <c r="AG297">
        <v>11.91</v>
      </c>
      <c r="AH297">
        <v>0.08</v>
      </c>
      <c r="AI297">
        <v>2.004</v>
      </c>
      <c r="AJ297">
        <v>0.79149999999999998</v>
      </c>
      <c r="AK297" t="s">
        <v>18</v>
      </c>
      <c r="AL297">
        <v>11.84</v>
      </c>
      <c r="AM297">
        <v>11.9</v>
      </c>
      <c r="AN297">
        <v>0.11899999999999999</v>
      </c>
      <c r="AO297">
        <v>2.9830000000000001</v>
      </c>
      <c r="AP297">
        <v>0.83660000000000001</v>
      </c>
      <c r="AQ297" t="s">
        <v>18</v>
      </c>
      <c r="AR297">
        <v>11.84</v>
      </c>
      <c r="AS297">
        <v>11.91</v>
      </c>
      <c r="AT297">
        <v>0.28199999999999997</v>
      </c>
      <c r="AU297">
        <v>7.0430000000000001</v>
      </c>
      <c r="AV297">
        <v>0.86899999999999999</v>
      </c>
      <c r="AW297" t="s">
        <v>18</v>
      </c>
      <c r="AX297">
        <v>11.84</v>
      </c>
      <c r="AY297">
        <v>11.9</v>
      </c>
      <c r="AZ297">
        <v>0.28100000000000003</v>
      </c>
      <c r="BA297">
        <v>7.0170000000000003</v>
      </c>
      <c r="BB297">
        <v>0.80300000000000005</v>
      </c>
      <c r="BC297" t="s">
        <v>18</v>
      </c>
      <c r="BD297">
        <v>11.84</v>
      </c>
      <c r="BE297">
        <v>11.9</v>
      </c>
      <c r="BF297">
        <v>0.377</v>
      </c>
      <c r="BG297">
        <v>9.4250000000000007</v>
      </c>
      <c r="BH297">
        <v>0.81299999999999994</v>
      </c>
      <c r="BI297" t="s">
        <v>18</v>
      </c>
      <c r="BJ297">
        <v>11.84</v>
      </c>
      <c r="BK297">
        <v>11.91</v>
      </c>
      <c r="BL297">
        <v>0.91700000000000004</v>
      </c>
      <c r="BM297">
        <v>22.917999999999999</v>
      </c>
      <c r="BN297">
        <v>0.83889999999999998</v>
      </c>
      <c r="BO297" t="s">
        <v>18</v>
      </c>
      <c r="BP297">
        <v>11.84</v>
      </c>
      <c r="BQ297">
        <v>11.9</v>
      </c>
      <c r="BR297">
        <v>0.94799999999999995</v>
      </c>
      <c r="BS297">
        <v>23.693999999999999</v>
      </c>
      <c r="BT297">
        <v>0.82479999999999998</v>
      </c>
      <c r="BU297" t="s">
        <v>18</v>
      </c>
      <c r="BV297">
        <v>11.84</v>
      </c>
      <c r="BW297">
        <v>11.9</v>
      </c>
      <c r="BX297">
        <v>0.96199999999999997</v>
      </c>
      <c r="BY297">
        <v>24.048999999999999</v>
      </c>
      <c r="BZ297">
        <v>0.78869999999999996</v>
      </c>
      <c r="CA297" t="s">
        <v>18</v>
      </c>
      <c r="CB297">
        <v>11.84</v>
      </c>
      <c r="CC297">
        <v>11.9</v>
      </c>
      <c r="CD297">
        <v>1.9339999999999999</v>
      </c>
      <c r="CE297">
        <v>48.341000000000001</v>
      </c>
      <c r="CF297">
        <v>0.80769999999999997</v>
      </c>
      <c r="CG297" t="s">
        <v>18</v>
      </c>
      <c r="CH297">
        <v>11.84</v>
      </c>
      <c r="CI297">
        <v>11.91</v>
      </c>
      <c r="CJ297">
        <v>2.0169999999999999</v>
      </c>
      <c r="CK297">
        <v>50.436999999999998</v>
      </c>
      <c r="CL297">
        <v>0.79459999999999997</v>
      </c>
      <c r="CM297" t="s">
        <v>18</v>
      </c>
      <c r="CN297">
        <v>11.84</v>
      </c>
      <c r="CO297">
        <v>11.91</v>
      </c>
      <c r="CP297">
        <v>1.998</v>
      </c>
      <c r="CQ297">
        <v>49.957999999999998</v>
      </c>
      <c r="CR297">
        <v>0.77790000000000004</v>
      </c>
      <c r="CS297" t="s">
        <v>18</v>
      </c>
    </row>
    <row r="298" spans="1:97" x14ac:dyDescent="0.25">
      <c r="A298" t="s">
        <v>179</v>
      </c>
      <c r="B298">
        <v>863</v>
      </c>
      <c r="C298">
        <v>880</v>
      </c>
      <c r="D298" t="s">
        <v>143</v>
      </c>
      <c r="E298">
        <v>12.35</v>
      </c>
      <c r="F298">
        <v>2</v>
      </c>
      <c r="G298">
        <v>15</v>
      </c>
      <c r="H298">
        <v>12.35</v>
      </c>
      <c r="I298">
        <v>12.85</v>
      </c>
      <c r="J298">
        <v>0.39800000000000002</v>
      </c>
      <c r="K298">
        <v>2.6539999999999999</v>
      </c>
      <c r="L298">
        <v>0.86029999999999995</v>
      </c>
      <c r="M298" t="s">
        <v>18</v>
      </c>
      <c r="N298">
        <v>12.35</v>
      </c>
      <c r="O298">
        <v>12.85</v>
      </c>
      <c r="P298">
        <v>0.22900000000000001</v>
      </c>
      <c r="Q298">
        <v>1.5289999999999999</v>
      </c>
      <c r="R298">
        <v>0.85840000000000005</v>
      </c>
      <c r="S298" t="s">
        <v>18</v>
      </c>
      <c r="T298">
        <v>12.35</v>
      </c>
      <c r="U298">
        <v>12.86</v>
      </c>
      <c r="V298">
        <v>0.18099999999999999</v>
      </c>
      <c r="W298">
        <v>1.2090000000000001</v>
      </c>
      <c r="X298">
        <v>0.87090000000000001</v>
      </c>
      <c r="Y298" t="s">
        <v>18</v>
      </c>
      <c r="Z298">
        <v>12.35</v>
      </c>
      <c r="AA298">
        <v>12.85</v>
      </c>
      <c r="AB298">
        <v>0.41199999999999998</v>
      </c>
      <c r="AC298">
        <v>2.7480000000000002</v>
      </c>
      <c r="AD298">
        <v>0.86780000000000002</v>
      </c>
      <c r="AE298" t="s">
        <v>18</v>
      </c>
      <c r="AF298">
        <v>12.35</v>
      </c>
      <c r="AG298">
        <v>12.86</v>
      </c>
      <c r="AH298">
        <v>0.254</v>
      </c>
      <c r="AI298">
        <v>1.6919999999999999</v>
      </c>
      <c r="AJ298">
        <v>0.86199999999999999</v>
      </c>
      <c r="AK298" t="s">
        <v>18</v>
      </c>
      <c r="AL298">
        <v>12.35</v>
      </c>
      <c r="AM298">
        <v>12.85</v>
      </c>
      <c r="AN298">
        <v>0.28100000000000003</v>
      </c>
      <c r="AO298">
        <v>1.871</v>
      </c>
      <c r="AP298">
        <v>0.87329999999999997</v>
      </c>
      <c r="AQ298" t="s">
        <v>18</v>
      </c>
      <c r="AR298">
        <v>12.35</v>
      </c>
      <c r="AS298">
        <v>12.85</v>
      </c>
      <c r="AT298">
        <v>0.51200000000000001</v>
      </c>
      <c r="AU298">
        <v>3.4119999999999999</v>
      </c>
      <c r="AV298">
        <v>0.87250000000000005</v>
      </c>
      <c r="AW298" t="s">
        <v>18</v>
      </c>
      <c r="AX298">
        <v>12.35</v>
      </c>
      <c r="AY298">
        <v>12.85</v>
      </c>
      <c r="AZ298">
        <v>0.504</v>
      </c>
      <c r="BA298">
        <v>3.3610000000000002</v>
      </c>
      <c r="BB298">
        <v>0.87160000000000004</v>
      </c>
      <c r="BC298" t="s">
        <v>18</v>
      </c>
      <c r="BD298">
        <v>12.35</v>
      </c>
      <c r="BE298">
        <v>12.85</v>
      </c>
      <c r="BF298">
        <v>0.57199999999999995</v>
      </c>
      <c r="BG298">
        <v>3.8119999999999998</v>
      </c>
      <c r="BH298">
        <v>0.88290000000000002</v>
      </c>
      <c r="BI298" t="s">
        <v>18</v>
      </c>
      <c r="BJ298">
        <v>12.35</v>
      </c>
      <c r="BK298">
        <v>12.85</v>
      </c>
      <c r="BL298">
        <v>1.5980000000000001</v>
      </c>
      <c r="BM298">
        <v>10.651</v>
      </c>
      <c r="BN298">
        <v>0.88549999999999995</v>
      </c>
      <c r="BO298" t="s">
        <v>18</v>
      </c>
      <c r="BP298">
        <v>12.35</v>
      </c>
      <c r="BQ298">
        <v>12.85</v>
      </c>
      <c r="BR298">
        <v>1.476</v>
      </c>
      <c r="BS298">
        <v>9.8379999999999992</v>
      </c>
      <c r="BT298">
        <v>0.87980000000000003</v>
      </c>
      <c r="BU298" t="s">
        <v>18</v>
      </c>
      <c r="BV298">
        <v>12.35</v>
      </c>
      <c r="BW298">
        <v>12.85</v>
      </c>
      <c r="BX298">
        <v>1.474</v>
      </c>
      <c r="BY298">
        <v>9.8239999999999998</v>
      </c>
      <c r="BZ298">
        <v>0.87590000000000001</v>
      </c>
      <c r="CA298" t="s">
        <v>18</v>
      </c>
      <c r="CB298">
        <v>12.35</v>
      </c>
      <c r="CC298">
        <v>12.85</v>
      </c>
      <c r="CD298">
        <v>2.9569999999999999</v>
      </c>
      <c r="CE298">
        <v>19.715</v>
      </c>
      <c r="CF298">
        <v>0.87370000000000003</v>
      </c>
      <c r="CG298" t="s">
        <v>18</v>
      </c>
      <c r="CH298">
        <v>12.35</v>
      </c>
      <c r="CI298">
        <v>12.86</v>
      </c>
      <c r="CJ298">
        <v>3.0739999999999998</v>
      </c>
      <c r="CK298">
        <v>20.495999999999999</v>
      </c>
      <c r="CL298">
        <v>0.88</v>
      </c>
      <c r="CM298" t="s">
        <v>18</v>
      </c>
      <c r="CN298">
        <v>12.35</v>
      </c>
      <c r="CO298">
        <v>12.85</v>
      </c>
      <c r="CP298">
        <v>3.02</v>
      </c>
      <c r="CQ298">
        <v>20.135999999999999</v>
      </c>
      <c r="CR298">
        <v>0.87350000000000005</v>
      </c>
      <c r="CS298" t="s">
        <v>18</v>
      </c>
    </row>
    <row r="299" spans="1:97" x14ac:dyDescent="0.25">
      <c r="A299" t="s">
        <v>179</v>
      </c>
      <c r="B299">
        <v>879</v>
      </c>
      <c r="C299">
        <v>887</v>
      </c>
      <c r="D299" t="s">
        <v>144</v>
      </c>
      <c r="E299">
        <v>7.15</v>
      </c>
      <c r="F299">
        <v>1</v>
      </c>
      <c r="G299">
        <v>7</v>
      </c>
      <c r="H299">
        <v>7.13</v>
      </c>
      <c r="I299">
        <v>7.38</v>
      </c>
      <c r="J299">
        <v>0.85399999999999998</v>
      </c>
      <c r="K299">
        <v>12.195</v>
      </c>
      <c r="L299">
        <v>0.88949999999999996</v>
      </c>
      <c r="M299" t="s">
        <v>18</v>
      </c>
      <c r="N299">
        <v>7.13</v>
      </c>
      <c r="O299">
        <v>7.38</v>
      </c>
      <c r="P299">
        <v>0.89300000000000002</v>
      </c>
      <c r="Q299">
        <v>12.756</v>
      </c>
      <c r="R299">
        <v>0.8921</v>
      </c>
      <c r="S299" t="s">
        <v>18</v>
      </c>
      <c r="T299">
        <v>7.13</v>
      </c>
      <c r="U299">
        <v>7.38</v>
      </c>
      <c r="V299">
        <v>0.80900000000000005</v>
      </c>
      <c r="W299">
        <v>11.557</v>
      </c>
      <c r="X299">
        <v>0.9073</v>
      </c>
      <c r="Y299" t="s">
        <v>18</v>
      </c>
      <c r="Z299">
        <v>7.14</v>
      </c>
      <c r="AA299">
        <v>7.38</v>
      </c>
      <c r="AB299">
        <v>1.6439999999999999</v>
      </c>
      <c r="AC299">
        <v>23.481999999999999</v>
      </c>
      <c r="AD299">
        <v>0.89280000000000004</v>
      </c>
      <c r="AE299" t="s">
        <v>18</v>
      </c>
      <c r="AF299">
        <v>7.13</v>
      </c>
      <c r="AG299">
        <v>7.38</v>
      </c>
      <c r="AH299">
        <v>1.631</v>
      </c>
      <c r="AI299">
        <v>23.302</v>
      </c>
      <c r="AJ299">
        <v>0.89080000000000004</v>
      </c>
      <c r="AK299" t="s">
        <v>18</v>
      </c>
      <c r="AL299">
        <v>7.13</v>
      </c>
      <c r="AM299">
        <v>7.38</v>
      </c>
      <c r="AN299">
        <v>1.732</v>
      </c>
      <c r="AO299">
        <v>24.736999999999998</v>
      </c>
      <c r="AP299">
        <v>0.88990000000000002</v>
      </c>
      <c r="AQ299" t="s">
        <v>18</v>
      </c>
      <c r="AR299">
        <v>7.13</v>
      </c>
      <c r="AS299">
        <v>7.38</v>
      </c>
      <c r="AT299">
        <v>2.7160000000000002</v>
      </c>
      <c r="AU299">
        <v>38.805999999999997</v>
      </c>
      <c r="AV299">
        <v>0.88219999999999998</v>
      </c>
      <c r="AW299" t="s">
        <v>18</v>
      </c>
      <c r="AX299">
        <v>7.13</v>
      </c>
      <c r="AY299">
        <v>7.38</v>
      </c>
      <c r="AZ299">
        <v>2.7250000000000001</v>
      </c>
      <c r="BA299">
        <v>38.93</v>
      </c>
      <c r="BB299">
        <v>0.88890000000000002</v>
      </c>
      <c r="BC299" t="s">
        <v>18</v>
      </c>
      <c r="BD299">
        <v>7.13</v>
      </c>
      <c r="BE299">
        <v>7.38</v>
      </c>
      <c r="BF299">
        <v>2.8210000000000002</v>
      </c>
      <c r="BG299">
        <v>40.305</v>
      </c>
      <c r="BH299">
        <v>0.88009999999999999</v>
      </c>
      <c r="BI299" t="s">
        <v>18</v>
      </c>
      <c r="BJ299">
        <v>7.13</v>
      </c>
      <c r="BK299">
        <v>7.38</v>
      </c>
      <c r="BL299">
        <v>3.57</v>
      </c>
      <c r="BM299">
        <v>51.003</v>
      </c>
      <c r="BN299">
        <v>0.87039999999999995</v>
      </c>
      <c r="BO299" t="s">
        <v>18</v>
      </c>
      <c r="BP299">
        <v>7.13</v>
      </c>
      <c r="BQ299">
        <v>7.38</v>
      </c>
      <c r="BR299">
        <v>3.6269999999999998</v>
      </c>
      <c r="BS299">
        <v>51.819000000000003</v>
      </c>
      <c r="BT299">
        <v>0.85909999999999997</v>
      </c>
      <c r="BU299" t="s">
        <v>18</v>
      </c>
      <c r="BV299">
        <v>7.13</v>
      </c>
      <c r="BW299">
        <v>7.38</v>
      </c>
      <c r="BX299">
        <v>3.677</v>
      </c>
      <c r="BY299">
        <v>52.523000000000003</v>
      </c>
      <c r="BZ299">
        <v>0.85840000000000005</v>
      </c>
      <c r="CA299" t="s">
        <v>18</v>
      </c>
      <c r="CB299">
        <v>7.13</v>
      </c>
      <c r="CC299">
        <v>7.38</v>
      </c>
      <c r="CD299">
        <v>3.8620000000000001</v>
      </c>
      <c r="CE299">
        <v>55.174999999999997</v>
      </c>
      <c r="CF299">
        <v>0.84299999999999997</v>
      </c>
      <c r="CG299" t="s">
        <v>18</v>
      </c>
      <c r="CH299">
        <v>7.13</v>
      </c>
      <c r="CI299">
        <v>7.38</v>
      </c>
      <c r="CJ299">
        <v>3.9289999999999998</v>
      </c>
      <c r="CK299">
        <v>56.124000000000002</v>
      </c>
      <c r="CL299">
        <v>0.87319999999999998</v>
      </c>
      <c r="CM299" t="s">
        <v>18</v>
      </c>
      <c r="CN299">
        <v>7.13</v>
      </c>
      <c r="CO299">
        <v>7.38</v>
      </c>
      <c r="CP299">
        <v>4.0469999999999997</v>
      </c>
      <c r="CQ299">
        <v>57.82</v>
      </c>
      <c r="CR299">
        <v>0.85570000000000002</v>
      </c>
      <c r="CS299" t="s">
        <v>18</v>
      </c>
    </row>
    <row r="300" spans="1:97" x14ac:dyDescent="0.25">
      <c r="A300" t="s">
        <v>179</v>
      </c>
      <c r="B300">
        <v>880</v>
      </c>
      <c r="C300">
        <v>888</v>
      </c>
      <c r="D300" t="s">
        <v>145</v>
      </c>
      <c r="E300">
        <v>7.15</v>
      </c>
      <c r="F300">
        <v>2</v>
      </c>
      <c r="G300">
        <v>7</v>
      </c>
      <c r="H300">
        <v>7.26</v>
      </c>
      <c r="I300">
        <v>7.42</v>
      </c>
      <c r="J300">
        <v>0.79600000000000004</v>
      </c>
      <c r="K300">
        <v>11.375</v>
      </c>
      <c r="L300">
        <v>0.76910000000000001</v>
      </c>
      <c r="M300" t="s">
        <v>18</v>
      </c>
      <c r="N300">
        <v>7.26</v>
      </c>
      <c r="O300">
        <v>7.42</v>
      </c>
      <c r="P300">
        <v>0.876</v>
      </c>
      <c r="Q300">
        <v>12.52</v>
      </c>
      <c r="R300">
        <v>0.74739999999999995</v>
      </c>
      <c r="S300" t="s">
        <v>18</v>
      </c>
      <c r="T300">
        <v>7.26</v>
      </c>
      <c r="U300">
        <v>7.41</v>
      </c>
      <c r="V300">
        <v>0.752</v>
      </c>
      <c r="W300">
        <v>10.74</v>
      </c>
      <c r="X300">
        <v>0.77990000000000004</v>
      </c>
      <c r="Y300" t="s">
        <v>18</v>
      </c>
      <c r="Z300">
        <v>7.25</v>
      </c>
      <c r="AA300">
        <v>7.41</v>
      </c>
      <c r="AB300">
        <v>1.6140000000000001</v>
      </c>
      <c r="AC300">
        <v>23.06</v>
      </c>
      <c r="AD300">
        <v>0.76759999999999995</v>
      </c>
      <c r="AE300" t="s">
        <v>18</v>
      </c>
      <c r="AF300">
        <v>7.26</v>
      </c>
      <c r="AG300">
        <v>7.42</v>
      </c>
      <c r="AH300">
        <v>1.62</v>
      </c>
      <c r="AI300">
        <v>23.135999999999999</v>
      </c>
      <c r="AJ300">
        <v>0.78500000000000003</v>
      </c>
      <c r="AK300" t="s">
        <v>18</v>
      </c>
      <c r="AL300">
        <v>7.26</v>
      </c>
      <c r="AM300">
        <v>7.42</v>
      </c>
      <c r="AN300">
        <v>1.704</v>
      </c>
      <c r="AO300">
        <v>24.35</v>
      </c>
      <c r="AP300">
        <v>0.79420000000000002</v>
      </c>
      <c r="AQ300" t="s">
        <v>18</v>
      </c>
      <c r="AR300">
        <v>7.25</v>
      </c>
      <c r="AS300">
        <v>7.41</v>
      </c>
      <c r="AT300">
        <v>2.758</v>
      </c>
      <c r="AU300">
        <v>39.402999999999999</v>
      </c>
      <c r="AV300">
        <v>0.74009999999999998</v>
      </c>
      <c r="AW300" t="s">
        <v>18</v>
      </c>
      <c r="AX300">
        <v>7.26</v>
      </c>
      <c r="AY300">
        <v>7.42</v>
      </c>
      <c r="AZ300">
        <v>2.766</v>
      </c>
      <c r="BA300">
        <v>39.518999999999998</v>
      </c>
      <c r="BB300">
        <v>0.76270000000000004</v>
      </c>
      <c r="BC300" t="s">
        <v>18</v>
      </c>
      <c r="BD300">
        <v>7.26</v>
      </c>
      <c r="BE300">
        <v>7.42</v>
      </c>
      <c r="BF300">
        <v>2.7370000000000001</v>
      </c>
      <c r="BG300">
        <v>39.106000000000002</v>
      </c>
      <c r="BH300">
        <v>0.77890000000000004</v>
      </c>
      <c r="BI300" t="s">
        <v>18</v>
      </c>
      <c r="BJ300">
        <v>7.26</v>
      </c>
      <c r="BK300">
        <v>7.42</v>
      </c>
      <c r="BL300">
        <v>3.6080000000000001</v>
      </c>
      <c r="BM300">
        <v>51.537999999999997</v>
      </c>
      <c r="BN300">
        <v>0.73040000000000005</v>
      </c>
      <c r="BO300" t="s">
        <v>18</v>
      </c>
      <c r="BP300">
        <v>7.26</v>
      </c>
      <c r="BQ300">
        <v>7.42</v>
      </c>
      <c r="BR300">
        <v>3.5819999999999999</v>
      </c>
      <c r="BS300">
        <v>51.164999999999999</v>
      </c>
      <c r="BT300">
        <v>0.74939999999999996</v>
      </c>
      <c r="BU300" t="s">
        <v>18</v>
      </c>
      <c r="BV300">
        <v>7.26</v>
      </c>
      <c r="BW300">
        <v>7.41</v>
      </c>
      <c r="BX300">
        <v>3.6190000000000002</v>
      </c>
      <c r="BY300">
        <v>51.7</v>
      </c>
      <c r="BZ300">
        <v>0.75419999999999998</v>
      </c>
      <c r="CA300" t="s">
        <v>18</v>
      </c>
      <c r="CB300">
        <v>7.26</v>
      </c>
      <c r="CC300">
        <v>7.42</v>
      </c>
      <c r="CD300">
        <v>3.9940000000000002</v>
      </c>
      <c r="CE300">
        <v>57.061</v>
      </c>
      <c r="CF300">
        <v>0.67069999999999996</v>
      </c>
      <c r="CG300" t="s">
        <v>18</v>
      </c>
      <c r="CH300">
        <v>7.26</v>
      </c>
      <c r="CI300">
        <v>7.42</v>
      </c>
      <c r="CJ300">
        <v>3.9630000000000001</v>
      </c>
      <c r="CK300">
        <v>56.62</v>
      </c>
      <c r="CL300">
        <v>0.74260000000000004</v>
      </c>
      <c r="CM300" t="s">
        <v>18</v>
      </c>
      <c r="CN300">
        <v>7.26</v>
      </c>
      <c r="CO300">
        <v>7.42</v>
      </c>
      <c r="CP300">
        <v>3.9529999999999998</v>
      </c>
      <c r="CQ300">
        <v>56.475000000000001</v>
      </c>
      <c r="CR300">
        <v>0.753</v>
      </c>
      <c r="CS300" t="s">
        <v>18</v>
      </c>
    </row>
    <row r="301" spans="1:97" x14ac:dyDescent="0.25">
      <c r="A301" t="s">
        <v>179</v>
      </c>
      <c r="B301">
        <v>888</v>
      </c>
      <c r="C301">
        <v>901</v>
      </c>
      <c r="D301" t="s">
        <v>146</v>
      </c>
      <c r="E301">
        <v>6.15</v>
      </c>
      <c r="F301">
        <v>2</v>
      </c>
      <c r="G301">
        <v>12</v>
      </c>
      <c r="H301">
        <v>6.13</v>
      </c>
      <c r="I301">
        <v>6.4</v>
      </c>
      <c r="J301">
        <v>5.8810000000000002</v>
      </c>
      <c r="K301">
        <v>49.009</v>
      </c>
      <c r="L301">
        <v>0.878</v>
      </c>
      <c r="M301" t="s">
        <v>17</v>
      </c>
      <c r="N301">
        <v>6.13</v>
      </c>
      <c r="O301">
        <v>6.4</v>
      </c>
      <c r="P301">
        <v>5.8360000000000003</v>
      </c>
      <c r="Q301">
        <v>48.633000000000003</v>
      </c>
      <c r="R301">
        <v>0.80600000000000005</v>
      </c>
      <c r="S301" t="s">
        <v>18</v>
      </c>
      <c r="T301">
        <v>6.13</v>
      </c>
      <c r="U301">
        <v>6.4</v>
      </c>
      <c r="V301">
        <v>6.0149999999999997</v>
      </c>
      <c r="W301">
        <v>50.125</v>
      </c>
      <c r="X301">
        <v>0.88859999999999995</v>
      </c>
      <c r="Y301" t="s">
        <v>17</v>
      </c>
      <c r="Z301">
        <v>6.14</v>
      </c>
      <c r="AA301">
        <v>6.4</v>
      </c>
      <c r="AB301">
        <v>6.2279999999999998</v>
      </c>
      <c r="AC301">
        <v>51.896999999999998</v>
      </c>
      <c r="AD301">
        <v>0.88939999999999997</v>
      </c>
      <c r="AE301" t="s">
        <v>18</v>
      </c>
      <c r="AF301">
        <v>6.13</v>
      </c>
      <c r="AG301">
        <v>6.4</v>
      </c>
      <c r="AH301">
        <v>6.3369999999999997</v>
      </c>
      <c r="AI301">
        <v>52.81</v>
      </c>
      <c r="AJ301">
        <v>0.88680000000000003</v>
      </c>
      <c r="AK301" t="s">
        <v>18</v>
      </c>
      <c r="AL301">
        <v>6.13</v>
      </c>
      <c r="AM301">
        <v>6.4</v>
      </c>
      <c r="AN301">
        <v>6.4039999999999999</v>
      </c>
      <c r="AO301">
        <v>53.37</v>
      </c>
      <c r="AP301">
        <v>0.90029999999999999</v>
      </c>
      <c r="AQ301" t="s">
        <v>17</v>
      </c>
      <c r="AR301">
        <v>6.14</v>
      </c>
      <c r="AS301">
        <v>6.41</v>
      </c>
      <c r="AT301">
        <v>6.3529999999999998</v>
      </c>
      <c r="AU301">
        <v>52.94</v>
      </c>
      <c r="AV301">
        <v>0.91320000000000001</v>
      </c>
      <c r="AW301" t="s">
        <v>17</v>
      </c>
      <c r="AX301">
        <v>6.13</v>
      </c>
      <c r="AY301">
        <v>6.4</v>
      </c>
      <c r="AZ301">
        <v>6.4290000000000003</v>
      </c>
      <c r="BA301">
        <v>53.572000000000003</v>
      </c>
      <c r="BB301">
        <v>0.91020000000000001</v>
      </c>
      <c r="BC301" t="s">
        <v>17</v>
      </c>
      <c r="BD301">
        <v>6.13</v>
      </c>
      <c r="BE301">
        <v>6.4</v>
      </c>
      <c r="BF301">
        <v>6.5209999999999999</v>
      </c>
      <c r="BG301">
        <v>54.338999999999999</v>
      </c>
      <c r="BH301">
        <v>0.91349999999999998</v>
      </c>
      <c r="BI301" t="s">
        <v>17</v>
      </c>
      <c r="BJ301">
        <v>6.13</v>
      </c>
      <c r="BK301">
        <v>6.4</v>
      </c>
      <c r="BL301">
        <v>6.9429999999999996</v>
      </c>
      <c r="BM301">
        <v>57.860999999999997</v>
      </c>
      <c r="BN301">
        <v>0.90200000000000002</v>
      </c>
      <c r="BO301" t="s">
        <v>17</v>
      </c>
      <c r="BP301">
        <v>6.13</v>
      </c>
      <c r="BQ301">
        <v>6.4</v>
      </c>
      <c r="BR301">
        <v>7.0449999999999999</v>
      </c>
      <c r="BS301">
        <v>58.712000000000003</v>
      </c>
      <c r="BT301">
        <v>0.90839999999999999</v>
      </c>
      <c r="BU301" t="s">
        <v>17</v>
      </c>
      <c r="BV301">
        <v>6.13</v>
      </c>
      <c r="BW301">
        <v>6.4</v>
      </c>
      <c r="BX301">
        <v>7.1029999999999998</v>
      </c>
      <c r="BY301">
        <v>59.192999999999998</v>
      </c>
      <c r="BZ301">
        <v>0.90310000000000001</v>
      </c>
      <c r="CA301" t="s">
        <v>18</v>
      </c>
      <c r="CB301">
        <v>6.13</v>
      </c>
      <c r="CC301">
        <v>6.4</v>
      </c>
      <c r="CD301">
        <v>8.6370000000000005</v>
      </c>
      <c r="CE301">
        <v>71.977999999999994</v>
      </c>
      <c r="CF301">
        <v>0.86019999999999996</v>
      </c>
      <c r="CG301" t="s">
        <v>18</v>
      </c>
      <c r="CH301">
        <v>6.13</v>
      </c>
      <c r="CI301">
        <v>6.4</v>
      </c>
      <c r="CJ301">
        <v>8.7789999999999999</v>
      </c>
      <c r="CK301">
        <v>73.155000000000001</v>
      </c>
      <c r="CL301">
        <v>0.86160000000000003</v>
      </c>
      <c r="CM301" t="s">
        <v>18</v>
      </c>
      <c r="CN301">
        <v>6.13</v>
      </c>
      <c r="CO301">
        <v>6.4</v>
      </c>
      <c r="CP301">
        <v>8.7889999999999997</v>
      </c>
      <c r="CQ301">
        <v>73.238</v>
      </c>
      <c r="CR301">
        <v>0.88160000000000005</v>
      </c>
      <c r="CS301" t="s">
        <v>18</v>
      </c>
    </row>
    <row r="302" spans="1:97" x14ac:dyDescent="0.25">
      <c r="A302" t="s">
        <v>179</v>
      </c>
      <c r="B302">
        <v>888</v>
      </c>
      <c r="C302">
        <v>902</v>
      </c>
      <c r="D302" t="s">
        <v>147</v>
      </c>
      <c r="E302">
        <v>8.64</v>
      </c>
      <c r="F302">
        <v>2</v>
      </c>
      <c r="G302">
        <v>13</v>
      </c>
      <c r="H302">
        <v>8.5500000000000007</v>
      </c>
      <c r="I302">
        <v>8.89</v>
      </c>
      <c r="J302">
        <v>5.5449999999999999</v>
      </c>
      <c r="K302">
        <v>42.655999999999999</v>
      </c>
      <c r="L302">
        <v>0.84499999999999997</v>
      </c>
      <c r="M302" t="s">
        <v>18</v>
      </c>
      <c r="N302">
        <v>8.57</v>
      </c>
      <c r="O302">
        <v>8.65</v>
      </c>
      <c r="P302">
        <v>5.391</v>
      </c>
      <c r="Q302">
        <v>41.47</v>
      </c>
      <c r="R302">
        <v>0.89759999999999995</v>
      </c>
      <c r="S302" t="s">
        <v>18</v>
      </c>
      <c r="T302">
        <v>8.5500000000000007</v>
      </c>
      <c r="U302">
        <v>8.89</v>
      </c>
      <c r="V302">
        <v>5.5510000000000002</v>
      </c>
      <c r="W302">
        <v>42.701000000000001</v>
      </c>
      <c r="X302">
        <v>0.8246</v>
      </c>
      <c r="Y302" t="s">
        <v>18</v>
      </c>
      <c r="Z302">
        <v>8.5500000000000007</v>
      </c>
      <c r="AA302">
        <v>8.89</v>
      </c>
      <c r="AB302">
        <v>6.1879999999999997</v>
      </c>
      <c r="AC302">
        <v>47.597999999999999</v>
      </c>
      <c r="AD302">
        <v>0.85070000000000001</v>
      </c>
      <c r="AE302" t="s">
        <v>18</v>
      </c>
      <c r="AF302">
        <v>8.5500000000000007</v>
      </c>
      <c r="AG302">
        <v>8.89</v>
      </c>
      <c r="AH302">
        <v>6.133</v>
      </c>
      <c r="AI302">
        <v>47.177</v>
      </c>
      <c r="AJ302">
        <v>0.84389999999999998</v>
      </c>
      <c r="AK302" t="s">
        <v>18</v>
      </c>
      <c r="AL302">
        <v>8.5500000000000007</v>
      </c>
      <c r="AM302">
        <v>8.89</v>
      </c>
      <c r="AN302">
        <v>6.2619999999999996</v>
      </c>
      <c r="AO302">
        <v>48.167000000000002</v>
      </c>
      <c r="AP302">
        <v>0.80640000000000001</v>
      </c>
      <c r="AQ302" t="s">
        <v>18</v>
      </c>
      <c r="AR302">
        <v>8.5500000000000007</v>
      </c>
      <c r="AS302">
        <v>8.89</v>
      </c>
      <c r="AT302">
        <v>6.976</v>
      </c>
      <c r="AU302">
        <v>53.664000000000001</v>
      </c>
      <c r="AV302">
        <v>0.84719999999999995</v>
      </c>
      <c r="AW302" t="s">
        <v>18</v>
      </c>
      <c r="AX302">
        <v>8.5500000000000007</v>
      </c>
      <c r="AY302">
        <v>8.89</v>
      </c>
      <c r="AZ302">
        <v>7.03</v>
      </c>
      <c r="BA302">
        <v>54.073</v>
      </c>
      <c r="BB302">
        <v>0.8266</v>
      </c>
      <c r="BC302" t="s">
        <v>18</v>
      </c>
      <c r="BD302">
        <v>8.5500000000000007</v>
      </c>
      <c r="BE302">
        <v>8.89</v>
      </c>
      <c r="BF302">
        <v>7.0330000000000004</v>
      </c>
      <c r="BG302">
        <v>54.101999999999997</v>
      </c>
      <c r="BH302">
        <v>0.80569999999999997</v>
      </c>
      <c r="BI302" t="s">
        <v>18</v>
      </c>
      <c r="BJ302">
        <v>8.5500000000000007</v>
      </c>
      <c r="BK302">
        <v>8.89</v>
      </c>
      <c r="BL302">
        <v>7.5860000000000003</v>
      </c>
      <c r="BM302">
        <v>58.351999999999997</v>
      </c>
      <c r="BN302">
        <v>0.8266</v>
      </c>
      <c r="BO302" t="s">
        <v>18</v>
      </c>
      <c r="BP302">
        <v>8.5500000000000007</v>
      </c>
      <c r="BQ302">
        <v>8.89</v>
      </c>
      <c r="BR302">
        <v>7.4530000000000003</v>
      </c>
      <c r="BS302">
        <v>57.334000000000003</v>
      </c>
      <c r="BT302">
        <v>0.82179999999999997</v>
      </c>
      <c r="BU302" t="s">
        <v>18</v>
      </c>
      <c r="BV302">
        <v>8.5500000000000007</v>
      </c>
      <c r="BW302">
        <v>8.89</v>
      </c>
      <c r="BX302">
        <v>7.6760000000000002</v>
      </c>
      <c r="BY302">
        <v>59.048999999999999</v>
      </c>
      <c r="BZ302">
        <v>0.8105</v>
      </c>
      <c r="CA302" t="s">
        <v>18</v>
      </c>
      <c r="CB302">
        <v>8.5500000000000007</v>
      </c>
      <c r="CC302">
        <v>8.89</v>
      </c>
      <c r="CD302">
        <v>9.0579999999999998</v>
      </c>
      <c r="CE302">
        <v>69.674000000000007</v>
      </c>
      <c r="CF302">
        <v>0.83250000000000002</v>
      </c>
      <c r="CG302" t="s">
        <v>18</v>
      </c>
      <c r="CH302">
        <v>8.5500000000000007</v>
      </c>
      <c r="CI302">
        <v>8.89</v>
      </c>
      <c r="CJ302">
        <v>8.9779999999999998</v>
      </c>
      <c r="CK302">
        <v>69.06</v>
      </c>
      <c r="CL302">
        <v>0.81920000000000004</v>
      </c>
      <c r="CM302" t="s">
        <v>18</v>
      </c>
      <c r="CN302">
        <v>8.5500000000000007</v>
      </c>
      <c r="CO302">
        <v>8.89</v>
      </c>
      <c r="CP302">
        <v>9.2449999999999992</v>
      </c>
      <c r="CQ302">
        <v>71.116</v>
      </c>
      <c r="CR302">
        <v>0.82879999999999998</v>
      </c>
      <c r="CS302" t="s">
        <v>18</v>
      </c>
    </row>
    <row r="303" spans="1:97" x14ac:dyDescent="0.25">
      <c r="A303" t="s">
        <v>179</v>
      </c>
      <c r="B303">
        <v>888</v>
      </c>
      <c r="C303">
        <v>910</v>
      </c>
      <c r="D303" t="s">
        <v>148</v>
      </c>
      <c r="E303">
        <v>10.57</v>
      </c>
      <c r="F303">
        <v>3</v>
      </c>
      <c r="G303">
        <v>21</v>
      </c>
      <c r="H303">
        <v>10.5</v>
      </c>
      <c r="I303">
        <v>10.74</v>
      </c>
      <c r="J303">
        <v>4.7130000000000001</v>
      </c>
      <c r="K303">
        <v>22.442</v>
      </c>
      <c r="L303">
        <v>0.88549999999999995</v>
      </c>
      <c r="M303" t="s">
        <v>18</v>
      </c>
      <c r="N303">
        <v>10.51</v>
      </c>
      <c r="O303">
        <v>10.75</v>
      </c>
      <c r="P303">
        <v>4.6749999999999998</v>
      </c>
      <c r="Q303">
        <v>22.260999999999999</v>
      </c>
      <c r="R303">
        <v>0.8821</v>
      </c>
      <c r="S303" t="s">
        <v>18</v>
      </c>
      <c r="T303">
        <v>10.59</v>
      </c>
      <c r="U303">
        <v>10.77</v>
      </c>
      <c r="V303">
        <v>4.7110000000000003</v>
      </c>
      <c r="W303">
        <v>22.434000000000001</v>
      </c>
      <c r="X303">
        <v>0.82609999999999995</v>
      </c>
      <c r="Y303" t="s">
        <v>18</v>
      </c>
      <c r="Z303">
        <v>10.5</v>
      </c>
      <c r="AA303">
        <v>10.75</v>
      </c>
      <c r="AB303">
        <v>5.8390000000000004</v>
      </c>
      <c r="AC303">
        <v>27.806000000000001</v>
      </c>
      <c r="AD303">
        <v>0.88160000000000005</v>
      </c>
      <c r="AE303" t="s">
        <v>18</v>
      </c>
      <c r="AF303">
        <v>10.51</v>
      </c>
      <c r="AG303">
        <v>10.75</v>
      </c>
      <c r="AH303">
        <v>5.6120000000000001</v>
      </c>
      <c r="AI303">
        <v>26.722999999999999</v>
      </c>
      <c r="AJ303">
        <v>0.82389999999999997</v>
      </c>
      <c r="AK303" t="s">
        <v>18</v>
      </c>
      <c r="AL303">
        <v>10.64</v>
      </c>
      <c r="AM303">
        <v>10.79</v>
      </c>
      <c r="AN303">
        <v>6.0650000000000004</v>
      </c>
      <c r="AO303">
        <v>28.882999999999999</v>
      </c>
      <c r="AP303">
        <v>0.87870000000000004</v>
      </c>
      <c r="AQ303" t="s">
        <v>18</v>
      </c>
      <c r="AR303">
        <v>10.5</v>
      </c>
      <c r="AS303">
        <v>10.75</v>
      </c>
      <c r="AT303">
        <v>7.109</v>
      </c>
      <c r="AU303">
        <v>33.850999999999999</v>
      </c>
      <c r="AV303">
        <v>0.86280000000000001</v>
      </c>
      <c r="AW303" t="s">
        <v>18</v>
      </c>
      <c r="AX303">
        <v>10.5</v>
      </c>
      <c r="AY303">
        <v>10.75</v>
      </c>
      <c r="AZ303">
        <v>7.3390000000000004</v>
      </c>
      <c r="BA303">
        <v>34.948999999999998</v>
      </c>
      <c r="BB303">
        <v>0.79279999999999995</v>
      </c>
      <c r="BC303" t="s">
        <v>18</v>
      </c>
      <c r="BD303">
        <v>10.5</v>
      </c>
      <c r="BE303">
        <v>10.75</v>
      </c>
      <c r="BF303">
        <v>7.6550000000000002</v>
      </c>
      <c r="BG303">
        <v>36.450000000000003</v>
      </c>
      <c r="BH303">
        <v>0.74380000000000002</v>
      </c>
      <c r="BI303" t="s">
        <v>18</v>
      </c>
      <c r="BJ303">
        <v>10.5</v>
      </c>
      <c r="BK303">
        <v>10.75</v>
      </c>
      <c r="BL303">
        <v>8.2590000000000003</v>
      </c>
      <c r="BM303">
        <v>39.331000000000003</v>
      </c>
      <c r="BN303">
        <v>0.85770000000000002</v>
      </c>
      <c r="BO303" t="s">
        <v>18</v>
      </c>
      <c r="BP303">
        <v>10.5</v>
      </c>
      <c r="BQ303">
        <v>10.75</v>
      </c>
      <c r="BR303">
        <v>8.4749999999999996</v>
      </c>
      <c r="BS303">
        <v>40.356999999999999</v>
      </c>
      <c r="BT303">
        <v>0.80659999999999998</v>
      </c>
      <c r="BU303" t="s">
        <v>18</v>
      </c>
      <c r="BV303">
        <v>10.5</v>
      </c>
      <c r="BW303">
        <v>10.75</v>
      </c>
      <c r="BX303">
        <v>8.7680000000000007</v>
      </c>
      <c r="BY303">
        <v>41.750999999999998</v>
      </c>
      <c r="BZ303">
        <v>0.75590000000000002</v>
      </c>
      <c r="CA303" t="s">
        <v>18</v>
      </c>
      <c r="CB303">
        <v>10.5</v>
      </c>
      <c r="CC303">
        <v>10.75</v>
      </c>
      <c r="CD303">
        <v>9.5069999999999997</v>
      </c>
      <c r="CE303">
        <v>45.273000000000003</v>
      </c>
      <c r="CF303">
        <v>0.83919999999999995</v>
      </c>
      <c r="CG303" t="s">
        <v>18</v>
      </c>
      <c r="CH303">
        <v>10.5</v>
      </c>
      <c r="CI303">
        <v>10.75</v>
      </c>
      <c r="CJ303">
        <v>9.4659999999999993</v>
      </c>
      <c r="CK303">
        <v>45.073999999999998</v>
      </c>
      <c r="CL303">
        <v>0.77349999999999997</v>
      </c>
      <c r="CM303" t="s">
        <v>18</v>
      </c>
      <c r="CN303">
        <v>10.5</v>
      </c>
      <c r="CO303">
        <v>10.75</v>
      </c>
      <c r="CP303">
        <v>9.8740000000000006</v>
      </c>
      <c r="CQ303">
        <v>47.02</v>
      </c>
      <c r="CR303">
        <v>0.78480000000000005</v>
      </c>
      <c r="CS303" t="s">
        <v>18</v>
      </c>
    </row>
    <row r="304" spans="1:97" x14ac:dyDescent="0.25">
      <c r="A304" t="s">
        <v>179</v>
      </c>
      <c r="B304">
        <v>902</v>
      </c>
      <c r="C304">
        <v>910</v>
      </c>
      <c r="D304" t="s">
        <v>149</v>
      </c>
      <c r="E304">
        <v>10.039999999999999</v>
      </c>
      <c r="F304">
        <v>3</v>
      </c>
      <c r="G304">
        <v>7</v>
      </c>
      <c r="H304">
        <v>9.94</v>
      </c>
      <c r="I304">
        <v>10.42</v>
      </c>
      <c r="J304">
        <v>0.157</v>
      </c>
      <c r="K304">
        <v>2.242</v>
      </c>
      <c r="L304">
        <v>0.91279999999999994</v>
      </c>
      <c r="M304" t="s">
        <v>17</v>
      </c>
      <c r="N304">
        <v>9.94</v>
      </c>
      <c r="O304">
        <v>10.42</v>
      </c>
      <c r="P304">
        <v>0.14399999999999999</v>
      </c>
      <c r="Q304">
        <v>2.0550000000000002</v>
      </c>
      <c r="R304">
        <v>0.93500000000000005</v>
      </c>
      <c r="S304" t="s">
        <v>17</v>
      </c>
      <c r="T304">
        <v>9.94</v>
      </c>
      <c r="U304">
        <v>10.42</v>
      </c>
      <c r="V304">
        <v>8.5000000000000006E-2</v>
      </c>
      <c r="W304">
        <v>1.208</v>
      </c>
      <c r="X304">
        <v>0.91420000000000001</v>
      </c>
      <c r="Y304" t="s">
        <v>17</v>
      </c>
      <c r="Z304">
        <v>9.94</v>
      </c>
      <c r="AA304">
        <v>10.42</v>
      </c>
      <c r="AB304">
        <v>0.19500000000000001</v>
      </c>
      <c r="AC304">
        <v>2.79</v>
      </c>
      <c r="AD304">
        <v>0.90539999999999998</v>
      </c>
      <c r="AE304" t="s">
        <v>17</v>
      </c>
      <c r="AF304">
        <v>9.94</v>
      </c>
      <c r="AG304">
        <v>10.42</v>
      </c>
      <c r="AH304">
        <v>0.16700000000000001</v>
      </c>
      <c r="AI304">
        <v>2.3849999999999998</v>
      </c>
      <c r="AJ304">
        <v>0.88170000000000004</v>
      </c>
      <c r="AK304" t="s">
        <v>17</v>
      </c>
      <c r="AL304">
        <v>9.94</v>
      </c>
      <c r="AM304">
        <v>10.42</v>
      </c>
      <c r="AN304">
        <v>0.14899999999999999</v>
      </c>
      <c r="AO304">
        <v>2.1349999999999998</v>
      </c>
      <c r="AP304">
        <v>0.90759999999999996</v>
      </c>
      <c r="AQ304" t="s">
        <v>17</v>
      </c>
      <c r="AR304">
        <v>9.94</v>
      </c>
      <c r="AS304">
        <v>10.42</v>
      </c>
      <c r="AT304">
        <v>0.29299999999999998</v>
      </c>
      <c r="AU304">
        <v>4.1890000000000001</v>
      </c>
      <c r="AV304">
        <v>0.92420000000000002</v>
      </c>
      <c r="AW304" t="s">
        <v>17</v>
      </c>
      <c r="AX304">
        <v>9.94</v>
      </c>
      <c r="AY304">
        <v>10.42</v>
      </c>
      <c r="AZ304">
        <v>0.27400000000000002</v>
      </c>
      <c r="BA304">
        <v>3.9140000000000001</v>
      </c>
      <c r="BB304">
        <v>0.89280000000000004</v>
      </c>
      <c r="BC304" t="s">
        <v>17</v>
      </c>
      <c r="BD304">
        <v>9.94</v>
      </c>
      <c r="BE304">
        <v>10.42</v>
      </c>
      <c r="BF304">
        <v>0.27400000000000002</v>
      </c>
      <c r="BG304">
        <v>3.9180000000000001</v>
      </c>
      <c r="BH304">
        <v>0.9335</v>
      </c>
      <c r="BI304" t="s">
        <v>17</v>
      </c>
      <c r="BJ304">
        <v>9.94</v>
      </c>
      <c r="BK304">
        <v>10.42</v>
      </c>
      <c r="BL304">
        <v>0.82799999999999996</v>
      </c>
      <c r="BM304">
        <v>11.834</v>
      </c>
      <c r="BN304">
        <v>0.93</v>
      </c>
      <c r="BO304" t="s">
        <v>17</v>
      </c>
      <c r="BP304">
        <v>9.94</v>
      </c>
      <c r="BQ304">
        <v>10.42</v>
      </c>
      <c r="BR304">
        <v>0.8</v>
      </c>
      <c r="BS304">
        <v>11.430999999999999</v>
      </c>
      <c r="BT304">
        <v>0.92889999999999995</v>
      </c>
      <c r="BU304" t="s">
        <v>17</v>
      </c>
      <c r="BV304">
        <v>9.94</v>
      </c>
      <c r="BW304">
        <v>10.42</v>
      </c>
      <c r="BX304">
        <v>0.80100000000000005</v>
      </c>
      <c r="BY304">
        <v>11.442</v>
      </c>
      <c r="BZ304">
        <v>0.90669999999999995</v>
      </c>
      <c r="CA304" t="s">
        <v>18</v>
      </c>
      <c r="CB304">
        <v>9.94</v>
      </c>
      <c r="CC304">
        <v>10.42</v>
      </c>
      <c r="CD304">
        <v>1.401</v>
      </c>
      <c r="CE304">
        <v>20.018000000000001</v>
      </c>
      <c r="CF304">
        <v>0.89200000000000002</v>
      </c>
      <c r="CG304" t="s">
        <v>18</v>
      </c>
      <c r="CH304">
        <v>9.94</v>
      </c>
      <c r="CI304">
        <v>10.42</v>
      </c>
      <c r="CJ304">
        <v>1.373</v>
      </c>
      <c r="CK304">
        <v>19.62</v>
      </c>
      <c r="CL304">
        <v>0.9163</v>
      </c>
      <c r="CM304" t="s">
        <v>18</v>
      </c>
      <c r="CN304">
        <v>9.94</v>
      </c>
      <c r="CO304">
        <v>10.42</v>
      </c>
      <c r="CP304">
        <v>1.3149999999999999</v>
      </c>
      <c r="CQ304">
        <v>18.791</v>
      </c>
      <c r="CR304">
        <v>0.91220000000000001</v>
      </c>
      <c r="CS304" t="s">
        <v>18</v>
      </c>
    </row>
    <row r="305" spans="1:97" x14ac:dyDescent="0.25">
      <c r="A305" t="s">
        <v>179</v>
      </c>
      <c r="B305">
        <v>902</v>
      </c>
      <c r="C305">
        <v>924</v>
      </c>
      <c r="D305" t="s">
        <v>150</v>
      </c>
      <c r="E305">
        <v>9.58</v>
      </c>
      <c r="F305">
        <v>3</v>
      </c>
      <c r="G305">
        <v>20</v>
      </c>
      <c r="H305">
        <v>9.43</v>
      </c>
      <c r="I305">
        <v>9.73</v>
      </c>
      <c r="J305">
        <v>1.2390000000000001</v>
      </c>
      <c r="K305">
        <v>6.194</v>
      </c>
      <c r="L305">
        <v>0.68530000000000002</v>
      </c>
      <c r="M305" t="s">
        <v>18</v>
      </c>
      <c r="N305">
        <v>9.43</v>
      </c>
      <c r="O305">
        <v>9.7200000000000006</v>
      </c>
      <c r="P305">
        <v>1.1619999999999999</v>
      </c>
      <c r="Q305">
        <v>5.8109999999999999</v>
      </c>
      <c r="R305">
        <v>0.67200000000000004</v>
      </c>
      <c r="S305" t="s">
        <v>18</v>
      </c>
      <c r="T305">
        <v>9.43</v>
      </c>
      <c r="U305">
        <v>9.7200000000000006</v>
      </c>
      <c r="V305">
        <v>1.0680000000000001</v>
      </c>
      <c r="W305">
        <v>5.3410000000000002</v>
      </c>
      <c r="X305">
        <v>0.67390000000000005</v>
      </c>
      <c r="Y305" t="s">
        <v>18</v>
      </c>
      <c r="Z305">
        <v>9.43</v>
      </c>
      <c r="AA305">
        <v>9.7200000000000006</v>
      </c>
      <c r="AB305">
        <v>1.403</v>
      </c>
      <c r="AC305">
        <v>7.0129999999999999</v>
      </c>
      <c r="AD305">
        <v>0.72619999999999996</v>
      </c>
      <c r="AE305" t="s">
        <v>18</v>
      </c>
      <c r="AF305">
        <v>9.43</v>
      </c>
      <c r="AG305">
        <v>9.7200000000000006</v>
      </c>
      <c r="AH305">
        <v>1.425</v>
      </c>
      <c r="AI305">
        <v>7.1260000000000003</v>
      </c>
      <c r="AJ305">
        <v>0.68500000000000005</v>
      </c>
      <c r="AK305" t="s">
        <v>18</v>
      </c>
      <c r="AL305">
        <v>9.43</v>
      </c>
      <c r="AM305">
        <v>9.7200000000000006</v>
      </c>
      <c r="AN305">
        <v>1.5309999999999999</v>
      </c>
      <c r="AO305">
        <v>7.657</v>
      </c>
      <c r="AP305">
        <v>0.69579999999999997</v>
      </c>
      <c r="AQ305" t="s">
        <v>18</v>
      </c>
      <c r="AR305">
        <v>9.43</v>
      </c>
      <c r="AS305">
        <v>9.7200000000000006</v>
      </c>
      <c r="AT305">
        <v>2.1949999999999998</v>
      </c>
      <c r="AU305">
        <v>10.977</v>
      </c>
      <c r="AV305">
        <v>0.67869999999999997</v>
      </c>
      <c r="AW305" t="s">
        <v>18</v>
      </c>
      <c r="AX305">
        <v>9.43</v>
      </c>
      <c r="AY305">
        <v>9.7200000000000006</v>
      </c>
      <c r="AZ305">
        <v>2.1619999999999999</v>
      </c>
      <c r="BA305">
        <v>10.811999999999999</v>
      </c>
      <c r="BB305">
        <v>0.65769999999999995</v>
      </c>
      <c r="BC305" t="s">
        <v>18</v>
      </c>
      <c r="BD305">
        <v>9.43</v>
      </c>
      <c r="BE305">
        <v>9.7200000000000006</v>
      </c>
      <c r="BF305">
        <v>2.1349999999999998</v>
      </c>
      <c r="BG305">
        <v>10.676</v>
      </c>
      <c r="BH305">
        <v>0.6391</v>
      </c>
      <c r="BI305" t="s">
        <v>18</v>
      </c>
      <c r="BJ305">
        <v>9.43</v>
      </c>
      <c r="BK305">
        <v>9.7200000000000006</v>
      </c>
      <c r="BL305">
        <v>3.3180000000000001</v>
      </c>
      <c r="BM305">
        <v>16.59</v>
      </c>
      <c r="BN305">
        <v>0.66459999999999997</v>
      </c>
      <c r="BO305" t="s">
        <v>18</v>
      </c>
      <c r="BP305">
        <v>9.43</v>
      </c>
      <c r="BQ305">
        <v>9.7200000000000006</v>
      </c>
      <c r="BR305">
        <v>3.2050000000000001</v>
      </c>
      <c r="BS305">
        <v>16.023</v>
      </c>
      <c r="BT305">
        <v>0.62839999999999996</v>
      </c>
      <c r="BU305" t="s">
        <v>18</v>
      </c>
      <c r="BV305">
        <v>9.43</v>
      </c>
      <c r="BW305">
        <v>9.7200000000000006</v>
      </c>
      <c r="BX305">
        <v>3.089</v>
      </c>
      <c r="BY305">
        <v>15.446</v>
      </c>
      <c r="BZ305">
        <v>0.57789999999999997</v>
      </c>
      <c r="CA305" t="s">
        <v>18</v>
      </c>
      <c r="CB305">
        <v>9.43</v>
      </c>
      <c r="CC305">
        <v>9.7200000000000006</v>
      </c>
      <c r="CD305">
        <v>5.9560000000000004</v>
      </c>
      <c r="CE305">
        <v>29.780999999999999</v>
      </c>
      <c r="CF305">
        <v>0.61060000000000003</v>
      </c>
      <c r="CG305" t="s">
        <v>18</v>
      </c>
      <c r="CH305">
        <v>9.43</v>
      </c>
      <c r="CI305">
        <v>9.73</v>
      </c>
      <c r="CJ305">
        <v>5.8490000000000002</v>
      </c>
      <c r="CK305">
        <v>29.245999999999999</v>
      </c>
      <c r="CL305">
        <v>0.58140000000000003</v>
      </c>
      <c r="CM305" t="s">
        <v>18</v>
      </c>
      <c r="CN305">
        <v>9.43</v>
      </c>
      <c r="CO305">
        <v>9.7200000000000006</v>
      </c>
      <c r="CP305">
        <v>5.8840000000000003</v>
      </c>
      <c r="CQ305">
        <v>29.419</v>
      </c>
      <c r="CR305">
        <v>0.60499999999999998</v>
      </c>
      <c r="CS305" t="s">
        <v>18</v>
      </c>
    </row>
    <row r="306" spans="1:97" x14ac:dyDescent="0.25">
      <c r="A306" t="s">
        <v>179</v>
      </c>
      <c r="B306">
        <v>920</v>
      </c>
      <c r="C306">
        <v>926</v>
      </c>
      <c r="D306" t="s">
        <v>151</v>
      </c>
      <c r="E306">
        <v>6.33</v>
      </c>
      <c r="F306">
        <v>1</v>
      </c>
      <c r="G306">
        <v>5</v>
      </c>
      <c r="H306">
        <v>6.34</v>
      </c>
      <c r="I306">
        <v>6.41</v>
      </c>
      <c r="J306">
        <v>0.24199999999999999</v>
      </c>
      <c r="K306">
        <v>4.843</v>
      </c>
      <c r="L306">
        <v>0.6673</v>
      </c>
      <c r="M306" t="s">
        <v>18</v>
      </c>
      <c r="N306">
        <v>6.34</v>
      </c>
      <c r="O306">
        <v>6.41</v>
      </c>
      <c r="P306">
        <v>0.29799999999999999</v>
      </c>
      <c r="Q306">
        <v>5.9640000000000004</v>
      </c>
      <c r="R306">
        <v>0.62709999999999999</v>
      </c>
      <c r="S306" t="s">
        <v>18</v>
      </c>
      <c r="T306">
        <v>6.34</v>
      </c>
      <c r="U306">
        <v>6.42</v>
      </c>
      <c r="V306">
        <v>0.34799999999999998</v>
      </c>
      <c r="W306">
        <v>6.9610000000000003</v>
      </c>
      <c r="X306">
        <v>0.62239999999999995</v>
      </c>
      <c r="Y306" t="s">
        <v>18</v>
      </c>
      <c r="Z306">
        <v>6.35</v>
      </c>
      <c r="AA306">
        <v>6.41</v>
      </c>
      <c r="AB306">
        <v>0.215</v>
      </c>
      <c r="AC306">
        <v>4.2919999999999998</v>
      </c>
      <c r="AD306">
        <v>0.70120000000000005</v>
      </c>
      <c r="AE306" t="s">
        <v>18</v>
      </c>
      <c r="AF306">
        <v>6.34</v>
      </c>
      <c r="AG306">
        <v>6.41</v>
      </c>
      <c r="AH306">
        <v>0.17299999999999999</v>
      </c>
      <c r="AI306">
        <v>3.4660000000000002</v>
      </c>
      <c r="AJ306">
        <v>0.55379999999999996</v>
      </c>
      <c r="AK306" t="s">
        <v>18</v>
      </c>
      <c r="AL306">
        <v>6.34</v>
      </c>
      <c r="AM306">
        <v>6.41</v>
      </c>
      <c r="AN306">
        <v>0.105</v>
      </c>
      <c r="AO306">
        <v>2.109</v>
      </c>
      <c r="AP306">
        <v>0.59419999999999995</v>
      </c>
      <c r="AQ306" t="s">
        <v>18</v>
      </c>
      <c r="AR306">
        <v>6.35</v>
      </c>
      <c r="AS306">
        <v>6.41</v>
      </c>
      <c r="AT306">
        <v>9.9000000000000005E-2</v>
      </c>
      <c r="AU306">
        <v>1.9870000000000001</v>
      </c>
      <c r="AV306">
        <v>0.68889999999999996</v>
      </c>
      <c r="AW306" t="s">
        <v>18</v>
      </c>
      <c r="AX306">
        <v>6.34</v>
      </c>
      <c r="AY306">
        <v>6.41</v>
      </c>
      <c r="AZ306">
        <v>0.113</v>
      </c>
      <c r="BA306">
        <v>2.2610000000000001</v>
      </c>
      <c r="BB306">
        <v>0.57589999999999997</v>
      </c>
      <c r="BC306" t="s">
        <v>18</v>
      </c>
      <c r="BD306">
        <v>6.34</v>
      </c>
      <c r="BE306">
        <v>6.41</v>
      </c>
      <c r="BF306">
        <v>0.14399999999999999</v>
      </c>
      <c r="BG306">
        <v>2.879</v>
      </c>
      <c r="BH306">
        <v>0.54969999999999997</v>
      </c>
      <c r="BI306" t="s">
        <v>18</v>
      </c>
      <c r="BJ306">
        <v>6.34</v>
      </c>
      <c r="BK306">
        <v>6.41</v>
      </c>
      <c r="BL306">
        <v>0.497</v>
      </c>
      <c r="BM306">
        <v>9.9369999999999994</v>
      </c>
      <c r="BN306">
        <v>0.66490000000000005</v>
      </c>
      <c r="BO306" t="s">
        <v>18</v>
      </c>
      <c r="BP306">
        <v>6.34</v>
      </c>
      <c r="BQ306">
        <v>6.41</v>
      </c>
      <c r="BR306">
        <v>0.49399999999999999</v>
      </c>
      <c r="BS306">
        <v>9.8859999999999992</v>
      </c>
      <c r="BT306">
        <v>0.52890000000000004</v>
      </c>
      <c r="BU306" t="s">
        <v>18</v>
      </c>
      <c r="BV306">
        <v>6.4</v>
      </c>
      <c r="BW306">
        <v>6.47</v>
      </c>
      <c r="BX306">
        <v>0.40200000000000002</v>
      </c>
      <c r="BY306">
        <v>8.032</v>
      </c>
      <c r="BZ306">
        <v>0.64929999999999999</v>
      </c>
      <c r="CA306" t="s">
        <v>18</v>
      </c>
      <c r="CB306">
        <v>6.34</v>
      </c>
      <c r="CC306">
        <v>6.41</v>
      </c>
      <c r="CD306">
        <v>1.5589999999999999</v>
      </c>
      <c r="CE306">
        <v>31.172999999999998</v>
      </c>
      <c r="CF306">
        <v>0.61860000000000004</v>
      </c>
      <c r="CG306" t="s">
        <v>18</v>
      </c>
      <c r="CH306">
        <v>6.34</v>
      </c>
      <c r="CI306">
        <v>6.41</v>
      </c>
      <c r="CJ306">
        <v>1.6459999999999999</v>
      </c>
      <c r="CK306">
        <v>32.912999999999997</v>
      </c>
      <c r="CL306">
        <v>0.56420000000000003</v>
      </c>
      <c r="CM306" t="s">
        <v>18</v>
      </c>
      <c r="CN306">
        <v>6.34</v>
      </c>
      <c r="CO306">
        <v>6.41</v>
      </c>
      <c r="CP306">
        <v>1.639</v>
      </c>
      <c r="CQ306">
        <v>32.78</v>
      </c>
      <c r="CR306">
        <v>0.54879999999999995</v>
      </c>
      <c r="CS306" t="s">
        <v>18</v>
      </c>
    </row>
    <row r="307" spans="1:97" x14ac:dyDescent="0.25">
      <c r="A307" t="s">
        <v>179</v>
      </c>
      <c r="B307">
        <v>925</v>
      </c>
      <c r="C307">
        <v>934</v>
      </c>
      <c r="D307" t="s">
        <v>152</v>
      </c>
      <c r="E307">
        <v>9.1199999999999992</v>
      </c>
      <c r="F307">
        <v>2</v>
      </c>
      <c r="G307">
        <v>8</v>
      </c>
      <c r="H307">
        <v>9.11</v>
      </c>
      <c r="I307">
        <v>9.34</v>
      </c>
      <c r="J307">
        <v>0.26100000000000001</v>
      </c>
      <c r="K307">
        <v>3.2650000000000001</v>
      </c>
      <c r="L307">
        <v>0.78469999999999995</v>
      </c>
      <c r="M307" t="s">
        <v>18</v>
      </c>
      <c r="N307">
        <v>9.11</v>
      </c>
      <c r="O307">
        <v>9.34</v>
      </c>
      <c r="P307">
        <v>0.32300000000000001</v>
      </c>
      <c r="Q307">
        <v>4.0419999999999998</v>
      </c>
      <c r="R307">
        <v>0.75470000000000004</v>
      </c>
      <c r="S307" t="s">
        <v>18</v>
      </c>
      <c r="T307">
        <v>9.11</v>
      </c>
      <c r="U307">
        <v>9.34</v>
      </c>
      <c r="V307">
        <v>0.26700000000000002</v>
      </c>
      <c r="W307">
        <v>3.3370000000000002</v>
      </c>
      <c r="X307">
        <v>0.74680000000000002</v>
      </c>
      <c r="Y307" t="s">
        <v>18</v>
      </c>
      <c r="Z307">
        <v>9.11</v>
      </c>
      <c r="AA307">
        <v>9.34</v>
      </c>
      <c r="AB307">
        <v>0.29799999999999999</v>
      </c>
      <c r="AC307">
        <v>3.7269999999999999</v>
      </c>
      <c r="AD307">
        <v>0.76949999999999996</v>
      </c>
      <c r="AE307" t="s">
        <v>18</v>
      </c>
      <c r="AF307">
        <v>9.11</v>
      </c>
      <c r="AG307">
        <v>9.34</v>
      </c>
      <c r="AH307">
        <v>0.29299999999999998</v>
      </c>
      <c r="AI307">
        <v>3.661</v>
      </c>
      <c r="AJ307">
        <v>0.77280000000000004</v>
      </c>
      <c r="AK307" t="s">
        <v>18</v>
      </c>
      <c r="AL307">
        <v>9.11</v>
      </c>
      <c r="AM307">
        <v>9.34</v>
      </c>
      <c r="AN307">
        <v>0.312</v>
      </c>
      <c r="AO307">
        <v>3.8980000000000001</v>
      </c>
      <c r="AP307">
        <v>0.72589999999999999</v>
      </c>
      <c r="AQ307" t="s">
        <v>18</v>
      </c>
      <c r="AR307">
        <v>9.11</v>
      </c>
      <c r="AS307">
        <v>9.34</v>
      </c>
      <c r="AT307">
        <v>0.32100000000000001</v>
      </c>
      <c r="AU307">
        <v>4.0170000000000003</v>
      </c>
      <c r="AV307">
        <v>0.75760000000000005</v>
      </c>
      <c r="AW307" t="s">
        <v>18</v>
      </c>
      <c r="AX307">
        <v>9.11</v>
      </c>
      <c r="AY307">
        <v>9.34</v>
      </c>
      <c r="AZ307">
        <v>0.36199999999999999</v>
      </c>
      <c r="BA307">
        <v>4.5259999999999998</v>
      </c>
      <c r="BB307">
        <v>0.69110000000000005</v>
      </c>
      <c r="BC307" t="s">
        <v>18</v>
      </c>
      <c r="BD307">
        <v>9.11</v>
      </c>
      <c r="BE307">
        <v>9.34</v>
      </c>
      <c r="BF307">
        <v>0.35599999999999998</v>
      </c>
      <c r="BG307">
        <v>4.45</v>
      </c>
      <c r="BH307">
        <v>0.71779999999999999</v>
      </c>
      <c r="BI307" t="s">
        <v>18</v>
      </c>
      <c r="BJ307">
        <v>9.11</v>
      </c>
      <c r="BK307">
        <v>9.34</v>
      </c>
      <c r="BL307">
        <v>0.38600000000000001</v>
      </c>
      <c r="BM307">
        <v>4.83</v>
      </c>
      <c r="BN307">
        <v>0.73440000000000005</v>
      </c>
      <c r="BO307" t="s">
        <v>18</v>
      </c>
      <c r="BP307">
        <v>9.11</v>
      </c>
      <c r="BQ307">
        <v>9.34</v>
      </c>
      <c r="BR307">
        <v>0.44700000000000001</v>
      </c>
      <c r="BS307">
        <v>5.5869999999999997</v>
      </c>
      <c r="BT307">
        <v>0.73560000000000003</v>
      </c>
      <c r="BU307" t="s">
        <v>18</v>
      </c>
      <c r="BV307">
        <v>9.11</v>
      </c>
      <c r="BW307">
        <v>9.34</v>
      </c>
      <c r="BX307">
        <v>0.45500000000000002</v>
      </c>
      <c r="BY307">
        <v>5.69</v>
      </c>
      <c r="BZ307">
        <v>0.74270000000000003</v>
      </c>
      <c r="CA307" t="s">
        <v>18</v>
      </c>
      <c r="CB307">
        <v>9.11</v>
      </c>
      <c r="CC307">
        <v>9.34</v>
      </c>
      <c r="CD307">
        <v>0.48799999999999999</v>
      </c>
      <c r="CE307">
        <v>6.101</v>
      </c>
      <c r="CF307">
        <v>0.73499999999999999</v>
      </c>
      <c r="CG307" t="s">
        <v>18</v>
      </c>
      <c r="CH307">
        <v>9.11</v>
      </c>
      <c r="CI307">
        <v>9.34</v>
      </c>
      <c r="CJ307">
        <v>0.498</v>
      </c>
      <c r="CK307">
        <v>6.2229999999999999</v>
      </c>
      <c r="CL307">
        <v>0.73570000000000002</v>
      </c>
      <c r="CM307" t="s">
        <v>18</v>
      </c>
      <c r="CN307">
        <v>9.11</v>
      </c>
      <c r="CO307">
        <v>9.34</v>
      </c>
      <c r="CP307">
        <v>0.42799999999999999</v>
      </c>
      <c r="CQ307">
        <v>5.3449999999999998</v>
      </c>
      <c r="CR307">
        <v>0.76370000000000005</v>
      </c>
      <c r="CS307" t="s">
        <v>18</v>
      </c>
    </row>
    <row r="308" spans="1:97" x14ac:dyDescent="0.25">
      <c r="A308" t="s">
        <v>179</v>
      </c>
      <c r="B308">
        <v>927</v>
      </c>
      <c r="C308">
        <v>934</v>
      </c>
      <c r="D308" t="s">
        <v>153</v>
      </c>
      <c r="E308">
        <v>8.43</v>
      </c>
      <c r="F308">
        <v>1</v>
      </c>
      <c r="G308">
        <v>6</v>
      </c>
      <c r="H308">
        <v>8.31</v>
      </c>
      <c r="I308">
        <v>8.57</v>
      </c>
      <c r="J308">
        <v>0.49399999999999999</v>
      </c>
      <c r="K308">
        <v>8.2360000000000007</v>
      </c>
      <c r="L308">
        <v>0.87270000000000003</v>
      </c>
      <c r="M308" t="s">
        <v>17</v>
      </c>
      <c r="N308">
        <v>8.31</v>
      </c>
      <c r="O308">
        <v>8.57</v>
      </c>
      <c r="P308">
        <v>0.50700000000000001</v>
      </c>
      <c r="Q308">
        <v>8.4469999999999992</v>
      </c>
      <c r="R308">
        <v>0.82640000000000002</v>
      </c>
      <c r="S308" t="s">
        <v>18</v>
      </c>
      <c r="T308">
        <v>8.3000000000000007</v>
      </c>
      <c r="U308">
        <v>8.56</v>
      </c>
      <c r="V308">
        <v>0.626</v>
      </c>
      <c r="W308">
        <v>10.433999999999999</v>
      </c>
      <c r="X308">
        <v>0.88170000000000004</v>
      </c>
      <c r="Y308" t="s">
        <v>17</v>
      </c>
      <c r="Z308">
        <v>8.3000000000000007</v>
      </c>
      <c r="AA308">
        <v>8.56</v>
      </c>
      <c r="AB308">
        <v>0.40899999999999997</v>
      </c>
      <c r="AC308">
        <v>6.8129999999999997</v>
      </c>
      <c r="AD308">
        <v>0.87370000000000003</v>
      </c>
      <c r="AE308" t="s">
        <v>17</v>
      </c>
      <c r="AF308">
        <v>8.31</v>
      </c>
      <c r="AG308">
        <v>8.57</v>
      </c>
      <c r="AH308">
        <v>0.53500000000000003</v>
      </c>
      <c r="AI308">
        <v>8.92</v>
      </c>
      <c r="AJ308">
        <v>0.86550000000000005</v>
      </c>
      <c r="AK308" t="s">
        <v>17</v>
      </c>
      <c r="AL308">
        <v>8.3000000000000007</v>
      </c>
      <c r="AM308">
        <v>8.57</v>
      </c>
      <c r="AN308">
        <v>0.53900000000000003</v>
      </c>
      <c r="AO308">
        <v>8.99</v>
      </c>
      <c r="AP308">
        <v>0.87670000000000003</v>
      </c>
      <c r="AQ308" t="s">
        <v>17</v>
      </c>
      <c r="AR308">
        <v>8.3000000000000007</v>
      </c>
      <c r="AS308">
        <v>8.56</v>
      </c>
      <c r="AT308">
        <v>0.46500000000000002</v>
      </c>
      <c r="AU308">
        <v>7.7530000000000001</v>
      </c>
      <c r="AV308">
        <v>0.85419999999999996</v>
      </c>
      <c r="AW308" t="s">
        <v>18</v>
      </c>
      <c r="AX308">
        <v>8.31</v>
      </c>
      <c r="AY308">
        <v>8.57</v>
      </c>
      <c r="AZ308">
        <v>0.36699999999999999</v>
      </c>
      <c r="BA308">
        <v>6.1150000000000002</v>
      </c>
      <c r="BB308">
        <v>0.81910000000000005</v>
      </c>
      <c r="BC308" t="s">
        <v>18</v>
      </c>
      <c r="BD308">
        <v>8.3000000000000007</v>
      </c>
      <c r="BE308">
        <v>8.56</v>
      </c>
      <c r="BF308">
        <v>0.42299999999999999</v>
      </c>
      <c r="BG308">
        <v>7.0510000000000002</v>
      </c>
      <c r="BH308">
        <v>0.83620000000000005</v>
      </c>
      <c r="BI308" t="s">
        <v>18</v>
      </c>
      <c r="BJ308">
        <v>8.31</v>
      </c>
      <c r="BK308">
        <v>8.57</v>
      </c>
      <c r="BL308">
        <v>0.47199999999999998</v>
      </c>
      <c r="BM308">
        <v>7.8650000000000002</v>
      </c>
      <c r="BN308">
        <v>0.81979999999999997</v>
      </c>
      <c r="BO308" t="s">
        <v>18</v>
      </c>
      <c r="BP308">
        <v>8.31</v>
      </c>
      <c r="BQ308">
        <v>8.57</v>
      </c>
      <c r="BR308">
        <v>0.50900000000000001</v>
      </c>
      <c r="BS308">
        <v>8.4779999999999998</v>
      </c>
      <c r="BT308">
        <v>0.83879999999999999</v>
      </c>
      <c r="BU308" t="s">
        <v>18</v>
      </c>
      <c r="BV308">
        <v>8.3000000000000007</v>
      </c>
      <c r="BW308">
        <v>8.56</v>
      </c>
      <c r="BX308">
        <v>0.46899999999999997</v>
      </c>
      <c r="BY308">
        <v>7.8140000000000001</v>
      </c>
      <c r="BZ308">
        <v>0.80369999999999997</v>
      </c>
      <c r="CA308" t="s">
        <v>18</v>
      </c>
      <c r="CB308">
        <v>8.3000000000000007</v>
      </c>
      <c r="CC308">
        <v>8.56</v>
      </c>
      <c r="CD308">
        <v>0.48699999999999999</v>
      </c>
      <c r="CE308">
        <v>8.1110000000000007</v>
      </c>
      <c r="CF308">
        <v>0.80740000000000001</v>
      </c>
      <c r="CG308" t="s">
        <v>18</v>
      </c>
      <c r="CH308">
        <v>8.31</v>
      </c>
      <c r="CI308">
        <v>8.57</v>
      </c>
      <c r="CJ308">
        <v>0.66300000000000003</v>
      </c>
      <c r="CK308">
        <v>11.055</v>
      </c>
      <c r="CL308">
        <v>0.82079999999999997</v>
      </c>
      <c r="CM308" t="s">
        <v>18</v>
      </c>
      <c r="CN308">
        <v>8.31</v>
      </c>
      <c r="CO308">
        <v>8.57</v>
      </c>
      <c r="CP308">
        <v>0.61599999999999999</v>
      </c>
      <c r="CQ308">
        <v>10.269</v>
      </c>
      <c r="CR308">
        <v>0.8286</v>
      </c>
      <c r="CS308" t="s">
        <v>18</v>
      </c>
    </row>
    <row r="309" spans="1:97" x14ac:dyDescent="0.25">
      <c r="A309" t="s">
        <v>179</v>
      </c>
      <c r="B309">
        <v>935</v>
      </c>
      <c r="C309">
        <v>939</v>
      </c>
      <c r="D309" t="s">
        <v>154</v>
      </c>
      <c r="E309">
        <v>6.8</v>
      </c>
      <c r="F309">
        <v>1</v>
      </c>
      <c r="G309">
        <v>3</v>
      </c>
      <c r="H309">
        <v>6.92</v>
      </c>
      <c r="I309">
        <v>6.99</v>
      </c>
      <c r="J309">
        <v>0.03</v>
      </c>
      <c r="K309">
        <v>0.99299999999999999</v>
      </c>
      <c r="L309">
        <v>0.875</v>
      </c>
      <c r="M309" t="s">
        <v>18</v>
      </c>
      <c r="N309">
        <v>6.92</v>
      </c>
      <c r="O309">
        <v>6.99</v>
      </c>
      <c r="P309">
        <v>1.4E-2</v>
      </c>
      <c r="Q309">
        <v>0.47099999999999997</v>
      </c>
      <c r="R309">
        <v>0.89339999999999997</v>
      </c>
      <c r="S309" t="s">
        <v>18</v>
      </c>
      <c r="T309">
        <v>6.92</v>
      </c>
      <c r="U309">
        <v>6.99</v>
      </c>
      <c r="V309">
        <v>0.01</v>
      </c>
      <c r="W309">
        <v>0.32200000000000001</v>
      </c>
      <c r="X309">
        <v>0.89470000000000005</v>
      </c>
      <c r="Y309" t="s">
        <v>18</v>
      </c>
      <c r="Z309">
        <v>6.93</v>
      </c>
      <c r="AA309">
        <v>6.99</v>
      </c>
      <c r="AB309">
        <v>3.6999999999999998E-2</v>
      </c>
      <c r="AC309">
        <v>1.2330000000000001</v>
      </c>
      <c r="AD309">
        <v>0.87809999999999999</v>
      </c>
      <c r="AE309" t="s">
        <v>18</v>
      </c>
      <c r="AF309">
        <v>6.92</v>
      </c>
      <c r="AG309">
        <v>6.99</v>
      </c>
      <c r="AH309">
        <v>1.4E-2</v>
      </c>
      <c r="AI309">
        <v>0.47</v>
      </c>
      <c r="AJ309">
        <v>0.89600000000000002</v>
      </c>
      <c r="AK309" t="s">
        <v>18</v>
      </c>
      <c r="AL309">
        <v>6.92</v>
      </c>
      <c r="AM309">
        <v>6.99</v>
      </c>
      <c r="AN309">
        <v>5.0000000000000001E-3</v>
      </c>
      <c r="AO309">
        <v>0.16500000000000001</v>
      </c>
      <c r="AP309">
        <v>0.88580000000000003</v>
      </c>
      <c r="AQ309" t="s">
        <v>18</v>
      </c>
      <c r="AR309">
        <v>6.93</v>
      </c>
      <c r="AS309">
        <v>6.99</v>
      </c>
      <c r="AT309">
        <v>4.2000000000000003E-2</v>
      </c>
      <c r="AU309">
        <v>1.4119999999999999</v>
      </c>
      <c r="AV309">
        <v>0.87329999999999997</v>
      </c>
      <c r="AW309" t="s">
        <v>18</v>
      </c>
      <c r="AX309">
        <v>6.92</v>
      </c>
      <c r="AY309">
        <v>6.99</v>
      </c>
      <c r="AZ309">
        <v>8.0000000000000002E-3</v>
      </c>
      <c r="BA309">
        <v>0.26300000000000001</v>
      </c>
      <c r="BB309">
        <v>0.89219999999999999</v>
      </c>
      <c r="BC309" t="s">
        <v>18</v>
      </c>
      <c r="BD309">
        <v>6.92</v>
      </c>
      <c r="BE309">
        <v>6.99</v>
      </c>
      <c r="BF309">
        <v>2.1000000000000001E-2</v>
      </c>
      <c r="BG309">
        <v>0.69899999999999995</v>
      </c>
      <c r="BH309">
        <v>0.88670000000000004</v>
      </c>
      <c r="BI309" t="s">
        <v>18</v>
      </c>
      <c r="BJ309">
        <v>6.92</v>
      </c>
      <c r="BK309">
        <v>6.99</v>
      </c>
      <c r="BL309">
        <v>5.2999999999999999E-2</v>
      </c>
      <c r="BM309">
        <v>1.7669999999999999</v>
      </c>
      <c r="BN309">
        <v>0.88470000000000004</v>
      </c>
      <c r="BO309" t="s">
        <v>18</v>
      </c>
      <c r="BP309">
        <v>6.92</v>
      </c>
      <c r="BQ309">
        <v>6.99</v>
      </c>
      <c r="BR309">
        <v>6.0000000000000001E-3</v>
      </c>
      <c r="BS309">
        <v>0.19900000000000001</v>
      </c>
      <c r="BT309">
        <v>0.89180000000000004</v>
      </c>
      <c r="BU309" t="s">
        <v>18</v>
      </c>
      <c r="BV309">
        <v>6.92</v>
      </c>
      <c r="BW309">
        <v>6.99</v>
      </c>
      <c r="BX309">
        <v>2.3E-2</v>
      </c>
      <c r="BY309">
        <v>0.77900000000000003</v>
      </c>
      <c r="BZ309">
        <v>0.89659999999999995</v>
      </c>
      <c r="CA309" t="s">
        <v>18</v>
      </c>
      <c r="CB309">
        <v>6.92</v>
      </c>
      <c r="CC309">
        <v>6.99</v>
      </c>
      <c r="CD309">
        <v>6.3E-2</v>
      </c>
      <c r="CE309">
        <v>2.0870000000000002</v>
      </c>
      <c r="CF309">
        <v>0.88180000000000003</v>
      </c>
      <c r="CG309" t="s">
        <v>18</v>
      </c>
      <c r="CH309">
        <v>6.92</v>
      </c>
      <c r="CI309">
        <v>6.99</v>
      </c>
      <c r="CJ309">
        <v>1.6E-2</v>
      </c>
      <c r="CK309">
        <v>0.54900000000000004</v>
      </c>
      <c r="CL309">
        <v>0.89470000000000005</v>
      </c>
      <c r="CM309" t="s">
        <v>18</v>
      </c>
      <c r="CN309">
        <v>6.92</v>
      </c>
      <c r="CO309">
        <v>6.99</v>
      </c>
      <c r="CP309">
        <v>1.2999999999999999E-2</v>
      </c>
      <c r="CQ309">
        <v>0.44400000000000001</v>
      </c>
      <c r="CR309">
        <v>0.89800000000000002</v>
      </c>
      <c r="CS309" t="s">
        <v>18</v>
      </c>
    </row>
    <row r="310" spans="1:97" x14ac:dyDescent="0.25">
      <c r="A310" t="s">
        <v>179</v>
      </c>
      <c r="B310">
        <v>940</v>
      </c>
      <c r="C310">
        <v>953</v>
      </c>
      <c r="D310" t="s">
        <v>155</v>
      </c>
      <c r="E310">
        <v>10.67</v>
      </c>
      <c r="F310">
        <v>3</v>
      </c>
      <c r="G310">
        <v>12</v>
      </c>
      <c r="H310">
        <v>10.68</v>
      </c>
      <c r="I310">
        <v>10.84</v>
      </c>
      <c r="J310">
        <v>8.1000000000000003E-2</v>
      </c>
      <c r="K310">
        <v>0.67100000000000004</v>
      </c>
      <c r="L310">
        <v>0.91279999999999994</v>
      </c>
      <c r="M310" t="s">
        <v>17</v>
      </c>
      <c r="N310">
        <v>10.68</v>
      </c>
      <c r="O310">
        <v>10.84</v>
      </c>
      <c r="P310">
        <v>0.105</v>
      </c>
      <c r="Q310">
        <v>0.875</v>
      </c>
      <c r="R310">
        <v>0.91369999999999996</v>
      </c>
      <c r="S310" t="s">
        <v>17</v>
      </c>
      <c r="T310">
        <v>10.68</v>
      </c>
      <c r="U310">
        <v>10.84</v>
      </c>
      <c r="V310">
        <v>9.2999999999999999E-2</v>
      </c>
      <c r="W310">
        <v>0.77500000000000002</v>
      </c>
      <c r="X310">
        <v>0.90569999999999995</v>
      </c>
      <c r="Y310" t="s">
        <v>17</v>
      </c>
      <c r="Z310">
        <v>10.68</v>
      </c>
      <c r="AA310">
        <v>10.84</v>
      </c>
      <c r="AB310">
        <v>0.14199999999999999</v>
      </c>
      <c r="AC310">
        <v>1.18</v>
      </c>
      <c r="AD310">
        <v>0.91839999999999999</v>
      </c>
      <c r="AE310" t="s">
        <v>17</v>
      </c>
      <c r="AF310">
        <v>10.68</v>
      </c>
      <c r="AG310">
        <v>10.84</v>
      </c>
      <c r="AH310">
        <v>0.122</v>
      </c>
      <c r="AI310">
        <v>1.0149999999999999</v>
      </c>
      <c r="AJ310">
        <v>0.91190000000000004</v>
      </c>
      <c r="AK310" t="s">
        <v>17</v>
      </c>
      <c r="AL310">
        <v>10.68</v>
      </c>
      <c r="AM310">
        <v>10.84</v>
      </c>
      <c r="AN310">
        <v>0.11899999999999999</v>
      </c>
      <c r="AO310">
        <v>0.99199999999999999</v>
      </c>
      <c r="AP310">
        <v>0.89639999999999997</v>
      </c>
      <c r="AQ310" t="s">
        <v>17</v>
      </c>
      <c r="AR310">
        <v>10.68</v>
      </c>
      <c r="AS310">
        <v>10.84</v>
      </c>
      <c r="AT310">
        <v>0.21199999999999999</v>
      </c>
      <c r="AU310">
        <v>1.7629999999999999</v>
      </c>
      <c r="AV310">
        <v>0.91369999999999996</v>
      </c>
      <c r="AW310" t="s">
        <v>17</v>
      </c>
      <c r="AX310">
        <v>10.68</v>
      </c>
      <c r="AY310">
        <v>10.84</v>
      </c>
      <c r="AZ310">
        <v>0.19600000000000001</v>
      </c>
      <c r="BA310">
        <v>1.629</v>
      </c>
      <c r="BB310">
        <v>0.91439999999999999</v>
      </c>
      <c r="BC310" t="s">
        <v>17</v>
      </c>
      <c r="BD310">
        <v>10.68</v>
      </c>
      <c r="BE310">
        <v>10.84</v>
      </c>
      <c r="BF310">
        <v>0.23200000000000001</v>
      </c>
      <c r="BG310">
        <v>1.9350000000000001</v>
      </c>
      <c r="BH310">
        <v>0.91069999999999995</v>
      </c>
      <c r="BI310" t="s">
        <v>17</v>
      </c>
      <c r="BJ310">
        <v>10.68</v>
      </c>
      <c r="BK310">
        <v>10.84</v>
      </c>
      <c r="BL310">
        <v>0.61599999999999999</v>
      </c>
      <c r="BM310">
        <v>5.1310000000000002</v>
      </c>
      <c r="BN310">
        <v>0.91349999999999998</v>
      </c>
      <c r="BO310" t="s">
        <v>17</v>
      </c>
      <c r="BP310">
        <v>10.68</v>
      </c>
      <c r="BQ310">
        <v>10.84</v>
      </c>
      <c r="BR310">
        <v>0.57499999999999996</v>
      </c>
      <c r="BS310">
        <v>4.7919999999999998</v>
      </c>
      <c r="BT310">
        <v>0.91790000000000005</v>
      </c>
      <c r="BU310" t="s">
        <v>17</v>
      </c>
      <c r="BV310">
        <v>10.68</v>
      </c>
      <c r="BW310">
        <v>10.84</v>
      </c>
      <c r="BX310">
        <v>0.59699999999999998</v>
      </c>
      <c r="BY310">
        <v>4.9720000000000004</v>
      </c>
      <c r="BZ310">
        <v>0.90959999999999996</v>
      </c>
      <c r="CA310" t="s">
        <v>17</v>
      </c>
      <c r="CB310">
        <v>10.68</v>
      </c>
      <c r="CC310">
        <v>10.84</v>
      </c>
      <c r="CD310">
        <v>1.1419999999999999</v>
      </c>
      <c r="CE310">
        <v>9.516</v>
      </c>
      <c r="CF310">
        <v>0.91069999999999995</v>
      </c>
      <c r="CG310" t="s">
        <v>17</v>
      </c>
      <c r="CH310">
        <v>10.68</v>
      </c>
      <c r="CI310">
        <v>10.84</v>
      </c>
      <c r="CJ310">
        <v>1.155</v>
      </c>
      <c r="CK310">
        <v>9.6210000000000004</v>
      </c>
      <c r="CL310">
        <v>0.9022</v>
      </c>
      <c r="CM310" t="s">
        <v>17</v>
      </c>
      <c r="CN310">
        <v>10.68</v>
      </c>
      <c r="CO310">
        <v>10.84</v>
      </c>
      <c r="CP310">
        <v>1.1559999999999999</v>
      </c>
      <c r="CQ310">
        <v>9.6359999999999992</v>
      </c>
      <c r="CR310">
        <v>0.91180000000000005</v>
      </c>
      <c r="CS310" t="s">
        <v>17</v>
      </c>
    </row>
    <row r="311" spans="1:97" x14ac:dyDescent="0.25">
      <c r="A311" t="s">
        <v>179</v>
      </c>
      <c r="B311">
        <v>954</v>
      </c>
      <c r="C311">
        <v>960</v>
      </c>
      <c r="D311" t="s">
        <v>156</v>
      </c>
      <c r="E311">
        <v>7.56</v>
      </c>
      <c r="F311">
        <v>1</v>
      </c>
      <c r="G311">
        <v>5</v>
      </c>
      <c r="H311">
        <v>7.59</v>
      </c>
      <c r="I311">
        <v>7.85</v>
      </c>
      <c r="J311">
        <v>0.40100000000000002</v>
      </c>
      <c r="K311">
        <v>8.0139999999999993</v>
      </c>
      <c r="L311">
        <v>0.80389999999999995</v>
      </c>
      <c r="M311" t="s">
        <v>18</v>
      </c>
      <c r="N311">
        <v>7.59</v>
      </c>
      <c r="O311">
        <v>7.85</v>
      </c>
      <c r="P311">
        <v>0.505</v>
      </c>
      <c r="Q311">
        <v>10.11</v>
      </c>
      <c r="R311">
        <v>0.77090000000000003</v>
      </c>
      <c r="S311" t="s">
        <v>18</v>
      </c>
      <c r="T311">
        <v>7.59</v>
      </c>
      <c r="U311">
        <v>7.84</v>
      </c>
      <c r="V311">
        <v>0.247</v>
      </c>
      <c r="W311">
        <v>4.944</v>
      </c>
      <c r="X311">
        <v>0.85770000000000002</v>
      </c>
      <c r="Y311" t="s">
        <v>18</v>
      </c>
      <c r="Z311">
        <v>7.59</v>
      </c>
      <c r="AA311">
        <v>7.84</v>
      </c>
      <c r="AB311">
        <v>0.50600000000000001</v>
      </c>
      <c r="AC311">
        <v>10.11</v>
      </c>
      <c r="AD311">
        <v>0.78249999999999997</v>
      </c>
      <c r="AE311" t="s">
        <v>18</v>
      </c>
      <c r="AF311">
        <v>7.59</v>
      </c>
      <c r="AG311">
        <v>7.85</v>
      </c>
      <c r="AH311">
        <v>0.38900000000000001</v>
      </c>
      <c r="AI311">
        <v>7.7709999999999999</v>
      </c>
      <c r="AJ311">
        <v>0.84179999999999999</v>
      </c>
      <c r="AK311" t="s">
        <v>18</v>
      </c>
      <c r="AL311">
        <v>7.59</v>
      </c>
      <c r="AM311">
        <v>7.84</v>
      </c>
      <c r="AN311">
        <v>0.439</v>
      </c>
      <c r="AO311">
        <v>8.7739999999999991</v>
      </c>
      <c r="AP311">
        <v>0.84609999999999996</v>
      </c>
      <c r="AQ311" t="s">
        <v>18</v>
      </c>
      <c r="AR311">
        <v>7.59</v>
      </c>
      <c r="AS311">
        <v>7.84</v>
      </c>
      <c r="AT311">
        <v>0.98399999999999999</v>
      </c>
      <c r="AU311">
        <v>19.681000000000001</v>
      </c>
      <c r="AV311">
        <v>0.78600000000000003</v>
      </c>
      <c r="AW311" t="s">
        <v>18</v>
      </c>
      <c r="AX311">
        <v>7.59</v>
      </c>
      <c r="AY311">
        <v>7.84</v>
      </c>
      <c r="AZ311">
        <v>0.92100000000000004</v>
      </c>
      <c r="BA311">
        <v>18.420999999999999</v>
      </c>
      <c r="BB311">
        <v>0.80689999999999995</v>
      </c>
      <c r="BC311" t="s">
        <v>18</v>
      </c>
      <c r="BD311">
        <v>7.59</v>
      </c>
      <c r="BE311">
        <v>7.84</v>
      </c>
      <c r="BF311">
        <v>0.88200000000000001</v>
      </c>
      <c r="BG311">
        <v>17.64</v>
      </c>
      <c r="BH311">
        <v>0.85529999999999995</v>
      </c>
      <c r="BI311" t="s">
        <v>18</v>
      </c>
      <c r="BJ311">
        <v>7.59</v>
      </c>
      <c r="BK311">
        <v>7.84</v>
      </c>
      <c r="BL311">
        <v>1.4510000000000001</v>
      </c>
      <c r="BM311">
        <v>29.021999999999998</v>
      </c>
      <c r="BN311">
        <v>0.78739999999999999</v>
      </c>
      <c r="BO311" t="s">
        <v>18</v>
      </c>
      <c r="BP311">
        <v>7.59</v>
      </c>
      <c r="BQ311">
        <v>7.84</v>
      </c>
      <c r="BR311">
        <v>1.377</v>
      </c>
      <c r="BS311">
        <v>27.542000000000002</v>
      </c>
      <c r="BT311">
        <v>0.81569999999999998</v>
      </c>
      <c r="BU311" t="s">
        <v>18</v>
      </c>
      <c r="BV311">
        <v>7.59</v>
      </c>
      <c r="BW311">
        <v>7.84</v>
      </c>
      <c r="BX311">
        <v>1.39</v>
      </c>
      <c r="BY311">
        <v>27.794</v>
      </c>
      <c r="BZ311">
        <v>0.85540000000000005</v>
      </c>
      <c r="CA311" t="s">
        <v>18</v>
      </c>
      <c r="CB311">
        <v>7.59</v>
      </c>
      <c r="CC311">
        <v>7.84</v>
      </c>
      <c r="CD311">
        <v>1.8340000000000001</v>
      </c>
      <c r="CE311">
        <v>36.686999999999998</v>
      </c>
      <c r="CF311">
        <v>0.7762</v>
      </c>
      <c r="CG311" t="s">
        <v>18</v>
      </c>
      <c r="CH311">
        <v>7.59</v>
      </c>
      <c r="CI311">
        <v>7.84</v>
      </c>
      <c r="CJ311">
        <v>1.7410000000000001</v>
      </c>
      <c r="CK311">
        <v>34.826999999999998</v>
      </c>
      <c r="CL311">
        <v>0.84599999999999997</v>
      </c>
      <c r="CM311" t="s">
        <v>18</v>
      </c>
      <c r="CN311">
        <v>7.59</v>
      </c>
      <c r="CO311">
        <v>7.85</v>
      </c>
      <c r="CP311">
        <v>1.732</v>
      </c>
      <c r="CQ311">
        <v>34.630000000000003</v>
      </c>
      <c r="CR311">
        <v>0.85960000000000003</v>
      </c>
      <c r="CS311" t="s">
        <v>18</v>
      </c>
    </row>
    <row r="312" spans="1:97" x14ac:dyDescent="0.25">
      <c r="A312" t="s">
        <v>179</v>
      </c>
      <c r="B312">
        <v>954</v>
      </c>
      <c r="C312">
        <v>961</v>
      </c>
      <c r="D312" t="s">
        <v>157</v>
      </c>
      <c r="E312">
        <v>11.35</v>
      </c>
      <c r="F312">
        <v>1</v>
      </c>
      <c r="G312">
        <v>6</v>
      </c>
      <c r="H312">
        <v>11.25</v>
      </c>
      <c r="I312">
        <v>11.32</v>
      </c>
      <c r="J312">
        <v>0.27400000000000002</v>
      </c>
      <c r="K312">
        <v>4.5730000000000004</v>
      </c>
      <c r="L312">
        <v>0.89649999999999996</v>
      </c>
      <c r="M312" t="s">
        <v>18</v>
      </c>
      <c r="N312">
        <v>11.25</v>
      </c>
      <c r="O312">
        <v>11.32</v>
      </c>
      <c r="P312">
        <v>0.17</v>
      </c>
      <c r="Q312">
        <v>2.8290000000000002</v>
      </c>
      <c r="R312">
        <v>0.89280000000000004</v>
      </c>
      <c r="S312" t="s">
        <v>18</v>
      </c>
      <c r="T312">
        <v>11.31</v>
      </c>
      <c r="U312">
        <v>11.42</v>
      </c>
      <c r="V312">
        <v>0.25600000000000001</v>
      </c>
      <c r="W312">
        <v>4.274</v>
      </c>
      <c r="X312">
        <v>0.88890000000000002</v>
      </c>
      <c r="Y312" t="s">
        <v>18</v>
      </c>
      <c r="Z312">
        <v>11.25</v>
      </c>
      <c r="AA312">
        <v>11.32</v>
      </c>
      <c r="AB312">
        <v>0.26200000000000001</v>
      </c>
      <c r="AC312">
        <v>4.367</v>
      </c>
      <c r="AD312">
        <v>0.90539999999999998</v>
      </c>
      <c r="AE312" t="s">
        <v>18</v>
      </c>
      <c r="AF312">
        <v>11.25</v>
      </c>
      <c r="AG312">
        <v>11.32</v>
      </c>
      <c r="AH312">
        <v>0.14699999999999999</v>
      </c>
      <c r="AI312">
        <v>2.452</v>
      </c>
      <c r="AJ312">
        <v>0.87880000000000003</v>
      </c>
      <c r="AK312" t="s">
        <v>18</v>
      </c>
      <c r="AL312">
        <v>11.25</v>
      </c>
      <c r="AM312">
        <v>11.32</v>
      </c>
      <c r="AN312">
        <v>0.218</v>
      </c>
      <c r="AO312">
        <v>3.6320000000000001</v>
      </c>
      <c r="AP312">
        <v>0.82669999999999999</v>
      </c>
      <c r="AQ312" t="s">
        <v>18</v>
      </c>
      <c r="AR312">
        <v>11.25</v>
      </c>
      <c r="AS312">
        <v>11.32</v>
      </c>
      <c r="AT312">
        <v>0.65300000000000002</v>
      </c>
      <c r="AU312">
        <v>10.878</v>
      </c>
      <c r="AV312">
        <v>0.90200000000000002</v>
      </c>
      <c r="AW312" t="s">
        <v>18</v>
      </c>
      <c r="AX312">
        <v>11.25</v>
      </c>
      <c r="AY312">
        <v>11.32</v>
      </c>
      <c r="AZ312">
        <v>0.55700000000000005</v>
      </c>
      <c r="BA312">
        <v>9.2859999999999996</v>
      </c>
      <c r="BB312">
        <v>0.89480000000000004</v>
      </c>
      <c r="BC312" t="s">
        <v>18</v>
      </c>
      <c r="BD312">
        <v>11.25</v>
      </c>
      <c r="BE312">
        <v>11.32</v>
      </c>
      <c r="BF312">
        <v>0.627</v>
      </c>
      <c r="BG312">
        <v>10.457000000000001</v>
      </c>
      <c r="BH312">
        <v>0.7712</v>
      </c>
      <c r="BI312" t="s">
        <v>18</v>
      </c>
      <c r="BJ312">
        <v>11.25</v>
      </c>
      <c r="BK312">
        <v>11.32</v>
      </c>
      <c r="BL312">
        <v>1.048</v>
      </c>
      <c r="BM312">
        <v>17.466999999999999</v>
      </c>
      <c r="BN312">
        <v>0.89880000000000004</v>
      </c>
      <c r="BO312" t="s">
        <v>18</v>
      </c>
      <c r="BP312">
        <v>11.25</v>
      </c>
      <c r="BQ312">
        <v>11.32</v>
      </c>
      <c r="BR312">
        <v>1.038</v>
      </c>
      <c r="BS312">
        <v>17.302</v>
      </c>
      <c r="BT312">
        <v>0.87860000000000005</v>
      </c>
      <c r="BU312" t="s">
        <v>18</v>
      </c>
      <c r="BV312">
        <v>11.25</v>
      </c>
      <c r="BW312">
        <v>11.32</v>
      </c>
      <c r="BX312">
        <v>1.054</v>
      </c>
      <c r="BY312">
        <v>17.562999999999999</v>
      </c>
      <c r="BZ312">
        <v>0.80659999999999998</v>
      </c>
      <c r="CA312" t="s">
        <v>18</v>
      </c>
      <c r="CB312">
        <v>11.25</v>
      </c>
      <c r="CC312">
        <v>11.32</v>
      </c>
      <c r="CD312">
        <v>1.2290000000000001</v>
      </c>
      <c r="CE312">
        <v>20.48</v>
      </c>
      <c r="CF312">
        <v>0.88100000000000001</v>
      </c>
      <c r="CG312" t="s">
        <v>18</v>
      </c>
      <c r="CH312">
        <v>11.35</v>
      </c>
      <c r="CI312">
        <v>11.42</v>
      </c>
      <c r="CJ312">
        <v>1.3320000000000001</v>
      </c>
      <c r="CK312">
        <v>22.204000000000001</v>
      </c>
      <c r="CL312">
        <v>0.87829999999999997</v>
      </c>
      <c r="CM312" t="s">
        <v>18</v>
      </c>
      <c r="CN312">
        <v>11.25</v>
      </c>
      <c r="CO312">
        <v>11.32</v>
      </c>
      <c r="CP312">
        <v>1.28</v>
      </c>
      <c r="CQ312">
        <v>21.337</v>
      </c>
      <c r="CR312">
        <v>0.81620000000000004</v>
      </c>
      <c r="CS312" t="s">
        <v>18</v>
      </c>
    </row>
    <row r="313" spans="1:97" x14ac:dyDescent="0.25">
      <c r="A313" t="s">
        <v>179</v>
      </c>
      <c r="B313">
        <v>954</v>
      </c>
      <c r="C313">
        <v>975</v>
      </c>
      <c r="D313" t="s">
        <v>158</v>
      </c>
      <c r="E313">
        <v>13.27</v>
      </c>
      <c r="F313">
        <v>3</v>
      </c>
      <c r="G313">
        <v>20</v>
      </c>
      <c r="H313">
        <v>13.36</v>
      </c>
      <c r="I313">
        <v>13.45</v>
      </c>
      <c r="J313">
        <v>4.1829999999999998</v>
      </c>
      <c r="K313">
        <v>20.914000000000001</v>
      </c>
      <c r="L313">
        <v>0.7863</v>
      </c>
      <c r="M313" t="s">
        <v>18</v>
      </c>
      <c r="N313">
        <v>13.36</v>
      </c>
      <c r="O313">
        <v>13.45</v>
      </c>
      <c r="P313">
        <v>4.0780000000000003</v>
      </c>
      <c r="Q313">
        <v>20.388000000000002</v>
      </c>
      <c r="R313">
        <v>0.72789999999999999</v>
      </c>
      <c r="S313" t="s">
        <v>18</v>
      </c>
      <c r="T313">
        <v>13.4</v>
      </c>
      <c r="U313">
        <v>13.48</v>
      </c>
      <c r="V313">
        <v>4.4569999999999999</v>
      </c>
      <c r="W313">
        <v>22.286000000000001</v>
      </c>
      <c r="X313">
        <v>0.79010000000000002</v>
      </c>
      <c r="Y313" t="s">
        <v>18</v>
      </c>
      <c r="Z313">
        <v>13.36</v>
      </c>
      <c r="AA313">
        <v>13.45</v>
      </c>
      <c r="AB313">
        <v>5.0869999999999997</v>
      </c>
      <c r="AC313">
        <v>25.434000000000001</v>
      </c>
      <c r="AD313">
        <v>0.82379999999999998</v>
      </c>
      <c r="AE313" t="s">
        <v>18</v>
      </c>
      <c r="AF313">
        <v>13.36</v>
      </c>
      <c r="AG313">
        <v>13.45</v>
      </c>
      <c r="AH313">
        <v>5.1929999999999996</v>
      </c>
      <c r="AI313">
        <v>25.963000000000001</v>
      </c>
      <c r="AJ313">
        <v>0.80510000000000004</v>
      </c>
      <c r="AK313" t="s">
        <v>18</v>
      </c>
      <c r="AL313">
        <v>13.36</v>
      </c>
      <c r="AM313">
        <v>13.45</v>
      </c>
      <c r="AN313">
        <v>5.375</v>
      </c>
      <c r="AO313">
        <v>26.873000000000001</v>
      </c>
      <c r="AP313">
        <v>0.80659999999999998</v>
      </c>
      <c r="AQ313" t="s">
        <v>18</v>
      </c>
      <c r="AR313">
        <v>13.36</v>
      </c>
      <c r="AS313">
        <v>13.45</v>
      </c>
      <c r="AT313">
        <v>5.6050000000000004</v>
      </c>
      <c r="AU313">
        <v>28.024000000000001</v>
      </c>
      <c r="AV313">
        <v>0.81510000000000005</v>
      </c>
      <c r="AW313" t="s">
        <v>18</v>
      </c>
      <c r="AX313">
        <v>13.35</v>
      </c>
      <c r="AY313">
        <v>13.45</v>
      </c>
      <c r="AZ313">
        <v>5.8330000000000002</v>
      </c>
      <c r="BA313">
        <v>29.163</v>
      </c>
      <c r="BB313">
        <v>0.81269999999999998</v>
      </c>
      <c r="BC313" t="s">
        <v>18</v>
      </c>
      <c r="BD313">
        <v>13.35</v>
      </c>
      <c r="BE313">
        <v>13.45</v>
      </c>
      <c r="BF313">
        <v>5.9550000000000001</v>
      </c>
      <c r="BG313">
        <v>29.777000000000001</v>
      </c>
      <c r="BH313">
        <v>0.79620000000000002</v>
      </c>
      <c r="BI313" t="s">
        <v>18</v>
      </c>
      <c r="BJ313">
        <v>13.36</v>
      </c>
      <c r="BK313">
        <v>13.45</v>
      </c>
      <c r="BL313">
        <v>6.2389999999999999</v>
      </c>
      <c r="BM313">
        <v>31.196999999999999</v>
      </c>
      <c r="BN313">
        <v>0.82320000000000004</v>
      </c>
      <c r="BO313" t="s">
        <v>18</v>
      </c>
      <c r="BP313">
        <v>13.35</v>
      </c>
      <c r="BQ313">
        <v>13.45</v>
      </c>
      <c r="BR313">
        <v>6.2830000000000004</v>
      </c>
      <c r="BS313">
        <v>31.417000000000002</v>
      </c>
      <c r="BT313">
        <v>0.78469999999999995</v>
      </c>
      <c r="BU313" t="s">
        <v>18</v>
      </c>
      <c r="BV313">
        <v>13.36</v>
      </c>
      <c r="BW313">
        <v>13.45</v>
      </c>
      <c r="BX313">
        <v>6.5549999999999997</v>
      </c>
      <c r="BY313">
        <v>32.777000000000001</v>
      </c>
      <c r="BZ313">
        <v>0.79830000000000001</v>
      </c>
      <c r="CA313" t="s">
        <v>18</v>
      </c>
      <c r="CB313">
        <v>13.36</v>
      </c>
      <c r="CC313">
        <v>13.45</v>
      </c>
      <c r="CD313">
        <v>6.5919999999999996</v>
      </c>
      <c r="CE313">
        <v>32.957999999999998</v>
      </c>
      <c r="CF313">
        <v>0.76949999999999996</v>
      </c>
      <c r="CG313" t="s">
        <v>18</v>
      </c>
      <c r="CH313">
        <v>13.36</v>
      </c>
      <c r="CI313">
        <v>13.45</v>
      </c>
      <c r="CJ313">
        <v>6.891</v>
      </c>
      <c r="CK313">
        <v>34.456000000000003</v>
      </c>
      <c r="CL313">
        <v>0.81669999999999998</v>
      </c>
      <c r="CM313" t="s">
        <v>18</v>
      </c>
      <c r="CN313">
        <v>13.36</v>
      </c>
      <c r="CO313">
        <v>13.45</v>
      </c>
      <c r="CP313">
        <v>6.7430000000000003</v>
      </c>
      <c r="CQ313">
        <v>33.716999999999999</v>
      </c>
      <c r="CR313">
        <v>0.7954</v>
      </c>
      <c r="CS313" t="s">
        <v>18</v>
      </c>
    </row>
    <row r="314" spans="1:97" x14ac:dyDescent="0.25">
      <c r="A314" t="s">
        <v>179</v>
      </c>
      <c r="B314">
        <v>954</v>
      </c>
      <c r="C314">
        <v>992</v>
      </c>
      <c r="D314" t="s">
        <v>159</v>
      </c>
      <c r="E314">
        <v>13.93</v>
      </c>
      <c r="F314">
        <v>5</v>
      </c>
      <c r="G314">
        <v>35</v>
      </c>
      <c r="H314">
        <v>13.94</v>
      </c>
      <c r="I314">
        <v>14.01</v>
      </c>
      <c r="J314">
        <v>7.5039999999999996</v>
      </c>
      <c r="K314">
        <v>21.439</v>
      </c>
      <c r="L314">
        <v>0.76639999999999997</v>
      </c>
      <c r="M314" t="s">
        <v>18</v>
      </c>
      <c r="N314">
        <v>13.91</v>
      </c>
      <c r="O314">
        <v>13.98</v>
      </c>
      <c r="P314">
        <v>6.5990000000000002</v>
      </c>
      <c r="Q314">
        <v>18.855</v>
      </c>
      <c r="R314">
        <v>0.65910000000000002</v>
      </c>
      <c r="S314" t="s">
        <v>18</v>
      </c>
      <c r="T314">
        <v>13.93</v>
      </c>
      <c r="U314">
        <v>14.01</v>
      </c>
      <c r="V314">
        <v>7.9909999999999997</v>
      </c>
      <c r="W314">
        <v>22.831</v>
      </c>
      <c r="X314">
        <v>0.68210000000000004</v>
      </c>
      <c r="Y314" t="s">
        <v>18</v>
      </c>
      <c r="Z314">
        <v>13.94</v>
      </c>
      <c r="AA314">
        <v>14.01</v>
      </c>
      <c r="AB314">
        <v>8.3119999999999994</v>
      </c>
      <c r="AC314">
        <v>23.75</v>
      </c>
      <c r="AD314">
        <v>0.74980000000000002</v>
      </c>
      <c r="AE314" t="s">
        <v>18</v>
      </c>
      <c r="AF314">
        <v>13.94</v>
      </c>
      <c r="AG314">
        <v>14.01</v>
      </c>
      <c r="AH314">
        <v>8.7439999999999998</v>
      </c>
      <c r="AI314">
        <v>24.981999999999999</v>
      </c>
      <c r="AJ314">
        <v>0.73799999999999999</v>
      </c>
      <c r="AK314" t="s">
        <v>18</v>
      </c>
      <c r="AL314">
        <v>13.93</v>
      </c>
      <c r="AM314">
        <v>14.01</v>
      </c>
      <c r="AN314">
        <v>8.9920000000000009</v>
      </c>
      <c r="AO314">
        <v>25.690999999999999</v>
      </c>
      <c r="AP314">
        <v>0.69259999999999999</v>
      </c>
      <c r="AQ314" t="s">
        <v>18</v>
      </c>
      <c r="AR314">
        <v>13.94</v>
      </c>
      <c r="AS314">
        <v>14.01</v>
      </c>
      <c r="AT314">
        <v>8.8979999999999997</v>
      </c>
      <c r="AU314">
        <v>25.423999999999999</v>
      </c>
      <c r="AV314">
        <v>0.74390000000000001</v>
      </c>
      <c r="AW314" t="s">
        <v>18</v>
      </c>
      <c r="AX314">
        <v>13.93</v>
      </c>
      <c r="AY314">
        <v>14.01</v>
      </c>
      <c r="AZ314">
        <v>9.1199999999999992</v>
      </c>
      <c r="BA314">
        <v>26.056000000000001</v>
      </c>
      <c r="BB314">
        <v>0.74790000000000001</v>
      </c>
      <c r="BC314" t="s">
        <v>18</v>
      </c>
      <c r="BD314">
        <v>13.94</v>
      </c>
      <c r="BE314">
        <v>14.02</v>
      </c>
      <c r="BF314">
        <v>9.2219999999999995</v>
      </c>
      <c r="BG314">
        <v>26.349</v>
      </c>
      <c r="BH314">
        <v>0.65490000000000004</v>
      </c>
      <c r="BI314" t="s">
        <v>18</v>
      </c>
      <c r="BJ314">
        <v>13.93</v>
      </c>
      <c r="BK314">
        <v>14.01</v>
      </c>
      <c r="BL314">
        <v>10.057</v>
      </c>
      <c r="BM314">
        <v>28.734000000000002</v>
      </c>
      <c r="BN314">
        <v>0.7278</v>
      </c>
      <c r="BO314" t="s">
        <v>18</v>
      </c>
      <c r="BP314">
        <v>13.94</v>
      </c>
      <c r="BQ314">
        <v>14.02</v>
      </c>
      <c r="BR314">
        <v>10.361000000000001</v>
      </c>
      <c r="BS314">
        <v>29.603000000000002</v>
      </c>
      <c r="BT314">
        <v>0.7177</v>
      </c>
      <c r="BU314" t="s">
        <v>18</v>
      </c>
      <c r="BV314">
        <v>13.93</v>
      </c>
      <c r="BW314">
        <v>14.01</v>
      </c>
      <c r="BX314">
        <v>10.853</v>
      </c>
      <c r="BY314">
        <v>31.01</v>
      </c>
      <c r="BZ314">
        <v>0.67900000000000005</v>
      </c>
      <c r="CA314" t="s">
        <v>18</v>
      </c>
      <c r="CB314">
        <v>13.93</v>
      </c>
      <c r="CC314">
        <v>14.01</v>
      </c>
      <c r="CD314">
        <v>10.662000000000001</v>
      </c>
      <c r="CE314">
        <v>30.463000000000001</v>
      </c>
      <c r="CF314">
        <v>0.67330000000000001</v>
      </c>
      <c r="CG314" t="s">
        <v>18</v>
      </c>
      <c r="CH314">
        <v>13.94</v>
      </c>
      <c r="CI314">
        <v>14.01</v>
      </c>
      <c r="CJ314">
        <v>11.228</v>
      </c>
      <c r="CK314">
        <v>32.081000000000003</v>
      </c>
      <c r="CL314">
        <v>0.68730000000000002</v>
      </c>
      <c r="CM314" t="s">
        <v>18</v>
      </c>
      <c r="CN314">
        <v>13.94</v>
      </c>
      <c r="CO314">
        <v>14.01</v>
      </c>
      <c r="CP314">
        <v>10.981999999999999</v>
      </c>
      <c r="CQ314">
        <v>31.376000000000001</v>
      </c>
      <c r="CR314">
        <v>0.69330000000000003</v>
      </c>
      <c r="CS314" t="s">
        <v>18</v>
      </c>
    </row>
    <row r="315" spans="1:97" x14ac:dyDescent="0.25">
      <c r="A315" t="s">
        <v>179</v>
      </c>
      <c r="B315">
        <v>961</v>
      </c>
      <c r="C315">
        <v>972</v>
      </c>
      <c r="D315" t="s">
        <v>160</v>
      </c>
      <c r="E315">
        <v>12.77</v>
      </c>
      <c r="F315">
        <v>3</v>
      </c>
      <c r="G315">
        <v>10</v>
      </c>
      <c r="H315">
        <v>12.59</v>
      </c>
      <c r="I315">
        <v>13.19</v>
      </c>
      <c r="J315">
        <v>2.5139999999999998</v>
      </c>
      <c r="K315">
        <v>25.138999999999999</v>
      </c>
      <c r="L315">
        <v>0.9516</v>
      </c>
      <c r="M315" t="s">
        <v>17</v>
      </c>
      <c r="N315">
        <v>12.59</v>
      </c>
      <c r="O315">
        <v>13.19</v>
      </c>
      <c r="P315">
        <v>2.4790000000000001</v>
      </c>
      <c r="Q315">
        <v>24.785</v>
      </c>
      <c r="R315">
        <v>0.92010000000000003</v>
      </c>
      <c r="S315" t="s">
        <v>17</v>
      </c>
      <c r="T315">
        <v>12.58</v>
      </c>
      <c r="U315">
        <v>13.19</v>
      </c>
      <c r="V315">
        <v>2.536</v>
      </c>
      <c r="W315">
        <v>25.364999999999998</v>
      </c>
      <c r="X315">
        <v>0.95379999999999998</v>
      </c>
      <c r="Y315" t="s">
        <v>17</v>
      </c>
      <c r="Z315">
        <v>12.59</v>
      </c>
      <c r="AA315">
        <v>13.19</v>
      </c>
      <c r="AB315">
        <v>3.2130000000000001</v>
      </c>
      <c r="AC315">
        <v>32.127000000000002</v>
      </c>
      <c r="AD315">
        <v>0.94679999999999997</v>
      </c>
      <c r="AE315" t="s">
        <v>17</v>
      </c>
      <c r="AF315">
        <v>12.59</v>
      </c>
      <c r="AG315">
        <v>13.19</v>
      </c>
      <c r="AH315">
        <v>3.2440000000000002</v>
      </c>
      <c r="AI315">
        <v>32.435000000000002</v>
      </c>
      <c r="AJ315">
        <v>0.94610000000000005</v>
      </c>
      <c r="AK315" t="s">
        <v>17</v>
      </c>
      <c r="AL315">
        <v>12.58</v>
      </c>
      <c r="AM315">
        <v>13.19</v>
      </c>
      <c r="AN315">
        <v>3.3090000000000002</v>
      </c>
      <c r="AO315">
        <v>33.088999999999999</v>
      </c>
      <c r="AP315">
        <v>0.92859999999999998</v>
      </c>
      <c r="AQ315" t="s">
        <v>17</v>
      </c>
      <c r="AR315">
        <v>12.59</v>
      </c>
      <c r="AS315">
        <v>13.19</v>
      </c>
      <c r="AT315">
        <v>3.7440000000000002</v>
      </c>
      <c r="AU315">
        <v>37.439</v>
      </c>
      <c r="AV315">
        <v>0.94099999999999995</v>
      </c>
      <c r="AW315" t="s">
        <v>17</v>
      </c>
      <c r="AX315">
        <v>12.58</v>
      </c>
      <c r="AY315">
        <v>13.19</v>
      </c>
      <c r="AZ315">
        <v>3.802</v>
      </c>
      <c r="BA315">
        <v>38.024000000000001</v>
      </c>
      <c r="BB315">
        <v>0.93979999999999997</v>
      </c>
      <c r="BC315" t="s">
        <v>17</v>
      </c>
      <c r="BD315">
        <v>12.58</v>
      </c>
      <c r="BE315">
        <v>13.19</v>
      </c>
      <c r="BF315">
        <v>3.7719999999999998</v>
      </c>
      <c r="BG315">
        <v>37.72</v>
      </c>
      <c r="BH315">
        <v>0.94599999999999995</v>
      </c>
      <c r="BI315" t="s">
        <v>17</v>
      </c>
      <c r="BJ315">
        <v>12.58</v>
      </c>
      <c r="BK315">
        <v>13.19</v>
      </c>
      <c r="BL315">
        <v>4.1509999999999998</v>
      </c>
      <c r="BM315">
        <v>41.51</v>
      </c>
      <c r="BN315">
        <v>0.95089999999999997</v>
      </c>
      <c r="BO315" t="s">
        <v>17</v>
      </c>
      <c r="BP315">
        <v>12.58</v>
      </c>
      <c r="BQ315">
        <v>13.19</v>
      </c>
      <c r="BR315">
        <v>4.24</v>
      </c>
      <c r="BS315">
        <v>42.399000000000001</v>
      </c>
      <c r="BT315">
        <v>0.94350000000000001</v>
      </c>
      <c r="BU315" t="s">
        <v>17</v>
      </c>
      <c r="BV315">
        <v>12.58</v>
      </c>
      <c r="BW315">
        <v>13.19</v>
      </c>
      <c r="BX315">
        <v>4.1950000000000003</v>
      </c>
      <c r="BY315">
        <v>41.953000000000003</v>
      </c>
      <c r="BZ315">
        <v>0.92110000000000003</v>
      </c>
      <c r="CA315" t="s">
        <v>17</v>
      </c>
      <c r="CB315">
        <v>12.58</v>
      </c>
      <c r="CC315">
        <v>13.19</v>
      </c>
      <c r="CD315">
        <v>4.4580000000000002</v>
      </c>
      <c r="CE315">
        <v>44.578000000000003</v>
      </c>
      <c r="CF315">
        <v>0.94230000000000003</v>
      </c>
      <c r="CG315" t="s">
        <v>17</v>
      </c>
      <c r="CH315">
        <v>12.59</v>
      </c>
      <c r="CI315">
        <v>13.19</v>
      </c>
      <c r="CJ315">
        <v>4.4349999999999996</v>
      </c>
      <c r="CK315">
        <v>44.353999999999999</v>
      </c>
      <c r="CL315">
        <v>0.94379999999999997</v>
      </c>
      <c r="CM315" t="s">
        <v>17</v>
      </c>
      <c r="CN315">
        <v>12.59</v>
      </c>
      <c r="CO315">
        <v>13.19</v>
      </c>
      <c r="CP315">
        <v>4.4279999999999999</v>
      </c>
      <c r="CQ315">
        <v>44.280999999999999</v>
      </c>
      <c r="CR315">
        <v>0.94899999999999995</v>
      </c>
      <c r="CS315" t="s">
        <v>17</v>
      </c>
    </row>
    <row r="316" spans="1:97" x14ac:dyDescent="0.25">
      <c r="A316" t="s">
        <v>179</v>
      </c>
      <c r="B316">
        <v>961</v>
      </c>
      <c r="C316">
        <v>975</v>
      </c>
      <c r="D316" t="s">
        <v>161</v>
      </c>
      <c r="E316">
        <v>12.51</v>
      </c>
      <c r="F316">
        <v>4</v>
      </c>
      <c r="G316">
        <v>13</v>
      </c>
      <c r="H316">
        <v>12.35</v>
      </c>
      <c r="I316">
        <v>12.67</v>
      </c>
      <c r="J316">
        <v>4.4349999999999996</v>
      </c>
      <c r="K316">
        <v>34.119</v>
      </c>
      <c r="L316">
        <v>0.84109999999999996</v>
      </c>
      <c r="M316" t="s">
        <v>18</v>
      </c>
      <c r="N316">
        <v>12.35</v>
      </c>
      <c r="O316">
        <v>12.67</v>
      </c>
      <c r="P316">
        <v>4.3120000000000003</v>
      </c>
      <c r="Q316">
        <v>33.17</v>
      </c>
      <c r="R316">
        <v>0.7883</v>
      </c>
      <c r="S316" t="s">
        <v>18</v>
      </c>
      <c r="T316">
        <v>12.35</v>
      </c>
      <c r="U316">
        <v>12.67</v>
      </c>
      <c r="V316">
        <v>4.556</v>
      </c>
      <c r="W316">
        <v>35.042999999999999</v>
      </c>
      <c r="X316">
        <v>0.88319999999999999</v>
      </c>
      <c r="Y316" t="s">
        <v>18</v>
      </c>
      <c r="Z316">
        <v>12.35</v>
      </c>
      <c r="AA316">
        <v>12.67</v>
      </c>
      <c r="AB316">
        <v>5.1260000000000003</v>
      </c>
      <c r="AC316">
        <v>39.427999999999997</v>
      </c>
      <c r="AD316">
        <v>0.85529999999999995</v>
      </c>
      <c r="AE316" t="s">
        <v>18</v>
      </c>
      <c r="AF316">
        <v>12.35</v>
      </c>
      <c r="AG316">
        <v>12.67</v>
      </c>
      <c r="AH316">
        <v>5.2530000000000001</v>
      </c>
      <c r="AI316">
        <v>40.411000000000001</v>
      </c>
      <c r="AJ316">
        <v>0.83630000000000004</v>
      </c>
      <c r="AK316" t="s">
        <v>18</v>
      </c>
      <c r="AL316">
        <v>12.35</v>
      </c>
      <c r="AM316">
        <v>12.67</v>
      </c>
      <c r="AN316">
        <v>5.3879999999999999</v>
      </c>
      <c r="AO316">
        <v>41.447000000000003</v>
      </c>
      <c r="AP316">
        <v>0.88919999999999999</v>
      </c>
      <c r="AQ316" t="s">
        <v>18</v>
      </c>
      <c r="AR316">
        <v>12.35</v>
      </c>
      <c r="AS316">
        <v>12.67</v>
      </c>
      <c r="AT316">
        <v>5.56</v>
      </c>
      <c r="AU316">
        <v>42.768000000000001</v>
      </c>
      <c r="AV316">
        <v>0.84019999999999995</v>
      </c>
      <c r="AW316" t="s">
        <v>18</v>
      </c>
      <c r="AX316">
        <v>12.35</v>
      </c>
      <c r="AY316">
        <v>12.67</v>
      </c>
      <c r="AZ316">
        <v>5.6859999999999999</v>
      </c>
      <c r="BA316">
        <v>43.734999999999999</v>
      </c>
      <c r="BB316">
        <v>0.85399999999999998</v>
      </c>
      <c r="BC316" t="s">
        <v>18</v>
      </c>
      <c r="BD316">
        <v>12.35</v>
      </c>
      <c r="BE316">
        <v>12.67</v>
      </c>
      <c r="BF316">
        <v>5.79</v>
      </c>
      <c r="BG316">
        <v>44.542000000000002</v>
      </c>
      <c r="BH316">
        <v>0.87949999999999995</v>
      </c>
      <c r="BI316" t="s">
        <v>18</v>
      </c>
      <c r="BJ316">
        <v>12.35</v>
      </c>
      <c r="BK316">
        <v>12.67</v>
      </c>
      <c r="BL316">
        <v>6.07</v>
      </c>
      <c r="BM316">
        <v>46.692</v>
      </c>
      <c r="BN316">
        <v>0.86839999999999995</v>
      </c>
      <c r="BO316" t="s">
        <v>18</v>
      </c>
      <c r="BP316">
        <v>12.35</v>
      </c>
      <c r="BQ316">
        <v>12.67</v>
      </c>
      <c r="BR316">
        <v>6.1970000000000001</v>
      </c>
      <c r="BS316">
        <v>47.665999999999997</v>
      </c>
      <c r="BT316">
        <v>0.84099999999999997</v>
      </c>
      <c r="BU316" t="s">
        <v>18</v>
      </c>
      <c r="BV316">
        <v>12.35</v>
      </c>
      <c r="BW316">
        <v>12.67</v>
      </c>
      <c r="BX316">
        <v>6.2169999999999996</v>
      </c>
      <c r="BY316">
        <v>47.826000000000001</v>
      </c>
      <c r="BZ316">
        <v>0.87190000000000001</v>
      </c>
      <c r="CA316" t="s">
        <v>18</v>
      </c>
      <c r="CB316">
        <v>12.35</v>
      </c>
      <c r="CC316">
        <v>12.67</v>
      </c>
      <c r="CD316">
        <v>6.3579999999999997</v>
      </c>
      <c r="CE316">
        <v>48.905000000000001</v>
      </c>
      <c r="CF316">
        <v>0.85019999999999996</v>
      </c>
      <c r="CG316" t="s">
        <v>18</v>
      </c>
      <c r="CH316">
        <v>12.35</v>
      </c>
      <c r="CI316">
        <v>12.67</v>
      </c>
      <c r="CJ316">
        <v>6.468</v>
      </c>
      <c r="CK316">
        <v>49.753999999999998</v>
      </c>
      <c r="CL316">
        <v>0.86909999999999998</v>
      </c>
      <c r="CM316" t="s">
        <v>18</v>
      </c>
      <c r="CN316">
        <v>12.35</v>
      </c>
      <c r="CO316">
        <v>12.67</v>
      </c>
      <c r="CP316">
        <v>6.3840000000000003</v>
      </c>
      <c r="CQ316">
        <v>49.104999999999997</v>
      </c>
      <c r="CR316">
        <v>0.88670000000000004</v>
      </c>
      <c r="CS316" t="s">
        <v>18</v>
      </c>
    </row>
    <row r="317" spans="1:97" x14ac:dyDescent="0.25">
      <c r="A317" t="s">
        <v>179</v>
      </c>
      <c r="B317">
        <v>962</v>
      </c>
      <c r="C317">
        <v>975</v>
      </c>
      <c r="D317" t="s">
        <v>162</v>
      </c>
      <c r="E317">
        <v>11.36</v>
      </c>
      <c r="F317">
        <v>3</v>
      </c>
      <c r="G317">
        <v>12</v>
      </c>
      <c r="H317">
        <v>11.34</v>
      </c>
      <c r="I317">
        <v>11.41</v>
      </c>
      <c r="J317">
        <v>4.7430000000000003</v>
      </c>
      <c r="K317">
        <v>39.524000000000001</v>
      </c>
      <c r="L317">
        <v>0.83620000000000005</v>
      </c>
      <c r="M317" t="s">
        <v>18</v>
      </c>
      <c r="N317">
        <v>11.34</v>
      </c>
      <c r="O317">
        <v>11.4</v>
      </c>
      <c r="P317">
        <v>4.7169999999999996</v>
      </c>
      <c r="Q317">
        <v>39.31</v>
      </c>
      <c r="R317">
        <v>0.72440000000000004</v>
      </c>
      <c r="S317" t="s">
        <v>18</v>
      </c>
      <c r="T317">
        <v>11.33</v>
      </c>
      <c r="U317">
        <v>11.4</v>
      </c>
      <c r="V317">
        <v>5.1929999999999996</v>
      </c>
      <c r="W317">
        <v>43.279000000000003</v>
      </c>
      <c r="X317">
        <v>0.78580000000000005</v>
      </c>
      <c r="Y317" t="s">
        <v>18</v>
      </c>
      <c r="Z317">
        <v>11.33</v>
      </c>
      <c r="AA317">
        <v>11.4</v>
      </c>
      <c r="AB317">
        <v>5.31</v>
      </c>
      <c r="AC317">
        <v>44.247</v>
      </c>
      <c r="AD317">
        <v>0.82079999999999997</v>
      </c>
      <c r="AE317" t="s">
        <v>18</v>
      </c>
      <c r="AF317">
        <v>11.34</v>
      </c>
      <c r="AG317">
        <v>11.4</v>
      </c>
      <c r="AH317">
        <v>5.4539999999999997</v>
      </c>
      <c r="AI317">
        <v>45.447000000000003</v>
      </c>
      <c r="AJ317">
        <v>0.82130000000000003</v>
      </c>
      <c r="AK317" t="s">
        <v>18</v>
      </c>
      <c r="AL317">
        <v>11.33</v>
      </c>
      <c r="AM317">
        <v>11.4</v>
      </c>
      <c r="AN317">
        <v>5.5529999999999999</v>
      </c>
      <c r="AO317">
        <v>46.276000000000003</v>
      </c>
      <c r="AP317">
        <v>0.83799999999999997</v>
      </c>
      <c r="AQ317" t="s">
        <v>18</v>
      </c>
      <c r="AR317">
        <v>11.33</v>
      </c>
      <c r="AS317">
        <v>11.4</v>
      </c>
      <c r="AT317">
        <v>5.8479999999999999</v>
      </c>
      <c r="AU317">
        <v>48.734000000000002</v>
      </c>
      <c r="AV317">
        <v>0.81189999999999996</v>
      </c>
      <c r="AW317" t="s">
        <v>18</v>
      </c>
      <c r="AX317">
        <v>11.33</v>
      </c>
      <c r="AY317">
        <v>11.4</v>
      </c>
      <c r="AZ317">
        <v>5.8730000000000002</v>
      </c>
      <c r="BA317">
        <v>48.941000000000003</v>
      </c>
      <c r="BB317">
        <v>0.8095</v>
      </c>
      <c r="BC317" t="s">
        <v>18</v>
      </c>
      <c r="BD317">
        <v>11.33</v>
      </c>
      <c r="BE317">
        <v>11.4</v>
      </c>
      <c r="BF317">
        <v>6.0990000000000002</v>
      </c>
      <c r="BG317">
        <v>50.822000000000003</v>
      </c>
      <c r="BH317">
        <v>0.80189999999999995</v>
      </c>
      <c r="BI317" t="s">
        <v>18</v>
      </c>
      <c r="BJ317">
        <v>11.33</v>
      </c>
      <c r="BK317">
        <v>11.4</v>
      </c>
      <c r="BL317">
        <v>6.0759999999999996</v>
      </c>
      <c r="BM317">
        <v>50.631</v>
      </c>
      <c r="BN317">
        <v>0.7984</v>
      </c>
      <c r="BO317" t="s">
        <v>18</v>
      </c>
      <c r="BP317">
        <v>11.33</v>
      </c>
      <c r="BQ317">
        <v>11.4</v>
      </c>
      <c r="BR317">
        <v>6.0229999999999997</v>
      </c>
      <c r="BS317">
        <v>50.191000000000003</v>
      </c>
      <c r="BT317">
        <v>0.79149999999999998</v>
      </c>
      <c r="BU317" t="s">
        <v>18</v>
      </c>
      <c r="BV317">
        <v>11.33</v>
      </c>
      <c r="BW317">
        <v>11.4</v>
      </c>
      <c r="BX317">
        <v>6.3410000000000002</v>
      </c>
      <c r="BY317">
        <v>52.838999999999999</v>
      </c>
      <c r="BZ317">
        <v>0.79530000000000001</v>
      </c>
      <c r="CA317" t="s">
        <v>18</v>
      </c>
      <c r="CB317">
        <v>11.33</v>
      </c>
      <c r="CC317">
        <v>11.4</v>
      </c>
      <c r="CD317">
        <v>6.883</v>
      </c>
      <c r="CE317">
        <v>57.354999999999997</v>
      </c>
      <c r="CF317">
        <v>0.77769999999999995</v>
      </c>
      <c r="CG317" t="s">
        <v>18</v>
      </c>
      <c r="CH317">
        <v>11.33</v>
      </c>
      <c r="CI317">
        <v>11.41</v>
      </c>
      <c r="CJ317">
        <v>6.9649999999999999</v>
      </c>
      <c r="CK317">
        <v>58.045000000000002</v>
      </c>
      <c r="CL317">
        <v>0.7631</v>
      </c>
      <c r="CM317" t="s">
        <v>18</v>
      </c>
      <c r="CN317">
        <v>11.34</v>
      </c>
      <c r="CO317">
        <v>11.4</v>
      </c>
      <c r="CP317">
        <v>6.8280000000000003</v>
      </c>
      <c r="CQ317">
        <v>56.902999999999999</v>
      </c>
      <c r="CR317">
        <v>0.79410000000000003</v>
      </c>
      <c r="CS317" t="s">
        <v>18</v>
      </c>
    </row>
    <row r="318" spans="1:97" x14ac:dyDescent="0.25">
      <c r="A318" t="s">
        <v>179</v>
      </c>
      <c r="B318">
        <v>973</v>
      </c>
      <c r="C318">
        <v>992</v>
      </c>
      <c r="D318" t="s">
        <v>163</v>
      </c>
      <c r="E318">
        <v>12.72</v>
      </c>
      <c r="F318">
        <v>3</v>
      </c>
      <c r="G318">
        <v>16</v>
      </c>
      <c r="H318">
        <v>12.75</v>
      </c>
      <c r="I318">
        <v>12.98</v>
      </c>
      <c r="J318">
        <v>3.641</v>
      </c>
      <c r="K318">
        <v>22.756</v>
      </c>
      <c r="L318">
        <v>0.90869999999999995</v>
      </c>
      <c r="M318" t="s">
        <v>18</v>
      </c>
      <c r="N318">
        <v>12.75</v>
      </c>
      <c r="O318">
        <v>12.98</v>
      </c>
      <c r="P318">
        <v>3.26</v>
      </c>
      <c r="Q318">
        <v>20.378</v>
      </c>
      <c r="R318">
        <v>0.89139999999999997</v>
      </c>
      <c r="S318" t="s">
        <v>18</v>
      </c>
      <c r="T318">
        <v>12.74</v>
      </c>
      <c r="U318">
        <v>12.98</v>
      </c>
      <c r="V318">
        <v>3.573</v>
      </c>
      <c r="W318">
        <v>22.332999999999998</v>
      </c>
      <c r="X318">
        <v>0.88819999999999999</v>
      </c>
      <c r="Y318" t="s">
        <v>18</v>
      </c>
      <c r="Z318">
        <v>12.75</v>
      </c>
      <c r="AA318">
        <v>12.98</v>
      </c>
      <c r="AB318">
        <v>3.7879999999999998</v>
      </c>
      <c r="AC318">
        <v>23.677</v>
      </c>
      <c r="AD318">
        <v>0.90920000000000001</v>
      </c>
      <c r="AE318" t="s">
        <v>18</v>
      </c>
      <c r="AF318">
        <v>12.75</v>
      </c>
      <c r="AG318">
        <v>12.98</v>
      </c>
      <c r="AH318">
        <v>3.6259999999999999</v>
      </c>
      <c r="AI318">
        <v>22.66</v>
      </c>
      <c r="AJ318">
        <v>0.90200000000000002</v>
      </c>
      <c r="AK318" t="s">
        <v>18</v>
      </c>
      <c r="AL318">
        <v>12.74</v>
      </c>
      <c r="AM318">
        <v>12.98</v>
      </c>
      <c r="AN318">
        <v>3.532</v>
      </c>
      <c r="AO318">
        <v>22.073</v>
      </c>
      <c r="AP318">
        <v>0.91830000000000001</v>
      </c>
      <c r="AQ318" t="s">
        <v>18</v>
      </c>
      <c r="AR318">
        <v>12.75</v>
      </c>
      <c r="AS318">
        <v>12.98</v>
      </c>
      <c r="AT318">
        <v>4.133</v>
      </c>
      <c r="AU318">
        <v>25.83</v>
      </c>
      <c r="AV318">
        <v>0.89880000000000004</v>
      </c>
      <c r="AW318" t="s">
        <v>18</v>
      </c>
      <c r="AX318">
        <v>12.74</v>
      </c>
      <c r="AY318">
        <v>12.98</v>
      </c>
      <c r="AZ318">
        <v>3.94</v>
      </c>
      <c r="BA318">
        <v>24.628</v>
      </c>
      <c r="BB318">
        <v>0.89570000000000005</v>
      </c>
      <c r="BC318" t="s">
        <v>18</v>
      </c>
      <c r="BD318">
        <v>12.74</v>
      </c>
      <c r="BE318">
        <v>12.98</v>
      </c>
      <c r="BF318">
        <v>3.819</v>
      </c>
      <c r="BG318">
        <v>23.870999999999999</v>
      </c>
      <c r="BH318">
        <v>0.9143</v>
      </c>
      <c r="BI318" t="s">
        <v>18</v>
      </c>
      <c r="BJ318">
        <v>12.74</v>
      </c>
      <c r="BK318">
        <v>12.98</v>
      </c>
      <c r="BL318">
        <v>4.54</v>
      </c>
      <c r="BM318">
        <v>28.376999999999999</v>
      </c>
      <c r="BN318">
        <v>0.91690000000000005</v>
      </c>
      <c r="BO318" t="s">
        <v>18</v>
      </c>
      <c r="BP318">
        <v>12.74</v>
      </c>
      <c r="BQ318">
        <v>12.98</v>
      </c>
      <c r="BR318">
        <v>4.5529999999999999</v>
      </c>
      <c r="BS318">
        <v>28.457000000000001</v>
      </c>
      <c r="BT318">
        <v>0.90629999999999999</v>
      </c>
      <c r="BU318" t="s">
        <v>18</v>
      </c>
      <c r="BV318">
        <v>12.74</v>
      </c>
      <c r="BW318">
        <v>12.98</v>
      </c>
      <c r="BX318">
        <v>4.41</v>
      </c>
      <c r="BY318">
        <v>27.562999999999999</v>
      </c>
      <c r="BZ318">
        <v>0.90759999999999996</v>
      </c>
      <c r="CA318" t="s">
        <v>18</v>
      </c>
      <c r="CB318">
        <v>12.74</v>
      </c>
      <c r="CC318">
        <v>12.98</v>
      </c>
      <c r="CD318">
        <v>4.633</v>
      </c>
      <c r="CE318">
        <v>28.956</v>
      </c>
      <c r="CF318">
        <v>0.89329999999999998</v>
      </c>
      <c r="CG318" t="s">
        <v>18</v>
      </c>
      <c r="CH318">
        <v>12.75</v>
      </c>
      <c r="CI318">
        <v>12.98</v>
      </c>
      <c r="CJ318">
        <v>4.4790000000000001</v>
      </c>
      <c r="CK318">
        <v>27.995000000000001</v>
      </c>
      <c r="CL318">
        <v>0.89959999999999996</v>
      </c>
      <c r="CM318" t="s">
        <v>18</v>
      </c>
      <c r="CN318">
        <v>12.74</v>
      </c>
      <c r="CO318">
        <v>12.98</v>
      </c>
      <c r="CP318">
        <v>4.4569999999999999</v>
      </c>
      <c r="CQ318">
        <v>27.855</v>
      </c>
      <c r="CR318">
        <v>0.91090000000000004</v>
      </c>
      <c r="CS318" t="s">
        <v>18</v>
      </c>
    </row>
    <row r="319" spans="1:97" x14ac:dyDescent="0.25">
      <c r="A319" t="s">
        <v>179</v>
      </c>
      <c r="B319">
        <v>976</v>
      </c>
      <c r="C319">
        <v>992</v>
      </c>
      <c r="D319" t="s">
        <v>164</v>
      </c>
      <c r="E319">
        <v>13.18</v>
      </c>
      <c r="F319">
        <v>2</v>
      </c>
      <c r="G319">
        <v>13</v>
      </c>
      <c r="H319">
        <v>13.14</v>
      </c>
      <c r="I319">
        <v>13.32</v>
      </c>
      <c r="J319">
        <v>2.1459999999999999</v>
      </c>
      <c r="K319">
        <v>16.504000000000001</v>
      </c>
      <c r="L319">
        <v>0.94930000000000003</v>
      </c>
      <c r="M319" t="s">
        <v>17</v>
      </c>
      <c r="N319">
        <v>13.14</v>
      </c>
      <c r="O319">
        <v>13.32</v>
      </c>
      <c r="P319">
        <v>1.9590000000000001</v>
      </c>
      <c r="Q319">
        <v>15.066000000000001</v>
      </c>
      <c r="R319">
        <v>0.94189999999999996</v>
      </c>
      <c r="S319" t="s">
        <v>17</v>
      </c>
      <c r="T319">
        <v>13.14</v>
      </c>
      <c r="U319">
        <v>13.32</v>
      </c>
      <c r="V319">
        <v>1.998</v>
      </c>
      <c r="W319">
        <v>15.369</v>
      </c>
      <c r="X319">
        <v>0.93340000000000001</v>
      </c>
      <c r="Y319" t="s">
        <v>17</v>
      </c>
      <c r="Z319">
        <v>13.14</v>
      </c>
      <c r="AA319">
        <v>13.32</v>
      </c>
      <c r="AB319">
        <v>2.25</v>
      </c>
      <c r="AC319">
        <v>17.309000000000001</v>
      </c>
      <c r="AD319">
        <v>0.94779999999999998</v>
      </c>
      <c r="AE319" t="s">
        <v>17</v>
      </c>
      <c r="AF319">
        <v>13.14</v>
      </c>
      <c r="AG319">
        <v>13.33</v>
      </c>
      <c r="AH319">
        <v>2.1720000000000002</v>
      </c>
      <c r="AI319">
        <v>16.710999999999999</v>
      </c>
      <c r="AJ319">
        <v>0.94189999999999996</v>
      </c>
      <c r="AK319" t="s">
        <v>17</v>
      </c>
      <c r="AL319">
        <v>13.14</v>
      </c>
      <c r="AM319">
        <v>13.32</v>
      </c>
      <c r="AN319">
        <v>2.0739999999999998</v>
      </c>
      <c r="AO319">
        <v>15.95</v>
      </c>
      <c r="AP319">
        <v>0.93700000000000006</v>
      </c>
      <c r="AQ319" t="s">
        <v>17</v>
      </c>
      <c r="AR319">
        <v>13.14</v>
      </c>
      <c r="AS319">
        <v>13.32</v>
      </c>
      <c r="AT319">
        <v>2.5289999999999999</v>
      </c>
      <c r="AU319">
        <v>19.454999999999998</v>
      </c>
      <c r="AV319">
        <v>0.94440000000000002</v>
      </c>
      <c r="AW319" t="s">
        <v>17</v>
      </c>
      <c r="AX319">
        <v>13.14</v>
      </c>
      <c r="AY319">
        <v>13.32</v>
      </c>
      <c r="AZ319">
        <v>2.4809999999999999</v>
      </c>
      <c r="BA319">
        <v>19.081</v>
      </c>
      <c r="BB319">
        <v>0.93189999999999995</v>
      </c>
      <c r="BC319" t="s">
        <v>17</v>
      </c>
      <c r="BD319">
        <v>13.14</v>
      </c>
      <c r="BE319">
        <v>13.32</v>
      </c>
      <c r="BF319">
        <v>2.3769999999999998</v>
      </c>
      <c r="BG319">
        <v>18.280999999999999</v>
      </c>
      <c r="BH319">
        <v>0.93210000000000004</v>
      </c>
      <c r="BI319" t="s">
        <v>17</v>
      </c>
      <c r="BJ319">
        <v>13.14</v>
      </c>
      <c r="BK319">
        <v>13.32</v>
      </c>
      <c r="BL319">
        <v>3.073</v>
      </c>
      <c r="BM319">
        <v>23.641999999999999</v>
      </c>
      <c r="BN319">
        <v>0.93859999999999999</v>
      </c>
      <c r="BO319" t="s">
        <v>17</v>
      </c>
      <c r="BP319">
        <v>13.14</v>
      </c>
      <c r="BQ319">
        <v>13.32</v>
      </c>
      <c r="BR319">
        <v>3.0739999999999998</v>
      </c>
      <c r="BS319">
        <v>23.646999999999998</v>
      </c>
      <c r="BT319">
        <v>0.93730000000000002</v>
      </c>
      <c r="BU319" t="s">
        <v>17</v>
      </c>
      <c r="BV319">
        <v>13.14</v>
      </c>
      <c r="BW319">
        <v>13.32</v>
      </c>
      <c r="BX319">
        <v>2.9809999999999999</v>
      </c>
      <c r="BY319">
        <v>22.928000000000001</v>
      </c>
      <c r="BZ319">
        <v>0.92900000000000005</v>
      </c>
      <c r="CA319" t="s">
        <v>17</v>
      </c>
      <c r="CB319">
        <v>13.14</v>
      </c>
      <c r="CC319">
        <v>13.32</v>
      </c>
      <c r="CD319">
        <v>3.16</v>
      </c>
      <c r="CE319">
        <v>24.311</v>
      </c>
      <c r="CF319">
        <v>0.92400000000000004</v>
      </c>
      <c r="CG319" t="s">
        <v>17</v>
      </c>
      <c r="CH319">
        <v>13.14</v>
      </c>
      <c r="CI319">
        <v>13.33</v>
      </c>
      <c r="CJ319">
        <v>3.0750000000000002</v>
      </c>
      <c r="CK319">
        <v>23.651</v>
      </c>
      <c r="CL319">
        <v>0.91600000000000004</v>
      </c>
      <c r="CM319" t="s">
        <v>17</v>
      </c>
      <c r="CN319">
        <v>13.14</v>
      </c>
      <c r="CO319">
        <v>13.32</v>
      </c>
      <c r="CP319">
        <v>3.077</v>
      </c>
      <c r="CQ319">
        <v>23.666</v>
      </c>
      <c r="CR319">
        <v>0.91949999999999998</v>
      </c>
      <c r="CS319" t="s">
        <v>17</v>
      </c>
    </row>
    <row r="320" spans="1:97" x14ac:dyDescent="0.25">
      <c r="A320" t="s">
        <v>179</v>
      </c>
      <c r="B320">
        <v>980</v>
      </c>
      <c r="C320">
        <v>992</v>
      </c>
      <c r="D320" t="s">
        <v>165</v>
      </c>
      <c r="E320">
        <v>12.69</v>
      </c>
      <c r="F320">
        <v>3</v>
      </c>
      <c r="G320">
        <v>9</v>
      </c>
      <c r="H320">
        <v>12.8</v>
      </c>
      <c r="I320">
        <v>12.98</v>
      </c>
      <c r="J320">
        <v>0.39500000000000002</v>
      </c>
      <c r="K320">
        <v>4.3890000000000002</v>
      </c>
      <c r="L320">
        <v>0.93940000000000001</v>
      </c>
      <c r="M320" t="s">
        <v>18</v>
      </c>
      <c r="N320">
        <v>12.8</v>
      </c>
      <c r="O320">
        <v>12.98</v>
      </c>
      <c r="P320">
        <v>0.34200000000000003</v>
      </c>
      <c r="Q320">
        <v>3.7959999999999998</v>
      </c>
      <c r="R320">
        <v>0.94420000000000004</v>
      </c>
      <c r="S320" t="s">
        <v>18</v>
      </c>
      <c r="T320">
        <v>12.8</v>
      </c>
      <c r="U320">
        <v>12.98</v>
      </c>
      <c r="V320">
        <v>0.33900000000000002</v>
      </c>
      <c r="W320">
        <v>3.7709999999999999</v>
      </c>
      <c r="X320">
        <v>0.9385</v>
      </c>
      <c r="Y320" t="s">
        <v>18</v>
      </c>
      <c r="Z320">
        <v>12.8</v>
      </c>
      <c r="AA320">
        <v>12.98</v>
      </c>
      <c r="AB320">
        <v>0.44800000000000001</v>
      </c>
      <c r="AC320">
        <v>4.9779999999999998</v>
      </c>
      <c r="AD320">
        <v>0.93069999999999997</v>
      </c>
      <c r="AE320" t="s">
        <v>18</v>
      </c>
      <c r="AF320">
        <v>12.8</v>
      </c>
      <c r="AG320">
        <v>12.98</v>
      </c>
      <c r="AH320">
        <v>0.42399999999999999</v>
      </c>
      <c r="AI320">
        <v>4.7060000000000004</v>
      </c>
      <c r="AJ320">
        <v>0.89190000000000003</v>
      </c>
      <c r="AK320" t="s">
        <v>18</v>
      </c>
      <c r="AL320">
        <v>12.8</v>
      </c>
      <c r="AM320">
        <v>12.98</v>
      </c>
      <c r="AN320">
        <v>0.38400000000000001</v>
      </c>
      <c r="AO320">
        <v>4.2619999999999996</v>
      </c>
      <c r="AP320">
        <v>0.95489999999999997</v>
      </c>
      <c r="AQ320" t="s">
        <v>18</v>
      </c>
      <c r="AR320">
        <v>12.8</v>
      </c>
      <c r="AS320">
        <v>12.98</v>
      </c>
      <c r="AT320">
        <v>0.755</v>
      </c>
      <c r="AU320">
        <v>8.391</v>
      </c>
      <c r="AV320">
        <v>0.9304</v>
      </c>
      <c r="AW320" t="s">
        <v>18</v>
      </c>
      <c r="AX320">
        <v>12.8</v>
      </c>
      <c r="AY320">
        <v>12.98</v>
      </c>
      <c r="AZ320">
        <v>0.68</v>
      </c>
      <c r="BA320">
        <v>7.5570000000000004</v>
      </c>
      <c r="BB320">
        <v>0.93330000000000002</v>
      </c>
      <c r="BC320" t="s">
        <v>18</v>
      </c>
      <c r="BD320">
        <v>12.8</v>
      </c>
      <c r="BE320">
        <v>12.98</v>
      </c>
      <c r="BF320">
        <v>0.68300000000000005</v>
      </c>
      <c r="BG320">
        <v>7.585</v>
      </c>
      <c r="BH320">
        <v>0.9224</v>
      </c>
      <c r="BI320" t="s">
        <v>18</v>
      </c>
      <c r="BJ320">
        <v>12.8</v>
      </c>
      <c r="BK320">
        <v>12.98</v>
      </c>
      <c r="BL320">
        <v>1.23</v>
      </c>
      <c r="BM320">
        <v>13.664999999999999</v>
      </c>
      <c r="BN320">
        <v>0.93259999999999998</v>
      </c>
      <c r="BO320" t="s">
        <v>18</v>
      </c>
      <c r="BP320">
        <v>12.8</v>
      </c>
      <c r="BQ320">
        <v>12.98</v>
      </c>
      <c r="BR320">
        <v>1.145</v>
      </c>
      <c r="BS320">
        <v>12.72</v>
      </c>
      <c r="BT320">
        <v>0.91610000000000003</v>
      </c>
      <c r="BU320" t="s">
        <v>18</v>
      </c>
      <c r="BV320">
        <v>12.8</v>
      </c>
      <c r="BW320">
        <v>12.98</v>
      </c>
      <c r="BX320">
        <v>1.1399999999999999</v>
      </c>
      <c r="BY320">
        <v>12.669</v>
      </c>
      <c r="BZ320">
        <v>0.90720000000000001</v>
      </c>
      <c r="CA320" t="s">
        <v>18</v>
      </c>
      <c r="CB320">
        <v>12.8</v>
      </c>
      <c r="CC320">
        <v>12.98</v>
      </c>
      <c r="CD320">
        <v>1.4279999999999999</v>
      </c>
      <c r="CE320">
        <v>15.866</v>
      </c>
      <c r="CF320">
        <v>0.89980000000000004</v>
      </c>
      <c r="CG320" t="s">
        <v>18</v>
      </c>
      <c r="CH320">
        <v>12.81</v>
      </c>
      <c r="CI320">
        <v>12.98</v>
      </c>
      <c r="CJ320">
        <v>1.3340000000000001</v>
      </c>
      <c r="CK320">
        <v>14.82</v>
      </c>
      <c r="CL320">
        <v>0.90380000000000005</v>
      </c>
      <c r="CM320" t="s">
        <v>18</v>
      </c>
      <c r="CN320">
        <v>12.8</v>
      </c>
      <c r="CO320">
        <v>12.98</v>
      </c>
      <c r="CP320">
        <v>1.347</v>
      </c>
      <c r="CQ320">
        <v>14.967000000000001</v>
      </c>
      <c r="CR320">
        <v>0.9022</v>
      </c>
      <c r="CS320" t="s">
        <v>18</v>
      </c>
    </row>
    <row r="321" spans="1:97" x14ac:dyDescent="0.25">
      <c r="A321" t="s">
        <v>179</v>
      </c>
      <c r="B321">
        <v>993</v>
      </c>
      <c r="C321">
        <v>1014</v>
      </c>
      <c r="D321" t="s">
        <v>166</v>
      </c>
      <c r="E321">
        <v>9.61</v>
      </c>
      <c r="F321">
        <v>4</v>
      </c>
      <c r="G321">
        <v>19</v>
      </c>
      <c r="H321">
        <v>9.4600000000000009</v>
      </c>
      <c r="I321">
        <v>9.75</v>
      </c>
      <c r="J321">
        <v>0.82899999999999996</v>
      </c>
      <c r="K321">
        <v>4.3650000000000002</v>
      </c>
      <c r="L321">
        <v>0.89349999999999996</v>
      </c>
      <c r="M321" t="s">
        <v>18</v>
      </c>
      <c r="N321">
        <v>9.4600000000000009</v>
      </c>
      <c r="O321">
        <v>9.75</v>
      </c>
      <c r="P321">
        <v>0.65500000000000003</v>
      </c>
      <c r="Q321">
        <v>3.4489999999999998</v>
      </c>
      <c r="R321">
        <v>0.90359999999999996</v>
      </c>
      <c r="S321" t="s">
        <v>17</v>
      </c>
      <c r="T321">
        <v>9.4499999999999993</v>
      </c>
      <c r="U321">
        <v>9.75</v>
      </c>
      <c r="V321">
        <v>0.64900000000000002</v>
      </c>
      <c r="W321">
        <v>3.4159999999999999</v>
      </c>
      <c r="X321">
        <v>0.89239999999999997</v>
      </c>
      <c r="Y321" t="s">
        <v>17</v>
      </c>
      <c r="Z321">
        <v>9.4499999999999993</v>
      </c>
      <c r="AA321">
        <v>9.75</v>
      </c>
      <c r="AB321">
        <v>0.93200000000000005</v>
      </c>
      <c r="AC321">
        <v>4.9059999999999997</v>
      </c>
      <c r="AD321">
        <v>0.90190000000000003</v>
      </c>
      <c r="AE321" t="s">
        <v>18</v>
      </c>
      <c r="AF321">
        <v>9.4600000000000009</v>
      </c>
      <c r="AG321">
        <v>9.75</v>
      </c>
      <c r="AH321">
        <v>0.77900000000000003</v>
      </c>
      <c r="AI321">
        <v>4.0990000000000002</v>
      </c>
      <c r="AJ321">
        <v>0.89439999999999997</v>
      </c>
      <c r="AK321" t="s">
        <v>17</v>
      </c>
      <c r="AL321">
        <v>9.4499999999999993</v>
      </c>
      <c r="AM321">
        <v>9.75</v>
      </c>
      <c r="AN321">
        <v>0.79800000000000004</v>
      </c>
      <c r="AO321">
        <v>4.2</v>
      </c>
      <c r="AP321">
        <v>0.88339999999999996</v>
      </c>
      <c r="AQ321" t="s">
        <v>17</v>
      </c>
      <c r="AR321">
        <v>9.4499999999999993</v>
      </c>
      <c r="AS321">
        <v>9.75</v>
      </c>
      <c r="AT321">
        <v>1.1850000000000001</v>
      </c>
      <c r="AU321">
        <v>6.2380000000000004</v>
      </c>
      <c r="AV321">
        <v>0.89249999999999996</v>
      </c>
      <c r="AW321" t="s">
        <v>17</v>
      </c>
      <c r="AX321">
        <v>9.4499999999999993</v>
      </c>
      <c r="AY321">
        <v>9.75</v>
      </c>
      <c r="AZ321">
        <v>0.999</v>
      </c>
      <c r="BA321">
        <v>5.2590000000000003</v>
      </c>
      <c r="BB321">
        <v>0.88690000000000002</v>
      </c>
      <c r="BC321" t="s">
        <v>17</v>
      </c>
      <c r="BD321">
        <v>9.4499999999999993</v>
      </c>
      <c r="BE321">
        <v>9.75</v>
      </c>
      <c r="BF321">
        <v>1.095</v>
      </c>
      <c r="BG321">
        <v>5.7629999999999999</v>
      </c>
      <c r="BH321">
        <v>0.88959999999999995</v>
      </c>
      <c r="BI321" t="s">
        <v>17</v>
      </c>
      <c r="BJ321">
        <v>9.4499999999999993</v>
      </c>
      <c r="BK321">
        <v>9.75</v>
      </c>
      <c r="BL321">
        <v>1.625</v>
      </c>
      <c r="BM321">
        <v>8.5500000000000007</v>
      </c>
      <c r="BN321">
        <v>0.89070000000000005</v>
      </c>
      <c r="BO321" t="s">
        <v>18</v>
      </c>
      <c r="BP321">
        <v>9.4600000000000009</v>
      </c>
      <c r="BQ321">
        <v>9.75</v>
      </c>
      <c r="BR321">
        <v>1.385</v>
      </c>
      <c r="BS321">
        <v>7.2889999999999997</v>
      </c>
      <c r="BT321">
        <v>0.88539999999999996</v>
      </c>
      <c r="BU321" t="s">
        <v>17</v>
      </c>
      <c r="BV321">
        <v>9.4499999999999993</v>
      </c>
      <c r="BW321">
        <v>9.75</v>
      </c>
      <c r="BX321">
        <v>1.4750000000000001</v>
      </c>
      <c r="BY321">
        <v>7.7610000000000001</v>
      </c>
      <c r="BZ321">
        <v>0.88339999999999996</v>
      </c>
      <c r="CA321" t="s">
        <v>17</v>
      </c>
      <c r="CB321">
        <v>9.4499999999999993</v>
      </c>
      <c r="CC321">
        <v>9.75</v>
      </c>
      <c r="CD321">
        <v>2.1560000000000001</v>
      </c>
      <c r="CE321">
        <v>11.349</v>
      </c>
      <c r="CF321">
        <v>0.89800000000000002</v>
      </c>
      <c r="CG321" t="s">
        <v>17</v>
      </c>
      <c r="CH321">
        <v>9.4600000000000009</v>
      </c>
      <c r="CI321">
        <v>9.75</v>
      </c>
      <c r="CJ321">
        <v>2.2290000000000001</v>
      </c>
      <c r="CK321">
        <v>11.731</v>
      </c>
      <c r="CL321">
        <v>0.88890000000000002</v>
      </c>
      <c r="CM321" t="s">
        <v>17</v>
      </c>
      <c r="CN321">
        <v>9.4600000000000009</v>
      </c>
      <c r="CO321">
        <v>9.75</v>
      </c>
      <c r="CP321">
        <v>2.1110000000000002</v>
      </c>
      <c r="CQ321">
        <v>11.11</v>
      </c>
      <c r="CR321">
        <v>0.88690000000000002</v>
      </c>
      <c r="CS321" t="s">
        <v>17</v>
      </c>
    </row>
    <row r="322" spans="1:97" x14ac:dyDescent="0.25">
      <c r="A322" t="s">
        <v>179</v>
      </c>
      <c r="B322">
        <v>1015</v>
      </c>
      <c r="C322">
        <v>1027</v>
      </c>
      <c r="D322" t="s">
        <v>167</v>
      </c>
      <c r="E322">
        <v>7.63</v>
      </c>
      <c r="F322">
        <v>2</v>
      </c>
      <c r="G322">
        <v>11</v>
      </c>
      <c r="H322">
        <v>7.52</v>
      </c>
      <c r="I322">
        <v>7.63</v>
      </c>
      <c r="J322">
        <v>0.14499999999999999</v>
      </c>
      <c r="K322">
        <v>1.3149999999999999</v>
      </c>
      <c r="L322">
        <v>0.89610000000000001</v>
      </c>
      <c r="M322" t="s">
        <v>18</v>
      </c>
      <c r="N322">
        <v>7.52</v>
      </c>
      <c r="O322">
        <v>7.63</v>
      </c>
      <c r="P322">
        <v>0.10100000000000001</v>
      </c>
      <c r="Q322">
        <v>0.91500000000000004</v>
      </c>
      <c r="R322">
        <v>0.88580000000000003</v>
      </c>
      <c r="S322" t="s">
        <v>18</v>
      </c>
      <c r="T322">
        <v>7.6</v>
      </c>
      <c r="U322">
        <v>7.73</v>
      </c>
      <c r="V322">
        <v>7.3999999999999996E-2</v>
      </c>
      <c r="W322">
        <v>0.67400000000000004</v>
      </c>
      <c r="X322">
        <v>0.91210000000000002</v>
      </c>
      <c r="Y322" t="s">
        <v>18</v>
      </c>
      <c r="Z322">
        <v>7.51</v>
      </c>
      <c r="AA322">
        <v>7.62</v>
      </c>
      <c r="AB322">
        <v>0.128</v>
      </c>
      <c r="AC322">
        <v>1.1619999999999999</v>
      </c>
      <c r="AD322">
        <v>0.89690000000000003</v>
      </c>
      <c r="AE322" t="s">
        <v>18</v>
      </c>
      <c r="AF322">
        <v>7.52</v>
      </c>
      <c r="AG322">
        <v>7.63</v>
      </c>
      <c r="AH322">
        <v>0.127</v>
      </c>
      <c r="AI322">
        <v>1.1579999999999999</v>
      </c>
      <c r="AJ322">
        <v>0.84450000000000003</v>
      </c>
      <c r="AK322" t="s">
        <v>18</v>
      </c>
      <c r="AL322">
        <v>7.52</v>
      </c>
      <c r="AM322">
        <v>7.63</v>
      </c>
      <c r="AN322">
        <v>0.108</v>
      </c>
      <c r="AO322">
        <v>0.97899999999999998</v>
      </c>
      <c r="AP322">
        <v>0.83120000000000005</v>
      </c>
      <c r="AQ322" t="s">
        <v>18</v>
      </c>
      <c r="AR322">
        <v>7.51</v>
      </c>
      <c r="AS322">
        <v>7.62</v>
      </c>
      <c r="AT322">
        <v>0.19500000000000001</v>
      </c>
      <c r="AU322">
        <v>1.772</v>
      </c>
      <c r="AV322">
        <v>0.88080000000000003</v>
      </c>
      <c r="AW322" t="s">
        <v>18</v>
      </c>
      <c r="AX322">
        <v>7.52</v>
      </c>
      <c r="AY322">
        <v>7.63</v>
      </c>
      <c r="AZ322">
        <v>0.15</v>
      </c>
      <c r="BA322">
        <v>1.3660000000000001</v>
      </c>
      <c r="BB322">
        <v>0.88160000000000005</v>
      </c>
      <c r="BC322" t="s">
        <v>18</v>
      </c>
      <c r="BD322">
        <v>7.52</v>
      </c>
      <c r="BE322">
        <v>7.63</v>
      </c>
      <c r="BF322">
        <v>0.15</v>
      </c>
      <c r="BG322">
        <v>1.359</v>
      </c>
      <c r="BH322">
        <v>0.82589999999999997</v>
      </c>
      <c r="BI322" t="s">
        <v>18</v>
      </c>
      <c r="BJ322">
        <v>7.52</v>
      </c>
      <c r="BK322">
        <v>7.63</v>
      </c>
      <c r="BL322">
        <v>0.41599999999999998</v>
      </c>
      <c r="BM322">
        <v>3.778</v>
      </c>
      <c r="BN322">
        <v>0.88329999999999997</v>
      </c>
      <c r="BO322" t="s">
        <v>18</v>
      </c>
      <c r="BP322">
        <v>7.52</v>
      </c>
      <c r="BQ322">
        <v>7.63</v>
      </c>
      <c r="BR322">
        <v>0.48799999999999999</v>
      </c>
      <c r="BS322">
        <v>4.4320000000000004</v>
      </c>
      <c r="BT322">
        <v>0.85489999999999999</v>
      </c>
      <c r="BU322" t="s">
        <v>18</v>
      </c>
      <c r="BV322">
        <v>7.52</v>
      </c>
      <c r="BW322">
        <v>7.62</v>
      </c>
      <c r="BX322">
        <v>0.41699999999999998</v>
      </c>
      <c r="BY322">
        <v>3.7890000000000001</v>
      </c>
      <c r="BZ322">
        <v>0.74280000000000002</v>
      </c>
      <c r="CA322" t="s">
        <v>18</v>
      </c>
      <c r="CB322">
        <v>7.52</v>
      </c>
      <c r="CC322">
        <v>7.63</v>
      </c>
      <c r="CD322">
        <v>0.95</v>
      </c>
      <c r="CE322">
        <v>8.6379999999999999</v>
      </c>
      <c r="CF322">
        <v>0.87860000000000005</v>
      </c>
      <c r="CG322" t="s">
        <v>18</v>
      </c>
      <c r="CH322">
        <v>7.52</v>
      </c>
      <c r="CI322">
        <v>7.63</v>
      </c>
      <c r="CJ322">
        <v>0.97</v>
      </c>
      <c r="CK322">
        <v>8.8209999999999997</v>
      </c>
      <c r="CL322">
        <v>0.82469999999999999</v>
      </c>
      <c r="CM322" t="s">
        <v>18</v>
      </c>
      <c r="CN322">
        <v>7.52</v>
      </c>
      <c r="CO322">
        <v>7.63</v>
      </c>
      <c r="CP322">
        <v>0.92800000000000005</v>
      </c>
      <c r="CQ322">
        <v>8.4369999999999994</v>
      </c>
      <c r="CR322">
        <v>0.79339999999999999</v>
      </c>
      <c r="CS322" t="s">
        <v>18</v>
      </c>
    </row>
    <row r="323" spans="1:97" x14ac:dyDescent="0.25">
      <c r="A323" t="s">
        <v>179</v>
      </c>
      <c r="B323">
        <v>1017</v>
      </c>
      <c r="C323">
        <v>1026</v>
      </c>
      <c r="D323" t="s">
        <v>168</v>
      </c>
      <c r="E323">
        <v>6.79</v>
      </c>
      <c r="F323">
        <v>3</v>
      </c>
      <c r="G323">
        <v>8</v>
      </c>
      <c r="H323">
        <v>6.7</v>
      </c>
      <c r="I323">
        <v>6.9</v>
      </c>
      <c r="J323">
        <v>0.24199999999999999</v>
      </c>
      <c r="K323">
        <v>3.024</v>
      </c>
      <c r="L323">
        <v>0.90159999999999996</v>
      </c>
      <c r="M323" t="s">
        <v>18</v>
      </c>
      <c r="N323">
        <v>6.7</v>
      </c>
      <c r="O323">
        <v>6.9</v>
      </c>
      <c r="P323">
        <v>0.22700000000000001</v>
      </c>
      <c r="Q323">
        <v>2.835</v>
      </c>
      <c r="R323">
        <v>0.91710000000000003</v>
      </c>
      <c r="S323" t="s">
        <v>18</v>
      </c>
      <c r="T323">
        <v>6.69</v>
      </c>
      <c r="U323">
        <v>6.89</v>
      </c>
      <c r="V323">
        <v>0.24199999999999999</v>
      </c>
      <c r="W323">
        <v>3.028</v>
      </c>
      <c r="X323">
        <v>0.90280000000000005</v>
      </c>
      <c r="Y323" t="s">
        <v>18</v>
      </c>
      <c r="Z323">
        <v>6.7</v>
      </c>
      <c r="AA323">
        <v>6.9</v>
      </c>
      <c r="AB323">
        <v>0.29099999999999998</v>
      </c>
      <c r="AC323">
        <v>3.6379999999999999</v>
      </c>
      <c r="AD323">
        <v>0.90400000000000003</v>
      </c>
      <c r="AE323" t="s">
        <v>18</v>
      </c>
      <c r="AF323">
        <v>6.7</v>
      </c>
      <c r="AG323">
        <v>6.9</v>
      </c>
      <c r="AH323">
        <v>0.30599999999999999</v>
      </c>
      <c r="AI323">
        <v>3.8279999999999998</v>
      </c>
      <c r="AJ323">
        <v>0.89800000000000002</v>
      </c>
      <c r="AK323" t="s">
        <v>18</v>
      </c>
      <c r="AL323">
        <v>6.69</v>
      </c>
      <c r="AM323">
        <v>6.9</v>
      </c>
      <c r="AN323">
        <v>0.254</v>
      </c>
      <c r="AO323">
        <v>3.1749999999999998</v>
      </c>
      <c r="AP323">
        <v>0.91769999999999996</v>
      </c>
      <c r="AQ323" t="s">
        <v>18</v>
      </c>
      <c r="AR323">
        <v>6.7</v>
      </c>
      <c r="AS323">
        <v>6.9</v>
      </c>
      <c r="AT323">
        <v>0.33400000000000002</v>
      </c>
      <c r="AU323">
        <v>4.1779999999999999</v>
      </c>
      <c r="AV323">
        <v>0.91579999999999995</v>
      </c>
      <c r="AW323" t="s">
        <v>18</v>
      </c>
      <c r="AX323">
        <v>6.69</v>
      </c>
      <c r="AY323">
        <v>6.9</v>
      </c>
      <c r="AZ323">
        <v>0.29899999999999999</v>
      </c>
      <c r="BA323">
        <v>3.7309999999999999</v>
      </c>
      <c r="BB323">
        <v>0.89259999999999995</v>
      </c>
      <c r="BC323" t="s">
        <v>18</v>
      </c>
      <c r="BD323">
        <v>6.69</v>
      </c>
      <c r="BE323">
        <v>6.89</v>
      </c>
      <c r="BF323">
        <v>0.27600000000000002</v>
      </c>
      <c r="BG323">
        <v>3.4470000000000001</v>
      </c>
      <c r="BH323">
        <v>0.90500000000000003</v>
      </c>
      <c r="BI323" t="s">
        <v>18</v>
      </c>
      <c r="BJ323">
        <v>6.69</v>
      </c>
      <c r="BK323">
        <v>6.9</v>
      </c>
      <c r="BL323">
        <v>0.56699999999999995</v>
      </c>
      <c r="BM323">
        <v>7.0910000000000002</v>
      </c>
      <c r="BN323">
        <v>0.86029999999999995</v>
      </c>
      <c r="BO323" t="s">
        <v>18</v>
      </c>
      <c r="BP323">
        <v>6.69</v>
      </c>
      <c r="BQ323">
        <v>6.9</v>
      </c>
      <c r="BR323">
        <v>0.504</v>
      </c>
      <c r="BS323">
        <v>6.2939999999999996</v>
      </c>
      <c r="BT323">
        <v>0.89829999999999999</v>
      </c>
      <c r="BU323" t="s">
        <v>18</v>
      </c>
      <c r="BV323">
        <v>6.69</v>
      </c>
      <c r="BW323">
        <v>6.89</v>
      </c>
      <c r="BX323">
        <v>0.503</v>
      </c>
      <c r="BY323">
        <v>6.29</v>
      </c>
      <c r="BZ323">
        <v>0.85829999999999995</v>
      </c>
      <c r="CA323" t="s">
        <v>18</v>
      </c>
      <c r="CB323">
        <v>6.69</v>
      </c>
      <c r="CC323">
        <v>6.9</v>
      </c>
      <c r="CD323">
        <v>0.95</v>
      </c>
      <c r="CE323">
        <v>11.871</v>
      </c>
      <c r="CF323">
        <v>0.89249999999999996</v>
      </c>
      <c r="CG323" t="s">
        <v>18</v>
      </c>
      <c r="CH323">
        <v>6.69</v>
      </c>
      <c r="CI323">
        <v>6.9</v>
      </c>
      <c r="CJ323">
        <v>0.95799999999999996</v>
      </c>
      <c r="CK323">
        <v>11.975</v>
      </c>
      <c r="CL323">
        <v>0.87929999999999997</v>
      </c>
      <c r="CM323" t="s">
        <v>18</v>
      </c>
      <c r="CN323">
        <v>6.7</v>
      </c>
      <c r="CO323">
        <v>6.9</v>
      </c>
      <c r="CP323">
        <v>0.96099999999999997</v>
      </c>
      <c r="CQ323">
        <v>12.007</v>
      </c>
      <c r="CR323">
        <v>0.87429999999999997</v>
      </c>
      <c r="CS323" t="s">
        <v>18</v>
      </c>
    </row>
    <row r="324" spans="1:97" x14ac:dyDescent="0.25">
      <c r="A324" t="s">
        <v>179</v>
      </c>
      <c r="B324">
        <v>1019</v>
      </c>
      <c r="C324">
        <v>1026</v>
      </c>
      <c r="D324" t="s">
        <v>169</v>
      </c>
      <c r="E324">
        <v>4.1900000000000004</v>
      </c>
      <c r="F324">
        <v>3</v>
      </c>
      <c r="G324">
        <v>6</v>
      </c>
      <c r="H324">
        <v>4.17</v>
      </c>
      <c r="I324">
        <v>4.37</v>
      </c>
      <c r="J324">
        <v>0.247</v>
      </c>
      <c r="K324">
        <v>4.1210000000000004</v>
      </c>
      <c r="L324">
        <v>0.94640000000000002</v>
      </c>
      <c r="M324" t="s">
        <v>17</v>
      </c>
      <c r="N324">
        <v>4.17</v>
      </c>
      <c r="O324">
        <v>4.37</v>
      </c>
      <c r="P324">
        <v>0.219</v>
      </c>
      <c r="Q324">
        <v>3.6429999999999998</v>
      </c>
      <c r="R324">
        <v>0.94879999999999998</v>
      </c>
      <c r="S324" t="s">
        <v>17</v>
      </c>
      <c r="T324">
        <v>4.17</v>
      </c>
      <c r="U324">
        <v>4.37</v>
      </c>
      <c r="V324">
        <v>0.23100000000000001</v>
      </c>
      <c r="W324">
        <v>3.8530000000000002</v>
      </c>
      <c r="X324">
        <v>0.95699999999999996</v>
      </c>
      <c r="Y324" t="s">
        <v>17</v>
      </c>
      <c r="Z324">
        <v>4.17</v>
      </c>
      <c r="AA324">
        <v>4.37</v>
      </c>
      <c r="AB324">
        <v>0.307</v>
      </c>
      <c r="AC324">
        <v>5.125</v>
      </c>
      <c r="AD324">
        <v>0.93710000000000004</v>
      </c>
      <c r="AE324" t="s">
        <v>17</v>
      </c>
      <c r="AF324">
        <v>4.17</v>
      </c>
      <c r="AG324">
        <v>4.37</v>
      </c>
      <c r="AH324">
        <v>0.32900000000000001</v>
      </c>
      <c r="AI324">
        <v>5.484</v>
      </c>
      <c r="AJ324">
        <v>0.91500000000000004</v>
      </c>
      <c r="AK324" t="s">
        <v>18</v>
      </c>
      <c r="AL324">
        <v>4.17</v>
      </c>
      <c r="AM324">
        <v>4.37</v>
      </c>
      <c r="AN324">
        <v>0.28699999999999998</v>
      </c>
      <c r="AO324">
        <v>4.7759999999999998</v>
      </c>
      <c r="AP324">
        <v>0.95640000000000003</v>
      </c>
      <c r="AQ324" t="s">
        <v>17</v>
      </c>
      <c r="AR324">
        <v>4.17</v>
      </c>
      <c r="AS324">
        <v>4.37</v>
      </c>
      <c r="AT324">
        <v>0.35</v>
      </c>
      <c r="AU324">
        <v>5.8369999999999997</v>
      </c>
      <c r="AV324">
        <v>0.94550000000000001</v>
      </c>
      <c r="AW324" t="s">
        <v>17</v>
      </c>
      <c r="AX324">
        <v>4.17</v>
      </c>
      <c r="AY324">
        <v>4.37</v>
      </c>
      <c r="AZ324">
        <v>0.34200000000000003</v>
      </c>
      <c r="BA324">
        <v>5.6929999999999996</v>
      </c>
      <c r="BB324">
        <v>0.93689999999999996</v>
      </c>
      <c r="BC324" t="s">
        <v>18</v>
      </c>
      <c r="BD324">
        <v>4.17</v>
      </c>
      <c r="BE324">
        <v>4.37</v>
      </c>
      <c r="BF324">
        <v>0.29599999999999999</v>
      </c>
      <c r="BG324">
        <v>4.9349999999999996</v>
      </c>
      <c r="BH324">
        <v>0.9466</v>
      </c>
      <c r="BI324" t="s">
        <v>17</v>
      </c>
      <c r="BJ324">
        <v>4.17</v>
      </c>
      <c r="BK324">
        <v>4.37</v>
      </c>
      <c r="BL324">
        <v>0.59199999999999997</v>
      </c>
      <c r="BM324">
        <v>9.8670000000000009</v>
      </c>
      <c r="BN324">
        <v>0.92269999999999996</v>
      </c>
      <c r="BO324" t="s">
        <v>17</v>
      </c>
      <c r="BP324">
        <v>4.17</v>
      </c>
      <c r="BQ324">
        <v>4.37</v>
      </c>
      <c r="BR324">
        <v>0.63200000000000001</v>
      </c>
      <c r="BS324">
        <v>10.541</v>
      </c>
      <c r="BT324">
        <v>0.92049999999999998</v>
      </c>
      <c r="BU324" t="s">
        <v>18</v>
      </c>
      <c r="BV324">
        <v>4.17</v>
      </c>
      <c r="BW324">
        <v>4.37</v>
      </c>
      <c r="BX324">
        <v>0.51800000000000002</v>
      </c>
      <c r="BY324">
        <v>8.6359999999999992</v>
      </c>
      <c r="BZ324">
        <v>0.92820000000000003</v>
      </c>
      <c r="CA324" t="s">
        <v>18</v>
      </c>
      <c r="CB324">
        <v>4.17</v>
      </c>
      <c r="CC324">
        <v>4.37</v>
      </c>
      <c r="CD324">
        <v>1.1040000000000001</v>
      </c>
      <c r="CE324">
        <v>18.402000000000001</v>
      </c>
      <c r="CF324">
        <v>0.90859999999999996</v>
      </c>
      <c r="CG324" t="s">
        <v>18</v>
      </c>
      <c r="CH324">
        <v>4.17</v>
      </c>
      <c r="CI324">
        <v>4.37</v>
      </c>
      <c r="CJ324">
        <v>1.105</v>
      </c>
      <c r="CK324">
        <v>18.408000000000001</v>
      </c>
      <c r="CL324">
        <v>0.91490000000000005</v>
      </c>
      <c r="CM324" t="s">
        <v>18</v>
      </c>
      <c r="CN324">
        <v>4.17</v>
      </c>
      <c r="CO324">
        <v>4.37</v>
      </c>
      <c r="CP324">
        <v>1.1399999999999999</v>
      </c>
      <c r="CQ324">
        <v>19.004000000000001</v>
      </c>
      <c r="CR324">
        <v>0.90669999999999995</v>
      </c>
      <c r="CS324" t="s">
        <v>18</v>
      </c>
    </row>
    <row r="325" spans="1:97" x14ac:dyDescent="0.25">
      <c r="A325" t="s">
        <v>179</v>
      </c>
      <c r="B325">
        <v>1031</v>
      </c>
      <c r="C325">
        <v>1035</v>
      </c>
      <c r="D325" t="s">
        <v>207</v>
      </c>
      <c r="E325">
        <v>13.4</v>
      </c>
      <c r="F325">
        <v>1</v>
      </c>
      <c r="G325">
        <v>3</v>
      </c>
      <c r="H325">
        <v>13.48</v>
      </c>
      <c r="I325">
        <v>13.56</v>
      </c>
      <c r="J325">
        <v>1.6E-2</v>
      </c>
      <c r="K325">
        <v>0.54700000000000004</v>
      </c>
      <c r="L325">
        <v>0.89149999999999996</v>
      </c>
      <c r="M325" t="s">
        <v>18</v>
      </c>
      <c r="N325">
        <v>13.48</v>
      </c>
      <c r="O325">
        <v>13.56</v>
      </c>
      <c r="P325">
        <v>5.5E-2</v>
      </c>
      <c r="Q325">
        <v>1.819</v>
      </c>
      <c r="R325">
        <v>0.86619999999999997</v>
      </c>
      <c r="S325" t="s">
        <v>18</v>
      </c>
      <c r="T325">
        <v>13.48</v>
      </c>
      <c r="U325">
        <v>13.56</v>
      </c>
      <c r="V325">
        <v>6.0000000000000001E-3</v>
      </c>
      <c r="W325">
        <v>0.20799999999999999</v>
      </c>
      <c r="X325">
        <v>0.89180000000000004</v>
      </c>
      <c r="Y325" t="s">
        <v>18</v>
      </c>
      <c r="Z325">
        <v>13.48</v>
      </c>
      <c r="AA325">
        <v>13.56</v>
      </c>
      <c r="AB325">
        <v>1.4999999999999999E-2</v>
      </c>
      <c r="AC325">
        <v>0.48399999999999999</v>
      </c>
      <c r="AD325">
        <v>0.88139999999999996</v>
      </c>
      <c r="AE325" t="s">
        <v>18</v>
      </c>
      <c r="AF325">
        <v>13.48</v>
      </c>
      <c r="AG325">
        <v>13.56</v>
      </c>
      <c r="AH325">
        <v>2.5000000000000001E-2</v>
      </c>
      <c r="AI325">
        <v>0.82</v>
      </c>
      <c r="AJ325">
        <v>0.88329999999999997</v>
      </c>
      <c r="AK325" t="s">
        <v>18</v>
      </c>
      <c r="AL325">
        <v>13.48</v>
      </c>
      <c r="AM325">
        <v>13.56</v>
      </c>
      <c r="AN325">
        <v>2.7E-2</v>
      </c>
      <c r="AO325">
        <v>0.90200000000000002</v>
      </c>
      <c r="AP325">
        <v>0.87260000000000004</v>
      </c>
      <c r="AQ325" t="s">
        <v>18</v>
      </c>
      <c r="AR325">
        <v>13.48</v>
      </c>
      <c r="AS325">
        <v>13.56</v>
      </c>
      <c r="AT325">
        <v>2.7E-2</v>
      </c>
      <c r="AU325">
        <v>0.89300000000000002</v>
      </c>
      <c r="AV325">
        <v>0.88759999999999994</v>
      </c>
      <c r="AW325" t="s">
        <v>18</v>
      </c>
      <c r="AX325">
        <v>13.48</v>
      </c>
      <c r="AY325">
        <v>13.56</v>
      </c>
      <c r="AZ325">
        <v>2.1000000000000001E-2</v>
      </c>
      <c r="BA325">
        <v>0.70099999999999996</v>
      </c>
      <c r="BB325">
        <v>0.88360000000000005</v>
      </c>
      <c r="BC325" t="s">
        <v>18</v>
      </c>
      <c r="BD325">
        <v>13.48</v>
      </c>
      <c r="BE325">
        <v>13.56</v>
      </c>
      <c r="BF325">
        <v>2.3E-2</v>
      </c>
      <c r="BG325">
        <v>0.77100000000000002</v>
      </c>
      <c r="BH325">
        <v>0.88670000000000004</v>
      </c>
      <c r="BI325" t="s">
        <v>18</v>
      </c>
      <c r="BJ325">
        <v>13.48</v>
      </c>
      <c r="BK325">
        <v>13.56</v>
      </c>
      <c r="BL325">
        <v>2.7E-2</v>
      </c>
      <c r="BM325">
        <v>0.91500000000000004</v>
      </c>
      <c r="BN325">
        <v>0.89080000000000004</v>
      </c>
      <c r="BO325" t="s">
        <v>18</v>
      </c>
      <c r="BP325">
        <v>13.49</v>
      </c>
      <c r="BQ325">
        <v>13.56</v>
      </c>
      <c r="BR325">
        <v>3.2000000000000001E-2</v>
      </c>
      <c r="BS325">
        <v>1.0629999999999999</v>
      </c>
      <c r="BT325">
        <v>0.88360000000000005</v>
      </c>
      <c r="BU325" t="s">
        <v>18</v>
      </c>
      <c r="BV325">
        <v>13.48</v>
      </c>
      <c r="BW325">
        <v>13.56</v>
      </c>
      <c r="BX325">
        <v>3.2000000000000001E-2</v>
      </c>
      <c r="BY325">
        <v>1.0669999999999999</v>
      </c>
      <c r="BZ325">
        <v>0.89400000000000002</v>
      </c>
      <c r="CA325" t="s">
        <v>18</v>
      </c>
      <c r="CB325">
        <v>13.48</v>
      </c>
      <c r="CC325">
        <v>13.56</v>
      </c>
      <c r="CD325">
        <v>7.5999999999999998E-2</v>
      </c>
      <c r="CE325">
        <v>2.544</v>
      </c>
      <c r="CF325">
        <v>0.8861</v>
      </c>
      <c r="CG325" t="s">
        <v>18</v>
      </c>
      <c r="CH325">
        <v>13.49</v>
      </c>
      <c r="CI325">
        <v>13.56</v>
      </c>
      <c r="CJ325">
        <v>6.7000000000000004E-2</v>
      </c>
      <c r="CK325">
        <v>2.2450000000000001</v>
      </c>
      <c r="CL325">
        <v>0.88629999999999998</v>
      </c>
      <c r="CM325" t="s">
        <v>18</v>
      </c>
      <c r="CN325">
        <v>13.48</v>
      </c>
      <c r="CO325">
        <v>13.56</v>
      </c>
      <c r="CP325">
        <v>8.8999999999999996E-2</v>
      </c>
      <c r="CQ325">
        <v>2.9529999999999998</v>
      </c>
      <c r="CR325">
        <v>0.88570000000000004</v>
      </c>
      <c r="CS325" t="s">
        <v>18</v>
      </c>
    </row>
    <row r="326" spans="1:97" x14ac:dyDescent="0.25">
      <c r="A326" t="s">
        <v>179</v>
      </c>
      <c r="B326">
        <v>1035</v>
      </c>
      <c r="C326">
        <v>1042</v>
      </c>
      <c r="D326" t="s">
        <v>170</v>
      </c>
      <c r="E326">
        <v>11.78</v>
      </c>
      <c r="F326">
        <v>1</v>
      </c>
      <c r="G326">
        <v>5</v>
      </c>
      <c r="H326">
        <v>11.7</v>
      </c>
      <c r="I326">
        <v>11.97</v>
      </c>
      <c r="J326">
        <v>1.075</v>
      </c>
      <c r="K326">
        <v>21.506</v>
      </c>
      <c r="L326">
        <v>0.88449999999999995</v>
      </c>
      <c r="M326" t="s">
        <v>18</v>
      </c>
      <c r="N326">
        <v>11.7</v>
      </c>
      <c r="O326">
        <v>11.97</v>
      </c>
      <c r="P326">
        <v>1.0900000000000001</v>
      </c>
      <c r="Q326">
        <v>21.806000000000001</v>
      </c>
      <c r="R326">
        <v>0.86880000000000002</v>
      </c>
      <c r="S326" t="s">
        <v>18</v>
      </c>
      <c r="T326">
        <v>11.69</v>
      </c>
      <c r="U326">
        <v>11.96</v>
      </c>
      <c r="V326">
        <v>1.1279999999999999</v>
      </c>
      <c r="W326">
        <v>22.564</v>
      </c>
      <c r="X326">
        <v>0.81869999999999998</v>
      </c>
      <c r="Y326" t="s">
        <v>18</v>
      </c>
      <c r="Z326">
        <v>11.7</v>
      </c>
      <c r="AA326">
        <v>11.96</v>
      </c>
      <c r="AB326">
        <v>1.6659999999999999</v>
      </c>
      <c r="AC326">
        <v>33.31</v>
      </c>
      <c r="AD326">
        <v>0.88190000000000002</v>
      </c>
      <c r="AE326" t="s">
        <v>18</v>
      </c>
      <c r="AF326">
        <v>11.7</v>
      </c>
      <c r="AG326">
        <v>11.97</v>
      </c>
      <c r="AH326">
        <v>1.649</v>
      </c>
      <c r="AI326">
        <v>32.987000000000002</v>
      </c>
      <c r="AJ326">
        <v>0.81130000000000002</v>
      </c>
      <c r="AK326" t="s">
        <v>18</v>
      </c>
      <c r="AL326">
        <v>11.69</v>
      </c>
      <c r="AM326">
        <v>11.96</v>
      </c>
      <c r="AN326">
        <v>1.7669999999999999</v>
      </c>
      <c r="AO326">
        <v>35.343000000000004</v>
      </c>
      <c r="AP326">
        <v>0.86529999999999996</v>
      </c>
      <c r="AQ326" t="s">
        <v>18</v>
      </c>
      <c r="AR326">
        <v>11.7</v>
      </c>
      <c r="AS326">
        <v>11.96</v>
      </c>
      <c r="AT326">
        <v>2.5569999999999999</v>
      </c>
      <c r="AU326">
        <v>51.136000000000003</v>
      </c>
      <c r="AV326">
        <v>0.87109999999999999</v>
      </c>
      <c r="AW326" t="s">
        <v>18</v>
      </c>
      <c r="AX326">
        <v>11.69</v>
      </c>
      <c r="AY326">
        <v>11.96</v>
      </c>
      <c r="AZ326">
        <v>2.6019999999999999</v>
      </c>
      <c r="BA326">
        <v>52.048999999999999</v>
      </c>
      <c r="BB326">
        <v>0.81079999999999997</v>
      </c>
      <c r="BC326" t="s">
        <v>18</v>
      </c>
      <c r="BD326">
        <v>11.69</v>
      </c>
      <c r="BE326">
        <v>11.96</v>
      </c>
      <c r="BF326">
        <v>2.6320000000000001</v>
      </c>
      <c r="BG326">
        <v>52.637999999999998</v>
      </c>
      <c r="BH326">
        <v>0.82650000000000001</v>
      </c>
      <c r="BI326" t="s">
        <v>18</v>
      </c>
      <c r="BJ326">
        <v>11.7</v>
      </c>
      <c r="BK326">
        <v>11.96</v>
      </c>
      <c r="BL326">
        <v>3.512</v>
      </c>
      <c r="BM326">
        <v>70.245999999999995</v>
      </c>
      <c r="BN326">
        <v>0.86240000000000006</v>
      </c>
      <c r="BO326" t="s">
        <v>18</v>
      </c>
      <c r="BP326">
        <v>11.69</v>
      </c>
      <c r="BQ326">
        <v>11.96</v>
      </c>
      <c r="BR326">
        <v>3.5139999999999998</v>
      </c>
      <c r="BS326">
        <v>70.281000000000006</v>
      </c>
      <c r="BT326">
        <v>0.86860000000000004</v>
      </c>
      <c r="BU326" t="s">
        <v>18</v>
      </c>
      <c r="BV326">
        <v>11.69</v>
      </c>
      <c r="BW326">
        <v>11.96</v>
      </c>
      <c r="BX326">
        <v>3.5190000000000001</v>
      </c>
      <c r="BY326">
        <v>70.372</v>
      </c>
      <c r="BZ326">
        <v>0.85799999999999998</v>
      </c>
      <c r="CA326" t="s">
        <v>18</v>
      </c>
      <c r="CB326">
        <v>11.69</v>
      </c>
      <c r="CC326">
        <v>11.96</v>
      </c>
      <c r="CD326">
        <v>3.786</v>
      </c>
      <c r="CE326">
        <v>75.722999999999999</v>
      </c>
      <c r="CF326">
        <v>0.83599999999999997</v>
      </c>
      <c r="CG326" t="s">
        <v>18</v>
      </c>
      <c r="CH326">
        <v>11.7</v>
      </c>
      <c r="CI326">
        <v>11.97</v>
      </c>
      <c r="CJ326">
        <v>3.8639999999999999</v>
      </c>
      <c r="CK326">
        <v>77.274000000000001</v>
      </c>
      <c r="CL326">
        <v>0.80830000000000002</v>
      </c>
      <c r="CM326" t="s">
        <v>18</v>
      </c>
      <c r="CN326">
        <v>11.7</v>
      </c>
      <c r="CO326">
        <v>11.96</v>
      </c>
      <c r="CP326">
        <v>3.956</v>
      </c>
      <c r="CQ326">
        <v>79.128</v>
      </c>
      <c r="CR326">
        <v>0.80420000000000003</v>
      </c>
      <c r="CS326" t="s">
        <v>18</v>
      </c>
    </row>
    <row r="327" spans="1:97" x14ac:dyDescent="0.25">
      <c r="A327" t="s">
        <v>179</v>
      </c>
      <c r="B327">
        <v>1035</v>
      </c>
      <c r="C327">
        <v>1050</v>
      </c>
      <c r="D327" t="s">
        <v>171</v>
      </c>
      <c r="E327">
        <v>10.94</v>
      </c>
      <c r="F327">
        <v>2</v>
      </c>
      <c r="G327">
        <v>13</v>
      </c>
      <c r="H327">
        <v>11.01</v>
      </c>
      <c r="I327">
        <v>11.08</v>
      </c>
      <c r="J327">
        <v>2.7639999999999998</v>
      </c>
      <c r="K327">
        <v>21.263000000000002</v>
      </c>
      <c r="L327">
        <v>0.82450000000000001</v>
      </c>
      <c r="M327" t="s">
        <v>18</v>
      </c>
      <c r="N327">
        <v>11.01</v>
      </c>
      <c r="O327">
        <v>11.08</v>
      </c>
      <c r="P327">
        <v>2.6970000000000001</v>
      </c>
      <c r="Q327">
        <v>20.742999999999999</v>
      </c>
      <c r="R327">
        <v>0.76600000000000001</v>
      </c>
      <c r="S327" t="s">
        <v>18</v>
      </c>
      <c r="T327">
        <v>11.01</v>
      </c>
      <c r="U327">
        <v>11.07</v>
      </c>
      <c r="V327">
        <v>2.6819999999999999</v>
      </c>
      <c r="W327">
        <v>20.628</v>
      </c>
      <c r="X327">
        <v>0.86709999999999998</v>
      </c>
      <c r="Y327" t="s">
        <v>17</v>
      </c>
      <c r="Z327">
        <v>11.01</v>
      </c>
      <c r="AA327">
        <v>11.07</v>
      </c>
      <c r="AB327">
        <v>3.8780000000000001</v>
      </c>
      <c r="AC327">
        <v>29.827999999999999</v>
      </c>
      <c r="AD327">
        <v>0.82</v>
      </c>
      <c r="AE327" t="s">
        <v>18</v>
      </c>
      <c r="AF327">
        <v>11.01</v>
      </c>
      <c r="AG327">
        <v>11.08</v>
      </c>
      <c r="AH327">
        <v>3.7069999999999999</v>
      </c>
      <c r="AI327">
        <v>28.518000000000001</v>
      </c>
      <c r="AJ327">
        <v>0.83040000000000003</v>
      </c>
      <c r="AK327" t="s">
        <v>18</v>
      </c>
      <c r="AL327">
        <v>11.01</v>
      </c>
      <c r="AM327">
        <v>11.07</v>
      </c>
      <c r="AN327">
        <v>4.1079999999999997</v>
      </c>
      <c r="AO327">
        <v>31.597999999999999</v>
      </c>
      <c r="AP327">
        <v>0.8589</v>
      </c>
      <c r="AQ327" t="s">
        <v>17</v>
      </c>
      <c r="AR327">
        <v>11.01</v>
      </c>
      <c r="AS327">
        <v>11.07</v>
      </c>
      <c r="AT327">
        <v>5.4630000000000001</v>
      </c>
      <c r="AU327">
        <v>42.021000000000001</v>
      </c>
      <c r="AV327">
        <v>0.80600000000000005</v>
      </c>
      <c r="AW327" t="s">
        <v>18</v>
      </c>
      <c r="AX327">
        <v>11.01</v>
      </c>
      <c r="AY327">
        <v>11.07</v>
      </c>
      <c r="AZ327">
        <v>5.3630000000000004</v>
      </c>
      <c r="BA327">
        <v>41.253999999999998</v>
      </c>
      <c r="BB327">
        <v>0.83679999999999999</v>
      </c>
      <c r="BC327" t="s">
        <v>18</v>
      </c>
      <c r="BD327">
        <v>11.01</v>
      </c>
      <c r="BE327">
        <v>11.07</v>
      </c>
      <c r="BF327">
        <v>5.5750000000000002</v>
      </c>
      <c r="BG327">
        <v>42.884999999999998</v>
      </c>
      <c r="BH327">
        <v>0.85780000000000001</v>
      </c>
      <c r="BI327" t="s">
        <v>17</v>
      </c>
      <c r="BJ327">
        <v>11.01</v>
      </c>
      <c r="BK327">
        <v>11.07</v>
      </c>
      <c r="BL327">
        <v>7.4530000000000003</v>
      </c>
      <c r="BM327">
        <v>57.326999999999998</v>
      </c>
      <c r="BN327">
        <v>0.78900000000000003</v>
      </c>
      <c r="BO327" t="s">
        <v>18</v>
      </c>
      <c r="BP327">
        <v>11.01</v>
      </c>
      <c r="BQ327">
        <v>11.07</v>
      </c>
      <c r="BR327">
        <v>7.452</v>
      </c>
      <c r="BS327">
        <v>57.322000000000003</v>
      </c>
      <c r="BT327">
        <v>0.77480000000000004</v>
      </c>
      <c r="BU327" t="s">
        <v>18</v>
      </c>
      <c r="BV327">
        <v>11.01</v>
      </c>
      <c r="BW327">
        <v>11.07</v>
      </c>
      <c r="BX327">
        <v>7.5609999999999999</v>
      </c>
      <c r="BY327">
        <v>58.16</v>
      </c>
      <c r="BZ327">
        <v>0.83209999999999995</v>
      </c>
      <c r="CA327" t="s">
        <v>18</v>
      </c>
      <c r="CB327">
        <v>11.01</v>
      </c>
      <c r="CC327">
        <v>11.07</v>
      </c>
      <c r="CD327">
        <v>8.423</v>
      </c>
      <c r="CE327">
        <v>64.795000000000002</v>
      </c>
      <c r="CF327">
        <v>0.76739999999999997</v>
      </c>
      <c r="CG327" t="s">
        <v>18</v>
      </c>
      <c r="CH327">
        <v>11.01</v>
      </c>
      <c r="CI327">
        <v>11.07</v>
      </c>
      <c r="CJ327">
        <v>8.6300000000000008</v>
      </c>
      <c r="CK327">
        <v>66.385999999999996</v>
      </c>
      <c r="CL327">
        <v>0.82479999999999998</v>
      </c>
      <c r="CM327" t="s">
        <v>18</v>
      </c>
      <c r="CN327">
        <v>11.01</v>
      </c>
      <c r="CO327">
        <v>11.08</v>
      </c>
      <c r="CP327">
        <v>8.6129999999999995</v>
      </c>
      <c r="CQ327">
        <v>66.253</v>
      </c>
      <c r="CR327">
        <v>0.82669999999999999</v>
      </c>
      <c r="CS327" t="s">
        <v>18</v>
      </c>
    </row>
    <row r="328" spans="1:97" x14ac:dyDescent="0.25">
      <c r="A328" t="s">
        <v>179</v>
      </c>
      <c r="B328">
        <v>1036</v>
      </c>
      <c r="C328">
        <v>1042</v>
      </c>
      <c r="D328" t="s">
        <v>172</v>
      </c>
      <c r="E328">
        <v>11.25</v>
      </c>
      <c r="F328">
        <v>1</v>
      </c>
      <c r="G328">
        <v>4</v>
      </c>
      <c r="H328">
        <v>10.89</v>
      </c>
      <c r="I328">
        <v>11.02</v>
      </c>
      <c r="J328">
        <v>1.0620000000000001</v>
      </c>
      <c r="K328">
        <v>26.538</v>
      </c>
      <c r="L328">
        <v>0.82969999999999999</v>
      </c>
      <c r="M328" t="s">
        <v>18</v>
      </c>
      <c r="N328">
        <v>10.88</v>
      </c>
      <c r="O328">
        <v>11.02</v>
      </c>
      <c r="P328">
        <v>1.1040000000000001</v>
      </c>
      <c r="Q328">
        <v>27.588999999999999</v>
      </c>
      <c r="R328">
        <v>0.8599</v>
      </c>
      <c r="S328" t="s">
        <v>18</v>
      </c>
      <c r="T328">
        <v>11</v>
      </c>
      <c r="U328">
        <v>11.13</v>
      </c>
      <c r="V328">
        <v>1.0469999999999999</v>
      </c>
      <c r="W328">
        <v>26.186</v>
      </c>
      <c r="X328">
        <v>0.83709999999999996</v>
      </c>
      <c r="Y328" t="s">
        <v>18</v>
      </c>
      <c r="Z328">
        <v>10.88</v>
      </c>
      <c r="AA328">
        <v>11.02</v>
      </c>
      <c r="AB328">
        <v>1.681</v>
      </c>
      <c r="AC328">
        <v>42.036000000000001</v>
      </c>
      <c r="AD328">
        <v>0.88100000000000001</v>
      </c>
      <c r="AE328" t="s">
        <v>18</v>
      </c>
      <c r="AF328">
        <v>10.88</v>
      </c>
      <c r="AG328">
        <v>11.02</v>
      </c>
      <c r="AH328">
        <v>1.6870000000000001</v>
      </c>
      <c r="AI328">
        <v>42.186</v>
      </c>
      <c r="AJ328">
        <v>0.8044</v>
      </c>
      <c r="AK328" t="s">
        <v>18</v>
      </c>
      <c r="AL328">
        <v>10.99</v>
      </c>
      <c r="AM328">
        <v>11.11</v>
      </c>
      <c r="AN328">
        <v>1.7749999999999999</v>
      </c>
      <c r="AO328">
        <v>44.366999999999997</v>
      </c>
      <c r="AP328">
        <v>0.85629999999999995</v>
      </c>
      <c r="AQ328" t="s">
        <v>18</v>
      </c>
      <c r="AR328">
        <v>10.88</v>
      </c>
      <c r="AS328">
        <v>11.02</v>
      </c>
      <c r="AT328">
        <v>2.512</v>
      </c>
      <c r="AU328">
        <v>62.79</v>
      </c>
      <c r="AV328">
        <v>0.86539999999999995</v>
      </c>
      <c r="AW328" t="s">
        <v>18</v>
      </c>
      <c r="AX328">
        <v>10.88</v>
      </c>
      <c r="AY328">
        <v>11.01</v>
      </c>
      <c r="AZ328">
        <v>2.516</v>
      </c>
      <c r="BA328">
        <v>62.887999999999998</v>
      </c>
      <c r="BB328">
        <v>0.7833</v>
      </c>
      <c r="BC328" t="s">
        <v>18</v>
      </c>
      <c r="BD328">
        <v>10.88</v>
      </c>
      <c r="BE328">
        <v>11.01</v>
      </c>
      <c r="BF328">
        <v>2.5390000000000001</v>
      </c>
      <c r="BG328">
        <v>63.468000000000004</v>
      </c>
      <c r="BH328">
        <v>0.61839999999999995</v>
      </c>
      <c r="BI328" t="s">
        <v>18</v>
      </c>
      <c r="BJ328">
        <v>10.88</v>
      </c>
      <c r="BK328">
        <v>11.02</v>
      </c>
      <c r="BL328">
        <v>3.2210000000000001</v>
      </c>
      <c r="BM328">
        <v>80.521000000000001</v>
      </c>
      <c r="BN328">
        <v>0.85580000000000001</v>
      </c>
      <c r="BO328" t="s">
        <v>18</v>
      </c>
      <c r="BP328">
        <v>10.88</v>
      </c>
      <c r="BQ328">
        <v>11.02</v>
      </c>
      <c r="BR328">
        <v>3.2349999999999999</v>
      </c>
      <c r="BS328">
        <v>80.887</v>
      </c>
      <c r="BT328">
        <v>0.80610000000000004</v>
      </c>
      <c r="BU328" t="s">
        <v>18</v>
      </c>
      <c r="BV328">
        <v>10.88</v>
      </c>
      <c r="BW328">
        <v>11.01</v>
      </c>
      <c r="BX328">
        <v>3.1930000000000001</v>
      </c>
      <c r="BY328">
        <v>79.834999999999994</v>
      </c>
      <c r="BZ328">
        <v>0.63949999999999996</v>
      </c>
      <c r="CA328" t="s">
        <v>18</v>
      </c>
      <c r="CB328">
        <v>10.88</v>
      </c>
      <c r="CC328">
        <v>11.02</v>
      </c>
      <c r="CD328">
        <v>3.1840000000000002</v>
      </c>
      <c r="CE328">
        <v>79.603999999999999</v>
      </c>
      <c r="CF328">
        <v>0.82010000000000005</v>
      </c>
      <c r="CG328" t="s">
        <v>18</v>
      </c>
      <c r="CH328">
        <v>11.04</v>
      </c>
      <c r="CI328">
        <v>11.11</v>
      </c>
      <c r="CJ328">
        <v>3.3439999999999999</v>
      </c>
      <c r="CK328">
        <v>83.597999999999999</v>
      </c>
      <c r="CL328">
        <v>0.84019999999999995</v>
      </c>
      <c r="CM328" t="s">
        <v>18</v>
      </c>
      <c r="CN328">
        <v>10.96</v>
      </c>
      <c r="CO328">
        <v>11.07</v>
      </c>
      <c r="CP328">
        <v>3.2839999999999998</v>
      </c>
      <c r="CQ328">
        <v>82.11</v>
      </c>
      <c r="CR328">
        <v>0.81100000000000005</v>
      </c>
      <c r="CS328" t="s">
        <v>18</v>
      </c>
    </row>
    <row r="329" spans="1:97" x14ac:dyDescent="0.25">
      <c r="A329" t="s">
        <v>179</v>
      </c>
      <c r="B329">
        <v>1050</v>
      </c>
      <c r="C329">
        <v>1071</v>
      </c>
      <c r="D329" t="s">
        <v>173</v>
      </c>
      <c r="E329">
        <v>9.77</v>
      </c>
      <c r="F329">
        <v>4</v>
      </c>
      <c r="G329">
        <v>20</v>
      </c>
      <c r="H329">
        <v>9.77</v>
      </c>
      <c r="I329">
        <v>9.83</v>
      </c>
      <c r="J329">
        <v>2.08</v>
      </c>
      <c r="K329">
        <v>10.4</v>
      </c>
      <c r="L329">
        <v>0.89080000000000004</v>
      </c>
      <c r="M329" t="s">
        <v>18</v>
      </c>
      <c r="N329">
        <v>9.77</v>
      </c>
      <c r="O329">
        <v>9.83</v>
      </c>
      <c r="P329">
        <v>1.99</v>
      </c>
      <c r="Q329">
        <v>9.9480000000000004</v>
      </c>
      <c r="R329">
        <v>0.89300000000000002</v>
      </c>
      <c r="S329" t="s">
        <v>18</v>
      </c>
      <c r="T329">
        <v>9.76</v>
      </c>
      <c r="U329">
        <v>9.83</v>
      </c>
      <c r="V329">
        <v>2.0489999999999999</v>
      </c>
      <c r="W329">
        <v>10.243</v>
      </c>
      <c r="X329">
        <v>0.8629</v>
      </c>
      <c r="Y329" t="s">
        <v>18</v>
      </c>
      <c r="Z329">
        <v>9.76</v>
      </c>
      <c r="AA329">
        <v>9.83</v>
      </c>
      <c r="AB329">
        <v>2.3540000000000001</v>
      </c>
      <c r="AC329">
        <v>11.769</v>
      </c>
      <c r="AD329">
        <v>0.90400000000000003</v>
      </c>
      <c r="AE329" t="s">
        <v>18</v>
      </c>
      <c r="AF329">
        <v>9.77</v>
      </c>
      <c r="AG329">
        <v>9.83</v>
      </c>
      <c r="AH329">
        <v>2.3780000000000001</v>
      </c>
      <c r="AI329">
        <v>11.888</v>
      </c>
      <c r="AJ329">
        <v>0.88919999999999999</v>
      </c>
      <c r="AK329" t="s">
        <v>18</v>
      </c>
      <c r="AL329">
        <v>9.77</v>
      </c>
      <c r="AM329">
        <v>9.83</v>
      </c>
      <c r="AN329">
        <v>2.3759999999999999</v>
      </c>
      <c r="AO329">
        <v>11.878</v>
      </c>
      <c r="AP329">
        <v>0.88980000000000004</v>
      </c>
      <c r="AQ329" t="s">
        <v>18</v>
      </c>
      <c r="AR329">
        <v>9.76</v>
      </c>
      <c r="AS329">
        <v>9.83</v>
      </c>
      <c r="AT329">
        <v>2.5710000000000002</v>
      </c>
      <c r="AU329">
        <v>12.853999999999999</v>
      </c>
      <c r="AV329">
        <v>0.89629999999999999</v>
      </c>
      <c r="AW329" t="s">
        <v>18</v>
      </c>
      <c r="AX329">
        <v>9.76</v>
      </c>
      <c r="AY329">
        <v>9.83</v>
      </c>
      <c r="AZ329">
        <v>2.6619999999999999</v>
      </c>
      <c r="BA329">
        <v>13.311</v>
      </c>
      <c r="BB329">
        <v>0.89129999999999998</v>
      </c>
      <c r="BC329" t="s">
        <v>18</v>
      </c>
      <c r="BD329">
        <v>9.76</v>
      </c>
      <c r="BE329">
        <v>9.83</v>
      </c>
      <c r="BF329">
        <v>2.6970000000000001</v>
      </c>
      <c r="BG329">
        <v>13.484999999999999</v>
      </c>
      <c r="BH329">
        <v>0.87860000000000005</v>
      </c>
      <c r="BI329" t="s">
        <v>18</v>
      </c>
      <c r="BJ329">
        <v>9.76</v>
      </c>
      <c r="BK329">
        <v>9.83</v>
      </c>
      <c r="BL329">
        <v>3.0649999999999999</v>
      </c>
      <c r="BM329">
        <v>15.327</v>
      </c>
      <c r="BN329">
        <v>0.8982</v>
      </c>
      <c r="BO329" t="s">
        <v>18</v>
      </c>
      <c r="BP329">
        <v>9.77</v>
      </c>
      <c r="BQ329">
        <v>9.83</v>
      </c>
      <c r="BR329">
        <v>2.9289999999999998</v>
      </c>
      <c r="BS329">
        <v>14.645</v>
      </c>
      <c r="BT329">
        <v>0.88390000000000002</v>
      </c>
      <c r="BU329" t="s">
        <v>18</v>
      </c>
      <c r="BV329">
        <v>9.76</v>
      </c>
      <c r="BW329">
        <v>9.83</v>
      </c>
      <c r="BX329">
        <v>3.11</v>
      </c>
      <c r="BY329">
        <v>15.551</v>
      </c>
      <c r="BZ329">
        <v>0.88100000000000001</v>
      </c>
      <c r="CA329" t="s">
        <v>18</v>
      </c>
      <c r="CB329">
        <v>9.76</v>
      </c>
      <c r="CC329">
        <v>9.83</v>
      </c>
      <c r="CD329">
        <v>3.9260000000000002</v>
      </c>
      <c r="CE329">
        <v>19.629000000000001</v>
      </c>
      <c r="CF329">
        <v>0.88629999999999998</v>
      </c>
      <c r="CG329" t="s">
        <v>18</v>
      </c>
      <c r="CH329">
        <v>9.77</v>
      </c>
      <c r="CI329">
        <v>9.83</v>
      </c>
      <c r="CJ329">
        <v>4.0110000000000001</v>
      </c>
      <c r="CK329">
        <v>20.055</v>
      </c>
      <c r="CL329">
        <v>0.87470000000000003</v>
      </c>
      <c r="CM329" t="s">
        <v>18</v>
      </c>
      <c r="CN329">
        <v>9.77</v>
      </c>
      <c r="CO329">
        <v>9.83</v>
      </c>
      <c r="CP329">
        <v>3.9929999999999999</v>
      </c>
      <c r="CQ329">
        <v>19.963000000000001</v>
      </c>
      <c r="CR329">
        <v>0.87350000000000005</v>
      </c>
      <c r="CS329" t="s">
        <v>18</v>
      </c>
    </row>
    <row r="330" spans="1:97" x14ac:dyDescent="0.25">
      <c r="A330" t="s">
        <v>179</v>
      </c>
      <c r="B330">
        <v>1051</v>
      </c>
      <c r="C330">
        <v>1069</v>
      </c>
      <c r="D330" t="s">
        <v>174</v>
      </c>
      <c r="E330">
        <v>9.5</v>
      </c>
      <c r="F330">
        <v>4</v>
      </c>
      <c r="G330">
        <v>17</v>
      </c>
      <c r="H330">
        <v>9.57</v>
      </c>
      <c r="I330">
        <v>9.6300000000000008</v>
      </c>
      <c r="J330">
        <v>1.694</v>
      </c>
      <c r="K330">
        <v>9.9649999999999999</v>
      </c>
      <c r="L330">
        <v>0.87619999999999998</v>
      </c>
      <c r="M330" t="s">
        <v>18</v>
      </c>
      <c r="N330">
        <v>9.57</v>
      </c>
      <c r="O330">
        <v>9.6300000000000008</v>
      </c>
      <c r="P330">
        <v>1.7030000000000001</v>
      </c>
      <c r="Q330">
        <v>10.02</v>
      </c>
      <c r="R330">
        <v>0.87719999999999998</v>
      </c>
      <c r="S330" t="s">
        <v>18</v>
      </c>
      <c r="T330">
        <v>9.56</v>
      </c>
      <c r="U330">
        <v>9.6300000000000008</v>
      </c>
      <c r="V330">
        <v>1.6220000000000001</v>
      </c>
      <c r="W330">
        <v>9.5419999999999998</v>
      </c>
      <c r="X330">
        <v>0.87490000000000001</v>
      </c>
      <c r="Y330" t="s">
        <v>18</v>
      </c>
      <c r="Z330">
        <v>9.56</v>
      </c>
      <c r="AA330">
        <v>9.6300000000000008</v>
      </c>
      <c r="AB330">
        <v>1.8819999999999999</v>
      </c>
      <c r="AC330">
        <v>11.069000000000001</v>
      </c>
      <c r="AD330">
        <v>0.86560000000000004</v>
      </c>
      <c r="AE330" t="s">
        <v>18</v>
      </c>
      <c r="AF330">
        <v>9.57</v>
      </c>
      <c r="AG330">
        <v>9.6300000000000008</v>
      </c>
      <c r="AH330">
        <v>2.0009999999999999</v>
      </c>
      <c r="AI330">
        <v>11.768000000000001</v>
      </c>
      <c r="AJ330">
        <v>0.88300000000000001</v>
      </c>
      <c r="AK330" t="s">
        <v>18</v>
      </c>
      <c r="AL330">
        <v>9.56</v>
      </c>
      <c r="AM330">
        <v>9.6300000000000008</v>
      </c>
      <c r="AN330">
        <v>1.9630000000000001</v>
      </c>
      <c r="AO330">
        <v>11.547000000000001</v>
      </c>
      <c r="AP330">
        <v>0.87919999999999998</v>
      </c>
      <c r="AQ330" t="s">
        <v>18</v>
      </c>
      <c r="AR330">
        <v>9.56</v>
      </c>
      <c r="AS330">
        <v>9.6300000000000008</v>
      </c>
      <c r="AT330">
        <v>2.0539999999999998</v>
      </c>
      <c r="AU330">
        <v>12.083</v>
      </c>
      <c r="AV330">
        <v>0.89029999999999998</v>
      </c>
      <c r="AW330" t="s">
        <v>18</v>
      </c>
      <c r="AX330">
        <v>9.56</v>
      </c>
      <c r="AY330">
        <v>9.6300000000000008</v>
      </c>
      <c r="AZ330">
        <v>2.1349999999999998</v>
      </c>
      <c r="BA330">
        <v>12.56</v>
      </c>
      <c r="BB330">
        <v>0.87719999999999998</v>
      </c>
      <c r="BC330" t="s">
        <v>18</v>
      </c>
      <c r="BD330">
        <v>9.56</v>
      </c>
      <c r="BE330">
        <v>9.6300000000000008</v>
      </c>
      <c r="BF330">
        <v>2.145</v>
      </c>
      <c r="BG330">
        <v>12.615</v>
      </c>
      <c r="BH330">
        <v>0.87809999999999999</v>
      </c>
      <c r="BI330" t="s">
        <v>18</v>
      </c>
      <c r="BJ330">
        <v>9.56</v>
      </c>
      <c r="BK330">
        <v>9.6300000000000008</v>
      </c>
      <c r="BL330">
        <v>2.3769999999999998</v>
      </c>
      <c r="BM330">
        <v>13.981</v>
      </c>
      <c r="BN330">
        <v>0.87580000000000002</v>
      </c>
      <c r="BO330" t="s">
        <v>18</v>
      </c>
      <c r="BP330">
        <v>9.56</v>
      </c>
      <c r="BQ330">
        <v>9.6300000000000008</v>
      </c>
      <c r="BR330">
        <v>2.34</v>
      </c>
      <c r="BS330">
        <v>13.768000000000001</v>
      </c>
      <c r="BT330">
        <v>0.88129999999999997</v>
      </c>
      <c r="BU330" t="s">
        <v>18</v>
      </c>
      <c r="BV330">
        <v>9.56</v>
      </c>
      <c r="BW330">
        <v>9.6300000000000008</v>
      </c>
      <c r="BX330">
        <v>2.472</v>
      </c>
      <c r="BY330">
        <v>14.541</v>
      </c>
      <c r="BZ330">
        <v>0.84389999999999998</v>
      </c>
      <c r="CA330" t="s">
        <v>18</v>
      </c>
      <c r="CB330">
        <v>9.56</v>
      </c>
      <c r="CC330">
        <v>9.6300000000000008</v>
      </c>
      <c r="CD330">
        <v>3.0630000000000002</v>
      </c>
      <c r="CE330">
        <v>18.018000000000001</v>
      </c>
      <c r="CF330">
        <v>0.89029999999999998</v>
      </c>
      <c r="CG330" t="s">
        <v>18</v>
      </c>
      <c r="CH330">
        <v>9.57</v>
      </c>
      <c r="CI330">
        <v>9.6300000000000008</v>
      </c>
      <c r="CJ330">
        <v>3.1709999999999998</v>
      </c>
      <c r="CK330">
        <v>18.654</v>
      </c>
      <c r="CL330">
        <v>0.86650000000000005</v>
      </c>
      <c r="CM330" t="s">
        <v>18</v>
      </c>
      <c r="CN330">
        <v>9.57</v>
      </c>
      <c r="CO330">
        <v>9.6300000000000008</v>
      </c>
      <c r="CP330">
        <v>3.0880000000000001</v>
      </c>
      <c r="CQ330">
        <v>18.164999999999999</v>
      </c>
      <c r="CR330">
        <v>0.86870000000000003</v>
      </c>
      <c r="CS330" t="s">
        <v>18</v>
      </c>
    </row>
    <row r="331" spans="1:97" x14ac:dyDescent="0.25">
      <c r="A331" t="s">
        <v>179</v>
      </c>
      <c r="B331">
        <v>1051</v>
      </c>
      <c r="C331">
        <v>1071</v>
      </c>
      <c r="D331" t="s">
        <v>175</v>
      </c>
      <c r="E331">
        <v>9.4499999999999993</v>
      </c>
      <c r="F331">
        <v>5</v>
      </c>
      <c r="G331">
        <v>19</v>
      </c>
      <c r="H331">
        <v>9.52</v>
      </c>
      <c r="I331">
        <v>9.68</v>
      </c>
      <c r="J331">
        <v>1.9350000000000001</v>
      </c>
      <c r="K331">
        <v>10.186999999999999</v>
      </c>
      <c r="L331">
        <v>0.8478</v>
      </c>
      <c r="M331" t="s">
        <v>18</v>
      </c>
      <c r="N331">
        <v>9.52</v>
      </c>
      <c r="O331">
        <v>9.68</v>
      </c>
      <c r="P331">
        <v>1.9059999999999999</v>
      </c>
      <c r="Q331">
        <v>10.034000000000001</v>
      </c>
      <c r="R331">
        <v>0.82289999999999996</v>
      </c>
      <c r="S331" t="s">
        <v>18</v>
      </c>
      <c r="T331">
        <v>9.52</v>
      </c>
      <c r="U331">
        <v>9.68</v>
      </c>
      <c r="V331">
        <v>1.831</v>
      </c>
      <c r="W331">
        <v>9.6340000000000003</v>
      </c>
      <c r="X331">
        <v>0.86809999999999998</v>
      </c>
      <c r="Y331" t="s">
        <v>18</v>
      </c>
      <c r="Z331">
        <v>9.52</v>
      </c>
      <c r="AA331">
        <v>9.68</v>
      </c>
      <c r="AB331">
        <v>2.2970000000000002</v>
      </c>
      <c r="AC331">
        <v>12.09</v>
      </c>
      <c r="AD331">
        <v>0.85299999999999998</v>
      </c>
      <c r="AE331" t="s">
        <v>18</v>
      </c>
      <c r="AF331">
        <v>9.52</v>
      </c>
      <c r="AG331">
        <v>9.68</v>
      </c>
      <c r="AH331">
        <v>2.1469999999999998</v>
      </c>
      <c r="AI331">
        <v>11.301</v>
      </c>
      <c r="AJ331">
        <v>0.82089999999999996</v>
      </c>
      <c r="AK331" t="s">
        <v>18</v>
      </c>
      <c r="AL331">
        <v>9.52</v>
      </c>
      <c r="AM331">
        <v>9.68</v>
      </c>
      <c r="AN331">
        <v>2.173</v>
      </c>
      <c r="AO331">
        <v>11.439</v>
      </c>
      <c r="AP331">
        <v>0.87270000000000003</v>
      </c>
      <c r="AQ331" t="s">
        <v>18</v>
      </c>
      <c r="AR331">
        <v>9.52</v>
      </c>
      <c r="AS331">
        <v>9.68</v>
      </c>
      <c r="AT331">
        <v>2.4449999999999998</v>
      </c>
      <c r="AU331">
        <v>12.867000000000001</v>
      </c>
      <c r="AV331">
        <v>0.86829999999999996</v>
      </c>
      <c r="AW331" t="s">
        <v>18</v>
      </c>
      <c r="AX331">
        <v>9.52</v>
      </c>
      <c r="AY331">
        <v>9.68</v>
      </c>
      <c r="AZ331">
        <v>2.4790000000000001</v>
      </c>
      <c r="BA331">
        <v>13.047000000000001</v>
      </c>
      <c r="BB331">
        <v>0.84360000000000002</v>
      </c>
      <c r="BC331" t="s">
        <v>18</v>
      </c>
      <c r="BD331">
        <v>9.52</v>
      </c>
      <c r="BE331">
        <v>9.68</v>
      </c>
      <c r="BF331">
        <v>2.4790000000000001</v>
      </c>
      <c r="BG331">
        <v>13.045999999999999</v>
      </c>
      <c r="BH331">
        <v>0.85289999999999999</v>
      </c>
      <c r="BI331" t="s">
        <v>18</v>
      </c>
      <c r="BJ331">
        <v>9.52</v>
      </c>
      <c r="BK331">
        <v>9.68</v>
      </c>
      <c r="BL331">
        <v>2.8730000000000002</v>
      </c>
      <c r="BM331">
        <v>15.122999999999999</v>
      </c>
      <c r="BN331">
        <v>0.85819999999999996</v>
      </c>
      <c r="BO331" t="s">
        <v>18</v>
      </c>
      <c r="BP331">
        <v>9.52</v>
      </c>
      <c r="BQ331">
        <v>9.68</v>
      </c>
      <c r="BR331">
        <v>2.72</v>
      </c>
      <c r="BS331">
        <v>14.315</v>
      </c>
      <c r="BT331">
        <v>0.80669999999999997</v>
      </c>
      <c r="BU331" t="s">
        <v>18</v>
      </c>
      <c r="BV331">
        <v>9.52</v>
      </c>
      <c r="BW331">
        <v>9.68</v>
      </c>
      <c r="BX331">
        <v>2.7909999999999999</v>
      </c>
      <c r="BY331">
        <v>14.692</v>
      </c>
      <c r="BZ331">
        <v>0.86260000000000003</v>
      </c>
      <c r="CA331" t="s">
        <v>18</v>
      </c>
      <c r="CB331">
        <v>9.52</v>
      </c>
      <c r="CC331">
        <v>9.68</v>
      </c>
      <c r="CD331">
        <v>3.5960000000000001</v>
      </c>
      <c r="CE331">
        <v>18.927</v>
      </c>
      <c r="CF331">
        <v>0.82289999999999996</v>
      </c>
      <c r="CG331" t="s">
        <v>18</v>
      </c>
      <c r="CH331">
        <v>9.5299999999999994</v>
      </c>
      <c r="CI331">
        <v>9.68</v>
      </c>
      <c r="CJ331">
        <v>3.472</v>
      </c>
      <c r="CK331">
        <v>18.274000000000001</v>
      </c>
      <c r="CL331">
        <v>0.83609999999999995</v>
      </c>
      <c r="CM331" t="s">
        <v>18</v>
      </c>
      <c r="CN331">
        <v>9.52</v>
      </c>
      <c r="CO331">
        <v>9.68</v>
      </c>
      <c r="CP331">
        <v>3.3980000000000001</v>
      </c>
      <c r="CQ331">
        <v>17.882999999999999</v>
      </c>
      <c r="CR331">
        <v>0.86719999999999997</v>
      </c>
      <c r="CS331" t="s">
        <v>18</v>
      </c>
    </row>
    <row r="332" spans="1:97" x14ac:dyDescent="0.25">
      <c r="A332" t="s">
        <v>179</v>
      </c>
      <c r="B332">
        <v>1072</v>
      </c>
      <c r="C332">
        <v>1084</v>
      </c>
      <c r="D332" t="s">
        <v>176</v>
      </c>
      <c r="E332">
        <v>11.2</v>
      </c>
      <c r="F332">
        <v>2</v>
      </c>
      <c r="G332">
        <v>11</v>
      </c>
      <c r="H332">
        <v>11.09</v>
      </c>
      <c r="I332">
        <v>11.37</v>
      </c>
      <c r="J332">
        <v>0.93300000000000005</v>
      </c>
      <c r="K332">
        <v>8.4789999999999992</v>
      </c>
      <c r="L332">
        <v>0.86939999999999995</v>
      </c>
      <c r="M332" t="s">
        <v>17</v>
      </c>
      <c r="N332">
        <v>11.08</v>
      </c>
      <c r="O332">
        <v>11.37</v>
      </c>
      <c r="P332">
        <v>0.875</v>
      </c>
      <c r="Q332">
        <v>7.9550000000000001</v>
      </c>
      <c r="R332">
        <v>0.87360000000000004</v>
      </c>
      <c r="S332" t="s">
        <v>17</v>
      </c>
      <c r="T332">
        <v>11.08</v>
      </c>
      <c r="U332">
        <v>11.37</v>
      </c>
      <c r="V332">
        <v>0.94699999999999995</v>
      </c>
      <c r="W332">
        <v>8.6050000000000004</v>
      </c>
      <c r="X332">
        <v>0.82830000000000004</v>
      </c>
      <c r="Y332" t="s">
        <v>18</v>
      </c>
      <c r="Z332">
        <v>11.08</v>
      </c>
      <c r="AA332">
        <v>11.37</v>
      </c>
      <c r="AB332">
        <v>1.151</v>
      </c>
      <c r="AC332">
        <v>10.459</v>
      </c>
      <c r="AD332">
        <v>0.87319999999999998</v>
      </c>
      <c r="AE332" t="s">
        <v>17</v>
      </c>
      <c r="AF332">
        <v>11.08</v>
      </c>
      <c r="AG332">
        <v>11.37</v>
      </c>
      <c r="AH332">
        <v>1.1539999999999999</v>
      </c>
      <c r="AI332">
        <v>10.488</v>
      </c>
      <c r="AJ332">
        <v>0.83689999999999998</v>
      </c>
      <c r="AK332" t="s">
        <v>18</v>
      </c>
      <c r="AL332">
        <v>11.08</v>
      </c>
      <c r="AM332">
        <v>11.37</v>
      </c>
      <c r="AN332">
        <v>1.1599999999999999</v>
      </c>
      <c r="AO332">
        <v>10.544</v>
      </c>
      <c r="AP332">
        <v>0.83399999999999996</v>
      </c>
      <c r="AQ332" t="s">
        <v>18</v>
      </c>
      <c r="AR332">
        <v>11.08</v>
      </c>
      <c r="AS332">
        <v>11.37</v>
      </c>
      <c r="AT332">
        <v>3.0249999999999999</v>
      </c>
      <c r="AU332">
        <v>27.501999999999999</v>
      </c>
      <c r="AV332">
        <v>0.87580000000000002</v>
      </c>
      <c r="AW332" t="s">
        <v>17</v>
      </c>
      <c r="AX332">
        <v>11.08</v>
      </c>
      <c r="AY332">
        <v>11.37</v>
      </c>
      <c r="AZ332">
        <v>3.0760000000000001</v>
      </c>
      <c r="BA332">
        <v>27.959</v>
      </c>
      <c r="BB332">
        <v>0.85129999999999995</v>
      </c>
      <c r="BC332" t="s">
        <v>18</v>
      </c>
      <c r="BD332">
        <v>11.08</v>
      </c>
      <c r="BE332">
        <v>11.37</v>
      </c>
      <c r="BF332">
        <v>2.95</v>
      </c>
      <c r="BG332">
        <v>26.815999999999999</v>
      </c>
      <c r="BH332">
        <v>0.82920000000000005</v>
      </c>
      <c r="BI332" t="s">
        <v>18</v>
      </c>
      <c r="BJ332">
        <v>11.08</v>
      </c>
      <c r="BK332">
        <v>11.37</v>
      </c>
      <c r="BL332">
        <v>5.0869999999999997</v>
      </c>
      <c r="BM332">
        <v>46.241</v>
      </c>
      <c r="BN332">
        <v>0.87529999999999997</v>
      </c>
      <c r="BO332" t="s">
        <v>17</v>
      </c>
      <c r="BP332">
        <v>11.08</v>
      </c>
      <c r="BQ332">
        <v>11.37</v>
      </c>
      <c r="BR332">
        <v>5.056</v>
      </c>
      <c r="BS332">
        <v>45.965000000000003</v>
      </c>
      <c r="BT332">
        <v>0.87019999999999997</v>
      </c>
      <c r="BU332" t="s">
        <v>17</v>
      </c>
      <c r="BV332">
        <v>11.08</v>
      </c>
      <c r="BW332">
        <v>11.37</v>
      </c>
      <c r="BX332">
        <v>5.1340000000000003</v>
      </c>
      <c r="BY332">
        <v>46.674999999999997</v>
      </c>
      <c r="BZ332">
        <v>0.83699999999999997</v>
      </c>
      <c r="CA332" t="s">
        <v>18</v>
      </c>
      <c r="CB332">
        <v>11.08</v>
      </c>
      <c r="CC332">
        <v>11.37</v>
      </c>
      <c r="CD332">
        <v>5.3689999999999998</v>
      </c>
      <c r="CE332">
        <v>48.808999999999997</v>
      </c>
      <c r="CF332">
        <v>0.87490000000000001</v>
      </c>
      <c r="CG332" t="s">
        <v>17</v>
      </c>
      <c r="CH332">
        <v>11.08</v>
      </c>
      <c r="CI332">
        <v>11.37</v>
      </c>
      <c r="CJ332">
        <v>5.415</v>
      </c>
      <c r="CK332">
        <v>49.228999999999999</v>
      </c>
      <c r="CL332">
        <v>0.82879999999999998</v>
      </c>
      <c r="CM332" t="s">
        <v>18</v>
      </c>
      <c r="CN332">
        <v>11.08</v>
      </c>
      <c r="CO332">
        <v>11.37</v>
      </c>
      <c r="CP332">
        <v>5.4260000000000002</v>
      </c>
      <c r="CQ332">
        <v>49.323999999999998</v>
      </c>
      <c r="CR332">
        <v>0.84799999999999998</v>
      </c>
      <c r="CS332" t="s">
        <v>18</v>
      </c>
    </row>
    <row r="333" spans="1:97" x14ac:dyDescent="0.25">
      <c r="A333" t="s">
        <v>179</v>
      </c>
      <c r="B333">
        <v>1074</v>
      </c>
      <c r="C333">
        <v>1084</v>
      </c>
      <c r="D333" t="s">
        <v>177</v>
      </c>
      <c r="E333">
        <v>10.65</v>
      </c>
      <c r="F333">
        <v>3</v>
      </c>
      <c r="G333">
        <v>9</v>
      </c>
      <c r="H333">
        <v>10.61</v>
      </c>
      <c r="I333">
        <v>10.95</v>
      </c>
      <c r="J333">
        <v>0.90200000000000002</v>
      </c>
      <c r="K333">
        <v>10.023</v>
      </c>
      <c r="L333">
        <v>0.90949999999999998</v>
      </c>
      <c r="M333" t="s">
        <v>18</v>
      </c>
      <c r="N333">
        <v>10.61</v>
      </c>
      <c r="O333">
        <v>10.94</v>
      </c>
      <c r="P333">
        <v>0.83599999999999997</v>
      </c>
      <c r="Q333">
        <v>9.2899999999999991</v>
      </c>
      <c r="R333">
        <v>0.93969999999999998</v>
      </c>
      <c r="S333" t="s">
        <v>17</v>
      </c>
      <c r="T333">
        <v>10.61</v>
      </c>
      <c r="U333">
        <v>10.94</v>
      </c>
      <c r="V333">
        <v>0.90700000000000003</v>
      </c>
      <c r="W333">
        <v>10.082000000000001</v>
      </c>
      <c r="X333">
        <v>0.93879999999999997</v>
      </c>
      <c r="Y333" t="s">
        <v>17</v>
      </c>
      <c r="Z333">
        <v>10.61</v>
      </c>
      <c r="AA333">
        <v>10.94</v>
      </c>
      <c r="AB333">
        <v>1.095</v>
      </c>
      <c r="AC333">
        <v>12.162000000000001</v>
      </c>
      <c r="AD333">
        <v>0.95279999999999998</v>
      </c>
      <c r="AE333" t="s">
        <v>18</v>
      </c>
      <c r="AF333">
        <v>10.61</v>
      </c>
      <c r="AG333">
        <v>10.94</v>
      </c>
      <c r="AH333">
        <v>1.0549999999999999</v>
      </c>
      <c r="AI333">
        <v>11.718</v>
      </c>
      <c r="AJ333">
        <v>0.93669999999999998</v>
      </c>
      <c r="AK333" t="s">
        <v>18</v>
      </c>
      <c r="AL333">
        <v>10.61</v>
      </c>
      <c r="AM333">
        <v>10.94</v>
      </c>
      <c r="AN333">
        <v>1.117</v>
      </c>
      <c r="AO333">
        <v>12.407999999999999</v>
      </c>
      <c r="AP333">
        <v>0.93659999999999999</v>
      </c>
      <c r="AQ333" t="s">
        <v>18</v>
      </c>
      <c r="AR333">
        <v>10.61</v>
      </c>
      <c r="AS333">
        <v>10.94</v>
      </c>
      <c r="AT333">
        <v>2.7149999999999999</v>
      </c>
      <c r="AU333">
        <v>30.163</v>
      </c>
      <c r="AV333">
        <v>0.95269999999999999</v>
      </c>
      <c r="AW333" t="s">
        <v>18</v>
      </c>
      <c r="AX333">
        <v>10.61</v>
      </c>
      <c r="AY333">
        <v>10.94</v>
      </c>
      <c r="AZ333">
        <v>2.7429999999999999</v>
      </c>
      <c r="BA333">
        <v>30.483000000000001</v>
      </c>
      <c r="BB333">
        <v>0.9425</v>
      </c>
      <c r="BC333" t="s">
        <v>18</v>
      </c>
      <c r="BD333">
        <v>10.61</v>
      </c>
      <c r="BE333">
        <v>10.94</v>
      </c>
      <c r="BF333">
        <v>2.8250000000000002</v>
      </c>
      <c r="BG333">
        <v>31.388999999999999</v>
      </c>
      <c r="BH333">
        <v>0.94550000000000001</v>
      </c>
      <c r="BI333" t="s">
        <v>18</v>
      </c>
      <c r="BJ333">
        <v>10.61</v>
      </c>
      <c r="BK333">
        <v>10.94</v>
      </c>
      <c r="BL333">
        <v>4.9039999999999999</v>
      </c>
      <c r="BM333">
        <v>54.491</v>
      </c>
      <c r="BN333">
        <v>0.86750000000000005</v>
      </c>
      <c r="BO333" t="s">
        <v>18</v>
      </c>
      <c r="BP333">
        <v>10.61</v>
      </c>
      <c r="BQ333">
        <v>10.94</v>
      </c>
      <c r="BR333">
        <v>4.8120000000000003</v>
      </c>
      <c r="BS333">
        <v>53.47</v>
      </c>
      <c r="BT333">
        <v>0.86709999999999998</v>
      </c>
      <c r="BU333" t="s">
        <v>18</v>
      </c>
      <c r="BV333">
        <v>10.61</v>
      </c>
      <c r="BW333">
        <v>10.94</v>
      </c>
      <c r="BX333">
        <v>4.9450000000000003</v>
      </c>
      <c r="BY333">
        <v>54.942999999999998</v>
      </c>
      <c r="BZ333">
        <v>0.82930000000000004</v>
      </c>
      <c r="CA333" t="s">
        <v>18</v>
      </c>
      <c r="CB333">
        <v>10.61</v>
      </c>
      <c r="CC333">
        <v>10.94</v>
      </c>
      <c r="CD333">
        <v>5.0620000000000003</v>
      </c>
      <c r="CE333">
        <v>56.247999999999998</v>
      </c>
      <c r="CF333">
        <v>0.91200000000000003</v>
      </c>
      <c r="CG333" t="s">
        <v>18</v>
      </c>
      <c r="CH333">
        <v>10.61</v>
      </c>
      <c r="CI333">
        <v>10.94</v>
      </c>
      <c r="CJ333">
        <v>5.1390000000000002</v>
      </c>
      <c r="CK333">
        <v>57.098999999999997</v>
      </c>
      <c r="CL333">
        <v>0.82669999999999999</v>
      </c>
      <c r="CM333" t="s">
        <v>18</v>
      </c>
      <c r="CN333">
        <v>10.61</v>
      </c>
      <c r="CO333">
        <v>10.94</v>
      </c>
      <c r="CP333">
        <v>5.1509999999999998</v>
      </c>
      <c r="CQ333">
        <v>57.238</v>
      </c>
      <c r="CR333">
        <v>0.8498</v>
      </c>
      <c r="CS333" t="s">
        <v>18</v>
      </c>
    </row>
    <row r="334" spans="1:97" x14ac:dyDescent="0.25">
      <c r="A334" t="s">
        <v>179</v>
      </c>
      <c r="B334">
        <v>1088</v>
      </c>
      <c r="C334">
        <v>1092</v>
      </c>
      <c r="D334" t="s">
        <v>178</v>
      </c>
      <c r="E334">
        <v>11.09</v>
      </c>
      <c r="F334">
        <v>2</v>
      </c>
      <c r="G334">
        <v>3</v>
      </c>
      <c r="H334">
        <v>10.95</v>
      </c>
      <c r="I334">
        <v>11.05</v>
      </c>
      <c r="J334">
        <v>0.50700000000000001</v>
      </c>
      <c r="K334">
        <v>16.902000000000001</v>
      </c>
      <c r="L334">
        <v>0.93189999999999995</v>
      </c>
      <c r="M334" t="s">
        <v>17</v>
      </c>
      <c r="N334">
        <v>10.94</v>
      </c>
      <c r="O334">
        <v>11.04</v>
      </c>
      <c r="P334">
        <v>0.50900000000000001</v>
      </c>
      <c r="Q334">
        <v>16.959</v>
      </c>
      <c r="R334">
        <v>0.95089999999999997</v>
      </c>
      <c r="S334" t="s">
        <v>17</v>
      </c>
      <c r="T334">
        <v>10.94</v>
      </c>
      <c r="U334">
        <v>11.04</v>
      </c>
      <c r="V334">
        <v>0.45300000000000001</v>
      </c>
      <c r="W334">
        <v>15.113</v>
      </c>
      <c r="X334">
        <v>0.91969999999999996</v>
      </c>
      <c r="Y334" t="s">
        <v>18</v>
      </c>
      <c r="Z334">
        <v>10.94</v>
      </c>
      <c r="AA334">
        <v>11.04</v>
      </c>
      <c r="AB334">
        <v>1.006</v>
      </c>
      <c r="AC334">
        <v>33.529000000000003</v>
      </c>
      <c r="AD334">
        <v>0.92300000000000004</v>
      </c>
      <c r="AE334" t="s">
        <v>17</v>
      </c>
      <c r="AF334">
        <v>10.94</v>
      </c>
      <c r="AG334">
        <v>11.04</v>
      </c>
      <c r="AH334">
        <v>0.95499999999999996</v>
      </c>
      <c r="AI334">
        <v>31.831</v>
      </c>
      <c r="AJ334">
        <v>0.94730000000000003</v>
      </c>
      <c r="AK334" t="s">
        <v>17</v>
      </c>
      <c r="AL334">
        <v>11.01</v>
      </c>
      <c r="AM334">
        <v>11.07</v>
      </c>
      <c r="AN334">
        <v>1.079</v>
      </c>
      <c r="AO334">
        <v>35.978000000000002</v>
      </c>
      <c r="AP334">
        <v>0.94440000000000002</v>
      </c>
      <c r="AQ334" t="s">
        <v>17</v>
      </c>
      <c r="AR334">
        <v>10.94</v>
      </c>
      <c r="AS334">
        <v>11.04</v>
      </c>
      <c r="AT334">
        <v>2.2650000000000001</v>
      </c>
      <c r="AU334">
        <v>75.492000000000004</v>
      </c>
      <c r="AV334">
        <v>0.94410000000000005</v>
      </c>
      <c r="AW334" t="s">
        <v>17</v>
      </c>
      <c r="AX334">
        <v>10.94</v>
      </c>
      <c r="AY334">
        <v>11.04</v>
      </c>
      <c r="AZ334">
        <v>2.2509999999999999</v>
      </c>
      <c r="BA334">
        <v>75.019000000000005</v>
      </c>
      <c r="BB334">
        <v>0.94189999999999996</v>
      </c>
      <c r="BC334" t="s">
        <v>17</v>
      </c>
      <c r="BD334">
        <v>11.01</v>
      </c>
      <c r="BE334">
        <v>11.12</v>
      </c>
      <c r="BF334">
        <v>2.3250000000000002</v>
      </c>
      <c r="BG334">
        <v>77.503</v>
      </c>
      <c r="BH334">
        <v>0.94499999999999995</v>
      </c>
      <c r="BI334" t="s">
        <v>17</v>
      </c>
      <c r="BJ334">
        <v>10.94</v>
      </c>
      <c r="BK334">
        <v>11.04</v>
      </c>
      <c r="BL334">
        <v>2.4740000000000002</v>
      </c>
      <c r="BM334">
        <v>82.474999999999994</v>
      </c>
      <c r="BN334">
        <v>0.93820000000000003</v>
      </c>
      <c r="BO334" t="s">
        <v>17</v>
      </c>
      <c r="BP334">
        <v>10.94</v>
      </c>
      <c r="BQ334">
        <v>11.04</v>
      </c>
      <c r="BR334">
        <v>2.452</v>
      </c>
      <c r="BS334">
        <v>81.727000000000004</v>
      </c>
      <c r="BT334">
        <v>0.93589999999999995</v>
      </c>
      <c r="BU334" t="s">
        <v>17</v>
      </c>
      <c r="BV334">
        <v>10.94</v>
      </c>
      <c r="BW334">
        <v>11.04</v>
      </c>
      <c r="BX334">
        <v>2.4990000000000001</v>
      </c>
      <c r="BY334">
        <v>83.295000000000002</v>
      </c>
      <c r="BZ334">
        <v>0.91749999999999998</v>
      </c>
      <c r="CA334" t="s">
        <v>17</v>
      </c>
      <c r="CB334">
        <v>10.94</v>
      </c>
      <c r="CC334">
        <v>11.04</v>
      </c>
      <c r="CD334">
        <v>2.4470000000000001</v>
      </c>
      <c r="CE334">
        <v>81.555000000000007</v>
      </c>
      <c r="CF334">
        <v>0.91669999999999996</v>
      </c>
      <c r="CG334" t="s">
        <v>17</v>
      </c>
      <c r="CH334">
        <v>10.94</v>
      </c>
      <c r="CI334">
        <v>11.04</v>
      </c>
      <c r="CJ334">
        <v>2.5019999999999998</v>
      </c>
      <c r="CK334">
        <v>83.385000000000005</v>
      </c>
      <c r="CL334">
        <v>0.92820000000000003</v>
      </c>
      <c r="CM334" t="s">
        <v>17</v>
      </c>
      <c r="CN334">
        <v>10.94</v>
      </c>
      <c r="CO334">
        <v>11.04</v>
      </c>
      <c r="CP334">
        <v>2.5350000000000001</v>
      </c>
      <c r="CQ334">
        <v>84.486000000000004</v>
      </c>
      <c r="CR334">
        <v>0.92020000000000002</v>
      </c>
      <c r="CS334" t="s">
        <v>17</v>
      </c>
    </row>
    <row r="335" spans="1:97" x14ac:dyDescent="0.25">
      <c r="A335" t="s">
        <v>180</v>
      </c>
      <c r="B335">
        <v>4</v>
      </c>
      <c r="C335">
        <v>12</v>
      </c>
      <c r="D335" t="s">
        <v>26</v>
      </c>
      <c r="E335">
        <v>8.98</v>
      </c>
      <c r="F335">
        <v>1</v>
      </c>
      <c r="G335">
        <v>6</v>
      </c>
      <c r="H335">
        <v>9.0399999999999991</v>
      </c>
      <c r="I335">
        <v>9.2100000000000009</v>
      </c>
      <c r="J335">
        <v>4.5590000000000002</v>
      </c>
      <c r="K335">
        <v>75.977999999999994</v>
      </c>
      <c r="L335">
        <v>0.77010000000000001</v>
      </c>
      <c r="M335" t="s">
        <v>18</v>
      </c>
      <c r="N335">
        <v>9.0500000000000007</v>
      </c>
      <c r="O335">
        <v>9.2100000000000009</v>
      </c>
      <c r="P335">
        <v>4.4080000000000004</v>
      </c>
      <c r="Q335">
        <v>73.459000000000003</v>
      </c>
      <c r="R335">
        <v>0.71730000000000005</v>
      </c>
      <c r="S335" t="s">
        <v>18</v>
      </c>
      <c r="T335">
        <v>9.0399999999999991</v>
      </c>
      <c r="U335">
        <v>9.2100000000000009</v>
      </c>
      <c r="V335">
        <v>4.4420000000000002</v>
      </c>
      <c r="W335">
        <v>74.028999999999996</v>
      </c>
      <c r="X335">
        <v>0.72250000000000003</v>
      </c>
      <c r="Y335" t="s">
        <v>18</v>
      </c>
      <c r="Z335">
        <v>9.0399999999999991</v>
      </c>
      <c r="AA335">
        <v>9.2100000000000009</v>
      </c>
      <c r="AB335">
        <v>4.7789999999999999</v>
      </c>
      <c r="AC335">
        <v>79.653999999999996</v>
      </c>
      <c r="AD335">
        <v>0.7772</v>
      </c>
      <c r="AE335" t="s">
        <v>18</v>
      </c>
      <c r="AF335">
        <v>9.0500000000000007</v>
      </c>
      <c r="AG335">
        <v>9.2100000000000009</v>
      </c>
      <c r="AH335">
        <v>4.68</v>
      </c>
      <c r="AI335">
        <v>78.004000000000005</v>
      </c>
      <c r="AJ335">
        <v>0.7208</v>
      </c>
      <c r="AK335" t="s">
        <v>18</v>
      </c>
      <c r="AL335">
        <v>9.0399999999999991</v>
      </c>
      <c r="AM335">
        <v>9.2100000000000009</v>
      </c>
      <c r="AN335">
        <v>4.7510000000000003</v>
      </c>
      <c r="AO335">
        <v>79.185000000000002</v>
      </c>
      <c r="AP335">
        <v>0.73280000000000001</v>
      </c>
      <c r="AQ335" t="s">
        <v>18</v>
      </c>
      <c r="AR335">
        <v>9.0500000000000007</v>
      </c>
      <c r="AS335">
        <v>9.2200000000000006</v>
      </c>
      <c r="AT335">
        <v>4.734</v>
      </c>
      <c r="AU335">
        <v>78.899000000000001</v>
      </c>
      <c r="AV335">
        <v>0.73819999999999997</v>
      </c>
      <c r="AW335" t="s">
        <v>18</v>
      </c>
      <c r="AX335">
        <v>9.0399999999999991</v>
      </c>
      <c r="AY335">
        <v>9.2100000000000009</v>
      </c>
      <c r="AZ335">
        <v>4.7640000000000002</v>
      </c>
      <c r="BA335">
        <v>79.394000000000005</v>
      </c>
      <c r="BB335">
        <v>0.72350000000000003</v>
      </c>
      <c r="BC335" t="s">
        <v>18</v>
      </c>
      <c r="BD335">
        <v>9.0399999999999991</v>
      </c>
      <c r="BE335">
        <v>9.2100000000000009</v>
      </c>
      <c r="BF335">
        <v>4.6790000000000003</v>
      </c>
      <c r="BG335">
        <v>77.983999999999995</v>
      </c>
      <c r="BH335">
        <v>0.72309999999999997</v>
      </c>
      <c r="BI335" t="s">
        <v>18</v>
      </c>
      <c r="BJ335">
        <v>9.0500000000000007</v>
      </c>
      <c r="BK335">
        <v>9.2100000000000009</v>
      </c>
      <c r="BL335">
        <v>4.7729999999999997</v>
      </c>
      <c r="BM335">
        <v>79.549000000000007</v>
      </c>
      <c r="BN335">
        <v>0.72060000000000002</v>
      </c>
      <c r="BO335" t="s">
        <v>18</v>
      </c>
      <c r="BP335">
        <v>9.0399999999999991</v>
      </c>
      <c r="BQ335">
        <v>9.2100000000000009</v>
      </c>
      <c r="BR335">
        <v>4.8179999999999996</v>
      </c>
      <c r="BS335">
        <v>80.307000000000002</v>
      </c>
      <c r="BT335">
        <v>0.72319999999999995</v>
      </c>
      <c r="BU335" t="s">
        <v>18</v>
      </c>
      <c r="CB335">
        <v>9.0500000000000007</v>
      </c>
      <c r="CC335">
        <v>9.2100000000000009</v>
      </c>
      <c r="CD335">
        <v>4.6719999999999997</v>
      </c>
      <c r="CE335">
        <v>77.872</v>
      </c>
      <c r="CF335">
        <v>0.67749999999999999</v>
      </c>
      <c r="CG335" t="s">
        <v>18</v>
      </c>
      <c r="CH335">
        <v>9.0399999999999991</v>
      </c>
      <c r="CI335">
        <v>9.2100000000000009</v>
      </c>
      <c r="CJ335">
        <v>4.7009999999999996</v>
      </c>
      <c r="CK335">
        <v>78.358000000000004</v>
      </c>
      <c r="CL335">
        <v>0.71630000000000005</v>
      </c>
      <c r="CM335" t="s">
        <v>18</v>
      </c>
    </row>
    <row r="336" spans="1:97" x14ac:dyDescent="0.25">
      <c r="A336" t="s">
        <v>180</v>
      </c>
      <c r="B336">
        <v>6</v>
      </c>
      <c r="C336">
        <v>12</v>
      </c>
      <c r="D336" t="s">
        <v>27</v>
      </c>
      <c r="E336">
        <v>8.8000000000000007</v>
      </c>
      <c r="F336">
        <v>1</v>
      </c>
      <c r="G336">
        <v>4</v>
      </c>
      <c r="H336">
        <v>8.68</v>
      </c>
      <c r="I336">
        <v>8.93</v>
      </c>
      <c r="J336">
        <v>3.351</v>
      </c>
      <c r="K336">
        <v>83.766999999999996</v>
      </c>
      <c r="L336">
        <v>0.91259999999999997</v>
      </c>
      <c r="M336" t="s">
        <v>18</v>
      </c>
      <c r="N336">
        <v>8.68</v>
      </c>
      <c r="O336">
        <v>8.93</v>
      </c>
      <c r="P336">
        <v>3.2040000000000002</v>
      </c>
      <c r="Q336">
        <v>80.087999999999994</v>
      </c>
      <c r="R336">
        <v>0.89870000000000005</v>
      </c>
      <c r="S336" t="s">
        <v>18</v>
      </c>
      <c r="T336">
        <v>8.67</v>
      </c>
      <c r="U336">
        <v>8.92</v>
      </c>
      <c r="V336">
        <v>3.3730000000000002</v>
      </c>
      <c r="W336">
        <v>84.328000000000003</v>
      </c>
      <c r="X336">
        <v>0.90600000000000003</v>
      </c>
      <c r="Y336" t="s">
        <v>18</v>
      </c>
      <c r="Z336">
        <v>8.67</v>
      </c>
      <c r="AA336">
        <v>8.92</v>
      </c>
      <c r="AB336">
        <v>3.5819999999999999</v>
      </c>
      <c r="AC336">
        <v>89.545000000000002</v>
      </c>
      <c r="AD336">
        <v>0.90649999999999997</v>
      </c>
      <c r="AE336" t="s">
        <v>18</v>
      </c>
      <c r="AF336">
        <v>8.68</v>
      </c>
      <c r="AG336">
        <v>8.93</v>
      </c>
      <c r="AH336">
        <v>3.6139999999999999</v>
      </c>
      <c r="AI336">
        <v>90.358999999999995</v>
      </c>
      <c r="AJ336">
        <v>0.91449999999999998</v>
      </c>
      <c r="AK336" t="s">
        <v>18</v>
      </c>
      <c r="AL336">
        <v>8.68</v>
      </c>
      <c r="AM336">
        <v>8.93</v>
      </c>
      <c r="AN336">
        <v>3.6739999999999999</v>
      </c>
      <c r="AO336">
        <v>91.846000000000004</v>
      </c>
      <c r="AP336">
        <v>0.88590000000000002</v>
      </c>
      <c r="AQ336" t="s">
        <v>18</v>
      </c>
      <c r="AR336">
        <v>8.68</v>
      </c>
      <c r="AS336">
        <v>8.93</v>
      </c>
      <c r="AT336">
        <v>3.65</v>
      </c>
      <c r="AU336">
        <v>91.24</v>
      </c>
      <c r="AV336">
        <v>0.90669999999999995</v>
      </c>
      <c r="AW336" t="s">
        <v>18</v>
      </c>
      <c r="AX336">
        <v>8.67</v>
      </c>
      <c r="AY336">
        <v>8.93</v>
      </c>
      <c r="AZ336">
        <v>3.66</v>
      </c>
      <c r="BA336">
        <v>91.512</v>
      </c>
      <c r="BB336">
        <v>0.90769999999999995</v>
      </c>
      <c r="BC336" t="s">
        <v>18</v>
      </c>
      <c r="BD336">
        <v>8.67</v>
      </c>
      <c r="BE336">
        <v>8.92</v>
      </c>
      <c r="BF336">
        <v>3.65</v>
      </c>
      <c r="BG336">
        <v>91.257000000000005</v>
      </c>
      <c r="BH336">
        <v>0.87739999999999996</v>
      </c>
      <c r="BI336" t="s">
        <v>18</v>
      </c>
      <c r="BJ336">
        <v>8.68</v>
      </c>
      <c r="BK336">
        <v>8.93</v>
      </c>
      <c r="BL336">
        <v>3.6560000000000001</v>
      </c>
      <c r="BM336">
        <v>91.405000000000001</v>
      </c>
      <c r="BN336">
        <v>0.87690000000000001</v>
      </c>
      <c r="BO336" t="s">
        <v>18</v>
      </c>
      <c r="BP336">
        <v>8.67</v>
      </c>
      <c r="BQ336">
        <v>8.93</v>
      </c>
      <c r="BR336">
        <v>3.6880000000000002</v>
      </c>
      <c r="BS336">
        <v>92.203999999999994</v>
      </c>
      <c r="BT336">
        <v>0.89980000000000004</v>
      </c>
      <c r="BU336" t="s">
        <v>18</v>
      </c>
      <c r="CB336">
        <v>8.68</v>
      </c>
      <c r="CC336">
        <v>8.93</v>
      </c>
      <c r="CD336">
        <v>3.649</v>
      </c>
      <c r="CE336">
        <v>91.212999999999994</v>
      </c>
      <c r="CF336">
        <v>0.87329999999999997</v>
      </c>
      <c r="CG336" t="s">
        <v>18</v>
      </c>
      <c r="CH336">
        <v>8.68</v>
      </c>
      <c r="CI336">
        <v>8.93</v>
      </c>
      <c r="CJ336">
        <v>3.6960000000000002</v>
      </c>
      <c r="CK336">
        <v>92.406999999999996</v>
      </c>
      <c r="CL336">
        <v>0.89700000000000002</v>
      </c>
      <c r="CM336" t="s">
        <v>18</v>
      </c>
    </row>
    <row r="337" spans="1:91" x14ac:dyDescent="0.25">
      <c r="A337" t="s">
        <v>180</v>
      </c>
      <c r="B337">
        <v>13</v>
      </c>
      <c r="C337">
        <v>32</v>
      </c>
      <c r="D337" t="s">
        <v>199</v>
      </c>
      <c r="E337">
        <v>3.92</v>
      </c>
      <c r="F337">
        <v>5</v>
      </c>
      <c r="G337">
        <v>17</v>
      </c>
      <c r="H337">
        <v>4.1500000000000004</v>
      </c>
      <c r="I337">
        <v>4.22</v>
      </c>
      <c r="J337">
        <v>7.8410000000000002</v>
      </c>
      <c r="K337">
        <v>46.124000000000002</v>
      </c>
      <c r="L337">
        <v>0.93359999999999999</v>
      </c>
      <c r="M337" t="s">
        <v>17</v>
      </c>
      <c r="N337">
        <v>4.1500000000000004</v>
      </c>
      <c r="O337">
        <v>4.22</v>
      </c>
      <c r="P337">
        <v>7.6280000000000001</v>
      </c>
      <c r="Q337">
        <v>44.869</v>
      </c>
      <c r="R337">
        <v>0.94810000000000005</v>
      </c>
      <c r="S337" t="s">
        <v>17</v>
      </c>
      <c r="T337">
        <v>4.1500000000000004</v>
      </c>
      <c r="U337">
        <v>4.22</v>
      </c>
      <c r="V337">
        <v>7.0460000000000003</v>
      </c>
      <c r="W337">
        <v>41.445999999999998</v>
      </c>
      <c r="X337">
        <v>0.95540000000000003</v>
      </c>
      <c r="Y337" t="s">
        <v>17</v>
      </c>
      <c r="Z337">
        <v>4.1500000000000004</v>
      </c>
      <c r="AA337">
        <v>4.22</v>
      </c>
      <c r="AB337">
        <v>7.5810000000000004</v>
      </c>
      <c r="AC337">
        <v>44.595999999999997</v>
      </c>
      <c r="AD337">
        <v>0.94169999999999998</v>
      </c>
      <c r="AE337" t="s">
        <v>17</v>
      </c>
      <c r="AF337">
        <v>4.1500000000000004</v>
      </c>
      <c r="AG337">
        <v>4.22</v>
      </c>
      <c r="AH337">
        <v>7.7930000000000001</v>
      </c>
      <c r="AI337">
        <v>45.84</v>
      </c>
      <c r="AJ337">
        <v>0.90890000000000004</v>
      </c>
      <c r="AK337" t="s">
        <v>17</v>
      </c>
      <c r="AL337">
        <v>4.1500000000000004</v>
      </c>
      <c r="AM337">
        <v>4.22</v>
      </c>
      <c r="AN337">
        <v>7.2469999999999999</v>
      </c>
      <c r="AO337">
        <v>42.627000000000002</v>
      </c>
      <c r="AP337">
        <v>0.94950000000000001</v>
      </c>
      <c r="AQ337" t="s">
        <v>17</v>
      </c>
      <c r="AR337">
        <v>4.1500000000000004</v>
      </c>
      <c r="AS337">
        <v>4.22</v>
      </c>
      <c r="AT337">
        <v>7.9039999999999999</v>
      </c>
      <c r="AU337">
        <v>46.494999999999997</v>
      </c>
      <c r="AV337">
        <v>0.93940000000000001</v>
      </c>
      <c r="AW337" t="s">
        <v>17</v>
      </c>
      <c r="AX337">
        <v>4.1500000000000004</v>
      </c>
      <c r="AY337">
        <v>4.22</v>
      </c>
      <c r="AZ337">
        <v>7.5209999999999999</v>
      </c>
      <c r="BA337">
        <v>44.243000000000002</v>
      </c>
      <c r="BB337">
        <v>0.91520000000000001</v>
      </c>
      <c r="BC337" t="s">
        <v>17</v>
      </c>
      <c r="BD337">
        <v>4.1500000000000004</v>
      </c>
      <c r="BE337">
        <v>4.22</v>
      </c>
      <c r="BF337">
        <v>7.8170000000000002</v>
      </c>
      <c r="BG337">
        <v>45.982999999999997</v>
      </c>
      <c r="BH337">
        <v>0.93</v>
      </c>
      <c r="BI337" t="s">
        <v>17</v>
      </c>
      <c r="BJ337">
        <v>4.1500000000000004</v>
      </c>
      <c r="BK337">
        <v>4.22</v>
      </c>
      <c r="BL337">
        <v>7.7409999999999997</v>
      </c>
      <c r="BM337">
        <v>45.537999999999997</v>
      </c>
      <c r="BN337">
        <v>0.95020000000000004</v>
      </c>
      <c r="BO337" t="s">
        <v>17</v>
      </c>
      <c r="BP337">
        <v>4.1500000000000004</v>
      </c>
      <c r="BQ337">
        <v>4.22</v>
      </c>
      <c r="BR337">
        <v>7.2089999999999996</v>
      </c>
      <c r="BS337">
        <v>42.405999999999999</v>
      </c>
      <c r="BT337">
        <v>0.94479999999999997</v>
      </c>
      <c r="BU337" t="s">
        <v>17</v>
      </c>
      <c r="CB337">
        <v>4.1500000000000004</v>
      </c>
      <c r="CC337">
        <v>4.22</v>
      </c>
      <c r="CD337">
        <v>7.5570000000000004</v>
      </c>
      <c r="CE337">
        <v>44.45</v>
      </c>
      <c r="CF337">
        <v>0.93779999999999997</v>
      </c>
      <c r="CG337" t="s">
        <v>17</v>
      </c>
      <c r="CH337">
        <v>4.1500000000000004</v>
      </c>
      <c r="CI337">
        <v>4.22</v>
      </c>
      <c r="CJ337">
        <v>7.181</v>
      </c>
      <c r="CK337">
        <v>42.238999999999997</v>
      </c>
      <c r="CL337">
        <v>0.94699999999999995</v>
      </c>
      <c r="CM337" t="s">
        <v>17</v>
      </c>
    </row>
    <row r="338" spans="1:91" x14ac:dyDescent="0.25">
      <c r="A338" t="s">
        <v>180</v>
      </c>
      <c r="B338">
        <v>36</v>
      </c>
      <c r="C338">
        <v>41</v>
      </c>
      <c r="D338" t="s">
        <v>28</v>
      </c>
      <c r="E338">
        <v>10.59</v>
      </c>
      <c r="F338">
        <v>1</v>
      </c>
      <c r="G338">
        <v>3</v>
      </c>
      <c r="H338">
        <v>10.57</v>
      </c>
      <c r="I338">
        <v>11.02</v>
      </c>
      <c r="J338">
        <v>3.2000000000000001E-2</v>
      </c>
      <c r="K338">
        <v>1.079</v>
      </c>
      <c r="L338">
        <v>0.87439999999999996</v>
      </c>
      <c r="M338" t="s">
        <v>18</v>
      </c>
      <c r="N338">
        <v>10.57</v>
      </c>
      <c r="O338">
        <v>11.02</v>
      </c>
      <c r="P338">
        <v>3.4000000000000002E-2</v>
      </c>
      <c r="Q338">
        <v>1.1439999999999999</v>
      </c>
      <c r="R338">
        <v>0.88539999999999996</v>
      </c>
      <c r="S338" t="s">
        <v>18</v>
      </c>
      <c r="T338">
        <v>10.57</v>
      </c>
      <c r="U338">
        <v>11.01</v>
      </c>
      <c r="V338">
        <v>3.9E-2</v>
      </c>
      <c r="W338">
        <v>1.296</v>
      </c>
      <c r="X338">
        <v>0.87409999999999999</v>
      </c>
      <c r="Y338" t="s">
        <v>18</v>
      </c>
      <c r="Z338">
        <v>10.57</v>
      </c>
      <c r="AA338">
        <v>11.01</v>
      </c>
      <c r="AB338">
        <v>4.3999999999999997E-2</v>
      </c>
      <c r="AC338">
        <v>1.4770000000000001</v>
      </c>
      <c r="AD338">
        <v>0.87439999999999996</v>
      </c>
      <c r="AE338" t="s">
        <v>18</v>
      </c>
      <c r="AF338">
        <v>10.57</v>
      </c>
      <c r="AG338">
        <v>11.02</v>
      </c>
      <c r="AH338">
        <v>2.5000000000000001E-2</v>
      </c>
      <c r="AI338">
        <v>0.82799999999999996</v>
      </c>
      <c r="AJ338">
        <v>0.88360000000000005</v>
      </c>
      <c r="AK338" t="s">
        <v>18</v>
      </c>
      <c r="AL338">
        <v>10.57</v>
      </c>
      <c r="AM338">
        <v>11.02</v>
      </c>
      <c r="AN338">
        <v>2.9000000000000001E-2</v>
      </c>
      <c r="AO338">
        <v>0.98</v>
      </c>
      <c r="AP338">
        <v>0.87370000000000003</v>
      </c>
      <c r="AQ338" t="s">
        <v>18</v>
      </c>
      <c r="AR338">
        <v>10.57</v>
      </c>
      <c r="AS338">
        <v>11.01</v>
      </c>
      <c r="AT338">
        <v>6.2E-2</v>
      </c>
      <c r="AU338">
        <v>2.0830000000000002</v>
      </c>
      <c r="AV338">
        <v>0.87890000000000001</v>
      </c>
      <c r="AW338" t="s">
        <v>18</v>
      </c>
      <c r="AX338">
        <v>10.57</v>
      </c>
      <c r="AY338">
        <v>11.02</v>
      </c>
      <c r="AZ338">
        <v>5.0999999999999997E-2</v>
      </c>
      <c r="BA338">
        <v>1.698</v>
      </c>
      <c r="BB338">
        <v>0.88219999999999998</v>
      </c>
      <c r="BC338" t="s">
        <v>18</v>
      </c>
      <c r="BD338">
        <v>10.57</v>
      </c>
      <c r="BE338">
        <v>11.01</v>
      </c>
      <c r="BF338">
        <v>5.2999999999999999E-2</v>
      </c>
      <c r="BG338">
        <v>1.754</v>
      </c>
      <c r="BH338">
        <v>0.87460000000000004</v>
      </c>
      <c r="BI338" t="s">
        <v>18</v>
      </c>
      <c r="BJ338">
        <v>10.57</v>
      </c>
      <c r="BK338">
        <v>11.02</v>
      </c>
      <c r="BL338">
        <v>0.21299999999999999</v>
      </c>
      <c r="BM338">
        <v>7.0839999999999996</v>
      </c>
      <c r="BN338">
        <v>0.8911</v>
      </c>
      <c r="BO338" t="s">
        <v>18</v>
      </c>
      <c r="BP338">
        <v>10.57</v>
      </c>
      <c r="BQ338">
        <v>11.01</v>
      </c>
      <c r="BR338">
        <v>0.215</v>
      </c>
      <c r="BS338">
        <v>7.1660000000000004</v>
      </c>
      <c r="BT338">
        <v>0.88749999999999996</v>
      </c>
      <c r="BU338" t="s">
        <v>18</v>
      </c>
      <c r="CB338">
        <v>10.57</v>
      </c>
      <c r="CC338">
        <v>11.02</v>
      </c>
      <c r="CD338">
        <v>0.56999999999999995</v>
      </c>
      <c r="CE338">
        <v>18.992000000000001</v>
      </c>
      <c r="CF338">
        <v>0.89690000000000003</v>
      </c>
      <c r="CG338" t="s">
        <v>18</v>
      </c>
      <c r="CH338">
        <v>10.57</v>
      </c>
      <c r="CI338">
        <v>11.02</v>
      </c>
      <c r="CJ338">
        <v>0.56699999999999995</v>
      </c>
      <c r="CK338">
        <v>18.905000000000001</v>
      </c>
      <c r="CL338">
        <v>0.89070000000000005</v>
      </c>
      <c r="CM338" t="s">
        <v>18</v>
      </c>
    </row>
    <row r="339" spans="1:91" x14ac:dyDescent="0.25">
      <c r="A339" t="s">
        <v>180</v>
      </c>
      <c r="B339">
        <v>36</v>
      </c>
      <c r="C339">
        <v>42</v>
      </c>
      <c r="D339" t="s">
        <v>29</v>
      </c>
      <c r="E339">
        <v>13.94</v>
      </c>
      <c r="F339">
        <v>1</v>
      </c>
      <c r="G339">
        <v>4</v>
      </c>
      <c r="H339">
        <v>13.9</v>
      </c>
      <c r="I339">
        <v>14.08</v>
      </c>
      <c r="J339">
        <v>3.4000000000000002E-2</v>
      </c>
      <c r="K339">
        <v>0.85599999999999998</v>
      </c>
      <c r="L339">
        <v>0.83660000000000001</v>
      </c>
      <c r="M339" t="s">
        <v>18</v>
      </c>
      <c r="N339">
        <v>13.9</v>
      </c>
      <c r="O339">
        <v>14.08</v>
      </c>
      <c r="P339">
        <v>4.5999999999999999E-2</v>
      </c>
      <c r="Q339">
        <v>1.147</v>
      </c>
      <c r="R339">
        <v>0.79069999999999996</v>
      </c>
      <c r="S339" t="s">
        <v>18</v>
      </c>
      <c r="T339">
        <v>13.98</v>
      </c>
      <c r="U339">
        <v>14.15</v>
      </c>
      <c r="V339">
        <v>0.05</v>
      </c>
      <c r="W339">
        <v>1.254</v>
      </c>
      <c r="X339">
        <v>0.76529999999999998</v>
      </c>
      <c r="Y339" t="s">
        <v>18</v>
      </c>
      <c r="Z339">
        <v>13.9</v>
      </c>
      <c r="AA339">
        <v>14.08</v>
      </c>
      <c r="AB339">
        <v>0.09</v>
      </c>
      <c r="AC339">
        <v>2.2570000000000001</v>
      </c>
      <c r="AD339">
        <v>0.84789999999999999</v>
      </c>
      <c r="AE339" t="s">
        <v>18</v>
      </c>
      <c r="AF339">
        <v>13.9</v>
      </c>
      <c r="AG339">
        <v>14.08</v>
      </c>
      <c r="AH339">
        <v>4.4999999999999998E-2</v>
      </c>
      <c r="AI339">
        <v>1.131</v>
      </c>
      <c r="AJ339">
        <v>0.81740000000000002</v>
      </c>
      <c r="AK339" t="s">
        <v>18</v>
      </c>
      <c r="AL339">
        <v>13.9</v>
      </c>
      <c r="AM339">
        <v>14.08</v>
      </c>
      <c r="AN339">
        <v>5.8999999999999997E-2</v>
      </c>
      <c r="AO339">
        <v>1.4830000000000001</v>
      </c>
      <c r="AP339">
        <v>0.76759999999999995</v>
      </c>
      <c r="AQ339" t="s">
        <v>18</v>
      </c>
      <c r="AR339">
        <v>13.9</v>
      </c>
      <c r="AS339">
        <v>14.08</v>
      </c>
      <c r="AT339">
        <v>9.9000000000000005E-2</v>
      </c>
      <c r="AU339">
        <v>2.484</v>
      </c>
      <c r="AV339">
        <v>0.85780000000000001</v>
      </c>
      <c r="AW339" t="s">
        <v>18</v>
      </c>
      <c r="AX339">
        <v>13.9</v>
      </c>
      <c r="AY339">
        <v>14.08</v>
      </c>
      <c r="AZ339">
        <v>7.0000000000000007E-2</v>
      </c>
      <c r="BA339">
        <v>1.756</v>
      </c>
      <c r="BB339">
        <v>0.83709999999999996</v>
      </c>
      <c r="BC339" t="s">
        <v>18</v>
      </c>
      <c r="BD339">
        <v>13.91</v>
      </c>
      <c r="BE339">
        <v>14.08</v>
      </c>
      <c r="BF339">
        <v>2.5999999999999999E-2</v>
      </c>
      <c r="BG339">
        <v>0.65700000000000003</v>
      </c>
      <c r="BH339">
        <v>0.80769999999999997</v>
      </c>
      <c r="BI339" t="s">
        <v>18</v>
      </c>
      <c r="BJ339">
        <v>13.9</v>
      </c>
      <c r="BK339">
        <v>14.08</v>
      </c>
      <c r="BL339">
        <v>0.23899999999999999</v>
      </c>
      <c r="BM339">
        <v>5.98</v>
      </c>
      <c r="BN339">
        <v>0.84660000000000002</v>
      </c>
      <c r="BO339" t="s">
        <v>18</v>
      </c>
      <c r="BP339">
        <v>13.9</v>
      </c>
      <c r="BQ339">
        <v>14.08</v>
      </c>
      <c r="BR339">
        <v>0.17399999999999999</v>
      </c>
      <c r="BS339">
        <v>4.3460000000000001</v>
      </c>
      <c r="BT339">
        <v>0.79730000000000001</v>
      </c>
      <c r="BU339" t="s">
        <v>18</v>
      </c>
      <c r="CB339">
        <v>13.9</v>
      </c>
      <c r="CC339">
        <v>14.08</v>
      </c>
      <c r="CD339">
        <v>0.57699999999999996</v>
      </c>
      <c r="CE339">
        <v>14.414999999999999</v>
      </c>
      <c r="CF339">
        <v>0.83150000000000002</v>
      </c>
      <c r="CG339" t="s">
        <v>18</v>
      </c>
      <c r="CH339">
        <v>13.99</v>
      </c>
      <c r="CI339">
        <v>14.12</v>
      </c>
      <c r="CJ339">
        <v>0.49</v>
      </c>
      <c r="CK339">
        <v>12.252000000000001</v>
      </c>
      <c r="CL339">
        <v>0.80149999999999999</v>
      </c>
      <c r="CM339" t="s">
        <v>18</v>
      </c>
    </row>
    <row r="340" spans="1:91" x14ac:dyDescent="0.25">
      <c r="A340" t="s">
        <v>180</v>
      </c>
      <c r="B340">
        <v>42</v>
      </c>
      <c r="C340">
        <v>58</v>
      </c>
      <c r="D340" t="s">
        <v>30</v>
      </c>
      <c r="E340">
        <v>8.3699999999999992</v>
      </c>
      <c r="F340">
        <v>2</v>
      </c>
      <c r="G340">
        <v>13</v>
      </c>
      <c r="H340">
        <v>8.26</v>
      </c>
      <c r="I340">
        <v>8.5399999999999991</v>
      </c>
      <c r="J340">
        <v>3.464</v>
      </c>
      <c r="K340">
        <v>26.649000000000001</v>
      </c>
      <c r="L340">
        <v>0.9012</v>
      </c>
      <c r="M340" t="s">
        <v>17</v>
      </c>
      <c r="N340">
        <v>8.26</v>
      </c>
      <c r="O340">
        <v>8.5399999999999991</v>
      </c>
      <c r="P340">
        <v>3.3650000000000002</v>
      </c>
      <c r="Q340">
        <v>25.885999999999999</v>
      </c>
      <c r="R340">
        <v>0.88600000000000001</v>
      </c>
      <c r="S340" t="s">
        <v>17</v>
      </c>
      <c r="T340">
        <v>8.25</v>
      </c>
      <c r="U340">
        <v>8.5399999999999991</v>
      </c>
      <c r="V340">
        <v>3.6019999999999999</v>
      </c>
      <c r="W340">
        <v>27.706</v>
      </c>
      <c r="X340">
        <v>0.88739999999999997</v>
      </c>
      <c r="Y340" t="s">
        <v>18</v>
      </c>
      <c r="Z340">
        <v>8.25</v>
      </c>
      <c r="AA340">
        <v>8.5399999999999991</v>
      </c>
      <c r="AB340">
        <v>3.9769999999999999</v>
      </c>
      <c r="AC340">
        <v>30.588999999999999</v>
      </c>
      <c r="AD340">
        <v>0.88239999999999996</v>
      </c>
      <c r="AE340" t="s">
        <v>17</v>
      </c>
      <c r="AF340">
        <v>8.26</v>
      </c>
      <c r="AG340">
        <v>8.5399999999999991</v>
      </c>
      <c r="AH340">
        <v>3.952</v>
      </c>
      <c r="AI340">
        <v>30.398</v>
      </c>
      <c r="AJ340">
        <v>0.88219999999999998</v>
      </c>
      <c r="AK340" t="s">
        <v>17</v>
      </c>
      <c r="AL340">
        <v>8.26</v>
      </c>
      <c r="AM340">
        <v>8.5399999999999991</v>
      </c>
      <c r="AN340">
        <v>4.194</v>
      </c>
      <c r="AO340">
        <v>32.265000000000001</v>
      </c>
      <c r="AP340">
        <v>0.89280000000000004</v>
      </c>
      <c r="AQ340" t="s">
        <v>17</v>
      </c>
      <c r="AR340">
        <v>8.26</v>
      </c>
      <c r="AS340">
        <v>8.5399999999999991</v>
      </c>
      <c r="AT340">
        <v>4.9240000000000004</v>
      </c>
      <c r="AU340">
        <v>37.874000000000002</v>
      </c>
      <c r="AV340">
        <v>0.88019999999999998</v>
      </c>
      <c r="AW340" t="s">
        <v>17</v>
      </c>
      <c r="AX340">
        <v>8.26</v>
      </c>
      <c r="AY340">
        <v>8.5399999999999991</v>
      </c>
      <c r="AZ340">
        <v>4.9290000000000003</v>
      </c>
      <c r="BA340">
        <v>37.911999999999999</v>
      </c>
      <c r="BB340">
        <v>0.88080000000000003</v>
      </c>
      <c r="BC340" t="s">
        <v>18</v>
      </c>
      <c r="BD340">
        <v>8.25</v>
      </c>
      <c r="BE340">
        <v>8.5399999999999991</v>
      </c>
      <c r="BF340">
        <v>5.2169999999999996</v>
      </c>
      <c r="BG340">
        <v>40.133000000000003</v>
      </c>
      <c r="BH340">
        <v>0.88329999999999997</v>
      </c>
      <c r="BI340" t="s">
        <v>17</v>
      </c>
      <c r="BJ340">
        <v>8.26</v>
      </c>
      <c r="BK340">
        <v>8.5399999999999991</v>
      </c>
      <c r="BL340">
        <v>5.7270000000000003</v>
      </c>
      <c r="BM340">
        <v>44.052999999999997</v>
      </c>
      <c r="BN340">
        <v>0.87660000000000005</v>
      </c>
      <c r="BO340" t="s">
        <v>17</v>
      </c>
      <c r="BP340">
        <v>8.25</v>
      </c>
      <c r="BQ340">
        <v>8.5399999999999991</v>
      </c>
      <c r="BR340">
        <v>6.0439999999999996</v>
      </c>
      <c r="BS340">
        <v>46.494</v>
      </c>
      <c r="BT340">
        <v>0.86990000000000001</v>
      </c>
      <c r="BU340" t="s">
        <v>17</v>
      </c>
      <c r="CB340">
        <v>8.26</v>
      </c>
      <c r="CC340">
        <v>8.5399999999999991</v>
      </c>
      <c r="CD340">
        <v>6.5209999999999999</v>
      </c>
      <c r="CE340">
        <v>50.161999999999999</v>
      </c>
      <c r="CF340">
        <v>0.872</v>
      </c>
      <c r="CG340" t="s">
        <v>17</v>
      </c>
      <c r="CH340">
        <v>8.3000000000000007</v>
      </c>
      <c r="CI340">
        <v>8.6</v>
      </c>
      <c r="CJ340">
        <v>6.8239999999999998</v>
      </c>
      <c r="CK340">
        <v>52.496000000000002</v>
      </c>
      <c r="CL340">
        <v>0.83199999999999996</v>
      </c>
      <c r="CM340" t="s">
        <v>18</v>
      </c>
    </row>
    <row r="341" spans="1:91" x14ac:dyDescent="0.25">
      <c r="A341" t="s">
        <v>180</v>
      </c>
      <c r="B341">
        <v>42</v>
      </c>
      <c r="C341">
        <v>59</v>
      </c>
      <c r="D341" t="s">
        <v>31</v>
      </c>
      <c r="E341">
        <v>9.4600000000000009</v>
      </c>
      <c r="F341">
        <v>2</v>
      </c>
      <c r="G341">
        <v>14</v>
      </c>
      <c r="H341">
        <v>9.3800000000000008</v>
      </c>
      <c r="I341">
        <v>9.77</v>
      </c>
      <c r="J341">
        <v>2.9369999999999998</v>
      </c>
      <c r="K341">
        <v>20.98</v>
      </c>
      <c r="L341">
        <v>0.89059999999999995</v>
      </c>
      <c r="M341" t="s">
        <v>18</v>
      </c>
      <c r="N341">
        <v>9.3800000000000008</v>
      </c>
      <c r="O341">
        <v>9.7799999999999994</v>
      </c>
      <c r="P341">
        <v>2.6970000000000001</v>
      </c>
      <c r="Q341">
        <v>19.263000000000002</v>
      </c>
      <c r="R341">
        <v>0.87450000000000006</v>
      </c>
      <c r="S341" t="s">
        <v>18</v>
      </c>
      <c r="T341">
        <v>9.3800000000000008</v>
      </c>
      <c r="U341">
        <v>9.77</v>
      </c>
      <c r="V341">
        <v>3.278</v>
      </c>
      <c r="W341">
        <v>23.413</v>
      </c>
      <c r="X341">
        <v>0.8508</v>
      </c>
      <c r="Y341" t="s">
        <v>18</v>
      </c>
      <c r="Z341">
        <v>9.3800000000000008</v>
      </c>
      <c r="AA341">
        <v>9.77</v>
      </c>
      <c r="AB341">
        <v>3.3820000000000001</v>
      </c>
      <c r="AC341">
        <v>24.154</v>
      </c>
      <c r="AD341">
        <v>0.88880000000000003</v>
      </c>
      <c r="AE341" t="s">
        <v>18</v>
      </c>
      <c r="AF341">
        <v>9.3800000000000008</v>
      </c>
      <c r="AG341">
        <v>9.7799999999999994</v>
      </c>
      <c r="AH341">
        <v>3.39</v>
      </c>
      <c r="AI341">
        <v>24.213000000000001</v>
      </c>
      <c r="AJ341">
        <v>0.89180000000000004</v>
      </c>
      <c r="AK341" t="s">
        <v>18</v>
      </c>
      <c r="AL341">
        <v>9.3800000000000008</v>
      </c>
      <c r="AM341">
        <v>9.77</v>
      </c>
      <c r="AN341">
        <v>3.4510000000000001</v>
      </c>
      <c r="AO341">
        <v>24.65</v>
      </c>
      <c r="AP341">
        <v>0.87450000000000006</v>
      </c>
      <c r="AQ341" t="s">
        <v>18</v>
      </c>
      <c r="AR341">
        <v>9.3800000000000008</v>
      </c>
      <c r="AS341">
        <v>9.7799999999999994</v>
      </c>
      <c r="AT341">
        <v>4.2960000000000003</v>
      </c>
      <c r="AU341">
        <v>30.689</v>
      </c>
      <c r="AV341">
        <v>0.88190000000000002</v>
      </c>
      <c r="AW341" t="s">
        <v>18</v>
      </c>
      <c r="AX341">
        <v>9.3800000000000008</v>
      </c>
      <c r="AY341">
        <v>9.77</v>
      </c>
      <c r="AZ341">
        <v>4.38</v>
      </c>
      <c r="BA341">
        <v>31.288</v>
      </c>
      <c r="BB341">
        <v>0.88200000000000001</v>
      </c>
      <c r="BC341" t="s">
        <v>18</v>
      </c>
      <c r="BD341">
        <v>9.3800000000000008</v>
      </c>
      <c r="BE341">
        <v>9.77</v>
      </c>
      <c r="BF341">
        <v>4.4459999999999997</v>
      </c>
      <c r="BG341">
        <v>31.754999999999999</v>
      </c>
      <c r="BH341">
        <v>0.876</v>
      </c>
      <c r="BI341" t="s">
        <v>18</v>
      </c>
      <c r="BJ341">
        <v>9.3800000000000008</v>
      </c>
      <c r="BK341">
        <v>9.77</v>
      </c>
      <c r="BL341">
        <v>5.1459999999999999</v>
      </c>
      <c r="BM341">
        <v>36.755000000000003</v>
      </c>
      <c r="BN341">
        <v>0.88360000000000005</v>
      </c>
      <c r="BO341" t="s">
        <v>18</v>
      </c>
      <c r="BP341">
        <v>9.3800000000000008</v>
      </c>
      <c r="BQ341">
        <v>9.77</v>
      </c>
      <c r="BR341">
        <v>5.3310000000000004</v>
      </c>
      <c r="BS341">
        <v>38.076999999999998</v>
      </c>
      <c r="BT341">
        <v>0.88570000000000004</v>
      </c>
      <c r="BU341" t="s">
        <v>17</v>
      </c>
      <c r="CB341">
        <v>9.3800000000000008</v>
      </c>
      <c r="CC341">
        <v>9.7799999999999994</v>
      </c>
      <c r="CD341">
        <v>5.952</v>
      </c>
      <c r="CE341">
        <v>42.511000000000003</v>
      </c>
      <c r="CF341">
        <v>0.88719999999999999</v>
      </c>
      <c r="CG341" t="s">
        <v>17</v>
      </c>
      <c r="CH341">
        <v>9.3800000000000008</v>
      </c>
      <c r="CI341">
        <v>9.77</v>
      </c>
      <c r="CJ341">
        <v>6.0650000000000004</v>
      </c>
      <c r="CK341">
        <v>43.319000000000003</v>
      </c>
      <c r="CL341">
        <v>0.88639999999999997</v>
      </c>
      <c r="CM341" t="s">
        <v>18</v>
      </c>
    </row>
    <row r="342" spans="1:91" x14ac:dyDescent="0.25">
      <c r="A342" t="s">
        <v>180</v>
      </c>
      <c r="B342">
        <v>59</v>
      </c>
      <c r="C342">
        <v>69</v>
      </c>
      <c r="D342" t="s">
        <v>32</v>
      </c>
      <c r="E342">
        <v>5.03</v>
      </c>
      <c r="F342">
        <v>2</v>
      </c>
      <c r="G342">
        <v>9</v>
      </c>
      <c r="H342">
        <v>5.0999999999999996</v>
      </c>
      <c r="I342">
        <v>5.19</v>
      </c>
      <c r="J342">
        <v>0.69599999999999995</v>
      </c>
      <c r="K342">
        <v>7.7309999999999999</v>
      </c>
      <c r="L342">
        <v>0.80369999999999997</v>
      </c>
      <c r="M342" t="s">
        <v>18</v>
      </c>
      <c r="N342">
        <v>5.0999999999999996</v>
      </c>
      <c r="O342">
        <v>5.19</v>
      </c>
      <c r="P342">
        <v>0.63600000000000001</v>
      </c>
      <c r="Q342">
        <v>7.069</v>
      </c>
      <c r="R342">
        <v>0.81540000000000001</v>
      </c>
      <c r="S342" t="s">
        <v>18</v>
      </c>
      <c r="T342">
        <v>5.0999999999999996</v>
      </c>
      <c r="U342">
        <v>5.19</v>
      </c>
      <c r="V342">
        <v>0.79200000000000004</v>
      </c>
      <c r="W342">
        <v>8.798</v>
      </c>
      <c r="X342">
        <v>0.78349999999999997</v>
      </c>
      <c r="Y342" t="s">
        <v>18</v>
      </c>
      <c r="Z342">
        <v>5.0999999999999996</v>
      </c>
      <c r="AA342">
        <v>5.19</v>
      </c>
      <c r="AB342">
        <v>0.96899999999999997</v>
      </c>
      <c r="AC342">
        <v>10.762</v>
      </c>
      <c r="AD342">
        <v>0.82099999999999995</v>
      </c>
      <c r="AE342" t="s">
        <v>18</v>
      </c>
      <c r="AF342">
        <v>5.0999999999999996</v>
      </c>
      <c r="AG342">
        <v>5.19</v>
      </c>
      <c r="AH342">
        <v>0.86299999999999999</v>
      </c>
      <c r="AI342">
        <v>9.5909999999999993</v>
      </c>
      <c r="AJ342">
        <v>0.83409999999999995</v>
      </c>
      <c r="AK342" t="s">
        <v>18</v>
      </c>
      <c r="AL342">
        <v>5.0999999999999996</v>
      </c>
      <c r="AM342">
        <v>5.19</v>
      </c>
      <c r="AN342">
        <v>1.113</v>
      </c>
      <c r="AO342">
        <v>12.367000000000001</v>
      </c>
      <c r="AP342">
        <v>0.80510000000000004</v>
      </c>
      <c r="AQ342" t="s">
        <v>18</v>
      </c>
      <c r="AR342">
        <v>5.0999999999999996</v>
      </c>
      <c r="AS342">
        <v>5.19</v>
      </c>
      <c r="AT342">
        <v>1.637</v>
      </c>
      <c r="AU342">
        <v>18.192</v>
      </c>
      <c r="AV342">
        <v>0.80520000000000003</v>
      </c>
      <c r="AW342" t="s">
        <v>18</v>
      </c>
      <c r="AX342">
        <v>5.0999999999999996</v>
      </c>
      <c r="AY342">
        <v>5.19</v>
      </c>
      <c r="AZ342">
        <v>1.446</v>
      </c>
      <c r="BA342">
        <v>16.064</v>
      </c>
      <c r="BB342">
        <v>0.82909999999999995</v>
      </c>
      <c r="BC342" t="s">
        <v>18</v>
      </c>
      <c r="BD342">
        <v>5.0999999999999996</v>
      </c>
      <c r="BE342">
        <v>5.19</v>
      </c>
      <c r="BF342">
        <v>1.468</v>
      </c>
      <c r="BG342">
        <v>16.315999999999999</v>
      </c>
      <c r="BH342">
        <v>0.77500000000000002</v>
      </c>
      <c r="BI342" t="s">
        <v>18</v>
      </c>
      <c r="BJ342">
        <v>5.0999999999999996</v>
      </c>
      <c r="BK342">
        <v>5.19</v>
      </c>
      <c r="BL342">
        <v>2.1360000000000001</v>
      </c>
      <c r="BM342">
        <v>23.731000000000002</v>
      </c>
      <c r="BN342">
        <v>0.81899999999999995</v>
      </c>
      <c r="BO342" t="s">
        <v>18</v>
      </c>
      <c r="BP342">
        <v>5.0999999999999996</v>
      </c>
      <c r="BQ342">
        <v>5.19</v>
      </c>
      <c r="BR342">
        <v>2.1379999999999999</v>
      </c>
      <c r="BS342">
        <v>23.756</v>
      </c>
      <c r="BT342">
        <v>0.80530000000000002</v>
      </c>
      <c r="BU342" t="s">
        <v>18</v>
      </c>
      <c r="CB342">
        <v>5.0999999999999996</v>
      </c>
      <c r="CC342">
        <v>5.19</v>
      </c>
      <c r="CD342">
        <v>3.0819999999999999</v>
      </c>
      <c r="CE342">
        <v>34.25</v>
      </c>
      <c r="CF342">
        <v>0.81089999999999995</v>
      </c>
      <c r="CG342" t="s">
        <v>18</v>
      </c>
      <c r="CH342">
        <v>5.0999999999999996</v>
      </c>
      <c r="CI342">
        <v>5.19</v>
      </c>
      <c r="CJ342">
        <v>3.089</v>
      </c>
      <c r="CK342">
        <v>34.317999999999998</v>
      </c>
      <c r="CL342">
        <v>0.78410000000000002</v>
      </c>
      <c r="CM342" t="s">
        <v>18</v>
      </c>
    </row>
    <row r="343" spans="1:91" x14ac:dyDescent="0.25">
      <c r="A343" t="s">
        <v>180</v>
      </c>
      <c r="B343">
        <v>59</v>
      </c>
      <c r="C343">
        <v>70</v>
      </c>
      <c r="D343" t="s">
        <v>33</v>
      </c>
      <c r="E343">
        <v>6.63</v>
      </c>
      <c r="F343">
        <v>2</v>
      </c>
      <c r="G343">
        <v>10</v>
      </c>
      <c r="H343">
        <v>6.61</v>
      </c>
      <c r="I343">
        <v>6.83</v>
      </c>
      <c r="J343">
        <v>0.34799999999999998</v>
      </c>
      <c r="K343">
        <v>3.4780000000000002</v>
      </c>
      <c r="L343">
        <v>0.91249999999999998</v>
      </c>
      <c r="M343" t="s">
        <v>17</v>
      </c>
      <c r="N343">
        <v>6.61</v>
      </c>
      <c r="O343">
        <v>6.83</v>
      </c>
      <c r="P343">
        <v>0.30199999999999999</v>
      </c>
      <c r="Q343">
        <v>3.02</v>
      </c>
      <c r="R343">
        <v>0.90190000000000003</v>
      </c>
      <c r="S343" t="s">
        <v>17</v>
      </c>
      <c r="T343">
        <v>6.61</v>
      </c>
      <c r="U343">
        <v>6.83</v>
      </c>
      <c r="V343">
        <v>0.29799999999999999</v>
      </c>
      <c r="W343">
        <v>2.9790000000000001</v>
      </c>
      <c r="X343">
        <v>0.91339999999999999</v>
      </c>
      <c r="Y343" t="s">
        <v>17</v>
      </c>
      <c r="Z343">
        <v>6.61</v>
      </c>
      <c r="AA343">
        <v>6.83</v>
      </c>
      <c r="AB343">
        <v>0.71199999999999997</v>
      </c>
      <c r="AC343">
        <v>7.1219999999999999</v>
      </c>
      <c r="AD343">
        <v>0.91180000000000005</v>
      </c>
      <c r="AE343" t="s">
        <v>17</v>
      </c>
      <c r="AF343">
        <v>6.61</v>
      </c>
      <c r="AG343">
        <v>6.83</v>
      </c>
      <c r="AH343">
        <v>0.56100000000000005</v>
      </c>
      <c r="AI343">
        <v>5.6070000000000002</v>
      </c>
      <c r="AJ343">
        <v>0.9153</v>
      </c>
      <c r="AK343" t="s">
        <v>17</v>
      </c>
      <c r="AL343">
        <v>6.61</v>
      </c>
      <c r="AM343">
        <v>6.83</v>
      </c>
      <c r="AN343">
        <v>0.59399999999999997</v>
      </c>
      <c r="AO343">
        <v>5.9379999999999997</v>
      </c>
      <c r="AP343">
        <v>0.91739999999999999</v>
      </c>
      <c r="AQ343" t="s">
        <v>17</v>
      </c>
      <c r="AR343">
        <v>6.61</v>
      </c>
      <c r="AS343">
        <v>6.83</v>
      </c>
      <c r="AT343">
        <v>1.3029999999999999</v>
      </c>
      <c r="AU343">
        <v>13.032999999999999</v>
      </c>
      <c r="AV343">
        <v>0.90910000000000002</v>
      </c>
      <c r="AW343" t="s">
        <v>17</v>
      </c>
      <c r="AX343">
        <v>6.61</v>
      </c>
      <c r="AY343">
        <v>6.83</v>
      </c>
      <c r="AZ343">
        <v>1.1819999999999999</v>
      </c>
      <c r="BA343">
        <v>11.821999999999999</v>
      </c>
      <c r="BB343">
        <v>0.91559999999999997</v>
      </c>
      <c r="BC343" t="s">
        <v>17</v>
      </c>
      <c r="BD343">
        <v>6.61</v>
      </c>
      <c r="BE343">
        <v>6.83</v>
      </c>
      <c r="BF343">
        <v>1.151</v>
      </c>
      <c r="BG343">
        <v>11.510999999999999</v>
      </c>
      <c r="BH343">
        <v>0.91100000000000003</v>
      </c>
      <c r="BI343" t="s">
        <v>17</v>
      </c>
      <c r="BJ343">
        <v>6.61</v>
      </c>
      <c r="BK343">
        <v>6.83</v>
      </c>
      <c r="BL343">
        <v>1.5649999999999999</v>
      </c>
      <c r="BM343">
        <v>15.65</v>
      </c>
      <c r="BN343">
        <v>0.91579999999999995</v>
      </c>
      <c r="BO343" t="s">
        <v>17</v>
      </c>
      <c r="BP343">
        <v>6.61</v>
      </c>
      <c r="BQ343">
        <v>6.83</v>
      </c>
      <c r="BR343">
        <v>1.5720000000000001</v>
      </c>
      <c r="BS343">
        <v>15.717000000000001</v>
      </c>
      <c r="BT343">
        <v>0.90590000000000004</v>
      </c>
      <c r="BU343" t="s">
        <v>17</v>
      </c>
      <c r="CB343">
        <v>6.61</v>
      </c>
      <c r="CC343">
        <v>6.83</v>
      </c>
      <c r="CD343">
        <v>2.5329999999999999</v>
      </c>
      <c r="CE343">
        <v>25.332000000000001</v>
      </c>
      <c r="CF343">
        <v>0.93100000000000005</v>
      </c>
      <c r="CG343" t="s">
        <v>17</v>
      </c>
      <c r="CH343">
        <v>6.61</v>
      </c>
      <c r="CI343">
        <v>6.83</v>
      </c>
      <c r="CJ343">
        <v>2.6840000000000002</v>
      </c>
      <c r="CK343">
        <v>26.84</v>
      </c>
      <c r="CL343">
        <v>0.92959999999999998</v>
      </c>
      <c r="CM343" t="s">
        <v>17</v>
      </c>
    </row>
    <row r="344" spans="1:91" x14ac:dyDescent="0.25">
      <c r="A344" t="s">
        <v>180</v>
      </c>
      <c r="B344">
        <v>60</v>
      </c>
      <c r="C344">
        <v>70</v>
      </c>
      <c r="D344" t="s">
        <v>34</v>
      </c>
      <c r="E344">
        <v>5.34</v>
      </c>
      <c r="F344">
        <v>1</v>
      </c>
      <c r="G344">
        <v>9</v>
      </c>
      <c r="H344">
        <v>5.29</v>
      </c>
      <c r="I344">
        <v>5.49</v>
      </c>
      <c r="J344">
        <v>0.32300000000000001</v>
      </c>
      <c r="K344">
        <v>3.5880000000000001</v>
      </c>
      <c r="L344">
        <v>0.84819999999999995</v>
      </c>
      <c r="M344" t="s">
        <v>18</v>
      </c>
      <c r="N344">
        <v>5.29</v>
      </c>
      <c r="O344">
        <v>5.5</v>
      </c>
      <c r="P344">
        <v>0.27600000000000002</v>
      </c>
      <c r="Q344">
        <v>3.069</v>
      </c>
      <c r="R344">
        <v>0.83550000000000002</v>
      </c>
      <c r="S344" t="s">
        <v>18</v>
      </c>
      <c r="T344">
        <v>5.29</v>
      </c>
      <c r="U344">
        <v>5.49</v>
      </c>
      <c r="V344">
        <v>0.26</v>
      </c>
      <c r="W344">
        <v>2.8929999999999998</v>
      </c>
      <c r="X344">
        <v>0.79679999999999995</v>
      </c>
      <c r="Y344" t="s">
        <v>18</v>
      </c>
      <c r="Z344">
        <v>5.3</v>
      </c>
      <c r="AA344">
        <v>5.5</v>
      </c>
      <c r="AB344">
        <v>0.53</v>
      </c>
      <c r="AC344">
        <v>5.8940000000000001</v>
      </c>
      <c r="AD344">
        <v>0.85629999999999995</v>
      </c>
      <c r="AE344" t="s">
        <v>18</v>
      </c>
      <c r="AF344">
        <v>5.29</v>
      </c>
      <c r="AG344">
        <v>5.5</v>
      </c>
      <c r="AH344">
        <v>0.57499999999999996</v>
      </c>
      <c r="AI344">
        <v>6.3890000000000002</v>
      </c>
      <c r="AJ344">
        <v>0.85019999999999996</v>
      </c>
      <c r="AK344" t="s">
        <v>18</v>
      </c>
      <c r="AL344">
        <v>5.29</v>
      </c>
      <c r="AM344">
        <v>5.49</v>
      </c>
      <c r="AN344">
        <v>0.57399999999999995</v>
      </c>
      <c r="AO344">
        <v>6.3769999999999998</v>
      </c>
      <c r="AP344">
        <v>0.82879999999999998</v>
      </c>
      <c r="AQ344" t="s">
        <v>18</v>
      </c>
      <c r="AR344">
        <v>5.29</v>
      </c>
      <c r="AS344">
        <v>5.5</v>
      </c>
      <c r="AT344">
        <v>1.165</v>
      </c>
      <c r="AU344">
        <v>12.946</v>
      </c>
      <c r="AV344">
        <v>0.83879999999999999</v>
      </c>
      <c r="AW344" t="s">
        <v>18</v>
      </c>
      <c r="AX344">
        <v>5.29</v>
      </c>
      <c r="AY344">
        <v>5.49</v>
      </c>
      <c r="AZ344">
        <v>1.0660000000000001</v>
      </c>
      <c r="BA344">
        <v>11.84</v>
      </c>
      <c r="BB344">
        <v>0.83799999999999997</v>
      </c>
      <c r="BC344" t="s">
        <v>18</v>
      </c>
      <c r="BD344">
        <v>5.29</v>
      </c>
      <c r="BE344">
        <v>5.49</v>
      </c>
      <c r="BF344">
        <v>1.1519999999999999</v>
      </c>
      <c r="BG344">
        <v>12.801</v>
      </c>
      <c r="BH344">
        <v>0.80989999999999995</v>
      </c>
      <c r="BI344" t="s">
        <v>18</v>
      </c>
      <c r="BJ344">
        <v>5.29</v>
      </c>
      <c r="BK344">
        <v>5.49</v>
      </c>
      <c r="BL344">
        <v>1.524</v>
      </c>
      <c r="BM344">
        <v>16.937000000000001</v>
      </c>
      <c r="BN344">
        <v>0.84819999999999995</v>
      </c>
      <c r="BO344" t="s">
        <v>18</v>
      </c>
      <c r="BP344">
        <v>5.29</v>
      </c>
      <c r="BQ344">
        <v>5.49</v>
      </c>
      <c r="BR344">
        <v>1.506</v>
      </c>
      <c r="BS344">
        <v>16.738</v>
      </c>
      <c r="BT344">
        <v>0.81320000000000003</v>
      </c>
      <c r="BU344" t="s">
        <v>18</v>
      </c>
      <c r="CB344">
        <v>5.29</v>
      </c>
      <c r="CC344">
        <v>5.5</v>
      </c>
      <c r="CD344">
        <v>2.4620000000000002</v>
      </c>
      <c r="CE344">
        <v>27.350999999999999</v>
      </c>
      <c r="CF344">
        <v>0.8407</v>
      </c>
      <c r="CG344" t="s">
        <v>18</v>
      </c>
      <c r="CH344">
        <v>5.29</v>
      </c>
      <c r="CI344">
        <v>5.49</v>
      </c>
      <c r="CJ344">
        <v>2.4900000000000002</v>
      </c>
      <c r="CK344">
        <v>27.663</v>
      </c>
      <c r="CL344">
        <v>0.82369999999999999</v>
      </c>
      <c r="CM344" t="s">
        <v>18</v>
      </c>
    </row>
    <row r="345" spans="1:91" x14ac:dyDescent="0.25">
      <c r="A345" t="s">
        <v>180</v>
      </c>
      <c r="B345">
        <v>71</v>
      </c>
      <c r="C345">
        <v>76</v>
      </c>
      <c r="D345" t="s">
        <v>35</v>
      </c>
      <c r="E345">
        <v>10.59</v>
      </c>
      <c r="F345">
        <v>1</v>
      </c>
      <c r="G345">
        <v>4</v>
      </c>
      <c r="H345">
        <v>10.62</v>
      </c>
      <c r="I345">
        <v>10.76</v>
      </c>
      <c r="J345">
        <v>4.4999999999999998E-2</v>
      </c>
      <c r="K345">
        <v>1.1319999999999999</v>
      </c>
      <c r="L345">
        <v>0.92259999999999998</v>
      </c>
      <c r="M345" t="s">
        <v>18</v>
      </c>
      <c r="N345">
        <v>10.62</v>
      </c>
      <c r="O345">
        <v>10.76</v>
      </c>
      <c r="P345">
        <v>7.5999999999999998E-2</v>
      </c>
      <c r="Q345">
        <v>1.91</v>
      </c>
      <c r="R345">
        <v>0.8982</v>
      </c>
      <c r="S345" t="s">
        <v>18</v>
      </c>
      <c r="T345">
        <v>10.62</v>
      </c>
      <c r="U345">
        <v>10.75</v>
      </c>
      <c r="V345">
        <v>9.7000000000000003E-2</v>
      </c>
      <c r="W345">
        <v>2.4129999999999998</v>
      </c>
      <c r="X345">
        <v>0.88919999999999999</v>
      </c>
      <c r="Y345" t="s">
        <v>18</v>
      </c>
      <c r="Z345">
        <v>10.62</v>
      </c>
      <c r="AA345">
        <v>10.75</v>
      </c>
      <c r="AB345">
        <v>3.5999999999999997E-2</v>
      </c>
      <c r="AC345">
        <v>0.89600000000000002</v>
      </c>
      <c r="AD345">
        <v>0.93540000000000001</v>
      </c>
      <c r="AE345" t="s">
        <v>18</v>
      </c>
      <c r="AF345">
        <v>10.62</v>
      </c>
      <c r="AG345">
        <v>10.76</v>
      </c>
      <c r="AH345">
        <v>6.0999999999999999E-2</v>
      </c>
      <c r="AI345">
        <v>1.5329999999999999</v>
      </c>
      <c r="AJ345">
        <v>0.91959999999999997</v>
      </c>
      <c r="AK345" t="s">
        <v>18</v>
      </c>
      <c r="AL345">
        <v>10.62</v>
      </c>
      <c r="AM345">
        <v>10.76</v>
      </c>
      <c r="AN345">
        <v>0.06</v>
      </c>
      <c r="AO345">
        <v>1.4930000000000001</v>
      </c>
      <c r="AP345">
        <v>0.90210000000000001</v>
      </c>
      <c r="AQ345" t="s">
        <v>18</v>
      </c>
      <c r="AR345">
        <v>10.62</v>
      </c>
      <c r="AS345">
        <v>10.75</v>
      </c>
      <c r="AT345">
        <v>7.0999999999999994E-2</v>
      </c>
      <c r="AU345">
        <v>1.766</v>
      </c>
      <c r="AV345">
        <v>0.9234</v>
      </c>
      <c r="AW345" t="s">
        <v>18</v>
      </c>
      <c r="AX345">
        <v>10.62</v>
      </c>
      <c r="AY345">
        <v>10.76</v>
      </c>
      <c r="AZ345">
        <v>7.0999999999999994E-2</v>
      </c>
      <c r="BA345">
        <v>1.7789999999999999</v>
      </c>
      <c r="BB345">
        <v>0.90810000000000002</v>
      </c>
      <c r="BC345" t="s">
        <v>18</v>
      </c>
      <c r="BD345">
        <v>10.62</v>
      </c>
      <c r="BE345">
        <v>10.75</v>
      </c>
      <c r="BF345">
        <v>6.4000000000000001E-2</v>
      </c>
      <c r="BG345">
        <v>1.593</v>
      </c>
      <c r="BH345">
        <v>0.91149999999999998</v>
      </c>
      <c r="BI345" t="s">
        <v>18</v>
      </c>
      <c r="BJ345">
        <v>10.62</v>
      </c>
      <c r="BK345">
        <v>10.76</v>
      </c>
      <c r="BL345">
        <v>7.9000000000000001E-2</v>
      </c>
      <c r="BM345">
        <v>1.966</v>
      </c>
      <c r="BN345">
        <v>0.9032</v>
      </c>
      <c r="BO345" t="s">
        <v>18</v>
      </c>
      <c r="BP345">
        <v>10.62</v>
      </c>
      <c r="BQ345">
        <v>10.75</v>
      </c>
      <c r="BR345">
        <v>6.5000000000000002E-2</v>
      </c>
      <c r="BS345">
        <v>1.635</v>
      </c>
      <c r="BT345">
        <v>0.89839999999999998</v>
      </c>
      <c r="BU345" t="s">
        <v>18</v>
      </c>
      <c r="CB345">
        <v>10.62</v>
      </c>
      <c r="CC345">
        <v>10.76</v>
      </c>
      <c r="CD345">
        <v>0.13600000000000001</v>
      </c>
      <c r="CE345">
        <v>3.41</v>
      </c>
      <c r="CF345">
        <v>0.88019999999999998</v>
      </c>
      <c r="CG345" t="s">
        <v>18</v>
      </c>
      <c r="CH345">
        <v>10.62</v>
      </c>
      <c r="CI345">
        <v>10.76</v>
      </c>
      <c r="CJ345">
        <v>0.13200000000000001</v>
      </c>
      <c r="CK345">
        <v>3.2970000000000002</v>
      </c>
      <c r="CL345">
        <v>0.86070000000000002</v>
      </c>
      <c r="CM345" t="s">
        <v>18</v>
      </c>
    </row>
    <row r="346" spans="1:91" x14ac:dyDescent="0.25">
      <c r="A346" t="s">
        <v>180</v>
      </c>
      <c r="B346">
        <v>77</v>
      </c>
      <c r="C346">
        <v>84</v>
      </c>
      <c r="D346" t="s">
        <v>36</v>
      </c>
      <c r="E346">
        <v>6.28</v>
      </c>
      <c r="F346">
        <v>2</v>
      </c>
      <c r="G346">
        <v>6</v>
      </c>
      <c r="H346">
        <v>6.07</v>
      </c>
      <c r="I346">
        <v>6.15</v>
      </c>
      <c r="J346">
        <v>1.631</v>
      </c>
      <c r="K346">
        <v>27.190999999999999</v>
      </c>
      <c r="L346">
        <v>0.82909999999999995</v>
      </c>
      <c r="M346" t="s">
        <v>18</v>
      </c>
      <c r="N346">
        <v>6.11</v>
      </c>
      <c r="O346">
        <v>6.18</v>
      </c>
      <c r="P346">
        <v>1.4790000000000001</v>
      </c>
      <c r="Q346">
        <v>24.652999999999999</v>
      </c>
      <c r="R346">
        <v>0.83209999999999995</v>
      </c>
      <c r="S346" t="s">
        <v>18</v>
      </c>
      <c r="T346">
        <v>6.07</v>
      </c>
      <c r="U346">
        <v>6.15</v>
      </c>
      <c r="V346">
        <v>1.734</v>
      </c>
      <c r="W346">
        <v>28.891999999999999</v>
      </c>
      <c r="X346">
        <v>0.81340000000000001</v>
      </c>
      <c r="Y346" t="s">
        <v>18</v>
      </c>
      <c r="Z346">
        <v>6.08</v>
      </c>
      <c r="AA346">
        <v>6.15</v>
      </c>
      <c r="AB346">
        <v>2.1419999999999999</v>
      </c>
      <c r="AC346">
        <v>35.701999999999998</v>
      </c>
      <c r="AD346">
        <v>0.85709999999999997</v>
      </c>
      <c r="AE346" t="s">
        <v>18</v>
      </c>
      <c r="AF346">
        <v>6.07</v>
      </c>
      <c r="AG346">
        <v>6.15</v>
      </c>
      <c r="AH346">
        <v>2.0910000000000002</v>
      </c>
      <c r="AI346">
        <v>34.844000000000001</v>
      </c>
      <c r="AJ346">
        <v>0.82630000000000003</v>
      </c>
      <c r="AK346" t="s">
        <v>18</v>
      </c>
      <c r="AL346">
        <v>6.07</v>
      </c>
      <c r="AM346">
        <v>6.15</v>
      </c>
      <c r="AN346">
        <v>2.2429999999999999</v>
      </c>
      <c r="AO346">
        <v>37.378</v>
      </c>
      <c r="AP346">
        <v>0.78139999999999998</v>
      </c>
      <c r="AQ346" t="s">
        <v>18</v>
      </c>
      <c r="AR346">
        <v>6.07</v>
      </c>
      <c r="AS346">
        <v>6.15</v>
      </c>
      <c r="AT346">
        <v>2.9980000000000002</v>
      </c>
      <c r="AU346">
        <v>49.96</v>
      </c>
      <c r="AV346">
        <v>0.82410000000000005</v>
      </c>
      <c r="AW346" t="s">
        <v>18</v>
      </c>
      <c r="AX346">
        <v>6.07</v>
      </c>
      <c r="AY346">
        <v>6.15</v>
      </c>
      <c r="AZ346">
        <v>2.871</v>
      </c>
      <c r="BA346">
        <v>47.853000000000002</v>
      </c>
      <c r="BB346">
        <v>0.85019999999999996</v>
      </c>
      <c r="BC346" t="s">
        <v>18</v>
      </c>
      <c r="BD346">
        <v>6.07</v>
      </c>
      <c r="BE346">
        <v>6.15</v>
      </c>
      <c r="BF346">
        <v>3.028</v>
      </c>
      <c r="BG346">
        <v>50.472000000000001</v>
      </c>
      <c r="BH346">
        <v>0.79669999999999996</v>
      </c>
      <c r="BI346" t="s">
        <v>18</v>
      </c>
      <c r="BJ346">
        <v>6.07</v>
      </c>
      <c r="BK346">
        <v>6.15</v>
      </c>
      <c r="BL346">
        <v>3.6659999999999999</v>
      </c>
      <c r="BM346">
        <v>61.100999999999999</v>
      </c>
      <c r="BN346">
        <v>0.82040000000000002</v>
      </c>
      <c r="BO346" t="s">
        <v>18</v>
      </c>
      <c r="BP346">
        <v>6.07</v>
      </c>
      <c r="BQ346">
        <v>6.15</v>
      </c>
      <c r="BR346">
        <v>3.7709999999999999</v>
      </c>
      <c r="BS346">
        <v>62.841999999999999</v>
      </c>
      <c r="BT346">
        <v>0.81159999999999999</v>
      </c>
      <c r="BU346" t="s">
        <v>18</v>
      </c>
      <c r="CB346">
        <v>6.08</v>
      </c>
      <c r="CC346">
        <v>6.15</v>
      </c>
      <c r="CD346">
        <v>4.4059999999999997</v>
      </c>
      <c r="CE346">
        <v>73.436999999999998</v>
      </c>
      <c r="CF346">
        <v>0.83560000000000001</v>
      </c>
      <c r="CG346" t="s">
        <v>18</v>
      </c>
      <c r="CH346">
        <v>6.14</v>
      </c>
      <c r="CI346">
        <v>6.21</v>
      </c>
      <c r="CJ346">
        <v>4.484</v>
      </c>
      <c r="CK346">
        <v>74.731999999999999</v>
      </c>
      <c r="CL346">
        <v>0.82689999999999997</v>
      </c>
      <c r="CM346" t="s">
        <v>18</v>
      </c>
    </row>
    <row r="347" spans="1:91" x14ac:dyDescent="0.25">
      <c r="A347" t="s">
        <v>180</v>
      </c>
      <c r="B347">
        <v>79</v>
      </c>
      <c r="C347">
        <v>86</v>
      </c>
      <c r="D347" t="s">
        <v>37</v>
      </c>
      <c r="E347">
        <v>6.2</v>
      </c>
      <c r="F347">
        <v>1</v>
      </c>
      <c r="G347">
        <v>6</v>
      </c>
      <c r="H347">
        <v>6.04</v>
      </c>
      <c r="I347">
        <v>6.22</v>
      </c>
      <c r="J347">
        <v>2.57</v>
      </c>
      <c r="K347">
        <v>42.841000000000001</v>
      </c>
      <c r="L347">
        <v>0.80679999999999996</v>
      </c>
      <c r="M347" t="s">
        <v>18</v>
      </c>
      <c r="N347">
        <v>6.1</v>
      </c>
      <c r="O347">
        <v>6.17</v>
      </c>
      <c r="P347">
        <v>2.359</v>
      </c>
      <c r="Q347">
        <v>39.319000000000003</v>
      </c>
      <c r="R347">
        <v>0.81969999999999998</v>
      </c>
      <c r="S347" t="s">
        <v>18</v>
      </c>
      <c r="T347">
        <v>6.04</v>
      </c>
      <c r="U347">
        <v>6.21</v>
      </c>
      <c r="V347">
        <v>2.5590000000000002</v>
      </c>
      <c r="W347">
        <v>42.65</v>
      </c>
      <c r="X347">
        <v>0.76359999999999995</v>
      </c>
      <c r="Y347" t="s">
        <v>18</v>
      </c>
      <c r="Z347">
        <v>6.04</v>
      </c>
      <c r="AA347">
        <v>6.22</v>
      </c>
      <c r="AB347">
        <v>3.3929999999999998</v>
      </c>
      <c r="AC347">
        <v>56.548000000000002</v>
      </c>
      <c r="AD347">
        <v>0.77769999999999995</v>
      </c>
      <c r="AE347" t="s">
        <v>18</v>
      </c>
      <c r="AF347">
        <v>6.04</v>
      </c>
      <c r="AG347">
        <v>6.22</v>
      </c>
      <c r="AH347">
        <v>3.3439999999999999</v>
      </c>
      <c r="AI347">
        <v>55.737000000000002</v>
      </c>
      <c r="AJ347">
        <v>0.79210000000000003</v>
      </c>
      <c r="AK347" t="s">
        <v>18</v>
      </c>
      <c r="AL347">
        <v>6.04</v>
      </c>
      <c r="AM347">
        <v>6.22</v>
      </c>
      <c r="AN347">
        <v>3.49</v>
      </c>
      <c r="AO347">
        <v>58.168999999999997</v>
      </c>
      <c r="AP347">
        <v>0.73970000000000002</v>
      </c>
      <c r="AQ347" t="s">
        <v>18</v>
      </c>
      <c r="AR347">
        <v>6.04</v>
      </c>
      <c r="AS347">
        <v>6.22</v>
      </c>
      <c r="AT347">
        <v>4.54</v>
      </c>
      <c r="AU347">
        <v>75.665999999999997</v>
      </c>
      <c r="AV347">
        <v>0.73440000000000005</v>
      </c>
      <c r="AW347" t="s">
        <v>18</v>
      </c>
      <c r="AX347">
        <v>6.04</v>
      </c>
      <c r="AY347">
        <v>6.22</v>
      </c>
      <c r="AZ347">
        <v>4.3780000000000001</v>
      </c>
      <c r="BA347">
        <v>72.965000000000003</v>
      </c>
      <c r="BB347">
        <v>0.76890000000000003</v>
      </c>
      <c r="BC347" t="s">
        <v>18</v>
      </c>
      <c r="BD347">
        <v>6.04</v>
      </c>
      <c r="BE347">
        <v>6.21</v>
      </c>
      <c r="BF347">
        <v>4.4960000000000004</v>
      </c>
      <c r="BG347">
        <v>74.94</v>
      </c>
      <c r="BH347">
        <v>0.72599999999999998</v>
      </c>
      <c r="BI347" t="s">
        <v>18</v>
      </c>
      <c r="BJ347">
        <v>6.04</v>
      </c>
      <c r="BK347">
        <v>6.22</v>
      </c>
      <c r="BL347">
        <v>4.8259999999999996</v>
      </c>
      <c r="BM347">
        <v>80.433999999999997</v>
      </c>
      <c r="BN347">
        <v>0.75939999999999996</v>
      </c>
      <c r="BO347" t="s">
        <v>18</v>
      </c>
      <c r="BP347">
        <v>6.04</v>
      </c>
      <c r="BQ347">
        <v>6.22</v>
      </c>
      <c r="BR347">
        <v>4.9489999999999998</v>
      </c>
      <c r="BS347">
        <v>82.488</v>
      </c>
      <c r="BT347">
        <v>0.74880000000000002</v>
      </c>
      <c r="BU347" t="s">
        <v>18</v>
      </c>
      <c r="CB347">
        <v>6.04</v>
      </c>
      <c r="CC347">
        <v>6.22</v>
      </c>
      <c r="CD347">
        <v>4.9109999999999996</v>
      </c>
      <c r="CE347">
        <v>81.849999999999994</v>
      </c>
      <c r="CF347">
        <v>0.76090000000000002</v>
      </c>
      <c r="CG347" t="s">
        <v>18</v>
      </c>
      <c r="CH347">
        <v>6.04</v>
      </c>
      <c r="CI347">
        <v>6.22</v>
      </c>
      <c r="CJ347">
        <v>4.9329999999999998</v>
      </c>
      <c r="CK347">
        <v>82.218999999999994</v>
      </c>
      <c r="CL347">
        <v>0.74590000000000001</v>
      </c>
      <c r="CM347" t="s">
        <v>18</v>
      </c>
    </row>
    <row r="348" spans="1:91" x14ac:dyDescent="0.25">
      <c r="A348" t="s">
        <v>180</v>
      </c>
      <c r="B348">
        <v>87</v>
      </c>
      <c r="C348">
        <v>99</v>
      </c>
      <c r="D348" t="s">
        <v>38</v>
      </c>
      <c r="E348">
        <v>10.3</v>
      </c>
      <c r="F348">
        <v>4</v>
      </c>
      <c r="G348">
        <v>10</v>
      </c>
      <c r="H348">
        <v>10.24</v>
      </c>
      <c r="I348">
        <v>10.38</v>
      </c>
      <c r="J348">
        <v>0.17</v>
      </c>
      <c r="K348">
        <v>1.7</v>
      </c>
      <c r="L348">
        <v>0.94520000000000004</v>
      </c>
      <c r="M348" t="s">
        <v>17</v>
      </c>
      <c r="N348">
        <v>10.25</v>
      </c>
      <c r="O348">
        <v>10.38</v>
      </c>
      <c r="P348">
        <v>0.123</v>
      </c>
      <c r="Q348">
        <v>1.2330000000000001</v>
      </c>
      <c r="R348">
        <v>0.9325</v>
      </c>
      <c r="S348" t="s">
        <v>17</v>
      </c>
      <c r="T348">
        <v>10.24</v>
      </c>
      <c r="U348">
        <v>10.38</v>
      </c>
      <c r="V348">
        <v>0.18099999999999999</v>
      </c>
      <c r="W348">
        <v>1.8140000000000001</v>
      </c>
      <c r="X348">
        <v>0.95589999999999997</v>
      </c>
      <c r="Y348" t="s">
        <v>17</v>
      </c>
      <c r="Z348">
        <v>10.24</v>
      </c>
      <c r="AA348">
        <v>10.38</v>
      </c>
      <c r="AB348">
        <v>0.312</v>
      </c>
      <c r="AC348">
        <v>3.1179999999999999</v>
      </c>
      <c r="AD348">
        <v>0.93149999999999999</v>
      </c>
      <c r="AE348" t="s">
        <v>17</v>
      </c>
      <c r="AF348">
        <v>10.24</v>
      </c>
      <c r="AG348">
        <v>10.38</v>
      </c>
      <c r="AH348">
        <v>0.29399999999999998</v>
      </c>
      <c r="AI348">
        <v>2.94</v>
      </c>
      <c r="AJ348">
        <v>0.93710000000000004</v>
      </c>
      <c r="AK348" t="s">
        <v>17</v>
      </c>
      <c r="AL348">
        <v>10.24</v>
      </c>
      <c r="AM348">
        <v>10.38</v>
      </c>
      <c r="AN348">
        <v>0.308</v>
      </c>
      <c r="AO348">
        <v>3.0779999999999998</v>
      </c>
      <c r="AP348">
        <v>0.94810000000000005</v>
      </c>
      <c r="AQ348" t="s">
        <v>17</v>
      </c>
      <c r="AR348">
        <v>10.25</v>
      </c>
      <c r="AS348">
        <v>10.38</v>
      </c>
      <c r="AT348">
        <v>0.67800000000000005</v>
      </c>
      <c r="AU348">
        <v>6.78</v>
      </c>
      <c r="AV348">
        <v>0.9244</v>
      </c>
      <c r="AW348" t="s">
        <v>17</v>
      </c>
      <c r="AX348">
        <v>10.24</v>
      </c>
      <c r="AY348">
        <v>10.38</v>
      </c>
      <c r="AZ348">
        <v>0.65</v>
      </c>
      <c r="BA348">
        <v>6.4989999999999997</v>
      </c>
      <c r="BB348">
        <v>0.91539999999999999</v>
      </c>
      <c r="BC348" t="s">
        <v>17</v>
      </c>
      <c r="BD348">
        <v>10.24</v>
      </c>
      <c r="BE348">
        <v>10.38</v>
      </c>
      <c r="BF348">
        <v>0.60699999999999998</v>
      </c>
      <c r="BG348">
        <v>6.0670000000000002</v>
      </c>
      <c r="BH348">
        <v>0.94689999999999996</v>
      </c>
      <c r="BI348" t="s">
        <v>17</v>
      </c>
      <c r="BJ348">
        <v>10.24</v>
      </c>
      <c r="BK348">
        <v>10.38</v>
      </c>
      <c r="BL348">
        <v>0.83599999999999997</v>
      </c>
      <c r="BM348">
        <v>8.359</v>
      </c>
      <c r="BN348">
        <v>0.90210000000000001</v>
      </c>
      <c r="BO348" t="s">
        <v>17</v>
      </c>
      <c r="BP348">
        <v>10.24</v>
      </c>
      <c r="BQ348">
        <v>10.38</v>
      </c>
      <c r="BR348">
        <v>0.73399999999999999</v>
      </c>
      <c r="BS348">
        <v>7.3360000000000003</v>
      </c>
      <c r="BT348">
        <v>0.92469999999999997</v>
      </c>
      <c r="BU348" t="s">
        <v>17</v>
      </c>
      <c r="CB348">
        <v>10.25</v>
      </c>
      <c r="CC348">
        <v>10.38</v>
      </c>
      <c r="CD348">
        <v>1.0900000000000001</v>
      </c>
      <c r="CE348">
        <v>10.895</v>
      </c>
      <c r="CF348">
        <v>0.89180000000000004</v>
      </c>
      <c r="CG348" t="s">
        <v>18</v>
      </c>
      <c r="CH348">
        <v>10.33</v>
      </c>
      <c r="CI348">
        <v>10.49</v>
      </c>
      <c r="CJ348">
        <v>1.173</v>
      </c>
      <c r="CK348">
        <v>11.728</v>
      </c>
      <c r="CL348">
        <v>0.87160000000000004</v>
      </c>
      <c r="CM348" t="s">
        <v>18</v>
      </c>
    </row>
    <row r="349" spans="1:91" x14ac:dyDescent="0.25">
      <c r="A349" t="s">
        <v>180</v>
      </c>
      <c r="B349">
        <v>88</v>
      </c>
      <c r="C349">
        <v>98</v>
      </c>
      <c r="D349" t="s">
        <v>39</v>
      </c>
      <c r="E349">
        <v>8.43</v>
      </c>
      <c r="F349">
        <v>4</v>
      </c>
      <c r="G349">
        <v>8</v>
      </c>
      <c r="H349">
        <v>8.44</v>
      </c>
      <c r="I349">
        <v>8.7100000000000009</v>
      </c>
      <c r="J349">
        <v>0.20899999999999999</v>
      </c>
      <c r="K349">
        <v>2.6070000000000002</v>
      </c>
      <c r="L349">
        <v>0.92220000000000002</v>
      </c>
      <c r="M349" t="s">
        <v>17</v>
      </c>
      <c r="N349">
        <v>8.44</v>
      </c>
      <c r="O349">
        <v>8.7100000000000009</v>
      </c>
      <c r="P349">
        <v>0.151</v>
      </c>
      <c r="Q349">
        <v>1.89</v>
      </c>
      <c r="R349">
        <v>0.9194</v>
      </c>
      <c r="S349" t="s">
        <v>17</v>
      </c>
      <c r="T349">
        <v>8.44</v>
      </c>
      <c r="U349">
        <v>8.7100000000000009</v>
      </c>
      <c r="V349">
        <v>0.191</v>
      </c>
      <c r="W349">
        <v>2.3889999999999998</v>
      </c>
      <c r="X349">
        <v>0.92769999999999997</v>
      </c>
      <c r="Y349" t="s">
        <v>17</v>
      </c>
      <c r="Z349">
        <v>8.44</v>
      </c>
      <c r="AA349">
        <v>8.7100000000000009</v>
      </c>
      <c r="AB349">
        <v>0.379</v>
      </c>
      <c r="AC349">
        <v>4.742</v>
      </c>
      <c r="AD349">
        <v>0.91020000000000001</v>
      </c>
      <c r="AE349" t="s">
        <v>17</v>
      </c>
      <c r="AF349">
        <v>8.44</v>
      </c>
      <c r="AG349">
        <v>8.7100000000000009</v>
      </c>
      <c r="AH349">
        <v>0.33900000000000002</v>
      </c>
      <c r="AI349">
        <v>4.2329999999999997</v>
      </c>
      <c r="AJ349">
        <v>0.92510000000000003</v>
      </c>
      <c r="AK349" t="s">
        <v>17</v>
      </c>
      <c r="AL349">
        <v>8.44</v>
      </c>
      <c r="AM349">
        <v>8.7100000000000009</v>
      </c>
      <c r="AN349">
        <v>0.35799999999999998</v>
      </c>
      <c r="AO349">
        <v>4.476</v>
      </c>
      <c r="AP349">
        <v>0.92549999999999999</v>
      </c>
      <c r="AQ349" t="s">
        <v>17</v>
      </c>
      <c r="AR349">
        <v>8.44</v>
      </c>
      <c r="AS349">
        <v>8.7100000000000009</v>
      </c>
      <c r="AT349">
        <v>0.81699999999999995</v>
      </c>
      <c r="AU349">
        <v>10.211</v>
      </c>
      <c r="AV349">
        <v>0.88870000000000005</v>
      </c>
      <c r="AW349" t="s">
        <v>18</v>
      </c>
      <c r="AX349">
        <v>8.44</v>
      </c>
      <c r="AY349">
        <v>8.7100000000000009</v>
      </c>
      <c r="AZ349">
        <v>0.79500000000000004</v>
      </c>
      <c r="BA349">
        <v>9.94</v>
      </c>
      <c r="BB349">
        <v>0.87380000000000002</v>
      </c>
      <c r="BC349" t="s">
        <v>18</v>
      </c>
      <c r="BD349">
        <v>8.44</v>
      </c>
      <c r="BE349">
        <v>8.7100000000000009</v>
      </c>
      <c r="BF349">
        <v>0.71499999999999997</v>
      </c>
      <c r="BG349">
        <v>8.9369999999999994</v>
      </c>
      <c r="BH349">
        <v>0.89870000000000005</v>
      </c>
      <c r="BI349" t="s">
        <v>18</v>
      </c>
      <c r="BJ349">
        <v>8.44</v>
      </c>
      <c r="BK349">
        <v>8.7100000000000009</v>
      </c>
      <c r="BL349">
        <v>1.016</v>
      </c>
      <c r="BM349">
        <v>12.702999999999999</v>
      </c>
      <c r="BN349">
        <v>0.88429999999999997</v>
      </c>
      <c r="BO349" t="s">
        <v>18</v>
      </c>
      <c r="BP349">
        <v>8.44</v>
      </c>
      <c r="BQ349">
        <v>8.7100000000000009</v>
      </c>
      <c r="BR349">
        <v>0.91100000000000003</v>
      </c>
      <c r="BS349">
        <v>11.391</v>
      </c>
      <c r="BT349">
        <v>0.92059999999999997</v>
      </c>
      <c r="BU349" t="s">
        <v>17</v>
      </c>
      <c r="CB349">
        <v>8.44</v>
      </c>
      <c r="CC349">
        <v>8.7100000000000009</v>
      </c>
      <c r="CD349">
        <v>1.141</v>
      </c>
      <c r="CE349">
        <v>14.257999999999999</v>
      </c>
      <c r="CF349">
        <v>0.90969999999999995</v>
      </c>
      <c r="CG349" t="s">
        <v>17</v>
      </c>
      <c r="CH349">
        <v>8.44</v>
      </c>
      <c r="CI349">
        <v>8.7100000000000009</v>
      </c>
      <c r="CJ349">
        <v>1.1200000000000001</v>
      </c>
      <c r="CK349">
        <v>13.999000000000001</v>
      </c>
      <c r="CL349">
        <v>0.92079999999999995</v>
      </c>
      <c r="CM349" t="s">
        <v>17</v>
      </c>
    </row>
    <row r="350" spans="1:91" x14ac:dyDescent="0.25">
      <c r="A350" t="s">
        <v>180</v>
      </c>
      <c r="B350">
        <v>88</v>
      </c>
      <c r="C350">
        <v>99</v>
      </c>
      <c r="D350" t="s">
        <v>40</v>
      </c>
      <c r="E350">
        <v>10.029999999999999</v>
      </c>
      <c r="F350">
        <v>4</v>
      </c>
      <c r="G350">
        <v>9</v>
      </c>
      <c r="H350">
        <v>9.7899999999999991</v>
      </c>
      <c r="I350">
        <v>10.42</v>
      </c>
      <c r="J350">
        <v>0.186</v>
      </c>
      <c r="K350">
        <v>2.069</v>
      </c>
      <c r="L350">
        <v>0.93700000000000006</v>
      </c>
      <c r="M350" t="s">
        <v>17</v>
      </c>
      <c r="N350">
        <v>9.7899999999999991</v>
      </c>
      <c r="O350">
        <v>10.42</v>
      </c>
      <c r="P350">
        <v>0.13900000000000001</v>
      </c>
      <c r="Q350">
        <v>1.5449999999999999</v>
      </c>
      <c r="R350">
        <v>0.9385</v>
      </c>
      <c r="S350" t="s">
        <v>17</v>
      </c>
      <c r="T350">
        <v>9.7899999999999991</v>
      </c>
      <c r="U350">
        <v>10.42</v>
      </c>
      <c r="V350">
        <v>0.183</v>
      </c>
      <c r="W350">
        <v>2.0339999999999998</v>
      </c>
      <c r="X350">
        <v>0.94330000000000003</v>
      </c>
      <c r="Y350" t="s">
        <v>17</v>
      </c>
      <c r="Z350">
        <v>9.7899999999999991</v>
      </c>
      <c r="AA350">
        <v>10.42</v>
      </c>
      <c r="AB350">
        <v>0.35899999999999999</v>
      </c>
      <c r="AC350">
        <v>3.9929999999999999</v>
      </c>
      <c r="AD350">
        <v>0.93520000000000003</v>
      </c>
      <c r="AE350" t="s">
        <v>17</v>
      </c>
      <c r="AF350">
        <v>9.7899999999999991</v>
      </c>
      <c r="AG350">
        <v>10.42</v>
      </c>
      <c r="AH350">
        <v>0.33400000000000002</v>
      </c>
      <c r="AI350">
        <v>3.7160000000000002</v>
      </c>
      <c r="AJ350">
        <v>0.93679999999999997</v>
      </c>
      <c r="AK350" t="s">
        <v>17</v>
      </c>
      <c r="AL350">
        <v>9.7899999999999991</v>
      </c>
      <c r="AM350">
        <v>10.42</v>
      </c>
      <c r="AN350">
        <v>0.32200000000000001</v>
      </c>
      <c r="AO350">
        <v>3.58</v>
      </c>
      <c r="AP350">
        <v>0.93620000000000003</v>
      </c>
      <c r="AQ350" t="s">
        <v>17</v>
      </c>
      <c r="AR350">
        <v>9.8000000000000007</v>
      </c>
      <c r="AS350">
        <v>10.43</v>
      </c>
      <c r="AT350">
        <v>0.70299999999999996</v>
      </c>
      <c r="AU350">
        <v>7.8070000000000004</v>
      </c>
      <c r="AV350">
        <v>0.94040000000000001</v>
      </c>
      <c r="AW350" t="s">
        <v>17</v>
      </c>
      <c r="AX350">
        <v>9.7899999999999991</v>
      </c>
      <c r="AY350">
        <v>10.42</v>
      </c>
      <c r="AZ350">
        <v>0.69299999999999995</v>
      </c>
      <c r="BA350">
        <v>7.6970000000000001</v>
      </c>
      <c r="BB350">
        <v>0.94059999999999999</v>
      </c>
      <c r="BC350" t="s">
        <v>17</v>
      </c>
      <c r="BD350">
        <v>9.7899999999999991</v>
      </c>
      <c r="BE350">
        <v>10.42</v>
      </c>
      <c r="BF350">
        <v>0.64</v>
      </c>
      <c r="BG350">
        <v>7.1079999999999997</v>
      </c>
      <c r="BH350">
        <v>0.93720000000000003</v>
      </c>
      <c r="BI350" t="s">
        <v>17</v>
      </c>
      <c r="BJ350">
        <v>9.7899999999999991</v>
      </c>
      <c r="BK350">
        <v>10.42</v>
      </c>
      <c r="BL350">
        <v>0.86299999999999999</v>
      </c>
      <c r="BM350">
        <v>9.5879999999999992</v>
      </c>
      <c r="BN350">
        <v>0.9365</v>
      </c>
      <c r="BO350" t="s">
        <v>17</v>
      </c>
      <c r="BP350">
        <v>9.7899999999999991</v>
      </c>
      <c r="BQ350">
        <v>10.42</v>
      </c>
      <c r="BR350">
        <v>0.83399999999999996</v>
      </c>
      <c r="BS350">
        <v>9.2680000000000007</v>
      </c>
      <c r="BT350">
        <v>0.93840000000000001</v>
      </c>
      <c r="BU350" t="s">
        <v>17</v>
      </c>
      <c r="CB350">
        <v>9.7899999999999991</v>
      </c>
      <c r="CC350">
        <v>10.42</v>
      </c>
      <c r="CD350">
        <v>1.117</v>
      </c>
      <c r="CE350">
        <v>12.409000000000001</v>
      </c>
      <c r="CF350">
        <v>0.94089999999999996</v>
      </c>
      <c r="CG350" t="s">
        <v>17</v>
      </c>
      <c r="CH350">
        <v>9.7899999999999991</v>
      </c>
      <c r="CI350">
        <v>10.42</v>
      </c>
      <c r="CJ350">
        <v>1.01</v>
      </c>
      <c r="CK350">
        <v>11.223000000000001</v>
      </c>
      <c r="CL350">
        <v>0.93989999999999996</v>
      </c>
      <c r="CM350" t="s">
        <v>17</v>
      </c>
    </row>
    <row r="351" spans="1:91" x14ac:dyDescent="0.25">
      <c r="A351" t="s">
        <v>180</v>
      </c>
      <c r="B351">
        <v>100</v>
      </c>
      <c r="C351">
        <v>106</v>
      </c>
      <c r="D351" t="s">
        <v>41</v>
      </c>
      <c r="E351">
        <v>6.02</v>
      </c>
      <c r="F351">
        <v>1</v>
      </c>
      <c r="G351">
        <v>5</v>
      </c>
      <c r="H351">
        <v>5.96</v>
      </c>
      <c r="I351">
        <v>6.24</v>
      </c>
      <c r="J351">
        <v>1.5580000000000001</v>
      </c>
      <c r="K351">
        <v>31.152999999999999</v>
      </c>
      <c r="L351">
        <v>0.89890000000000003</v>
      </c>
      <c r="M351" t="s">
        <v>18</v>
      </c>
      <c r="N351">
        <v>5.97</v>
      </c>
      <c r="O351">
        <v>6.24</v>
      </c>
      <c r="P351">
        <v>1.534</v>
      </c>
      <c r="Q351">
        <v>30.678000000000001</v>
      </c>
      <c r="R351">
        <v>0.8921</v>
      </c>
      <c r="S351" t="s">
        <v>18</v>
      </c>
      <c r="T351">
        <v>5.96</v>
      </c>
      <c r="U351">
        <v>6.24</v>
      </c>
      <c r="V351">
        <v>1.5489999999999999</v>
      </c>
      <c r="W351">
        <v>30.983000000000001</v>
      </c>
      <c r="X351">
        <v>0.88819999999999999</v>
      </c>
      <c r="Y351" t="s">
        <v>18</v>
      </c>
      <c r="Z351">
        <v>5.97</v>
      </c>
      <c r="AA351">
        <v>6.24</v>
      </c>
      <c r="AB351">
        <v>1.782</v>
      </c>
      <c r="AC351">
        <v>35.633000000000003</v>
      </c>
      <c r="AD351">
        <v>0.88859999999999995</v>
      </c>
      <c r="AE351" t="s">
        <v>18</v>
      </c>
      <c r="AF351">
        <v>5.97</v>
      </c>
      <c r="AG351">
        <v>6.24</v>
      </c>
      <c r="AH351">
        <v>1.7210000000000001</v>
      </c>
      <c r="AI351">
        <v>34.418999999999997</v>
      </c>
      <c r="AJ351">
        <v>0.90169999999999995</v>
      </c>
      <c r="AK351" t="s">
        <v>18</v>
      </c>
      <c r="AL351">
        <v>5.96</v>
      </c>
      <c r="AM351">
        <v>6.24</v>
      </c>
      <c r="AN351">
        <v>1.774</v>
      </c>
      <c r="AO351">
        <v>35.484999999999999</v>
      </c>
      <c r="AP351">
        <v>0.88739999999999997</v>
      </c>
      <c r="AQ351" t="s">
        <v>18</v>
      </c>
      <c r="AR351">
        <v>5.97</v>
      </c>
      <c r="AS351">
        <v>6.24</v>
      </c>
      <c r="AT351">
        <v>2.6539999999999999</v>
      </c>
      <c r="AU351">
        <v>53.07</v>
      </c>
      <c r="AV351">
        <v>0.87129999999999996</v>
      </c>
      <c r="AW351" t="s">
        <v>18</v>
      </c>
      <c r="AX351">
        <v>5.96</v>
      </c>
      <c r="AY351">
        <v>6.24</v>
      </c>
      <c r="AZ351">
        <v>2.6320000000000001</v>
      </c>
      <c r="BA351">
        <v>52.634</v>
      </c>
      <c r="BB351">
        <v>0.89</v>
      </c>
      <c r="BC351" t="s">
        <v>18</v>
      </c>
      <c r="BD351">
        <v>5.96</v>
      </c>
      <c r="BE351">
        <v>6.24</v>
      </c>
      <c r="BF351">
        <v>2.7130000000000001</v>
      </c>
      <c r="BG351">
        <v>54.252000000000002</v>
      </c>
      <c r="BH351">
        <v>0.88849999999999996</v>
      </c>
      <c r="BI351" t="s">
        <v>18</v>
      </c>
      <c r="BJ351">
        <v>5.97</v>
      </c>
      <c r="BK351">
        <v>6.24</v>
      </c>
      <c r="BL351">
        <v>2.9540000000000002</v>
      </c>
      <c r="BM351">
        <v>59.085999999999999</v>
      </c>
      <c r="BN351">
        <v>0.88670000000000004</v>
      </c>
      <c r="BO351" t="s">
        <v>18</v>
      </c>
      <c r="BP351">
        <v>5.96</v>
      </c>
      <c r="BQ351">
        <v>6.24</v>
      </c>
      <c r="BR351">
        <v>3.0129999999999999</v>
      </c>
      <c r="BS351">
        <v>60.250999999999998</v>
      </c>
      <c r="BT351">
        <v>0.8831</v>
      </c>
      <c r="BU351" t="s">
        <v>18</v>
      </c>
      <c r="CB351">
        <v>5.97</v>
      </c>
      <c r="CC351">
        <v>6.24</v>
      </c>
      <c r="CD351">
        <v>3.1110000000000002</v>
      </c>
      <c r="CE351">
        <v>62.22</v>
      </c>
      <c r="CF351">
        <v>0.86140000000000005</v>
      </c>
      <c r="CG351" t="s">
        <v>18</v>
      </c>
      <c r="CH351">
        <v>5.96</v>
      </c>
      <c r="CI351">
        <v>6.24</v>
      </c>
      <c r="CJ351">
        <v>3.157</v>
      </c>
      <c r="CK351">
        <v>63.134</v>
      </c>
      <c r="CL351">
        <v>0.88119999999999998</v>
      </c>
      <c r="CM351" t="s">
        <v>18</v>
      </c>
    </row>
    <row r="352" spans="1:91" x14ac:dyDescent="0.25">
      <c r="A352" t="s">
        <v>180</v>
      </c>
      <c r="B352">
        <v>107</v>
      </c>
      <c r="C352">
        <v>113</v>
      </c>
      <c r="D352" t="s">
        <v>42</v>
      </c>
      <c r="E352">
        <v>9.07</v>
      </c>
      <c r="F352">
        <v>1</v>
      </c>
      <c r="G352">
        <v>5</v>
      </c>
      <c r="H352">
        <v>9.01</v>
      </c>
      <c r="I352">
        <v>9.2799999999999994</v>
      </c>
      <c r="J352">
        <v>0.60699999999999998</v>
      </c>
      <c r="K352">
        <v>12.148</v>
      </c>
      <c r="L352">
        <v>0.86439999999999995</v>
      </c>
      <c r="M352" t="s">
        <v>18</v>
      </c>
      <c r="N352">
        <v>9.01</v>
      </c>
      <c r="O352">
        <v>9.2799999999999994</v>
      </c>
      <c r="P352">
        <v>0.54600000000000004</v>
      </c>
      <c r="Q352">
        <v>10.925000000000001</v>
      </c>
      <c r="R352">
        <v>0.84509999999999996</v>
      </c>
      <c r="S352" t="s">
        <v>18</v>
      </c>
      <c r="T352">
        <v>9.01</v>
      </c>
      <c r="U352">
        <v>9.2799999999999994</v>
      </c>
      <c r="V352">
        <v>0.61699999999999999</v>
      </c>
      <c r="W352">
        <v>12.336</v>
      </c>
      <c r="X352">
        <v>0.82489999999999997</v>
      </c>
      <c r="Y352" t="s">
        <v>18</v>
      </c>
      <c r="Z352">
        <v>9.01</v>
      </c>
      <c r="AA352">
        <v>9.2799999999999994</v>
      </c>
      <c r="AB352">
        <v>0.99099999999999999</v>
      </c>
      <c r="AC352">
        <v>19.827999999999999</v>
      </c>
      <c r="AD352">
        <v>0.82420000000000004</v>
      </c>
      <c r="AE352" t="s">
        <v>18</v>
      </c>
      <c r="AF352">
        <v>9.01</v>
      </c>
      <c r="AG352">
        <v>9.2799999999999994</v>
      </c>
      <c r="AH352">
        <v>0.99399999999999999</v>
      </c>
      <c r="AI352">
        <v>19.873000000000001</v>
      </c>
      <c r="AJ352">
        <v>0.78310000000000002</v>
      </c>
      <c r="AK352" t="s">
        <v>18</v>
      </c>
      <c r="AL352">
        <v>9.01</v>
      </c>
      <c r="AM352">
        <v>9.2799999999999994</v>
      </c>
      <c r="AN352">
        <v>1.0549999999999999</v>
      </c>
      <c r="AO352">
        <v>21.091999999999999</v>
      </c>
      <c r="AP352">
        <v>0.79759999999999998</v>
      </c>
      <c r="AQ352" t="s">
        <v>18</v>
      </c>
      <c r="AR352">
        <v>9.01</v>
      </c>
      <c r="AS352">
        <v>9.2799999999999994</v>
      </c>
      <c r="AT352">
        <v>1.5369999999999999</v>
      </c>
      <c r="AU352">
        <v>30.734000000000002</v>
      </c>
      <c r="AV352">
        <v>0.83079999999999998</v>
      </c>
      <c r="AW352" t="s">
        <v>18</v>
      </c>
      <c r="AX352">
        <v>9.01</v>
      </c>
      <c r="AY352">
        <v>9.2799999999999994</v>
      </c>
      <c r="AZ352">
        <v>1.579</v>
      </c>
      <c r="BA352">
        <v>31.573</v>
      </c>
      <c r="BB352">
        <v>0.80920000000000003</v>
      </c>
      <c r="BC352" t="s">
        <v>18</v>
      </c>
      <c r="BD352">
        <v>9.01</v>
      </c>
      <c r="BE352">
        <v>9.2799999999999994</v>
      </c>
      <c r="BF352">
        <v>1.4830000000000001</v>
      </c>
      <c r="BG352">
        <v>29.655999999999999</v>
      </c>
      <c r="BH352">
        <v>0.79990000000000006</v>
      </c>
      <c r="BI352" t="s">
        <v>18</v>
      </c>
      <c r="BJ352">
        <v>9.01</v>
      </c>
      <c r="BK352">
        <v>9.2799999999999994</v>
      </c>
      <c r="BL352">
        <v>2.5470000000000002</v>
      </c>
      <c r="BM352">
        <v>50.947000000000003</v>
      </c>
      <c r="BN352">
        <v>0.82669999999999999</v>
      </c>
      <c r="BO352" t="s">
        <v>18</v>
      </c>
      <c r="BP352">
        <v>9.01</v>
      </c>
      <c r="BQ352">
        <v>9.2799999999999994</v>
      </c>
      <c r="BR352">
        <v>2.6070000000000002</v>
      </c>
      <c r="BS352">
        <v>52.131999999999998</v>
      </c>
      <c r="BT352">
        <v>0.78869999999999996</v>
      </c>
      <c r="BU352" t="s">
        <v>18</v>
      </c>
      <c r="CB352">
        <v>9.01</v>
      </c>
      <c r="CC352">
        <v>9.2799999999999994</v>
      </c>
      <c r="CD352">
        <v>2.8050000000000002</v>
      </c>
      <c r="CE352">
        <v>56.103000000000002</v>
      </c>
      <c r="CF352">
        <v>0.81240000000000001</v>
      </c>
      <c r="CG352" t="s">
        <v>18</v>
      </c>
      <c r="CH352">
        <v>9.01</v>
      </c>
      <c r="CI352">
        <v>9.2799999999999994</v>
      </c>
      <c r="CJ352">
        <v>2.8460000000000001</v>
      </c>
      <c r="CK352">
        <v>56.921999999999997</v>
      </c>
      <c r="CL352">
        <v>0.79269999999999996</v>
      </c>
      <c r="CM352" t="s">
        <v>18</v>
      </c>
    </row>
    <row r="353" spans="1:91" x14ac:dyDescent="0.25">
      <c r="A353" t="s">
        <v>180</v>
      </c>
      <c r="B353">
        <v>107</v>
      </c>
      <c r="C353">
        <v>118</v>
      </c>
      <c r="D353" t="s">
        <v>43</v>
      </c>
      <c r="E353">
        <v>9.4499999999999993</v>
      </c>
      <c r="F353">
        <v>2</v>
      </c>
      <c r="G353">
        <v>10</v>
      </c>
      <c r="H353">
        <v>9.36</v>
      </c>
      <c r="I353">
        <v>9.64</v>
      </c>
      <c r="J353">
        <v>0.61899999999999999</v>
      </c>
      <c r="K353">
        <v>6.1879999999999997</v>
      </c>
      <c r="L353">
        <v>0.88690000000000002</v>
      </c>
      <c r="M353" t="s">
        <v>18</v>
      </c>
      <c r="N353">
        <v>9.36</v>
      </c>
      <c r="O353">
        <v>9.64</v>
      </c>
      <c r="P353">
        <v>0.52</v>
      </c>
      <c r="Q353">
        <v>5.2030000000000003</v>
      </c>
      <c r="R353">
        <v>0.8639</v>
      </c>
      <c r="S353" t="s">
        <v>18</v>
      </c>
      <c r="T353">
        <v>9.36</v>
      </c>
      <c r="U353">
        <v>9.64</v>
      </c>
      <c r="V353">
        <v>0.63300000000000001</v>
      </c>
      <c r="W353">
        <v>6.3310000000000004</v>
      </c>
      <c r="X353">
        <v>0.87290000000000001</v>
      </c>
      <c r="Y353" t="s">
        <v>18</v>
      </c>
      <c r="Z353">
        <v>9.36</v>
      </c>
      <c r="AA353">
        <v>9.64</v>
      </c>
      <c r="AB353">
        <v>0.81899999999999995</v>
      </c>
      <c r="AC353">
        <v>8.1869999999999994</v>
      </c>
      <c r="AD353">
        <v>0.90390000000000004</v>
      </c>
      <c r="AE353" t="s">
        <v>17</v>
      </c>
      <c r="AF353">
        <v>9.36</v>
      </c>
      <c r="AG353">
        <v>9.64</v>
      </c>
      <c r="AH353">
        <v>0.80300000000000005</v>
      </c>
      <c r="AI353">
        <v>8.0289999999999999</v>
      </c>
      <c r="AJ353">
        <v>0.89759999999999995</v>
      </c>
      <c r="AK353" t="s">
        <v>17</v>
      </c>
      <c r="AL353">
        <v>9.36</v>
      </c>
      <c r="AM353">
        <v>9.64</v>
      </c>
      <c r="AN353">
        <v>0.84199999999999997</v>
      </c>
      <c r="AO353">
        <v>8.4209999999999994</v>
      </c>
      <c r="AP353">
        <v>0.88859999999999995</v>
      </c>
      <c r="AQ353" t="s">
        <v>18</v>
      </c>
      <c r="AR353">
        <v>9.3699999999999992</v>
      </c>
      <c r="AS353">
        <v>9.64</v>
      </c>
      <c r="AT353">
        <v>1.4059999999999999</v>
      </c>
      <c r="AU353">
        <v>14.061</v>
      </c>
      <c r="AV353">
        <v>0.88680000000000003</v>
      </c>
      <c r="AW353" t="s">
        <v>18</v>
      </c>
      <c r="AX353">
        <v>9.36</v>
      </c>
      <c r="AY353">
        <v>9.64</v>
      </c>
      <c r="AZ353">
        <v>1.4119999999999999</v>
      </c>
      <c r="BA353">
        <v>14.118</v>
      </c>
      <c r="BB353">
        <v>0.88600000000000001</v>
      </c>
      <c r="BC353" t="s">
        <v>18</v>
      </c>
      <c r="BD353">
        <v>9.36</v>
      </c>
      <c r="BE353">
        <v>9.64</v>
      </c>
      <c r="BF353">
        <v>1.4419999999999999</v>
      </c>
      <c r="BG353">
        <v>14.425000000000001</v>
      </c>
      <c r="BH353">
        <v>0.88129999999999997</v>
      </c>
      <c r="BI353" t="s">
        <v>18</v>
      </c>
      <c r="BJ353">
        <v>9.36</v>
      </c>
      <c r="BK353">
        <v>9.64</v>
      </c>
      <c r="BL353">
        <v>2.6640000000000001</v>
      </c>
      <c r="BM353">
        <v>26.640999999999998</v>
      </c>
      <c r="BN353">
        <v>0.89419999999999999</v>
      </c>
      <c r="BO353" t="s">
        <v>17</v>
      </c>
      <c r="BP353">
        <v>9.36</v>
      </c>
      <c r="BQ353">
        <v>9.64</v>
      </c>
      <c r="BR353">
        <v>2.722</v>
      </c>
      <c r="BS353">
        <v>27.216000000000001</v>
      </c>
      <c r="BT353">
        <v>0.88</v>
      </c>
      <c r="BU353" t="s">
        <v>18</v>
      </c>
      <c r="CB353">
        <v>9.3699999999999992</v>
      </c>
      <c r="CC353">
        <v>9.64</v>
      </c>
      <c r="CD353">
        <v>4.0149999999999997</v>
      </c>
      <c r="CE353">
        <v>40.148000000000003</v>
      </c>
      <c r="CF353">
        <v>0.86419999999999997</v>
      </c>
      <c r="CG353" t="s">
        <v>18</v>
      </c>
      <c r="CH353">
        <v>9.36</v>
      </c>
      <c r="CI353">
        <v>9.64</v>
      </c>
      <c r="CJ353">
        <v>3.9529999999999998</v>
      </c>
      <c r="CK353">
        <v>39.53</v>
      </c>
      <c r="CL353">
        <v>0.85419999999999996</v>
      </c>
      <c r="CM353" t="s">
        <v>18</v>
      </c>
    </row>
    <row r="354" spans="1:91" x14ac:dyDescent="0.25">
      <c r="A354" t="s">
        <v>180</v>
      </c>
      <c r="B354">
        <v>107</v>
      </c>
      <c r="C354">
        <v>119</v>
      </c>
      <c r="D354" t="s">
        <v>44</v>
      </c>
      <c r="E354">
        <v>10.78</v>
      </c>
      <c r="F354">
        <v>2</v>
      </c>
      <c r="G354">
        <v>11</v>
      </c>
      <c r="H354">
        <v>10.84</v>
      </c>
      <c r="I354">
        <v>10.91</v>
      </c>
      <c r="J354">
        <v>0.64600000000000002</v>
      </c>
      <c r="K354">
        <v>5.8730000000000002</v>
      </c>
      <c r="L354">
        <v>0.85089999999999999</v>
      </c>
      <c r="M354" t="s">
        <v>18</v>
      </c>
      <c r="N354">
        <v>10.84</v>
      </c>
      <c r="O354">
        <v>10.91</v>
      </c>
      <c r="P354">
        <v>0.58299999999999996</v>
      </c>
      <c r="Q354">
        <v>5.2960000000000003</v>
      </c>
      <c r="R354">
        <v>0.86099999999999999</v>
      </c>
      <c r="S354" t="s">
        <v>18</v>
      </c>
      <c r="T354">
        <v>10.84</v>
      </c>
      <c r="U354">
        <v>10.91</v>
      </c>
      <c r="V354">
        <v>0.60399999999999998</v>
      </c>
      <c r="W354">
        <v>5.4870000000000001</v>
      </c>
      <c r="X354">
        <v>0.87</v>
      </c>
      <c r="Y354" t="s">
        <v>18</v>
      </c>
      <c r="Z354">
        <v>10.84</v>
      </c>
      <c r="AA354">
        <v>10.91</v>
      </c>
      <c r="AB354">
        <v>0.90600000000000003</v>
      </c>
      <c r="AC354">
        <v>8.24</v>
      </c>
      <c r="AD354">
        <v>0.83909999999999996</v>
      </c>
      <c r="AE354" t="s">
        <v>18</v>
      </c>
      <c r="AF354">
        <v>10.84</v>
      </c>
      <c r="AG354">
        <v>10.91</v>
      </c>
      <c r="AH354">
        <v>0.86299999999999999</v>
      </c>
      <c r="AI354">
        <v>7.843</v>
      </c>
      <c r="AJ354">
        <v>0.84750000000000003</v>
      </c>
      <c r="AK354" t="s">
        <v>18</v>
      </c>
      <c r="AL354">
        <v>10.84</v>
      </c>
      <c r="AM354">
        <v>10.91</v>
      </c>
      <c r="AN354">
        <v>0.80800000000000005</v>
      </c>
      <c r="AO354">
        <v>7.3449999999999998</v>
      </c>
      <c r="AP354">
        <v>0.86170000000000002</v>
      </c>
      <c r="AQ354" t="s">
        <v>18</v>
      </c>
      <c r="AR354">
        <v>10.84</v>
      </c>
      <c r="AS354">
        <v>10.9</v>
      </c>
      <c r="AT354">
        <v>1.4159999999999999</v>
      </c>
      <c r="AU354">
        <v>12.871</v>
      </c>
      <c r="AV354">
        <v>0.82240000000000002</v>
      </c>
      <c r="AW354" t="s">
        <v>18</v>
      </c>
      <c r="AX354">
        <v>10.84</v>
      </c>
      <c r="AY354">
        <v>10.91</v>
      </c>
      <c r="AZ354">
        <v>1.3180000000000001</v>
      </c>
      <c r="BA354">
        <v>11.978999999999999</v>
      </c>
      <c r="BB354">
        <v>0.84150000000000003</v>
      </c>
      <c r="BC354" t="s">
        <v>18</v>
      </c>
      <c r="BD354">
        <v>10.84</v>
      </c>
      <c r="BE354">
        <v>10.9</v>
      </c>
      <c r="BF354">
        <v>1.393</v>
      </c>
      <c r="BG354">
        <v>12.664999999999999</v>
      </c>
      <c r="BH354">
        <v>0.84560000000000002</v>
      </c>
      <c r="BI354" t="s">
        <v>18</v>
      </c>
      <c r="BJ354">
        <v>10.84</v>
      </c>
      <c r="BK354">
        <v>10.91</v>
      </c>
      <c r="BL354">
        <v>2.5840000000000001</v>
      </c>
      <c r="BM354">
        <v>23.488</v>
      </c>
      <c r="BN354">
        <v>0.8246</v>
      </c>
      <c r="BO354" t="s">
        <v>18</v>
      </c>
      <c r="BP354">
        <v>10.84</v>
      </c>
      <c r="BQ354">
        <v>10.91</v>
      </c>
      <c r="BR354">
        <v>2.5830000000000002</v>
      </c>
      <c r="BS354">
        <v>23.48</v>
      </c>
      <c r="BT354">
        <v>0.82569999999999999</v>
      </c>
      <c r="BU354" t="s">
        <v>18</v>
      </c>
      <c r="CB354">
        <v>10.84</v>
      </c>
      <c r="CC354">
        <v>10.91</v>
      </c>
      <c r="CD354">
        <v>3.867</v>
      </c>
      <c r="CE354">
        <v>35.155999999999999</v>
      </c>
      <c r="CF354">
        <v>0.83150000000000002</v>
      </c>
      <c r="CG354" t="s">
        <v>18</v>
      </c>
      <c r="CH354">
        <v>10.94</v>
      </c>
      <c r="CI354">
        <v>11.01</v>
      </c>
      <c r="CJ354">
        <v>3.871</v>
      </c>
      <c r="CK354">
        <v>35.192999999999998</v>
      </c>
      <c r="CL354">
        <v>0.75539999999999996</v>
      </c>
      <c r="CM354" t="s">
        <v>18</v>
      </c>
    </row>
    <row r="355" spans="1:91" x14ac:dyDescent="0.25">
      <c r="A355" t="s">
        <v>180</v>
      </c>
      <c r="B355">
        <v>114</v>
      </c>
      <c r="C355">
        <v>119</v>
      </c>
      <c r="D355" t="s">
        <v>45</v>
      </c>
      <c r="E355">
        <v>8.16</v>
      </c>
      <c r="F355">
        <v>1</v>
      </c>
      <c r="G355">
        <v>4</v>
      </c>
      <c r="H355">
        <v>8.16</v>
      </c>
      <c r="I355">
        <v>8.3699999999999992</v>
      </c>
      <c r="J355">
        <v>4.4999999999999998E-2</v>
      </c>
      <c r="K355">
        <v>1.113</v>
      </c>
      <c r="L355">
        <v>0.88859999999999995</v>
      </c>
      <c r="M355" t="s">
        <v>18</v>
      </c>
      <c r="N355">
        <v>8.17</v>
      </c>
      <c r="O355">
        <v>8.3699999999999992</v>
      </c>
      <c r="P355">
        <v>0.03</v>
      </c>
      <c r="Q355">
        <v>0.75800000000000001</v>
      </c>
      <c r="R355">
        <v>0.88539999999999996</v>
      </c>
      <c r="S355" t="s">
        <v>18</v>
      </c>
      <c r="T355">
        <v>8.16</v>
      </c>
      <c r="U355">
        <v>8.3699999999999992</v>
      </c>
      <c r="V355">
        <v>4.7E-2</v>
      </c>
      <c r="W355">
        <v>1.1659999999999999</v>
      </c>
      <c r="X355">
        <v>0.81820000000000004</v>
      </c>
      <c r="Y355" t="s">
        <v>18</v>
      </c>
      <c r="Z355">
        <v>8.17</v>
      </c>
      <c r="AA355">
        <v>8.3699999999999992</v>
      </c>
      <c r="AB355">
        <v>4.5999999999999999E-2</v>
      </c>
      <c r="AC355">
        <v>1.149</v>
      </c>
      <c r="AD355">
        <v>0.90820000000000001</v>
      </c>
      <c r="AE355" t="s">
        <v>18</v>
      </c>
      <c r="AF355">
        <v>8.16</v>
      </c>
      <c r="AG355">
        <v>8.3699999999999992</v>
      </c>
      <c r="AH355">
        <v>3.9E-2</v>
      </c>
      <c r="AI355">
        <v>0.98499999999999999</v>
      </c>
      <c r="AJ355">
        <v>0.89690000000000003</v>
      </c>
      <c r="AK355" t="s">
        <v>18</v>
      </c>
      <c r="AL355">
        <v>8.16</v>
      </c>
      <c r="AM355">
        <v>8.3699999999999992</v>
      </c>
      <c r="AN355">
        <v>4.8000000000000001E-2</v>
      </c>
      <c r="AO355">
        <v>1.204</v>
      </c>
      <c r="AP355">
        <v>0.84140000000000004</v>
      </c>
      <c r="AQ355" t="s">
        <v>18</v>
      </c>
      <c r="AR355">
        <v>8.17</v>
      </c>
      <c r="AS355">
        <v>8.3800000000000008</v>
      </c>
      <c r="AT355">
        <v>0.05</v>
      </c>
      <c r="AU355">
        <v>1.2549999999999999</v>
      </c>
      <c r="AV355">
        <v>0.89</v>
      </c>
      <c r="AW355" t="s">
        <v>18</v>
      </c>
      <c r="AX355">
        <v>8.16</v>
      </c>
      <c r="AY355">
        <v>8.3699999999999992</v>
      </c>
      <c r="AZ355">
        <v>4.2000000000000003E-2</v>
      </c>
      <c r="BA355">
        <v>1.0469999999999999</v>
      </c>
      <c r="BB355">
        <v>0.88419999999999999</v>
      </c>
      <c r="BC355" t="s">
        <v>18</v>
      </c>
      <c r="BD355">
        <v>8.16</v>
      </c>
      <c r="BE355">
        <v>8.3699999999999992</v>
      </c>
      <c r="BF355">
        <v>0.04</v>
      </c>
      <c r="BG355">
        <v>0.997</v>
      </c>
      <c r="BH355">
        <v>0.83760000000000001</v>
      </c>
      <c r="BI355" t="s">
        <v>18</v>
      </c>
      <c r="BJ355">
        <v>8.16</v>
      </c>
      <c r="BK355">
        <v>8.3699999999999992</v>
      </c>
      <c r="BL355">
        <v>7.9000000000000001E-2</v>
      </c>
      <c r="BM355">
        <v>1.9670000000000001</v>
      </c>
      <c r="BN355">
        <v>0.86360000000000003</v>
      </c>
      <c r="BO355" t="s">
        <v>18</v>
      </c>
      <c r="BP355">
        <v>8.16</v>
      </c>
      <c r="BQ355">
        <v>8.3699999999999992</v>
      </c>
      <c r="BR355">
        <v>8.6999999999999994E-2</v>
      </c>
      <c r="BS355">
        <v>2.1779999999999999</v>
      </c>
      <c r="BT355">
        <v>0.8337</v>
      </c>
      <c r="BU355" t="s">
        <v>18</v>
      </c>
      <c r="CB355">
        <v>8.17</v>
      </c>
      <c r="CC355">
        <v>8.3699999999999992</v>
      </c>
      <c r="CD355">
        <v>0.69099999999999995</v>
      </c>
      <c r="CE355">
        <v>17.27</v>
      </c>
      <c r="CF355">
        <v>0.87050000000000005</v>
      </c>
      <c r="CG355" t="s">
        <v>18</v>
      </c>
      <c r="CH355">
        <v>8.16</v>
      </c>
      <c r="CI355">
        <v>8.3699999999999992</v>
      </c>
      <c r="CJ355">
        <v>0.66400000000000003</v>
      </c>
      <c r="CK355">
        <v>16.594999999999999</v>
      </c>
      <c r="CL355">
        <v>0.82230000000000003</v>
      </c>
      <c r="CM355" t="s">
        <v>18</v>
      </c>
    </row>
    <row r="356" spans="1:91" x14ac:dyDescent="0.25">
      <c r="A356" t="s">
        <v>180</v>
      </c>
      <c r="B356">
        <v>122</v>
      </c>
      <c r="C356">
        <v>137</v>
      </c>
      <c r="D356" t="s">
        <v>46</v>
      </c>
      <c r="E356">
        <v>7.51</v>
      </c>
      <c r="F356">
        <v>4</v>
      </c>
      <c r="G356">
        <v>13</v>
      </c>
      <c r="H356">
        <v>7.63</v>
      </c>
      <c r="I356">
        <v>7.73</v>
      </c>
      <c r="J356">
        <v>0.45700000000000002</v>
      </c>
      <c r="K356">
        <v>3.5150000000000001</v>
      </c>
      <c r="L356">
        <v>0.89290000000000003</v>
      </c>
      <c r="M356" t="s">
        <v>17</v>
      </c>
      <c r="N356">
        <v>7.64</v>
      </c>
      <c r="O356">
        <v>7.73</v>
      </c>
      <c r="P356">
        <v>0.57999999999999996</v>
      </c>
      <c r="Q356">
        <v>4.4640000000000004</v>
      </c>
      <c r="R356">
        <v>0.82010000000000005</v>
      </c>
      <c r="S356" t="s">
        <v>18</v>
      </c>
      <c r="T356">
        <v>7.63</v>
      </c>
      <c r="U356">
        <v>7.73</v>
      </c>
      <c r="V356">
        <v>0.34899999999999998</v>
      </c>
      <c r="W356">
        <v>2.6840000000000002</v>
      </c>
      <c r="X356">
        <v>0.90849999999999997</v>
      </c>
      <c r="Y356" t="s">
        <v>17</v>
      </c>
      <c r="Z356">
        <v>7.64</v>
      </c>
      <c r="AA356">
        <v>7.73</v>
      </c>
      <c r="AB356">
        <v>0.60399999999999998</v>
      </c>
      <c r="AC356">
        <v>4.6440000000000001</v>
      </c>
      <c r="AD356">
        <v>0.91220000000000001</v>
      </c>
      <c r="AE356" t="s">
        <v>18</v>
      </c>
      <c r="AF356">
        <v>7.64</v>
      </c>
      <c r="AG356">
        <v>7.73</v>
      </c>
      <c r="AH356">
        <v>0.496</v>
      </c>
      <c r="AI356">
        <v>3.8159999999999998</v>
      </c>
      <c r="AJ356">
        <v>0.89600000000000002</v>
      </c>
      <c r="AK356" t="s">
        <v>17</v>
      </c>
      <c r="AL356">
        <v>7.63</v>
      </c>
      <c r="AM356">
        <v>7.73</v>
      </c>
      <c r="AN356">
        <v>0.48699999999999999</v>
      </c>
      <c r="AO356">
        <v>3.746</v>
      </c>
      <c r="AP356">
        <v>0.90229999999999999</v>
      </c>
      <c r="AQ356" t="s">
        <v>17</v>
      </c>
      <c r="AR356">
        <v>7.64</v>
      </c>
      <c r="AS356">
        <v>7.73</v>
      </c>
      <c r="AT356">
        <v>1.3360000000000001</v>
      </c>
      <c r="AU356">
        <v>10.279</v>
      </c>
      <c r="AV356">
        <v>0.91090000000000004</v>
      </c>
      <c r="AW356" t="s">
        <v>18</v>
      </c>
      <c r="AX356">
        <v>7.63</v>
      </c>
      <c r="AY356">
        <v>7.73</v>
      </c>
      <c r="AZ356">
        <v>1.1539999999999999</v>
      </c>
      <c r="BA356">
        <v>8.8759999999999994</v>
      </c>
      <c r="BB356">
        <v>0.90249999999999997</v>
      </c>
      <c r="BC356" t="s">
        <v>17</v>
      </c>
      <c r="BD356">
        <v>7.63</v>
      </c>
      <c r="BE356">
        <v>7.72</v>
      </c>
      <c r="BF356">
        <v>1.1180000000000001</v>
      </c>
      <c r="BG356">
        <v>8.5990000000000002</v>
      </c>
      <c r="BH356">
        <v>0.8982</v>
      </c>
      <c r="BI356" t="s">
        <v>17</v>
      </c>
      <c r="BJ356">
        <v>7.64</v>
      </c>
      <c r="BK356">
        <v>7.73</v>
      </c>
      <c r="BL356">
        <v>2.2589999999999999</v>
      </c>
      <c r="BM356">
        <v>17.375</v>
      </c>
      <c r="BN356">
        <v>0.90610000000000002</v>
      </c>
      <c r="BO356" t="s">
        <v>18</v>
      </c>
      <c r="BP356">
        <v>7.63</v>
      </c>
      <c r="BQ356">
        <v>7.73</v>
      </c>
      <c r="BR356">
        <v>2.1520000000000001</v>
      </c>
      <c r="BS356">
        <v>16.556000000000001</v>
      </c>
      <c r="BT356">
        <v>0.9012</v>
      </c>
      <c r="BU356" t="s">
        <v>18</v>
      </c>
      <c r="CB356">
        <v>7.64</v>
      </c>
      <c r="CC356">
        <v>7.73</v>
      </c>
      <c r="CD356">
        <v>3.1960000000000002</v>
      </c>
      <c r="CE356">
        <v>24.585999999999999</v>
      </c>
      <c r="CF356">
        <v>0.91700000000000004</v>
      </c>
      <c r="CG356" t="s">
        <v>18</v>
      </c>
      <c r="CH356">
        <v>7.63</v>
      </c>
      <c r="CI356">
        <v>7.73</v>
      </c>
      <c r="CJ356">
        <v>3.1970000000000001</v>
      </c>
      <c r="CK356">
        <v>24.594000000000001</v>
      </c>
      <c r="CL356">
        <v>0.90900000000000003</v>
      </c>
      <c r="CM356" t="s">
        <v>18</v>
      </c>
    </row>
    <row r="357" spans="1:91" x14ac:dyDescent="0.25">
      <c r="A357" t="s">
        <v>180</v>
      </c>
      <c r="B357">
        <v>122</v>
      </c>
      <c r="C357">
        <v>149</v>
      </c>
      <c r="D357" t="s">
        <v>47</v>
      </c>
      <c r="E357">
        <v>6.23</v>
      </c>
      <c r="F357">
        <v>5</v>
      </c>
      <c r="G357">
        <v>23</v>
      </c>
      <c r="H357">
        <v>6.31</v>
      </c>
      <c r="I357">
        <v>6.44</v>
      </c>
      <c r="J357">
        <v>1.8140000000000001</v>
      </c>
      <c r="K357">
        <v>7.8869999999999996</v>
      </c>
      <c r="L357">
        <v>0.87580000000000002</v>
      </c>
      <c r="M357" t="s">
        <v>18</v>
      </c>
      <c r="N357">
        <v>6.31</v>
      </c>
      <c r="O357">
        <v>6.44</v>
      </c>
      <c r="P357">
        <v>1.6930000000000001</v>
      </c>
      <c r="Q357">
        <v>7.3620000000000001</v>
      </c>
      <c r="R357">
        <v>0.86509999999999998</v>
      </c>
      <c r="S357" t="s">
        <v>18</v>
      </c>
      <c r="T357">
        <v>6.31</v>
      </c>
      <c r="U357">
        <v>6.44</v>
      </c>
      <c r="V357">
        <v>1.8280000000000001</v>
      </c>
      <c r="W357">
        <v>7.9489999999999998</v>
      </c>
      <c r="X357">
        <v>0.87250000000000005</v>
      </c>
      <c r="Y357" t="s">
        <v>18</v>
      </c>
      <c r="Z357">
        <v>6.31</v>
      </c>
      <c r="AA357">
        <v>6.45</v>
      </c>
      <c r="AB357">
        <v>2.3050000000000002</v>
      </c>
      <c r="AC357">
        <v>10.02</v>
      </c>
      <c r="AD357">
        <v>0.86509999999999998</v>
      </c>
      <c r="AE357" t="s">
        <v>18</v>
      </c>
      <c r="AF357">
        <v>6.31</v>
      </c>
      <c r="AG357">
        <v>6.44</v>
      </c>
      <c r="AH357">
        <v>2.2320000000000002</v>
      </c>
      <c r="AI357">
        <v>9.7050000000000001</v>
      </c>
      <c r="AJ357">
        <v>0.88560000000000005</v>
      </c>
      <c r="AK357" t="s">
        <v>18</v>
      </c>
      <c r="AL357">
        <v>6.31</v>
      </c>
      <c r="AM357">
        <v>6.44</v>
      </c>
      <c r="AN357">
        <v>2.3250000000000002</v>
      </c>
      <c r="AO357">
        <v>10.109</v>
      </c>
      <c r="AP357">
        <v>0.85770000000000002</v>
      </c>
      <c r="AQ357" t="s">
        <v>18</v>
      </c>
      <c r="AR357">
        <v>6.31</v>
      </c>
      <c r="AS357">
        <v>6.44</v>
      </c>
      <c r="AT357">
        <v>3.573</v>
      </c>
      <c r="AU357">
        <v>15.532999999999999</v>
      </c>
      <c r="AV357">
        <v>0.79159999999999997</v>
      </c>
      <c r="AW357" t="s">
        <v>18</v>
      </c>
      <c r="AX357">
        <v>6.31</v>
      </c>
      <c r="AY357">
        <v>6.44</v>
      </c>
      <c r="AZ357">
        <v>3.706</v>
      </c>
      <c r="BA357">
        <v>16.114000000000001</v>
      </c>
      <c r="BB357">
        <v>0.8347</v>
      </c>
      <c r="BC357" t="s">
        <v>18</v>
      </c>
      <c r="BD357">
        <v>6.31</v>
      </c>
      <c r="BE357">
        <v>6.44</v>
      </c>
      <c r="BF357">
        <v>3.6659999999999999</v>
      </c>
      <c r="BG357">
        <v>15.939</v>
      </c>
      <c r="BH357">
        <v>0.79769999999999996</v>
      </c>
      <c r="BI357" t="s">
        <v>18</v>
      </c>
      <c r="BJ357">
        <v>6.31</v>
      </c>
      <c r="BK357">
        <v>6.44</v>
      </c>
      <c r="BL357">
        <v>5.5540000000000003</v>
      </c>
      <c r="BM357">
        <v>24.148</v>
      </c>
      <c r="BN357">
        <v>0.82879999999999998</v>
      </c>
      <c r="BO357" t="s">
        <v>18</v>
      </c>
      <c r="BP357">
        <v>6.31</v>
      </c>
      <c r="BQ357">
        <v>6.44</v>
      </c>
      <c r="BR357">
        <v>5.8650000000000002</v>
      </c>
      <c r="BS357">
        <v>25.501000000000001</v>
      </c>
      <c r="BT357">
        <v>0.85399999999999998</v>
      </c>
      <c r="BU357" t="s">
        <v>18</v>
      </c>
      <c r="CB357">
        <v>6.31</v>
      </c>
      <c r="CC357">
        <v>6.44</v>
      </c>
      <c r="CD357">
        <v>6.81</v>
      </c>
      <c r="CE357">
        <v>29.609000000000002</v>
      </c>
      <c r="CF357">
        <v>0.85</v>
      </c>
      <c r="CG357" t="s">
        <v>18</v>
      </c>
      <c r="CH357">
        <v>6.31</v>
      </c>
      <c r="CI357">
        <v>6.44</v>
      </c>
      <c r="CJ357">
        <v>7.2190000000000003</v>
      </c>
      <c r="CK357">
        <v>31.388999999999999</v>
      </c>
      <c r="CL357">
        <v>0.86699999999999999</v>
      </c>
      <c r="CM357" t="s">
        <v>18</v>
      </c>
    </row>
    <row r="358" spans="1:91" x14ac:dyDescent="0.25">
      <c r="A358" t="s">
        <v>180</v>
      </c>
      <c r="B358">
        <v>138</v>
      </c>
      <c r="C358">
        <v>149</v>
      </c>
      <c r="D358" t="s">
        <v>48</v>
      </c>
      <c r="E358">
        <v>4.07</v>
      </c>
      <c r="F358">
        <v>2</v>
      </c>
      <c r="G358">
        <v>8</v>
      </c>
      <c r="H358">
        <v>3.97</v>
      </c>
      <c r="I358">
        <v>4.53</v>
      </c>
      <c r="J358">
        <v>2.6160000000000001</v>
      </c>
      <c r="K358">
        <v>32.698</v>
      </c>
      <c r="L358">
        <v>0.92749999999999999</v>
      </c>
      <c r="M358" t="s">
        <v>18</v>
      </c>
      <c r="N358">
        <v>3.98</v>
      </c>
      <c r="O358">
        <v>4.53</v>
      </c>
      <c r="P358">
        <v>2.5</v>
      </c>
      <c r="Q358">
        <v>31.251999999999999</v>
      </c>
      <c r="R358">
        <v>0.91969999999999996</v>
      </c>
      <c r="S358" t="s">
        <v>18</v>
      </c>
      <c r="T358">
        <v>3.97</v>
      </c>
      <c r="U358">
        <v>4.53</v>
      </c>
      <c r="V358">
        <v>2.5219999999999998</v>
      </c>
      <c r="W358">
        <v>31.523</v>
      </c>
      <c r="X358">
        <v>0.8921</v>
      </c>
      <c r="Y358" t="s">
        <v>18</v>
      </c>
      <c r="Z358">
        <v>3.98</v>
      </c>
      <c r="AA358">
        <v>4.53</v>
      </c>
      <c r="AB358">
        <v>3.1659999999999999</v>
      </c>
      <c r="AC358">
        <v>39.573999999999998</v>
      </c>
      <c r="AD358">
        <v>0.91930000000000001</v>
      </c>
      <c r="AE358" t="s">
        <v>18</v>
      </c>
      <c r="AF358">
        <v>3.98</v>
      </c>
      <c r="AG358">
        <v>4.53</v>
      </c>
      <c r="AH358">
        <v>3.2</v>
      </c>
      <c r="AI358">
        <v>39.997999999999998</v>
      </c>
      <c r="AJ358">
        <v>0.92279999999999995</v>
      </c>
      <c r="AK358" t="s">
        <v>18</v>
      </c>
      <c r="AL358">
        <v>3.97</v>
      </c>
      <c r="AM358">
        <v>4.53</v>
      </c>
      <c r="AN358">
        <v>3.1469999999999998</v>
      </c>
      <c r="AO358">
        <v>39.331000000000003</v>
      </c>
      <c r="AP358">
        <v>0.91920000000000002</v>
      </c>
      <c r="AQ358" t="s">
        <v>18</v>
      </c>
      <c r="AR358">
        <v>3.97</v>
      </c>
      <c r="AS358">
        <v>4.53</v>
      </c>
      <c r="AT358">
        <v>3.9420000000000002</v>
      </c>
      <c r="AU358">
        <v>49.271999999999998</v>
      </c>
      <c r="AV358">
        <v>0.91769999999999996</v>
      </c>
      <c r="AW358" t="s">
        <v>18</v>
      </c>
      <c r="AX358">
        <v>3.97</v>
      </c>
      <c r="AY358">
        <v>4.53</v>
      </c>
      <c r="AZ358">
        <v>3.88</v>
      </c>
      <c r="BA358">
        <v>48.499000000000002</v>
      </c>
      <c r="BB358">
        <v>0.91739999999999999</v>
      </c>
      <c r="BC358" t="s">
        <v>18</v>
      </c>
      <c r="BD358">
        <v>3.97</v>
      </c>
      <c r="BE358">
        <v>4.53</v>
      </c>
      <c r="BF358">
        <v>4.05</v>
      </c>
      <c r="BG358">
        <v>50.628999999999998</v>
      </c>
      <c r="BH358">
        <v>0.90900000000000003</v>
      </c>
      <c r="BI358" t="s">
        <v>18</v>
      </c>
      <c r="BJ358">
        <v>3.98</v>
      </c>
      <c r="BK358">
        <v>4.53</v>
      </c>
      <c r="BL358">
        <v>4.9640000000000004</v>
      </c>
      <c r="BM358">
        <v>62.043999999999997</v>
      </c>
      <c r="BN358">
        <v>0.91520000000000001</v>
      </c>
      <c r="BO358" t="s">
        <v>18</v>
      </c>
      <c r="BP358">
        <v>3.97</v>
      </c>
      <c r="BQ358">
        <v>4.53</v>
      </c>
      <c r="BR358">
        <v>4.9530000000000003</v>
      </c>
      <c r="BS358">
        <v>61.917000000000002</v>
      </c>
      <c r="BT358">
        <v>0.90190000000000003</v>
      </c>
      <c r="BU358" t="s">
        <v>18</v>
      </c>
      <c r="CB358">
        <v>3.98</v>
      </c>
      <c r="CC358">
        <v>4.53</v>
      </c>
      <c r="CD358">
        <v>5.1459999999999999</v>
      </c>
      <c r="CE358">
        <v>64.320999999999998</v>
      </c>
      <c r="CF358">
        <v>0.90500000000000003</v>
      </c>
      <c r="CG358" t="s">
        <v>18</v>
      </c>
      <c r="CH358">
        <v>3.98</v>
      </c>
      <c r="CI358">
        <v>4.53</v>
      </c>
      <c r="CJ358">
        <v>5.1109999999999998</v>
      </c>
      <c r="CK358">
        <v>63.890999999999998</v>
      </c>
      <c r="CL358">
        <v>0.89800000000000002</v>
      </c>
      <c r="CM358" t="s">
        <v>18</v>
      </c>
    </row>
    <row r="359" spans="1:91" x14ac:dyDescent="0.25">
      <c r="A359" t="s">
        <v>180</v>
      </c>
      <c r="B359">
        <v>150</v>
      </c>
      <c r="C359">
        <v>157</v>
      </c>
      <c r="D359" t="s">
        <v>49</v>
      </c>
      <c r="E359">
        <v>9.07</v>
      </c>
      <c r="F359">
        <v>1</v>
      </c>
      <c r="G359">
        <v>6</v>
      </c>
      <c r="H359">
        <v>9.02</v>
      </c>
      <c r="I359">
        <v>9.2899999999999991</v>
      </c>
      <c r="J359">
        <v>0.108</v>
      </c>
      <c r="K359">
        <v>1.8069999999999999</v>
      </c>
      <c r="L359">
        <v>0.91169999999999995</v>
      </c>
      <c r="M359" t="s">
        <v>17</v>
      </c>
      <c r="N359">
        <v>9.02</v>
      </c>
      <c r="O359">
        <v>9.2899999999999991</v>
      </c>
      <c r="P359">
        <v>8.7999999999999995E-2</v>
      </c>
      <c r="Q359">
        <v>1.4710000000000001</v>
      </c>
      <c r="R359">
        <v>0.90839999999999999</v>
      </c>
      <c r="S359" t="s">
        <v>17</v>
      </c>
      <c r="T359">
        <v>9.02</v>
      </c>
      <c r="U359">
        <v>9.2899999999999991</v>
      </c>
      <c r="V359">
        <v>9.6000000000000002E-2</v>
      </c>
      <c r="W359">
        <v>1.595</v>
      </c>
      <c r="X359">
        <v>0.91</v>
      </c>
      <c r="Y359" t="s">
        <v>18</v>
      </c>
      <c r="Z359">
        <v>9.02</v>
      </c>
      <c r="AA359">
        <v>9.2799999999999994</v>
      </c>
      <c r="AB359">
        <v>0.112</v>
      </c>
      <c r="AC359">
        <v>1.8720000000000001</v>
      </c>
      <c r="AD359">
        <v>0.91390000000000005</v>
      </c>
      <c r="AE359" t="s">
        <v>17</v>
      </c>
      <c r="AF359">
        <v>9.02</v>
      </c>
      <c r="AG359">
        <v>9.2899999999999991</v>
      </c>
      <c r="AH359">
        <v>8.8999999999999996E-2</v>
      </c>
      <c r="AI359">
        <v>1.4770000000000001</v>
      </c>
      <c r="AJ359">
        <v>0.91</v>
      </c>
      <c r="AK359" t="s">
        <v>17</v>
      </c>
      <c r="AL359">
        <v>9.02</v>
      </c>
      <c r="AM359">
        <v>9.2899999999999991</v>
      </c>
      <c r="AN359">
        <v>0.113</v>
      </c>
      <c r="AO359">
        <v>1.8779999999999999</v>
      </c>
      <c r="AP359">
        <v>0.91149999999999998</v>
      </c>
      <c r="AQ359" t="s">
        <v>17</v>
      </c>
      <c r="AR359">
        <v>9.02</v>
      </c>
      <c r="AS359">
        <v>9.2899999999999991</v>
      </c>
      <c r="AT359">
        <v>0.25600000000000001</v>
      </c>
      <c r="AU359">
        <v>4.2670000000000003</v>
      </c>
      <c r="AV359">
        <v>0.91410000000000002</v>
      </c>
      <c r="AW359" t="s">
        <v>17</v>
      </c>
      <c r="AX359">
        <v>9.02</v>
      </c>
      <c r="AY359">
        <v>9.2899999999999991</v>
      </c>
      <c r="AZ359">
        <v>0.25600000000000001</v>
      </c>
      <c r="BA359">
        <v>4.2709999999999999</v>
      </c>
      <c r="BB359">
        <v>0.90810000000000002</v>
      </c>
      <c r="BC359" t="s">
        <v>17</v>
      </c>
      <c r="BD359">
        <v>9.02</v>
      </c>
      <c r="BE359">
        <v>9.2899999999999991</v>
      </c>
      <c r="BF359">
        <v>0.26700000000000002</v>
      </c>
      <c r="BG359">
        <v>4.4539999999999997</v>
      </c>
      <c r="BH359">
        <v>0.90449999999999997</v>
      </c>
      <c r="BI359" t="s">
        <v>18</v>
      </c>
      <c r="BJ359">
        <v>9.02</v>
      </c>
      <c r="BK359">
        <v>9.2899999999999991</v>
      </c>
      <c r="BL359">
        <v>0.95199999999999996</v>
      </c>
      <c r="BM359">
        <v>15.868</v>
      </c>
      <c r="BN359">
        <v>0.90949999999999998</v>
      </c>
      <c r="BO359" t="s">
        <v>17</v>
      </c>
      <c r="BP359">
        <v>9.02</v>
      </c>
      <c r="BQ359">
        <v>9.2899999999999991</v>
      </c>
      <c r="BR359">
        <v>0.96299999999999997</v>
      </c>
      <c r="BS359">
        <v>16.044</v>
      </c>
      <c r="BT359">
        <v>0.89870000000000005</v>
      </c>
      <c r="BU359" t="s">
        <v>18</v>
      </c>
      <c r="CB359">
        <v>9.02</v>
      </c>
      <c r="CC359">
        <v>9.2899999999999991</v>
      </c>
      <c r="CD359">
        <v>1.8959999999999999</v>
      </c>
      <c r="CE359">
        <v>31.606000000000002</v>
      </c>
      <c r="CF359">
        <v>0.87180000000000002</v>
      </c>
      <c r="CG359" t="s">
        <v>18</v>
      </c>
      <c r="CH359">
        <v>9.02</v>
      </c>
      <c r="CI359">
        <v>9.2899999999999991</v>
      </c>
      <c r="CJ359">
        <v>1.9370000000000001</v>
      </c>
      <c r="CK359">
        <v>32.280999999999999</v>
      </c>
      <c r="CL359">
        <v>0.88390000000000002</v>
      </c>
      <c r="CM359" t="s">
        <v>18</v>
      </c>
    </row>
    <row r="360" spans="1:91" x14ac:dyDescent="0.25">
      <c r="A360" t="s">
        <v>180</v>
      </c>
      <c r="B360">
        <v>151</v>
      </c>
      <c r="C360">
        <v>157</v>
      </c>
      <c r="D360" t="s">
        <v>50</v>
      </c>
      <c r="E360">
        <v>8.1</v>
      </c>
      <c r="F360">
        <v>2</v>
      </c>
      <c r="G360">
        <v>5</v>
      </c>
      <c r="H360">
        <v>8.01</v>
      </c>
      <c r="I360">
        <v>8.1999999999999993</v>
      </c>
      <c r="J360">
        <v>0.10100000000000001</v>
      </c>
      <c r="K360">
        <v>2.0150000000000001</v>
      </c>
      <c r="L360">
        <v>0.90269999999999995</v>
      </c>
      <c r="M360" t="s">
        <v>18</v>
      </c>
      <c r="N360">
        <v>8.01</v>
      </c>
      <c r="O360">
        <v>8.1999999999999993</v>
      </c>
      <c r="P360">
        <v>0.1</v>
      </c>
      <c r="Q360">
        <v>2.0009999999999999</v>
      </c>
      <c r="R360">
        <v>0.89849999999999997</v>
      </c>
      <c r="S360" t="s">
        <v>18</v>
      </c>
      <c r="T360">
        <v>8.01</v>
      </c>
      <c r="U360">
        <v>8.1999999999999993</v>
      </c>
      <c r="V360">
        <v>0.111</v>
      </c>
      <c r="W360">
        <v>2.2210000000000001</v>
      </c>
      <c r="X360">
        <v>0.87780000000000002</v>
      </c>
      <c r="Y360" t="s">
        <v>18</v>
      </c>
      <c r="Z360">
        <v>8.02</v>
      </c>
      <c r="AA360">
        <v>8.1999999999999993</v>
      </c>
      <c r="AB360">
        <v>0.11</v>
      </c>
      <c r="AC360">
        <v>2.1960000000000002</v>
      </c>
      <c r="AD360">
        <v>0.9143</v>
      </c>
      <c r="AE360" t="s">
        <v>18</v>
      </c>
      <c r="AF360">
        <v>8.01</v>
      </c>
      <c r="AG360">
        <v>8.1999999999999993</v>
      </c>
      <c r="AH360">
        <v>0.108</v>
      </c>
      <c r="AI360">
        <v>2.1659999999999999</v>
      </c>
      <c r="AJ360">
        <v>0.9</v>
      </c>
      <c r="AK360" t="s">
        <v>18</v>
      </c>
      <c r="AL360">
        <v>8.01</v>
      </c>
      <c r="AM360">
        <v>8.1999999999999993</v>
      </c>
      <c r="AN360">
        <v>0.114</v>
      </c>
      <c r="AO360">
        <v>2.2799999999999998</v>
      </c>
      <c r="AP360">
        <v>0.89300000000000002</v>
      </c>
      <c r="AQ360" t="s">
        <v>18</v>
      </c>
      <c r="AR360">
        <v>8.02</v>
      </c>
      <c r="AS360">
        <v>8.1999999999999993</v>
      </c>
      <c r="AT360">
        <v>0.313</v>
      </c>
      <c r="AU360">
        <v>6.2679999999999998</v>
      </c>
      <c r="AV360">
        <v>0.89759999999999995</v>
      </c>
      <c r="AW360" t="s">
        <v>18</v>
      </c>
      <c r="AX360">
        <v>8.01</v>
      </c>
      <c r="AY360">
        <v>8.1999999999999993</v>
      </c>
      <c r="AZ360">
        <v>0.27800000000000002</v>
      </c>
      <c r="BA360">
        <v>5.5650000000000004</v>
      </c>
      <c r="BB360">
        <v>0.90469999999999995</v>
      </c>
      <c r="BC360" t="s">
        <v>18</v>
      </c>
      <c r="BD360">
        <v>8.01</v>
      </c>
      <c r="BE360">
        <v>8.19</v>
      </c>
      <c r="BF360">
        <v>0.28499999999999998</v>
      </c>
      <c r="BG360">
        <v>5.6950000000000003</v>
      </c>
      <c r="BH360">
        <v>0.8982</v>
      </c>
      <c r="BI360" t="s">
        <v>18</v>
      </c>
      <c r="BJ360">
        <v>8.01</v>
      </c>
      <c r="BK360">
        <v>8.1999999999999993</v>
      </c>
      <c r="BL360">
        <v>0.97299999999999998</v>
      </c>
      <c r="BM360">
        <v>19.457999999999998</v>
      </c>
      <c r="BN360">
        <v>0.84460000000000002</v>
      </c>
      <c r="BO360" t="s">
        <v>18</v>
      </c>
      <c r="BP360">
        <v>8.01</v>
      </c>
      <c r="BQ360">
        <v>8.1999999999999993</v>
      </c>
      <c r="BR360">
        <v>0.97799999999999998</v>
      </c>
      <c r="BS360">
        <v>19.562999999999999</v>
      </c>
      <c r="BT360">
        <v>0.87470000000000003</v>
      </c>
      <c r="BU360" t="s">
        <v>18</v>
      </c>
      <c r="CB360">
        <v>8.01</v>
      </c>
      <c r="CC360">
        <v>8.1999999999999993</v>
      </c>
      <c r="CD360">
        <v>1.6990000000000001</v>
      </c>
      <c r="CE360">
        <v>33.972000000000001</v>
      </c>
      <c r="CF360">
        <v>0.90210000000000001</v>
      </c>
      <c r="CG360" t="s">
        <v>18</v>
      </c>
      <c r="CH360">
        <v>8.01</v>
      </c>
      <c r="CI360">
        <v>8.1999999999999993</v>
      </c>
      <c r="CJ360">
        <v>1.639</v>
      </c>
      <c r="CK360">
        <v>32.771999999999998</v>
      </c>
      <c r="CL360">
        <v>0.89149999999999996</v>
      </c>
      <c r="CM360" t="s">
        <v>18</v>
      </c>
    </row>
    <row r="361" spans="1:91" x14ac:dyDescent="0.25">
      <c r="A361" t="s">
        <v>180</v>
      </c>
      <c r="B361">
        <v>158</v>
      </c>
      <c r="C361">
        <v>164</v>
      </c>
      <c r="D361" t="s">
        <v>51</v>
      </c>
      <c r="E361">
        <v>8.2100000000000009</v>
      </c>
      <c r="F361">
        <v>1</v>
      </c>
      <c r="G361">
        <v>5</v>
      </c>
      <c r="H361">
        <v>8.24</v>
      </c>
      <c r="I361">
        <v>8.31</v>
      </c>
      <c r="J361">
        <v>0.53400000000000003</v>
      </c>
      <c r="K361">
        <v>10.680999999999999</v>
      </c>
      <c r="L361">
        <v>0.82410000000000005</v>
      </c>
      <c r="M361" t="s">
        <v>18</v>
      </c>
      <c r="N361">
        <v>8.24</v>
      </c>
      <c r="O361">
        <v>8.31</v>
      </c>
      <c r="P361">
        <v>0.49199999999999999</v>
      </c>
      <c r="Q361">
        <v>9.8309999999999995</v>
      </c>
      <c r="R361">
        <v>0.85540000000000005</v>
      </c>
      <c r="S361" t="s">
        <v>18</v>
      </c>
      <c r="T361">
        <v>8.24</v>
      </c>
      <c r="U361">
        <v>8.3000000000000007</v>
      </c>
      <c r="V361">
        <v>0.57399999999999995</v>
      </c>
      <c r="W361">
        <v>11.474</v>
      </c>
      <c r="X361">
        <v>0.79159999999999997</v>
      </c>
      <c r="Y361" t="s">
        <v>18</v>
      </c>
      <c r="Z361">
        <v>8.23</v>
      </c>
      <c r="AA361">
        <v>8.3000000000000007</v>
      </c>
      <c r="AB361">
        <v>0.61599999999999999</v>
      </c>
      <c r="AC361">
        <v>12.313000000000001</v>
      </c>
      <c r="AD361">
        <v>0.89059999999999995</v>
      </c>
      <c r="AE361" t="s">
        <v>18</v>
      </c>
      <c r="AF361">
        <v>8.24</v>
      </c>
      <c r="AG361">
        <v>8.31</v>
      </c>
      <c r="AH361">
        <v>0.60299999999999998</v>
      </c>
      <c r="AI361">
        <v>12.061999999999999</v>
      </c>
      <c r="AJ361">
        <v>0.85819999999999996</v>
      </c>
      <c r="AK361" t="s">
        <v>18</v>
      </c>
      <c r="AL361">
        <v>8.24</v>
      </c>
      <c r="AM361">
        <v>8.31</v>
      </c>
      <c r="AN361">
        <v>0.67400000000000004</v>
      </c>
      <c r="AO361">
        <v>13.486000000000001</v>
      </c>
      <c r="AP361">
        <v>0.86219999999999997</v>
      </c>
      <c r="AQ361" t="s">
        <v>18</v>
      </c>
      <c r="AR361">
        <v>8.24</v>
      </c>
      <c r="AS361">
        <v>8.31</v>
      </c>
      <c r="AT361">
        <v>0.90100000000000002</v>
      </c>
      <c r="AU361">
        <v>18.018999999999998</v>
      </c>
      <c r="AV361">
        <v>0.83189999999999997</v>
      </c>
      <c r="AW361" t="s">
        <v>18</v>
      </c>
      <c r="AX361">
        <v>8.24</v>
      </c>
      <c r="AY361">
        <v>8.31</v>
      </c>
      <c r="AZ361">
        <v>0.92900000000000005</v>
      </c>
      <c r="BA361">
        <v>18.588999999999999</v>
      </c>
      <c r="BB361">
        <v>0.84019999999999995</v>
      </c>
      <c r="BC361" t="s">
        <v>18</v>
      </c>
      <c r="BD361">
        <v>8.24</v>
      </c>
      <c r="BE361">
        <v>8.3000000000000007</v>
      </c>
      <c r="BF361">
        <v>0.99399999999999999</v>
      </c>
      <c r="BG361">
        <v>19.875</v>
      </c>
      <c r="BH361">
        <v>0.8528</v>
      </c>
      <c r="BI361" t="s">
        <v>18</v>
      </c>
      <c r="BJ361">
        <v>8.24</v>
      </c>
      <c r="BK361">
        <v>8.31</v>
      </c>
      <c r="BL361">
        <v>2.1110000000000002</v>
      </c>
      <c r="BM361">
        <v>42.226999999999997</v>
      </c>
      <c r="BN361">
        <v>0.82479999999999998</v>
      </c>
      <c r="BO361" t="s">
        <v>18</v>
      </c>
      <c r="BP361">
        <v>8.24</v>
      </c>
      <c r="BQ361">
        <v>8.31</v>
      </c>
      <c r="BR361">
        <v>2.2170000000000001</v>
      </c>
      <c r="BS361">
        <v>44.331000000000003</v>
      </c>
      <c r="BT361">
        <v>0.83720000000000006</v>
      </c>
      <c r="BU361" t="s">
        <v>18</v>
      </c>
      <c r="CB361">
        <v>8.15</v>
      </c>
      <c r="CC361">
        <v>8.2200000000000006</v>
      </c>
      <c r="CD361">
        <v>2.9769999999999999</v>
      </c>
      <c r="CE361">
        <v>59.531999999999996</v>
      </c>
      <c r="CF361">
        <v>0.76849999999999996</v>
      </c>
      <c r="CG361" t="s">
        <v>18</v>
      </c>
      <c r="CH361">
        <v>8.24</v>
      </c>
      <c r="CI361">
        <v>8.31</v>
      </c>
      <c r="CJ361">
        <v>3.0859999999999999</v>
      </c>
      <c r="CK361">
        <v>61.725999999999999</v>
      </c>
      <c r="CL361">
        <v>0.82289999999999996</v>
      </c>
      <c r="CM361" t="s">
        <v>18</v>
      </c>
    </row>
    <row r="362" spans="1:91" x14ac:dyDescent="0.25">
      <c r="A362" t="s">
        <v>180</v>
      </c>
      <c r="B362">
        <v>165</v>
      </c>
      <c r="C362">
        <v>174</v>
      </c>
      <c r="D362" t="s">
        <v>52</v>
      </c>
      <c r="E362">
        <v>6.72</v>
      </c>
      <c r="F362">
        <v>2</v>
      </c>
      <c r="G362">
        <v>8</v>
      </c>
      <c r="H362">
        <v>6.69</v>
      </c>
      <c r="I362">
        <v>6.79</v>
      </c>
      <c r="J362">
        <v>1.02</v>
      </c>
      <c r="K362">
        <v>12.744999999999999</v>
      </c>
      <c r="L362">
        <v>0.8831</v>
      </c>
      <c r="M362" t="s">
        <v>18</v>
      </c>
      <c r="N362">
        <v>6.69</v>
      </c>
      <c r="O362">
        <v>6.79</v>
      </c>
      <c r="P362">
        <v>0.99099999999999999</v>
      </c>
      <c r="Q362">
        <v>12.385</v>
      </c>
      <c r="R362">
        <v>0.86919999999999997</v>
      </c>
      <c r="S362" t="s">
        <v>18</v>
      </c>
      <c r="T362">
        <v>6.68</v>
      </c>
      <c r="U362">
        <v>6.79</v>
      </c>
      <c r="V362">
        <v>0.97099999999999997</v>
      </c>
      <c r="W362">
        <v>12.141999999999999</v>
      </c>
      <c r="X362">
        <v>0.91400000000000003</v>
      </c>
      <c r="Y362" t="s">
        <v>18</v>
      </c>
      <c r="Z362">
        <v>6.69</v>
      </c>
      <c r="AA362">
        <v>6.79</v>
      </c>
      <c r="AB362">
        <v>1.5580000000000001</v>
      </c>
      <c r="AC362">
        <v>19.48</v>
      </c>
      <c r="AD362">
        <v>0.87270000000000003</v>
      </c>
      <c r="AE362" t="s">
        <v>18</v>
      </c>
      <c r="AF362">
        <v>6.69</v>
      </c>
      <c r="AG362">
        <v>6.79</v>
      </c>
      <c r="AH362">
        <v>1.45</v>
      </c>
      <c r="AI362">
        <v>18.123999999999999</v>
      </c>
      <c r="AJ362">
        <v>0.8962</v>
      </c>
      <c r="AK362" t="s">
        <v>18</v>
      </c>
      <c r="AL362">
        <v>6.69</v>
      </c>
      <c r="AM362">
        <v>6.79</v>
      </c>
      <c r="AN362">
        <v>1.486</v>
      </c>
      <c r="AO362">
        <v>18.577000000000002</v>
      </c>
      <c r="AP362">
        <v>0.89259999999999995</v>
      </c>
      <c r="AQ362" t="s">
        <v>18</v>
      </c>
      <c r="AR362">
        <v>6.69</v>
      </c>
      <c r="AS362">
        <v>6.79</v>
      </c>
      <c r="AT362">
        <v>2.56</v>
      </c>
      <c r="AU362">
        <v>31.995999999999999</v>
      </c>
      <c r="AV362">
        <v>0.86629999999999996</v>
      </c>
      <c r="AW362" t="s">
        <v>18</v>
      </c>
      <c r="AX362">
        <v>6.69</v>
      </c>
      <c r="AY362">
        <v>6.79</v>
      </c>
      <c r="AZ362">
        <v>2.4359999999999999</v>
      </c>
      <c r="BA362">
        <v>30.448</v>
      </c>
      <c r="BB362">
        <v>0.86809999999999998</v>
      </c>
      <c r="BC362" t="s">
        <v>18</v>
      </c>
      <c r="BD362">
        <v>6.68</v>
      </c>
      <c r="BE362">
        <v>6.78</v>
      </c>
      <c r="BF362">
        <v>2.423</v>
      </c>
      <c r="BG362">
        <v>30.291</v>
      </c>
      <c r="BH362">
        <v>0.89080000000000004</v>
      </c>
      <c r="BI362" t="s">
        <v>18</v>
      </c>
      <c r="BJ362">
        <v>6.69</v>
      </c>
      <c r="BK362">
        <v>6.79</v>
      </c>
      <c r="BL362">
        <v>2.99</v>
      </c>
      <c r="BM362">
        <v>37.380000000000003</v>
      </c>
      <c r="BN362">
        <v>0.85370000000000001</v>
      </c>
      <c r="BO362" t="s">
        <v>18</v>
      </c>
      <c r="BP362">
        <v>6.69</v>
      </c>
      <c r="BQ362">
        <v>6.79</v>
      </c>
      <c r="BR362">
        <v>3.0619999999999998</v>
      </c>
      <c r="BS362">
        <v>38.276000000000003</v>
      </c>
      <c r="BT362">
        <v>0.89019999999999999</v>
      </c>
      <c r="BU362" t="s">
        <v>18</v>
      </c>
      <c r="CB362">
        <v>6.69</v>
      </c>
      <c r="CC362">
        <v>6.79</v>
      </c>
      <c r="CD362">
        <v>3.2759999999999998</v>
      </c>
      <c r="CE362">
        <v>40.945</v>
      </c>
      <c r="CF362">
        <v>0.81840000000000002</v>
      </c>
      <c r="CG362" t="s">
        <v>18</v>
      </c>
      <c r="CH362">
        <v>6.69</v>
      </c>
      <c r="CI362">
        <v>6.79</v>
      </c>
      <c r="CJ362">
        <v>3.3820000000000001</v>
      </c>
      <c r="CK362">
        <v>42.28</v>
      </c>
      <c r="CL362">
        <v>0.8821</v>
      </c>
      <c r="CM362" t="s">
        <v>18</v>
      </c>
    </row>
    <row r="363" spans="1:91" x14ac:dyDescent="0.25">
      <c r="A363" t="s">
        <v>180</v>
      </c>
      <c r="B363">
        <v>174</v>
      </c>
      <c r="C363">
        <v>182</v>
      </c>
      <c r="D363" t="s">
        <v>53</v>
      </c>
      <c r="E363">
        <v>7.11</v>
      </c>
      <c r="F363">
        <v>1</v>
      </c>
      <c r="G363">
        <v>7</v>
      </c>
      <c r="H363">
        <v>6.96</v>
      </c>
      <c r="I363">
        <v>7.12</v>
      </c>
      <c r="J363">
        <v>0.21299999999999999</v>
      </c>
      <c r="K363">
        <v>3.0489999999999999</v>
      </c>
      <c r="L363">
        <v>0.85360000000000003</v>
      </c>
      <c r="M363" t="s">
        <v>18</v>
      </c>
      <c r="N363">
        <v>6.97</v>
      </c>
      <c r="O363">
        <v>7.12</v>
      </c>
      <c r="P363">
        <v>0.16700000000000001</v>
      </c>
      <c r="Q363">
        <v>2.3839999999999999</v>
      </c>
      <c r="R363">
        <v>0.82030000000000003</v>
      </c>
      <c r="S363" t="s">
        <v>18</v>
      </c>
      <c r="T363">
        <v>6.96</v>
      </c>
      <c r="U363">
        <v>7.12</v>
      </c>
      <c r="V363">
        <v>0.186</v>
      </c>
      <c r="W363">
        <v>2.6560000000000001</v>
      </c>
      <c r="X363">
        <v>0.8085</v>
      </c>
      <c r="Y363" t="s">
        <v>18</v>
      </c>
      <c r="Z363">
        <v>6.97</v>
      </c>
      <c r="AA363">
        <v>7.13</v>
      </c>
      <c r="AB363">
        <v>0.23300000000000001</v>
      </c>
      <c r="AC363">
        <v>3.331</v>
      </c>
      <c r="AD363">
        <v>0.85019999999999996</v>
      </c>
      <c r="AE363" t="s">
        <v>18</v>
      </c>
      <c r="AF363">
        <v>6.96</v>
      </c>
      <c r="AG363">
        <v>7.12</v>
      </c>
      <c r="AH363">
        <v>0.186</v>
      </c>
      <c r="AI363">
        <v>2.6509999999999998</v>
      </c>
      <c r="AJ363">
        <v>0.84660000000000002</v>
      </c>
      <c r="AK363" t="s">
        <v>18</v>
      </c>
      <c r="AL363">
        <v>6.96</v>
      </c>
      <c r="AM363">
        <v>7.12</v>
      </c>
      <c r="AN363">
        <v>0.247</v>
      </c>
      <c r="AO363">
        <v>3.5329999999999999</v>
      </c>
      <c r="AP363">
        <v>0.82569999999999999</v>
      </c>
      <c r="AQ363" t="s">
        <v>18</v>
      </c>
      <c r="AR363">
        <v>6.97</v>
      </c>
      <c r="AS363">
        <v>7.12</v>
      </c>
      <c r="AT363">
        <v>0.28799999999999998</v>
      </c>
      <c r="AU363">
        <v>4.12</v>
      </c>
      <c r="AV363">
        <v>0.84309999999999996</v>
      </c>
      <c r="AW363" t="s">
        <v>18</v>
      </c>
      <c r="AX363">
        <v>6.96</v>
      </c>
      <c r="AY363">
        <v>7.12</v>
      </c>
      <c r="AZ363">
        <v>0.22600000000000001</v>
      </c>
      <c r="BA363">
        <v>3.2280000000000002</v>
      </c>
      <c r="BB363">
        <v>0.84040000000000004</v>
      </c>
      <c r="BC363" t="s">
        <v>18</v>
      </c>
      <c r="BD363">
        <v>6.96</v>
      </c>
      <c r="BE363">
        <v>7.12</v>
      </c>
      <c r="BF363">
        <v>0.23499999999999999</v>
      </c>
      <c r="BG363">
        <v>3.3540000000000001</v>
      </c>
      <c r="BH363">
        <v>0.81559999999999999</v>
      </c>
      <c r="BI363" t="s">
        <v>18</v>
      </c>
      <c r="BJ363">
        <v>6.96</v>
      </c>
      <c r="BK363">
        <v>7.12</v>
      </c>
      <c r="BL363">
        <v>0.54500000000000004</v>
      </c>
      <c r="BM363">
        <v>7.78</v>
      </c>
      <c r="BN363">
        <v>0.82899999999999996</v>
      </c>
      <c r="BO363" t="s">
        <v>18</v>
      </c>
      <c r="BP363">
        <v>6.96</v>
      </c>
      <c r="BQ363">
        <v>7.12</v>
      </c>
      <c r="BR363">
        <v>0.52200000000000002</v>
      </c>
      <c r="BS363">
        <v>7.4589999999999996</v>
      </c>
      <c r="BT363">
        <v>0.81950000000000001</v>
      </c>
      <c r="BU363" t="s">
        <v>18</v>
      </c>
      <c r="CB363">
        <v>6.97</v>
      </c>
      <c r="CC363">
        <v>7.12</v>
      </c>
      <c r="CD363">
        <v>1.0369999999999999</v>
      </c>
      <c r="CE363">
        <v>14.817</v>
      </c>
      <c r="CF363">
        <v>0.80959999999999999</v>
      </c>
      <c r="CG363" t="s">
        <v>18</v>
      </c>
      <c r="CH363">
        <v>6.96</v>
      </c>
      <c r="CI363">
        <v>7.12</v>
      </c>
      <c r="CJ363">
        <v>1.0229999999999999</v>
      </c>
      <c r="CK363">
        <v>14.619</v>
      </c>
      <c r="CL363">
        <v>0.80230000000000001</v>
      </c>
      <c r="CM363" t="s">
        <v>18</v>
      </c>
    </row>
    <row r="364" spans="1:91" x14ac:dyDescent="0.25">
      <c r="A364" t="s">
        <v>180</v>
      </c>
      <c r="B364">
        <v>176</v>
      </c>
      <c r="C364">
        <v>182</v>
      </c>
      <c r="D364" t="s">
        <v>54</v>
      </c>
      <c r="E364">
        <v>4.7300000000000004</v>
      </c>
      <c r="F364">
        <v>2</v>
      </c>
      <c r="G364">
        <v>5</v>
      </c>
      <c r="H364">
        <v>4.91</v>
      </c>
      <c r="I364">
        <v>5.16</v>
      </c>
      <c r="J364">
        <v>0.17499999999999999</v>
      </c>
      <c r="K364">
        <v>3.492</v>
      </c>
      <c r="L364">
        <v>0.91400000000000003</v>
      </c>
      <c r="M364" t="s">
        <v>18</v>
      </c>
      <c r="N364">
        <v>4.91</v>
      </c>
      <c r="O364">
        <v>5.16</v>
      </c>
      <c r="P364">
        <v>0.152</v>
      </c>
      <c r="Q364">
        <v>3.044</v>
      </c>
      <c r="R364">
        <v>0.92230000000000001</v>
      </c>
      <c r="S364" t="s">
        <v>18</v>
      </c>
      <c r="T364">
        <v>4.91</v>
      </c>
      <c r="U364">
        <v>5.16</v>
      </c>
      <c r="V364">
        <v>0.14000000000000001</v>
      </c>
      <c r="W364">
        <v>2.7949999999999999</v>
      </c>
      <c r="X364">
        <v>0.93400000000000005</v>
      </c>
      <c r="Y364" t="s">
        <v>18</v>
      </c>
      <c r="Z364">
        <v>4.91</v>
      </c>
      <c r="AA364">
        <v>5.16</v>
      </c>
      <c r="AB364">
        <v>0.192</v>
      </c>
      <c r="AC364">
        <v>3.835</v>
      </c>
      <c r="AD364">
        <v>0.89339999999999997</v>
      </c>
      <c r="AE364" t="s">
        <v>18</v>
      </c>
      <c r="AF364">
        <v>4.91</v>
      </c>
      <c r="AG364">
        <v>5.16</v>
      </c>
      <c r="AH364">
        <v>0.17199999999999999</v>
      </c>
      <c r="AI364">
        <v>3.4359999999999999</v>
      </c>
      <c r="AJ364">
        <v>0.88790000000000002</v>
      </c>
      <c r="AK364" t="s">
        <v>18</v>
      </c>
      <c r="AL364">
        <v>4.91</v>
      </c>
      <c r="AM364">
        <v>5.16</v>
      </c>
      <c r="AN364">
        <v>0.14799999999999999</v>
      </c>
      <c r="AO364">
        <v>2.956</v>
      </c>
      <c r="AP364">
        <v>0.91710000000000003</v>
      </c>
      <c r="AQ364" t="s">
        <v>18</v>
      </c>
      <c r="AR364">
        <v>4.91</v>
      </c>
      <c r="AS364">
        <v>5.16</v>
      </c>
      <c r="AT364">
        <v>0.25</v>
      </c>
      <c r="AU364">
        <v>5.0019999999999998</v>
      </c>
      <c r="AV364">
        <v>0.84089999999999998</v>
      </c>
      <c r="AW364" t="s">
        <v>18</v>
      </c>
      <c r="AX364">
        <v>4.91</v>
      </c>
      <c r="AY364">
        <v>5.16</v>
      </c>
      <c r="AZ364">
        <v>0.18099999999999999</v>
      </c>
      <c r="BA364">
        <v>3.613</v>
      </c>
      <c r="BB364">
        <v>0.8528</v>
      </c>
      <c r="BC364" t="s">
        <v>18</v>
      </c>
      <c r="BD364">
        <v>4.9000000000000004</v>
      </c>
      <c r="BE364">
        <v>5.16</v>
      </c>
      <c r="BF364">
        <v>0.216</v>
      </c>
      <c r="BG364">
        <v>4.33</v>
      </c>
      <c r="BH364">
        <v>0.86829999999999996</v>
      </c>
      <c r="BI364" t="s">
        <v>18</v>
      </c>
      <c r="BJ364">
        <v>4.91</v>
      </c>
      <c r="BK364">
        <v>5.16</v>
      </c>
      <c r="BL364">
        <v>0.51100000000000001</v>
      </c>
      <c r="BM364">
        <v>10.214</v>
      </c>
      <c r="BN364">
        <v>0.82540000000000002</v>
      </c>
      <c r="BO364" t="s">
        <v>18</v>
      </c>
      <c r="BP364">
        <v>4.91</v>
      </c>
      <c r="BQ364">
        <v>5.16</v>
      </c>
      <c r="BR364">
        <v>0.495</v>
      </c>
      <c r="BS364">
        <v>9.8949999999999996</v>
      </c>
      <c r="BT364">
        <v>0.8498</v>
      </c>
      <c r="BU364" t="s">
        <v>18</v>
      </c>
      <c r="CB364">
        <v>4.91</v>
      </c>
      <c r="CC364">
        <v>5.16</v>
      </c>
      <c r="CD364">
        <v>0.97899999999999998</v>
      </c>
      <c r="CE364">
        <v>19.574000000000002</v>
      </c>
      <c r="CF364">
        <v>0.79969999999999997</v>
      </c>
      <c r="CG364" t="s">
        <v>18</v>
      </c>
      <c r="CH364">
        <v>4.91</v>
      </c>
      <c r="CI364">
        <v>5.16</v>
      </c>
      <c r="CJ364">
        <v>1.0029999999999999</v>
      </c>
      <c r="CK364">
        <v>20.056999999999999</v>
      </c>
      <c r="CL364">
        <v>0.82969999999999999</v>
      </c>
      <c r="CM364" t="s">
        <v>18</v>
      </c>
    </row>
    <row r="365" spans="1:91" x14ac:dyDescent="0.25">
      <c r="A365" t="s">
        <v>180</v>
      </c>
      <c r="B365">
        <v>176</v>
      </c>
      <c r="C365">
        <v>185</v>
      </c>
      <c r="D365" t="s">
        <v>55</v>
      </c>
      <c r="E365">
        <v>6.57</v>
      </c>
      <c r="F365">
        <v>3</v>
      </c>
      <c r="G365">
        <v>7</v>
      </c>
      <c r="H365">
        <v>6.6</v>
      </c>
      <c r="I365">
        <v>6.79</v>
      </c>
      <c r="J365">
        <v>0.23899999999999999</v>
      </c>
      <c r="K365">
        <v>3.4169999999999998</v>
      </c>
      <c r="L365">
        <v>0.91290000000000004</v>
      </c>
      <c r="M365" t="s">
        <v>18</v>
      </c>
      <c r="N365">
        <v>6.6</v>
      </c>
      <c r="O365">
        <v>6.8</v>
      </c>
      <c r="P365">
        <v>0.20799999999999999</v>
      </c>
      <c r="Q365">
        <v>2.97</v>
      </c>
      <c r="R365">
        <v>0.9284</v>
      </c>
      <c r="S365" t="s">
        <v>18</v>
      </c>
      <c r="T365">
        <v>6.6</v>
      </c>
      <c r="U365">
        <v>6.79</v>
      </c>
      <c r="V365">
        <v>0.14299999999999999</v>
      </c>
      <c r="W365">
        <v>2.044</v>
      </c>
      <c r="X365">
        <v>0.93679999999999997</v>
      </c>
      <c r="Y365" t="s">
        <v>18</v>
      </c>
      <c r="Z365">
        <v>6.61</v>
      </c>
      <c r="AA365">
        <v>6.8</v>
      </c>
      <c r="AB365">
        <v>0.26</v>
      </c>
      <c r="AC365">
        <v>3.714</v>
      </c>
      <c r="AD365">
        <v>0.89880000000000004</v>
      </c>
      <c r="AE365" t="s">
        <v>18</v>
      </c>
      <c r="AF365">
        <v>6.6</v>
      </c>
      <c r="AG365">
        <v>6.8</v>
      </c>
      <c r="AH365">
        <v>0.17499999999999999</v>
      </c>
      <c r="AI365">
        <v>2.5059999999999998</v>
      </c>
      <c r="AJ365">
        <v>0.91190000000000004</v>
      </c>
      <c r="AK365" t="s">
        <v>18</v>
      </c>
      <c r="AL365">
        <v>6.6</v>
      </c>
      <c r="AM365">
        <v>6.8</v>
      </c>
      <c r="AN365">
        <v>0.16800000000000001</v>
      </c>
      <c r="AO365">
        <v>2.403</v>
      </c>
      <c r="AP365">
        <v>0.93130000000000002</v>
      </c>
      <c r="AQ365" t="s">
        <v>18</v>
      </c>
      <c r="AR365">
        <v>6.6</v>
      </c>
      <c r="AS365">
        <v>6.8</v>
      </c>
      <c r="AT365">
        <v>0.32600000000000001</v>
      </c>
      <c r="AU365">
        <v>4.6500000000000004</v>
      </c>
      <c r="AV365">
        <v>0.8881</v>
      </c>
      <c r="AW365" t="s">
        <v>18</v>
      </c>
      <c r="AX365">
        <v>6.6</v>
      </c>
      <c r="AY365">
        <v>6.8</v>
      </c>
      <c r="AZ365">
        <v>0.27400000000000002</v>
      </c>
      <c r="BA365">
        <v>3.9089999999999998</v>
      </c>
      <c r="BB365">
        <v>0.90210000000000001</v>
      </c>
      <c r="BC365" t="s">
        <v>18</v>
      </c>
      <c r="BD365">
        <v>6.6</v>
      </c>
      <c r="BE365">
        <v>6.79</v>
      </c>
      <c r="BF365">
        <v>0.215</v>
      </c>
      <c r="BG365">
        <v>3.0739999999999998</v>
      </c>
      <c r="BH365">
        <v>0.91979999999999995</v>
      </c>
      <c r="BI365" t="s">
        <v>18</v>
      </c>
      <c r="BJ365">
        <v>6.6</v>
      </c>
      <c r="BK365">
        <v>6.8</v>
      </c>
      <c r="BL365">
        <v>0.54700000000000004</v>
      </c>
      <c r="BM365">
        <v>7.8150000000000004</v>
      </c>
      <c r="BN365">
        <v>0.87209999999999999</v>
      </c>
      <c r="BO365" t="s">
        <v>18</v>
      </c>
      <c r="BP365">
        <v>6.6</v>
      </c>
      <c r="BQ365">
        <v>6.79</v>
      </c>
      <c r="BR365">
        <v>0.50900000000000001</v>
      </c>
      <c r="BS365">
        <v>7.274</v>
      </c>
      <c r="BT365">
        <v>0.9083</v>
      </c>
      <c r="BU365" t="s">
        <v>18</v>
      </c>
      <c r="CB365">
        <v>6.6</v>
      </c>
      <c r="CC365">
        <v>6.8</v>
      </c>
      <c r="CD365">
        <v>1.0149999999999999</v>
      </c>
      <c r="CE365">
        <v>14.503</v>
      </c>
      <c r="CF365">
        <v>0.872</v>
      </c>
      <c r="CG365" t="s">
        <v>18</v>
      </c>
      <c r="CH365">
        <v>6.6</v>
      </c>
      <c r="CI365">
        <v>6.8</v>
      </c>
      <c r="CJ365">
        <v>1.042</v>
      </c>
      <c r="CK365">
        <v>14.888</v>
      </c>
      <c r="CL365">
        <v>0.88009999999999999</v>
      </c>
      <c r="CM365" t="s">
        <v>18</v>
      </c>
    </row>
    <row r="366" spans="1:91" x14ac:dyDescent="0.25">
      <c r="A366" t="s">
        <v>180</v>
      </c>
      <c r="B366">
        <v>186</v>
      </c>
      <c r="C366">
        <v>195</v>
      </c>
      <c r="D366" t="s">
        <v>56</v>
      </c>
      <c r="E366">
        <v>6.1</v>
      </c>
      <c r="F366">
        <v>2</v>
      </c>
      <c r="G366">
        <v>7</v>
      </c>
      <c r="H366">
        <v>5.98</v>
      </c>
      <c r="I366">
        <v>6.24</v>
      </c>
      <c r="J366">
        <v>0.82399999999999995</v>
      </c>
      <c r="K366">
        <v>11.77</v>
      </c>
      <c r="L366">
        <v>0.9415</v>
      </c>
      <c r="M366" t="s">
        <v>17</v>
      </c>
      <c r="N366">
        <v>5.98</v>
      </c>
      <c r="O366">
        <v>6.24</v>
      </c>
      <c r="P366">
        <v>0.75700000000000001</v>
      </c>
      <c r="Q366">
        <v>10.815</v>
      </c>
      <c r="R366">
        <v>0.94669999999999999</v>
      </c>
      <c r="S366" t="s">
        <v>17</v>
      </c>
      <c r="T366">
        <v>5.98</v>
      </c>
      <c r="U366">
        <v>6.24</v>
      </c>
      <c r="V366">
        <v>0.79100000000000004</v>
      </c>
      <c r="W366">
        <v>11.307</v>
      </c>
      <c r="X366">
        <v>0.93640000000000001</v>
      </c>
      <c r="Y366" t="s">
        <v>17</v>
      </c>
      <c r="Z366">
        <v>5.98</v>
      </c>
      <c r="AA366">
        <v>6.24</v>
      </c>
      <c r="AB366">
        <v>1.1719999999999999</v>
      </c>
      <c r="AC366">
        <v>16.748000000000001</v>
      </c>
      <c r="AD366">
        <v>0.94099999999999995</v>
      </c>
      <c r="AE366" t="s">
        <v>17</v>
      </c>
      <c r="AF366">
        <v>5.98</v>
      </c>
      <c r="AG366">
        <v>6.24</v>
      </c>
      <c r="AH366">
        <v>1.0900000000000001</v>
      </c>
      <c r="AI366">
        <v>15.576000000000001</v>
      </c>
      <c r="AJ366">
        <v>0.93479999999999996</v>
      </c>
      <c r="AK366" t="s">
        <v>17</v>
      </c>
      <c r="AL366">
        <v>5.98</v>
      </c>
      <c r="AM366">
        <v>6.24</v>
      </c>
      <c r="AN366">
        <v>1.131</v>
      </c>
      <c r="AO366">
        <v>16.155000000000001</v>
      </c>
      <c r="AP366">
        <v>0.94030000000000002</v>
      </c>
      <c r="AQ366" t="s">
        <v>17</v>
      </c>
      <c r="AR366">
        <v>5.98</v>
      </c>
      <c r="AS366">
        <v>6.24</v>
      </c>
      <c r="AT366">
        <v>1.8320000000000001</v>
      </c>
      <c r="AU366">
        <v>26.167999999999999</v>
      </c>
      <c r="AV366">
        <v>0.93789999999999996</v>
      </c>
      <c r="AW366" t="s">
        <v>17</v>
      </c>
      <c r="AX366">
        <v>5.98</v>
      </c>
      <c r="AY366">
        <v>6.24</v>
      </c>
      <c r="AZ366">
        <v>1.7529999999999999</v>
      </c>
      <c r="BA366">
        <v>25.036999999999999</v>
      </c>
      <c r="BB366">
        <v>0.94130000000000003</v>
      </c>
      <c r="BC366" t="s">
        <v>17</v>
      </c>
      <c r="BD366">
        <v>5.98</v>
      </c>
      <c r="BE366">
        <v>6.24</v>
      </c>
      <c r="BF366">
        <v>1.7270000000000001</v>
      </c>
      <c r="BG366">
        <v>24.667000000000002</v>
      </c>
      <c r="BH366">
        <v>0.9204</v>
      </c>
      <c r="BI366" t="s">
        <v>17</v>
      </c>
      <c r="BJ366">
        <v>5.98</v>
      </c>
      <c r="BK366">
        <v>6.24</v>
      </c>
      <c r="BL366">
        <v>2.8319999999999999</v>
      </c>
      <c r="BM366">
        <v>40.451000000000001</v>
      </c>
      <c r="BN366">
        <v>0.94669999999999999</v>
      </c>
      <c r="BO366" t="s">
        <v>17</v>
      </c>
      <c r="BP366">
        <v>5.98</v>
      </c>
      <c r="BQ366">
        <v>6.24</v>
      </c>
      <c r="BR366">
        <v>2.8580000000000001</v>
      </c>
      <c r="BS366">
        <v>40.83</v>
      </c>
      <c r="BT366">
        <v>0.93920000000000003</v>
      </c>
      <c r="BU366" t="s">
        <v>17</v>
      </c>
      <c r="CB366">
        <v>5.98</v>
      </c>
      <c r="CC366">
        <v>6.24</v>
      </c>
      <c r="CD366">
        <v>3.948</v>
      </c>
      <c r="CE366">
        <v>56.405999999999999</v>
      </c>
      <c r="CF366">
        <v>0.9365</v>
      </c>
      <c r="CG366" t="s">
        <v>17</v>
      </c>
      <c r="CH366">
        <v>5.98</v>
      </c>
      <c r="CI366">
        <v>6.24</v>
      </c>
      <c r="CJ366">
        <v>4.03</v>
      </c>
      <c r="CK366">
        <v>57.567</v>
      </c>
      <c r="CL366">
        <v>0.94389999999999996</v>
      </c>
      <c r="CM366" t="s">
        <v>17</v>
      </c>
    </row>
    <row r="367" spans="1:91" x14ac:dyDescent="0.25">
      <c r="A367" t="s">
        <v>180</v>
      </c>
      <c r="B367">
        <v>188</v>
      </c>
      <c r="C367">
        <v>195</v>
      </c>
      <c r="D367" t="s">
        <v>57</v>
      </c>
      <c r="E367">
        <v>5.42</v>
      </c>
      <c r="F367">
        <v>2</v>
      </c>
      <c r="G367">
        <v>5</v>
      </c>
      <c r="H367">
        <v>5.3</v>
      </c>
      <c r="I367">
        <v>5.57</v>
      </c>
      <c r="J367">
        <v>0.76700000000000002</v>
      </c>
      <c r="K367">
        <v>15.349</v>
      </c>
      <c r="L367">
        <v>0.93500000000000005</v>
      </c>
      <c r="M367" t="s">
        <v>17</v>
      </c>
      <c r="N367">
        <v>5.3</v>
      </c>
      <c r="O367">
        <v>5.57</v>
      </c>
      <c r="P367">
        <v>0.67400000000000004</v>
      </c>
      <c r="Q367">
        <v>13.474</v>
      </c>
      <c r="R367">
        <v>0.92069999999999996</v>
      </c>
      <c r="S367" t="s">
        <v>17</v>
      </c>
      <c r="T367">
        <v>5.3</v>
      </c>
      <c r="U367">
        <v>5.57</v>
      </c>
      <c r="V367">
        <v>0.73599999999999999</v>
      </c>
      <c r="W367">
        <v>14.712999999999999</v>
      </c>
      <c r="X367">
        <v>0.9234</v>
      </c>
      <c r="Y367" t="s">
        <v>17</v>
      </c>
      <c r="Z367">
        <v>5.3</v>
      </c>
      <c r="AA367">
        <v>5.57</v>
      </c>
      <c r="AB367">
        <v>1.1259999999999999</v>
      </c>
      <c r="AC367">
        <v>22.521999999999998</v>
      </c>
      <c r="AD367">
        <v>0.9365</v>
      </c>
      <c r="AE367" t="s">
        <v>17</v>
      </c>
      <c r="AF367">
        <v>5.3</v>
      </c>
      <c r="AG367">
        <v>5.57</v>
      </c>
      <c r="AH367">
        <v>1.105</v>
      </c>
      <c r="AI367">
        <v>22.108000000000001</v>
      </c>
      <c r="AJ367">
        <v>0.94469999999999998</v>
      </c>
      <c r="AK367" t="s">
        <v>17</v>
      </c>
      <c r="AL367">
        <v>5.3</v>
      </c>
      <c r="AM367">
        <v>5.57</v>
      </c>
      <c r="AN367">
        <v>1.115</v>
      </c>
      <c r="AO367">
        <v>22.29</v>
      </c>
      <c r="AP367">
        <v>0.94179999999999997</v>
      </c>
      <c r="AQ367" t="s">
        <v>17</v>
      </c>
      <c r="AR367">
        <v>5.3</v>
      </c>
      <c r="AS367">
        <v>5.57</v>
      </c>
      <c r="AT367">
        <v>1.6919999999999999</v>
      </c>
      <c r="AU367">
        <v>33.845999999999997</v>
      </c>
      <c r="AV367">
        <v>0.93530000000000002</v>
      </c>
      <c r="AW367" t="s">
        <v>17</v>
      </c>
      <c r="AX367">
        <v>5.3</v>
      </c>
      <c r="AY367">
        <v>5.57</v>
      </c>
      <c r="AZ367">
        <v>1.631</v>
      </c>
      <c r="BA367">
        <v>32.612000000000002</v>
      </c>
      <c r="BB367">
        <v>0.92249999999999999</v>
      </c>
      <c r="BC367" t="s">
        <v>17</v>
      </c>
      <c r="BD367">
        <v>5.3</v>
      </c>
      <c r="BE367">
        <v>5.57</v>
      </c>
      <c r="BF367">
        <v>1.702</v>
      </c>
      <c r="BG367">
        <v>34.049999999999997</v>
      </c>
      <c r="BH367">
        <v>0.92600000000000005</v>
      </c>
      <c r="BI367" t="s">
        <v>17</v>
      </c>
      <c r="BJ367">
        <v>5.3</v>
      </c>
      <c r="BK367">
        <v>5.57</v>
      </c>
      <c r="BL367">
        <v>2.3740000000000001</v>
      </c>
      <c r="BM367">
        <v>47.487000000000002</v>
      </c>
      <c r="BN367">
        <v>0.94279999999999997</v>
      </c>
      <c r="BO367" t="s">
        <v>17</v>
      </c>
      <c r="BP367">
        <v>5.3</v>
      </c>
      <c r="BQ367">
        <v>5.57</v>
      </c>
      <c r="BR367">
        <v>2.3410000000000002</v>
      </c>
      <c r="BS367">
        <v>46.829000000000001</v>
      </c>
      <c r="BT367">
        <v>0.93879999999999997</v>
      </c>
      <c r="BU367" t="s">
        <v>17</v>
      </c>
      <c r="CB367">
        <v>5.3</v>
      </c>
      <c r="CC367">
        <v>5.57</v>
      </c>
      <c r="CD367">
        <v>2.9119999999999999</v>
      </c>
      <c r="CE367">
        <v>58.247999999999998</v>
      </c>
      <c r="CF367">
        <v>0.94110000000000005</v>
      </c>
      <c r="CG367" t="s">
        <v>17</v>
      </c>
      <c r="CH367">
        <v>5.3</v>
      </c>
      <c r="CI367">
        <v>5.57</v>
      </c>
      <c r="CJ367">
        <v>2.9670000000000001</v>
      </c>
      <c r="CK367">
        <v>59.332000000000001</v>
      </c>
      <c r="CL367">
        <v>0.93389999999999995</v>
      </c>
      <c r="CM367" t="s">
        <v>17</v>
      </c>
    </row>
    <row r="368" spans="1:91" x14ac:dyDescent="0.25">
      <c r="A368" t="s">
        <v>180</v>
      </c>
      <c r="B368">
        <v>196</v>
      </c>
      <c r="C368">
        <v>211</v>
      </c>
      <c r="D368" t="s">
        <v>58</v>
      </c>
      <c r="E368">
        <v>11.78</v>
      </c>
      <c r="F368">
        <v>3</v>
      </c>
      <c r="G368">
        <v>11</v>
      </c>
      <c r="H368">
        <v>11.7</v>
      </c>
      <c r="I368">
        <v>11.97</v>
      </c>
      <c r="J368">
        <v>2.4169999999999998</v>
      </c>
      <c r="K368">
        <v>21.971</v>
      </c>
      <c r="L368">
        <v>0.8881</v>
      </c>
      <c r="M368" t="s">
        <v>17</v>
      </c>
      <c r="N368">
        <v>11.7</v>
      </c>
      <c r="O368">
        <v>11.97</v>
      </c>
      <c r="P368">
        <v>2.3159999999999998</v>
      </c>
      <c r="Q368">
        <v>21.050999999999998</v>
      </c>
      <c r="R368">
        <v>0.89270000000000005</v>
      </c>
      <c r="S368" t="s">
        <v>17</v>
      </c>
      <c r="T368">
        <v>11.69</v>
      </c>
      <c r="U368">
        <v>11.97</v>
      </c>
      <c r="V368">
        <v>2.4380000000000002</v>
      </c>
      <c r="W368">
        <v>22.163</v>
      </c>
      <c r="X368">
        <v>0.89470000000000005</v>
      </c>
      <c r="Y368" t="s">
        <v>17</v>
      </c>
      <c r="Z368">
        <v>11.69</v>
      </c>
      <c r="AA368">
        <v>11.97</v>
      </c>
      <c r="AB368">
        <v>2.9670000000000001</v>
      </c>
      <c r="AC368">
        <v>26.97</v>
      </c>
      <c r="AD368">
        <v>0.89600000000000002</v>
      </c>
      <c r="AE368" t="s">
        <v>17</v>
      </c>
      <c r="AF368">
        <v>11.7</v>
      </c>
      <c r="AG368">
        <v>11.97</v>
      </c>
      <c r="AH368">
        <v>2.948</v>
      </c>
      <c r="AI368">
        <v>26.803000000000001</v>
      </c>
      <c r="AJ368">
        <v>0.8982</v>
      </c>
      <c r="AK368" t="s">
        <v>17</v>
      </c>
      <c r="AL368">
        <v>11.7</v>
      </c>
      <c r="AM368">
        <v>11.97</v>
      </c>
      <c r="AN368">
        <v>2.9630000000000001</v>
      </c>
      <c r="AO368">
        <v>26.934999999999999</v>
      </c>
      <c r="AP368">
        <v>0.89280000000000004</v>
      </c>
      <c r="AQ368" t="s">
        <v>17</v>
      </c>
      <c r="AR368">
        <v>11.69</v>
      </c>
      <c r="AS368">
        <v>11.97</v>
      </c>
      <c r="AT368">
        <v>3.9</v>
      </c>
      <c r="AU368">
        <v>35.456000000000003</v>
      </c>
      <c r="AV368">
        <v>0.8962</v>
      </c>
      <c r="AW368" t="s">
        <v>17</v>
      </c>
      <c r="AX368">
        <v>11.69</v>
      </c>
      <c r="AY368">
        <v>11.97</v>
      </c>
      <c r="AZ368">
        <v>3.9449999999999998</v>
      </c>
      <c r="BA368">
        <v>35.86</v>
      </c>
      <c r="BB368">
        <v>0.89029999999999998</v>
      </c>
      <c r="BC368" t="s">
        <v>17</v>
      </c>
      <c r="BD368">
        <v>11.69</v>
      </c>
      <c r="BE368">
        <v>11.97</v>
      </c>
      <c r="BF368">
        <v>3.8929999999999998</v>
      </c>
      <c r="BG368">
        <v>35.389000000000003</v>
      </c>
      <c r="BH368">
        <v>0.89300000000000002</v>
      </c>
      <c r="BI368" t="s">
        <v>17</v>
      </c>
      <c r="BJ368">
        <v>11.7</v>
      </c>
      <c r="BK368">
        <v>11.97</v>
      </c>
      <c r="BL368">
        <v>5.2530000000000001</v>
      </c>
      <c r="BM368">
        <v>47.75</v>
      </c>
      <c r="BN368">
        <v>0.89670000000000005</v>
      </c>
      <c r="BO368" t="s">
        <v>17</v>
      </c>
      <c r="BP368">
        <v>11.69</v>
      </c>
      <c r="BQ368">
        <v>11.97</v>
      </c>
      <c r="BR368">
        <v>5.1829999999999998</v>
      </c>
      <c r="BS368">
        <v>47.115000000000002</v>
      </c>
      <c r="BT368">
        <v>0.88880000000000003</v>
      </c>
      <c r="BU368" t="s">
        <v>17</v>
      </c>
      <c r="CB368">
        <v>11.7</v>
      </c>
      <c r="CC368">
        <v>11.97</v>
      </c>
      <c r="CD368">
        <v>6.306</v>
      </c>
      <c r="CE368">
        <v>57.323</v>
      </c>
      <c r="CF368">
        <v>0.88339999999999996</v>
      </c>
      <c r="CG368" t="s">
        <v>17</v>
      </c>
      <c r="CH368">
        <v>11.7</v>
      </c>
      <c r="CI368">
        <v>11.97</v>
      </c>
      <c r="CJ368">
        <v>6.1970000000000001</v>
      </c>
      <c r="CK368">
        <v>56.335000000000001</v>
      </c>
      <c r="CL368">
        <v>0.89429999999999998</v>
      </c>
      <c r="CM368" t="s">
        <v>17</v>
      </c>
    </row>
    <row r="369" spans="1:91" x14ac:dyDescent="0.25">
      <c r="A369" t="s">
        <v>180</v>
      </c>
      <c r="B369">
        <v>212</v>
      </c>
      <c r="C369">
        <v>218</v>
      </c>
      <c r="D369" t="s">
        <v>59</v>
      </c>
      <c r="E369">
        <v>5.12</v>
      </c>
      <c r="F369">
        <v>1</v>
      </c>
      <c r="G369">
        <v>5</v>
      </c>
      <c r="H369">
        <v>5.09</v>
      </c>
      <c r="I369">
        <v>5.23</v>
      </c>
      <c r="J369">
        <v>1.782</v>
      </c>
      <c r="K369">
        <v>35.637999999999998</v>
      </c>
      <c r="L369">
        <v>0.85780000000000001</v>
      </c>
      <c r="M369" t="s">
        <v>18</v>
      </c>
      <c r="N369">
        <v>5.09</v>
      </c>
      <c r="O369">
        <v>5.24</v>
      </c>
      <c r="P369">
        <v>1.79</v>
      </c>
      <c r="Q369">
        <v>35.808999999999997</v>
      </c>
      <c r="R369">
        <v>0.8216</v>
      </c>
      <c r="S369" t="s">
        <v>18</v>
      </c>
      <c r="T369">
        <v>5.09</v>
      </c>
      <c r="U369">
        <v>5.23</v>
      </c>
      <c r="V369">
        <v>1.841</v>
      </c>
      <c r="W369">
        <v>36.814999999999998</v>
      </c>
      <c r="X369">
        <v>0.83030000000000004</v>
      </c>
      <c r="Y369" t="s">
        <v>18</v>
      </c>
      <c r="Z369">
        <v>5.09</v>
      </c>
      <c r="AA369">
        <v>5.24</v>
      </c>
      <c r="AB369">
        <v>2.2679999999999998</v>
      </c>
      <c r="AC369">
        <v>45.362000000000002</v>
      </c>
      <c r="AD369">
        <v>0.86599999999999999</v>
      </c>
      <c r="AE369" t="s">
        <v>18</v>
      </c>
      <c r="AF369">
        <v>5.09</v>
      </c>
      <c r="AG369">
        <v>5.24</v>
      </c>
      <c r="AH369">
        <v>2.3130000000000002</v>
      </c>
      <c r="AI369">
        <v>46.261000000000003</v>
      </c>
      <c r="AJ369">
        <v>0.83919999999999995</v>
      </c>
      <c r="AK369" t="s">
        <v>18</v>
      </c>
      <c r="AL369">
        <v>5.09</v>
      </c>
      <c r="AM369">
        <v>5.23</v>
      </c>
      <c r="AN369">
        <v>2.2709999999999999</v>
      </c>
      <c r="AO369">
        <v>45.414999999999999</v>
      </c>
      <c r="AP369">
        <v>0.84179999999999999</v>
      </c>
      <c r="AQ369" t="s">
        <v>18</v>
      </c>
      <c r="AR369">
        <v>5.09</v>
      </c>
      <c r="AS369">
        <v>5.24</v>
      </c>
      <c r="AT369">
        <v>3.0390000000000001</v>
      </c>
      <c r="AU369">
        <v>60.783000000000001</v>
      </c>
      <c r="AV369">
        <v>0.86680000000000001</v>
      </c>
      <c r="AW369" t="s">
        <v>18</v>
      </c>
      <c r="AX369">
        <v>5.09</v>
      </c>
      <c r="AY369">
        <v>5.23</v>
      </c>
      <c r="AZ369">
        <v>3.024</v>
      </c>
      <c r="BA369">
        <v>60.478999999999999</v>
      </c>
      <c r="BB369">
        <v>0.83609999999999995</v>
      </c>
      <c r="BC369" t="s">
        <v>18</v>
      </c>
      <c r="BD369">
        <v>5.09</v>
      </c>
      <c r="BE369">
        <v>5.23</v>
      </c>
      <c r="BF369">
        <v>3.1230000000000002</v>
      </c>
      <c r="BG369">
        <v>62.451999999999998</v>
      </c>
      <c r="BH369">
        <v>0.83299999999999996</v>
      </c>
      <c r="BI369" t="s">
        <v>18</v>
      </c>
      <c r="BJ369">
        <v>5.09</v>
      </c>
      <c r="BK369">
        <v>5.23</v>
      </c>
      <c r="BL369">
        <v>3.778</v>
      </c>
      <c r="BM369">
        <v>75.552999999999997</v>
      </c>
      <c r="BN369">
        <v>0.85040000000000004</v>
      </c>
      <c r="BO369" t="s">
        <v>18</v>
      </c>
      <c r="BP369">
        <v>5.09</v>
      </c>
      <c r="BQ369">
        <v>5.23</v>
      </c>
      <c r="BR369">
        <v>3.8069999999999999</v>
      </c>
      <c r="BS369">
        <v>76.135999999999996</v>
      </c>
      <c r="BT369">
        <v>0.8397</v>
      </c>
      <c r="BU369" t="s">
        <v>18</v>
      </c>
      <c r="CB369">
        <v>5.09</v>
      </c>
      <c r="CC369">
        <v>5.24</v>
      </c>
      <c r="CD369">
        <v>3.7930000000000001</v>
      </c>
      <c r="CE369">
        <v>75.87</v>
      </c>
      <c r="CF369">
        <v>0.83489999999999998</v>
      </c>
      <c r="CG369" t="s">
        <v>18</v>
      </c>
      <c r="CH369">
        <v>5.09</v>
      </c>
      <c r="CI369">
        <v>5.23</v>
      </c>
      <c r="CJ369">
        <v>3.847</v>
      </c>
      <c r="CK369">
        <v>76.945999999999998</v>
      </c>
      <c r="CL369">
        <v>0.82730000000000004</v>
      </c>
      <c r="CM369" t="s">
        <v>18</v>
      </c>
    </row>
    <row r="370" spans="1:91" x14ac:dyDescent="0.25">
      <c r="A370" t="s">
        <v>180</v>
      </c>
      <c r="B370">
        <v>212</v>
      </c>
      <c r="C370">
        <v>221</v>
      </c>
      <c r="D370" t="s">
        <v>60</v>
      </c>
      <c r="E370">
        <v>10.52</v>
      </c>
      <c r="F370">
        <v>1</v>
      </c>
      <c r="G370">
        <v>8</v>
      </c>
      <c r="H370">
        <v>10.33</v>
      </c>
      <c r="I370">
        <v>10.45</v>
      </c>
      <c r="J370">
        <v>1.143</v>
      </c>
      <c r="K370">
        <v>14.287000000000001</v>
      </c>
      <c r="L370">
        <v>0.89190000000000003</v>
      </c>
      <c r="M370" t="s">
        <v>17</v>
      </c>
      <c r="N370">
        <v>10.33</v>
      </c>
      <c r="O370">
        <v>10.45</v>
      </c>
      <c r="P370">
        <v>1.111</v>
      </c>
      <c r="Q370">
        <v>13.893000000000001</v>
      </c>
      <c r="R370">
        <v>0.86129999999999995</v>
      </c>
      <c r="S370" t="s">
        <v>18</v>
      </c>
      <c r="T370">
        <v>10.33</v>
      </c>
      <c r="U370">
        <v>10.44</v>
      </c>
      <c r="V370">
        <v>1.1859999999999999</v>
      </c>
      <c r="W370">
        <v>14.824</v>
      </c>
      <c r="X370">
        <v>0.79820000000000002</v>
      </c>
      <c r="Y370" t="s">
        <v>18</v>
      </c>
      <c r="Z370">
        <v>10.33</v>
      </c>
      <c r="AA370">
        <v>10.44</v>
      </c>
      <c r="AB370">
        <v>1.8149999999999999</v>
      </c>
      <c r="AC370">
        <v>22.681999999999999</v>
      </c>
      <c r="AD370">
        <v>0.89949999999999997</v>
      </c>
      <c r="AE370" t="s">
        <v>18</v>
      </c>
      <c r="AF370">
        <v>10.33</v>
      </c>
      <c r="AG370">
        <v>10.45</v>
      </c>
      <c r="AH370">
        <v>1.7290000000000001</v>
      </c>
      <c r="AI370">
        <v>21.613</v>
      </c>
      <c r="AJ370">
        <v>0.89610000000000001</v>
      </c>
      <c r="AK370" t="s">
        <v>17</v>
      </c>
      <c r="AL370">
        <v>10.33</v>
      </c>
      <c r="AM370">
        <v>10.45</v>
      </c>
      <c r="AN370">
        <v>1.849</v>
      </c>
      <c r="AO370">
        <v>23.111000000000001</v>
      </c>
      <c r="AP370">
        <v>0.84099999999999997</v>
      </c>
      <c r="AQ370" t="s">
        <v>18</v>
      </c>
      <c r="AR370">
        <v>10.33</v>
      </c>
      <c r="AS370">
        <v>10.45</v>
      </c>
      <c r="AT370">
        <v>2.895</v>
      </c>
      <c r="AU370">
        <v>36.192</v>
      </c>
      <c r="AV370">
        <v>0.87680000000000002</v>
      </c>
      <c r="AW370" t="s">
        <v>18</v>
      </c>
      <c r="AX370">
        <v>10.33</v>
      </c>
      <c r="AY370">
        <v>10.45</v>
      </c>
      <c r="AZ370">
        <v>2.82</v>
      </c>
      <c r="BA370">
        <v>35.255000000000003</v>
      </c>
      <c r="BB370">
        <v>0.89049999999999996</v>
      </c>
      <c r="BC370" t="s">
        <v>18</v>
      </c>
      <c r="BD370">
        <v>10.33</v>
      </c>
      <c r="BE370">
        <v>10.44</v>
      </c>
      <c r="BF370">
        <v>2.9049999999999998</v>
      </c>
      <c r="BG370">
        <v>36.316000000000003</v>
      </c>
      <c r="BH370">
        <v>0.84489999999999998</v>
      </c>
      <c r="BI370" t="s">
        <v>18</v>
      </c>
      <c r="BJ370">
        <v>10.33</v>
      </c>
      <c r="BK370">
        <v>10.45</v>
      </c>
      <c r="BL370">
        <v>4.3479999999999999</v>
      </c>
      <c r="BM370">
        <v>54.350999999999999</v>
      </c>
      <c r="BN370">
        <v>0.87209999999999999</v>
      </c>
      <c r="BO370" t="s">
        <v>18</v>
      </c>
      <c r="BP370">
        <v>10.33</v>
      </c>
      <c r="BQ370">
        <v>10.44</v>
      </c>
      <c r="BR370">
        <v>4.3570000000000002</v>
      </c>
      <c r="BS370">
        <v>54.466999999999999</v>
      </c>
      <c r="BT370">
        <v>0.81040000000000001</v>
      </c>
      <c r="BU370" t="s">
        <v>18</v>
      </c>
      <c r="CB370">
        <v>10.33</v>
      </c>
      <c r="CC370">
        <v>10.45</v>
      </c>
      <c r="CD370">
        <v>4.74</v>
      </c>
      <c r="CE370">
        <v>59.244</v>
      </c>
      <c r="CF370">
        <v>0.85870000000000002</v>
      </c>
      <c r="CG370" t="s">
        <v>18</v>
      </c>
      <c r="CH370">
        <v>10.33</v>
      </c>
      <c r="CI370">
        <v>10.45</v>
      </c>
      <c r="CJ370">
        <v>4.7969999999999997</v>
      </c>
      <c r="CK370">
        <v>59.963999999999999</v>
      </c>
      <c r="CL370">
        <v>0.80720000000000003</v>
      </c>
      <c r="CM370" t="s">
        <v>18</v>
      </c>
    </row>
    <row r="371" spans="1:91" x14ac:dyDescent="0.25">
      <c r="A371" t="s">
        <v>180</v>
      </c>
      <c r="B371">
        <v>222</v>
      </c>
      <c r="C371">
        <v>232</v>
      </c>
      <c r="D371" t="s">
        <v>61</v>
      </c>
      <c r="E371">
        <v>4.59</v>
      </c>
      <c r="F371">
        <v>2</v>
      </c>
      <c r="G371">
        <v>9</v>
      </c>
      <c r="H371">
        <v>4.6500000000000004</v>
      </c>
      <c r="I371">
        <v>4.8099999999999996</v>
      </c>
      <c r="J371">
        <v>2.6379999999999999</v>
      </c>
      <c r="K371">
        <v>29.308</v>
      </c>
      <c r="L371">
        <v>0.92900000000000005</v>
      </c>
      <c r="M371" t="s">
        <v>18</v>
      </c>
      <c r="N371">
        <v>4.66</v>
      </c>
      <c r="O371">
        <v>4.8099999999999996</v>
      </c>
      <c r="P371">
        <v>2.5310000000000001</v>
      </c>
      <c r="Q371">
        <v>28.119</v>
      </c>
      <c r="R371">
        <v>0.92049999999999998</v>
      </c>
      <c r="S371" t="s">
        <v>18</v>
      </c>
      <c r="T371">
        <v>4.6500000000000004</v>
      </c>
      <c r="U371">
        <v>4.8</v>
      </c>
      <c r="V371">
        <v>2.5390000000000001</v>
      </c>
      <c r="W371">
        <v>28.216000000000001</v>
      </c>
      <c r="X371">
        <v>0.92610000000000003</v>
      </c>
      <c r="Y371" t="s">
        <v>18</v>
      </c>
      <c r="Z371">
        <v>4.66</v>
      </c>
      <c r="AA371">
        <v>4.8099999999999996</v>
      </c>
      <c r="AB371">
        <v>2.9630000000000001</v>
      </c>
      <c r="AC371">
        <v>32.921999999999997</v>
      </c>
      <c r="AD371">
        <v>0.92989999999999995</v>
      </c>
      <c r="AE371" t="s">
        <v>18</v>
      </c>
      <c r="AF371">
        <v>4.66</v>
      </c>
      <c r="AG371">
        <v>4.8099999999999996</v>
      </c>
      <c r="AH371">
        <v>3.028</v>
      </c>
      <c r="AI371">
        <v>33.642000000000003</v>
      </c>
      <c r="AJ371">
        <v>0.9325</v>
      </c>
      <c r="AK371" t="s">
        <v>18</v>
      </c>
      <c r="AL371">
        <v>4.6500000000000004</v>
      </c>
      <c r="AM371">
        <v>4.8099999999999996</v>
      </c>
      <c r="AN371">
        <v>2.9180000000000001</v>
      </c>
      <c r="AO371">
        <v>32.417000000000002</v>
      </c>
      <c r="AP371">
        <v>0.93700000000000006</v>
      </c>
      <c r="AQ371" t="s">
        <v>18</v>
      </c>
      <c r="AR371">
        <v>4.66</v>
      </c>
      <c r="AS371">
        <v>4.8099999999999996</v>
      </c>
      <c r="AT371">
        <v>3.1619999999999999</v>
      </c>
      <c r="AU371">
        <v>35.131</v>
      </c>
      <c r="AV371">
        <v>0.92989999999999995</v>
      </c>
      <c r="AW371" t="s">
        <v>18</v>
      </c>
      <c r="AX371">
        <v>4.6500000000000004</v>
      </c>
      <c r="AY371">
        <v>4.8099999999999996</v>
      </c>
      <c r="AZ371">
        <v>2.9860000000000002</v>
      </c>
      <c r="BA371">
        <v>33.177999999999997</v>
      </c>
      <c r="BB371">
        <v>0.93640000000000001</v>
      </c>
      <c r="BC371" t="s">
        <v>18</v>
      </c>
      <c r="BD371">
        <v>4.6500000000000004</v>
      </c>
      <c r="BE371">
        <v>4.8</v>
      </c>
      <c r="BF371">
        <v>3.145</v>
      </c>
      <c r="BG371">
        <v>34.942999999999998</v>
      </c>
      <c r="BH371">
        <v>0.93889999999999996</v>
      </c>
      <c r="BI371" t="s">
        <v>18</v>
      </c>
      <c r="BJ371">
        <v>4.66</v>
      </c>
      <c r="BK371">
        <v>4.8099999999999996</v>
      </c>
      <c r="BL371">
        <v>3.306</v>
      </c>
      <c r="BM371">
        <v>36.735999999999997</v>
      </c>
      <c r="BN371">
        <v>0.9345</v>
      </c>
      <c r="BO371" t="s">
        <v>18</v>
      </c>
      <c r="BP371">
        <v>4.6500000000000004</v>
      </c>
      <c r="BQ371">
        <v>4.8099999999999996</v>
      </c>
      <c r="BR371">
        <v>3.2559999999999998</v>
      </c>
      <c r="BS371">
        <v>36.182000000000002</v>
      </c>
      <c r="BT371">
        <v>0.93920000000000003</v>
      </c>
      <c r="BU371" t="s">
        <v>18</v>
      </c>
      <c r="CB371">
        <v>4.66</v>
      </c>
      <c r="CC371">
        <v>4.8099999999999996</v>
      </c>
      <c r="CD371">
        <v>3.7410000000000001</v>
      </c>
      <c r="CE371">
        <v>41.567999999999998</v>
      </c>
      <c r="CF371">
        <v>0.92930000000000001</v>
      </c>
      <c r="CG371" t="s">
        <v>18</v>
      </c>
      <c r="CH371">
        <v>4.66</v>
      </c>
      <c r="CI371">
        <v>4.8099999999999996</v>
      </c>
      <c r="CJ371">
        <v>3.7679999999999998</v>
      </c>
      <c r="CK371">
        <v>41.869</v>
      </c>
      <c r="CL371">
        <v>0.92579999999999996</v>
      </c>
      <c r="CM371" t="s">
        <v>18</v>
      </c>
    </row>
    <row r="372" spans="1:91" x14ac:dyDescent="0.25">
      <c r="A372" t="s">
        <v>180</v>
      </c>
      <c r="B372">
        <v>222</v>
      </c>
      <c r="C372">
        <v>245</v>
      </c>
      <c r="D372" t="s">
        <v>62</v>
      </c>
      <c r="E372">
        <v>9.02</v>
      </c>
      <c r="F372">
        <v>3</v>
      </c>
      <c r="G372">
        <v>20</v>
      </c>
      <c r="H372">
        <v>9.1999999999999993</v>
      </c>
      <c r="I372">
        <v>9.35</v>
      </c>
      <c r="J372">
        <v>1.831</v>
      </c>
      <c r="K372">
        <v>9.1539999999999999</v>
      </c>
      <c r="L372">
        <v>0.87749999999999995</v>
      </c>
      <c r="M372" t="s">
        <v>18</v>
      </c>
      <c r="N372">
        <v>9.1999999999999993</v>
      </c>
      <c r="O372">
        <v>9.35</v>
      </c>
      <c r="P372">
        <v>1.625</v>
      </c>
      <c r="Q372">
        <v>8.1229999999999993</v>
      </c>
      <c r="R372">
        <v>0.86990000000000001</v>
      </c>
      <c r="S372" t="s">
        <v>18</v>
      </c>
      <c r="T372">
        <v>9.19</v>
      </c>
      <c r="U372">
        <v>9.34</v>
      </c>
      <c r="V372">
        <v>1.9379999999999999</v>
      </c>
      <c r="W372">
        <v>9.6890000000000001</v>
      </c>
      <c r="X372">
        <v>0.86299999999999999</v>
      </c>
      <c r="Y372" t="s">
        <v>18</v>
      </c>
      <c r="Z372">
        <v>9.19</v>
      </c>
      <c r="AA372">
        <v>9.34</v>
      </c>
      <c r="AB372">
        <v>2.359</v>
      </c>
      <c r="AC372">
        <v>11.794</v>
      </c>
      <c r="AD372">
        <v>0.8679</v>
      </c>
      <c r="AE372" t="s">
        <v>18</v>
      </c>
      <c r="AF372">
        <v>9.1999999999999993</v>
      </c>
      <c r="AG372">
        <v>9.35</v>
      </c>
      <c r="AH372">
        <v>2.2999999999999998</v>
      </c>
      <c r="AI372">
        <v>11.502000000000001</v>
      </c>
      <c r="AJ372">
        <v>0.86880000000000002</v>
      </c>
      <c r="AK372" t="s">
        <v>17</v>
      </c>
      <c r="AL372">
        <v>9.1999999999999993</v>
      </c>
      <c r="AM372">
        <v>9.35</v>
      </c>
      <c r="AN372">
        <v>2.4460000000000002</v>
      </c>
      <c r="AO372">
        <v>12.228</v>
      </c>
      <c r="AP372">
        <v>0.85309999999999997</v>
      </c>
      <c r="AQ372" t="s">
        <v>18</v>
      </c>
      <c r="AR372">
        <v>9.1999999999999993</v>
      </c>
      <c r="AS372">
        <v>9.35</v>
      </c>
      <c r="AT372">
        <v>3.0840000000000001</v>
      </c>
      <c r="AU372">
        <v>15.419</v>
      </c>
      <c r="AV372">
        <v>0.8821</v>
      </c>
      <c r="AW372" t="s">
        <v>17</v>
      </c>
      <c r="AX372">
        <v>9.1999999999999993</v>
      </c>
      <c r="AY372">
        <v>9.35</v>
      </c>
      <c r="AZ372">
        <v>3.0590000000000002</v>
      </c>
      <c r="BA372">
        <v>15.297000000000001</v>
      </c>
      <c r="BB372">
        <v>0.86380000000000001</v>
      </c>
      <c r="BC372" t="s">
        <v>17</v>
      </c>
      <c r="BD372">
        <v>9.19</v>
      </c>
      <c r="BE372">
        <v>9.34</v>
      </c>
      <c r="BF372">
        <v>3.18</v>
      </c>
      <c r="BG372">
        <v>15.898999999999999</v>
      </c>
      <c r="BH372">
        <v>0.86180000000000001</v>
      </c>
      <c r="BI372" t="s">
        <v>17</v>
      </c>
      <c r="BJ372">
        <v>9.1999999999999993</v>
      </c>
      <c r="BK372">
        <v>9.35</v>
      </c>
      <c r="BL372">
        <v>4.0049999999999999</v>
      </c>
      <c r="BM372">
        <v>20.026</v>
      </c>
      <c r="BN372">
        <v>0.8841</v>
      </c>
      <c r="BO372" t="s">
        <v>17</v>
      </c>
      <c r="BP372">
        <v>9.19</v>
      </c>
      <c r="BQ372">
        <v>9.35</v>
      </c>
      <c r="BR372">
        <v>4.2389999999999999</v>
      </c>
      <c r="BS372">
        <v>21.193000000000001</v>
      </c>
      <c r="BT372">
        <v>0.86829999999999996</v>
      </c>
      <c r="BU372" t="s">
        <v>17</v>
      </c>
      <c r="CB372">
        <v>9.1999999999999993</v>
      </c>
      <c r="CC372">
        <v>9.35</v>
      </c>
      <c r="CD372">
        <v>5.24</v>
      </c>
      <c r="CE372">
        <v>26.202000000000002</v>
      </c>
      <c r="CF372">
        <v>0.88639999999999997</v>
      </c>
      <c r="CG372" t="s">
        <v>17</v>
      </c>
      <c r="CH372">
        <v>9.1999999999999993</v>
      </c>
      <c r="CI372">
        <v>9.35</v>
      </c>
      <c r="CJ372">
        <v>5.4950000000000001</v>
      </c>
      <c r="CK372">
        <v>27.472999999999999</v>
      </c>
      <c r="CL372">
        <v>0.86990000000000001</v>
      </c>
      <c r="CM372" t="s">
        <v>17</v>
      </c>
    </row>
    <row r="373" spans="1:91" x14ac:dyDescent="0.25">
      <c r="A373" t="s">
        <v>180</v>
      </c>
      <c r="B373">
        <v>223</v>
      </c>
      <c r="C373">
        <v>233</v>
      </c>
      <c r="D373" t="s">
        <v>63</v>
      </c>
      <c r="E373">
        <v>4.74</v>
      </c>
      <c r="F373">
        <v>3</v>
      </c>
      <c r="G373">
        <v>9</v>
      </c>
      <c r="H373">
        <v>4.66</v>
      </c>
      <c r="I373">
        <v>4.9000000000000004</v>
      </c>
      <c r="J373">
        <v>2.645</v>
      </c>
      <c r="K373">
        <v>29.385999999999999</v>
      </c>
      <c r="L373">
        <v>0.90180000000000005</v>
      </c>
      <c r="M373" t="s">
        <v>18</v>
      </c>
      <c r="N373">
        <v>4.66</v>
      </c>
      <c r="O373">
        <v>4.9000000000000004</v>
      </c>
      <c r="P373">
        <v>2.5299999999999998</v>
      </c>
      <c r="Q373">
        <v>28.114000000000001</v>
      </c>
      <c r="R373">
        <v>0.89729999999999999</v>
      </c>
      <c r="S373" t="s">
        <v>18</v>
      </c>
      <c r="T373">
        <v>4.66</v>
      </c>
      <c r="U373">
        <v>4.9000000000000004</v>
      </c>
      <c r="V373">
        <v>2.5430000000000001</v>
      </c>
      <c r="W373">
        <v>28.254000000000001</v>
      </c>
      <c r="X373">
        <v>0.90820000000000001</v>
      </c>
      <c r="Y373" t="s">
        <v>18</v>
      </c>
      <c r="Z373">
        <v>4.67</v>
      </c>
      <c r="AA373">
        <v>4.9000000000000004</v>
      </c>
      <c r="AB373">
        <v>2.9660000000000002</v>
      </c>
      <c r="AC373">
        <v>32.959000000000003</v>
      </c>
      <c r="AD373">
        <v>0.93120000000000003</v>
      </c>
      <c r="AE373" t="s">
        <v>18</v>
      </c>
      <c r="AF373">
        <v>4.66</v>
      </c>
      <c r="AG373">
        <v>4.9000000000000004</v>
      </c>
      <c r="AH373">
        <v>3.01</v>
      </c>
      <c r="AI373">
        <v>33.448999999999998</v>
      </c>
      <c r="AJ373">
        <v>0.92579999999999996</v>
      </c>
      <c r="AK373" t="s">
        <v>18</v>
      </c>
      <c r="AL373">
        <v>4.66</v>
      </c>
      <c r="AM373">
        <v>4.9000000000000004</v>
      </c>
      <c r="AN373">
        <v>2.8740000000000001</v>
      </c>
      <c r="AO373">
        <v>31.936</v>
      </c>
      <c r="AP373">
        <v>0.92049999999999998</v>
      </c>
      <c r="AQ373" t="s">
        <v>18</v>
      </c>
      <c r="AR373">
        <v>4.66</v>
      </c>
      <c r="AS373">
        <v>4.9000000000000004</v>
      </c>
      <c r="AT373">
        <v>3.1520000000000001</v>
      </c>
      <c r="AU373">
        <v>35.023000000000003</v>
      </c>
      <c r="AV373">
        <v>0.92859999999999998</v>
      </c>
      <c r="AW373" t="s">
        <v>18</v>
      </c>
      <c r="AX373">
        <v>4.66</v>
      </c>
      <c r="AY373">
        <v>4.9000000000000004</v>
      </c>
      <c r="AZ373">
        <v>2.9790000000000001</v>
      </c>
      <c r="BA373">
        <v>33.103999999999999</v>
      </c>
      <c r="BB373">
        <v>0.93410000000000004</v>
      </c>
      <c r="BC373" t="s">
        <v>18</v>
      </c>
      <c r="BD373">
        <v>4.66</v>
      </c>
      <c r="BE373">
        <v>4.9000000000000004</v>
      </c>
      <c r="BF373">
        <v>3.141</v>
      </c>
      <c r="BG373">
        <v>34.9</v>
      </c>
      <c r="BH373">
        <v>0.91320000000000001</v>
      </c>
      <c r="BI373" t="s">
        <v>18</v>
      </c>
      <c r="BJ373">
        <v>4.66</v>
      </c>
      <c r="BK373">
        <v>4.9000000000000004</v>
      </c>
      <c r="BL373">
        <v>3.3010000000000002</v>
      </c>
      <c r="BM373">
        <v>36.683</v>
      </c>
      <c r="BN373">
        <v>0.92869999999999997</v>
      </c>
      <c r="BO373" t="s">
        <v>18</v>
      </c>
      <c r="BP373">
        <v>4.66</v>
      </c>
      <c r="BQ373">
        <v>4.9000000000000004</v>
      </c>
      <c r="BR373">
        <v>3.2189999999999999</v>
      </c>
      <c r="BS373">
        <v>35.768999999999998</v>
      </c>
      <c r="BT373">
        <v>0.9284</v>
      </c>
      <c r="BU373" t="s">
        <v>18</v>
      </c>
      <c r="CB373">
        <v>4.66</v>
      </c>
      <c r="CC373">
        <v>4.9000000000000004</v>
      </c>
      <c r="CD373">
        <v>3.7130000000000001</v>
      </c>
      <c r="CE373">
        <v>41.256999999999998</v>
      </c>
      <c r="CF373">
        <v>0.92659999999999998</v>
      </c>
      <c r="CG373" t="s">
        <v>17</v>
      </c>
      <c r="CH373">
        <v>4.66</v>
      </c>
      <c r="CI373">
        <v>4.9000000000000004</v>
      </c>
      <c r="CJ373">
        <v>3.7519999999999998</v>
      </c>
      <c r="CK373">
        <v>41.686999999999998</v>
      </c>
      <c r="CL373">
        <v>0.91059999999999997</v>
      </c>
      <c r="CM373" t="s">
        <v>18</v>
      </c>
    </row>
    <row r="374" spans="1:91" x14ac:dyDescent="0.25">
      <c r="A374" t="s">
        <v>180</v>
      </c>
      <c r="B374">
        <v>233</v>
      </c>
      <c r="C374">
        <v>245</v>
      </c>
      <c r="D374" t="s">
        <v>64</v>
      </c>
      <c r="E374">
        <v>9.99</v>
      </c>
      <c r="F374">
        <v>2</v>
      </c>
      <c r="G374">
        <v>9</v>
      </c>
      <c r="H374">
        <v>9.93</v>
      </c>
      <c r="I374">
        <v>10.19</v>
      </c>
      <c r="J374">
        <v>0.76600000000000001</v>
      </c>
      <c r="K374">
        <v>8.5169999999999995</v>
      </c>
      <c r="L374">
        <v>0.8952</v>
      </c>
      <c r="M374" t="s">
        <v>17</v>
      </c>
      <c r="N374">
        <v>9.94</v>
      </c>
      <c r="O374">
        <v>10.199999999999999</v>
      </c>
      <c r="P374">
        <v>0.71399999999999997</v>
      </c>
      <c r="Q374">
        <v>7.9290000000000003</v>
      </c>
      <c r="R374">
        <v>0.88839999999999997</v>
      </c>
      <c r="S374" t="s">
        <v>17</v>
      </c>
      <c r="T374">
        <v>9.93</v>
      </c>
      <c r="U374">
        <v>10.19</v>
      </c>
      <c r="V374">
        <v>0.78100000000000003</v>
      </c>
      <c r="W374">
        <v>8.68</v>
      </c>
      <c r="X374">
        <v>0.89410000000000001</v>
      </c>
      <c r="Y374" t="s">
        <v>18</v>
      </c>
      <c r="Z374">
        <v>9.93</v>
      </c>
      <c r="AA374">
        <v>10.19</v>
      </c>
      <c r="AB374">
        <v>0.88700000000000001</v>
      </c>
      <c r="AC374">
        <v>9.8529999999999998</v>
      </c>
      <c r="AD374">
        <v>0.88570000000000004</v>
      </c>
      <c r="AE374" t="s">
        <v>17</v>
      </c>
      <c r="AF374">
        <v>9.93</v>
      </c>
      <c r="AG374">
        <v>10.19</v>
      </c>
      <c r="AH374">
        <v>0.873</v>
      </c>
      <c r="AI374">
        <v>9.7010000000000005</v>
      </c>
      <c r="AJ374">
        <v>0.88990000000000002</v>
      </c>
      <c r="AK374" t="s">
        <v>17</v>
      </c>
      <c r="AL374">
        <v>9.93</v>
      </c>
      <c r="AM374">
        <v>10.19</v>
      </c>
      <c r="AN374">
        <v>0.91800000000000004</v>
      </c>
      <c r="AO374">
        <v>10.199</v>
      </c>
      <c r="AP374">
        <v>0.89580000000000004</v>
      </c>
      <c r="AQ374" t="s">
        <v>17</v>
      </c>
      <c r="AR374">
        <v>9.94</v>
      </c>
      <c r="AS374">
        <v>10.199999999999999</v>
      </c>
      <c r="AT374">
        <v>1.157</v>
      </c>
      <c r="AU374">
        <v>12.851000000000001</v>
      </c>
      <c r="AV374">
        <v>0.89800000000000002</v>
      </c>
      <c r="AW374" t="s">
        <v>17</v>
      </c>
      <c r="AX374">
        <v>9.93</v>
      </c>
      <c r="AY374">
        <v>10.19</v>
      </c>
      <c r="AZ374">
        <v>1.153</v>
      </c>
      <c r="BA374">
        <v>12.811999999999999</v>
      </c>
      <c r="BB374">
        <v>0.89390000000000003</v>
      </c>
      <c r="BC374" t="s">
        <v>17</v>
      </c>
      <c r="BD374">
        <v>9.93</v>
      </c>
      <c r="BE374">
        <v>10.19</v>
      </c>
      <c r="BF374">
        <v>1.1950000000000001</v>
      </c>
      <c r="BG374">
        <v>13.282</v>
      </c>
      <c r="BH374">
        <v>0.88370000000000004</v>
      </c>
      <c r="BI374" t="s">
        <v>17</v>
      </c>
      <c r="BJ374">
        <v>9.93</v>
      </c>
      <c r="BK374">
        <v>10.19</v>
      </c>
      <c r="BL374">
        <v>1.962</v>
      </c>
      <c r="BM374">
        <v>21.8</v>
      </c>
      <c r="BN374">
        <v>0.87370000000000003</v>
      </c>
      <c r="BO374" t="s">
        <v>17</v>
      </c>
      <c r="BP374">
        <v>9.93</v>
      </c>
      <c r="BQ374">
        <v>10.19</v>
      </c>
      <c r="BR374">
        <v>1.9850000000000001</v>
      </c>
      <c r="BS374">
        <v>22.061</v>
      </c>
      <c r="BT374">
        <v>0.87890000000000001</v>
      </c>
      <c r="BU374" t="s">
        <v>17</v>
      </c>
      <c r="CB374">
        <v>9.94</v>
      </c>
      <c r="CC374">
        <v>10.199999999999999</v>
      </c>
      <c r="CD374">
        <v>2.927</v>
      </c>
      <c r="CE374">
        <v>32.521999999999998</v>
      </c>
      <c r="CF374">
        <v>0.88019999999999998</v>
      </c>
      <c r="CG374" t="s">
        <v>17</v>
      </c>
      <c r="CH374">
        <v>9.93</v>
      </c>
      <c r="CI374">
        <v>10.19</v>
      </c>
      <c r="CJ374">
        <v>2.9239999999999999</v>
      </c>
      <c r="CK374">
        <v>32.484000000000002</v>
      </c>
      <c r="CL374">
        <v>0.88319999999999999</v>
      </c>
      <c r="CM374" t="s">
        <v>17</v>
      </c>
    </row>
    <row r="375" spans="1:91" x14ac:dyDescent="0.25">
      <c r="A375" t="s">
        <v>180</v>
      </c>
      <c r="B375">
        <v>249</v>
      </c>
      <c r="C375">
        <v>269</v>
      </c>
      <c r="D375" t="s">
        <v>65</v>
      </c>
      <c r="E375">
        <v>7.41</v>
      </c>
      <c r="F375">
        <v>3</v>
      </c>
      <c r="G375">
        <v>18</v>
      </c>
      <c r="H375">
        <v>7.28</v>
      </c>
      <c r="I375">
        <v>7.63</v>
      </c>
      <c r="J375">
        <v>8.3789999999999996</v>
      </c>
      <c r="K375">
        <v>46.552</v>
      </c>
      <c r="L375">
        <v>0.92979999999999996</v>
      </c>
      <c r="M375" t="s">
        <v>17</v>
      </c>
      <c r="N375">
        <v>7.28</v>
      </c>
      <c r="O375">
        <v>7.63</v>
      </c>
      <c r="P375">
        <v>8.1280000000000001</v>
      </c>
      <c r="Q375">
        <v>45.154000000000003</v>
      </c>
      <c r="R375">
        <v>0.91679999999999995</v>
      </c>
      <c r="S375" t="s">
        <v>17</v>
      </c>
      <c r="T375">
        <v>7.28</v>
      </c>
      <c r="U375">
        <v>7.62</v>
      </c>
      <c r="V375">
        <v>8.2970000000000006</v>
      </c>
      <c r="W375">
        <v>46.091999999999999</v>
      </c>
      <c r="X375">
        <v>0.91849999999999998</v>
      </c>
      <c r="Y375" t="s">
        <v>17</v>
      </c>
      <c r="Z375">
        <v>7.29</v>
      </c>
      <c r="AA375">
        <v>7.63</v>
      </c>
      <c r="AB375">
        <v>9.3219999999999992</v>
      </c>
      <c r="AC375">
        <v>51.790999999999997</v>
      </c>
      <c r="AD375">
        <v>0.93140000000000001</v>
      </c>
      <c r="AE375" t="s">
        <v>17</v>
      </c>
      <c r="AF375">
        <v>7.28</v>
      </c>
      <c r="AG375">
        <v>7.63</v>
      </c>
      <c r="AH375">
        <v>9.1389999999999993</v>
      </c>
      <c r="AI375">
        <v>50.771999999999998</v>
      </c>
      <c r="AJ375">
        <v>0.89839999999999998</v>
      </c>
      <c r="AK375" t="s">
        <v>17</v>
      </c>
      <c r="AL375">
        <v>7.28</v>
      </c>
      <c r="AM375">
        <v>7.63</v>
      </c>
      <c r="AN375">
        <v>9.4290000000000003</v>
      </c>
      <c r="AO375">
        <v>52.384999999999998</v>
      </c>
      <c r="AP375">
        <v>0.92090000000000005</v>
      </c>
      <c r="AQ375" t="s">
        <v>17</v>
      </c>
      <c r="AR375">
        <v>7.28</v>
      </c>
      <c r="AS375">
        <v>7.63</v>
      </c>
      <c r="AT375">
        <v>9.9280000000000008</v>
      </c>
      <c r="AU375">
        <v>55.155000000000001</v>
      </c>
      <c r="AV375">
        <v>0.92849999999999999</v>
      </c>
      <c r="AW375" t="s">
        <v>17</v>
      </c>
      <c r="AX375">
        <v>7.28</v>
      </c>
      <c r="AY375">
        <v>7.63</v>
      </c>
      <c r="AZ375">
        <v>9.7949999999999999</v>
      </c>
      <c r="BA375">
        <v>54.417999999999999</v>
      </c>
      <c r="BB375">
        <v>0.89759999999999995</v>
      </c>
      <c r="BC375" t="s">
        <v>17</v>
      </c>
      <c r="BD375">
        <v>7.28</v>
      </c>
      <c r="BE375">
        <v>7.62</v>
      </c>
      <c r="BF375">
        <v>10.016</v>
      </c>
      <c r="BG375">
        <v>55.643000000000001</v>
      </c>
      <c r="BH375">
        <v>0.9143</v>
      </c>
      <c r="BI375" t="s">
        <v>17</v>
      </c>
      <c r="BJ375">
        <v>7.28</v>
      </c>
      <c r="BK375">
        <v>7.63</v>
      </c>
      <c r="BL375">
        <v>9.7520000000000007</v>
      </c>
      <c r="BM375">
        <v>54.18</v>
      </c>
      <c r="BN375">
        <v>0.92500000000000004</v>
      </c>
      <c r="BO375" t="s">
        <v>17</v>
      </c>
      <c r="BP375">
        <v>7.28</v>
      </c>
      <c r="BQ375">
        <v>7.63</v>
      </c>
      <c r="BR375">
        <v>10.163</v>
      </c>
      <c r="BS375">
        <v>56.46</v>
      </c>
      <c r="BT375">
        <v>0.90669999999999995</v>
      </c>
      <c r="BU375" t="s">
        <v>17</v>
      </c>
      <c r="CB375">
        <v>7.33</v>
      </c>
      <c r="CC375">
        <v>7.41</v>
      </c>
      <c r="CD375">
        <v>10.002000000000001</v>
      </c>
      <c r="CE375">
        <v>55.569000000000003</v>
      </c>
      <c r="CF375">
        <v>0.91349999999999998</v>
      </c>
      <c r="CG375" t="s">
        <v>17</v>
      </c>
      <c r="CH375">
        <v>7.28</v>
      </c>
      <c r="CI375">
        <v>7.63</v>
      </c>
      <c r="CJ375">
        <v>10.279</v>
      </c>
      <c r="CK375">
        <v>57.104999999999997</v>
      </c>
      <c r="CL375">
        <v>0.90190000000000003</v>
      </c>
      <c r="CM375" t="s">
        <v>17</v>
      </c>
    </row>
    <row r="376" spans="1:91" x14ac:dyDescent="0.25">
      <c r="A376" t="s">
        <v>180</v>
      </c>
      <c r="B376">
        <v>270</v>
      </c>
      <c r="C376">
        <v>278</v>
      </c>
      <c r="D376" t="s">
        <v>66</v>
      </c>
      <c r="E376">
        <v>8.8000000000000007</v>
      </c>
      <c r="F376">
        <v>3</v>
      </c>
      <c r="G376">
        <v>7</v>
      </c>
      <c r="H376">
        <v>8.83</v>
      </c>
      <c r="I376">
        <v>8.9600000000000009</v>
      </c>
      <c r="J376">
        <v>0.22900000000000001</v>
      </c>
      <c r="K376">
        <v>3.2759999999999998</v>
      </c>
      <c r="L376">
        <v>0.89039999999999997</v>
      </c>
      <c r="M376" t="s">
        <v>17</v>
      </c>
      <c r="N376">
        <v>8.84</v>
      </c>
      <c r="O376">
        <v>8.9600000000000009</v>
      </c>
      <c r="P376">
        <v>0.184</v>
      </c>
      <c r="Q376">
        <v>2.6349999999999998</v>
      </c>
      <c r="R376">
        <v>0.90920000000000001</v>
      </c>
      <c r="S376" t="s">
        <v>17</v>
      </c>
      <c r="T376">
        <v>8.83</v>
      </c>
      <c r="U376">
        <v>8.9600000000000009</v>
      </c>
      <c r="V376">
        <v>0.20799999999999999</v>
      </c>
      <c r="W376">
        <v>2.9769999999999999</v>
      </c>
      <c r="X376">
        <v>0.92100000000000004</v>
      </c>
      <c r="Y376" t="s">
        <v>17</v>
      </c>
      <c r="Z376">
        <v>8.83</v>
      </c>
      <c r="AA376">
        <v>8.9600000000000009</v>
      </c>
      <c r="AB376">
        <v>0.27300000000000002</v>
      </c>
      <c r="AC376">
        <v>3.9</v>
      </c>
      <c r="AD376">
        <v>0.87339999999999995</v>
      </c>
      <c r="AE376" t="s">
        <v>18</v>
      </c>
      <c r="AF376">
        <v>8.84</v>
      </c>
      <c r="AG376">
        <v>8.9600000000000009</v>
      </c>
      <c r="AH376">
        <v>0.22500000000000001</v>
      </c>
      <c r="AI376">
        <v>3.2189999999999999</v>
      </c>
      <c r="AJ376">
        <v>0.89319999999999999</v>
      </c>
      <c r="AK376" t="s">
        <v>17</v>
      </c>
      <c r="AL376">
        <v>8.83</v>
      </c>
      <c r="AM376">
        <v>8.9600000000000009</v>
      </c>
      <c r="AN376">
        <v>0.22900000000000001</v>
      </c>
      <c r="AO376">
        <v>3.2719999999999998</v>
      </c>
      <c r="AP376">
        <v>0.92459999999999998</v>
      </c>
      <c r="AQ376" t="s">
        <v>17</v>
      </c>
      <c r="AR376">
        <v>8.84</v>
      </c>
      <c r="AS376">
        <v>8.9600000000000009</v>
      </c>
      <c r="AT376">
        <v>0.33600000000000002</v>
      </c>
      <c r="AU376">
        <v>4.8040000000000003</v>
      </c>
      <c r="AV376">
        <v>0.90469999999999995</v>
      </c>
      <c r="AW376" t="s">
        <v>18</v>
      </c>
      <c r="AX376">
        <v>8.83</v>
      </c>
      <c r="AY376">
        <v>8.9600000000000009</v>
      </c>
      <c r="AZ376">
        <v>0.28599999999999998</v>
      </c>
      <c r="BA376">
        <v>4.0839999999999996</v>
      </c>
      <c r="BB376">
        <v>0.89570000000000005</v>
      </c>
      <c r="BC376" t="s">
        <v>17</v>
      </c>
      <c r="BD376">
        <v>8.83</v>
      </c>
      <c r="BE376">
        <v>8.9600000000000009</v>
      </c>
      <c r="BF376">
        <v>0.27900000000000003</v>
      </c>
      <c r="BG376">
        <v>3.984</v>
      </c>
      <c r="BH376">
        <v>0.91739999999999999</v>
      </c>
      <c r="BI376" t="s">
        <v>17</v>
      </c>
      <c r="BJ376">
        <v>8.84</v>
      </c>
      <c r="BK376">
        <v>8.9600000000000009</v>
      </c>
      <c r="BL376">
        <v>0.68300000000000005</v>
      </c>
      <c r="BM376">
        <v>9.7560000000000002</v>
      </c>
      <c r="BN376">
        <v>0.87960000000000005</v>
      </c>
      <c r="BO376" t="s">
        <v>18</v>
      </c>
      <c r="BP376">
        <v>8.83</v>
      </c>
      <c r="BQ376">
        <v>8.9600000000000009</v>
      </c>
      <c r="BR376">
        <v>0.67400000000000004</v>
      </c>
      <c r="BS376">
        <v>9.6300000000000008</v>
      </c>
      <c r="BT376">
        <v>0.92300000000000004</v>
      </c>
      <c r="BU376" t="s">
        <v>17</v>
      </c>
      <c r="CB376">
        <v>8.84</v>
      </c>
      <c r="CC376">
        <v>8.9600000000000009</v>
      </c>
      <c r="CD376">
        <v>1.05</v>
      </c>
      <c r="CE376">
        <v>14.997</v>
      </c>
      <c r="CF376">
        <v>0.90190000000000003</v>
      </c>
      <c r="CG376" t="s">
        <v>18</v>
      </c>
      <c r="CH376">
        <v>8.83</v>
      </c>
      <c r="CI376">
        <v>8.9600000000000009</v>
      </c>
      <c r="CJ376">
        <v>1.0940000000000001</v>
      </c>
      <c r="CK376">
        <v>15.627000000000001</v>
      </c>
      <c r="CL376">
        <v>0.89580000000000004</v>
      </c>
      <c r="CM376" t="s">
        <v>18</v>
      </c>
    </row>
    <row r="377" spans="1:91" x14ac:dyDescent="0.25">
      <c r="A377" t="s">
        <v>180</v>
      </c>
      <c r="B377">
        <v>270</v>
      </c>
      <c r="C377">
        <v>281</v>
      </c>
      <c r="D377" t="s">
        <v>67</v>
      </c>
      <c r="E377">
        <v>11.25</v>
      </c>
      <c r="F377">
        <v>3</v>
      </c>
      <c r="G377">
        <v>10</v>
      </c>
      <c r="H377">
        <v>11.24</v>
      </c>
      <c r="I377">
        <v>11.31</v>
      </c>
      <c r="J377">
        <v>0.14799999999999999</v>
      </c>
      <c r="K377">
        <v>1.4850000000000001</v>
      </c>
      <c r="L377">
        <v>0.92300000000000004</v>
      </c>
      <c r="M377" t="s">
        <v>17</v>
      </c>
      <c r="N377">
        <v>11.24</v>
      </c>
      <c r="O377">
        <v>11.31</v>
      </c>
      <c r="P377">
        <v>0.13100000000000001</v>
      </c>
      <c r="Q377">
        <v>1.3129999999999999</v>
      </c>
      <c r="R377">
        <v>0.91259999999999997</v>
      </c>
      <c r="S377" t="s">
        <v>17</v>
      </c>
      <c r="T377">
        <v>11.24</v>
      </c>
      <c r="U377">
        <v>11.31</v>
      </c>
      <c r="V377">
        <v>0.153</v>
      </c>
      <c r="W377">
        <v>1.532</v>
      </c>
      <c r="X377">
        <v>0.91080000000000005</v>
      </c>
      <c r="Y377" t="s">
        <v>17</v>
      </c>
      <c r="Z377">
        <v>11.24</v>
      </c>
      <c r="AA377">
        <v>11.31</v>
      </c>
      <c r="AB377">
        <v>0.313</v>
      </c>
      <c r="AC377">
        <v>3.133</v>
      </c>
      <c r="AD377">
        <v>0.92730000000000001</v>
      </c>
      <c r="AE377" t="s">
        <v>17</v>
      </c>
      <c r="AF377">
        <v>11.24</v>
      </c>
      <c r="AG377">
        <v>11.31</v>
      </c>
      <c r="AH377">
        <v>0.33200000000000002</v>
      </c>
      <c r="AI377">
        <v>3.323</v>
      </c>
      <c r="AJ377">
        <v>0.91</v>
      </c>
      <c r="AK377" t="s">
        <v>17</v>
      </c>
      <c r="AL377">
        <v>11.24</v>
      </c>
      <c r="AM377">
        <v>11.31</v>
      </c>
      <c r="AN377">
        <v>0.16400000000000001</v>
      </c>
      <c r="AO377">
        <v>1.637</v>
      </c>
      <c r="AP377">
        <v>0.92749999999999999</v>
      </c>
      <c r="AQ377" t="s">
        <v>17</v>
      </c>
      <c r="AR377">
        <v>11.24</v>
      </c>
      <c r="AS377">
        <v>11.31</v>
      </c>
      <c r="AT377">
        <v>0.36099999999999999</v>
      </c>
      <c r="AU377">
        <v>3.6059999999999999</v>
      </c>
      <c r="AV377">
        <v>0.90539999999999998</v>
      </c>
      <c r="AW377" t="s">
        <v>17</v>
      </c>
      <c r="AX377">
        <v>11.24</v>
      </c>
      <c r="AY377">
        <v>11.31</v>
      </c>
      <c r="AZ377">
        <v>0.39300000000000002</v>
      </c>
      <c r="BA377">
        <v>3.9279999999999999</v>
      </c>
      <c r="BB377">
        <v>0.91</v>
      </c>
      <c r="BC377" t="s">
        <v>17</v>
      </c>
      <c r="BD377">
        <v>11.24</v>
      </c>
      <c r="BE377">
        <v>11.31</v>
      </c>
      <c r="BF377">
        <v>0.224</v>
      </c>
      <c r="BG377">
        <v>2.2429999999999999</v>
      </c>
      <c r="BH377">
        <v>0.92510000000000003</v>
      </c>
      <c r="BI377" t="s">
        <v>17</v>
      </c>
      <c r="BJ377">
        <v>11.24</v>
      </c>
      <c r="BK377">
        <v>11.31</v>
      </c>
      <c r="BL377">
        <v>0.70099999999999996</v>
      </c>
      <c r="BM377">
        <v>7.0140000000000002</v>
      </c>
      <c r="BN377">
        <v>0.91359999999999997</v>
      </c>
      <c r="BO377" t="s">
        <v>17</v>
      </c>
      <c r="BP377">
        <v>11.24</v>
      </c>
      <c r="BQ377">
        <v>11.31</v>
      </c>
      <c r="BR377">
        <v>0.56899999999999995</v>
      </c>
      <c r="BS377">
        <v>5.6909999999999998</v>
      </c>
      <c r="BT377">
        <v>0.92249999999999999</v>
      </c>
      <c r="BU377" t="s">
        <v>17</v>
      </c>
      <c r="CB377">
        <v>11.24</v>
      </c>
      <c r="CC377">
        <v>11.31</v>
      </c>
      <c r="CD377">
        <v>0.80500000000000005</v>
      </c>
      <c r="CE377">
        <v>8.0530000000000008</v>
      </c>
      <c r="CF377">
        <v>0.91800000000000004</v>
      </c>
      <c r="CG377" t="s">
        <v>17</v>
      </c>
      <c r="CH377">
        <v>11.24</v>
      </c>
      <c r="CI377">
        <v>11.31</v>
      </c>
      <c r="CJ377">
        <v>0.79100000000000004</v>
      </c>
      <c r="CK377">
        <v>7.9080000000000004</v>
      </c>
      <c r="CL377">
        <v>0.92849999999999999</v>
      </c>
      <c r="CM377" t="s">
        <v>17</v>
      </c>
    </row>
    <row r="378" spans="1:91" x14ac:dyDescent="0.25">
      <c r="A378" t="s">
        <v>180</v>
      </c>
      <c r="B378">
        <v>282</v>
      </c>
      <c r="C378">
        <v>291</v>
      </c>
      <c r="D378" t="s">
        <v>68</v>
      </c>
      <c r="E378">
        <v>8.02</v>
      </c>
      <c r="F378">
        <v>1</v>
      </c>
      <c r="G378">
        <v>7</v>
      </c>
      <c r="H378">
        <v>7.98</v>
      </c>
      <c r="I378">
        <v>8.3000000000000007</v>
      </c>
      <c r="J378">
        <v>0.58699999999999997</v>
      </c>
      <c r="K378">
        <v>8.3919999999999995</v>
      </c>
      <c r="L378">
        <v>0.88939999999999997</v>
      </c>
      <c r="M378" t="s">
        <v>17</v>
      </c>
      <c r="N378">
        <v>7.98</v>
      </c>
      <c r="O378">
        <v>8.3000000000000007</v>
      </c>
      <c r="P378">
        <v>0.64</v>
      </c>
      <c r="Q378">
        <v>9.141</v>
      </c>
      <c r="R378">
        <v>0.83350000000000002</v>
      </c>
      <c r="S378" t="s">
        <v>18</v>
      </c>
      <c r="T378">
        <v>7.98</v>
      </c>
      <c r="U378">
        <v>8.3000000000000007</v>
      </c>
      <c r="V378">
        <v>0.624</v>
      </c>
      <c r="W378">
        <v>8.9190000000000005</v>
      </c>
      <c r="X378">
        <v>0.84809999999999997</v>
      </c>
      <c r="Y378" t="s">
        <v>18</v>
      </c>
      <c r="Z378">
        <v>7.98</v>
      </c>
      <c r="AA378">
        <v>8.2899999999999991</v>
      </c>
      <c r="AB378">
        <v>0.57899999999999996</v>
      </c>
      <c r="AC378">
        <v>8.2759999999999998</v>
      </c>
      <c r="AD378">
        <v>0.89080000000000004</v>
      </c>
      <c r="AE378" t="s">
        <v>17</v>
      </c>
      <c r="AF378">
        <v>7.98</v>
      </c>
      <c r="AG378">
        <v>8.3000000000000007</v>
      </c>
      <c r="AH378">
        <v>0.59699999999999998</v>
      </c>
      <c r="AI378">
        <v>8.5340000000000007</v>
      </c>
      <c r="AJ378">
        <v>0.87560000000000004</v>
      </c>
      <c r="AK378" t="s">
        <v>18</v>
      </c>
      <c r="AL378">
        <v>7.98</v>
      </c>
      <c r="AM378">
        <v>8.3000000000000007</v>
      </c>
      <c r="AN378">
        <v>0.65700000000000003</v>
      </c>
      <c r="AO378">
        <v>9.391</v>
      </c>
      <c r="AP378">
        <v>0.84960000000000002</v>
      </c>
      <c r="AQ378" t="s">
        <v>18</v>
      </c>
      <c r="AR378">
        <v>7.98</v>
      </c>
      <c r="AS378">
        <v>8.3000000000000007</v>
      </c>
      <c r="AT378">
        <v>0.59199999999999997</v>
      </c>
      <c r="AU378">
        <v>8.4540000000000006</v>
      </c>
      <c r="AV378">
        <v>0.84419999999999995</v>
      </c>
      <c r="AW378" t="s">
        <v>18</v>
      </c>
      <c r="AX378">
        <v>7.98</v>
      </c>
      <c r="AY378">
        <v>8.3000000000000007</v>
      </c>
      <c r="AZ378">
        <v>0.61799999999999999</v>
      </c>
      <c r="BA378">
        <v>8.8320000000000007</v>
      </c>
      <c r="BB378">
        <v>0.86780000000000002</v>
      </c>
      <c r="BC378" t="s">
        <v>18</v>
      </c>
      <c r="BD378">
        <v>7.98</v>
      </c>
      <c r="BE378">
        <v>8.3000000000000007</v>
      </c>
      <c r="BF378">
        <v>0.63800000000000001</v>
      </c>
      <c r="BG378">
        <v>9.1210000000000004</v>
      </c>
      <c r="BH378">
        <v>0.80479999999999996</v>
      </c>
      <c r="BI378" t="s">
        <v>18</v>
      </c>
      <c r="BJ378">
        <v>7.98</v>
      </c>
      <c r="BK378">
        <v>8.3000000000000007</v>
      </c>
      <c r="BL378">
        <v>0.67100000000000004</v>
      </c>
      <c r="BM378">
        <v>9.5809999999999995</v>
      </c>
      <c r="BN378">
        <v>0.86009999999999998</v>
      </c>
      <c r="BO378" t="s">
        <v>18</v>
      </c>
      <c r="BP378">
        <v>7.98</v>
      </c>
      <c r="BQ378">
        <v>8.3000000000000007</v>
      </c>
      <c r="BR378">
        <v>0.70099999999999996</v>
      </c>
      <c r="BS378">
        <v>10.015000000000001</v>
      </c>
      <c r="BT378">
        <v>0.82979999999999998</v>
      </c>
      <c r="BU378" t="s">
        <v>18</v>
      </c>
      <c r="CB378">
        <v>7.98</v>
      </c>
      <c r="CC378">
        <v>8.3000000000000007</v>
      </c>
      <c r="CD378">
        <v>1.0680000000000001</v>
      </c>
      <c r="CE378">
        <v>15.256</v>
      </c>
      <c r="CF378">
        <v>0.8468</v>
      </c>
      <c r="CG378" t="s">
        <v>18</v>
      </c>
      <c r="CH378">
        <v>7.98</v>
      </c>
      <c r="CI378">
        <v>8.3000000000000007</v>
      </c>
      <c r="CJ378">
        <v>1.0840000000000001</v>
      </c>
      <c r="CK378">
        <v>15.486000000000001</v>
      </c>
      <c r="CL378">
        <v>0.82730000000000004</v>
      </c>
      <c r="CM378" t="s">
        <v>18</v>
      </c>
    </row>
    <row r="379" spans="1:91" x14ac:dyDescent="0.25">
      <c r="A379" t="s">
        <v>180</v>
      </c>
      <c r="B379">
        <v>282</v>
      </c>
      <c r="C379">
        <v>307</v>
      </c>
      <c r="D379" t="s">
        <v>69</v>
      </c>
      <c r="E379">
        <v>11.24</v>
      </c>
      <c r="F379">
        <v>4</v>
      </c>
      <c r="G379">
        <v>23</v>
      </c>
      <c r="H379">
        <v>11.27</v>
      </c>
      <c r="I379">
        <v>11.36</v>
      </c>
      <c r="J379">
        <v>0.77800000000000002</v>
      </c>
      <c r="K379">
        <v>3.3839999999999999</v>
      </c>
      <c r="L379">
        <v>0.84940000000000004</v>
      </c>
      <c r="M379" t="s">
        <v>18</v>
      </c>
      <c r="N379">
        <v>11.27</v>
      </c>
      <c r="O379">
        <v>11.36</v>
      </c>
      <c r="P379">
        <v>0.49399999999999999</v>
      </c>
      <c r="Q379">
        <v>2.149</v>
      </c>
      <c r="R379">
        <v>0.82240000000000002</v>
      </c>
      <c r="S379" t="s">
        <v>18</v>
      </c>
      <c r="T379">
        <v>11.27</v>
      </c>
      <c r="U379">
        <v>11.36</v>
      </c>
      <c r="V379">
        <v>0.54100000000000004</v>
      </c>
      <c r="W379">
        <v>2.3530000000000002</v>
      </c>
      <c r="X379">
        <v>0.81369999999999998</v>
      </c>
      <c r="Y379" t="s">
        <v>18</v>
      </c>
      <c r="Z379">
        <v>11.27</v>
      </c>
      <c r="AA379">
        <v>11.36</v>
      </c>
      <c r="AB379">
        <v>1.347</v>
      </c>
      <c r="AC379">
        <v>5.8570000000000002</v>
      </c>
      <c r="AD379">
        <v>0.85119999999999996</v>
      </c>
      <c r="AE379" t="s">
        <v>18</v>
      </c>
      <c r="AF379">
        <v>11.27</v>
      </c>
      <c r="AG379">
        <v>11.36</v>
      </c>
      <c r="AH379">
        <v>1.179</v>
      </c>
      <c r="AI379">
        <v>5.1260000000000003</v>
      </c>
      <c r="AJ379">
        <v>0.86780000000000002</v>
      </c>
      <c r="AK379" t="s">
        <v>18</v>
      </c>
      <c r="AL379">
        <v>11.27</v>
      </c>
      <c r="AM379">
        <v>11.36</v>
      </c>
      <c r="AN379">
        <v>1.0780000000000001</v>
      </c>
      <c r="AO379">
        <v>4.6859999999999999</v>
      </c>
      <c r="AP379">
        <v>0.88419999999999999</v>
      </c>
      <c r="AQ379" t="s">
        <v>18</v>
      </c>
      <c r="AR379">
        <v>11.27</v>
      </c>
      <c r="AS379">
        <v>11.36</v>
      </c>
      <c r="AT379">
        <v>3.0219999999999998</v>
      </c>
      <c r="AU379">
        <v>13.138</v>
      </c>
      <c r="AV379">
        <v>0.85</v>
      </c>
      <c r="AW379" t="s">
        <v>18</v>
      </c>
      <c r="AX379">
        <v>11.27</v>
      </c>
      <c r="AY379">
        <v>11.36</v>
      </c>
      <c r="AZ379">
        <v>3.01</v>
      </c>
      <c r="BA379">
        <v>13.087</v>
      </c>
      <c r="BB379">
        <v>0.85119999999999996</v>
      </c>
      <c r="BC379" t="s">
        <v>18</v>
      </c>
      <c r="BD379">
        <v>11.27</v>
      </c>
      <c r="BE379">
        <v>11.36</v>
      </c>
      <c r="BF379">
        <v>3.028</v>
      </c>
      <c r="BG379">
        <v>13.164</v>
      </c>
      <c r="BH379">
        <v>0.86770000000000003</v>
      </c>
      <c r="BI379" t="s">
        <v>18</v>
      </c>
      <c r="BJ379">
        <v>11.27</v>
      </c>
      <c r="BK379">
        <v>11.36</v>
      </c>
      <c r="BL379">
        <v>4.3650000000000002</v>
      </c>
      <c r="BM379">
        <v>18.978000000000002</v>
      </c>
      <c r="BN379">
        <v>0.84819999999999995</v>
      </c>
      <c r="BO379" t="s">
        <v>18</v>
      </c>
      <c r="BP379">
        <v>11.27</v>
      </c>
      <c r="BQ379">
        <v>11.36</v>
      </c>
      <c r="BR379">
        <v>4.1529999999999996</v>
      </c>
      <c r="BS379">
        <v>18.055</v>
      </c>
      <c r="BT379">
        <v>0.86419999999999997</v>
      </c>
      <c r="BU379" t="s">
        <v>18</v>
      </c>
      <c r="CB379">
        <v>11.27</v>
      </c>
      <c r="CC379">
        <v>11.36</v>
      </c>
      <c r="CD379">
        <v>4.6050000000000004</v>
      </c>
      <c r="CE379">
        <v>20.023</v>
      </c>
      <c r="CF379">
        <v>0.82789999999999997</v>
      </c>
      <c r="CG379" t="s">
        <v>18</v>
      </c>
      <c r="CH379">
        <v>11.27</v>
      </c>
      <c r="CI379">
        <v>11.36</v>
      </c>
      <c r="CJ379">
        <v>4.57</v>
      </c>
      <c r="CK379">
        <v>19.869</v>
      </c>
      <c r="CL379">
        <v>0.85899999999999999</v>
      </c>
      <c r="CM379" t="s">
        <v>18</v>
      </c>
    </row>
    <row r="380" spans="1:91" x14ac:dyDescent="0.25">
      <c r="A380" t="s">
        <v>180</v>
      </c>
      <c r="B380">
        <v>292</v>
      </c>
      <c r="C380">
        <v>302</v>
      </c>
      <c r="D380" t="s">
        <v>70</v>
      </c>
      <c r="E380">
        <v>5.33</v>
      </c>
      <c r="F380">
        <v>2</v>
      </c>
      <c r="G380">
        <v>9</v>
      </c>
      <c r="H380">
        <v>5.33</v>
      </c>
      <c r="I380">
        <v>5.67</v>
      </c>
      <c r="J380">
        <v>0.314</v>
      </c>
      <c r="K380">
        <v>3.488</v>
      </c>
      <c r="L380">
        <v>0.91220000000000001</v>
      </c>
      <c r="M380" t="s">
        <v>17</v>
      </c>
      <c r="N380">
        <v>5.34</v>
      </c>
      <c r="O380">
        <v>5.67</v>
      </c>
      <c r="P380">
        <v>0.246</v>
      </c>
      <c r="Q380">
        <v>2.738</v>
      </c>
      <c r="R380">
        <v>0.89580000000000004</v>
      </c>
      <c r="S380" t="s">
        <v>18</v>
      </c>
      <c r="T380">
        <v>5.33</v>
      </c>
      <c r="U380">
        <v>5.67</v>
      </c>
      <c r="V380">
        <v>0.27700000000000002</v>
      </c>
      <c r="W380">
        <v>3.0830000000000002</v>
      </c>
      <c r="X380">
        <v>0.87639999999999996</v>
      </c>
      <c r="Y380" t="s">
        <v>18</v>
      </c>
      <c r="Z380">
        <v>5.34</v>
      </c>
      <c r="AA380">
        <v>5.67</v>
      </c>
      <c r="AB380">
        <v>0.66900000000000004</v>
      </c>
      <c r="AC380">
        <v>7.431</v>
      </c>
      <c r="AD380">
        <v>0.90469999999999995</v>
      </c>
      <c r="AE380" t="s">
        <v>17</v>
      </c>
      <c r="AF380">
        <v>5.34</v>
      </c>
      <c r="AG380">
        <v>5.67</v>
      </c>
      <c r="AH380">
        <v>0.63100000000000001</v>
      </c>
      <c r="AI380">
        <v>7.0149999999999997</v>
      </c>
      <c r="AJ380">
        <v>0.90810000000000002</v>
      </c>
      <c r="AK380" t="s">
        <v>17</v>
      </c>
      <c r="AL380">
        <v>5.34</v>
      </c>
      <c r="AM380">
        <v>5.67</v>
      </c>
      <c r="AN380">
        <v>0.624</v>
      </c>
      <c r="AO380">
        <v>6.9359999999999999</v>
      </c>
      <c r="AP380">
        <v>0.90229999999999999</v>
      </c>
      <c r="AQ380" t="s">
        <v>18</v>
      </c>
      <c r="AR380">
        <v>5.34</v>
      </c>
      <c r="AS380">
        <v>5.67</v>
      </c>
      <c r="AT380">
        <v>1.873</v>
      </c>
      <c r="AU380">
        <v>20.81</v>
      </c>
      <c r="AV380">
        <v>0.91810000000000003</v>
      </c>
      <c r="AW380" t="s">
        <v>17</v>
      </c>
      <c r="AX380">
        <v>5.33</v>
      </c>
      <c r="AY380">
        <v>5.67</v>
      </c>
      <c r="AZ380">
        <v>1.766</v>
      </c>
      <c r="BA380">
        <v>19.62</v>
      </c>
      <c r="BB380">
        <v>0.90459999999999996</v>
      </c>
      <c r="BC380" t="s">
        <v>17</v>
      </c>
      <c r="BD380">
        <v>5.33</v>
      </c>
      <c r="BE380">
        <v>5.67</v>
      </c>
      <c r="BF380">
        <v>1.8819999999999999</v>
      </c>
      <c r="BG380">
        <v>20.913</v>
      </c>
      <c r="BH380">
        <v>0.89100000000000001</v>
      </c>
      <c r="BI380" t="s">
        <v>18</v>
      </c>
      <c r="BJ380">
        <v>5.34</v>
      </c>
      <c r="BK380">
        <v>5.67</v>
      </c>
      <c r="BL380">
        <v>2.16</v>
      </c>
      <c r="BM380">
        <v>24.001000000000001</v>
      </c>
      <c r="BN380">
        <v>0.91879999999999995</v>
      </c>
      <c r="BO380" t="s">
        <v>17</v>
      </c>
      <c r="BP380">
        <v>5.33</v>
      </c>
      <c r="BQ380">
        <v>5.67</v>
      </c>
      <c r="BR380">
        <v>2.1280000000000001</v>
      </c>
      <c r="BS380">
        <v>23.643999999999998</v>
      </c>
      <c r="BT380">
        <v>0.89570000000000005</v>
      </c>
      <c r="BU380" t="s">
        <v>18</v>
      </c>
      <c r="CB380">
        <v>5.34</v>
      </c>
      <c r="CC380">
        <v>5.67</v>
      </c>
      <c r="CD380">
        <v>2.157</v>
      </c>
      <c r="CE380">
        <v>23.968</v>
      </c>
      <c r="CF380">
        <v>0.91159999999999997</v>
      </c>
      <c r="CG380" t="s">
        <v>17</v>
      </c>
      <c r="CH380">
        <v>5.34</v>
      </c>
      <c r="CI380">
        <v>5.67</v>
      </c>
      <c r="CJ380">
        <v>2.2090000000000001</v>
      </c>
      <c r="CK380">
        <v>24.541</v>
      </c>
      <c r="CL380">
        <v>0.9022</v>
      </c>
      <c r="CM380" t="s">
        <v>18</v>
      </c>
    </row>
    <row r="381" spans="1:91" x14ac:dyDescent="0.25">
      <c r="A381" t="s">
        <v>180</v>
      </c>
      <c r="B381">
        <v>292</v>
      </c>
      <c r="C381">
        <v>307</v>
      </c>
      <c r="D381" t="s">
        <v>71</v>
      </c>
      <c r="E381">
        <v>8.69</v>
      </c>
      <c r="F381">
        <v>4</v>
      </c>
      <c r="G381">
        <v>14</v>
      </c>
      <c r="H381">
        <v>8.85</v>
      </c>
      <c r="I381">
        <v>8.93</v>
      </c>
      <c r="J381">
        <v>0.39700000000000002</v>
      </c>
      <c r="K381">
        <v>2.835</v>
      </c>
      <c r="L381">
        <v>0.91190000000000004</v>
      </c>
      <c r="M381" t="s">
        <v>18</v>
      </c>
      <c r="N381">
        <v>8.85</v>
      </c>
      <c r="O381">
        <v>8.93</v>
      </c>
      <c r="P381">
        <v>0.22800000000000001</v>
      </c>
      <c r="Q381">
        <v>1.6279999999999999</v>
      </c>
      <c r="R381">
        <v>0.92720000000000002</v>
      </c>
      <c r="S381" t="s">
        <v>17</v>
      </c>
      <c r="T381">
        <v>8.85</v>
      </c>
      <c r="U381">
        <v>8.92</v>
      </c>
      <c r="V381">
        <v>0.28899999999999998</v>
      </c>
      <c r="W381">
        <v>2.0649999999999999</v>
      </c>
      <c r="X381">
        <v>0.9325</v>
      </c>
      <c r="Y381" t="s">
        <v>17</v>
      </c>
      <c r="Z381">
        <v>8.85</v>
      </c>
      <c r="AA381">
        <v>8.92</v>
      </c>
      <c r="AB381">
        <v>0.745</v>
      </c>
      <c r="AC381">
        <v>5.3220000000000001</v>
      </c>
      <c r="AD381">
        <v>0.92320000000000002</v>
      </c>
      <c r="AE381" t="s">
        <v>18</v>
      </c>
      <c r="AF381">
        <v>8.85</v>
      </c>
      <c r="AG381">
        <v>8.93</v>
      </c>
      <c r="AH381">
        <v>0.57699999999999996</v>
      </c>
      <c r="AI381">
        <v>4.1180000000000003</v>
      </c>
      <c r="AJ381">
        <v>0.92689999999999995</v>
      </c>
      <c r="AK381" t="s">
        <v>17</v>
      </c>
      <c r="AL381">
        <v>8.85</v>
      </c>
      <c r="AM381">
        <v>8.93</v>
      </c>
      <c r="AN381">
        <v>0.63100000000000001</v>
      </c>
      <c r="AO381">
        <v>4.5069999999999997</v>
      </c>
      <c r="AP381">
        <v>0.93489999999999995</v>
      </c>
      <c r="AQ381" t="s">
        <v>17</v>
      </c>
      <c r="AR381">
        <v>8.86</v>
      </c>
      <c r="AS381">
        <v>8.93</v>
      </c>
      <c r="AT381">
        <v>2.085</v>
      </c>
      <c r="AU381">
        <v>14.894</v>
      </c>
      <c r="AV381">
        <v>0.91520000000000001</v>
      </c>
      <c r="AW381" t="s">
        <v>18</v>
      </c>
      <c r="AX381">
        <v>8.85</v>
      </c>
      <c r="AY381">
        <v>8.93</v>
      </c>
      <c r="AZ381">
        <v>2.0019999999999998</v>
      </c>
      <c r="BA381">
        <v>14.302</v>
      </c>
      <c r="BB381">
        <v>0.92430000000000001</v>
      </c>
      <c r="BC381" t="s">
        <v>18</v>
      </c>
      <c r="BD381">
        <v>8.85</v>
      </c>
      <c r="BE381">
        <v>8.92</v>
      </c>
      <c r="BF381">
        <v>2.0009999999999999</v>
      </c>
      <c r="BG381">
        <v>14.294</v>
      </c>
      <c r="BH381">
        <v>0.92869999999999997</v>
      </c>
      <c r="BI381" t="s">
        <v>18</v>
      </c>
      <c r="BJ381">
        <v>8.85</v>
      </c>
      <c r="BK381">
        <v>8.93</v>
      </c>
      <c r="BL381">
        <v>2.9470000000000001</v>
      </c>
      <c r="BM381">
        <v>21.047999999999998</v>
      </c>
      <c r="BN381">
        <v>0.91269999999999996</v>
      </c>
      <c r="BO381" t="s">
        <v>18</v>
      </c>
      <c r="BP381">
        <v>8.85</v>
      </c>
      <c r="BQ381">
        <v>8.93</v>
      </c>
      <c r="BR381">
        <v>2.964</v>
      </c>
      <c r="BS381">
        <v>21.173999999999999</v>
      </c>
      <c r="BT381">
        <v>0.90690000000000004</v>
      </c>
      <c r="BU381" t="s">
        <v>18</v>
      </c>
      <c r="CB381">
        <v>8.85</v>
      </c>
      <c r="CC381">
        <v>8.93</v>
      </c>
      <c r="CD381">
        <v>2.964</v>
      </c>
      <c r="CE381">
        <v>21.169</v>
      </c>
      <c r="CF381">
        <v>0.9214</v>
      </c>
      <c r="CG381" t="s">
        <v>18</v>
      </c>
      <c r="CH381">
        <v>8.85</v>
      </c>
      <c r="CI381">
        <v>8.93</v>
      </c>
      <c r="CJ381">
        <v>3.0569999999999999</v>
      </c>
      <c r="CK381">
        <v>21.834</v>
      </c>
      <c r="CL381">
        <v>0.9224</v>
      </c>
      <c r="CM381" t="s">
        <v>18</v>
      </c>
    </row>
    <row r="382" spans="1:91" x14ac:dyDescent="0.25">
      <c r="A382" t="s">
        <v>180</v>
      </c>
      <c r="B382">
        <v>308</v>
      </c>
      <c r="C382">
        <v>315</v>
      </c>
      <c r="D382" t="s">
        <v>72</v>
      </c>
      <c r="E382">
        <v>8.31</v>
      </c>
      <c r="F382">
        <v>1</v>
      </c>
      <c r="G382">
        <v>3</v>
      </c>
      <c r="H382">
        <v>8.2799999999999994</v>
      </c>
      <c r="I382">
        <v>8.81</v>
      </c>
      <c r="J382">
        <v>0.30099999999999999</v>
      </c>
      <c r="K382">
        <v>10.029999999999999</v>
      </c>
      <c r="L382">
        <v>0.80120000000000002</v>
      </c>
      <c r="M382" t="s">
        <v>18</v>
      </c>
      <c r="N382">
        <v>8.2799999999999994</v>
      </c>
      <c r="O382">
        <v>8.81</v>
      </c>
      <c r="P382">
        <v>0.27</v>
      </c>
      <c r="Q382">
        <v>9.0050000000000008</v>
      </c>
      <c r="R382">
        <v>0.78959999999999997</v>
      </c>
      <c r="S382" t="s">
        <v>18</v>
      </c>
      <c r="T382">
        <v>8.36</v>
      </c>
      <c r="U382">
        <v>8.73</v>
      </c>
      <c r="V382">
        <v>0.33</v>
      </c>
      <c r="W382">
        <v>10.988</v>
      </c>
      <c r="X382">
        <v>0.7893</v>
      </c>
      <c r="Y382" t="s">
        <v>18</v>
      </c>
      <c r="Z382">
        <v>8.2799999999999994</v>
      </c>
      <c r="AA382">
        <v>8.81</v>
      </c>
      <c r="AB382">
        <v>0.55000000000000004</v>
      </c>
      <c r="AC382">
        <v>18.335000000000001</v>
      </c>
      <c r="AD382">
        <v>0.82599999999999996</v>
      </c>
      <c r="AE382" t="s">
        <v>18</v>
      </c>
      <c r="AF382">
        <v>8.2799999999999994</v>
      </c>
      <c r="AG382">
        <v>8.81</v>
      </c>
      <c r="AH382">
        <v>0.54400000000000004</v>
      </c>
      <c r="AI382">
        <v>18.137</v>
      </c>
      <c r="AJ382">
        <v>0.7762</v>
      </c>
      <c r="AK382" t="s">
        <v>18</v>
      </c>
      <c r="AL382">
        <v>8.2799999999999994</v>
      </c>
      <c r="AM382">
        <v>8.81</v>
      </c>
      <c r="AN382">
        <v>0.57699999999999996</v>
      </c>
      <c r="AO382">
        <v>19.245000000000001</v>
      </c>
      <c r="AP382">
        <v>0.754</v>
      </c>
      <c r="AQ382" t="s">
        <v>18</v>
      </c>
      <c r="AR382">
        <v>8.2799999999999994</v>
      </c>
      <c r="AS382">
        <v>8.81</v>
      </c>
      <c r="AT382">
        <v>1.282</v>
      </c>
      <c r="AU382">
        <v>42.723999999999997</v>
      </c>
      <c r="AV382">
        <v>0.81559999999999999</v>
      </c>
      <c r="AW382" t="s">
        <v>18</v>
      </c>
      <c r="AX382">
        <v>8.2799999999999994</v>
      </c>
      <c r="AY382">
        <v>8.81</v>
      </c>
      <c r="AZ382">
        <v>1.286</v>
      </c>
      <c r="BA382">
        <v>42.881999999999998</v>
      </c>
      <c r="BB382">
        <v>0.77200000000000002</v>
      </c>
      <c r="BC382" t="s">
        <v>18</v>
      </c>
      <c r="BD382">
        <v>8.2799999999999994</v>
      </c>
      <c r="BE382">
        <v>8.81</v>
      </c>
      <c r="BF382">
        <v>1.3160000000000001</v>
      </c>
      <c r="BG382">
        <v>43.87</v>
      </c>
      <c r="BH382">
        <v>0.76029999999999998</v>
      </c>
      <c r="BI382" t="s">
        <v>18</v>
      </c>
      <c r="BJ382">
        <v>8.2799999999999994</v>
      </c>
      <c r="BK382">
        <v>8.81</v>
      </c>
      <c r="BL382">
        <v>1.631</v>
      </c>
      <c r="BM382">
        <v>54.378999999999998</v>
      </c>
      <c r="BN382">
        <v>0.82979999999999998</v>
      </c>
      <c r="BO382" t="s">
        <v>18</v>
      </c>
      <c r="BP382">
        <v>8.2799999999999994</v>
      </c>
      <c r="BQ382">
        <v>8.81</v>
      </c>
      <c r="BR382">
        <v>1.6950000000000001</v>
      </c>
      <c r="BS382">
        <v>56.488999999999997</v>
      </c>
      <c r="BT382">
        <v>0.75590000000000002</v>
      </c>
      <c r="BU382" t="s">
        <v>18</v>
      </c>
      <c r="CB382">
        <v>8.2799999999999994</v>
      </c>
      <c r="CC382">
        <v>8.81</v>
      </c>
      <c r="CD382">
        <v>2.0219999999999998</v>
      </c>
      <c r="CE382">
        <v>67.412000000000006</v>
      </c>
      <c r="CF382">
        <v>0.83199999999999996</v>
      </c>
      <c r="CG382" t="s">
        <v>18</v>
      </c>
      <c r="CH382">
        <v>8.2799999999999994</v>
      </c>
      <c r="CI382">
        <v>8.81</v>
      </c>
      <c r="CJ382">
        <v>2.0870000000000002</v>
      </c>
      <c r="CK382">
        <v>69.554000000000002</v>
      </c>
      <c r="CL382">
        <v>0.77700000000000002</v>
      </c>
      <c r="CM382" t="s">
        <v>18</v>
      </c>
    </row>
    <row r="383" spans="1:91" x14ac:dyDescent="0.25">
      <c r="A383" t="s">
        <v>180</v>
      </c>
      <c r="B383">
        <v>316</v>
      </c>
      <c r="C383">
        <v>335</v>
      </c>
      <c r="D383" t="s">
        <v>73</v>
      </c>
      <c r="E383">
        <v>12.51</v>
      </c>
      <c r="F383">
        <v>2</v>
      </c>
      <c r="G383">
        <v>17</v>
      </c>
      <c r="H383">
        <v>12.54</v>
      </c>
      <c r="I383">
        <v>12.62</v>
      </c>
      <c r="J383">
        <v>4.8470000000000004</v>
      </c>
      <c r="K383">
        <v>28.510999999999999</v>
      </c>
      <c r="L383">
        <v>0.86439999999999995</v>
      </c>
      <c r="M383" t="s">
        <v>18</v>
      </c>
      <c r="N383">
        <v>12.54</v>
      </c>
      <c r="O383">
        <v>12.61</v>
      </c>
      <c r="P383">
        <v>4.66</v>
      </c>
      <c r="Q383">
        <v>27.413</v>
      </c>
      <c r="R383">
        <v>0.82750000000000001</v>
      </c>
      <c r="S383" t="s">
        <v>18</v>
      </c>
      <c r="T383">
        <v>12.54</v>
      </c>
      <c r="U383">
        <v>12.62</v>
      </c>
      <c r="V383">
        <v>5.0350000000000001</v>
      </c>
      <c r="W383">
        <v>29.620999999999999</v>
      </c>
      <c r="X383">
        <v>0.83109999999999995</v>
      </c>
      <c r="Y383" t="s">
        <v>18</v>
      </c>
      <c r="Z383">
        <v>12.54</v>
      </c>
      <c r="AA383">
        <v>12.62</v>
      </c>
      <c r="AB383">
        <v>6.056</v>
      </c>
      <c r="AC383">
        <v>35.621000000000002</v>
      </c>
      <c r="AD383">
        <v>0.89829999999999999</v>
      </c>
      <c r="AE383" t="s">
        <v>18</v>
      </c>
      <c r="AF383">
        <v>12.54</v>
      </c>
      <c r="AG383">
        <v>12.62</v>
      </c>
      <c r="AH383">
        <v>6.0129999999999999</v>
      </c>
      <c r="AI383">
        <v>35.372999999999998</v>
      </c>
      <c r="AJ383">
        <v>0.88449999999999995</v>
      </c>
      <c r="AK383" t="s">
        <v>18</v>
      </c>
      <c r="AL383">
        <v>12.54</v>
      </c>
      <c r="AM383">
        <v>12.62</v>
      </c>
      <c r="AN383">
        <v>6.03</v>
      </c>
      <c r="AO383">
        <v>35.470999999999997</v>
      </c>
      <c r="AP383">
        <v>0.88759999999999994</v>
      </c>
      <c r="AQ383" t="s">
        <v>18</v>
      </c>
      <c r="AR383">
        <v>12.54</v>
      </c>
      <c r="AS383">
        <v>12.62</v>
      </c>
      <c r="AT383">
        <v>7.3860000000000001</v>
      </c>
      <c r="AU383">
        <v>43.445</v>
      </c>
      <c r="AV383">
        <v>0.86040000000000005</v>
      </c>
      <c r="AW383" t="s">
        <v>18</v>
      </c>
      <c r="AX383">
        <v>12.54</v>
      </c>
      <c r="AY383">
        <v>12.62</v>
      </c>
      <c r="AZ383">
        <v>7.4710000000000001</v>
      </c>
      <c r="BA383">
        <v>43.945</v>
      </c>
      <c r="BB383">
        <v>0.86650000000000005</v>
      </c>
      <c r="BC383" t="s">
        <v>18</v>
      </c>
      <c r="BD383">
        <v>12.55</v>
      </c>
      <c r="BE383">
        <v>12.62</v>
      </c>
      <c r="BF383">
        <v>7.569</v>
      </c>
      <c r="BG383">
        <v>44.526000000000003</v>
      </c>
      <c r="BH383">
        <v>0.878</v>
      </c>
      <c r="BI383" t="s">
        <v>18</v>
      </c>
      <c r="BJ383">
        <v>12.54</v>
      </c>
      <c r="BK383">
        <v>12.62</v>
      </c>
      <c r="BL383">
        <v>8.3209999999999997</v>
      </c>
      <c r="BM383">
        <v>48.944000000000003</v>
      </c>
      <c r="BN383">
        <v>0.89239999999999997</v>
      </c>
      <c r="BO383" t="s">
        <v>17</v>
      </c>
      <c r="BP383">
        <v>12.54</v>
      </c>
      <c r="BQ383">
        <v>12.62</v>
      </c>
      <c r="BR383">
        <v>8.2780000000000005</v>
      </c>
      <c r="BS383">
        <v>48.692999999999998</v>
      </c>
      <c r="BT383">
        <v>0.88859999999999995</v>
      </c>
      <c r="BU383" t="s">
        <v>18</v>
      </c>
      <c r="CB383">
        <v>12.55</v>
      </c>
      <c r="CC383">
        <v>12.62</v>
      </c>
      <c r="CD383">
        <v>9.0939999999999994</v>
      </c>
      <c r="CE383">
        <v>53.494999999999997</v>
      </c>
      <c r="CF383">
        <v>0.87309999999999999</v>
      </c>
      <c r="CG383" t="s">
        <v>18</v>
      </c>
      <c r="CH383">
        <v>12.54</v>
      </c>
      <c r="CI383">
        <v>12.62</v>
      </c>
      <c r="CJ383">
        <v>9.1110000000000007</v>
      </c>
      <c r="CK383">
        <v>53.595999999999997</v>
      </c>
      <c r="CL383">
        <v>0.87949999999999995</v>
      </c>
      <c r="CM383" t="s">
        <v>18</v>
      </c>
    </row>
    <row r="384" spans="1:91" x14ac:dyDescent="0.25">
      <c r="A384" t="s">
        <v>180</v>
      </c>
      <c r="B384">
        <v>328</v>
      </c>
      <c r="C384">
        <v>339</v>
      </c>
      <c r="D384" t="s">
        <v>74</v>
      </c>
      <c r="E384">
        <v>8.9499999999999993</v>
      </c>
      <c r="F384">
        <v>1</v>
      </c>
      <c r="G384">
        <v>10</v>
      </c>
      <c r="H384">
        <v>8.94</v>
      </c>
      <c r="I384">
        <v>9.07</v>
      </c>
      <c r="J384">
        <v>2.972</v>
      </c>
      <c r="K384">
        <v>29.715</v>
      </c>
      <c r="L384">
        <v>0.64100000000000001</v>
      </c>
      <c r="M384" t="s">
        <v>18</v>
      </c>
      <c r="N384">
        <v>8.98</v>
      </c>
      <c r="O384">
        <v>9.0500000000000007</v>
      </c>
      <c r="P384">
        <v>2.972</v>
      </c>
      <c r="Q384">
        <v>29.722999999999999</v>
      </c>
      <c r="R384">
        <v>0.70050000000000001</v>
      </c>
      <c r="S384" t="s">
        <v>18</v>
      </c>
      <c r="T384">
        <v>9.0299999999999994</v>
      </c>
      <c r="U384">
        <v>9.09</v>
      </c>
      <c r="V384">
        <v>3.129</v>
      </c>
      <c r="W384">
        <v>31.295000000000002</v>
      </c>
      <c r="X384">
        <v>0.64729999999999999</v>
      </c>
      <c r="Y384" t="s">
        <v>18</v>
      </c>
      <c r="Z384">
        <v>8.94</v>
      </c>
      <c r="AA384">
        <v>9.07</v>
      </c>
      <c r="AB384">
        <v>3.484</v>
      </c>
      <c r="AC384">
        <v>34.844000000000001</v>
      </c>
      <c r="AD384">
        <v>0.66949999999999998</v>
      </c>
      <c r="AE384" t="s">
        <v>18</v>
      </c>
      <c r="AF384">
        <v>8.94</v>
      </c>
      <c r="AG384">
        <v>9.07</v>
      </c>
      <c r="AH384">
        <v>3.4140000000000001</v>
      </c>
      <c r="AI384">
        <v>34.140999999999998</v>
      </c>
      <c r="AJ384">
        <v>0.65759999999999996</v>
      </c>
      <c r="AK384" t="s">
        <v>18</v>
      </c>
      <c r="AL384">
        <v>8.94</v>
      </c>
      <c r="AM384">
        <v>9.07</v>
      </c>
      <c r="AN384">
        <v>3.4169999999999998</v>
      </c>
      <c r="AO384">
        <v>34.168999999999997</v>
      </c>
      <c r="AP384">
        <v>0.62050000000000005</v>
      </c>
      <c r="AQ384" t="s">
        <v>18</v>
      </c>
      <c r="AR384">
        <v>8.9499999999999993</v>
      </c>
      <c r="AS384">
        <v>9.07</v>
      </c>
      <c r="AT384">
        <v>4.9909999999999997</v>
      </c>
      <c r="AU384">
        <v>49.905999999999999</v>
      </c>
      <c r="AV384">
        <v>0.65339999999999998</v>
      </c>
      <c r="AW384" t="s">
        <v>18</v>
      </c>
      <c r="AX384">
        <v>8.94</v>
      </c>
      <c r="AY384">
        <v>9.07</v>
      </c>
      <c r="AZ384">
        <v>4.9950000000000001</v>
      </c>
      <c r="BA384">
        <v>49.948</v>
      </c>
      <c r="BB384">
        <v>0.65629999999999999</v>
      </c>
      <c r="BC384" t="s">
        <v>18</v>
      </c>
      <c r="BD384">
        <v>8.94</v>
      </c>
      <c r="BE384">
        <v>9.07</v>
      </c>
      <c r="BF384">
        <v>5.0570000000000004</v>
      </c>
      <c r="BG384">
        <v>50.573999999999998</v>
      </c>
      <c r="BH384">
        <v>0.61950000000000005</v>
      </c>
      <c r="BI384" t="s">
        <v>18</v>
      </c>
      <c r="BJ384">
        <v>8.94</v>
      </c>
      <c r="BK384">
        <v>9.07</v>
      </c>
      <c r="BL384">
        <v>6.0090000000000003</v>
      </c>
      <c r="BM384">
        <v>60.093000000000004</v>
      </c>
      <c r="BN384">
        <v>0.63639999999999997</v>
      </c>
      <c r="BO384" t="s">
        <v>18</v>
      </c>
      <c r="BP384">
        <v>9.02</v>
      </c>
      <c r="BQ384">
        <v>9.09</v>
      </c>
      <c r="BR384">
        <v>6.173</v>
      </c>
      <c r="BS384">
        <v>61.734000000000002</v>
      </c>
      <c r="BT384">
        <v>0.53100000000000003</v>
      </c>
      <c r="BU384" t="s">
        <v>18</v>
      </c>
      <c r="CB384">
        <v>8.94</v>
      </c>
      <c r="CC384">
        <v>9.0299999999999994</v>
      </c>
      <c r="CD384">
        <v>6.1349999999999998</v>
      </c>
      <c r="CE384">
        <v>61.348999999999997</v>
      </c>
      <c r="CF384">
        <v>0.61680000000000001</v>
      </c>
      <c r="CG384" t="s">
        <v>18</v>
      </c>
      <c r="CH384">
        <v>9.01</v>
      </c>
      <c r="CI384">
        <v>9.09</v>
      </c>
      <c r="CJ384">
        <v>6.26</v>
      </c>
      <c r="CK384">
        <v>62.603000000000002</v>
      </c>
      <c r="CL384">
        <v>0.60580000000000001</v>
      </c>
      <c r="CM384" t="s">
        <v>18</v>
      </c>
    </row>
    <row r="385" spans="1:91" x14ac:dyDescent="0.25">
      <c r="A385" t="s">
        <v>180</v>
      </c>
      <c r="B385">
        <v>336</v>
      </c>
      <c r="C385">
        <v>350</v>
      </c>
      <c r="D385" t="s">
        <v>75</v>
      </c>
      <c r="E385">
        <v>7.57</v>
      </c>
      <c r="F385">
        <v>2</v>
      </c>
      <c r="G385">
        <v>13</v>
      </c>
      <c r="H385">
        <v>7.48</v>
      </c>
      <c r="I385">
        <v>7.58</v>
      </c>
      <c r="J385">
        <v>2.0379999999999998</v>
      </c>
      <c r="K385">
        <v>15.673999999999999</v>
      </c>
      <c r="L385">
        <v>0.79910000000000003</v>
      </c>
      <c r="M385" t="s">
        <v>18</v>
      </c>
      <c r="N385">
        <v>7.49</v>
      </c>
      <c r="O385">
        <v>7.59</v>
      </c>
      <c r="P385">
        <v>1.94</v>
      </c>
      <c r="Q385">
        <v>14.923</v>
      </c>
      <c r="R385">
        <v>0.77600000000000002</v>
      </c>
      <c r="S385" t="s">
        <v>18</v>
      </c>
      <c r="T385">
        <v>7.48</v>
      </c>
      <c r="U385">
        <v>7.58</v>
      </c>
      <c r="V385">
        <v>2.2090000000000001</v>
      </c>
      <c r="W385">
        <v>16.991</v>
      </c>
      <c r="X385">
        <v>0.75049999999999994</v>
      </c>
      <c r="Y385" t="s">
        <v>18</v>
      </c>
      <c r="Z385">
        <v>7.49</v>
      </c>
      <c r="AA385">
        <v>7.59</v>
      </c>
      <c r="AB385">
        <v>1.992</v>
      </c>
      <c r="AC385">
        <v>15.321999999999999</v>
      </c>
      <c r="AD385">
        <v>0.83</v>
      </c>
      <c r="AE385" t="s">
        <v>18</v>
      </c>
      <c r="AF385">
        <v>7.48</v>
      </c>
      <c r="AG385">
        <v>7.59</v>
      </c>
      <c r="AH385">
        <v>1.92</v>
      </c>
      <c r="AI385">
        <v>14.772</v>
      </c>
      <c r="AJ385">
        <v>0.76329999999999998</v>
      </c>
      <c r="AK385" t="s">
        <v>18</v>
      </c>
      <c r="AL385">
        <v>7.48</v>
      </c>
      <c r="AM385">
        <v>7.58</v>
      </c>
      <c r="AN385">
        <v>1.96</v>
      </c>
      <c r="AO385">
        <v>15.077</v>
      </c>
      <c r="AP385">
        <v>0.73929999999999996</v>
      </c>
      <c r="AQ385" t="s">
        <v>18</v>
      </c>
      <c r="AR385">
        <v>7.49</v>
      </c>
      <c r="AS385">
        <v>7.59</v>
      </c>
      <c r="AT385">
        <v>2.992</v>
      </c>
      <c r="AU385">
        <v>23.015999999999998</v>
      </c>
      <c r="AV385">
        <v>0.8286</v>
      </c>
      <c r="AW385" t="s">
        <v>18</v>
      </c>
      <c r="AX385">
        <v>7.48</v>
      </c>
      <c r="AY385">
        <v>7.58</v>
      </c>
      <c r="AZ385">
        <v>2.8879999999999999</v>
      </c>
      <c r="BA385">
        <v>22.213000000000001</v>
      </c>
      <c r="BB385">
        <v>0.80969999999999998</v>
      </c>
      <c r="BC385" t="s">
        <v>18</v>
      </c>
      <c r="BD385">
        <v>7.48</v>
      </c>
      <c r="BE385">
        <v>7.58</v>
      </c>
      <c r="BF385">
        <v>2.9820000000000002</v>
      </c>
      <c r="BG385">
        <v>22.937999999999999</v>
      </c>
      <c r="BH385">
        <v>0.77349999999999997</v>
      </c>
      <c r="BI385" t="s">
        <v>18</v>
      </c>
      <c r="BJ385">
        <v>7.48</v>
      </c>
      <c r="BK385">
        <v>7.58</v>
      </c>
      <c r="BL385">
        <v>4.2140000000000004</v>
      </c>
      <c r="BM385">
        <v>32.415999999999997</v>
      </c>
      <c r="BN385">
        <v>0.82940000000000003</v>
      </c>
      <c r="BO385" t="s">
        <v>18</v>
      </c>
      <c r="BP385">
        <v>7.52</v>
      </c>
      <c r="BQ385">
        <v>7.59</v>
      </c>
      <c r="BR385">
        <v>4.3849999999999998</v>
      </c>
      <c r="BS385">
        <v>33.732999999999997</v>
      </c>
      <c r="BT385">
        <v>0.81930000000000003</v>
      </c>
      <c r="BU385" t="s">
        <v>18</v>
      </c>
      <c r="CB385">
        <v>7.49</v>
      </c>
      <c r="CC385">
        <v>7.59</v>
      </c>
      <c r="CD385">
        <v>4.3780000000000001</v>
      </c>
      <c r="CE385">
        <v>33.676000000000002</v>
      </c>
      <c r="CF385">
        <v>0.83289999999999997</v>
      </c>
      <c r="CG385" t="s">
        <v>18</v>
      </c>
      <c r="CH385">
        <v>7.58</v>
      </c>
      <c r="CI385">
        <v>7.65</v>
      </c>
      <c r="CJ385">
        <v>4.6319999999999997</v>
      </c>
      <c r="CK385">
        <v>35.628</v>
      </c>
      <c r="CL385">
        <v>0.81720000000000004</v>
      </c>
      <c r="CM385" t="s">
        <v>18</v>
      </c>
    </row>
    <row r="386" spans="1:91" x14ac:dyDescent="0.25">
      <c r="A386" t="s">
        <v>180</v>
      </c>
      <c r="B386">
        <v>340</v>
      </c>
      <c r="C386">
        <v>350</v>
      </c>
      <c r="D386" t="s">
        <v>76</v>
      </c>
      <c r="E386">
        <v>6.75</v>
      </c>
      <c r="F386">
        <v>2</v>
      </c>
      <c r="G386">
        <v>9</v>
      </c>
      <c r="H386">
        <v>6.69</v>
      </c>
      <c r="I386">
        <v>6.98</v>
      </c>
      <c r="J386">
        <v>1.2210000000000001</v>
      </c>
      <c r="K386">
        <v>13.565</v>
      </c>
      <c r="L386">
        <v>0.88700000000000001</v>
      </c>
      <c r="M386" t="s">
        <v>17</v>
      </c>
      <c r="N386">
        <v>6.7</v>
      </c>
      <c r="O386">
        <v>6.98</v>
      </c>
      <c r="P386">
        <v>1.1419999999999999</v>
      </c>
      <c r="Q386">
        <v>12.694000000000001</v>
      </c>
      <c r="R386">
        <v>0.89200000000000002</v>
      </c>
      <c r="S386" t="s">
        <v>17</v>
      </c>
      <c r="T386">
        <v>6.69</v>
      </c>
      <c r="U386">
        <v>6.98</v>
      </c>
      <c r="V386">
        <v>1.2210000000000001</v>
      </c>
      <c r="W386">
        <v>13.561999999999999</v>
      </c>
      <c r="X386">
        <v>0.8881</v>
      </c>
      <c r="Y386" t="s">
        <v>17</v>
      </c>
      <c r="Z386">
        <v>6.7</v>
      </c>
      <c r="AA386">
        <v>6.98</v>
      </c>
      <c r="AB386">
        <v>1.353</v>
      </c>
      <c r="AC386">
        <v>15.038</v>
      </c>
      <c r="AD386">
        <v>0.88019999999999998</v>
      </c>
      <c r="AE386" t="s">
        <v>17</v>
      </c>
      <c r="AF386">
        <v>6.7</v>
      </c>
      <c r="AG386">
        <v>6.98</v>
      </c>
      <c r="AH386">
        <v>1.2969999999999999</v>
      </c>
      <c r="AI386">
        <v>14.409000000000001</v>
      </c>
      <c r="AJ386">
        <v>0.87239999999999995</v>
      </c>
      <c r="AK386" t="s">
        <v>17</v>
      </c>
      <c r="AL386">
        <v>6.7</v>
      </c>
      <c r="AM386">
        <v>6.98</v>
      </c>
      <c r="AN386">
        <v>1.286</v>
      </c>
      <c r="AO386">
        <v>14.291</v>
      </c>
      <c r="AP386">
        <v>0.88009999999999999</v>
      </c>
      <c r="AQ386" t="s">
        <v>17</v>
      </c>
      <c r="AR386">
        <v>6.7</v>
      </c>
      <c r="AS386">
        <v>6.98</v>
      </c>
      <c r="AT386">
        <v>1.8839999999999999</v>
      </c>
      <c r="AU386">
        <v>20.936</v>
      </c>
      <c r="AV386">
        <v>0.88919999999999999</v>
      </c>
      <c r="AW386" t="s">
        <v>17</v>
      </c>
      <c r="AX386">
        <v>6.69</v>
      </c>
      <c r="AY386">
        <v>6.98</v>
      </c>
      <c r="AZ386">
        <v>1.786</v>
      </c>
      <c r="BA386">
        <v>19.84</v>
      </c>
      <c r="BB386">
        <v>0.89839999999999998</v>
      </c>
      <c r="BC386" t="s">
        <v>17</v>
      </c>
      <c r="BD386">
        <v>6.69</v>
      </c>
      <c r="BE386">
        <v>6.98</v>
      </c>
      <c r="BF386">
        <v>1.8089999999999999</v>
      </c>
      <c r="BG386">
        <v>20.096</v>
      </c>
      <c r="BH386">
        <v>0.90239999999999998</v>
      </c>
      <c r="BI386" t="s">
        <v>17</v>
      </c>
      <c r="BJ386">
        <v>6.7</v>
      </c>
      <c r="BK386">
        <v>6.98</v>
      </c>
      <c r="BL386">
        <v>2.254</v>
      </c>
      <c r="BM386">
        <v>25.042999999999999</v>
      </c>
      <c r="BN386">
        <v>0.91190000000000004</v>
      </c>
      <c r="BO386" t="s">
        <v>17</v>
      </c>
      <c r="BP386">
        <v>6.69</v>
      </c>
      <c r="BQ386">
        <v>6.98</v>
      </c>
      <c r="BR386">
        <v>2.331</v>
      </c>
      <c r="BS386">
        <v>25.899000000000001</v>
      </c>
      <c r="BT386">
        <v>0.90600000000000003</v>
      </c>
      <c r="BU386" t="s">
        <v>17</v>
      </c>
      <c r="CB386">
        <v>6.7</v>
      </c>
      <c r="CC386">
        <v>6.98</v>
      </c>
      <c r="CD386">
        <v>2.3530000000000002</v>
      </c>
      <c r="CE386">
        <v>26.146000000000001</v>
      </c>
      <c r="CF386">
        <v>0.9002</v>
      </c>
      <c r="CG386" t="s">
        <v>17</v>
      </c>
      <c r="CH386">
        <v>6.69</v>
      </c>
      <c r="CI386">
        <v>6.98</v>
      </c>
      <c r="CJ386">
        <v>2.415</v>
      </c>
      <c r="CK386">
        <v>26.835000000000001</v>
      </c>
      <c r="CL386">
        <v>0.90559999999999996</v>
      </c>
      <c r="CM386" t="s">
        <v>17</v>
      </c>
    </row>
    <row r="387" spans="1:91" x14ac:dyDescent="0.25">
      <c r="A387" t="s">
        <v>180</v>
      </c>
      <c r="B387">
        <v>355</v>
      </c>
      <c r="C387">
        <v>369</v>
      </c>
      <c r="D387" t="s">
        <v>200</v>
      </c>
      <c r="E387">
        <v>8.99</v>
      </c>
      <c r="F387">
        <v>5</v>
      </c>
      <c r="G387">
        <v>13</v>
      </c>
      <c r="H387">
        <v>8.9600000000000009</v>
      </c>
      <c r="I387">
        <v>9.0399999999999991</v>
      </c>
      <c r="J387">
        <v>0.33400000000000002</v>
      </c>
      <c r="K387">
        <v>2.5710000000000002</v>
      </c>
      <c r="L387">
        <v>0.92749999999999999</v>
      </c>
      <c r="M387" t="s">
        <v>17</v>
      </c>
      <c r="N387">
        <v>8.9600000000000009</v>
      </c>
      <c r="O387">
        <v>9.0500000000000007</v>
      </c>
      <c r="P387">
        <v>0.29099999999999998</v>
      </c>
      <c r="Q387">
        <v>2.2400000000000002</v>
      </c>
      <c r="R387">
        <v>0.94879999999999998</v>
      </c>
      <c r="S387" t="s">
        <v>17</v>
      </c>
      <c r="T387">
        <v>8.9600000000000009</v>
      </c>
      <c r="U387">
        <v>9.0399999999999991</v>
      </c>
      <c r="V387">
        <v>0.34799999999999998</v>
      </c>
      <c r="W387">
        <v>2.677</v>
      </c>
      <c r="X387">
        <v>0.92330000000000001</v>
      </c>
      <c r="Y387" t="s">
        <v>17</v>
      </c>
      <c r="Z387">
        <v>8.9600000000000009</v>
      </c>
      <c r="AA387">
        <v>9.0399999999999991</v>
      </c>
      <c r="AB387">
        <v>0.60799999999999998</v>
      </c>
      <c r="AC387">
        <v>4.6749999999999998</v>
      </c>
      <c r="AD387">
        <v>0.93410000000000004</v>
      </c>
      <c r="AE387" t="s">
        <v>17</v>
      </c>
      <c r="AF387">
        <v>8.9600000000000009</v>
      </c>
      <c r="AG387">
        <v>9.0500000000000007</v>
      </c>
      <c r="AH387">
        <v>0.54800000000000004</v>
      </c>
      <c r="AI387">
        <v>4.2130000000000001</v>
      </c>
      <c r="AJ387">
        <v>0.9304</v>
      </c>
      <c r="AK387" t="s">
        <v>17</v>
      </c>
      <c r="AL387">
        <v>8.9600000000000009</v>
      </c>
      <c r="AM387">
        <v>9.0399999999999991</v>
      </c>
      <c r="AN387">
        <v>0.56200000000000006</v>
      </c>
      <c r="AO387">
        <v>4.3220000000000001</v>
      </c>
      <c r="AP387">
        <v>0.93689999999999996</v>
      </c>
      <c r="AQ387" t="s">
        <v>17</v>
      </c>
      <c r="AR387">
        <v>8.9600000000000009</v>
      </c>
      <c r="AS387">
        <v>9.0500000000000007</v>
      </c>
      <c r="AT387">
        <v>0.77400000000000002</v>
      </c>
      <c r="AU387">
        <v>5.9569999999999999</v>
      </c>
      <c r="AV387">
        <v>0.9325</v>
      </c>
      <c r="AW387" t="s">
        <v>17</v>
      </c>
      <c r="AX387">
        <v>8.9600000000000009</v>
      </c>
      <c r="AY387">
        <v>9.0399999999999991</v>
      </c>
      <c r="AZ387">
        <v>0.78800000000000003</v>
      </c>
      <c r="BA387">
        <v>6.0620000000000003</v>
      </c>
      <c r="BB387">
        <v>0.92520000000000002</v>
      </c>
      <c r="BC387" t="s">
        <v>17</v>
      </c>
      <c r="BD387">
        <v>8.9600000000000009</v>
      </c>
      <c r="BE387">
        <v>9.0399999999999991</v>
      </c>
      <c r="BF387">
        <v>0.78300000000000003</v>
      </c>
      <c r="BG387">
        <v>6.02</v>
      </c>
      <c r="BH387">
        <v>0.93420000000000003</v>
      </c>
      <c r="BI387" t="s">
        <v>17</v>
      </c>
      <c r="BJ387">
        <v>8.9600000000000009</v>
      </c>
      <c r="BK387">
        <v>9.0500000000000007</v>
      </c>
      <c r="BL387">
        <v>0.82599999999999996</v>
      </c>
      <c r="BM387">
        <v>6.3550000000000004</v>
      </c>
      <c r="BN387">
        <v>0.92030000000000001</v>
      </c>
      <c r="BO387" t="s">
        <v>17</v>
      </c>
      <c r="BP387">
        <v>8.9600000000000009</v>
      </c>
      <c r="BQ387">
        <v>9.0399999999999991</v>
      </c>
      <c r="BR387">
        <v>0.91300000000000003</v>
      </c>
      <c r="BS387">
        <v>7.0229999999999997</v>
      </c>
      <c r="BT387">
        <v>0.92600000000000005</v>
      </c>
      <c r="BU387" t="s">
        <v>17</v>
      </c>
      <c r="CB387">
        <v>8.9600000000000009</v>
      </c>
      <c r="CC387">
        <v>9.0500000000000007</v>
      </c>
      <c r="CD387">
        <v>1.23</v>
      </c>
      <c r="CE387">
        <v>9.4600000000000009</v>
      </c>
      <c r="CF387">
        <v>0.92359999999999998</v>
      </c>
      <c r="CG387" t="s">
        <v>17</v>
      </c>
      <c r="CH387">
        <v>8.9600000000000009</v>
      </c>
      <c r="CI387">
        <v>9.0399999999999991</v>
      </c>
      <c r="CJ387">
        <v>1.2669999999999999</v>
      </c>
      <c r="CK387">
        <v>9.7490000000000006</v>
      </c>
      <c r="CL387">
        <v>0.93179999999999996</v>
      </c>
      <c r="CM387" t="s">
        <v>17</v>
      </c>
    </row>
    <row r="388" spans="1:91" x14ac:dyDescent="0.25">
      <c r="A388" t="s">
        <v>180</v>
      </c>
      <c r="B388">
        <v>355</v>
      </c>
      <c r="C388">
        <v>381</v>
      </c>
      <c r="D388" t="s">
        <v>201</v>
      </c>
      <c r="E388">
        <v>10.77</v>
      </c>
      <c r="F388">
        <v>3</v>
      </c>
      <c r="G388">
        <v>23</v>
      </c>
      <c r="H388">
        <v>10.7</v>
      </c>
      <c r="I388">
        <v>10.79</v>
      </c>
      <c r="J388">
        <v>2.569</v>
      </c>
      <c r="K388">
        <v>11.170999999999999</v>
      </c>
      <c r="L388">
        <v>0.78349999999999997</v>
      </c>
      <c r="M388" t="s">
        <v>18</v>
      </c>
      <c r="N388">
        <v>10.7</v>
      </c>
      <c r="O388">
        <v>10.79</v>
      </c>
      <c r="P388">
        <v>2.5470000000000002</v>
      </c>
      <c r="Q388">
        <v>11.071999999999999</v>
      </c>
      <c r="R388">
        <v>0.76580000000000004</v>
      </c>
      <c r="S388" t="s">
        <v>18</v>
      </c>
      <c r="T388">
        <v>10.7</v>
      </c>
      <c r="U388">
        <v>10.79</v>
      </c>
      <c r="V388">
        <v>2.6619999999999999</v>
      </c>
      <c r="W388">
        <v>11.571999999999999</v>
      </c>
      <c r="X388">
        <v>0.79779999999999995</v>
      </c>
      <c r="Y388" t="s">
        <v>18</v>
      </c>
      <c r="Z388">
        <v>10.7</v>
      </c>
      <c r="AA388">
        <v>10.79</v>
      </c>
      <c r="AB388">
        <v>3.1019999999999999</v>
      </c>
      <c r="AC388">
        <v>13.489000000000001</v>
      </c>
      <c r="AD388">
        <v>0.83840000000000003</v>
      </c>
      <c r="AE388" t="s">
        <v>18</v>
      </c>
      <c r="AF388">
        <v>10.56</v>
      </c>
      <c r="AG388">
        <v>11.03</v>
      </c>
      <c r="AH388">
        <v>2.9529999999999998</v>
      </c>
      <c r="AI388">
        <v>12.840999999999999</v>
      </c>
      <c r="AJ388">
        <v>0.76580000000000004</v>
      </c>
      <c r="AK388" t="s">
        <v>18</v>
      </c>
      <c r="AL388">
        <v>10.7</v>
      </c>
      <c r="AM388">
        <v>10.79</v>
      </c>
      <c r="AN388">
        <v>3.1190000000000002</v>
      </c>
      <c r="AO388">
        <v>13.558999999999999</v>
      </c>
      <c r="AP388">
        <v>0.8377</v>
      </c>
      <c r="AQ388" t="s">
        <v>18</v>
      </c>
      <c r="AR388">
        <v>10.69</v>
      </c>
      <c r="AS388">
        <v>10.79</v>
      </c>
      <c r="AT388">
        <v>4.2270000000000003</v>
      </c>
      <c r="AU388">
        <v>18.376999999999999</v>
      </c>
      <c r="AV388">
        <v>0.80330000000000001</v>
      </c>
      <c r="AW388" t="s">
        <v>18</v>
      </c>
      <c r="AX388">
        <v>10.7</v>
      </c>
      <c r="AY388">
        <v>10.79</v>
      </c>
      <c r="AZ388">
        <v>4.2089999999999996</v>
      </c>
      <c r="BA388">
        <v>18.298999999999999</v>
      </c>
      <c r="BB388">
        <v>0.82699999999999996</v>
      </c>
      <c r="BC388" t="s">
        <v>18</v>
      </c>
      <c r="BD388">
        <v>10.7</v>
      </c>
      <c r="BE388">
        <v>10.79</v>
      </c>
      <c r="BF388">
        <v>4.306</v>
      </c>
      <c r="BG388">
        <v>18.72</v>
      </c>
      <c r="BH388">
        <v>0.86080000000000001</v>
      </c>
      <c r="BI388" t="s">
        <v>18</v>
      </c>
      <c r="BJ388">
        <v>10.7</v>
      </c>
      <c r="BK388">
        <v>10.79</v>
      </c>
      <c r="BL388">
        <v>5.399</v>
      </c>
      <c r="BM388">
        <v>23.474</v>
      </c>
      <c r="BN388">
        <v>0.86170000000000002</v>
      </c>
      <c r="BO388" t="s">
        <v>18</v>
      </c>
      <c r="BP388">
        <v>10.7</v>
      </c>
      <c r="BQ388">
        <v>10.79</v>
      </c>
      <c r="BR388">
        <v>5.33</v>
      </c>
      <c r="BS388">
        <v>23.175999999999998</v>
      </c>
      <c r="BT388">
        <v>0.87690000000000001</v>
      </c>
      <c r="BU388" t="s">
        <v>18</v>
      </c>
      <c r="CB388">
        <v>10.7</v>
      </c>
      <c r="CC388">
        <v>10.79</v>
      </c>
      <c r="CD388">
        <v>6.2460000000000004</v>
      </c>
      <c r="CE388">
        <v>27.155999999999999</v>
      </c>
      <c r="CF388">
        <v>0.82869999999999999</v>
      </c>
      <c r="CG388" t="s">
        <v>18</v>
      </c>
      <c r="CH388">
        <v>10.7</v>
      </c>
      <c r="CI388">
        <v>10.79</v>
      </c>
      <c r="CJ388">
        <v>6.1719999999999997</v>
      </c>
      <c r="CK388">
        <v>26.834</v>
      </c>
      <c r="CL388">
        <v>0.87680000000000002</v>
      </c>
      <c r="CM388" t="s">
        <v>17</v>
      </c>
    </row>
    <row r="389" spans="1:91" x14ac:dyDescent="0.25">
      <c r="A389" t="s">
        <v>180</v>
      </c>
      <c r="B389">
        <v>370</v>
      </c>
      <c r="C389">
        <v>381</v>
      </c>
      <c r="D389" t="s">
        <v>77</v>
      </c>
      <c r="E389">
        <v>10.08</v>
      </c>
      <c r="F389">
        <v>2</v>
      </c>
      <c r="G389">
        <v>9</v>
      </c>
      <c r="H389">
        <v>10.039999999999999</v>
      </c>
      <c r="I389">
        <v>10.26</v>
      </c>
      <c r="J389">
        <v>3.0750000000000002</v>
      </c>
      <c r="K389">
        <v>34.17</v>
      </c>
      <c r="L389">
        <v>0.8871</v>
      </c>
      <c r="M389" t="s">
        <v>18</v>
      </c>
      <c r="N389">
        <v>10.039999999999999</v>
      </c>
      <c r="O389">
        <v>10.26</v>
      </c>
      <c r="P389">
        <v>3.0779999999999998</v>
      </c>
      <c r="Q389">
        <v>34.204999999999998</v>
      </c>
      <c r="R389">
        <v>0.86919999999999997</v>
      </c>
      <c r="S389" t="s">
        <v>18</v>
      </c>
      <c r="T389">
        <v>10.039999999999999</v>
      </c>
      <c r="U389">
        <v>10.26</v>
      </c>
      <c r="V389">
        <v>3.1930000000000001</v>
      </c>
      <c r="W389">
        <v>35.482999999999997</v>
      </c>
      <c r="X389">
        <v>0.83130000000000004</v>
      </c>
      <c r="Y389" t="s">
        <v>18</v>
      </c>
      <c r="Z389">
        <v>10.039999999999999</v>
      </c>
      <c r="AA389">
        <v>10.26</v>
      </c>
      <c r="AB389">
        <v>3.3570000000000002</v>
      </c>
      <c r="AC389">
        <v>37.295000000000002</v>
      </c>
      <c r="AD389">
        <v>0.873</v>
      </c>
      <c r="AE389" t="s">
        <v>18</v>
      </c>
      <c r="AF389">
        <v>10.039999999999999</v>
      </c>
      <c r="AG389">
        <v>10.26</v>
      </c>
      <c r="AH389">
        <v>3.4430000000000001</v>
      </c>
      <c r="AI389">
        <v>38.253999999999998</v>
      </c>
      <c r="AJ389">
        <v>0.87129999999999996</v>
      </c>
      <c r="AK389" t="s">
        <v>18</v>
      </c>
      <c r="AL389">
        <v>10.039999999999999</v>
      </c>
      <c r="AM389">
        <v>10.26</v>
      </c>
      <c r="AN389">
        <v>3.5139999999999998</v>
      </c>
      <c r="AO389">
        <v>39.042999999999999</v>
      </c>
      <c r="AP389">
        <v>0.87809999999999999</v>
      </c>
      <c r="AQ389" t="s">
        <v>18</v>
      </c>
      <c r="AR389">
        <v>10.050000000000001</v>
      </c>
      <c r="AS389">
        <v>10.27</v>
      </c>
      <c r="AT389">
        <v>4.319</v>
      </c>
      <c r="AU389">
        <v>47.982999999999997</v>
      </c>
      <c r="AV389">
        <v>0.86180000000000001</v>
      </c>
      <c r="AW389" t="s">
        <v>18</v>
      </c>
      <c r="AX389">
        <v>10.039999999999999</v>
      </c>
      <c r="AY389">
        <v>10.26</v>
      </c>
      <c r="AZ389">
        <v>4.407</v>
      </c>
      <c r="BA389">
        <v>48.960999999999999</v>
      </c>
      <c r="BB389">
        <v>0.84</v>
      </c>
      <c r="BC389" t="s">
        <v>18</v>
      </c>
      <c r="BD389">
        <v>10.039999999999999</v>
      </c>
      <c r="BE389">
        <v>10.26</v>
      </c>
      <c r="BF389">
        <v>4.4619999999999997</v>
      </c>
      <c r="BG389">
        <v>49.582000000000001</v>
      </c>
      <c r="BH389">
        <v>0.85299999999999998</v>
      </c>
      <c r="BI389" t="s">
        <v>18</v>
      </c>
      <c r="BJ389">
        <v>10.039999999999999</v>
      </c>
      <c r="BK389">
        <v>10.26</v>
      </c>
      <c r="BL389">
        <v>5.2480000000000002</v>
      </c>
      <c r="BM389">
        <v>58.308</v>
      </c>
      <c r="BN389">
        <v>0.84540000000000004</v>
      </c>
      <c r="BO389" t="s">
        <v>18</v>
      </c>
      <c r="BP389">
        <v>10.039999999999999</v>
      </c>
      <c r="BQ389">
        <v>10.26</v>
      </c>
      <c r="BR389">
        <v>5.327</v>
      </c>
      <c r="BS389">
        <v>59.192</v>
      </c>
      <c r="BT389">
        <v>0.85209999999999997</v>
      </c>
      <c r="BU389" t="s">
        <v>18</v>
      </c>
      <c r="CB389">
        <v>10.039999999999999</v>
      </c>
      <c r="CC389">
        <v>10.26</v>
      </c>
      <c r="CD389">
        <v>5.9489999999999998</v>
      </c>
      <c r="CE389">
        <v>66.103999999999999</v>
      </c>
      <c r="CF389">
        <v>0.83889999999999998</v>
      </c>
      <c r="CG389" t="s">
        <v>18</v>
      </c>
      <c r="CH389">
        <v>10.039999999999999</v>
      </c>
      <c r="CI389">
        <v>10.26</v>
      </c>
      <c r="CJ389">
        <v>5.9550000000000001</v>
      </c>
      <c r="CK389">
        <v>66.171000000000006</v>
      </c>
      <c r="CL389">
        <v>0.86850000000000005</v>
      </c>
      <c r="CM389" t="s">
        <v>18</v>
      </c>
    </row>
    <row r="390" spans="1:91" x14ac:dyDescent="0.25">
      <c r="A390" t="s">
        <v>180</v>
      </c>
      <c r="B390">
        <v>382</v>
      </c>
      <c r="C390">
        <v>394</v>
      </c>
      <c r="D390" t="s">
        <v>78</v>
      </c>
      <c r="E390">
        <v>9.18</v>
      </c>
      <c r="F390">
        <v>2</v>
      </c>
      <c r="G390">
        <v>11</v>
      </c>
      <c r="H390">
        <v>9.08</v>
      </c>
      <c r="I390">
        <v>9.36</v>
      </c>
      <c r="J390">
        <v>0.61299999999999999</v>
      </c>
      <c r="K390">
        <v>5.5730000000000004</v>
      </c>
      <c r="L390">
        <v>0.90990000000000004</v>
      </c>
      <c r="M390" t="s">
        <v>18</v>
      </c>
      <c r="N390">
        <v>9.08</v>
      </c>
      <c r="O390">
        <v>9.36</v>
      </c>
      <c r="P390">
        <v>0.49099999999999999</v>
      </c>
      <c r="Q390">
        <v>4.468</v>
      </c>
      <c r="R390">
        <v>0.91290000000000004</v>
      </c>
      <c r="S390" t="s">
        <v>17</v>
      </c>
      <c r="T390">
        <v>9.08</v>
      </c>
      <c r="U390">
        <v>9.36</v>
      </c>
      <c r="V390">
        <v>0.59799999999999998</v>
      </c>
      <c r="W390">
        <v>5.4340000000000002</v>
      </c>
      <c r="X390">
        <v>0.92300000000000004</v>
      </c>
      <c r="Y390" t="s">
        <v>17</v>
      </c>
      <c r="Z390">
        <v>9.07</v>
      </c>
      <c r="AA390">
        <v>9.36</v>
      </c>
      <c r="AB390">
        <v>1.1279999999999999</v>
      </c>
      <c r="AC390">
        <v>10.250999999999999</v>
      </c>
      <c r="AD390">
        <v>0.90559999999999996</v>
      </c>
      <c r="AE390" t="s">
        <v>17</v>
      </c>
      <c r="AF390">
        <v>9.08</v>
      </c>
      <c r="AG390">
        <v>9.36</v>
      </c>
      <c r="AH390">
        <v>1.075</v>
      </c>
      <c r="AI390">
        <v>9.77</v>
      </c>
      <c r="AJ390">
        <v>0.91510000000000002</v>
      </c>
      <c r="AK390" t="s">
        <v>17</v>
      </c>
      <c r="AL390">
        <v>9.08</v>
      </c>
      <c r="AM390">
        <v>9.36</v>
      </c>
      <c r="AN390">
        <v>1.091</v>
      </c>
      <c r="AO390">
        <v>9.9160000000000004</v>
      </c>
      <c r="AP390">
        <v>0.9042</v>
      </c>
      <c r="AQ390" t="s">
        <v>17</v>
      </c>
      <c r="AR390">
        <v>9.08</v>
      </c>
      <c r="AS390">
        <v>9.3699999999999992</v>
      </c>
      <c r="AT390">
        <v>1.919</v>
      </c>
      <c r="AU390">
        <v>17.440999999999999</v>
      </c>
      <c r="AV390">
        <v>0.90580000000000005</v>
      </c>
      <c r="AW390" t="s">
        <v>17</v>
      </c>
      <c r="AX390">
        <v>9.08</v>
      </c>
      <c r="AY390">
        <v>9.36</v>
      </c>
      <c r="AZ390">
        <v>1.8919999999999999</v>
      </c>
      <c r="BA390">
        <v>17.198</v>
      </c>
      <c r="BB390">
        <v>0.91420000000000001</v>
      </c>
      <c r="BC390" t="s">
        <v>17</v>
      </c>
      <c r="BD390">
        <v>9.08</v>
      </c>
      <c r="BE390">
        <v>9.36</v>
      </c>
      <c r="BF390">
        <v>1.94</v>
      </c>
      <c r="BG390">
        <v>17.637</v>
      </c>
      <c r="BH390">
        <v>0.91300000000000003</v>
      </c>
      <c r="BI390" t="s">
        <v>17</v>
      </c>
      <c r="BJ390">
        <v>9.08</v>
      </c>
      <c r="BK390">
        <v>9.36</v>
      </c>
      <c r="BL390">
        <v>2.2509999999999999</v>
      </c>
      <c r="BM390">
        <v>20.463000000000001</v>
      </c>
      <c r="BN390">
        <v>0.91300000000000003</v>
      </c>
      <c r="BO390" t="s">
        <v>17</v>
      </c>
      <c r="BP390">
        <v>9.08</v>
      </c>
      <c r="BQ390">
        <v>9.36</v>
      </c>
      <c r="BR390">
        <v>2.2919999999999998</v>
      </c>
      <c r="BS390">
        <v>20.834</v>
      </c>
      <c r="BT390">
        <v>0.91210000000000002</v>
      </c>
      <c r="BU390" t="s">
        <v>17</v>
      </c>
      <c r="CB390">
        <v>9.08</v>
      </c>
      <c r="CC390">
        <v>9.3699999999999992</v>
      </c>
      <c r="CD390">
        <v>3.117</v>
      </c>
      <c r="CE390">
        <v>28.332999999999998</v>
      </c>
      <c r="CF390">
        <v>0.90869999999999995</v>
      </c>
      <c r="CG390" t="s">
        <v>17</v>
      </c>
      <c r="CH390">
        <v>9.08</v>
      </c>
      <c r="CI390">
        <v>9.36</v>
      </c>
      <c r="CJ390">
        <v>3.1909999999999998</v>
      </c>
      <c r="CK390">
        <v>29.010999999999999</v>
      </c>
      <c r="CL390">
        <v>0.91490000000000005</v>
      </c>
      <c r="CM390" t="s">
        <v>17</v>
      </c>
    </row>
    <row r="391" spans="1:91" x14ac:dyDescent="0.25">
      <c r="A391" t="s">
        <v>180</v>
      </c>
      <c r="B391">
        <v>383</v>
      </c>
      <c r="C391">
        <v>394</v>
      </c>
      <c r="D391" t="s">
        <v>79</v>
      </c>
      <c r="E391">
        <v>7.94</v>
      </c>
      <c r="F391">
        <v>2</v>
      </c>
      <c r="G391">
        <v>10</v>
      </c>
      <c r="H391">
        <v>7.84</v>
      </c>
      <c r="I391">
        <v>8.0500000000000007</v>
      </c>
      <c r="J391">
        <v>0.65600000000000003</v>
      </c>
      <c r="K391">
        <v>6.556</v>
      </c>
      <c r="L391">
        <v>0.88200000000000001</v>
      </c>
      <c r="M391" t="s">
        <v>18</v>
      </c>
      <c r="N391">
        <v>7.85</v>
      </c>
      <c r="O391">
        <v>8.06</v>
      </c>
      <c r="P391">
        <v>0.58699999999999997</v>
      </c>
      <c r="Q391">
        <v>5.8650000000000002</v>
      </c>
      <c r="R391">
        <v>0.87919999999999998</v>
      </c>
      <c r="S391" t="s">
        <v>18</v>
      </c>
      <c r="T391">
        <v>7.84</v>
      </c>
      <c r="U391">
        <v>8.0500000000000007</v>
      </c>
      <c r="V391">
        <v>0.64700000000000002</v>
      </c>
      <c r="W391">
        <v>6.4710000000000001</v>
      </c>
      <c r="X391">
        <v>0.88119999999999998</v>
      </c>
      <c r="Y391" t="s">
        <v>18</v>
      </c>
      <c r="Z391">
        <v>7.85</v>
      </c>
      <c r="AA391">
        <v>8.06</v>
      </c>
      <c r="AB391">
        <v>1.1850000000000001</v>
      </c>
      <c r="AC391">
        <v>11.853999999999999</v>
      </c>
      <c r="AD391">
        <v>0.87190000000000001</v>
      </c>
      <c r="AE391" t="s">
        <v>18</v>
      </c>
      <c r="AF391">
        <v>7.85</v>
      </c>
      <c r="AG391">
        <v>8.06</v>
      </c>
      <c r="AH391">
        <v>1.1339999999999999</v>
      </c>
      <c r="AI391">
        <v>11.337</v>
      </c>
      <c r="AJ391">
        <v>0.88019999999999998</v>
      </c>
      <c r="AK391" t="s">
        <v>18</v>
      </c>
      <c r="AL391">
        <v>7.84</v>
      </c>
      <c r="AM391">
        <v>8.0500000000000007</v>
      </c>
      <c r="AN391">
        <v>1.109</v>
      </c>
      <c r="AO391">
        <v>11.092000000000001</v>
      </c>
      <c r="AP391">
        <v>0.88080000000000003</v>
      </c>
      <c r="AQ391" t="s">
        <v>18</v>
      </c>
      <c r="AR391">
        <v>7.85</v>
      </c>
      <c r="AS391">
        <v>8.06</v>
      </c>
      <c r="AT391">
        <v>2.0289999999999999</v>
      </c>
      <c r="AU391">
        <v>20.292999999999999</v>
      </c>
      <c r="AV391">
        <v>0.84950000000000003</v>
      </c>
      <c r="AW391" t="s">
        <v>18</v>
      </c>
      <c r="AX391">
        <v>7.84</v>
      </c>
      <c r="AY391">
        <v>8.0500000000000007</v>
      </c>
      <c r="AZ391">
        <v>1.984</v>
      </c>
      <c r="BA391">
        <v>19.843</v>
      </c>
      <c r="BB391">
        <v>0.87780000000000002</v>
      </c>
      <c r="BC391" t="s">
        <v>18</v>
      </c>
      <c r="BD391">
        <v>7.84</v>
      </c>
      <c r="BE391">
        <v>8.0500000000000007</v>
      </c>
      <c r="BF391">
        <v>1.9950000000000001</v>
      </c>
      <c r="BG391">
        <v>19.948</v>
      </c>
      <c r="BH391">
        <v>0.86</v>
      </c>
      <c r="BI391" t="s">
        <v>18</v>
      </c>
      <c r="BJ391">
        <v>7.84</v>
      </c>
      <c r="BK391">
        <v>8.0500000000000007</v>
      </c>
      <c r="BL391">
        <v>2.3460000000000001</v>
      </c>
      <c r="BM391">
        <v>23.46</v>
      </c>
      <c r="BN391">
        <v>0.86309999999999998</v>
      </c>
      <c r="BO391" t="s">
        <v>18</v>
      </c>
      <c r="BP391">
        <v>7.84</v>
      </c>
      <c r="BQ391">
        <v>8.0500000000000007</v>
      </c>
      <c r="BR391">
        <v>2.3730000000000002</v>
      </c>
      <c r="BS391">
        <v>23.73</v>
      </c>
      <c r="BT391">
        <v>0.87160000000000004</v>
      </c>
      <c r="BU391" t="s">
        <v>18</v>
      </c>
      <c r="CB391">
        <v>7.85</v>
      </c>
      <c r="CC391">
        <v>8.06</v>
      </c>
      <c r="CD391">
        <v>3.2250000000000001</v>
      </c>
      <c r="CE391">
        <v>32.249000000000002</v>
      </c>
      <c r="CF391">
        <v>0.87870000000000004</v>
      </c>
      <c r="CG391" t="s">
        <v>18</v>
      </c>
      <c r="CH391">
        <v>7.84</v>
      </c>
      <c r="CI391">
        <v>8.0500000000000007</v>
      </c>
      <c r="CJ391">
        <v>3.282</v>
      </c>
      <c r="CK391">
        <v>32.820999999999998</v>
      </c>
      <c r="CL391">
        <v>0.87360000000000004</v>
      </c>
      <c r="CM391" t="s">
        <v>18</v>
      </c>
    </row>
    <row r="392" spans="1:91" x14ac:dyDescent="0.25">
      <c r="A392" t="s">
        <v>180</v>
      </c>
      <c r="B392">
        <v>395</v>
      </c>
      <c r="C392">
        <v>407</v>
      </c>
      <c r="D392" t="s">
        <v>80</v>
      </c>
      <c r="E392">
        <v>5.63</v>
      </c>
      <c r="F392">
        <v>3</v>
      </c>
      <c r="G392">
        <v>9</v>
      </c>
      <c r="H392">
        <v>5.54</v>
      </c>
      <c r="I392">
        <v>5.91</v>
      </c>
      <c r="J392">
        <v>0.63</v>
      </c>
      <c r="K392">
        <v>6.9989999999999997</v>
      </c>
      <c r="L392">
        <v>0.92500000000000004</v>
      </c>
      <c r="M392" t="s">
        <v>17</v>
      </c>
      <c r="N392">
        <v>5.55</v>
      </c>
      <c r="O392">
        <v>5.92</v>
      </c>
      <c r="P392">
        <v>0.56100000000000005</v>
      </c>
      <c r="Q392">
        <v>6.2309999999999999</v>
      </c>
      <c r="R392">
        <v>0.90449999999999997</v>
      </c>
      <c r="S392" t="s">
        <v>18</v>
      </c>
      <c r="T392">
        <v>5.54</v>
      </c>
      <c r="U392">
        <v>5.91</v>
      </c>
      <c r="V392">
        <v>0.67700000000000005</v>
      </c>
      <c r="W392">
        <v>7.5190000000000001</v>
      </c>
      <c r="X392">
        <v>0.89249999999999996</v>
      </c>
      <c r="Y392" t="s">
        <v>18</v>
      </c>
      <c r="Z392">
        <v>5.55</v>
      </c>
      <c r="AA392">
        <v>5.92</v>
      </c>
      <c r="AB392">
        <v>1.1399999999999999</v>
      </c>
      <c r="AC392">
        <v>12.667999999999999</v>
      </c>
      <c r="AD392">
        <v>0.92910000000000004</v>
      </c>
      <c r="AE392" t="s">
        <v>17</v>
      </c>
      <c r="AF392">
        <v>5.55</v>
      </c>
      <c r="AG392">
        <v>5.91</v>
      </c>
      <c r="AH392">
        <v>1.103</v>
      </c>
      <c r="AI392">
        <v>12.256</v>
      </c>
      <c r="AJ392">
        <v>0.92630000000000001</v>
      </c>
      <c r="AK392" t="s">
        <v>17</v>
      </c>
      <c r="AL392">
        <v>5.55</v>
      </c>
      <c r="AM392">
        <v>5.91</v>
      </c>
      <c r="AN392">
        <v>1.0720000000000001</v>
      </c>
      <c r="AO392">
        <v>11.911</v>
      </c>
      <c r="AP392">
        <v>0.92079999999999995</v>
      </c>
      <c r="AQ392" t="s">
        <v>17</v>
      </c>
      <c r="AR392">
        <v>5.55</v>
      </c>
      <c r="AS392">
        <v>5.92</v>
      </c>
      <c r="AT392">
        <v>1.851</v>
      </c>
      <c r="AU392">
        <v>20.571000000000002</v>
      </c>
      <c r="AV392">
        <v>0.92359999999999998</v>
      </c>
      <c r="AW392" t="s">
        <v>17</v>
      </c>
      <c r="AX392">
        <v>5.54</v>
      </c>
      <c r="AY392">
        <v>5.91</v>
      </c>
      <c r="AZ392">
        <v>1.7210000000000001</v>
      </c>
      <c r="BA392">
        <v>19.119</v>
      </c>
      <c r="BB392">
        <v>0.91300000000000003</v>
      </c>
      <c r="BC392" t="s">
        <v>17</v>
      </c>
      <c r="BD392">
        <v>5.54</v>
      </c>
      <c r="BE392">
        <v>5.91</v>
      </c>
      <c r="BF392">
        <v>1.744</v>
      </c>
      <c r="BG392">
        <v>19.378</v>
      </c>
      <c r="BH392">
        <v>0.92969999999999997</v>
      </c>
      <c r="BI392" t="s">
        <v>17</v>
      </c>
      <c r="BJ392">
        <v>5.55</v>
      </c>
      <c r="BK392">
        <v>5.91</v>
      </c>
      <c r="BL392">
        <v>2.4279999999999999</v>
      </c>
      <c r="BM392">
        <v>26.98</v>
      </c>
      <c r="BN392">
        <v>0.92610000000000003</v>
      </c>
      <c r="BO392" t="s">
        <v>17</v>
      </c>
      <c r="BP392">
        <v>5.54</v>
      </c>
      <c r="BQ392">
        <v>5.91</v>
      </c>
      <c r="BR392">
        <v>2.4129999999999998</v>
      </c>
      <c r="BS392">
        <v>26.806999999999999</v>
      </c>
      <c r="BT392">
        <v>0.93530000000000002</v>
      </c>
      <c r="BU392" t="s">
        <v>17</v>
      </c>
      <c r="CB392">
        <v>5.55</v>
      </c>
      <c r="CC392">
        <v>5.92</v>
      </c>
      <c r="CD392">
        <v>3.2149999999999999</v>
      </c>
      <c r="CE392">
        <v>35.718000000000004</v>
      </c>
      <c r="CF392">
        <v>0.92490000000000006</v>
      </c>
      <c r="CG392" t="s">
        <v>17</v>
      </c>
      <c r="CH392">
        <v>5.54</v>
      </c>
      <c r="CI392">
        <v>5.91</v>
      </c>
      <c r="CJ392">
        <v>3.2930000000000001</v>
      </c>
      <c r="CK392">
        <v>36.591000000000001</v>
      </c>
      <c r="CL392">
        <v>0.93220000000000003</v>
      </c>
      <c r="CM392" t="s">
        <v>17</v>
      </c>
    </row>
    <row r="393" spans="1:91" x14ac:dyDescent="0.25">
      <c r="A393" t="s">
        <v>180</v>
      </c>
      <c r="B393">
        <v>408</v>
      </c>
      <c r="C393">
        <v>413</v>
      </c>
      <c r="D393" t="s">
        <v>81</v>
      </c>
      <c r="E393">
        <v>14.25</v>
      </c>
      <c r="F393">
        <v>1</v>
      </c>
      <c r="G393">
        <v>4</v>
      </c>
      <c r="H393">
        <v>14.33</v>
      </c>
      <c r="I393">
        <v>14.48</v>
      </c>
      <c r="J393">
        <v>-7.0000000000000001E-3</v>
      </c>
      <c r="K393">
        <v>-0.182</v>
      </c>
      <c r="L393">
        <v>0.79449999999999998</v>
      </c>
      <c r="M393" t="s">
        <v>18</v>
      </c>
      <c r="N393">
        <v>14.43</v>
      </c>
      <c r="O393">
        <v>14.5</v>
      </c>
      <c r="P393">
        <v>-5.7000000000000002E-2</v>
      </c>
      <c r="Q393">
        <v>-1.421</v>
      </c>
      <c r="R393">
        <v>0.77739999999999998</v>
      </c>
      <c r="S393" t="s">
        <v>18</v>
      </c>
      <c r="T393">
        <v>14.41</v>
      </c>
      <c r="U393">
        <v>14.48</v>
      </c>
      <c r="V393">
        <v>5.3999999999999999E-2</v>
      </c>
      <c r="W393">
        <v>1.3580000000000001</v>
      </c>
      <c r="X393">
        <v>0.76619999999999999</v>
      </c>
      <c r="Y393" t="s">
        <v>18</v>
      </c>
      <c r="Z393">
        <v>14.31</v>
      </c>
      <c r="AA393">
        <v>14.38</v>
      </c>
      <c r="AB393">
        <v>0.41499999999999998</v>
      </c>
      <c r="AC393">
        <v>10.375999999999999</v>
      </c>
      <c r="AD393">
        <v>0.8024</v>
      </c>
      <c r="AE393" t="s">
        <v>18</v>
      </c>
      <c r="AF393">
        <v>14.33</v>
      </c>
      <c r="AG393">
        <v>14.48</v>
      </c>
      <c r="AH393">
        <v>0.34899999999999998</v>
      </c>
      <c r="AI393">
        <v>8.7189999999999994</v>
      </c>
      <c r="AJ393">
        <v>0.79969999999999997</v>
      </c>
      <c r="AK393" t="s">
        <v>18</v>
      </c>
      <c r="AL393">
        <v>14.33</v>
      </c>
      <c r="AM393">
        <v>14.48</v>
      </c>
      <c r="AN393">
        <v>0.26100000000000001</v>
      </c>
      <c r="AO393">
        <v>6.5279999999999996</v>
      </c>
      <c r="AP393">
        <v>0.7631</v>
      </c>
      <c r="AQ393" t="s">
        <v>18</v>
      </c>
      <c r="AR393">
        <v>14.33</v>
      </c>
      <c r="AS393">
        <v>14.48</v>
      </c>
      <c r="AT393">
        <v>1.1850000000000001</v>
      </c>
      <c r="AU393">
        <v>29.625</v>
      </c>
      <c r="AV393">
        <v>0.81179999999999997</v>
      </c>
      <c r="AW393" t="s">
        <v>18</v>
      </c>
      <c r="AX393">
        <v>14.33</v>
      </c>
      <c r="AY393">
        <v>14.48</v>
      </c>
      <c r="AZ393">
        <v>1.169</v>
      </c>
      <c r="BA393">
        <v>29.234000000000002</v>
      </c>
      <c r="BB393">
        <v>0.79249999999999998</v>
      </c>
      <c r="BC393" t="s">
        <v>18</v>
      </c>
      <c r="BD393">
        <v>14.34</v>
      </c>
      <c r="BE393">
        <v>14.49</v>
      </c>
      <c r="BF393">
        <v>1.1559999999999999</v>
      </c>
      <c r="BG393">
        <v>28.898</v>
      </c>
      <c r="BH393">
        <v>0.77749999999999997</v>
      </c>
      <c r="BI393" t="s">
        <v>18</v>
      </c>
      <c r="BJ393">
        <v>14.33</v>
      </c>
      <c r="BK393">
        <v>14.48</v>
      </c>
      <c r="BL393">
        <v>1.7210000000000001</v>
      </c>
      <c r="BM393">
        <v>43.036999999999999</v>
      </c>
      <c r="BN393">
        <v>0.81079999999999997</v>
      </c>
      <c r="BO393" t="s">
        <v>18</v>
      </c>
      <c r="BP393">
        <v>14.33</v>
      </c>
      <c r="BQ393">
        <v>14.48</v>
      </c>
      <c r="BR393">
        <v>1.6759999999999999</v>
      </c>
      <c r="BS393">
        <v>41.9</v>
      </c>
      <c r="BT393">
        <v>0.79390000000000005</v>
      </c>
      <c r="BU393" t="s">
        <v>18</v>
      </c>
      <c r="CB393">
        <v>14.33</v>
      </c>
      <c r="CC393">
        <v>14.48</v>
      </c>
      <c r="CD393">
        <v>2.4</v>
      </c>
      <c r="CE393">
        <v>59.993000000000002</v>
      </c>
      <c r="CF393">
        <v>0.82040000000000002</v>
      </c>
      <c r="CG393" t="s">
        <v>18</v>
      </c>
      <c r="CH393">
        <v>14.33</v>
      </c>
      <c r="CI393">
        <v>14.48</v>
      </c>
      <c r="CJ393">
        <v>2.3279999999999998</v>
      </c>
      <c r="CK393">
        <v>58.195</v>
      </c>
      <c r="CL393">
        <v>0.79010000000000002</v>
      </c>
      <c r="CM393" t="s">
        <v>18</v>
      </c>
    </row>
    <row r="394" spans="1:91" x14ac:dyDescent="0.25">
      <c r="A394" t="s">
        <v>180</v>
      </c>
      <c r="B394">
        <v>414</v>
      </c>
      <c r="C394">
        <v>428</v>
      </c>
      <c r="D394" t="s">
        <v>209</v>
      </c>
      <c r="E394">
        <v>10.7</v>
      </c>
      <c r="F394">
        <v>4</v>
      </c>
      <c r="G394">
        <v>12</v>
      </c>
      <c r="H394">
        <v>10.59</v>
      </c>
      <c r="I394">
        <v>11.14</v>
      </c>
      <c r="J394">
        <v>0.56899999999999995</v>
      </c>
      <c r="K394">
        <v>4.7450000000000001</v>
      </c>
      <c r="L394">
        <v>0.82499999999999996</v>
      </c>
      <c r="M394" t="s">
        <v>18</v>
      </c>
      <c r="N394">
        <v>10.59</v>
      </c>
      <c r="O394">
        <v>11.14</v>
      </c>
      <c r="P394">
        <v>0.58899999999999997</v>
      </c>
      <c r="Q394">
        <v>4.9059999999999997</v>
      </c>
      <c r="R394">
        <v>0.91369999999999996</v>
      </c>
      <c r="S394" t="s">
        <v>18</v>
      </c>
      <c r="T394">
        <v>10.59</v>
      </c>
      <c r="U394">
        <v>11.14</v>
      </c>
      <c r="V394">
        <v>0.67500000000000004</v>
      </c>
      <c r="W394">
        <v>5.6219999999999999</v>
      </c>
      <c r="X394">
        <v>0.92249999999999999</v>
      </c>
      <c r="Y394" t="s">
        <v>18</v>
      </c>
      <c r="Z394">
        <v>10.59</v>
      </c>
      <c r="AA394">
        <v>11.14</v>
      </c>
      <c r="AB394">
        <v>0.75</v>
      </c>
      <c r="AC394">
        <v>6.2519999999999998</v>
      </c>
      <c r="AD394">
        <v>0.84699999999999998</v>
      </c>
      <c r="AE394" t="s">
        <v>18</v>
      </c>
      <c r="AF394">
        <v>10.59</v>
      </c>
      <c r="AG394">
        <v>11.14</v>
      </c>
      <c r="AH394">
        <v>0.73299999999999998</v>
      </c>
      <c r="AI394">
        <v>6.1109999999999998</v>
      </c>
      <c r="AJ394">
        <v>0.92210000000000003</v>
      </c>
      <c r="AK394" t="s">
        <v>18</v>
      </c>
      <c r="AL394">
        <v>10.59</v>
      </c>
      <c r="AM394">
        <v>11.14</v>
      </c>
      <c r="AN394">
        <v>0.755</v>
      </c>
      <c r="AO394">
        <v>6.2889999999999997</v>
      </c>
      <c r="AP394">
        <v>0.92849999999999999</v>
      </c>
      <c r="AQ394" t="s">
        <v>18</v>
      </c>
      <c r="AR394">
        <v>10.59</v>
      </c>
      <c r="AS394">
        <v>11.14</v>
      </c>
      <c r="AT394">
        <v>0.94599999999999995</v>
      </c>
      <c r="AU394">
        <v>7.8810000000000002</v>
      </c>
      <c r="AV394">
        <v>0.92649999999999999</v>
      </c>
      <c r="AW394" t="s">
        <v>18</v>
      </c>
      <c r="AX394">
        <v>10.59</v>
      </c>
      <c r="AY394">
        <v>11.14</v>
      </c>
      <c r="AZ394">
        <v>0.92500000000000004</v>
      </c>
      <c r="BA394">
        <v>7.7110000000000003</v>
      </c>
      <c r="BB394">
        <v>0.9284</v>
      </c>
      <c r="BC394" t="s">
        <v>18</v>
      </c>
      <c r="BD394">
        <v>10.59</v>
      </c>
      <c r="BE394">
        <v>11.14</v>
      </c>
      <c r="BF394">
        <v>0.94299999999999995</v>
      </c>
      <c r="BG394">
        <v>7.8570000000000002</v>
      </c>
      <c r="BH394">
        <v>0.93769999999999998</v>
      </c>
      <c r="BI394" t="s">
        <v>18</v>
      </c>
      <c r="BJ394">
        <v>10.59</v>
      </c>
      <c r="BK394">
        <v>11.14</v>
      </c>
      <c r="BL394">
        <v>1.629</v>
      </c>
      <c r="BM394">
        <v>13.577999999999999</v>
      </c>
      <c r="BN394">
        <v>0.90459999999999996</v>
      </c>
      <c r="BO394" t="s">
        <v>18</v>
      </c>
      <c r="BP394">
        <v>10.59</v>
      </c>
      <c r="BQ394">
        <v>11.14</v>
      </c>
      <c r="BR394">
        <v>1.617</v>
      </c>
      <c r="BS394">
        <v>13.475</v>
      </c>
      <c r="BT394">
        <v>0.91090000000000004</v>
      </c>
      <c r="BU394" t="s">
        <v>18</v>
      </c>
      <c r="CB394">
        <v>10.59</v>
      </c>
      <c r="CC394">
        <v>11.14</v>
      </c>
      <c r="CD394">
        <v>2.6059999999999999</v>
      </c>
      <c r="CE394">
        <v>21.721</v>
      </c>
      <c r="CF394">
        <v>0.85819999999999996</v>
      </c>
      <c r="CG394" t="s">
        <v>18</v>
      </c>
      <c r="CH394">
        <v>10.59</v>
      </c>
      <c r="CI394">
        <v>11.14</v>
      </c>
      <c r="CJ394">
        <v>2.61</v>
      </c>
      <c r="CK394">
        <v>21.748999999999999</v>
      </c>
      <c r="CL394">
        <v>0.8589</v>
      </c>
      <c r="CM394" t="s">
        <v>18</v>
      </c>
    </row>
    <row r="395" spans="1:91" x14ac:dyDescent="0.25">
      <c r="A395" t="s">
        <v>180</v>
      </c>
      <c r="B395">
        <v>417</v>
      </c>
      <c r="C395">
        <v>428</v>
      </c>
      <c r="D395" t="s">
        <v>82</v>
      </c>
      <c r="E395">
        <v>8.2100000000000009</v>
      </c>
      <c r="F395">
        <v>3</v>
      </c>
      <c r="G395">
        <v>9</v>
      </c>
      <c r="H395">
        <v>8.39</v>
      </c>
      <c r="I395">
        <v>8.4700000000000006</v>
      </c>
      <c r="J395">
        <v>0.155</v>
      </c>
      <c r="K395">
        <v>1.726</v>
      </c>
      <c r="L395">
        <v>0.87119999999999997</v>
      </c>
      <c r="M395" t="s">
        <v>18</v>
      </c>
      <c r="N395">
        <v>8.39</v>
      </c>
      <c r="O395">
        <v>8.48</v>
      </c>
      <c r="P395">
        <v>8.5000000000000006E-2</v>
      </c>
      <c r="Q395">
        <v>0.94099999999999995</v>
      </c>
      <c r="R395">
        <v>0.85880000000000001</v>
      </c>
      <c r="S395" t="s">
        <v>18</v>
      </c>
      <c r="T395">
        <v>8.39</v>
      </c>
      <c r="U395">
        <v>8.4700000000000006</v>
      </c>
      <c r="V395">
        <v>7.2999999999999995E-2</v>
      </c>
      <c r="W395">
        <v>0.81599999999999995</v>
      </c>
      <c r="X395">
        <v>0.83709999999999996</v>
      </c>
      <c r="Y395" t="s">
        <v>18</v>
      </c>
      <c r="Z395">
        <v>8.39</v>
      </c>
      <c r="AA395">
        <v>8.4700000000000006</v>
      </c>
      <c r="AB395">
        <v>0.185</v>
      </c>
      <c r="AC395">
        <v>2.0590000000000002</v>
      </c>
      <c r="AD395">
        <v>0.90290000000000004</v>
      </c>
      <c r="AE395" t="s">
        <v>18</v>
      </c>
      <c r="AF395">
        <v>8.39</v>
      </c>
      <c r="AG395">
        <v>8.4700000000000006</v>
      </c>
      <c r="AH395">
        <v>0.15</v>
      </c>
      <c r="AI395">
        <v>1.6639999999999999</v>
      </c>
      <c r="AJ395">
        <v>0.88819999999999999</v>
      </c>
      <c r="AK395" t="s">
        <v>18</v>
      </c>
      <c r="AL395">
        <v>8.39</v>
      </c>
      <c r="AM395">
        <v>8.4700000000000006</v>
      </c>
      <c r="AN395">
        <v>0.14000000000000001</v>
      </c>
      <c r="AO395">
        <v>1.5569999999999999</v>
      </c>
      <c r="AP395">
        <v>0.85650000000000004</v>
      </c>
      <c r="AQ395" t="s">
        <v>18</v>
      </c>
      <c r="AR395">
        <v>8.39</v>
      </c>
      <c r="AS395">
        <v>8.48</v>
      </c>
      <c r="AT395">
        <v>0.318</v>
      </c>
      <c r="AU395">
        <v>3.528</v>
      </c>
      <c r="AV395">
        <v>0.88249999999999995</v>
      </c>
      <c r="AW395" t="s">
        <v>18</v>
      </c>
      <c r="AX395">
        <v>8.39</v>
      </c>
      <c r="AY395">
        <v>8.4700000000000006</v>
      </c>
      <c r="AZ395">
        <v>0.23699999999999999</v>
      </c>
      <c r="BA395">
        <v>2.63</v>
      </c>
      <c r="BB395">
        <v>0.87549999999999994</v>
      </c>
      <c r="BC395" t="s">
        <v>18</v>
      </c>
      <c r="BD395">
        <v>8.39</v>
      </c>
      <c r="BE395">
        <v>8.4700000000000006</v>
      </c>
      <c r="BF395">
        <v>0.23200000000000001</v>
      </c>
      <c r="BG395">
        <v>2.5779999999999998</v>
      </c>
      <c r="BH395">
        <v>0.8639</v>
      </c>
      <c r="BI395" t="s">
        <v>18</v>
      </c>
      <c r="BJ395">
        <v>8.39</v>
      </c>
      <c r="BK395">
        <v>8.4700000000000006</v>
      </c>
      <c r="BL395">
        <v>0.505</v>
      </c>
      <c r="BM395">
        <v>5.609</v>
      </c>
      <c r="BN395">
        <v>0.86890000000000001</v>
      </c>
      <c r="BO395" t="s">
        <v>18</v>
      </c>
      <c r="BP395">
        <v>8.39</v>
      </c>
      <c r="BQ395">
        <v>8.4700000000000006</v>
      </c>
      <c r="BR395">
        <v>0.41499999999999998</v>
      </c>
      <c r="BS395">
        <v>4.6070000000000002</v>
      </c>
      <c r="BT395">
        <v>0.82289999999999996</v>
      </c>
      <c r="BU395" t="s">
        <v>18</v>
      </c>
      <c r="CB395">
        <v>8.39</v>
      </c>
      <c r="CC395">
        <v>8.48</v>
      </c>
      <c r="CD395">
        <v>1.5009999999999999</v>
      </c>
      <c r="CE395">
        <v>16.681999999999999</v>
      </c>
      <c r="CF395">
        <v>0.86599999999999999</v>
      </c>
      <c r="CG395" t="s">
        <v>18</v>
      </c>
      <c r="CH395">
        <v>8.39</v>
      </c>
      <c r="CI395">
        <v>8.4700000000000006</v>
      </c>
      <c r="CJ395">
        <v>1.585</v>
      </c>
      <c r="CK395">
        <v>17.613</v>
      </c>
      <c r="CL395">
        <v>0.85580000000000001</v>
      </c>
      <c r="CM395" t="s">
        <v>18</v>
      </c>
    </row>
    <row r="396" spans="1:91" x14ac:dyDescent="0.25">
      <c r="A396" t="s">
        <v>180</v>
      </c>
      <c r="B396">
        <v>417</v>
      </c>
      <c r="C396">
        <v>431</v>
      </c>
      <c r="D396" t="s">
        <v>210</v>
      </c>
      <c r="E396">
        <v>10.61</v>
      </c>
      <c r="F396">
        <v>4</v>
      </c>
      <c r="G396">
        <v>12</v>
      </c>
      <c r="H396">
        <v>10.45</v>
      </c>
      <c r="I396">
        <v>10.71</v>
      </c>
      <c r="J396">
        <v>0.11799999999999999</v>
      </c>
      <c r="K396">
        <v>0.98499999999999999</v>
      </c>
      <c r="L396">
        <v>0.82320000000000004</v>
      </c>
      <c r="M396" t="s">
        <v>18</v>
      </c>
      <c r="N396">
        <v>10.45</v>
      </c>
      <c r="O396">
        <v>10.71</v>
      </c>
      <c r="P396">
        <v>0.12</v>
      </c>
      <c r="Q396">
        <v>1.004</v>
      </c>
      <c r="R396">
        <v>0.88839999999999997</v>
      </c>
      <c r="S396" t="s">
        <v>18</v>
      </c>
      <c r="T396">
        <v>10.44</v>
      </c>
      <c r="U396">
        <v>10.7</v>
      </c>
      <c r="V396">
        <v>0.14899999999999999</v>
      </c>
      <c r="W396">
        <v>1.244</v>
      </c>
      <c r="X396">
        <v>0.88649999999999995</v>
      </c>
      <c r="Y396" t="s">
        <v>18</v>
      </c>
      <c r="Z396">
        <v>10.44</v>
      </c>
      <c r="AA396">
        <v>10.7</v>
      </c>
      <c r="AB396">
        <v>0.16300000000000001</v>
      </c>
      <c r="AC396">
        <v>1.3620000000000001</v>
      </c>
      <c r="AD396">
        <v>0.91920000000000002</v>
      </c>
      <c r="AE396" t="s">
        <v>18</v>
      </c>
      <c r="AF396">
        <v>10.45</v>
      </c>
      <c r="AG396">
        <v>10.71</v>
      </c>
      <c r="AH396">
        <v>0.14799999999999999</v>
      </c>
      <c r="AI396">
        <v>1.2310000000000001</v>
      </c>
      <c r="AJ396">
        <v>0.91449999999999998</v>
      </c>
      <c r="AK396" t="s">
        <v>18</v>
      </c>
      <c r="AL396">
        <v>10.45</v>
      </c>
      <c r="AM396">
        <v>10.71</v>
      </c>
      <c r="AN396">
        <v>0.17399999999999999</v>
      </c>
      <c r="AO396">
        <v>1.4470000000000001</v>
      </c>
      <c r="AP396">
        <v>0.90749999999999997</v>
      </c>
      <c r="AQ396" t="s">
        <v>18</v>
      </c>
      <c r="AR396">
        <v>10.45</v>
      </c>
      <c r="AS396">
        <v>10.7</v>
      </c>
      <c r="AT396">
        <v>0.28899999999999998</v>
      </c>
      <c r="AU396">
        <v>2.4119999999999999</v>
      </c>
      <c r="AV396">
        <v>0.89190000000000003</v>
      </c>
      <c r="AW396" t="s">
        <v>18</v>
      </c>
      <c r="AX396">
        <v>10.45</v>
      </c>
      <c r="AY396">
        <v>10.71</v>
      </c>
      <c r="AZ396">
        <v>0.23699999999999999</v>
      </c>
      <c r="BA396">
        <v>1.9750000000000001</v>
      </c>
      <c r="BB396">
        <v>0.91669999999999996</v>
      </c>
      <c r="BC396" t="s">
        <v>18</v>
      </c>
      <c r="BD396">
        <v>10.44</v>
      </c>
      <c r="BE396">
        <v>10.7</v>
      </c>
      <c r="BF396">
        <v>0.25800000000000001</v>
      </c>
      <c r="BG396">
        <v>2.153</v>
      </c>
      <c r="BH396">
        <v>0.91359999999999997</v>
      </c>
      <c r="BI396" t="s">
        <v>18</v>
      </c>
      <c r="BJ396">
        <v>10.45</v>
      </c>
      <c r="BK396">
        <v>10.71</v>
      </c>
      <c r="BL396">
        <v>0.46500000000000002</v>
      </c>
      <c r="BM396">
        <v>3.8769999999999998</v>
      </c>
      <c r="BN396">
        <v>0.88829999999999998</v>
      </c>
      <c r="BO396" t="s">
        <v>18</v>
      </c>
      <c r="BP396">
        <v>10.44</v>
      </c>
      <c r="BQ396">
        <v>10.7</v>
      </c>
      <c r="BR396">
        <v>0.503</v>
      </c>
      <c r="BS396">
        <v>4.194</v>
      </c>
      <c r="BT396">
        <v>0.89859999999999995</v>
      </c>
      <c r="BU396" t="s">
        <v>18</v>
      </c>
      <c r="CB396">
        <v>10.45</v>
      </c>
      <c r="CC396">
        <v>10.71</v>
      </c>
      <c r="CD396">
        <v>1.2589999999999999</v>
      </c>
      <c r="CE396">
        <v>10.489000000000001</v>
      </c>
      <c r="CF396">
        <v>0.91830000000000001</v>
      </c>
      <c r="CG396" t="s">
        <v>18</v>
      </c>
      <c r="CH396">
        <v>10.45</v>
      </c>
      <c r="CI396">
        <v>10.71</v>
      </c>
      <c r="CJ396">
        <v>1.2749999999999999</v>
      </c>
      <c r="CK396">
        <v>10.622999999999999</v>
      </c>
      <c r="CL396">
        <v>0.90769999999999995</v>
      </c>
      <c r="CM396" t="s">
        <v>18</v>
      </c>
    </row>
    <row r="397" spans="1:91" x14ac:dyDescent="0.25">
      <c r="A397" t="s">
        <v>180</v>
      </c>
      <c r="B397">
        <v>432</v>
      </c>
      <c r="C397">
        <v>441</v>
      </c>
      <c r="D397" t="s">
        <v>202</v>
      </c>
      <c r="E397">
        <v>9.16</v>
      </c>
      <c r="F397">
        <v>1</v>
      </c>
      <c r="G397">
        <v>7</v>
      </c>
      <c r="H397">
        <v>9.1199999999999992</v>
      </c>
      <c r="I397">
        <v>9.1999999999999993</v>
      </c>
      <c r="J397">
        <v>3.0939999999999999</v>
      </c>
      <c r="K397">
        <v>44.194000000000003</v>
      </c>
      <c r="L397">
        <v>0.76239999999999997</v>
      </c>
      <c r="M397" t="s">
        <v>18</v>
      </c>
      <c r="N397">
        <v>9.1300000000000008</v>
      </c>
      <c r="O397">
        <v>9.1999999999999993</v>
      </c>
      <c r="P397">
        <v>3.1760000000000002</v>
      </c>
      <c r="Q397">
        <v>45.374000000000002</v>
      </c>
      <c r="R397">
        <v>0.74429999999999996</v>
      </c>
      <c r="S397" t="s">
        <v>18</v>
      </c>
      <c r="T397">
        <v>9.15</v>
      </c>
      <c r="U397">
        <v>9.2200000000000006</v>
      </c>
      <c r="V397">
        <v>3.23</v>
      </c>
      <c r="W397">
        <v>46.143999999999998</v>
      </c>
      <c r="X397">
        <v>0.68759999999999999</v>
      </c>
      <c r="Y397" t="s">
        <v>18</v>
      </c>
      <c r="Z397">
        <v>9.1300000000000008</v>
      </c>
      <c r="AA397">
        <v>9.1999999999999993</v>
      </c>
      <c r="AB397">
        <v>3.21</v>
      </c>
      <c r="AC397">
        <v>45.85</v>
      </c>
      <c r="AD397">
        <v>0.75019999999999998</v>
      </c>
      <c r="AE397" t="s">
        <v>18</v>
      </c>
      <c r="AF397">
        <v>9.1199999999999992</v>
      </c>
      <c r="AG397">
        <v>9.19</v>
      </c>
      <c r="AH397">
        <v>3.0630000000000002</v>
      </c>
      <c r="AI397">
        <v>43.752000000000002</v>
      </c>
      <c r="AJ397">
        <v>0.72970000000000002</v>
      </c>
      <c r="AK397" t="s">
        <v>18</v>
      </c>
      <c r="AL397">
        <v>9.14</v>
      </c>
      <c r="AM397">
        <v>9.1999999999999993</v>
      </c>
      <c r="AN397">
        <v>3.2639999999999998</v>
      </c>
      <c r="AO397">
        <v>46.628</v>
      </c>
      <c r="AP397">
        <v>0.74719999999999998</v>
      </c>
      <c r="AQ397" t="s">
        <v>18</v>
      </c>
      <c r="AR397">
        <v>9.17</v>
      </c>
      <c r="AS397">
        <v>9.23</v>
      </c>
      <c r="AT397">
        <v>3.4769999999999999</v>
      </c>
      <c r="AU397">
        <v>49.673000000000002</v>
      </c>
      <c r="AV397">
        <v>0.76659999999999995</v>
      </c>
      <c r="AW397" t="s">
        <v>18</v>
      </c>
      <c r="AX397">
        <v>9.16</v>
      </c>
      <c r="AY397">
        <v>9.23</v>
      </c>
      <c r="AZ397">
        <v>3.4710000000000001</v>
      </c>
      <c r="BA397">
        <v>49.58</v>
      </c>
      <c r="BB397">
        <v>0.73329999999999995</v>
      </c>
      <c r="BC397" t="s">
        <v>18</v>
      </c>
      <c r="BD397">
        <v>9.1300000000000008</v>
      </c>
      <c r="BE397">
        <v>9.2100000000000009</v>
      </c>
      <c r="BF397">
        <v>3.6120000000000001</v>
      </c>
      <c r="BG397">
        <v>51.597000000000001</v>
      </c>
      <c r="BH397">
        <v>0.7722</v>
      </c>
      <c r="BI397" t="s">
        <v>18</v>
      </c>
      <c r="BJ397">
        <v>9.2200000000000006</v>
      </c>
      <c r="BK397">
        <v>9.2899999999999991</v>
      </c>
      <c r="BL397">
        <v>3.59</v>
      </c>
      <c r="BM397">
        <v>51.281999999999996</v>
      </c>
      <c r="BN397">
        <v>0.72560000000000002</v>
      </c>
      <c r="BO397" t="s">
        <v>18</v>
      </c>
      <c r="BP397">
        <v>9.2200000000000006</v>
      </c>
      <c r="BQ397">
        <v>9.2899999999999991</v>
      </c>
      <c r="BR397">
        <v>3.6240000000000001</v>
      </c>
      <c r="BS397">
        <v>51.765000000000001</v>
      </c>
      <c r="BT397">
        <v>0.73550000000000004</v>
      </c>
      <c r="BU397" t="s">
        <v>18</v>
      </c>
      <c r="CB397">
        <v>9.2200000000000006</v>
      </c>
      <c r="CC397">
        <v>9.2899999999999991</v>
      </c>
      <c r="CD397">
        <v>4.032</v>
      </c>
      <c r="CE397">
        <v>57.594999999999999</v>
      </c>
      <c r="CF397">
        <v>0.76749999999999996</v>
      </c>
      <c r="CG397" t="s">
        <v>18</v>
      </c>
      <c r="CH397">
        <v>9.2200000000000006</v>
      </c>
      <c r="CI397">
        <v>9.2899999999999991</v>
      </c>
      <c r="CJ397">
        <v>4.0609999999999999</v>
      </c>
      <c r="CK397">
        <v>58.008000000000003</v>
      </c>
      <c r="CL397">
        <v>0.78859999999999997</v>
      </c>
      <c r="CM397" t="s">
        <v>18</v>
      </c>
    </row>
    <row r="398" spans="1:91" x14ac:dyDescent="0.25">
      <c r="A398" t="s">
        <v>180</v>
      </c>
      <c r="B398">
        <v>461</v>
      </c>
      <c r="C398">
        <v>466</v>
      </c>
      <c r="D398" t="s">
        <v>83</v>
      </c>
      <c r="E398">
        <v>12.24</v>
      </c>
      <c r="F398">
        <v>1</v>
      </c>
      <c r="G398">
        <v>4</v>
      </c>
      <c r="H398">
        <v>12.13</v>
      </c>
      <c r="I398">
        <v>12.33</v>
      </c>
      <c r="J398">
        <v>5.2999999999999999E-2</v>
      </c>
      <c r="K398">
        <v>1.3129999999999999</v>
      </c>
      <c r="L398">
        <v>0.80210000000000004</v>
      </c>
      <c r="M398" t="s">
        <v>18</v>
      </c>
      <c r="N398">
        <v>12.13</v>
      </c>
      <c r="O398">
        <v>12.33</v>
      </c>
      <c r="P398">
        <v>2.4E-2</v>
      </c>
      <c r="Q398">
        <v>0.59399999999999997</v>
      </c>
      <c r="R398">
        <v>0.69799999999999995</v>
      </c>
      <c r="S398" t="s">
        <v>18</v>
      </c>
      <c r="T398">
        <v>12.26</v>
      </c>
      <c r="U398">
        <v>12.42</v>
      </c>
      <c r="V398">
        <v>8.3000000000000004E-2</v>
      </c>
      <c r="W398">
        <v>2.0640000000000001</v>
      </c>
      <c r="X398">
        <v>0.74460000000000004</v>
      </c>
      <c r="Y398" t="s">
        <v>18</v>
      </c>
      <c r="Z398">
        <v>12.13</v>
      </c>
      <c r="AA398">
        <v>12.32</v>
      </c>
      <c r="AB398">
        <v>5.1999999999999998E-2</v>
      </c>
      <c r="AC398">
        <v>1.302</v>
      </c>
      <c r="AD398">
        <v>0.83389999999999997</v>
      </c>
      <c r="AE398" t="s">
        <v>18</v>
      </c>
      <c r="AF398">
        <v>12.13</v>
      </c>
      <c r="AG398">
        <v>12.32</v>
      </c>
      <c r="AH398">
        <v>7.8E-2</v>
      </c>
      <c r="AI398">
        <v>1.9410000000000001</v>
      </c>
      <c r="AJ398">
        <v>0.78800000000000003</v>
      </c>
      <c r="AK398" t="s">
        <v>18</v>
      </c>
      <c r="AL398">
        <v>12.13</v>
      </c>
      <c r="AM398">
        <v>12.33</v>
      </c>
      <c r="AN398">
        <v>0.125</v>
      </c>
      <c r="AO398">
        <v>3.1339999999999999</v>
      </c>
      <c r="AP398">
        <v>0.72509999999999997</v>
      </c>
      <c r="AQ398" t="s">
        <v>18</v>
      </c>
      <c r="AR398">
        <v>12.13</v>
      </c>
      <c r="AS398">
        <v>12.32</v>
      </c>
      <c r="AT398">
        <v>0.151</v>
      </c>
      <c r="AU398">
        <v>3.7639999999999998</v>
      </c>
      <c r="AV398">
        <v>0.83330000000000004</v>
      </c>
      <c r="AW398" t="s">
        <v>18</v>
      </c>
      <c r="AX398">
        <v>12.13</v>
      </c>
      <c r="AY398">
        <v>12.32</v>
      </c>
      <c r="AZ398">
        <v>0.188</v>
      </c>
      <c r="BA398">
        <v>4.6929999999999996</v>
      </c>
      <c r="BB398">
        <v>0.81740000000000002</v>
      </c>
      <c r="BC398" t="s">
        <v>18</v>
      </c>
      <c r="BD398">
        <v>12.13</v>
      </c>
      <c r="BE398">
        <v>12.33</v>
      </c>
      <c r="BF398">
        <v>5.6000000000000001E-2</v>
      </c>
      <c r="BG398">
        <v>1.403</v>
      </c>
      <c r="BH398">
        <v>0.78180000000000005</v>
      </c>
      <c r="BI398" t="s">
        <v>18</v>
      </c>
      <c r="BJ398">
        <v>12.13</v>
      </c>
      <c r="BK398">
        <v>12.33</v>
      </c>
      <c r="BL398">
        <v>8.8999999999999996E-2</v>
      </c>
      <c r="BM398">
        <v>2.234</v>
      </c>
      <c r="BN398">
        <v>0.82850000000000001</v>
      </c>
      <c r="BO398" t="s">
        <v>18</v>
      </c>
      <c r="BP398">
        <v>12.13</v>
      </c>
      <c r="BQ398">
        <v>12.32</v>
      </c>
      <c r="BR398">
        <v>4.4999999999999998E-2</v>
      </c>
      <c r="BS398">
        <v>1.115</v>
      </c>
      <c r="BT398">
        <v>0.8024</v>
      </c>
      <c r="BU398" t="s">
        <v>18</v>
      </c>
      <c r="CB398">
        <v>12.13</v>
      </c>
      <c r="CC398">
        <v>12.33</v>
      </c>
      <c r="CD398">
        <v>5.3999999999999999E-2</v>
      </c>
      <c r="CE398">
        <v>1.3480000000000001</v>
      </c>
      <c r="CF398">
        <v>0.80420000000000003</v>
      </c>
      <c r="CG398" t="s">
        <v>18</v>
      </c>
      <c r="CH398">
        <v>12.14</v>
      </c>
      <c r="CI398">
        <v>12.33</v>
      </c>
      <c r="CJ398">
        <v>4.4999999999999998E-2</v>
      </c>
      <c r="CK398">
        <v>1.119</v>
      </c>
      <c r="CL398">
        <v>0.75160000000000005</v>
      </c>
      <c r="CM398" t="s">
        <v>18</v>
      </c>
    </row>
    <row r="399" spans="1:91" x14ac:dyDescent="0.25">
      <c r="A399" t="s">
        <v>180</v>
      </c>
      <c r="B399">
        <v>466</v>
      </c>
      <c r="C399">
        <v>474</v>
      </c>
      <c r="D399" t="s">
        <v>84</v>
      </c>
      <c r="E399">
        <v>12.04</v>
      </c>
      <c r="F399">
        <v>3</v>
      </c>
      <c r="G399">
        <v>7</v>
      </c>
      <c r="H399">
        <v>12.09</v>
      </c>
      <c r="I399">
        <v>12.22</v>
      </c>
      <c r="J399">
        <v>7.4999999999999997E-2</v>
      </c>
      <c r="K399">
        <v>1.069</v>
      </c>
      <c r="L399">
        <v>0.92659999999999998</v>
      </c>
      <c r="M399" t="s">
        <v>18</v>
      </c>
      <c r="N399">
        <v>12.09</v>
      </c>
      <c r="O399">
        <v>12.22</v>
      </c>
      <c r="P399">
        <v>4.8000000000000001E-2</v>
      </c>
      <c r="Q399">
        <v>0.67900000000000005</v>
      </c>
      <c r="R399">
        <v>0.92569999999999997</v>
      </c>
      <c r="S399" t="s">
        <v>18</v>
      </c>
      <c r="T399">
        <v>12.09</v>
      </c>
      <c r="U399">
        <v>12.22</v>
      </c>
      <c r="V399">
        <v>7.0000000000000007E-2</v>
      </c>
      <c r="W399">
        <v>1.006</v>
      </c>
      <c r="X399">
        <v>0.92879999999999996</v>
      </c>
      <c r="Y399" t="s">
        <v>17</v>
      </c>
      <c r="Z399">
        <v>12.09</v>
      </c>
      <c r="AA399">
        <v>12.22</v>
      </c>
      <c r="AB399">
        <v>6.9000000000000006E-2</v>
      </c>
      <c r="AC399">
        <v>0.98599999999999999</v>
      </c>
      <c r="AD399">
        <v>0.94159999999999999</v>
      </c>
      <c r="AE399" t="s">
        <v>17</v>
      </c>
      <c r="AF399">
        <v>12.09</v>
      </c>
      <c r="AG399">
        <v>12.22</v>
      </c>
      <c r="AH399">
        <v>5.6000000000000001E-2</v>
      </c>
      <c r="AI399">
        <v>0.79400000000000004</v>
      </c>
      <c r="AJ399">
        <v>0.9254</v>
      </c>
      <c r="AK399" t="s">
        <v>17</v>
      </c>
      <c r="AL399">
        <v>12.09</v>
      </c>
      <c r="AM399">
        <v>12.22</v>
      </c>
      <c r="AN399">
        <v>5.1999999999999998E-2</v>
      </c>
      <c r="AO399">
        <v>0.75</v>
      </c>
      <c r="AP399">
        <v>0.93200000000000005</v>
      </c>
      <c r="AQ399" t="s">
        <v>17</v>
      </c>
      <c r="AR399">
        <v>12.09</v>
      </c>
      <c r="AS399">
        <v>12.22</v>
      </c>
      <c r="AT399">
        <v>0.129</v>
      </c>
      <c r="AU399">
        <v>1.839</v>
      </c>
      <c r="AV399">
        <v>0.93279999999999996</v>
      </c>
      <c r="AW399" t="s">
        <v>18</v>
      </c>
      <c r="AX399">
        <v>12.09</v>
      </c>
      <c r="AY399">
        <v>12.22</v>
      </c>
      <c r="AZ399">
        <v>0.104</v>
      </c>
      <c r="BA399">
        <v>1.488</v>
      </c>
      <c r="BB399">
        <v>0.9335</v>
      </c>
      <c r="BC399" t="s">
        <v>18</v>
      </c>
      <c r="BD399">
        <v>12.09</v>
      </c>
      <c r="BE399">
        <v>12.23</v>
      </c>
      <c r="BF399">
        <v>0.13500000000000001</v>
      </c>
      <c r="BG399">
        <v>1.927</v>
      </c>
      <c r="BH399">
        <v>0.94259999999999999</v>
      </c>
      <c r="BI399" t="s">
        <v>17</v>
      </c>
      <c r="BJ399">
        <v>12.09</v>
      </c>
      <c r="BK399">
        <v>12.22</v>
      </c>
      <c r="BL399">
        <v>0.20899999999999999</v>
      </c>
      <c r="BM399">
        <v>2.9790000000000001</v>
      </c>
      <c r="BN399">
        <v>0.94479999999999997</v>
      </c>
      <c r="BO399" t="s">
        <v>18</v>
      </c>
      <c r="BP399">
        <v>12.09</v>
      </c>
      <c r="BQ399">
        <v>12.22</v>
      </c>
      <c r="BR399">
        <v>0.23899999999999999</v>
      </c>
      <c r="BS399">
        <v>3.4159999999999999</v>
      </c>
      <c r="BT399">
        <v>0.91769999999999996</v>
      </c>
      <c r="BU399" t="s">
        <v>17</v>
      </c>
      <c r="CB399">
        <v>12.09</v>
      </c>
      <c r="CC399">
        <v>12.23</v>
      </c>
      <c r="CD399">
        <v>0.36599999999999999</v>
      </c>
      <c r="CE399">
        <v>5.2350000000000003</v>
      </c>
      <c r="CF399">
        <v>0.93459999999999999</v>
      </c>
      <c r="CG399" t="s">
        <v>17</v>
      </c>
      <c r="CH399">
        <v>12.09</v>
      </c>
      <c r="CI399">
        <v>12.22</v>
      </c>
      <c r="CJ399">
        <v>0.35799999999999998</v>
      </c>
      <c r="CK399">
        <v>5.109</v>
      </c>
      <c r="CL399">
        <v>0.9466</v>
      </c>
      <c r="CM399" t="s">
        <v>17</v>
      </c>
    </row>
    <row r="400" spans="1:91" x14ac:dyDescent="0.25">
      <c r="A400" t="s">
        <v>180</v>
      </c>
      <c r="B400">
        <v>467</v>
      </c>
      <c r="C400">
        <v>479</v>
      </c>
      <c r="D400" t="s">
        <v>85</v>
      </c>
      <c r="E400">
        <v>8.9700000000000006</v>
      </c>
      <c r="F400">
        <v>4</v>
      </c>
      <c r="G400">
        <v>11</v>
      </c>
      <c r="H400">
        <v>9</v>
      </c>
      <c r="I400">
        <v>9.25</v>
      </c>
      <c r="J400">
        <v>0.20100000000000001</v>
      </c>
      <c r="K400">
        <v>1.825</v>
      </c>
      <c r="L400">
        <v>0.92720000000000002</v>
      </c>
      <c r="M400" t="s">
        <v>18</v>
      </c>
      <c r="N400">
        <v>9</v>
      </c>
      <c r="O400">
        <v>9.25</v>
      </c>
      <c r="P400">
        <v>0.16900000000000001</v>
      </c>
      <c r="Q400">
        <v>1.5329999999999999</v>
      </c>
      <c r="R400">
        <v>0.90590000000000004</v>
      </c>
      <c r="S400" t="s">
        <v>18</v>
      </c>
      <c r="T400">
        <v>9</v>
      </c>
      <c r="U400">
        <v>9.24</v>
      </c>
      <c r="V400">
        <v>0.22</v>
      </c>
      <c r="W400">
        <v>2.0030000000000001</v>
      </c>
      <c r="X400">
        <v>0.88380000000000003</v>
      </c>
      <c r="Y400" t="s">
        <v>18</v>
      </c>
      <c r="Z400">
        <v>9</v>
      </c>
      <c r="AA400">
        <v>9.24</v>
      </c>
      <c r="AB400">
        <v>0.435</v>
      </c>
      <c r="AC400">
        <v>3.9569999999999999</v>
      </c>
      <c r="AD400">
        <v>0.92400000000000004</v>
      </c>
      <c r="AE400" t="s">
        <v>18</v>
      </c>
      <c r="AF400">
        <v>9</v>
      </c>
      <c r="AG400">
        <v>9.25</v>
      </c>
      <c r="AH400">
        <v>0.40899999999999997</v>
      </c>
      <c r="AI400">
        <v>3.7170000000000001</v>
      </c>
      <c r="AJ400">
        <v>0.92620000000000002</v>
      </c>
      <c r="AK400" t="s">
        <v>18</v>
      </c>
      <c r="AL400">
        <v>9</v>
      </c>
      <c r="AM400">
        <v>9.25</v>
      </c>
      <c r="AN400">
        <v>0.42899999999999999</v>
      </c>
      <c r="AO400">
        <v>3.8959999999999999</v>
      </c>
      <c r="AP400">
        <v>0.89670000000000005</v>
      </c>
      <c r="AQ400" t="s">
        <v>18</v>
      </c>
      <c r="AR400">
        <v>9.01</v>
      </c>
      <c r="AS400">
        <v>9.25</v>
      </c>
      <c r="AT400">
        <v>1.0289999999999999</v>
      </c>
      <c r="AU400">
        <v>9.3559999999999999</v>
      </c>
      <c r="AV400">
        <v>0.91259999999999997</v>
      </c>
      <c r="AW400" t="s">
        <v>18</v>
      </c>
      <c r="AX400">
        <v>9</v>
      </c>
      <c r="AY400">
        <v>9.25</v>
      </c>
      <c r="AZ400">
        <v>1.0509999999999999</v>
      </c>
      <c r="BA400">
        <v>9.5589999999999993</v>
      </c>
      <c r="BB400">
        <v>0.90380000000000005</v>
      </c>
      <c r="BC400" t="s">
        <v>18</v>
      </c>
      <c r="BD400">
        <v>9</v>
      </c>
      <c r="BE400">
        <v>9.24</v>
      </c>
      <c r="BF400">
        <v>1.0680000000000001</v>
      </c>
      <c r="BG400">
        <v>9.7129999999999992</v>
      </c>
      <c r="BH400">
        <v>0.91349999999999998</v>
      </c>
      <c r="BI400" t="s">
        <v>18</v>
      </c>
      <c r="BJ400">
        <v>9</v>
      </c>
      <c r="BK400">
        <v>9.25</v>
      </c>
      <c r="BL400">
        <v>1.5669999999999999</v>
      </c>
      <c r="BM400">
        <v>14.246</v>
      </c>
      <c r="BN400">
        <v>0.91400000000000003</v>
      </c>
      <c r="BO400" t="s">
        <v>18</v>
      </c>
      <c r="BP400">
        <v>9</v>
      </c>
      <c r="BQ400">
        <v>9.24</v>
      </c>
      <c r="BR400">
        <v>1.615</v>
      </c>
      <c r="BS400">
        <v>14.683999999999999</v>
      </c>
      <c r="BT400">
        <v>0.91279999999999994</v>
      </c>
      <c r="BU400" t="s">
        <v>18</v>
      </c>
      <c r="CB400">
        <v>9</v>
      </c>
      <c r="CC400">
        <v>9.25</v>
      </c>
      <c r="CD400">
        <v>2.0310000000000001</v>
      </c>
      <c r="CE400">
        <v>18.460999999999999</v>
      </c>
      <c r="CF400">
        <v>0.85580000000000001</v>
      </c>
      <c r="CG400" t="s">
        <v>18</v>
      </c>
      <c r="CH400">
        <v>9</v>
      </c>
      <c r="CI400">
        <v>9.25</v>
      </c>
      <c r="CJ400">
        <v>1.9890000000000001</v>
      </c>
      <c r="CK400">
        <v>18.082000000000001</v>
      </c>
      <c r="CL400">
        <v>0.88949999999999996</v>
      </c>
      <c r="CM400" t="s">
        <v>18</v>
      </c>
    </row>
    <row r="401" spans="1:91" x14ac:dyDescent="0.25">
      <c r="A401" t="s">
        <v>180</v>
      </c>
      <c r="B401">
        <v>467</v>
      </c>
      <c r="C401">
        <v>480</v>
      </c>
      <c r="D401" t="s">
        <v>86</v>
      </c>
      <c r="E401">
        <v>9.61</v>
      </c>
      <c r="F401">
        <v>4</v>
      </c>
      <c r="G401">
        <v>12</v>
      </c>
      <c r="H401">
        <v>9.48</v>
      </c>
      <c r="I401">
        <v>9.6</v>
      </c>
      <c r="J401">
        <v>0.23400000000000001</v>
      </c>
      <c r="K401">
        <v>1.9530000000000001</v>
      </c>
      <c r="L401">
        <v>0.91420000000000001</v>
      </c>
      <c r="M401" t="s">
        <v>17</v>
      </c>
      <c r="N401">
        <v>9.48</v>
      </c>
      <c r="O401">
        <v>9.6</v>
      </c>
      <c r="P401">
        <v>0.224</v>
      </c>
      <c r="Q401">
        <v>1.8680000000000001</v>
      </c>
      <c r="R401">
        <v>0.88939999999999997</v>
      </c>
      <c r="S401" t="s">
        <v>18</v>
      </c>
      <c r="T401">
        <v>9.48</v>
      </c>
      <c r="U401">
        <v>9.6</v>
      </c>
      <c r="V401">
        <v>0.215</v>
      </c>
      <c r="W401">
        <v>1.7909999999999999</v>
      </c>
      <c r="X401">
        <v>0.91959999999999997</v>
      </c>
      <c r="Y401" t="s">
        <v>18</v>
      </c>
      <c r="Z401">
        <v>9.48</v>
      </c>
      <c r="AA401">
        <v>9.6</v>
      </c>
      <c r="AB401">
        <v>0.45300000000000001</v>
      </c>
      <c r="AC401">
        <v>3.7719999999999998</v>
      </c>
      <c r="AD401">
        <v>0.92079999999999995</v>
      </c>
      <c r="AE401" t="s">
        <v>17</v>
      </c>
      <c r="AF401">
        <v>9.48</v>
      </c>
      <c r="AG401">
        <v>9.6</v>
      </c>
      <c r="AH401">
        <v>0.40400000000000003</v>
      </c>
      <c r="AI401">
        <v>3.37</v>
      </c>
      <c r="AJ401">
        <v>0.93210000000000004</v>
      </c>
      <c r="AK401" t="s">
        <v>17</v>
      </c>
      <c r="AL401">
        <v>9.48</v>
      </c>
      <c r="AM401">
        <v>9.6</v>
      </c>
      <c r="AN401">
        <v>0.42</v>
      </c>
      <c r="AO401">
        <v>3.5</v>
      </c>
      <c r="AP401">
        <v>0.91769999999999996</v>
      </c>
      <c r="AQ401" t="s">
        <v>18</v>
      </c>
      <c r="AR401">
        <v>9.49</v>
      </c>
      <c r="AS401">
        <v>9.6</v>
      </c>
      <c r="AT401">
        <v>1.077</v>
      </c>
      <c r="AU401">
        <v>8.9719999999999995</v>
      </c>
      <c r="AV401">
        <v>0.91990000000000005</v>
      </c>
      <c r="AW401" t="s">
        <v>17</v>
      </c>
      <c r="AX401">
        <v>9.48</v>
      </c>
      <c r="AY401">
        <v>9.6</v>
      </c>
      <c r="AZ401">
        <v>1.0189999999999999</v>
      </c>
      <c r="BA401">
        <v>8.4920000000000009</v>
      </c>
      <c r="BB401">
        <v>0.91790000000000005</v>
      </c>
      <c r="BC401" t="s">
        <v>17</v>
      </c>
      <c r="BD401">
        <v>9.48</v>
      </c>
      <c r="BE401">
        <v>9.6</v>
      </c>
      <c r="BF401">
        <v>1.0169999999999999</v>
      </c>
      <c r="BG401">
        <v>8.4789999999999992</v>
      </c>
      <c r="BH401">
        <v>0.91849999999999998</v>
      </c>
      <c r="BI401" t="s">
        <v>17</v>
      </c>
      <c r="BJ401">
        <v>9.48</v>
      </c>
      <c r="BK401">
        <v>9.6</v>
      </c>
      <c r="BL401">
        <v>1.58</v>
      </c>
      <c r="BM401">
        <v>13.164</v>
      </c>
      <c r="BN401">
        <v>0.91500000000000004</v>
      </c>
      <c r="BO401" t="s">
        <v>17</v>
      </c>
      <c r="BP401">
        <v>9.48</v>
      </c>
      <c r="BQ401">
        <v>9.6</v>
      </c>
      <c r="BR401">
        <v>1.544</v>
      </c>
      <c r="BS401">
        <v>12.865</v>
      </c>
      <c r="BT401">
        <v>0.91100000000000003</v>
      </c>
      <c r="BU401" t="s">
        <v>17</v>
      </c>
      <c r="CB401">
        <v>9.48</v>
      </c>
      <c r="CC401">
        <v>9.6</v>
      </c>
      <c r="CD401">
        <v>1.931</v>
      </c>
      <c r="CE401">
        <v>16.093</v>
      </c>
      <c r="CF401">
        <v>0.89639999999999997</v>
      </c>
      <c r="CG401" t="s">
        <v>17</v>
      </c>
      <c r="CH401">
        <v>9.48</v>
      </c>
      <c r="CI401">
        <v>9.6</v>
      </c>
      <c r="CJ401">
        <v>1.891</v>
      </c>
      <c r="CK401">
        <v>15.760999999999999</v>
      </c>
      <c r="CL401">
        <v>0.90149999999999997</v>
      </c>
      <c r="CM401" t="s">
        <v>18</v>
      </c>
    </row>
    <row r="402" spans="1:91" x14ac:dyDescent="0.25">
      <c r="A402" t="s">
        <v>180</v>
      </c>
      <c r="B402">
        <v>467</v>
      </c>
      <c r="C402">
        <v>484</v>
      </c>
      <c r="D402" t="s">
        <v>203</v>
      </c>
      <c r="E402">
        <v>10.56</v>
      </c>
      <c r="F402">
        <v>4</v>
      </c>
      <c r="G402">
        <v>16</v>
      </c>
      <c r="H402">
        <v>10.63</v>
      </c>
      <c r="I402">
        <v>10.7</v>
      </c>
      <c r="J402">
        <v>0.33400000000000002</v>
      </c>
      <c r="K402">
        <v>2.085</v>
      </c>
      <c r="L402">
        <v>0.87829999999999997</v>
      </c>
      <c r="M402" t="s">
        <v>18</v>
      </c>
      <c r="N402">
        <v>10.63</v>
      </c>
      <c r="O402">
        <v>10.7</v>
      </c>
      <c r="P402">
        <v>0.27700000000000002</v>
      </c>
      <c r="Q402">
        <v>1.73</v>
      </c>
      <c r="R402">
        <v>0.83530000000000004</v>
      </c>
      <c r="S402" t="s">
        <v>18</v>
      </c>
      <c r="T402">
        <v>10.63</v>
      </c>
      <c r="U402">
        <v>10.7</v>
      </c>
      <c r="V402">
        <v>0.309</v>
      </c>
      <c r="W402">
        <v>1.931</v>
      </c>
      <c r="X402">
        <v>0.8327</v>
      </c>
      <c r="Y402" t="s">
        <v>18</v>
      </c>
      <c r="Z402">
        <v>10.63</v>
      </c>
      <c r="AA402">
        <v>10.7</v>
      </c>
      <c r="AB402">
        <v>0.74299999999999999</v>
      </c>
      <c r="AC402">
        <v>4.6449999999999996</v>
      </c>
      <c r="AD402">
        <v>0.879</v>
      </c>
      <c r="AE402" t="s">
        <v>18</v>
      </c>
      <c r="AF402">
        <v>10.63</v>
      </c>
      <c r="AG402">
        <v>10.7</v>
      </c>
      <c r="AH402">
        <v>0.69</v>
      </c>
      <c r="AI402">
        <v>4.3109999999999999</v>
      </c>
      <c r="AJ402">
        <v>0.88380000000000003</v>
      </c>
      <c r="AK402" t="s">
        <v>18</v>
      </c>
      <c r="AL402">
        <v>10.63</v>
      </c>
      <c r="AM402">
        <v>10.7</v>
      </c>
      <c r="AN402">
        <v>0.72899999999999998</v>
      </c>
      <c r="AO402">
        <v>4.5579999999999998</v>
      </c>
      <c r="AP402">
        <v>0.8548</v>
      </c>
      <c r="AQ402" t="s">
        <v>18</v>
      </c>
      <c r="AR402">
        <v>10.63</v>
      </c>
      <c r="AS402">
        <v>10.69</v>
      </c>
      <c r="AT402">
        <v>1.9570000000000001</v>
      </c>
      <c r="AU402">
        <v>12.23</v>
      </c>
      <c r="AV402">
        <v>0.78359999999999996</v>
      </c>
      <c r="AW402" t="s">
        <v>18</v>
      </c>
      <c r="AX402">
        <v>10.63</v>
      </c>
      <c r="AY402">
        <v>10.7</v>
      </c>
      <c r="AZ402">
        <v>1.99</v>
      </c>
      <c r="BA402">
        <v>12.44</v>
      </c>
      <c r="BB402">
        <v>0.80369999999999997</v>
      </c>
      <c r="BC402" t="s">
        <v>18</v>
      </c>
      <c r="BD402">
        <v>10.63</v>
      </c>
      <c r="BE402">
        <v>10.7</v>
      </c>
      <c r="BF402">
        <v>1.9550000000000001</v>
      </c>
      <c r="BG402">
        <v>12.218</v>
      </c>
      <c r="BH402">
        <v>0.82869999999999999</v>
      </c>
      <c r="BI402" t="s">
        <v>18</v>
      </c>
      <c r="BJ402">
        <v>10.63</v>
      </c>
      <c r="BK402">
        <v>10.7</v>
      </c>
      <c r="BL402">
        <v>2.87</v>
      </c>
      <c r="BM402">
        <v>17.934999999999999</v>
      </c>
      <c r="BN402">
        <v>0.74309999999999998</v>
      </c>
      <c r="BO402" t="s">
        <v>18</v>
      </c>
      <c r="BP402">
        <v>10.63</v>
      </c>
      <c r="BQ402">
        <v>10.7</v>
      </c>
      <c r="BR402">
        <v>2.831</v>
      </c>
      <c r="BS402">
        <v>17.695</v>
      </c>
      <c r="BT402">
        <v>0.78969999999999996</v>
      </c>
      <c r="BU402" t="s">
        <v>18</v>
      </c>
      <c r="CB402">
        <v>10.63</v>
      </c>
      <c r="CC402">
        <v>10.7</v>
      </c>
      <c r="CD402">
        <v>3.49</v>
      </c>
      <c r="CE402">
        <v>21.812000000000001</v>
      </c>
      <c r="CF402">
        <v>0.75280000000000002</v>
      </c>
      <c r="CG402" t="s">
        <v>18</v>
      </c>
      <c r="CH402">
        <v>10.63</v>
      </c>
      <c r="CI402">
        <v>10.7</v>
      </c>
      <c r="CJ402">
        <v>3.4790000000000001</v>
      </c>
      <c r="CK402">
        <v>21.744</v>
      </c>
      <c r="CL402">
        <v>0.77739999999999998</v>
      </c>
      <c r="CM402" t="s">
        <v>18</v>
      </c>
    </row>
    <row r="403" spans="1:91" x14ac:dyDescent="0.25">
      <c r="A403" t="s">
        <v>180</v>
      </c>
      <c r="B403">
        <v>468</v>
      </c>
      <c r="C403">
        <v>484</v>
      </c>
      <c r="D403" t="s">
        <v>204</v>
      </c>
      <c r="E403">
        <v>10.01</v>
      </c>
      <c r="F403">
        <v>5</v>
      </c>
      <c r="G403">
        <v>15</v>
      </c>
      <c r="H403">
        <v>10.08</v>
      </c>
      <c r="I403">
        <v>10.14</v>
      </c>
      <c r="J403">
        <v>0.36</v>
      </c>
      <c r="K403">
        <v>2.403</v>
      </c>
      <c r="L403">
        <v>0.84930000000000005</v>
      </c>
      <c r="M403" t="s">
        <v>18</v>
      </c>
      <c r="N403">
        <v>10.09</v>
      </c>
      <c r="O403">
        <v>10.15</v>
      </c>
      <c r="P403">
        <v>0.27400000000000002</v>
      </c>
      <c r="Q403">
        <v>1.8280000000000001</v>
      </c>
      <c r="R403">
        <v>0.8831</v>
      </c>
      <c r="S403" t="s">
        <v>18</v>
      </c>
      <c r="T403">
        <v>10.1</v>
      </c>
      <c r="U403">
        <v>10.17</v>
      </c>
      <c r="V403">
        <v>0.32300000000000001</v>
      </c>
      <c r="W403">
        <v>2.1520000000000001</v>
      </c>
      <c r="X403">
        <v>0.89029999999999998</v>
      </c>
      <c r="Y403" t="s">
        <v>18</v>
      </c>
      <c r="Z403">
        <v>9.8800000000000008</v>
      </c>
      <c r="AA403">
        <v>10.119999999999999</v>
      </c>
      <c r="AB403">
        <v>0.83299999999999996</v>
      </c>
      <c r="AC403">
        <v>5.55</v>
      </c>
      <c r="AD403">
        <v>0.83330000000000004</v>
      </c>
      <c r="AE403" t="s">
        <v>18</v>
      </c>
      <c r="AF403">
        <v>9.8800000000000008</v>
      </c>
      <c r="AG403">
        <v>10.130000000000001</v>
      </c>
      <c r="AH403">
        <v>0.748</v>
      </c>
      <c r="AI403">
        <v>4.9870000000000001</v>
      </c>
      <c r="AJ403">
        <v>0.84219999999999995</v>
      </c>
      <c r="AK403" t="s">
        <v>18</v>
      </c>
      <c r="AL403">
        <v>10.08</v>
      </c>
      <c r="AM403">
        <v>10.16</v>
      </c>
      <c r="AN403">
        <v>0.71799999999999997</v>
      </c>
      <c r="AO403">
        <v>4.7880000000000003</v>
      </c>
      <c r="AP403">
        <v>0.81289999999999996</v>
      </c>
      <c r="AQ403" t="s">
        <v>18</v>
      </c>
      <c r="AR403">
        <v>9.89</v>
      </c>
      <c r="AS403">
        <v>10.130000000000001</v>
      </c>
      <c r="AT403">
        <v>2.1419999999999999</v>
      </c>
      <c r="AU403">
        <v>14.278</v>
      </c>
      <c r="AV403">
        <v>0.8266</v>
      </c>
      <c r="AW403" t="s">
        <v>18</v>
      </c>
      <c r="AX403">
        <v>9.8800000000000008</v>
      </c>
      <c r="AY403">
        <v>10.130000000000001</v>
      </c>
      <c r="AZ403">
        <v>2.14</v>
      </c>
      <c r="BA403">
        <v>14.266</v>
      </c>
      <c r="BB403">
        <v>0.83250000000000002</v>
      </c>
      <c r="BC403" t="s">
        <v>18</v>
      </c>
      <c r="BD403">
        <v>9.8800000000000008</v>
      </c>
      <c r="BE403">
        <v>10.119999999999999</v>
      </c>
      <c r="BF403">
        <v>2.0920000000000001</v>
      </c>
      <c r="BG403">
        <v>13.95</v>
      </c>
      <c r="BH403">
        <v>0.8296</v>
      </c>
      <c r="BI403" t="s">
        <v>18</v>
      </c>
      <c r="BJ403">
        <v>9.8800000000000008</v>
      </c>
      <c r="BK403">
        <v>10.130000000000001</v>
      </c>
      <c r="BL403">
        <v>3.1320000000000001</v>
      </c>
      <c r="BM403">
        <v>20.881</v>
      </c>
      <c r="BN403">
        <v>0.79069999999999996</v>
      </c>
      <c r="BO403" t="s">
        <v>18</v>
      </c>
      <c r="BP403">
        <v>9.8800000000000008</v>
      </c>
      <c r="BQ403">
        <v>10.130000000000001</v>
      </c>
      <c r="BR403">
        <v>3.1179999999999999</v>
      </c>
      <c r="BS403">
        <v>20.783999999999999</v>
      </c>
      <c r="BT403">
        <v>0.87060000000000004</v>
      </c>
      <c r="BU403" t="s">
        <v>18</v>
      </c>
      <c r="CB403">
        <v>9.89</v>
      </c>
      <c r="CC403">
        <v>10.130000000000001</v>
      </c>
      <c r="CD403">
        <v>3.6059999999999999</v>
      </c>
      <c r="CE403">
        <v>24.042000000000002</v>
      </c>
      <c r="CF403">
        <v>0.76180000000000003</v>
      </c>
      <c r="CG403" t="s">
        <v>18</v>
      </c>
      <c r="CH403">
        <v>10.09</v>
      </c>
      <c r="CI403">
        <v>10.17</v>
      </c>
      <c r="CJ403">
        <v>3.512</v>
      </c>
      <c r="CK403">
        <v>23.413</v>
      </c>
      <c r="CL403">
        <v>0.74690000000000001</v>
      </c>
      <c r="CM403" t="s">
        <v>18</v>
      </c>
    </row>
    <row r="404" spans="1:91" x14ac:dyDescent="0.25">
      <c r="A404" t="s">
        <v>180</v>
      </c>
      <c r="B404">
        <v>485</v>
      </c>
      <c r="C404">
        <v>497</v>
      </c>
      <c r="D404" t="s">
        <v>205</v>
      </c>
      <c r="E404">
        <v>9.8000000000000007</v>
      </c>
      <c r="F404">
        <v>2</v>
      </c>
      <c r="G404">
        <v>11</v>
      </c>
      <c r="H404">
        <v>9.8699999999999992</v>
      </c>
      <c r="I404">
        <v>9.9499999999999993</v>
      </c>
      <c r="J404">
        <v>5.9880000000000004</v>
      </c>
      <c r="K404">
        <v>54.436999999999998</v>
      </c>
      <c r="L404">
        <v>0.86799999999999999</v>
      </c>
      <c r="M404" t="s">
        <v>18</v>
      </c>
      <c r="N404">
        <v>9.8800000000000008</v>
      </c>
      <c r="O404">
        <v>9.9499999999999993</v>
      </c>
      <c r="P404">
        <v>5.8550000000000004</v>
      </c>
      <c r="Q404">
        <v>53.231000000000002</v>
      </c>
      <c r="R404">
        <v>0.871</v>
      </c>
      <c r="S404" t="s">
        <v>18</v>
      </c>
      <c r="T404">
        <v>9.8699999999999992</v>
      </c>
      <c r="U404">
        <v>9.9499999999999993</v>
      </c>
      <c r="V404">
        <v>6.0919999999999996</v>
      </c>
      <c r="W404">
        <v>55.384</v>
      </c>
      <c r="X404">
        <v>0.91</v>
      </c>
      <c r="Y404" t="s">
        <v>17</v>
      </c>
      <c r="Z404">
        <v>9.8699999999999992</v>
      </c>
      <c r="AA404">
        <v>9.9499999999999993</v>
      </c>
      <c r="AB404">
        <v>6.101</v>
      </c>
      <c r="AC404">
        <v>55.463000000000001</v>
      </c>
      <c r="AD404">
        <v>0.87990000000000002</v>
      </c>
      <c r="AE404" t="s">
        <v>17</v>
      </c>
      <c r="AF404">
        <v>9.8800000000000008</v>
      </c>
      <c r="AG404">
        <v>9.9499999999999993</v>
      </c>
      <c r="AH404">
        <v>6.0259999999999998</v>
      </c>
      <c r="AI404">
        <v>54.783999999999999</v>
      </c>
      <c r="AJ404">
        <v>0.86419999999999997</v>
      </c>
      <c r="AK404" t="s">
        <v>18</v>
      </c>
      <c r="AL404">
        <v>9.8800000000000008</v>
      </c>
      <c r="AM404">
        <v>9.9499999999999993</v>
      </c>
      <c r="AN404">
        <v>6.1710000000000003</v>
      </c>
      <c r="AO404">
        <v>56.097999999999999</v>
      </c>
      <c r="AP404">
        <v>0.88380000000000003</v>
      </c>
      <c r="AQ404" t="s">
        <v>17</v>
      </c>
      <c r="AR404">
        <v>9.8800000000000008</v>
      </c>
      <c r="AS404">
        <v>9.9600000000000009</v>
      </c>
      <c r="AT404">
        <v>6.2169999999999996</v>
      </c>
      <c r="AU404">
        <v>56.52</v>
      </c>
      <c r="AV404">
        <v>0.89129999999999998</v>
      </c>
      <c r="AW404" t="s">
        <v>17</v>
      </c>
      <c r="AX404">
        <v>9.8800000000000008</v>
      </c>
      <c r="AY404">
        <v>9.9499999999999993</v>
      </c>
      <c r="AZ404">
        <v>6.2539999999999996</v>
      </c>
      <c r="BA404">
        <v>56.853999999999999</v>
      </c>
      <c r="BB404">
        <v>0.87549999999999994</v>
      </c>
      <c r="BC404" t="s">
        <v>18</v>
      </c>
      <c r="BD404">
        <v>9.8699999999999992</v>
      </c>
      <c r="BE404">
        <v>9.9499999999999993</v>
      </c>
      <c r="BF404">
        <v>6.41</v>
      </c>
      <c r="BG404">
        <v>58.271999999999998</v>
      </c>
      <c r="BH404">
        <v>0.8982</v>
      </c>
      <c r="BI404" t="s">
        <v>17</v>
      </c>
      <c r="BJ404">
        <v>9.8800000000000008</v>
      </c>
      <c r="BK404">
        <v>9.9499999999999993</v>
      </c>
      <c r="BL404">
        <v>6.931</v>
      </c>
      <c r="BM404">
        <v>63.006999999999998</v>
      </c>
      <c r="BN404">
        <v>0.89400000000000002</v>
      </c>
      <c r="BO404" t="s">
        <v>17</v>
      </c>
      <c r="BP404">
        <v>9.8699999999999992</v>
      </c>
      <c r="BQ404">
        <v>9.9499999999999993</v>
      </c>
      <c r="BR404">
        <v>7.1820000000000004</v>
      </c>
      <c r="BS404">
        <v>65.293000000000006</v>
      </c>
      <c r="BT404">
        <v>0.89059999999999995</v>
      </c>
      <c r="BU404" t="s">
        <v>17</v>
      </c>
      <c r="CB404">
        <v>9.8800000000000008</v>
      </c>
      <c r="CC404">
        <v>9.9499999999999993</v>
      </c>
      <c r="CD404">
        <v>7.093</v>
      </c>
      <c r="CE404">
        <v>64.48</v>
      </c>
      <c r="CF404">
        <v>0.87160000000000004</v>
      </c>
      <c r="CG404" t="s">
        <v>18</v>
      </c>
      <c r="CH404">
        <v>9.8800000000000008</v>
      </c>
      <c r="CI404">
        <v>9.9499999999999993</v>
      </c>
      <c r="CJ404">
        <v>7.1360000000000001</v>
      </c>
      <c r="CK404">
        <v>64.876999999999995</v>
      </c>
      <c r="CL404">
        <v>0.88180000000000003</v>
      </c>
      <c r="CM404" t="s">
        <v>17</v>
      </c>
    </row>
    <row r="405" spans="1:91" x14ac:dyDescent="0.25">
      <c r="A405" t="s">
        <v>180</v>
      </c>
      <c r="B405">
        <v>498</v>
      </c>
      <c r="C405">
        <v>515</v>
      </c>
      <c r="D405" t="s">
        <v>87</v>
      </c>
      <c r="E405">
        <v>6.15</v>
      </c>
      <c r="F405">
        <v>3</v>
      </c>
      <c r="G405">
        <v>15</v>
      </c>
      <c r="H405">
        <v>5.72</v>
      </c>
      <c r="I405">
        <v>6.48</v>
      </c>
      <c r="J405">
        <v>1.53</v>
      </c>
      <c r="K405">
        <v>10.199</v>
      </c>
      <c r="L405">
        <v>0.88460000000000005</v>
      </c>
      <c r="M405" t="s">
        <v>17</v>
      </c>
      <c r="N405">
        <v>5.72</v>
      </c>
      <c r="O405">
        <v>6.48</v>
      </c>
      <c r="P405">
        <v>1.2909999999999999</v>
      </c>
      <c r="Q405">
        <v>8.6050000000000004</v>
      </c>
      <c r="R405">
        <v>0.88990000000000002</v>
      </c>
      <c r="S405" t="s">
        <v>17</v>
      </c>
      <c r="T405">
        <v>5.73</v>
      </c>
      <c r="U405">
        <v>6.47</v>
      </c>
      <c r="V405">
        <v>1.4810000000000001</v>
      </c>
      <c r="W405">
        <v>9.8719999999999999</v>
      </c>
      <c r="X405">
        <v>0.87170000000000003</v>
      </c>
      <c r="Y405" t="s">
        <v>17</v>
      </c>
      <c r="Z405">
        <v>5.72</v>
      </c>
      <c r="AA405">
        <v>6.47</v>
      </c>
      <c r="AB405">
        <v>2.4119999999999999</v>
      </c>
      <c r="AC405">
        <v>16.077000000000002</v>
      </c>
      <c r="AD405">
        <v>0.88859999999999995</v>
      </c>
      <c r="AE405" t="s">
        <v>17</v>
      </c>
      <c r="AF405">
        <v>5.72</v>
      </c>
      <c r="AG405">
        <v>6.48</v>
      </c>
      <c r="AH405">
        <v>2.2890000000000001</v>
      </c>
      <c r="AI405">
        <v>15.257999999999999</v>
      </c>
      <c r="AJ405">
        <v>0.89700000000000002</v>
      </c>
      <c r="AK405" t="s">
        <v>17</v>
      </c>
      <c r="AL405">
        <v>5.72</v>
      </c>
      <c r="AM405">
        <v>6.48</v>
      </c>
      <c r="AN405">
        <v>2.3730000000000002</v>
      </c>
      <c r="AO405">
        <v>15.823</v>
      </c>
      <c r="AP405">
        <v>0.878</v>
      </c>
      <c r="AQ405" t="s">
        <v>17</v>
      </c>
      <c r="AR405">
        <v>5.72</v>
      </c>
      <c r="AS405">
        <v>6.48</v>
      </c>
      <c r="AT405">
        <v>3.8460000000000001</v>
      </c>
      <c r="AU405">
        <v>25.643000000000001</v>
      </c>
      <c r="AV405">
        <v>0.88529999999999998</v>
      </c>
      <c r="AW405" t="s">
        <v>17</v>
      </c>
      <c r="AX405">
        <v>5.72</v>
      </c>
      <c r="AY405">
        <v>6.48</v>
      </c>
      <c r="AZ405">
        <v>3.67</v>
      </c>
      <c r="BA405">
        <v>24.466999999999999</v>
      </c>
      <c r="BB405">
        <v>0.90429999999999999</v>
      </c>
      <c r="BC405" t="s">
        <v>17</v>
      </c>
      <c r="BD405">
        <v>5.73</v>
      </c>
      <c r="BE405">
        <v>6.47</v>
      </c>
      <c r="BF405">
        <v>3.8260000000000001</v>
      </c>
      <c r="BG405">
        <v>25.507999999999999</v>
      </c>
      <c r="BH405">
        <v>0.88949999999999996</v>
      </c>
      <c r="BI405" t="s">
        <v>17</v>
      </c>
      <c r="BJ405">
        <v>5.72</v>
      </c>
      <c r="BK405">
        <v>6.48</v>
      </c>
      <c r="BL405">
        <v>5.2169999999999996</v>
      </c>
      <c r="BM405">
        <v>34.780999999999999</v>
      </c>
      <c r="BN405">
        <v>0.90159999999999996</v>
      </c>
      <c r="BO405" t="s">
        <v>17</v>
      </c>
      <c r="BP405">
        <v>5.73</v>
      </c>
      <c r="BQ405">
        <v>6.48</v>
      </c>
      <c r="BR405">
        <v>5.2489999999999997</v>
      </c>
      <c r="BS405">
        <v>34.991</v>
      </c>
      <c r="BT405">
        <v>0.88759999999999994</v>
      </c>
      <c r="BU405" t="s">
        <v>17</v>
      </c>
      <c r="CB405">
        <v>5.72</v>
      </c>
      <c r="CC405">
        <v>6.48</v>
      </c>
      <c r="CD405">
        <v>6.3479999999999999</v>
      </c>
      <c r="CE405">
        <v>42.323</v>
      </c>
      <c r="CF405">
        <v>0.88949999999999996</v>
      </c>
      <c r="CG405" t="s">
        <v>17</v>
      </c>
      <c r="CH405">
        <v>5.72</v>
      </c>
      <c r="CI405">
        <v>6.48</v>
      </c>
      <c r="CJ405">
        <v>6.5659999999999998</v>
      </c>
      <c r="CK405">
        <v>43.774000000000001</v>
      </c>
      <c r="CL405">
        <v>0.89090000000000003</v>
      </c>
      <c r="CM405" t="s">
        <v>17</v>
      </c>
    </row>
    <row r="406" spans="1:91" x14ac:dyDescent="0.25">
      <c r="A406" t="s">
        <v>180</v>
      </c>
      <c r="B406">
        <v>514</v>
      </c>
      <c r="C406">
        <v>519</v>
      </c>
      <c r="D406" t="s">
        <v>88</v>
      </c>
      <c r="E406">
        <v>12.49</v>
      </c>
      <c r="F406">
        <v>1</v>
      </c>
      <c r="G406">
        <v>4</v>
      </c>
      <c r="H406">
        <v>12.51</v>
      </c>
      <c r="I406">
        <v>12.59</v>
      </c>
      <c r="J406">
        <v>0.11799999999999999</v>
      </c>
      <c r="K406">
        <v>2.9569999999999999</v>
      </c>
      <c r="L406">
        <v>0.74560000000000004</v>
      </c>
      <c r="M406" t="s">
        <v>18</v>
      </c>
      <c r="N406">
        <v>12.51</v>
      </c>
      <c r="O406">
        <v>12.59</v>
      </c>
      <c r="P406">
        <v>0.20899999999999999</v>
      </c>
      <c r="Q406">
        <v>5.234</v>
      </c>
      <c r="R406">
        <v>0.67059999999999997</v>
      </c>
      <c r="S406" t="s">
        <v>18</v>
      </c>
      <c r="T406">
        <v>12.6</v>
      </c>
      <c r="U406">
        <v>12.72</v>
      </c>
      <c r="V406">
        <v>9.9000000000000005E-2</v>
      </c>
      <c r="W406">
        <v>2.4769999999999999</v>
      </c>
      <c r="X406">
        <v>0.75819999999999999</v>
      </c>
      <c r="Y406" t="s">
        <v>18</v>
      </c>
      <c r="Z406">
        <v>12.51</v>
      </c>
      <c r="AA406">
        <v>12.58</v>
      </c>
      <c r="AB406">
        <v>0.114</v>
      </c>
      <c r="AC406">
        <v>2.8490000000000002</v>
      </c>
      <c r="AD406">
        <v>0.74560000000000004</v>
      </c>
      <c r="AE406" t="s">
        <v>18</v>
      </c>
      <c r="AF406">
        <v>12.51</v>
      </c>
      <c r="AG406">
        <v>12.58</v>
      </c>
      <c r="AH406">
        <v>0.104</v>
      </c>
      <c r="AI406">
        <v>2.5960000000000001</v>
      </c>
      <c r="AJ406">
        <v>0.71240000000000003</v>
      </c>
      <c r="AK406" t="s">
        <v>18</v>
      </c>
      <c r="AL406">
        <v>12.59</v>
      </c>
      <c r="AM406">
        <v>12.66</v>
      </c>
      <c r="AN406">
        <v>7.6999999999999999E-2</v>
      </c>
      <c r="AO406">
        <v>1.9370000000000001</v>
      </c>
      <c r="AP406">
        <v>0.79649999999999999</v>
      </c>
      <c r="AQ406" t="s">
        <v>18</v>
      </c>
      <c r="AR406">
        <v>12.51</v>
      </c>
      <c r="AS406">
        <v>12.58</v>
      </c>
      <c r="AT406">
        <v>0.13500000000000001</v>
      </c>
      <c r="AU406">
        <v>3.3650000000000002</v>
      </c>
      <c r="AV406">
        <v>0.75329999999999997</v>
      </c>
      <c r="AW406" t="s">
        <v>18</v>
      </c>
      <c r="AX406">
        <v>12.51</v>
      </c>
      <c r="AY406">
        <v>12.58</v>
      </c>
      <c r="AZ406">
        <v>0.125</v>
      </c>
      <c r="BA406">
        <v>3.1179999999999999</v>
      </c>
      <c r="BB406">
        <v>0.73029999999999995</v>
      </c>
      <c r="BC406" t="s">
        <v>18</v>
      </c>
      <c r="BD406">
        <v>12.51</v>
      </c>
      <c r="BE406">
        <v>12.59</v>
      </c>
      <c r="BF406">
        <v>0.13200000000000001</v>
      </c>
      <c r="BG406">
        <v>3.31</v>
      </c>
      <c r="BH406">
        <v>0.7087</v>
      </c>
      <c r="BI406" t="s">
        <v>18</v>
      </c>
      <c r="BJ406">
        <v>12.51</v>
      </c>
      <c r="BK406">
        <v>12.59</v>
      </c>
      <c r="BL406">
        <v>0.17</v>
      </c>
      <c r="BM406">
        <v>4.2549999999999999</v>
      </c>
      <c r="BN406">
        <v>0.7873</v>
      </c>
      <c r="BO406" t="s">
        <v>18</v>
      </c>
      <c r="BP406">
        <v>12.51</v>
      </c>
      <c r="BQ406">
        <v>12.58</v>
      </c>
      <c r="BR406">
        <v>0.14899999999999999</v>
      </c>
      <c r="BS406">
        <v>3.7229999999999999</v>
      </c>
      <c r="BT406">
        <v>0.77180000000000004</v>
      </c>
      <c r="BU406" t="s">
        <v>18</v>
      </c>
      <c r="CB406">
        <v>12.51</v>
      </c>
      <c r="CC406">
        <v>12.59</v>
      </c>
      <c r="CD406">
        <v>0.24099999999999999</v>
      </c>
      <c r="CE406">
        <v>6.0209999999999999</v>
      </c>
      <c r="CF406">
        <v>0.76870000000000005</v>
      </c>
      <c r="CG406" t="s">
        <v>18</v>
      </c>
      <c r="CH406">
        <v>12.51</v>
      </c>
      <c r="CI406">
        <v>12.58</v>
      </c>
      <c r="CJ406">
        <v>0.151</v>
      </c>
      <c r="CK406">
        <v>3.78</v>
      </c>
      <c r="CL406">
        <v>0.63239999999999996</v>
      </c>
      <c r="CM406" t="s">
        <v>18</v>
      </c>
    </row>
    <row r="407" spans="1:91" x14ac:dyDescent="0.25">
      <c r="A407" t="s">
        <v>180</v>
      </c>
      <c r="B407">
        <v>520</v>
      </c>
      <c r="C407">
        <v>529</v>
      </c>
      <c r="D407" t="s">
        <v>89</v>
      </c>
      <c r="E407">
        <v>10.84</v>
      </c>
      <c r="F407">
        <v>2</v>
      </c>
      <c r="G407">
        <v>7</v>
      </c>
      <c r="H407">
        <v>10.76</v>
      </c>
      <c r="I407">
        <v>10.83</v>
      </c>
      <c r="J407">
        <v>1.0449999999999999</v>
      </c>
      <c r="K407">
        <v>14.930999999999999</v>
      </c>
      <c r="L407">
        <v>0.80889999999999995</v>
      </c>
      <c r="M407" t="s">
        <v>18</v>
      </c>
      <c r="N407">
        <v>10.77</v>
      </c>
      <c r="O407">
        <v>10.83</v>
      </c>
      <c r="P407">
        <v>0.91900000000000004</v>
      </c>
      <c r="Q407">
        <v>13.13</v>
      </c>
      <c r="R407">
        <v>0.80879999999999996</v>
      </c>
      <c r="S407" t="s">
        <v>18</v>
      </c>
      <c r="T407">
        <v>10.76</v>
      </c>
      <c r="U407">
        <v>10.83</v>
      </c>
      <c r="V407">
        <v>1.014</v>
      </c>
      <c r="W407">
        <v>14.483000000000001</v>
      </c>
      <c r="X407">
        <v>0.81130000000000002</v>
      </c>
      <c r="Y407" t="s">
        <v>18</v>
      </c>
      <c r="Z407">
        <v>10.76</v>
      </c>
      <c r="AA407">
        <v>10.83</v>
      </c>
      <c r="AB407">
        <v>1.4219999999999999</v>
      </c>
      <c r="AC407">
        <v>20.312000000000001</v>
      </c>
      <c r="AD407">
        <v>0.80400000000000005</v>
      </c>
      <c r="AE407" t="s">
        <v>18</v>
      </c>
      <c r="AF407">
        <v>10.76</v>
      </c>
      <c r="AG407">
        <v>10.83</v>
      </c>
      <c r="AH407">
        <v>1.383</v>
      </c>
      <c r="AI407">
        <v>19.760999999999999</v>
      </c>
      <c r="AJ407">
        <v>0.79530000000000001</v>
      </c>
      <c r="AK407" t="s">
        <v>18</v>
      </c>
      <c r="AL407">
        <v>10.76</v>
      </c>
      <c r="AM407">
        <v>10.83</v>
      </c>
      <c r="AN407">
        <v>1.4370000000000001</v>
      </c>
      <c r="AO407">
        <v>20.527999999999999</v>
      </c>
      <c r="AP407">
        <v>0.81679999999999997</v>
      </c>
      <c r="AQ407" t="s">
        <v>18</v>
      </c>
      <c r="AR407">
        <v>10.76</v>
      </c>
      <c r="AS407">
        <v>10.83</v>
      </c>
      <c r="AT407">
        <v>2.133</v>
      </c>
      <c r="AU407">
        <v>30.471</v>
      </c>
      <c r="AV407">
        <v>0.80640000000000001</v>
      </c>
      <c r="AW407" t="s">
        <v>18</v>
      </c>
      <c r="AX407">
        <v>10.76</v>
      </c>
      <c r="AY407">
        <v>10.83</v>
      </c>
      <c r="AZ407">
        <v>2.13</v>
      </c>
      <c r="BA407">
        <v>30.423999999999999</v>
      </c>
      <c r="BB407">
        <v>0.7651</v>
      </c>
      <c r="BC407" t="s">
        <v>18</v>
      </c>
      <c r="BD407">
        <v>10.76</v>
      </c>
      <c r="BE407">
        <v>10.83</v>
      </c>
      <c r="BF407">
        <v>2.1240000000000001</v>
      </c>
      <c r="BG407">
        <v>30.338999999999999</v>
      </c>
      <c r="BH407">
        <v>0.81520000000000004</v>
      </c>
      <c r="BI407" t="s">
        <v>18</v>
      </c>
      <c r="BJ407">
        <v>10.76</v>
      </c>
      <c r="BK407">
        <v>10.83</v>
      </c>
      <c r="BL407">
        <v>2.8170000000000002</v>
      </c>
      <c r="BM407">
        <v>40.249000000000002</v>
      </c>
      <c r="BN407">
        <v>0.8196</v>
      </c>
      <c r="BO407" t="s">
        <v>18</v>
      </c>
      <c r="BP407">
        <v>10.76</v>
      </c>
      <c r="BQ407">
        <v>10.83</v>
      </c>
      <c r="BR407">
        <v>2.7879999999999998</v>
      </c>
      <c r="BS407">
        <v>39.823999999999998</v>
      </c>
      <c r="BT407">
        <v>0.82379999999999998</v>
      </c>
      <c r="BU407" t="s">
        <v>18</v>
      </c>
      <c r="CB407">
        <v>10.77</v>
      </c>
      <c r="CC407">
        <v>10.83</v>
      </c>
      <c r="CD407">
        <v>3.0489999999999999</v>
      </c>
      <c r="CE407">
        <v>43.557000000000002</v>
      </c>
      <c r="CF407">
        <v>0.81200000000000006</v>
      </c>
      <c r="CG407" t="s">
        <v>18</v>
      </c>
      <c r="CH407">
        <v>10.76</v>
      </c>
      <c r="CI407">
        <v>10.83</v>
      </c>
      <c r="CJ407">
        <v>3.008</v>
      </c>
      <c r="CK407">
        <v>42.966999999999999</v>
      </c>
      <c r="CL407">
        <v>0.80910000000000004</v>
      </c>
      <c r="CM407" t="s">
        <v>18</v>
      </c>
    </row>
    <row r="408" spans="1:91" x14ac:dyDescent="0.25">
      <c r="A408" t="s">
        <v>180</v>
      </c>
      <c r="B408">
        <v>520</v>
      </c>
      <c r="C408">
        <v>551</v>
      </c>
      <c r="D408" t="s">
        <v>206</v>
      </c>
      <c r="E408">
        <v>8.94</v>
      </c>
      <c r="F408">
        <v>4</v>
      </c>
      <c r="G408">
        <v>24</v>
      </c>
      <c r="H408">
        <v>8.94</v>
      </c>
      <c r="I408">
        <v>9.01</v>
      </c>
      <c r="J408">
        <v>9.06</v>
      </c>
      <c r="K408">
        <v>37.747999999999998</v>
      </c>
      <c r="L408">
        <v>0.82950000000000002</v>
      </c>
      <c r="M408" t="s">
        <v>18</v>
      </c>
      <c r="N408">
        <v>8.94</v>
      </c>
      <c r="O408">
        <v>9.01</v>
      </c>
      <c r="P408">
        <v>8.7029999999999994</v>
      </c>
      <c r="Q408">
        <v>36.264000000000003</v>
      </c>
      <c r="R408">
        <v>0.80630000000000002</v>
      </c>
      <c r="S408" t="s">
        <v>18</v>
      </c>
      <c r="T408">
        <v>8.93</v>
      </c>
      <c r="U408">
        <v>9.01</v>
      </c>
      <c r="V408">
        <v>8.9990000000000006</v>
      </c>
      <c r="W408">
        <v>37.494</v>
      </c>
      <c r="X408">
        <v>0.78569999999999995</v>
      </c>
      <c r="Y408" t="s">
        <v>18</v>
      </c>
      <c r="Z408">
        <v>8.93</v>
      </c>
      <c r="AA408">
        <v>9.01</v>
      </c>
      <c r="AB408">
        <v>10.007999999999999</v>
      </c>
      <c r="AC408">
        <v>41.698999999999998</v>
      </c>
      <c r="AD408">
        <v>0.84989999999999999</v>
      </c>
      <c r="AE408" t="s">
        <v>18</v>
      </c>
      <c r="AF408">
        <v>8.94</v>
      </c>
      <c r="AG408">
        <v>9.01</v>
      </c>
      <c r="AH408">
        <v>9.9540000000000006</v>
      </c>
      <c r="AI408">
        <v>41.473999999999997</v>
      </c>
      <c r="AJ408">
        <v>0.84460000000000002</v>
      </c>
      <c r="AK408" t="s">
        <v>18</v>
      </c>
      <c r="AL408">
        <v>8.94</v>
      </c>
      <c r="AM408">
        <v>9.01</v>
      </c>
      <c r="AN408">
        <v>9.9979999999999993</v>
      </c>
      <c r="AO408">
        <v>41.656999999999996</v>
      </c>
      <c r="AP408">
        <v>0.82640000000000002</v>
      </c>
      <c r="AQ408" t="s">
        <v>18</v>
      </c>
      <c r="AR408">
        <v>8.94</v>
      </c>
      <c r="AS408">
        <v>9.01</v>
      </c>
      <c r="AT408">
        <v>10.978999999999999</v>
      </c>
      <c r="AU408">
        <v>45.746000000000002</v>
      </c>
      <c r="AV408">
        <v>0.85319999999999996</v>
      </c>
      <c r="AW408" t="s">
        <v>17</v>
      </c>
      <c r="AX408">
        <v>8.94</v>
      </c>
      <c r="AY408">
        <v>9.01</v>
      </c>
      <c r="AZ408">
        <v>11.018000000000001</v>
      </c>
      <c r="BA408">
        <v>45.91</v>
      </c>
      <c r="BB408">
        <v>0.85319999999999996</v>
      </c>
      <c r="BC408" t="s">
        <v>18</v>
      </c>
      <c r="BD408">
        <v>8.93</v>
      </c>
      <c r="BE408">
        <v>9.01</v>
      </c>
      <c r="BF408">
        <v>11.025</v>
      </c>
      <c r="BG408">
        <v>45.938000000000002</v>
      </c>
      <c r="BH408">
        <v>0.84299999999999997</v>
      </c>
      <c r="BI408" t="s">
        <v>18</v>
      </c>
      <c r="BJ408">
        <v>8.94</v>
      </c>
      <c r="BK408">
        <v>9.01</v>
      </c>
      <c r="BL408">
        <v>11.615</v>
      </c>
      <c r="BM408">
        <v>48.396999999999998</v>
      </c>
      <c r="BN408">
        <v>0.85960000000000003</v>
      </c>
      <c r="BO408" t="s">
        <v>17</v>
      </c>
      <c r="BP408">
        <v>8.93</v>
      </c>
      <c r="BQ408">
        <v>9.01</v>
      </c>
      <c r="BR408">
        <v>11.763</v>
      </c>
      <c r="BS408">
        <v>49.012999999999998</v>
      </c>
      <c r="BT408">
        <v>0.86280000000000001</v>
      </c>
      <c r="BU408" t="s">
        <v>17</v>
      </c>
      <c r="CB408">
        <v>8.94</v>
      </c>
      <c r="CC408">
        <v>9.01</v>
      </c>
      <c r="CD408">
        <v>12.121</v>
      </c>
      <c r="CE408">
        <v>50.503999999999998</v>
      </c>
      <c r="CF408">
        <v>0.87429999999999997</v>
      </c>
      <c r="CG408" t="s">
        <v>17</v>
      </c>
      <c r="CH408">
        <v>8.94</v>
      </c>
      <c r="CI408">
        <v>9.01</v>
      </c>
      <c r="CJ408">
        <v>12.189</v>
      </c>
      <c r="CK408">
        <v>50.787999999999997</v>
      </c>
      <c r="CL408">
        <v>0.84360000000000002</v>
      </c>
      <c r="CM408" t="s">
        <v>18</v>
      </c>
    </row>
    <row r="409" spans="1:91" x14ac:dyDescent="0.25">
      <c r="A409" t="s">
        <v>180</v>
      </c>
      <c r="B409">
        <v>557</v>
      </c>
      <c r="C409">
        <v>578</v>
      </c>
      <c r="D409" t="s">
        <v>90</v>
      </c>
      <c r="E409">
        <v>13.79</v>
      </c>
      <c r="F409">
        <v>3</v>
      </c>
      <c r="G409">
        <v>18</v>
      </c>
      <c r="H409">
        <v>13.75</v>
      </c>
      <c r="I409">
        <v>13.89</v>
      </c>
      <c r="J409">
        <v>2.145</v>
      </c>
      <c r="K409">
        <v>11.919</v>
      </c>
      <c r="L409">
        <v>0.82250000000000001</v>
      </c>
      <c r="M409" t="s">
        <v>18</v>
      </c>
      <c r="N409">
        <v>13.75</v>
      </c>
      <c r="O409">
        <v>13.89</v>
      </c>
      <c r="P409">
        <v>2.0190000000000001</v>
      </c>
      <c r="Q409">
        <v>11.215999999999999</v>
      </c>
      <c r="R409">
        <v>0.81499999999999995</v>
      </c>
      <c r="S409" t="s">
        <v>18</v>
      </c>
      <c r="T409">
        <v>13.87</v>
      </c>
      <c r="U409">
        <v>14.01</v>
      </c>
      <c r="V409">
        <v>1.7390000000000001</v>
      </c>
      <c r="W409">
        <v>9.6630000000000003</v>
      </c>
      <c r="X409">
        <v>0.74009999999999998</v>
      </c>
      <c r="Y409" t="s">
        <v>18</v>
      </c>
      <c r="Z409">
        <v>13.75</v>
      </c>
      <c r="AA409">
        <v>13.89</v>
      </c>
      <c r="AB409">
        <v>2.8250000000000002</v>
      </c>
      <c r="AC409">
        <v>15.692</v>
      </c>
      <c r="AD409">
        <v>0.83799999999999997</v>
      </c>
      <c r="AE409" t="s">
        <v>18</v>
      </c>
      <c r="AF409">
        <v>13.75</v>
      </c>
      <c r="AG409">
        <v>13.88</v>
      </c>
      <c r="AH409">
        <v>2.762</v>
      </c>
      <c r="AI409">
        <v>15.346</v>
      </c>
      <c r="AJ409">
        <v>0.82899999999999996</v>
      </c>
      <c r="AK409" t="s">
        <v>18</v>
      </c>
      <c r="AL409">
        <v>13.75</v>
      </c>
      <c r="AM409">
        <v>13.89</v>
      </c>
      <c r="AN409">
        <v>2.6789999999999998</v>
      </c>
      <c r="AO409">
        <v>14.884</v>
      </c>
      <c r="AP409">
        <v>0.78029999999999999</v>
      </c>
      <c r="AQ409" t="s">
        <v>18</v>
      </c>
      <c r="AR409">
        <v>13.75</v>
      </c>
      <c r="AS409">
        <v>13.89</v>
      </c>
      <c r="AT409">
        <v>4.5229999999999997</v>
      </c>
      <c r="AU409">
        <v>25.128</v>
      </c>
      <c r="AV409">
        <v>0.80959999999999999</v>
      </c>
      <c r="AW409" t="s">
        <v>18</v>
      </c>
      <c r="AX409">
        <v>13.75</v>
      </c>
      <c r="AY409">
        <v>13.88</v>
      </c>
      <c r="AZ409">
        <v>4.4850000000000003</v>
      </c>
      <c r="BA409">
        <v>24.914000000000001</v>
      </c>
      <c r="BB409">
        <v>0.81940000000000002</v>
      </c>
      <c r="BC409" t="s">
        <v>18</v>
      </c>
      <c r="BD409">
        <v>13.81</v>
      </c>
      <c r="BE409">
        <v>13.95</v>
      </c>
      <c r="BF409">
        <v>4.4320000000000004</v>
      </c>
      <c r="BG409">
        <v>24.623999999999999</v>
      </c>
      <c r="BH409">
        <v>0.78669999999999995</v>
      </c>
      <c r="BI409" t="s">
        <v>18</v>
      </c>
      <c r="BJ409">
        <v>13.75</v>
      </c>
      <c r="BK409">
        <v>13.89</v>
      </c>
      <c r="BL409">
        <v>7.0780000000000003</v>
      </c>
      <c r="BM409">
        <v>39.323999999999998</v>
      </c>
      <c r="BN409">
        <v>0.79600000000000004</v>
      </c>
      <c r="BO409" t="s">
        <v>18</v>
      </c>
      <c r="BP409">
        <v>13.75</v>
      </c>
      <c r="BQ409">
        <v>13.88</v>
      </c>
      <c r="BR409">
        <v>7.13</v>
      </c>
      <c r="BS409">
        <v>39.610999999999997</v>
      </c>
      <c r="BT409">
        <v>0.78520000000000001</v>
      </c>
      <c r="BU409" t="s">
        <v>18</v>
      </c>
      <c r="CB409">
        <v>13.75</v>
      </c>
      <c r="CC409">
        <v>13.89</v>
      </c>
      <c r="CD409">
        <v>9.375</v>
      </c>
      <c r="CE409">
        <v>52.085000000000001</v>
      </c>
      <c r="CF409">
        <v>0.78359999999999996</v>
      </c>
      <c r="CG409" t="s">
        <v>18</v>
      </c>
      <c r="CH409">
        <v>13.75</v>
      </c>
      <c r="CI409">
        <v>13.89</v>
      </c>
      <c r="CJ409">
        <v>9.2690000000000001</v>
      </c>
      <c r="CK409">
        <v>51.497</v>
      </c>
      <c r="CL409">
        <v>0.70569999999999999</v>
      </c>
      <c r="CM409" t="s">
        <v>18</v>
      </c>
    </row>
    <row r="410" spans="1:91" x14ac:dyDescent="0.25">
      <c r="A410" t="s">
        <v>180</v>
      </c>
      <c r="B410">
        <v>558</v>
      </c>
      <c r="C410">
        <v>570</v>
      </c>
      <c r="D410" t="s">
        <v>91</v>
      </c>
      <c r="E410">
        <v>11.44</v>
      </c>
      <c r="F410">
        <v>1</v>
      </c>
      <c r="G410">
        <v>9</v>
      </c>
      <c r="H410">
        <v>11.37</v>
      </c>
      <c r="I410">
        <v>11.46</v>
      </c>
      <c r="J410">
        <v>2.4060000000000001</v>
      </c>
      <c r="K410">
        <v>26.728000000000002</v>
      </c>
      <c r="L410">
        <v>0.81679999999999997</v>
      </c>
      <c r="M410" t="s">
        <v>18</v>
      </c>
      <c r="N410">
        <v>11.37</v>
      </c>
      <c r="O410">
        <v>11.46</v>
      </c>
      <c r="P410">
        <v>2.2200000000000002</v>
      </c>
      <c r="Q410">
        <v>24.663</v>
      </c>
      <c r="R410">
        <v>0.7712</v>
      </c>
      <c r="S410" t="s">
        <v>18</v>
      </c>
      <c r="T410">
        <v>11.51</v>
      </c>
      <c r="U410">
        <v>11.58</v>
      </c>
      <c r="V410">
        <v>2.355</v>
      </c>
      <c r="W410">
        <v>26.164999999999999</v>
      </c>
      <c r="X410">
        <v>0.74780000000000002</v>
      </c>
      <c r="Y410" t="s">
        <v>18</v>
      </c>
      <c r="Z410">
        <v>11.37</v>
      </c>
      <c r="AA410">
        <v>11.46</v>
      </c>
      <c r="AB410">
        <v>3.0630000000000002</v>
      </c>
      <c r="AC410">
        <v>34.034999999999997</v>
      </c>
      <c r="AD410">
        <v>0.8206</v>
      </c>
      <c r="AE410" t="s">
        <v>18</v>
      </c>
      <c r="AF410">
        <v>11.37</v>
      </c>
      <c r="AG410">
        <v>11.46</v>
      </c>
      <c r="AH410">
        <v>3.145</v>
      </c>
      <c r="AI410">
        <v>34.941000000000003</v>
      </c>
      <c r="AJ410">
        <v>0.77590000000000003</v>
      </c>
      <c r="AK410" t="s">
        <v>18</v>
      </c>
      <c r="AL410">
        <v>11.44</v>
      </c>
      <c r="AM410">
        <v>11.59</v>
      </c>
      <c r="AN410">
        <v>2.9889999999999999</v>
      </c>
      <c r="AO410">
        <v>33.206000000000003</v>
      </c>
      <c r="AP410">
        <v>0.76800000000000002</v>
      </c>
      <c r="AQ410" t="s">
        <v>18</v>
      </c>
      <c r="AR410">
        <v>11.37</v>
      </c>
      <c r="AS410">
        <v>11.46</v>
      </c>
      <c r="AT410">
        <v>4.3710000000000004</v>
      </c>
      <c r="AU410">
        <v>48.561</v>
      </c>
      <c r="AV410">
        <v>0.81389999999999996</v>
      </c>
      <c r="AW410" t="s">
        <v>18</v>
      </c>
      <c r="AX410">
        <v>11.37</v>
      </c>
      <c r="AY410">
        <v>11.46</v>
      </c>
      <c r="AZ410">
        <v>4.4859999999999998</v>
      </c>
      <c r="BA410">
        <v>49.847000000000001</v>
      </c>
      <c r="BB410">
        <v>0.79500000000000004</v>
      </c>
      <c r="BC410" t="s">
        <v>18</v>
      </c>
      <c r="BD410">
        <v>11.37</v>
      </c>
      <c r="BE410">
        <v>11.46</v>
      </c>
      <c r="BF410">
        <v>4.3470000000000004</v>
      </c>
      <c r="BG410">
        <v>48.3</v>
      </c>
      <c r="BH410">
        <v>0.73140000000000005</v>
      </c>
      <c r="BI410" t="s">
        <v>18</v>
      </c>
      <c r="BJ410">
        <v>11.37</v>
      </c>
      <c r="BK410">
        <v>11.46</v>
      </c>
      <c r="BL410">
        <v>6.1230000000000002</v>
      </c>
      <c r="BM410">
        <v>68.037000000000006</v>
      </c>
      <c r="BN410">
        <v>0.79549999999999998</v>
      </c>
      <c r="BO410" t="s">
        <v>18</v>
      </c>
      <c r="BP410">
        <v>11.41</v>
      </c>
      <c r="BQ410">
        <v>11.54</v>
      </c>
      <c r="BR410">
        <v>6.0229999999999997</v>
      </c>
      <c r="BS410">
        <v>66.926000000000002</v>
      </c>
      <c r="BT410">
        <v>0.75370000000000004</v>
      </c>
      <c r="BU410" t="s">
        <v>18</v>
      </c>
      <c r="CB410">
        <v>11.37</v>
      </c>
      <c r="CC410">
        <v>11.46</v>
      </c>
      <c r="CD410">
        <v>6.8040000000000003</v>
      </c>
      <c r="CE410">
        <v>75.596999999999994</v>
      </c>
      <c r="CF410">
        <v>0.77559999999999996</v>
      </c>
      <c r="CG410" t="s">
        <v>18</v>
      </c>
      <c r="CH410">
        <v>11.5</v>
      </c>
      <c r="CI410">
        <v>11.64</v>
      </c>
      <c r="CJ410">
        <v>6.774</v>
      </c>
      <c r="CK410">
        <v>75.266999999999996</v>
      </c>
      <c r="CL410">
        <v>0.78039999999999998</v>
      </c>
      <c r="CM410" t="s">
        <v>18</v>
      </c>
    </row>
    <row r="411" spans="1:91" x14ac:dyDescent="0.25">
      <c r="A411" t="s">
        <v>180</v>
      </c>
      <c r="B411">
        <v>558</v>
      </c>
      <c r="C411">
        <v>573</v>
      </c>
      <c r="D411" t="s">
        <v>92</v>
      </c>
      <c r="E411">
        <v>10.4</v>
      </c>
      <c r="F411">
        <v>2</v>
      </c>
      <c r="G411">
        <v>12</v>
      </c>
      <c r="H411">
        <v>10.1</v>
      </c>
      <c r="I411">
        <v>10.76</v>
      </c>
      <c r="J411">
        <v>2.3849999999999998</v>
      </c>
      <c r="K411">
        <v>19.876000000000001</v>
      </c>
      <c r="L411">
        <v>0.82930000000000004</v>
      </c>
      <c r="M411" t="s">
        <v>18</v>
      </c>
      <c r="N411">
        <v>10.1</v>
      </c>
      <c r="O411">
        <v>10.76</v>
      </c>
      <c r="P411">
        <v>2.2450000000000001</v>
      </c>
      <c r="Q411">
        <v>18.704999999999998</v>
      </c>
      <c r="R411">
        <v>0.81859999999999999</v>
      </c>
      <c r="S411" t="s">
        <v>18</v>
      </c>
      <c r="T411">
        <v>10.1</v>
      </c>
      <c r="U411">
        <v>10.75</v>
      </c>
      <c r="V411">
        <v>2.2000000000000002</v>
      </c>
      <c r="W411">
        <v>18.329999999999998</v>
      </c>
      <c r="X411">
        <v>0.79079999999999995</v>
      </c>
      <c r="Y411" t="s">
        <v>18</v>
      </c>
      <c r="Z411">
        <v>10.1</v>
      </c>
      <c r="AA411">
        <v>10.75</v>
      </c>
      <c r="AB411">
        <v>3.355</v>
      </c>
      <c r="AC411">
        <v>27.956</v>
      </c>
      <c r="AD411">
        <v>0.82989999999999997</v>
      </c>
      <c r="AE411" t="s">
        <v>18</v>
      </c>
      <c r="AF411">
        <v>10.1</v>
      </c>
      <c r="AG411">
        <v>10.76</v>
      </c>
      <c r="AH411">
        <v>3.363</v>
      </c>
      <c r="AI411">
        <v>28.024000000000001</v>
      </c>
      <c r="AJ411">
        <v>0.81399999999999995</v>
      </c>
      <c r="AK411" t="s">
        <v>18</v>
      </c>
      <c r="AL411">
        <v>10.1</v>
      </c>
      <c r="AM411">
        <v>10.76</v>
      </c>
      <c r="AN411">
        <v>3.3809999999999998</v>
      </c>
      <c r="AO411">
        <v>28.177</v>
      </c>
      <c r="AP411">
        <v>0.81979999999999997</v>
      </c>
      <c r="AQ411" t="s">
        <v>18</v>
      </c>
      <c r="AR411">
        <v>10.11</v>
      </c>
      <c r="AS411">
        <v>10.75</v>
      </c>
      <c r="AT411">
        <v>4.3449999999999998</v>
      </c>
      <c r="AU411">
        <v>36.21</v>
      </c>
      <c r="AV411">
        <v>0.82299999999999995</v>
      </c>
      <c r="AW411" t="s">
        <v>18</v>
      </c>
      <c r="AX411">
        <v>10.1</v>
      </c>
      <c r="AY411">
        <v>10.76</v>
      </c>
      <c r="AZ411">
        <v>4.3949999999999996</v>
      </c>
      <c r="BA411">
        <v>36.624000000000002</v>
      </c>
      <c r="BB411">
        <v>0.80379999999999996</v>
      </c>
      <c r="BC411" t="s">
        <v>18</v>
      </c>
      <c r="BD411">
        <v>10.1</v>
      </c>
      <c r="BE411">
        <v>10.75</v>
      </c>
      <c r="BF411">
        <v>4.1989999999999998</v>
      </c>
      <c r="BG411">
        <v>34.988</v>
      </c>
      <c r="BH411">
        <v>0.77449999999999997</v>
      </c>
      <c r="BI411" t="s">
        <v>18</v>
      </c>
      <c r="BJ411">
        <v>10.1</v>
      </c>
      <c r="BK411">
        <v>10.76</v>
      </c>
      <c r="BL411">
        <v>6.2789999999999999</v>
      </c>
      <c r="BM411">
        <v>52.326000000000001</v>
      </c>
      <c r="BN411">
        <v>0.81399999999999995</v>
      </c>
      <c r="BO411" t="s">
        <v>18</v>
      </c>
      <c r="BP411">
        <v>10.1</v>
      </c>
      <c r="BQ411">
        <v>10.75</v>
      </c>
      <c r="BR411">
        <v>6.4509999999999996</v>
      </c>
      <c r="BS411">
        <v>53.761000000000003</v>
      </c>
      <c r="BT411">
        <v>0.78590000000000004</v>
      </c>
      <c r="BU411" t="s">
        <v>18</v>
      </c>
      <c r="CB411">
        <v>10.1</v>
      </c>
      <c r="CC411">
        <v>10.76</v>
      </c>
      <c r="CD411">
        <v>7.3449999999999998</v>
      </c>
      <c r="CE411">
        <v>61.210999999999999</v>
      </c>
      <c r="CF411">
        <v>0.82169999999999999</v>
      </c>
      <c r="CG411" t="s">
        <v>18</v>
      </c>
      <c r="CH411">
        <v>10.1</v>
      </c>
      <c r="CI411">
        <v>10.76</v>
      </c>
      <c r="CJ411">
        <v>7.2270000000000003</v>
      </c>
      <c r="CK411">
        <v>60.220999999999997</v>
      </c>
      <c r="CL411">
        <v>0.81189999999999996</v>
      </c>
      <c r="CM411" t="s">
        <v>18</v>
      </c>
    </row>
    <row r="412" spans="1:91" x14ac:dyDescent="0.25">
      <c r="A412" t="s">
        <v>180</v>
      </c>
      <c r="B412">
        <v>558</v>
      </c>
      <c r="C412">
        <v>575</v>
      </c>
      <c r="D412" t="s">
        <v>93</v>
      </c>
      <c r="E412">
        <v>12.4</v>
      </c>
      <c r="F412">
        <v>2</v>
      </c>
      <c r="G412">
        <v>14</v>
      </c>
      <c r="H412">
        <v>12.33</v>
      </c>
      <c r="I412">
        <v>12.46</v>
      </c>
      <c r="J412">
        <v>2.2970000000000002</v>
      </c>
      <c r="K412">
        <v>16.408000000000001</v>
      </c>
      <c r="L412">
        <v>0.84640000000000004</v>
      </c>
      <c r="M412" t="s">
        <v>18</v>
      </c>
      <c r="N412">
        <v>12.33</v>
      </c>
      <c r="O412">
        <v>12.46</v>
      </c>
      <c r="P412">
        <v>2.1949999999999998</v>
      </c>
      <c r="Q412">
        <v>15.678000000000001</v>
      </c>
      <c r="R412">
        <v>0.82630000000000003</v>
      </c>
      <c r="S412" t="s">
        <v>18</v>
      </c>
      <c r="T412">
        <v>12.33</v>
      </c>
      <c r="U412">
        <v>12.46</v>
      </c>
      <c r="V412">
        <v>2.4009999999999998</v>
      </c>
      <c r="W412">
        <v>17.152999999999999</v>
      </c>
      <c r="X412">
        <v>0.75460000000000005</v>
      </c>
      <c r="Y412" t="s">
        <v>18</v>
      </c>
      <c r="Z412">
        <v>12.33</v>
      </c>
      <c r="AA412">
        <v>12.46</v>
      </c>
      <c r="AB412">
        <v>2.923</v>
      </c>
      <c r="AC412">
        <v>20.881</v>
      </c>
      <c r="AD412">
        <v>0.84450000000000003</v>
      </c>
      <c r="AE412" t="s">
        <v>18</v>
      </c>
      <c r="AF412">
        <v>12.33</v>
      </c>
      <c r="AG412">
        <v>12.46</v>
      </c>
      <c r="AH412">
        <v>2.992</v>
      </c>
      <c r="AI412">
        <v>21.367999999999999</v>
      </c>
      <c r="AJ412">
        <v>0.84379999999999999</v>
      </c>
      <c r="AK412" t="s">
        <v>18</v>
      </c>
      <c r="AL412">
        <v>12.33</v>
      </c>
      <c r="AM412">
        <v>12.46</v>
      </c>
      <c r="AN412">
        <v>2.7829999999999999</v>
      </c>
      <c r="AO412">
        <v>19.878</v>
      </c>
      <c r="AP412">
        <v>0.79279999999999995</v>
      </c>
      <c r="AQ412" t="s">
        <v>18</v>
      </c>
      <c r="AR412">
        <v>12.33</v>
      </c>
      <c r="AS412">
        <v>12.46</v>
      </c>
      <c r="AT412">
        <v>4.5620000000000003</v>
      </c>
      <c r="AU412">
        <v>32.587000000000003</v>
      </c>
      <c r="AV412">
        <v>0.85350000000000004</v>
      </c>
      <c r="AW412" t="s">
        <v>18</v>
      </c>
      <c r="AX412">
        <v>12.33</v>
      </c>
      <c r="AY412">
        <v>12.46</v>
      </c>
      <c r="AZ412">
        <v>4.7249999999999996</v>
      </c>
      <c r="BA412">
        <v>33.753</v>
      </c>
      <c r="BB412">
        <v>0.84640000000000004</v>
      </c>
      <c r="BC412" t="s">
        <v>18</v>
      </c>
      <c r="BD412">
        <v>12.34</v>
      </c>
      <c r="BE412">
        <v>12.46</v>
      </c>
      <c r="BF412">
        <v>4.734</v>
      </c>
      <c r="BG412">
        <v>33.816000000000003</v>
      </c>
      <c r="BH412">
        <v>0.82589999999999997</v>
      </c>
      <c r="BI412" t="s">
        <v>18</v>
      </c>
      <c r="BJ412">
        <v>12.33</v>
      </c>
      <c r="BK412">
        <v>12.46</v>
      </c>
      <c r="BL412">
        <v>6.7169999999999996</v>
      </c>
      <c r="BM412">
        <v>47.98</v>
      </c>
      <c r="BN412">
        <v>0.86739999999999995</v>
      </c>
      <c r="BO412" t="s">
        <v>18</v>
      </c>
      <c r="BP412">
        <v>12.33</v>
      </c>
      <c r="BQ412">
        <v>12.46</v>
      </c>
      <c r="BR412">
        <v>6.5069999999999997</v>
      </c>
      <c r="BS412">
        <v>46.481999999999999</v>
      </c>
      <c r="BT412">
        <v>0.78520000000000001</v>
      </c>
      <c r="BU412" t="s">
        <v>18</v>
      </c>
      <c r="CB412">
        <v>12.34</v>
      </c>
      <c r="CC412">
        <v>12.46</v>
      </c>
      <c r="CD412">
        <v>8.0960000000000001</v>
      </c>
      <c r="CE412">
        <v>57.831000000000003</v>
      </c>
      <c r="CF412">
        <v>0.81669999999999998</v>
      </c>
      <c r="CG412" t="s">
        <v>18</v>
      </c>
      <c r="CH412">
        <v>12.33</v>
      </c>
      <c r="CI412">
        <v>12.46</v>
      </c>
      <c r="CJ412">
        <v>7.9130000000000003</v>
      </c>
      <c r="CK412">
        <v>56.524000000000001</v>
      </c>
      <c r="CL412">
        <v>0.77510000000000001</v>
      </c>
      <c r="CM412" t="s">
        <v>18</v>
      </c>
    </row>
    <row r="413" spans="1:91" x14ac:dyDescent="0.25">
      <c r="A413" t="s">
        <v>180</v>
      </c>
      <c r="B413">
        <v>558</v>
      </c>
      <c r="C413">
        <v>578</v>
      </c>
      <c r="D413" t="s">
        <v>94</v>
      </c>
      <c r="E413">
        <v>13.69</v>
      </c>
      <c r="F413">
        <v>3</v>
      </c>
      <c r="G413">
        <v>17</v>
      </c>
      <c r="H413">
        <v>13.6</v>
      </c>
      <c r="I413">
        <v>13.94</v>
      </c>
      <c r="J413">
        <v>1.8420000000000001</v>
      </c>
      <c r="K413">
        <v>10.835000000000001</v>
      </c>
      <c r="L413">
        <v>0.85450000000000004</v>
      </c>
      <c r="M413" t="s">
        <v>18</v>
      </c>
      <c r="N413">
        <v>13.6</v>
      </c>
      <c r="O413">
        <v>13.94</v>
      </c>
      <c r="P413">
        <v>1.6140000000000001</v>
      </c>
      <c r="Q413">
        <v>9.4920000000000009</v>
      </c>
      <c r="R413">
        <v>0.84660000000000002</v>
      </c>
      <c r="S413" t="s">
        <v>18</v>
      </c>
      <c r="T413">
        <v>13.6</v>
      </c>
      <c r="U413">
        <v>13.93</v>
      </c>
      <c r="V413">
        <v>1.768</v>
      </c>
      <c r="W413">
        <v>10.401</v>
      </c>
      <c r="X413">
        <v>0.81130000000000002</v>
      </c>
      <c r="Y413" t="s">
        <v>18</v>
      </c>
      <c r="Z413">
        <v>13.6</v>
      </c>
      <c r="AA413">
        <v>13.94</v>
      </c>
      <c r="AB413">
        <v>2.5070000000000001</v>
      </c>
      <c r="AC413">
        <v>14.747999999999999</v>
      </c>
      <c r="AD413">
        <v>0.86729999999999996</v>
      </c>
      <c r="AE413" t="s">
        <v>18</v>
      </c>
      <c r="AF413">
        <v>13.6</v>
      </c>
      <c r="AG413">
        <v>13.93</v>
      </c>
      <c r="AH413">
        <v>2.476</v>
      </c>
      <c r="AI413">
        <v>14.567</v>
      </c>
      <c r="AJ413">
        <v>0.85709999999999997</v>
      </c>
      <c r="AK413" t="s">
        <v>18</v>
      </c>
      <c r="AL413">
        <v>13.6</v>
      </c>
      <c r="AM413">
        <v>13.94</v>
      </c>
      <c r="AN413">
        <v>2.4350000000000001</v>
      </c>
      <c r="AO413">
        <v>14.323</v>
      </c>
      <c r="AP413">
        <v>0.84230000000000005</v>
      </c>
      <c r="AQ413" t="s">
        <v>18</v>
      </c>
      <c r="AR413">
        <v>13.6</v>
      </c>
      <c r="AS413">
        <v>13.94</v>
      </c>
      <c r="AT413">
        <v>3.6859999999999999</v>
      </c>
      <c r="AU413">
        <v>21.68</v>
      </c>
      <c r="AV413">
        <v>0.81520000000000004</v>
      </c>
      <c r="AW413" t="s">
        <v>18</v>
      </c>
      <c r="AX413">
        <v>13.6</v>
      </c>
      <c r="AY413">
        <v>13.93</v>
      </c>
      <c r="AZ413">
        <v>3.68</v>
      </c>
      <c r="BA413">
        <v>21.648</v>
      </c>
      <c r="BB413">
        <v>0.82169999999999999</v>
      </c>
      <c r="BC413" t="s">
        <v>18</v>
      </c>
      <c r="BD413">
        <v>13.6</v>
      </c>
      <c r="BE413">
        <v>13.94</v>
      </c>
      <c r="BF413">
        <v>3.7949999999999999</v>
      </c>
      <c r="BG413">
        <v>22.326000000000001</v>
      </c>
      <c r="BH413">
        <v>0.80889999999999995</v>
      </c>
      <c r="BI413" t="s">
        <v>18</v>
      </c>
      <c r="BJ413">
        <v>13.6</v>
      </c>
      <c r="BK413">
        <v>13.94</v>
      </c>
      <c r="BL413">
        <v>6.6760000000000002</v>
      </c>
      <c r="BM413">
        <v>39.268999999999998</v>
      </c>
      <c r="BN413">
        <v>0.90180000000000005</v>
      </c>
      <c r="BO413" t="s">
        <v>18</v>
      </c>
      <c r="BP413">
        <v>13.6</v>
      </c>
      <c r="BQ413">
        <v>13.93</v>
      </c>
      <c r="BR413">
        <v>6.6509999999999998</v>
      </c>
      <c r="BS413">
        <v>39.122999999999998</v>
      </c>
      <c r="BT413">
        <v>0.89300000000000002</v>
      </c>
      <c r="BU413" t="s">
        <v>18</v>
      </c>
      <c r="CB413">
        <v>13.6</v>
      </c>
      <c r="CC413">
        <v>13.94</v>
      </c>
      <c r="CD413">
        <v>8.3030000000000008</v>
      </c>
      <c r="CE413">
        <v>48.844000000000001</v>
      </c>
      <c r="CF413">
        <v>0.87</v>
      </c>
      <c r="CG413" t="s">
        <v>18</v>
      </c>
      <c r="CH413">
        <v>13.6</v>
      </c>
      <c r="CI413">
        <v>13.94</v>
      </c>
      <c r="CJ413">
        <v>8.2129999999999992</v>
      </c>
      <c r="CK413">
        <v>48.31</v>
      </c>
      <c r="CL413">
        <v>0.83799999999999997</v>
      </c>
      <c r="CM413" t="s">
        <v>18</v>
      </c>
    </row>
    <row r="414" spans="1:91" x14ac:dyDescent="0.25">
      <c r="A414" t="s">
        <v>180</v>
      </c>
      <c r="B414">
        <v>574</v>
      </c>
      <c r="C414">
        <v>578</v>
      </c>
      <c r="D414" t="s">
        <v>95</v>
      </c>
      <c r="E414">
        <v>13.11</v>
      </c>
      <c r="F414">
        <v>1</v>
      </c>
      <c r="G414">
        <v>3</v>
      </c>
      <c r="H414">
        <v>13.14</v>
      </c>
      <c r="I414">
        <v>13.33</v>
      </c>
      <c r="J414">
        <v>0.123</v>
      </c>
      <c r="K414">
        <v>4.09</v>
      </c>
      <c r="L414">
        <v>0.91690000000000005</v>
      </c>
      <c r="M414" t="s">
        <v>18</v>
      </c>
      <c r="N414">
        <v>13.14</v>
      </c>
      <c r="O414">
        <v>13.33</v>
      </c>
      <c r="P414">
        <v>0.108</v>
      </c>
      <c r="Q414">
        <v>3.5960000000000001</v>
      </c>
      <c r="R414">
        <v>0.87649999999999995</v>
      </c>
      <c r="S414" t="s">
        <v>18</v>
      </c>
      <c r="T414">
        <v>13.14</v>
      </c>
      <c r="U414">
        <v>13.33</v>
      </c>
      <c r="V414">
        <v>0.129</v>
      </c>
      <c r="W414">
        <v>4.29</v>
      </c>
      <c r="X414">
        <v>0.85029999999999994</v>
      </c>
      <c r="Y414" t="s">
        <v>18</v>
      </c>
      <c r="Z414">
        <v>13.14</v>
      </c>
      <c r="AA414">
        <v>13.33</v>
      </c>
      <c r="AB414">
        <v>0.13800000000000001</v>
      </c>
      <c r="AC414">
        <v>4.5890000000000004</v>
      </c>
      <c r="AD414">
        <v>0.92200000000000004</v>
      </c>
      <c r="AE414" t="s">
        <v>18</v>
      </c>
      <c r="AF414">
        <v>13.14</v>
      </c>
      <c r="AG414">
        <v>13.33</v>
      </c>
      <c r="AH414">
        <v>0.127</v>
      </c>
      <c r="AI414">
        <v>4.2469999999999999</v>
      </c>
      <c r="AJ414">
        <v>0.88819999999999999</v>
      </c>
      <c r="AK414" t="s">
        <v>18</v>
      </c>
      <c r="AL414">
        <v>13.14</v>
      </c>
      <c r="AM414">
        <v>13.33</v>
      </c>
      <c r="AN414">
        <v>0.14399999999999999</v>
      </c>
      <c r="AO414">
        <v>4.8049999999999997</v>
      </c>
      <c r="AP414">
        <v>0.87380000000000002</v>
      </c>
      <c r="AQ414" t="s">
        <v>18</v>
      </c>
      <c r="AR414">
        <v>13.14</v>
      </c>
      <c r="AS414">
        <v>13.33</v>
      </c>
      <c r="AT414">
        <v>0.27300000000000002</v>
      </c>
      <c r="AU414">
        <v>9.093</v>
      </c>
      <c r="AV414">
        <v>0.88949999999999996</v>
      </c>
      <c r="AW414" t="s">
        <v>18</v>
      </c>
      <c r="AX414">
        <v>13.14</v>
      </c>
      <c r="AY414">
        <v>13.33</v>
      </c>
      <c r="AZ414">
        <v>0.23799999999999999</v>
      </c>
      <c r="BA414">
        <v>7.9390000000000001</v>
      </c>
      <c r="BB414">
        <v>0.87819999999999998</v>
      </c>
      <c r="BC414" t="s">
        <v>18</v>
      </c>
      <c r="BD414">
        <v>13.14</v>
      </c>
      <c r="BE414">
        <v>13.33</v>
      </c>
      <c r="BF414">
        <v>0.245</v>
      </c>
      <c r="BG414">
        <v>8.1760000000000002</v>
      </c>
      <c r="BH414">
        <v>0.84299999999999997</v>
      </c>
      <c r="BI414" t="s">
        <v>18</v>
      </c>
      <c r="BJ414">
        <v>13.14</v>
      </c>
      <c r="BK414">
        <v>13.33</v>
      </c>
      <c r="BL414">
        <v>0.35499999999999998</v>
      </c>
      <c r="BM414">
        <v>11.831</v>
      </c>
      <c r="BN414">
        <v>0.89539999999999997</v>
      </c>
      <c r="BO414" t="s">
        <v>18</v>
      </c>
      <c r="BP414">
        <v>13.14</v>
      </c>
      <c r="BQ414">
        <v>13.33</v>
      </c>
      <c r="BR414">
        <v>0.35399999999999998</v>
      </c>
      <c r="BS414">
        <v>11.805999999999999</v>
      </c>
      <c r="BT414">
        <v>0.85140000000000005</v>
      </c>
      <c r="BU414" t="s">
        <v>18</v>
      </c>
      <c r="CB414">
        <v>13.14</v>
      </c>
      <c r="CC414">
        <v>13.33</v>
      </c>
      <c r="CD414">
        <v>0.83499999999999996</v>
      </c>
      <c r="CE414">
        <v>27.844000000000001</v>
      </c>
      <c r="CF414">
        <v>0.91769999999999996</v>
      </c>
      <c r="CG414" t="s">
        <v>18</v>
      </c>
      <c r="CH414">
        <v>13.14</v>
      </c>
      <c r="CI414">
        <v>13.33</v>
      </c>
      <c r="CJ414">
        <v>0.81100000000000005</v>
      </c>
      <c r="CK414">
        <v>27.027000000000001</v>
      </c>
      <c r="CL414">
        <v>0.88239999999999996</v>
      </c>
      <c r="CM414" t="s">
        <v>18</v>
      </c>
    </row>
    <row r="415" spans="1:91" x14ac:dyDescent="0.25">
      <c r="A415" t="s">
        <v>180</v>
      </c>
      <c r="B415">
        <v>579</v>
      </c>
      <c r="C415">
        <v>592</v>
      </c>
      <c r="D415" t="s">
        <v>96</v>
      </c>
      <c r="E415">
        <v>6.47</v>
      </c>
      <c r="F415">
        <v>3</v>
      </c>
      <c r="G415">
        <v>10</v>
      </c>
      <c r="H415">
        <v>6.27</v>
      </c>
      <c r="I415">
        <v>6.42</v>
      </c>
      <c r="J415">
        <v>0.432</v>
      </c>
      <c r="K415">
        <v>4.3170000000000002</v>
      </c>
      <c r="L415">
        <v>0.84819999999999995</v>
      </c>
      <c r="M415" t="s">
        <v>18</v>
      </c>
      <c r="N415">
        <v>6.27</v>
      </c>
      <c r="O415">
        <v>6.42</v>
      </c>
      <c r="P415">
        <v>0.42199999999999999</v>
      </c>
      <c r="Q415">
        <v>4.2210000000000001</v>
      </c>
      <c r="R415">
        <v>0.85219999999999996</v>
      </c>
      <c r="S415" t="s">
        <v>18</v>
      </c>
      <c r="T415">
        <v>6.26</v>
      </c>
      <c r="U415">
        <v>6.42</v>
      </c>
      <c r="V415">
        <v>0.441</v>
      </c>
      <c r="W415">
        <v>4.41</v>
      </c>
      <c r="X415">
        <v>0.8276</v>
      </c>
      <c r="Y415" t="s">
        <v>18</v>
      </c>
      <c r="Z415">
        <v>6.27</v>
      </c>
      <c r="AA415">
        <v>6.42</v>
      </c>
      <c r="AB415">
        <v>0.44400000000000001</v>
      </c>
      <c r="AC415">
        <v>4.4420000000000002</v>
      </c>
      <c r="AD415">
        <v>0.87919999999999998</v>
      </c>
      <c r="AE415" t="s">
        <v>18</v>
      </c>
      <c r="AF415">
        <v>6.27</v>
      </c>
      <c r="AG415">
        <v>6.42</v>
      </c>
      <c r="AH415">
        <v>0.54300000000000004</v>
      </c>
      <c r="AI415">
        <v>5.4340000000000002</v>
      </c>
      <c r="AJ415">
        <v>0.86880000000000002</v>
      </c>
      <c r="AK415" t="s">
        <v>18</v>
      </c>
      <c r="AL415">
        <v>6.27</v>
      </c>
      <c r="AM415">
        <v>6.42</v>
      </c>
      <c r="AN415">
        <v>0.29299999999999998</v>
      </c>
      <c r="AO415">
        <v>2.93</v>
      </c>
      <c r="AP415">
        <v>0.84970000000000001</v>
      </c>
      <c r="AQ415" t="s">
        <v>18</v>
      </c>
      <c r="AR415">
        <v>6.27</v>
      </c>
      <c r="AS415">
        <v>6.42</v>
      </c>
      <c r="AT415">
        <v>1.476</v>
      </c>
      <c r="AU415">
        <v>14.756</v>
      </c>
      <c r="AV415">
        <v>0.88849999999999996</v>
      </c>
      <c r="AW415" t="s">
        <v>18</v>
      </c>
      <c r="AX415">
        <v>6.27</v>
      </c>
      <c r="AY415">
        <v>6.42</v>
      </c>
      <c r="AZ415">
        <v>1.3740000000000001</v>
      </c>
      <c r="BA415">
        <v>13.737</v>
      </c>
      <c r="BB415">
        <v>0.8387</v>
      </c>
      <c r="BC415" t="s">
        <v>18</v>
      </c>
      <c r="BD415">
        <v>6.26</v>
      </c>
      <c r="BE415">
        <v>6.42</v>
      </c>
      <c r="BF415">
        <v>1.4119999999999999</v>
      </c>
      <c r="BG415">
        <v>14.122</v>
      </c>
      <c r="BH415">
        <v>0.85909999999999997</v>
      </c>
      <c r="BI415" t="s">
        <v>18</v>
      </c>
      <c r="BJ415">
        <v>6.27</v>
      </c>
      <c r="BK415">
        <v>6.42</v>
      </c>
      <c r="BL415">
        <v>2.395</v>
      </c>
      <c r="BM415">
        <v>23.951000000000001</v>
      </c>
      <c r="BN415">
        <v>0.90820000000000001</v>
      </c>
      <c r="BO415" t="s">
        <v>18</v>
      </c>
      <c r="BP415">
        <v>6.27</v>
      </c>
      <c r="BQ415">
        <v>6.42</v>
      </c>
      <c r="BR415">
        <v>2.5059999999999998</v>
      </c>
      <c r="BS415">
        <v>25.062000000000001</v>
      </c>
      <c r="BT415">
        <v>0.83550000000000002</v>
      </c>
      <c r="BU415" t="s">
        <v>18</v>
      </c>
      <c r="CB415">
        <v>6.27</v>
      </c>
      <c r="CC415">
        <v>6.42</v>
      </c>
      <c r="CD415">
        <v>4.1219999999999999</v>
      </c>
      <c r="CE415">
        <v>41.219000000000001</v>
      </c>
      <c r="CF415">
        <v>0.90890000000000004</v>
      </c>
      <c r="CG415" t="s">
        <v>18</v>
      </c>
      <c r="CH415">
        <v>6.27</v>
      </c>
      <c r="CI415">
        <v>6.42</v>
      </c>
      <c r="CJ415">
        <v>4.1950000000000003</v>
      </c>
      <c r="CK415">
        <v>41.951999999999998</v>
      </c>
      <c r="CL415">
        <v>0.8891</v>
      </c>
      <c r="CM415" t="s">
        <v>18</v>
      </c>
    </row>
    <row r="416" spans="1:91" x14ac:dyDescent="0.25">
      <c r="A416" t="s">
        <v>180</v>
      </c>
      <c r="B416">
        <v>593</v>
      </c>
      <c r="C416">
        <v>601</v>
      </c>
      <c r="D416" t="s">
        <v>97</v>
      </c>
      <c r="E416">
        <v>8.81</v>
      </c>
      <c r="F416">
        <v>1</v>
      </c>
      <c r="G416">
        <v>7</v>
      </c>
      <c r="H416">
        <v>8.7799999999999994</v>
      </c>
      <c r="I416">
        <v>9.0399999999999991</v>
      </c>
      <c r="J416">
        <v>0.874</v>
      </c>
      <c r="K416">
        <v>12.488</v>
      </c>
      <c r="L416">
        <v>0.877</v>
      </c>
      <c r="M416" t="s">
        <v>18</v>
      </c>
      <c r="N416">
        <v>8.7799999999999994</v>
      </c>
      <c r="O416">
        <v>9.0500000000000007</v>
      </c>
      <c r="P416">
        <v>0.89600000000000002</v>
      </c>
      <c r="Q416">
        <v>12.798999999999999</v>
      </c>
      <c r="R416">
        <v>0.86639999999999995</v>
      </c>
      <c r="S416" t="s">
        <v>18</v>
      </c>
      <c r="T416">
        <v>8.8699999999999992</v>
      </c>
      <c r="U416">
        <v>9.06</v>
      </c>
      <c r="V416">
        <v>0.95699999999999996</v>
      </c>
      <c r="W416">
        <v>13.675000000000001</v>
      </c>
      <c r="X416">
        <v>0.81100000000000005</v>
      </c>
      <c r="Y416" t="s">
        <v>18</v>
      </c>
      <c r="Z416">
        <v>8.77</v>
      </c>
      <c r="AA416">
        <v>9.0399999999999991</v>
      </c>
      <c r="AB416">
        <v>0.79600000000000004</v>
      </c>
      <c r="AC416">
        <v>11.375999999999999</v>
      </c>
      <c r="AD416">
        <v>0.88219999999999998</v>
      </c>
      <c r="AE416" t="s">
        <v>17</v>
      </c>
      <c r="AF416">
        <v>8.7799999999999994</v>
      </c>
      <c r="AG416">
        <v>9.0500000000000007</v>
      </c>
      <c r="AH416">
        <v>0.80500000000000005</v>
      </c>
      <c r="AI416">
        <v>11.494999999999999</v>
      </c>
      <c r="AJ416">
        <v>0.86339999999999995</v>
      </c>
      <c r="AK416" t="s">
        <v>18</v>
      </c>
      <c r="AL416">
        <v>8.7799999999999994</v>
      </c>
      <c r="AM416">
        <v>9.0399999999999991</v>
      </c>
      <c r="AN416">
        <v>0.78500000000000003</v>
      </c>
      <c r="AO416">
        <v>11.221</v>
      </c>
      <c r="AP416">
        <v>0.87270000000000003</v>
      </c>
      <c r="AQ416" t="s">
        <v>18</v>
      </c>
      <c r="AR416">
        <v>8.7799999999999994</v>
      </c>
      <c r="AS416">
        <v>9.0500000000000007</v>
      </c>
      <c r="AT416">
        <v>1.5860000000000001</v>
      </c>
      <c r="AU416">
        <v>22.655999999999999</v>
      </c>
      <c r="AV416">
        <v>0.86699999999999999</v>
      </c>
      <c r="AW416" t="s">
        <v>18</v>
      </c>
      <c r="AX416">
        <v>8.7799999999999994</v>
      </c>
      <c r="AY416">
        <v>9.0399999999999991</v>
      </c>
      <c r="AZ416">
        <v>1.575</v>
      </c>
      <c r="BA416">
        <v>22.498999999999999</v>
      </c>
      <c r="BB416">
        <v>0.85770000000000002</v>
      </c>
      <c r="BC416" t="s">
        <v>18</v>
      </c>
      <c r="BD416">
        <v>8.77</v>
      </c>
      <c r="BE416">
        <v>9.0399999999999991</v>
      </c>
      <c r="BF416">
        <v>1.5860000000000001</v>
      </c>
      <c r="BG416">
        <v>22.652999999999999</v>
      </c>
      <c r="BH416">
        <v>0.86929999999999996</v>
      </c>
      <c r="BI416" t="s">
        <v>18</v>
      </c>
      <c r="BJ416">
        <v>8.7799999999999994</v>
      </c>
      <c r="BK416">
        <v>9.0500000000000007</v>
      </c>
      <c r="BL416">
        <v>2.746</v>
      </c>
      <c r="BM416">
        <v>39.225000000000001</v>
      </c>
      <c r="BN416">
        <v>0.85419999999999996</v>
      </c>
      <c r="BO416" t="s">
        <v>18</v>
      </c>
      <c r="BP416">
        <v>8.7799999999999994</v>
      </c>
      <c r="BQ416">
        <v>9.0399999999999991</v>
      </c>
      <c r="BR416">
        <v>2.8410000000000002</v>
      </c>
      <c r="BS416">
        <v>40.58</v>
      </c>
      <c r="BT416">
        <v>0.8508</v>
      </c>
      <c r="BU416" t="s">
        <v>18</v>
      </c>
      <c r="CB416">
        <v>8.7799999999999994</v>
      </c>
      <c r="CC416">
        <v>9.0500000000000007</v>
      </c>
      <c r="CD416">
        <v>4.7649999999999997</v>
      </c>
      <c r="CE416">
        <v>68.072999999999993</v>
      </c>
      <c r="CF416">
        <v>0.83169999999999999</v>
      </c>
      <c r="CG416" t="s">
        <v>18</v>
      </c>
      <c r="CH416">
        <v>8.7799999999999994</v>
      </c>
      <c r="CI416">
        <v>9.0399999999999991</v>
      </c>
      <c r="CJ416">
        <v>4.8810000000000002</v>
      </c>
      <c r="CK416">
        <v>69.728999999999999</v>
      </c>
      <c r="CL416">
        <v>0.8548</v>
      </c>
      <c r="CM416" t="s">
        <v>18</v>
      </c>
    </row>
    <row r="417" spans="1:91" x14ac:dyDescent="0.25">
      <c r="A417" t="s">
        <v>180</v>
      </c>
      <c r="B417">
        <v>593</v>
      </c>
      <c r="C417">
        <v>607</v>
      </c>
      <c r="D417" t="s">
        <v>98</v>
      </c>
      <c r="E417">
        <v>9.1199999999999992</v>
      </c>
      <c r="F417">
        <v>3</v>
      </c>
      <c r="G417">
        <v>13</v>
      </c>
      <c r="H417">
        <v>9.07</v>
      </c>
      <c r="I417">
        <v>9.3000000000000007</v>
      </c>
      <c r="J417">
        <v>0.622</v>
      </c>
      <c r="K417">
        <v>4.7839999999999998</v>
      </c>
      <c r="L417">
        <v>0.86499999999999999</v>
      </c>
      <c r="M417" t="s">
        <v>18</v>
      </c>
      <c r="N417">
        <v>9.07</v>
      </c>
      <c r="O417">
        <v>9.31</v>
      </c>
      <c r="P417">
        <v>0.58699999999999997</v>
      </c>
      <c r="Q417">
        <v>4.5129999999999999</v>
      </c>
      <c r="R417">
        <v>0.85050000000000003</v>
      </c>
      <c r="S417" t="s">
        <v>18</v>
      </c>
      <c r="T417">
        <v>9.07</v>
      </c>
      <c r="U417">
        <v>9.3000000000000007</v>
      </c>
      <c r="V417">
        <v>0.497</v>
      </c>
      <c r="W417">
        <v>3.8239999999999998</v>
      </c>
      <c r="X417">
        <v>0.85570000000000002</v>
      </c>
      <c r="Y417" t="s">
        <v>18</v>
      </c>
      <c r="Z417">
        <v>9.07</v>
      </c>
      <c r="AA417">
        <v>9.3000000000000007</v>
      </c>
      <c r="AB417">
        <v>0.88500000000000001</v>
      </c>
      <c r="AC417">
        <v>6.8049999999999997</v>
      </c>
      <c r="AD417">
        <v>0.88160000000000005</v>
      </c>
      <c r="AE417" t="s">
        <v>17</v>
      </c>
      <c r="AF417">
        <v>9.07</v>
      </c>
      <c r="AG417">
        <v>9.31</v>
      </c>
      <c r="AH417">
        <v>0.79200000000000004</v>
      </c>
      <c r="AI417">
        <v>6.0910000000000002</v>
      </c>
      <c r="AJ417">
        <v>0.86909999999999998</v>
      </c>
      <c r="AK417" t="s">
        <v>17</v>
      </c>
      <c r="AL417">
        <v>9.07</v>
      </c>
      <c r="AM417">
        <v>9.3000000000000007</v>
      </c>
      <c r="AN417">
        <v>0.84799999999999998</v>
      </c>
      <c r="AO417">
        <v>6.52</v>
      </c>
      <c r="AP417">
        <v>0.85950000000000004</v>
      </c>
      <c r="AQ417" t="s">
        <v>18</v>
      </c>
      <c r="AR417">
        <v>9.07</v>
      </c>
      <c r="AS417">
        <v>9.31</v>
      </c>
      <c r="AT417">
        <v>1.464</v>
      </c>
      <c r="AU417">
        <v>11.263999999999999</v>
      </c>
      <c r="AV417">
        <v>0.81579999999999997</v>
      </c>
      <c r="AW417" t="s">
        <v>18</v>
      </c>
      <c r="AX417">
        <v>9.07</v>
      </c>
      <c r="AY417">
        <v>9.3000000000000007</v>
      </c>
      <c r="AZ417">
        <v>1.399</v>
      </c>
      <c r="BA417">
        <v>10.76</v>
      </c>
      <c r="BB417">
        <v>0.80800000000000005</v>
      </c>
      <c r="BC417" t="s">
        <v>18</v>
      </c>
      <c r="BD417">
        <v>9.07</v>
      </c>
      <c r="BE417">
        <v>9.3000000000000007</v>
      </c>
      <c r="BF417">
        <v>1.4610000000000001</v>
      </c>
      <c r="BG417">
        <v>11.237</v>
      </c>
      <c r="BH417">
        <v>0.80759999999999998</v>
      </c>
      <c r="BI417" t="s">
        <v>18</v>
      </c>
      <c r="BJ417">
        <v>9.07</v>
      </c>
      <c r="BK417">
        <v>9.31</v>
      </c>
      <c r="BL417">
        <v>2.75</v>
      </c>
      <c r="BM417">
        <v>21.15</v>
      </c>
      <c r="BN417">
        <v>0.75580000000000003</v>
      </c>
      <c r="BO417" t="s">
        <v>18</v>
      </c>
      <c r="BP417">
        <v>9.07</v>
      </c>
      <c r="BQ417">
        <v>9.3000000000000007</v>
      </c>
      <c r="BR417">
        <v>2.5350000000000001</v>
      </c>
      <c r="BS417">
        <v>19.503</v>
      </c>
      <c r="BT417">
        <v>0.75139999999999996</v>
      </c>
      <c r="BU417" t="s">
        <v>18</v>
      </c>
      <c r="CB417">
        <v>9.07</v>
      </c>
      <c r="CC417">
        <v>9.31</v>
      </c>
      <c r="CD417">
        <v>7.8630000000000004</v>
      </c>
      <c r="CE417">
        <v>60.484999999999999</v>
      </c>
      <c r="CF417">
        <v>0.82769999999999999</v>
      </c>
      <c r="CG417" t="s">
        <v>18</v>
      </c>
      <c r="CH417">
        <v>9.07</v>
      </c>
      <c r="CI417">
        <v>9.3000000000000007</v>
      </c>
      <c r="CJ417">
        <v>7.7590000000000003</v>
      </c>
      <c r="CK417">
        <v>59.686999999999998</v>
      </c>
      <c r="CL417">
        <v>0.91369999999999996</v>
      </c>
      <c r="CM417" t="s">
        <v>18</v>
      </c>
    </row>
    <row r="418" spans="1:91" x14ac:dyDescent="0.25">
      <c r="A418" t="s">
        <v>180</v>
      </c>
      <c r="B418">
        <v>602</v>
      </c>
      <c r="C418">
        <v>607</v>
      </c>
      <c r="D418" t="s">
        <v>99</v>
      </c>
      <c r="E418">
        <v>4.54</v>
      </c>
      <c r="F418">
        <v>1</v>
      </c>
      <c r="G418">
        <v>4</v>
      </c>
      <c r="H418">
        <v>4.59</v>
      </c>
      <c r="I418">
        <v>4.68</v>
      </c>
      <c r="J418">
        <v>0.19700000000000001</v>
      </c>
      <c r="K418">
        <v>4.931</v>
      </c>
      <c r="L418">
        <v>0.87039999999999995</v>
      </c>
      <c r="M418" t="s">
        <v>18</v>
      </c>
      <c r="N418">
        <v>4.59</v>
      </c>
      <c r="O418">
        <v>4.68</v>
      </c>
      <c r="P418">
        <v>0.186</v>
      </c>
      <c r="Q418">
        <v>4.6609999999999996</v>
      </c>
      <c r="R418">
        <v>0.84809999999999997</v>
      </c>
      <c r="S418" t="s">
        <v>18</v>
      </c>
      <c r="T418">
        <v>4.59</v>
      </c>
      <c r="U418">
        <v>4.68</v>
      </c>
      <c r="V418">
        <v>0.13900000000000001</v>
      </c>
      <c r="W418">
        <v>3.47</v>
      </c>
      <c r="X418">
        <v>0.83250000000000002</v>
      </c>
      <c r="Y418" t="s">
        <v>18</v>
      </c>
      <c r="Z418">
        <v>4.59</v>
      </c>
      <c r="AA418">
        <v>4.68</v>
      </c>
      <c r="AB418">
        <v>0.16400000000000001</v>
      </c>
      <c r="AC418">
        <v>4.1120000000000001</v>
      </c>
      <c r="AD418">
        <v>0.88490000000000002</v>
      </c>
      <c r="AE418" t="s">
        <v>18</v>
      </c>
      <c r="AF418">
        <v>4.59</v>
      </c>
      <c r="AG418">
        <v>4.68</v>
      </c>
      <c r="AH418">
        <v>0.16400000000000001</v>
      </c>
      <c r="AI418">
        <v>4.101</v>
      </c>
      <c r="AJ418">
        <v>0.8548</v>
      </c>
      <c r="AK418" t="s">
        <v>18</v>
      </c>
      <c r="AL418">
        <v>4.59</v>
      </c>
      <c r="AM418">
        <v>4.68</v>
      </c>
      <c r="AN418">
        <v>0.17299999999999999</v>
      </c>
      <c r="AO418">
        <v>4.3129999999999997</v>
      </c>
      <c r="AP418">
        <v>0.873</v>
      </c>
      <c r="AQ418" t="s">
        <v>18</v>
      </c>
      <c r="AR418">
        <v>4.59</v>
      </c>
      <c r="AS418">
        <v>4.68</v>
      </c>
      <c r="AT418">
        <v>0.28599999999999998</v>
      </c>
      <c r="AU418">
        <v>7.1459999999999999</v>
      </c>
      <c r="AV418">
        <v>0.82410000000000005</v>
      </c>
      <c r="AW418" t="s">
        <v>18</v>
      </c>
      <c r="AX418">
        <v>4.59</v>
      </c>
      <c r="AY418">
        <v>4.68</v>
      </c>
      <c r="AZ418">
        <v>0.27600000000000002</v>
      </c>
      <c r="BA418">
        <v>6.907</v>
      </c>
      <c r="BB418">
        <v>0.82350000000000001</v>
      </c>
      <c r="BC418" t="s">
        <v>18</v>
      </c>
      <c r="BD418">
        <v>4.59</v>
      </c>
      <c r="BE418">
        <v>4.68</v>
      </c>
      <c r="BF418">
        <v>0.252</v>
      </c>
      <c r="BG418">
        <v>6.3</v>
      </c>
      <c r="BH418">
        <v>0.82750000000000001</v>
      </c>
      <c r="BI418" t="s">
        <v>18</v>
      </c>
      <c r="BJ418">
        <v>4.59</v>
      </c>
      <c r="BK418">
        <v>4.68</v>
      </c>
      <c r="BL418">
        <v>0.42299999999999999</v>
      </c>
      <c r="BM418">
        <v>10.583</v>
      </c>
      <c r="BN418">
        <v>0.74339999999999995</v>
      </c>
      <c r="BO418" t="s">
        <v>18</v>
      </c>
      <c r="BP418">
        <v>4.59</v>
      </c>
      <c r="BQ418">
        <v>4.68</v>
      </c>
      <c r="BR418">
        <v>0.436</v>
      </c>
      <c r="BS418">
        <v>10.907</v>
      </c>
      <c r="BT418">
        <v>0.74050000000000005</v>
      </c>
      <c r="BU418" t="s">
        <v>18</v>
      </c>
      <c r="CB418">
        <v>4.59</v>
      </c>
      <c r="CC418">
        <v>4.68</v>
      </c>
      <c r="CD418">
        <v>1.76</v>
      </c>
      <c r="CE418">
        <v>43.997</v>
      </c>
      <c r="CF418">
        <v>0.78620000000000001</v>
      </c>
      <c r="CG418" t="s">
        <v>18</v>
      </c>
      <c r="CH418">
        <v>4.59</v>
      </c>
      <c r="CI418">
        <v>4.68</v>
      </c>
      <c r="CJ418">
        <v>1.7130000000000001</v>
      </c>
      <c r="CK418">
        <v>42.825000000000003</v>
      </c>
      <c r="CL418">
        <v>0.80200000000000005</v>
      </c>
      <c r="CM418" t="s">
        <v>18</v>
      </c>
    </row>
    <row r="419" spans="1:91" x14ac:dyDescent="0.25">
      <c r="A419" t="s">
        <v>180</v>
      </c>
      <c r="B419">
        <v>606</v>
      </c>
      <c r="C419">
        <v>611</v>
      </c>
      <c r="D419" t="s">
        <v>100</v>
      </c>
      <c r="E419">
        <v>9.74</v>
      </c>
      <c r="F419">
        <v>2</v>
      </c>
      <c r="G419">
        <v>4</v>
      </c>
      <c r="H419">
        <v>9.8000000000000007</v>
      </c>
      <c r="I419">
        <v>9.98</v>
      </c>
      <c r="J419">
        <v>0.3</v>
      </c>
      <c r="K419">
        <v>7.5110000000000001</v>
      </c>
      <c r="L419">
        <v>0.90449999999999997</v>
      </c>
      <c r="M419" t="s">
        <v>18</v>
      </c>
      <c r="N419">
        <v>9.8000000000000007</v>
      </c>
      <c r="O419">
        <v>9.98</v>
      </c>
      <c r="P419">
        <v>0.29099999999999998</v>
      </c>
      <c r="Q419">
        <v>7.27</v>
      </c>
      <c r="R419">
        <v>0.88670000000000004</v>
      </c>
      <c r="S419" t="s">
        <v>18</v>
      </c>
      <c r="T419">
        <v>9.8000000000000007</v>
      </c>
      <c r="U419">
        <v>9.9700000000000006</v>
      </c>
      <c r="V419">
        <v>0.314</v>
      </c>
      <c r="W419">
        <v>7.8440000000000003</v>
      </c>
      <c r="X419">
        <v>0.89219999999999999</v>
      </c>
      <c r="Y419" t="s">
        <v>18</v>
      </c>
      <c r="Z419">
        <v>9.8000000000000007</v>
      </c>
      <c r="AA419">
        <v>9.9700000000000006</v>
      </c>
      <c r="AB419">
        <v>0.26700000000000002</v>
      </c>
      <c r="AC419">
        <v>6.6639999999999997</v>
      </c>
      <c r="AD419">
        <v>0.90500000000000003</v>
      </c>
      <c r="AE419" t="s">
        <v>18</v>
      </c>
      <c r="AF419">
        <v>9.8000000000000007</v>
      </c>
      <c r="AG419">
        <v>9.98</v>
      </c>
      <c r="AH419">
        <v>0.27400000000000002</v>
      </c>
      <c r="AI419">
        <v>6.8550000000000004</v>
      </c>
      <c r="AJ419">
        <v>0.83020000000000005</v>
      </c>
      <c r="AK419" t="s">
        <v>18</v>
      </c>
      <c r="AL419">
        <v>9.8000000000000007</v>
      </c>
      <c r="AM419">
        <v>9.98</v>
      </c>
      <c r="AN419">
        <v>0.29899999999999999</v>
      </c>
      <c r="AO419">
        <v>7.4729999999999999</v>
      </c>
      <c r="AP419">
        <v>0.89680000000000004</v>
      </c>
      <c r="AQ419" t="s">
        <v>18</v>
      </c>
      <c r="AR419">
        <v>9.8000000000000007</v>
      </c>
      <c r="AS419">
        <v>9.98</v>
      </c>
      <c r="AT419">
        <v>0.50700000000000001</v>
      </c>
      <c r="AU419">
        <v>12.682</v>
      </c>
      <c r="AV419">
        <v>0.86780000000000002</v>
      </c>
      <c r="AW419" t="s">
        <v>18</v>
      </c>
      <c r="AX419">
        <v>9.8000000000000007</v>
      </c>
      <c r="AY419">
        <v>9.98</v>
      </c>
      <c r="AZ419">
        <v>0.51</v>
      </c>
      <c r="BA419">
        <v>12.739000000000001</v>
      </c>
      <c r="BB419">
        <v>0.85540000000000005</v>
      </c>
      <c r="BC419" t="s">
        <v>18</v>
      </c>
      <c r="BD419">
        <v>9.8000000000000007</v>
      </c>
      <c r="BE419">
        <v>9.9700000000000006</v>
      </c>
      <c r="BF419">
        <v>0.53100000000000003</v>
      </c>
      <c r="BG419">
        <v>13.287000000000001</v>
      </c>
      <c r="BH419">
        <v>0.88249999999999995</v>
      </c>
      <c r="BI419" t="s">
        <v>18</v>
      </c>
      <c r="BJ419">
        <v>9.8000000000000007</v>
      </c>
      <c r="BK419">
        <v>9.98</v>
      </c>
      <c r="BL419">
        <v>1.0609999999999999</v>
      </c>
      <c r="BM419">
        <v>26.518000000000001</v>
      </c>
      <c r="BN419">
        <v>0.84209999999999996</v>
      </c>
      <c r="BO419" t="s">
        <v>18</v>
      </c>
      <c r="BP419">
        <v>9.8000000000000007</v>
      </c>
      <c r="BQ419">
        <v>9.9700000000000006</v>
      </c>
      <c r="BR419">
        <v>1.1240000000000001</v>
      </c>
      <c r="BS419">
        <v>28.093</v>
      </c>
      <c r="BT419">
        <v>0.8538</v>
      </c>
      <c r="BU419" t="s">
        <v>18</v>
      </c>
      <c r="CB419">
        <v>9.8000000000000007</v>
      </c>
      <c r="CC419">
        <v>9.98</v>
      </c>
      <c r="CD419">
        <v>2.1819999999999999</v>
      </c>
      <c r="CE419">
        <v>54.561999999999998</v>
      </c>
      <c r="CF419">
        <v>0.88539999999999996</v>
      </c>
      <c r="CG419" t="s">
        <v>18</v>
      </c>
      <c r="CH419">
        <v>9.8000000000000007</v>
      </c>
      <c r="CI419">
        <v>9.98</v>
      </c>
      <c r="CJ419">
        <v>2.1360000000000001</v>
      </c>
      <c r="CK419">
        <v>53.396000000000001</v>
      </c>
      <c r="CL419">
        <v>0.88039999999999996</v>
      </c>
      <c r="CM419" t="s">
        <v>18</v>
      </c>
    </row>
    <row r="420" spans="1:91" x14ac:dyDescent="0.25">
      <c r="A420" t="s">
        <v>180</v>
      </c>
      <c r="B420">
        <v>611</v>
      </c>
      <c r="C420">
        <v>622</v>
      </c>
      <c r="D420" t="s">
        <v>101</v>
      </c>
      <c r="E420">
        <v>9.4</v>
      </c>
      <c r="F420">
        <v>2</v>
      </c>
      <c r="G420">
        <v>10</v>
      </c>
      <c r="H420">
        <v>9.43</v>
      </c>
      <c r="I420">
        <v>9.5</v>
      </c>
      <c r="J420">
        <v>4.6130000000000004</v>
      </c>
      <c r="K420">
        <v>46.128999999999998</v>
      </c>
      <c r="L420">
        <v>0.88449999999999995</v>
      </c>
      <c r="M420" t="s">
        <v>18</v>
      </c>
      <c r="N420">
        <v>9.34</v>
      </c>
      <c r="O420">
        <v>9.41</v>
      </c>
      <c r="P420">
        <v>4.2770000000000001</v>
      </c>
      <c r="Q420">
        <v>42.774000000000001</v>
      </c>
      <c r="R420">
        <v>0.85940000000000005</v>
      </c>
      <c r="S420" t="s">
        <v>18</v>
      </c>
      <c r="T420">
        <v>9.34</v>
      </c>
      <c r="U420">
        <v>9.49</v>
      </c>
      <c r="V420">
        <v>4.7350000000000003</v>
      </c>
      <c r="W420">
        <v>47.353000000000002</v>
      </c>
      <c r="X420">
        <v>0.90029999999999999</v>
      </c>
      <c r="Y420" t="s">
        <v>18</v>
      </c>
      <c r="Z420">
        <v>9.43</v>
      </c>
      <c r="AA420">
        <v>9.49</v>
      </c>
      <c r="AB420">
        <v>5.8239999999999998</v>
      </c>
      <c r="AC420">
        <v>58.241</v>
      </c>
      <c r="AD420">
        <v>0.88119999999999998</v>
      </c>
      <c r="AE420" t="s">
        <v>18</v>
      </c>
      <c r="AF420">
        <v>9.43</v>
      </c>
      <c r="AG420">
        <v>9.5</v>
      </c>
      <c r="AH420">
        <v>5.7560000000000002</v>
      </c>
      <c r="AI420">
        <v>57.555999999999997</v>
      </c>
      <c r="AJ420">
        <v>0.88839999999999997</v>
      </c>
      <c r="AK420" t="s">
        <v>18</v>
      </c>
      <c r="AL420">
        <v>9.3699999999999992</v>
      </c>
      <c r="AM420">
        <v>9.49</v>
      </c>
      <c r="AN420">
        <v>5.8440000000000003</v>
      </c>
      <c r="AO420">
        <v>58.439</v>
      </c>
      <c r="AP420">
        <v>0.89339999999999997</v>
      </c>
      <c r="AQ420" t="s">
        <v>18</v>
      </c>
      <c r="AR420">
        <v>9.43</v>
      </c>
      <c r="AS420">
        <v>9.5</v>
      </c>
      <c r="AT420">
        <v>6.2489999999999997</v>
      </c>
      <c r="AU420">
        <v>62.488</v>
      </c>
      <c r="AV420">
        <v>0.86870000000000003</v>
      </c>
      <c r="AW420" t="s">
        <v>18</v>
      </c>
      <c r="AX420">
        <v>9.43</v>
      </c>
      <c r="AY420">
        <v>9.5</v>
      </c>
      <c r="AZ420">
        <v>6.242</v>
      </c>
      <c r="BA420">
        <v>62.417999999999999</v>
      </c>
      <c r="BB420">
        <v>0.87580000000000002</v>
      </c>
      <c r="BC420" t="s">
        <v>18</v>
      </c>
      <c r="BD420">
        <v>9.32</v>
      </c>
      <c r="BE420">
        <v>9.43</v>
      </c>
      <c r="BF420">
        <v>6.4180000000000001</v>
      </c>
      <c r="BG420">
        <v>64.180999999999997</v>
      </c>
      <c r="BH420">
        <v>0.87109999999999999</v>
      </c>
      <c r="BI420" t="s">
        <v>18</v>
      </c>
      <c r="BJ420">
        <v>9.43</v>
      </c>
      <c r="BK420">
        <v>9.5</v>
      </c>
      <c r="BL420">
        <v>6.1749999999999998</v>
      </c>
      <c r="BM420">
        <v>61.75</v>
      </c>
      <c r="BN420">
        <v>0.89870000000000005</v>
      </c>
      <c r="BO420" t="s">
        <v>18</v>
      </c>
      <c r="BP420">
        <v>9.43</v>
      </c>
      <c r="BQ420">
        <v>9.5</v>
      </c>
      <c r="BR420">
        <v>6.3250000000000002</v>
      </c>
      <c r="BS420">
        <v>63.253</v>
      </c>
      <c r="BT420">
        <v>0.90129999999999999</v>
      </c>
      <c r="BU420" t="s">
        <v>18</v>
      </c>
      <c r="CB420">
        <v>9.43</v>
      </c>
      <c r="CC420">
        <v>9.5</v>
      </c>
      <c r="CD420">
        <v>6.3310000000000004</v>
      </c>
      <c r="CE420">
        <v>63.311</v>
      </c>
      <c r="CF420">
        <v>0.8901</v>
      </c>
      <c r="CG420" t="s">
        <v>18</v>
      </c>
      <c r="CH420">
        <v>9.32</v>
      </c>
      <c r="CI420">
        <v>9.4499999999999993</v>
      </c>
      <c r="CJ420">
        <v>6.4160000000000004</v>
      </c>
      <c r="CK420">
        <v>64.156999999999996</v>
      </c>
      <c r="CL420">
        <v>0.88729999999999998</v>
      </c>
      <c r="CM420" t="s">
        <v>18</v>
      </c>
    </row>
    <row r="421" spans="1:91" x14ac:dyDescent="0.25">
      <c r="A421" t="s">
        <v>180</v>
      </c>
      <c r="B421">
        <v>612</v>
      </c>
      <c r="C421">
        <v>622</v>
      </c>
      <c r="D421" t="s">
        <v>102</v>
      </c>
      <c r="E421">
        <v>9.18</v>
      </c>
      <c r="F421">
        <v>3</v>
      </c>
      <c r="G421">
        <v>9</v>
      </c>
      <c r="H421">
        <v>9.1199999999999992</v>
      </c>
      <c r="I421">
        <v>9.3699999999999992</v>
      </c>
      <c r="J421">
        <v>4.3819999999999997</v>
      </c>
      <c r="K421">
        <v>48.685000000000002</v>
      </c>
      <c r="L421">
        <v>0.91110000000000002</v>
      </c>
      <c r="M421" t="s">
        <v>17</v>
      </c>
      <c r="N421">
        <v>9.15</v>
      </c>
      <c r="O421">
        <v>9.2100000000000009</v>
      </c>
      <c r="P421">
        <v>4.0750000000000002</v>
      </c>
      <c r="Q421">
        <v>45.281999999999996</v>
      </c>
      <c r="R421">
        <v>0.86729999999999996</v>
      </c>
      <c r="S421" t="s">
        <v>18</v>
      </c>
      <c r="T421">
        <v>9.1199999999999992</v>
      </c>
      <c r="U421">
        <v>9.3699999999999992</v>
      </c>
      <c r="V421">
        <v>4.4589999999999996</v>
      </c>
      <c r="W421">
        <v>49.548000000000002</v>
      </c>
      <c r="X421">
        <v>0.87760000000000005</v>
      </c>
      <c r="Y421" t="s">
        <v>17</v>
      </c>
      <c r="Z421">
        <v>9.1199999999999992</v>
      </c>
      <c r="AA421">
        <v>9.3699999999999992</v>
      </c>
      <c r="AB421">
        <v>5.3550000000000004</v>
      </c>
      <c r="AC421">
        <v>59.499000000000002</v>
      </c>
      <c r="AD421">
        <v>0.89200000000000002</v>
      </c>
      <c r="AE421" t="s">
        <v>17</v>
      </c>
      <c r="AF421">
        <v>9.1199999999999992</v>
      </c>
      <c r="AG421">
        <v>9.3699999999999992</v>
      </c>
      <c r="AH421">
        <v>5.3639999999999999</v>
      </c>
      <c r="AI421">
        <v>59.603000000000002</v>
      </c>
      <c r="AJ421">
        <v>0.89890000000000003</v>
      </c>
      <c r="AK421" t="s">
        <v>17</v>
      </c>
      <c r="AL421">
        <v>9.1199999999999992</v>
      </c>
      <c r="AM421">
        <v>9.3699999999999992</v>
      </c>
      <c r="AN421">
        <v>5.4720000000000004</v>
      </c>
      <c r="AO421">
        <v>60.802</v>
      </c>
      <c r="AP421">
        <v>0.89900000000000002</v>
      </c>
      <c r="AQ421" t="s">
        <v>17</v>
      </c>
      <c r="AR421">
        <v>9.1199999999999992</v>
      </c>
      <c r="AS421">
        <v>9.3800000000000008</v>
      </c>
      <c r="AT421">
        <v>5.5330000000000004</v>
      </c>
      <c r="AU421">
        <v>61.481000000000002</v>
      </c>
      <c r="AV421">
        <v>0.91859999999999997</v>
      </c>
      <c r="AW421" t="s">
        <v>17</v>
      </c>
      <c r="AX421">
        <v>9.1199999999999992</v>
      </c>
      <c r="AY421">
        <v>9.3699999999999992</v>
      </c>
      <c r="AZ421">
        <v>5.585</v>
      </c>
      <c r="BA421">
        <v>62.05</v>
      </c>
      <c r="BB421">
        <v>0.89770000000000005</v>
      </c>
      <c r="BC421" t="s">
        <v>17</v>
      </c>
      <c r="BD421">
        <v>9.1199999999999992</v>
      </c>
      <c r="BE421">
        <v>9.3699999999999992</v>
      </c>
      <c r="BF421">
        <v>5.7439999999999998</v>
      </c>
      <c r="BG421">
        <v>63.819000000000003</v>
      </c>
      <c r="BH421">
        <v>0.89690000000000003</v>
      </c>
      <c r="BI421" t="s">
        <v>17</v>
      </c>
      <c r="BJ421">
        <v>9.1199999999999992</v>
      </c>
      <c r="BK421">
        <v>9.3699999999999992</v>
      </c>
      <c r="BL421">
        <v>5.5960000000000001</v>
      </c>
      <c r="BM421">
        <v>62.173999999999999</v>
      </c>
      <c r="BN421">
        <v>0.91159999999999997</v>
      </c>
      <c r="BO421" t="s">
        <v>17</v>
      </c>
      <c r="BP421">
        <v>9.1199999999999992</v>
      </c>
      <c r="BQ421">
        <v>9.3699999999999992</v>
      </c>
      <c r="BR421">
        <v>5.7389999999999999</v>
      </c>
      <c r="BS421">
        <v>63.762</v>
      </c>
      <c r="BT421">
        <v>0.88849999999999996</v>
      </c>
      <c r="BU421" t="s">
        <v>17</v>
      </c>
      <c r="CB421">
        <v>9.1199999999999992</v>
      </c>
      <c r="CC421">
        <v>9.3699999999999992</v>
      </c>
      <c r="CD421">
        <v>5.7240000000000002</v>
      </c>
      <c r="CE421">
        <v>63.600999999999999</v>
      </c>
      <c r="CF421">
        <v>0.90810000000000002</v>
      </c>
      <c r="CG421" t="s">
        <v>17</v>
      </c>
      <c r="CH421">
        <v>9.1199999999999992</v>
      </c>
      <c r="CI421">
        <v>9.3699999999999992</v>
      </c>
      <c r="CJ421">
        <v>5.8310000000000004</v>
      </c>
      <c r="CK421">
        <v>64.784999999999997</v>
      </c>
      <c r="CL421">
        <v>0.90269999999999995</v>
      </c>
      <c r="CM421" t="s">
        <v>17</v>
      </c>
    </row>
    <row r="422" spans="1:91" x14ac:dyDescent="0.25">
      <c r="A422" t="s">
        <v>180</v>
      </c>
      <c r="B422">
        <v>623</v>
      </c>
      <c r="C422">
        <v>630</v>
      </c>
      <c r="D422" t="s">
        <v>103</v>
      </c>
      <c r="E422">
        <v>12.04</v>
      </c>
      <c r="F422">
        <v>1</v>
      </c>
      <c r="G422">
        <v>6</v>
      </c>
      <c r="H422">
        <v>11.99</v>
      </c>
      <c r="I422">
        <v>12.08</v>
      </c>
      <c r="J422">
        <v>0.34899999999999998</v>
      </c>
      <c r="K422">
        <v>5.8140000000000001</v>
      </c>
      <c r="L422">
        <v>0.8034</v>
      </c>
      <c r="M422" t="s">
        <v>18</v>
      </c>
      <c r="N422">
        <v>11.99</v>
      </c>
      <c r="O422">
        <v>12.08</v>
      </c>
      <c r="P422">
        <v>0.317</v>
      </c>
      <c r="Q422">
        <v>5.2830000000000004</v>
      </c>
      <c r="R422">
        <v>0.81440000000000001</v>
      </c>
      <c r="S422" t="s">
        <v>18</v>
      </c>
      <c r="T422">
        <v>11.99</v>
      </c>
      <c r="U422">
        <v>12.08</v>
      </c>
      <c r="V422">
        <v>0.35299999999999998</v>
      </c>
      <c r="W422">
        <v>5.8769999999999998</v>
      </c>
      <c r="X422">
        <v>0.82589999999999997</v>
      </c>
      <c r="Y422" t="s">
        <v>18</v>
      </c>
      <c r="Z422">
        <v>11.99</v>
      </c>
      <c r="AA422">
        <v>12.08</v>
      </c>
      <c r="AB422">
        <v>0.437</v>
      </c>
      <c r="AC422">
        <v>7.29</v>
      </c>
      <c r="AD422">
        <v>0.82699999999999996</v>
      </c>
      <c r="AE422" t="s">
        <v>18</v>
      </c>
      <c r="AF422">
        <v>11.99</v>
      </c>
      <c r="AG422">
        <v>12.08</v>
      </c>
      <c r="AH422">
        <v>0.45800000000000002</v>
      </c>
      <c r="AI422">
        <v>7.6280000000000001</v>
      </c>
      <c r="AJ422">
        <v>0.83169999999999999</v>
      </c>
      <c r="AK422" t="s">
        <v>18</v>
      </c>
      <c r="AL422">
        <v>11.99</v>
      </c>
      <c r="AM422">
        <v>12.08</v>
      </c>
      <c r="AN422">
        <v>0.46899999999999997</v>
      </c>
      <c r="AO422">
        <v>7.8230000000000004</v>
      </c>
      <c r="AP422">
        <v>0.85099999999999998</v>
      </c>
      <c r="AQ422" t="s">
        <v>18</v>
      </c>
      <c r="AR422">
        <v>11.99</v>
      </c>
      <c r="AS422">
        <v>12.08</v>
      </c>
      <c r="AT422">
        <v>1.04</v>
      </c>
      <c r="AU422">
        <v>17.338999999999999</v>
      </c>
      <c r="AV422">
        <v>0.85070000000000001</v>
      </c>
      <c r="AW422" t="s">
        <v>18</v>
      </c>
      <c r="AX422">
        <v>11.99</v>
      </c>
      <c r="AY422">
        <v>12.08</v>
      </c>
      <c r="AZ422">
        <v>1.0029999999999999</v>
      </c>
      <c r="BA422">
        <v>16.718</v>
      </c>
      <c r="BB422">
        <v>0.84140000000000004</v>
      </c>
      <c r="BC422" t="s">
        <v>18</v>
      </c>
      <c r="BD422">
        <v>11.99</v>
      </c>
      <c r="BE422">
        <v>12.08</v>
      </c>
      <c r="BF422">
        <v>1.0449999999999999</v>
      </c>
      <c r="BG422">
        <v>17.422999999999998</v>
      </c>
      <c r="BH422">
        <v>0.87270000000000003</v>
      </c>
      <c r="BI422" t="s">
        <v>18</v>
      </c>
      <c r="BJ422">
        <v>11.99</v>
      </c>
      <c r="BK422">
        <v>12.08</v>
      </c>
      <c r="BL422">
        <v>1.5289999999999999</v>
      </c>
      <c r="BM422">
        <v>25.48</v>
      </c>
      <c r="BN422">
        <v>0.87590000000000001</v>
      </c>
      <c r="BO422" t="s">
        <v>18</v>
      </c>
      <c r="BP422">
        <v>11.99</v>
      </c>
      <c r="BQ422">
        <v>12.08</v>
      </c>
      <c r="BR422">
        <v>1.617</v>
      </c>
      <c r="BS422">
        <v>26.952000000000002</v>
      </c>
      <c r="BT422">
        <v>0.88639999999999997</v>
      </c>
      <c r="BU422" t="s">
        <v>18</v>
      </c>
      <c r="CB422">
        <v>11.99</v>
      </c>
      <c r="CC422">
        <v>12.08</v>
      </c>
      <c r="CD422">
        <v>2.5760000000000001</v>
      </c>
      <c r="CE422">
        <v>42.938000000000002</v>
      </c>
      <c r="CF422">
        <v>0.87229999999999996</v>
      </c>
      <c r="CG422" t="s">
        <v>18</v>
      </c>
      <c r="CH422">
        <v>11.99</v>
      </c>
      <c r="CI422">
        <v>12.08</v>
      </c>
      <c r="CJ422">
        <v>2.629</v>
      </c>
      <c r="CK422">
        <v>43.819000000000003</v>
      </c>
      <c r="CL422">
        <v>0.88759999999999994</v>
      </c>
      <c r="CM422" t="s">
        <v>18</v>
      </c>
    </row>
    <row r="423" spans="1:91" x14ac:dyDescent="0.25">
      <c r="A423" t="s">
        <v>180</v>
      </c>
      <c r="B423">
        <v>631</v>
      </c>
      <c r="C423">
        <v>635</v>
      </c>
      <c r="D423" t="s">
        <v>104</v>
      </c>
      <c r="E423">
        <v>10.67</v>
      </c>
      <c r="F423">
        <v>1</v>
      </c>
      <c r="G423">
        <v>3</v>
      </c>
      <c r="H423">
        <v>10.81</v>
      </c>
      <c r="I423">
        <v>10.92</v>
      </c>
      <c r="J423">
        <v>0.19600000000000001</v>
      </c>
      <c r="K423">
        <v>6.5419999999999998</v>
      </c>
      <c r="L423">
        <v>0.9</v>
      </c>
      <c r="M423" t="s">
        <v>18</v>
      </c>
      <c r="N423">
        <v>10.81</v>
      </c>
      <c r="O423">
        <v>10.92</v>
      </c>
      <c r="P423">
        <v>0.157</v>
      </c>
      <c r="Q423">
        <v>5.2430000000000003</v>
      </c>
      <c r="R423">
        <v>0.89370000000000005</v>
      </c>
      <c r="S423" t="s">
        <v>18</v>
      </c>
      <c r="T423">
        <v>10.8</v>
      </c>
      <c r="U423">
        <v>10.91</v>
      </c>
      <c r="V423">
        <v>0.2</v>
      </c>
      <c r="W423">
        <v>6.6749999999999998</v>
      </c>
      <c r="X423">
        <v>0.88109999999999999</v>
      </c>
      <c r="Y423" t="s">
        <v>18</v>
      </c>
      <c r="Z423">
        <v>10.8</v>
      </c>
      <c r="AA423">
        <v>10.91</v>
      </c>
      <c r="AB423">
        <v>0.216</v>
      </c>
      <c r="AC423">
        <v>7.1970000000000001</v>
      </c>
      <c r="AD423">
        <v>0.89629999999999999</v>
      </c>
      <c r="AE423" t="s">
        <v>18</v>
      </c>
      <c r="AF423">
        <v>10.81</v>
      </c>
      <c r="AG423">
        <v>10.92</v>
      </c>
      <c r="AH423">
        <v>0.217</v>
      </c>
      <c r="AI423">
        <v>7.2409999999999997</v>
      </c>
      <c r="AJ423">
        <v>0.90790000000000004</v>
      </c>
      <c r="AK423" t="s">
        <v>18</v>
      </c>
      <c r="AL423">
        <v>10.81</v>
      </c>
      <c r="AM423">
        <v>10.92</v>
      </c>
      <c r="AN423">
        <v>0.19600000000000001</v>
      </c>
      <c r="AO423">
        <v>6.5229999999999997</v>
      </c>
      <c r="AP423">
        <v>0.87709999999999999</v>
      </c>
      <c r="AQ423" t="s">
        <v>18</v>
      </c>
      <c r="AR423">
        <v>10.8</v>
      </c>
      <c r="AS423">
        <v>10.91</v>
      </c>
      <c r="AT423">
        <v>0.443</v>
      </c>
      <c r="AU423">
        <v>14.754</v>
      </c>
      <c r="AV423">
        <v>0.90810000000000002</v>
      </c>
      <c r="AW423" t="s">
        <v>18</v>
      </c>
      <c r="AX423">
        <v>10.81</v>
      </c>
      <c r="AY423">
        <v>10.91</v>
      </c>
      <c r="AZ423">
        <v>0.41599999999999998</v>
      </c>
      <c r="BA423">
        <v>13.856999999999999</v>
      </c>
      <c r="BB423">
        <v>0.89710000000000001</v>
      </c>
      <c r="BC423" t="s">
        <v>18</v>
      </c>
      <c r="BD423">
        <v>10.8</v>
      </c>
      <c r="BE423">
        <v>10.91</v>
      </c>
      <c r="BF423">
        <v>0.46</v>
      </c>
      <c r="BG423">
        <v>15.340999999999999</v>
      </c>
      <c r="BH423">
        <v>0.8972</v>
      </c>
      <c r="BI423" t="s">
        <v>18</v>
      </c>
      <c r="BJ423">
        <v>10.81</v>
      </c>
      <c r="BK423">
        <v>10.92</v>
      </c>
      <c r="BL423">
        <v>1.0669999999999999</v>
      </c>
      <c r="BM423">
        <v>35.58</v>
      </c>
      <c r="BN423">
        <v>0.91810000000000003</v>
      </c>
      <c r="BO423" t="s">
        <v>18</v>
      </c>
      <c r="BP423">
        <v>10.79</v>
      </c>
      <c r="BQ423">
        <v>10.86</v>
      </c>
      <c r="BR423">
        <v>1.157</v>
      </c>
      <c r="BS423">
        <v>38.573999999999998</v>
      </c>
      <c r="BT423">
        <v>0.90569999999999995</v>
      </c>
      <c r="BU423" t="s">
        <v>18</v>
      </c>
      <c r="CB423">
        <v>10.64</v>
      </c>
      <c r="CC423">
        <v>10.71</v>
      </c>
      <c r="CD423">
        <v>1.8140000000000001</v>
      </c>
      <c r="CE423">
        <v>60.468000000000004</v>
      </c>
      <c r="CF423">
        <v>0.91479999999999995</v>
      </c>
      <c r="CG423" t="s">
        <v>18</v>
      </c>
      <c r="CH423">
        <v>10.83</v>
      </c>
      <c r="CI423">
        <v>10.91</v>
      </c>
      <c r="CJ423">
        <v>1.8779999999999999</v>
      </c>
      <c r="CK423">
        <v>62.594000000000001</v>
      </c>
      <c r="CL423">
        <v>0.88990000000000002</v>
      </c>
      <c r="CM423" t="s">
        <v>18</v>
      </c>
    </row>
    <row r="424" spans="1:91" x14ac:dyDescent="0.25">
      <c r="A424" t="s">
        <v>180</v>
      </c>
      <c r="B424">
        <v>636</v>
      </c>
      <c r="C424">
        <v>642</v>
      </c>
      <c r="D424" t="s">
        <v>105</v>
      </c>
      <c r="E424">
        <v>4.5199999999999996</v>
      </c>
      <c r="F424">
        <v>2</v>
      </c>
      <c r="G424">
        <v>5</v>
      </c>
      <c r="H424">
        <v>4.43</v>
      </c>
      <c r="I424">
        <v>4.5999999999999996</v>
      </c>
      <c r="J424">
        <v>0.46700000000000003</v>
      </c>
      <c r="K424">
        <v>9.3339999999999996</v>
      </c>
      <c r="L424">
        <v>0.9466</v>
      </c>
      <c r="M424" t="s">
        <v>17</v>
      </c>
      <c r="N424">
        <v>4.43</v>
      </c>
      <c r="O424">
        <v>4.6100000000000003</v>
      </c>
      <c r="P424">
        <v>0.432</v>
      </c>
      <c r="Q424">
        <v>8.6349999999999998</v>
      </c>
      <c r="R424">
        <v>0.93259999999999998</v>
      </c>
      <c r="S424" t="s">
        <v>17</v>
      </c>
      <c r="T424">
        <v>4.43</v>
      </c>
      <c r="U424">
        <v>4.5999999999999996</v>
      </c>
      <c r="V424">
        <v>0.46</v>
      </c>
      <c r="W424">
        <v>9.2050000000000001</v>
      </c>
      <c r="X424">
        <v>0.95699999999999996</v>
      </c>
      <c r="Y424" t="s">
        <v>17</v>
      </c>
      <c r="Z424">
        <v>4.43</v>
      </c>
      <c r="AA424">
        <v>4.6100000000000003</v>
      </c>
      <c r="AB424">
        <v>0.61799999999999999</v>
      </c>
      <c r="AC424">
        <v>12.358000000000001</v>
      </c>
      <c r="AD424">
        <v>0.93979999999999997</v>
      </c>
      <c r="AE424" t="s">
        <v>17</v>
      </c>
      <c r="AF424">
        <v>4.43</v>
      </c>
      <c r="AG424">
        <v>4.6100000000000003</v>
      </c>
      <c r="AH424">
        <v>0.627</v>
      </c>
      <c r="AI424">
        <v>12.538</v>
      </c>
      <c r="AJ424">
        <v>0.94059999999999999</v>
      </c>
      <c r="AK424" t="s">
        <v>17</v>
      </c>
      <c r="AL424">
        <v>4.43</v>
      </c>
      <c r="AM424">
        <v>4.5999999999999996</v>
      </c>
      <c r="AN424">
        <v>0.56399999999999995</v>
      </c>
      <c r="AO424">
        <v>11.271000000000001</v>
      </c>
      <c r="AP424">
        <v>0.94450000000000001</v>
      </c>
      <c r="AQ424" t="s">
        <v>17</v>
      </c>
      <c r="AR424">
        <v>4.43</v>
      </c>
      <c r="AS424">
        <v>4.5999999999999996</v>
      </c>
      <c r="AT424">
        <v>0.81200000000000006</v>
      </c>
      <c r="AU424">
        <v>16.233000000000001</v>
      </c>
      <c r="AV424">
        <v>0.9355</v>
      </c>
      <c r="AW424" t="s">
        <v>17</v>
      </c>
      <c r="AX424">
        <v>4.43</v>
      </c>
      <c r="AY424">
        <v>4.5999999999999996</v>
      </c>
      <c r="AZ424">
        <v>0.66900000000000004</v>
      </c>
      <c r="BA424">
        <v>13.38</v>
      </c>
      <c r="BB424">
        <v>0.8911</v>
      </c>
      <c r="BC424" t="s">
        <v>18</v>
      </c>
      <c r="BD424">
        <v>4.43</v>
      </c>
      <c r="BE424">
        <v>4.5999999999999996</v>
      </c>
      <c r="BF424">
        <v>0.74199999999999999</v>
      </c>
      <c r="BG424">
        <v>14.831</v>
      </c>
      <c r="BH424">
        <v>0.93440000000000001</v>
      </c>
      <c r="BI424" t="s">
        <v>17</v>
      </c>
      <c r="BJ424">
        <v>4.43</v>
      </c>
      <c r="BK424">
        <v>4.6100000000000003</v>
      </c>
      <c r="BL424">
        <v>1.1399999999999999</v>
      </c>
      <c r="BM424">
        <v>22.809000000000001</v>
      </c>
      <c r="BN424">
        <v>0.93899999999999995</v>
      </c>
      <c r="BO424" t="s">
        <v>17</v>
      </c>
      <c r="BP424">
        <v>4.43</v>
      </c>
      <c r="BQ424">
        <v>4.5999999999999996</v>
      </c>
      <c r="BR424">
        <v>1.0329999999999999</v>
      </c>
      <c r="BS424">
        <v>20.652999999999999</v>
      </c>
      <c r="BT424">
        <v>0.90359999999999996</v>
      </c>
      <c r="BU424" t="s">
        <v>17</v>
      </c>
      <c r="CB424">
        <v>4.43</v>
      </c>
      <c r="CC424">
        <v>4.6100000000000003</v>
      </c>
      <c r="CD424">
        <v>1.7130000000000001</v>
      </c>
      <c r="CE424">
        <v>34.268999999999998</v>
      </c>
      <c r="CF424">
        <v>0.93489999999999995</v>
      </c>
      <c r="CG424" t="s">
        <v>17</v>
      </c>
      <c r="CH424">
        <v>4.43</v>
      </c>
      <c r="CI424">
        <v>4.5999999999999996</v>
      </c>
      <c r="CJ424">
        <v>1.706</v>
      </c>
      <c r="CK424">
        <v>34.125999999999998</v>
      </c>
      <c r="CL424">
        <v>0.93940000000000001</v>
      </c>
      <c r="CM424" t="s">
        <v>17</v>
      </c>
    </row>
    <row r="425" spans="1:91" x14ac:dyDescent="0.25">
      <c r="A425" t="s">
        <v>180</v>
      </c>
      <c r="B425">
        <v>643</v>
      </c>
      <c r="C425">
        <v>650</v>
      </c>
      <c r="D425" t="s">
        <v>106</v>
      </c>
      <c r="E425">
        <v>6.85</v>
      </c>
      <c r="F425">
        <v>1</v>
      </c>
      <c r="G425">
        <v>6</v>
      </c>
      <c r="H425">
        <v>6.77</v>
      </c>
      <c r="I425">
        <v>6.92</v>
      </c>
      <c r="J425">
        <v>0.52100000000000002</v>
      </c>
      <c r="K425">
        <v>8.6890000000000001</v>
      </c>
      <c r="L425">
        <v>0.85899999999999999</v>
      </c>
      <c r="M425" t="s">
        <v>18</v>
      </c>
      <c r="N425">
        <v>6.77</v>
      </c>
      <c r="O425">
        <v>6.92</v>
      </c>
      <c r="P425">
        <v>0.44800000000000001</v>
      </c>
      <c r="Q425">
        <v>7.4660000000000002</v>
      </c>
      <c r="R425">
        <v>0.85870000000000002</v>
      </c>
      <c r="S425" t="s">
        <v>18</v>
      </c>
      <c r="T425">
        <v>6.84</v>
      </c>
      <c r="U425">
        <v>6.98</v>
      </c>
      <c r="V425">
        <v>0.48399999999999999</v>
      </c>
      <c r="W425">
        <v>8.0679999999999996</v>
      </c>
      <c r="X425">
        <v>0.81340000000000001</v>
      </c>
      <c r="Y425" t="s">
        <v>18</v>
      </c>
      <c r="Z425">
        <v>6.77</v>
      </c>
      <c r="AA425">
        <v>6.92</v>
      </c>
      <c r="AB425">
        <v>0.76500000000000001</v>
      </c>
      <c r="AC425">
        <v>12.755000000000001</v>
      </c>
      <c r="AD425">
        <v>0.87460000000000004</v>
      </c>
      <c r="AE425" t="s">
        <v>18</v>
      </c>
      <c r="AF425">
        <v>6.77</v>
      </c>
      <c r="AG425">
        <v>6.92</v>
      </c>
      <c r="AH425">
        <v>0.748</v>
      </c>
      <c r="AI425">
        <v>12.468999999999999</v>
      </c>
      <c r="AJ425">
        <v>0.8569</v>
      </c>
      <c r="AK425" t="s">
        <v>18</v>
      </c>
      <c r="AL425">
        <v>6.77</v>
      </c>
      <c r="AM425">
        <v>6.92</v>
      </c>
      <c r="AN425">
        <v>0.77900000000000003</v>
      </c>
      <c r="AO425">
        <v>12.984999999999999</v>
      </c>
      <c r="AP425">
        <v>0.80279999999999996</v>
      </c>
      <c r="AQ425" t="s">
        <v>18</v>
      </c>
      <c r="AR425">
        <v>6.77</v>
      </c>
      <c r="AS425">
        <v>6.92</v>
      </c>
      <c r="AT425">
        <v>0.91400000000000003</v>
      </c>
      <c r="AU425">
        <v>15.227</v>
      </c>
      <c r="AV425">
        <v>0.86519999999999997</v>
      </c>
      <c r="AW425" t="s">
        <v>18</v>
      </c>
      <c r="AX425">
        <v>6.77</v>
      </c>
      <c r="AY425">
        <v>6.92</v>
      </c>
      <c r="AZ425">
        <v>0.877</v>
      </c>
      <c r="BA425">
        <v>14.622</v>
      </c>
      <c r="BB425">
        <v>0.87949999999999995</v>
      </c>
      <c r="BC425" t="s">
        <v>18</v>
      </c>
      <c r="BD425">
        <v>6.77</v>
      </c>
      <c r="BE425">
        <v>6.92</v>
      </c>
      <c r="BF425">
        <v>0.93400000000000005</v>
      </c>
      <c r="BG425">
        <v>15.56</v>
      </c>
      <c r="BH425">
        <v>0.8286</v>
      </c>
      <c r="BI425" t="s">
        <v>18</v>
      </c>
      <c r="BJ425">
        <v>6.77</v>
      </c>
      <c r="BK425">
        <v>6.92</v>
      </c>
      <c r="BL425">
        <v>1.234</v>
      </c>
      <c r="BM425">
        <v>20.562000000000001</v>
      </c>
      <c r="BN425">
        <v>0.85429999999999995</v>
      </c>
      <c r="BO425" t="s">
        <v>18</v>
      </c>
      <c r="BP425">
        <v>6.77</v>
      </c>
      <c r="BQ425">
        <v>6.92</v>
      </c>
      <c r="BR425">
        <v>1.155</v>
      </c>
      <c r="BS425">
        <v>19.25</v>
      </c>
      <c r="BT425">
        <v>0.79430000000000001</v>
      </c>
      <c r="BU425" t="s">
        <v>18</v>
      </c>
      <c r="CB425">
        <v>6.77</v>
      </c>
      <c r="CC425">
        <v>6.92</v>
      </c>
      <c r="CD425">
        <v>2.6349999999999998</v>
      </c>
      <c r="CE425">
        <v>43.911999999999999</v>
      </c>
      <c r="CF425">
        <v>0.82240000000000002</v>
      </c>
      <c r="CG425" t="s">
        <v>18</v>
      </c>
      <c r="CH425">
        <v>6.77</v>
      </c>
      <c r="CI425">
        <v>6.92</v>
      </c>
      <c r="CJ425">
        <v>2.6859999999999999</v>
      </c>
      <c r="CK425">
        <v>44.764000000000003</v>
      </c>
      <c r="CL425">
        <v>0.77790000000000004</v>
      </c>
      <c r="CM425" t="s">
        <v>18</v>
      </c>
    </row>
    <row r="426" spans="1:91" x14ac:dyDescent="0.25">
      <c r="A426" t="s">
        <v>180</v>
      </c>
      <c r="B426">
        <v>643</v>
      </c>
      <c r="C426">
        <v>651</v>
      </c>
      <c r="D426" t="s">
        <v>107</v>
      </c>
      <c r="E426">
        <v>9.6199999999999992</v>
      </c>
      <c r="F426">
        <v>1</v>
      </c>
      <c r="G426">
        <v>7</v>
      </c>
      <c r="H426">
        <v>9.66</v>
      </c>
      <c r="I426">
        <v>9.8800000000000008</v>
      </c>
      <c r="J426">
        <v>0.51400000000000001</v>
      </c>
      <c r="K426">
        <v>7.3410000000000002</v>
      </c>
      <c r="L426">
        <v>0.92320000000000002</v>
      </c>
      <c r="M426" t="s">
        <v>18</v>
      </c>
      <c r="N426">
        <v>9.66</v>
      </c>
      <c r="O426">
        <v>9.8800000000000008</v>
      </c>
      <c r="P426">
        <v>0.432</v>
      </c>
      <c r="Q426">
        <v>6.165</v>
      </c>
      <c r="R426">
        <v>0.9204</v>
      </c>
      <c r="S426" t="s">
        <v>18</v>
      </c>
      <c r="T426">
        <v>9.66</v>
      </c>
      <c r="U426">
        <v>9.8800000000000008</v>
      </c>
      <c r="V426">
        <v>0.52</v>
      </c>
      <c r="W426">
        <v>7.4290000000000003</v>
      </c>
      <c r="X426">
        <v>0.9093</v>
      </c>
      <c r="Y426" t="s">
        <v>18</v>
      </c>
      <c r="Z426">
        <v>9.65</v>
      </c>
      <c r="AA426">
        <v>9.8800000000000008</v>
      </c>
      <c r="AB426">
        <v>0.76500000000000001</v>
      </c>
      <c r="AC426">
        <v>10.922000000000001</v>
      </c>
      <c r="AD426">
        <v>0.90590000000000004</v>
      </c>
      <c r="AE426" t="s">
        <v>18</v>
      </c>
      <c r="AF426">
        <v>9.66</v>
      </c>
      <c r="AG426">
        <v>9.8800000000000008</v>
      </c>
      <c r="AH426">
        <v>0.747</v>
      </c>
      <c r="AI426">
        <v>10.673999999999999</v>
      </c>
      <c r="AJ426">
        <v>0.92320000000000002</v>
      </c>
      <c r="AK426" t="s">
        <v>18</v>
      </c>
      <c r="AL426">
        <v>9.66</v>
      </c>
      <c r="AM426">
        <v>9.8800000000000008</v>
      </c>
      <c r="AN426">
        <v>0.77900000000000003</v>
      </c>
      <c r="AO426">
        <v>11.129</v>
      </c>
      <c r="AP426">
        <v>0.91830000000000001</v>
      </c>
      <c r="AQ426" t="s">
        <v>18</v>
      </c>
      <c r="AR426">
        <v>9.66</v>
      </c>
      <c r="AS426">
        <v>9.89</v>
      </c>
      <c r="AT426">
        <v>0.90600000000000003</v>
      </c>
      <c r="AU426">
        <v>12.945</v>
      </c>
      <c r="AV426">
        <v>0.92379999999999995</v>
      </c>
      <c r="AW426" t="s">
        <v>18</v>
      </c>
      <c r="AX426">
        <v>9.66</v>
      </c>
      <c r="AY426">
        <v>9.8800000000000008</v>
      </c>
      <c r="AZ426">
        <v>0.875</v>
      </c>
      <c r="BA426">
        <v>12.494</v>
      </c>
      <c r="BB426">
        <v>0.92190000000000005</v>
      </c>
      <c r="BC426" t="s">
        <v>18</v>
      </c>
      <c r="BD426">
        <v>9.65</v>
      </c>
      <c r="BE426">
        <v>9.8800000000000008</v>
      </c>
      <c r="BF426">
        <v>0.90800000000000003</v>
      </c>
      <c r="BG426">
        <v>12.976000000000001</v>
      </c>
      <c r="BH426">
        <v>0.91749999999999998</v>
      </c>
      <c r="BI426" t="s">
        <v>18</v>
      </c>
      <c r="BJ426">
        <v>9.66</v>
      </c>
      <c r="BK426">
        <v>9.8800000000000008</v>
      </c>
      <c r="BL426">
        <v>1.214</v>
      </c>
      <c r="BM426">
        <v>17.344999999999999</v>
      </c>
      <c r="BN426">
        <v>0.91779999999999995</v>
      </c>
      <c r="BO426" t="s">
        <v>18</v>
      </c>
      <c r="BP426">
        <v>9.66</v>
      </c>
      <c r="BQ426">
        <v>9.8800000000000008</v>
      </c>
      <c r="BR426">
        <v>1.1579999999999999</v>
      </c>
      <c r="BS426">
        <v>16.542999999999999</v>
      </c>
      <c r="BT426">
        <v>0.88660000000000005</v>
      </c>
      <c r="BU426" t="s">
        <v>18</v>
      </c>
      <c r="CB426">
        <v>9.66</v>
      </c>
      <c r="CC426">
        <v>9.89</v>
      </c>
      <c r="CD426">
        <v>2.5329999999999999</v>
      </c>
      <c r="CE426">
        <v>36.186</v>
      </c>
      <c r="CF426">
        <v>0.86819999999999997</v>
      </c>
      <c r="CG426" t="s">
        <v>18</v>
      </c>
      <c r="CH426">
        <v>9.66</v>
      </c>
      <c r="CI426">
        <v>9.8800000000000008</v>
      </c>
      <c r="CJ426">
        <v>2.5649999999999999</v>
      </c>
      <c r="CK426">
        <v>36.65</v>
      </c>
      <c r="CL426">
        <v>0.87309999999999999</v>
      </c>
      <c r="CM426" t="s">
        <v>18</v>
      </c>
    </row>
    <row r="427" spans="1:91" x14ac:dyDescent="0.25">
      <c r="A427" t="s">
        <v>180</v>
      </c>
      <c r="B427">
        <v>643</v>
      </c>
      <c r="C427">
        <v>657</v>
      </c>
      <c r="D427" t="s">
        <v>108</v>
      </c>
      <c r="E427">
        <v>11.41</v>
      </c>
      <c r="F427">
        <v>2</v>
      </c>
      <c r="G427">
        <v>13</v>
      </c>
      <c r="H427">
        <v>11.37</v>
      </c>
      <c r="I427">
        <v>11.44</v>
      </c>
      <c r="J427">
        <v>1.0980000000000001</v>
      </c>
      <c r="K427">
        <v>8.4440000000000008</v>
      </c>
      <c r="L427">
        <v>0.80579999999999996</v>
      </c>
      <c r="M427" t="s">
        <v>18</v>
      </c>
      <c r="N427">
        <v>11.37</v>
      </c>
      <c r="O427">
        <v>11.45</v>
      </c>
      <c r="P427">
        <v>0.96399999999999997</v>
      </c>
      <c r="Q427">
        <v>7.4180000000000001</v>
      </c>
      <c r="R427">
        <v>0.80089999999999995</v>
      </c>
      <c r="S427" t="s">
        <v>18</v>
      </c>
      <c r="T427">
        <v>11.37</v>
      </c>
      <c r="U427">
        <v>11.44</v>
      </c>
      <c r="V427">
        <v>1.109</v>
      </c>
      <c r="W427">
        <v>8.5329999999999995</v>
      </c>
      <c r="X427">
        <v>0.81510000000000005</v>
      </c>
      <c r="Y427" t="s">
        <v>18</v>
      </c>
      <c r="Z427">
        <v>11.37</v>
      </c>
      <c r="AA427">
        <v>11.44</v>
      </c>
      <c r="AB427">
        <v>1.4119999999999999</v>
      </c>
      <c r="AC427">
        <v>10.861000000000001</v>
      </c>
      <c r="AD427">
        <v>0.82040000000000002</v>
      </c>
      <c r="AE427" t="s">
        <v>18</v>
      </c>
      <c r="AF427">
        <v>11.37</v>
      </c>
      <c r="AG427">
        <v>11.44</v>
      </c>
      <c r="AH427">
        <v>1.3959999999999999</v>
      </c>
      <c r="AI427">
        <v>10.738</v>
      </c>
      <c r="AJ427">
        <v>0.81169999999999998</v>
      </c>
      <c r="AK427" t="s">
        <v>18</v>
      </c>
      <c r="AL427">
        <v>11.37</v>
      </c>
      <c r="AM427">
        <v>11.44</v>
      </c>
      <c r="AN427">
        <v>1.42</v>
      </c>
      <c r="AO427">
        <v>10.920999999999999</v>
      </c>
      <c r="AP427">
        <v>0.84399999999999997</v>
      </c>
      <c r="AQ427" t="s">
        <v>18</v>
      </c>
      <c r="AR427">
        <v>11.37</v>
      </c>
      <c r="AS427">
        <v>11.44</v>
      </c>
      <c r="AT427">
        <v>1.9219999999999999</v>
      </c>
      <c r="AU427">
        <v>14.786</v>
      </c>
      <c r="AV427">
        <v>0.75780000000000003</v>
      </c>
      <c r="AW427" t="s">
        <v>18</v>
      </c>
      <c r="AX427">
        <v>11.37</v>
      </c>
      <c r="AY427">
        <v>11.44</v>
      </c>
      <c r="AZ427">
        <v>1.962</v>
      </c>
      <c r="BA427">
        <v>15.090999999999999</v>
      </c>
      <c r="BB427">
        <v>0.77569999999999995</v>
      </c>
      <c r="BC427" t="s">
        <v>18</v>
      </c>
      <c r="BD427">
        <v>11.37</v>
      </c>
      <c r="BE427">
        <v>11.44</v>
      </c>
      <c r="BF427">
        <v>2.012</v>
      </c>
      <c r="BG427">
        <v>15.475</v>
      </c>
      <c r="BH427">
        <v>0.8135</v>
      </c>
      <c r="BI427" t="s">
        <v>18</v>
      </c>
      <c r="BJ427">
        <v>11.37</v>
      </c>
      <c r="BK427">
        <v>11.44</v>
      </c>
      <c r="BL427">
        <v>2.5569999999999999</v>
      </c>
      <c r="BM427">
        <v>19.666</v>
      </c>
      <c r="BN427">
        <v>0.77629999999999999</v>
      </c>
      <c r="BO427" t="s">
        <v>18</v>
      </c>
      <c r="BP427">
        <v>11.37</v>
      </c>
      <c r="BQ427">
        <v>11.44</v>
      </c>
      <c r="BR427">
        <v>2.4569999999999999</v>
      </c>
      <c r="BS427">
        <v>18.902999999999999</v>
      </c>
      <c r="BT427">
        <v>0.82</v>
      </c>
      <c r="BU427" t="s">
        <v>18</v>
      </c>
      <c r="CB427">
        <v>11.37</v>
      </c>
      <c r="CC427">
        <v>11.45</v>
      </c>
      <c r="CD427">
        <v>4.0460000000000003</v>
      </c>
      <c r="CE427">
        <v>31.120999999999999</v>
      </c>
      <c r="CF427">
        <v>0.72709999999999997</v>
      </c>
      <c r="CG427" t="s">
        <v>18</v>
      </c>
      <c r="CH427">
        <v>11.37</v>
      </c>
      <c r="CI427">
        <v>11.44</v>
      </c>
      <c r="CJ427">
        <v>4.2320000000000002</v>
      </c>
      <c r="CK427">
        <v>32.555999999999997</v>
      </c>
      <c r="CL427">
        <v>0.76770000000000005</v>
      </c>
      <c r="CM427" t="s">
        <v>18</v>
      </c>
    </row>
    <row r="428" spans="1:91" x14ac:dyDescent="0.25">
      <c r="A428" t="s">
        <v>180</v>
      </c>
      <c r="B428">
        <v>654</v>
      </c>
      <c r="C428">
        <v>662</v>
      </c>
      <c r="D428" t="s">
        <v>109</v>
      </c>
      <c r="E428">
        <v>12.91</v>
      </c>
      <c r="F428">
        <v>2</v>
      </c>
      <c r="G428">
        <v>7</v>
      </c>
      <c r="H428">
        <v>13.03</v>
      </c>
      <c r="I428">
        <v>13.13</v>
      </c>
      <c r="J428">
        <v>0.06</v>
      </c>
      <c r="K428">
        <v>0.85099999999999998</v>
      </c>
      <c r="L428">
        <v>0.87809999999999999</v>
      </c>
      <c r="M428" t="s">
        <v>18</v>
      </c>
      <c r="N428">
        <v>13.03</v>
      </c>
      <c r="O428">
        <v>13.13</v>
      </c>
      <c r="P428">
        <v>3.9E-2</v>
      </c>
      <c r="Q428">
        <v>0.55800000000000005</v>
      </c>
      <c r="R428">
        <v>0.86229999999999996</v>
      </c>
      <c r="S428" t="s">
        <v>18</v>
      </c>
      <c r="T428">
        <v>13.03</v>
      </c>
      <c r="U428">
        <v>13.13</v>
      </c>
      <c r="V428">
        <v>0.06</v>
      </c>
      <c r="W428">
        <v>0.86299999999999999</v>
      </c>
      <c r="X428">
        <v>0.88580000000000003</v>
      </c>
      <c r="Y428" t="s">
        <v>18</v>
      </c>
      <c r="Z428">
        <v>13.03</v>
      </c>
      <c r="AA428">
        <v>13.13</v>
      </c>
      <c r="AB428">
        <v>6.3E-2</v>
      </c>
      <c r="AC428">
        <v>0.90500000000000003</v>
      </c>
      <c r="AD428">
        <v>0.89710000000000001</v>
      </c>
      <c r="AE428" t="s">
        <v>18</v>
      </c>
      <c r="AF428">
        <v>13.03</v>
      </c>
      <c r="AG428">
        <v>13.13</v>
      </c>
      <c r="AH428">
        <v>3.4000000000000002E-2</v>
      </c>
      <c r="AI428">
        <v>0.48199999999999998</v>
      </c>
      <c r="AJ428">
        <v>0.8952</v>
      </c>
      <c r="AK428" t="s">
        <v>18</v>
      </c>
      <c r="AL428">
        <v>13.03</v>
      </c>
      <c r="AM428">
        <v>13.13</v>
      </c>
      <c r="AN428">
        <v>7.4999999999999997E-2</v>
      </c>
      <c r="AO428">
        <v>1.0660000000000001</v>
      </c>
      <c r="AP428">
        <v>0.89039999999999997</v>
      </c>
      <c r="AQ428" t="s">
        <v>18</v>
      </c>
      <c r="AR428">
        <v>13.03</v>
      </c>
      <c r="AS428">
        <v>13.13</v>
      </c>
      <c r="AT428">
        <v>0.186</v>
      </c>
      <c r="AU428">
        <v>2.6619999999999999</v>
      </c>
      <c r="AV428">
        <v>0.89300000000000002</v>
      </c>
      <c r="AW428" t="s">
        <v>18</v>
      </c>
      <c r="AX428">
        <v>13.03</v>
      </c>
      <c r="AY428">
        <v>13.13</v>
      </c>
      <c r="AZ428">
        <v>0.17599999999999999</v>
      </c>
      <c r="BA428">
        <v>2.5139999999999998</v>
      </c>
      <c r="BB428">
        <v>0.87749999999999995</v>
      </c>
      <c r="BC428" t="s">
        <v>18</v>
      </c>
      <c r="BD428">
        <v>13.04</v>
      </c>
      <c r="BE428">
        <v>13.14</v>
      </c>
      <c r="BF428">
        <v>0.191</v>
      </c>
      <c r="BG428">
        <v>2.7240000000000002</v>
      </c>
      <c r="BH428">
        <v>0.89759999999999995</v>
      </c>
      <c r="BI428" t="s">
        <v>18</v>
      </c>
      <c r="BJ428">
        <v>13.03</v>
      </c>
      <c r="BK428">
        <v>13.13</v>
      </c>
      <c r="BL428">
        <v>0.84499999999999997</v>
      </c>
      <c r="BM428">
        <v>12.071999999999999</v>
      </c>
      <c r="BN428">
        <v>0.86950000000000005</v>
      </c>
      <c r="BO428" t="s">
        <v>18</v>
      </c>
      <c r="BP428">
        <v>13.03</v>
      </c>
      <c r="BQ428">
        <v>13.13</v>
      </c>
      <c r="BR428">
        <v>0.93400000000000005</v>
      </c>
      <c r="BS428">
        <v>13.348000000000001</v>
      </c>
      <c r="BT428">
        <v>0.90139999999999998</v>
      </c>
      <c r="BU428" t="s">
        <v>18</v>
      </c>
      <c r="CB428">
        <v>13.03</v>
      </c>
      <c r="CC428">
        <v>13.13</v>
      </c>
      <c r="CD428">
        <v>2.1389999999999998</v>
      </c>
      <c r="CE428">
        <v>30.553999999999998</v>
      </c>
      <c r="CF428">
        <v>0.82320000000000004</v>
      </c>
      <c r="CG428" t="s">
        <v>18</v>
      </c>
      <c r="CH428">
        <v>13.03</v>
      </c>
      <c r="CI428">
        <v>13.13</v>
      </c>
      <c r="CJ428">
        <v>2.1880000000000002</v>
      </c>
      <c r="CK428">
        <v>31.251999999999999</v>
      </c>
      <c r="CL428">
        <v>0.85909999999999997</v>
      </c>
      <c r="CM428" t="s">
        <v>18</v>
      </c>
    </row>
    <row r="429" spans="1:91" x14ac:dyDescent="0.25">
      <c r="A429" t="s">
        <v>180</v>
      </c>
      <c r="B429">
        <v>663</v>
      </c>
      <c r="C429">
        <v>677</v>
      </c>
      <c r="D429" t="s">
        <v>110</v>
      </c>
      <c r="E429">
        <v>9.61</v>
      </c>
      <c r="F429">
        <v>3</v>
      </c>
      <c r="G429">
        <v>12</v>
      </c>
      <c r="H429">
        <v>9.66</v>
      </c>
      <c r="I429">
        <v>9.94</v>
      </c>
      <c r="J429">
        <v>0.23</v>
      </c>
      <c r="K429">
        <v>1.9139999999999999</v>
      </c>
      <c r="L429">
        <v>0.91920000000000002</v>
      </c>
      <c r="M429" t="s">
        <v>18</v>
      </c>
      <c r="N429">
        <v>9.66</v>
      </c>
      <c r="O429">
        <v>9.94</v>
      </c>
      <c r="P429">
        <v>0.192</v>
      </c>
      <c r="Q429">
        <v>1.599</v>
      </c>
      <c r="R429">
        <v>0.92900000000000005</v>
      </c>
      <c r="S429" t="s">
        <v>18</v>
      </c>
      <c r="T429">
        <v>9.66</v>
      </c>
      <c r="U429">
        <v>9.94</v>
      </c>
      <c r="V429">
        <v>0.22800000000000001</v>
      </c>
      <c r="W429">
        <v>1.9</v>
      </c>
      <c r="X429">
        <v>0.92969999999999997</v>
      </c>
      <c r="Y429" t="s">
        <v>18</v>
      </c>
      <c r="Z429">
        <v>9.65</v>
      </c>
      <c r="AA429">
        <v>9.94</v>
      </c>
      <c r="AB429">
        <v>0.33800000000000002</v>
      </c>
      <c r="AC429">
        <v>2.8140000000000001</v>
      </c>
      <c r="AD429">
        <v>0.88980000000000004</v>
      </c>
      <c r="AE429" t="s">
        <v>17</v>
      </c>
      <c r="AF429">
        <v>9.66</v>
      </c>
      <c r="AG429">
        <v>9.94</v>
      </c>
      <c r="AH429">
        <v>0.27500000000000002</v>
      </c>
      <c r="AI429">
        <v>2.2919999999999998</v>
      </c>
      <c r="AJ429">
        <v>0.92930000000000001</v>
      </c>
      <c r="AK429" t="s">
        <v>17</v>
      </c>
      <c r="AL429">
        <v>9.66</v>
      </c>
      <c r="AM429">
        <v>9.94</v>
      </c>
      <c r="AN429">
        <v>0.29099999999999998</v>
      </c>
      <c r="AO429">
        <v>2.4220000000000002</v>
      </c>
      <c r="AP429">
        <v>0.93489999999999995</v>
      </c>
      <c r="AQ429" t="s">
        <v>17</v>
      </c>
      <c r="AR429">
        <v>9.66</v>
      </c>
      <c r="AS429">
        <v>9.9499999999999993</v>
      </c>
      <c r="AT429">
        <v>0.73</v>
      </c>
      <c r="AU429">
        <v>6.0810000000000004</v>
      </c>
      <c r="AV429">
        <v>0.91879999999999995</v>
      </c>
      <c r="AW429" t="s">
        <v>18</v>
      </c>
      <c r="AX429">
        <v>9.66</v>
      </c>
      <c r="AY429">
        <v>9.94</v>
      </c>
      <c r="AZ429">
        <v>0.66</v>
      </c>
      <c r="BA429">
        <v>5.5030000000000001</v>
      </c>
      <c r="BB429">
        <v>0.92459999999999998</v>
      </c>
      <c r="BC429" t="s">
        <v>18</v>
      </c>
      <c r="BD429">
        <v>9.65</v>
      </c>
      <c r="BE429">
        <v>9.94</v>
      </c>
      <c r="BF429">
        <v>0.68899999999999995</v>
      </c>
      <c r="BG429">
        <v>5.7460000000000004</v>
      </c>
      <c r="BH429">
        <v>0.92579999999999996</v>
      </c>
      <c r="BI429" t="s">
        <v>18</v>
      </c>
      <c r="BJ429">
        <v>9.66</v>
      </c>
      <c r="BK429">
        <v>9.94</v>
      </c>
      <c r="BL429">
        <v>0.875</v>
      </c>
      <c r="BM429">
        <v>7.2910000000000004</v>
      </c>
      <c r="BN429">
        <v>0.92759999999999998</v>
      </c>
      <c r="BO429" t="s">
        <v>18</v>
      </c>
      <c r="BP429">
        <v>9.66</v>
      </c>
      <c r="BQ429">
        <v>9.94</v>
      </c>
      <c r="BR429">
        <v>0.86</v>
      </c>
      <c r="BS429">
        <v>7.1680000000000001</v>
      </c>
      <c r="BT429">
        <v>0.90910000000000002</v>
      </c>
      <c r="BU429" t="s">
        <v>18</v>
      </c>
      <c r="CB429">
        <v>9.66</v>
      </c>
      <c r="CC429">
        <v>9.94</v>
      </c>
      <c r="CD429">
        <v>1.1579999999999999</v>
      </c>
      <c r="CE429">
        <v>9.6519999999999992</v>
      </c>
      <c r="CF429">
        <v>0.90380000000000005</v>
      </c>
      <c r="CG429" t="s">
        <v>18</v>
      </c>
      <c r="CH429">
        <v>9.66</v>
      </c>
      <c r="CI429">
        <v>9.94</v>
      </c>
      <c r="CJ429">
        <v>1.03</v>
      </c>
      <c r="CK429">
        <v>8.5839999999999996</v>
      </c>
      <c r="CL429">
        <v>0.91190000000000004</v>
      </c>
      <c r="CM429" t="s">
        <v>18</v>
      </c>
    </row>
    <row r="430" spans="1:91" x14ac:dyDescent="0.25">
      <c r="A430" t="s">
        <v>180</v>
      </c>
      <c r="B430">
        <v>664</v>
      </c>
      <c r="C430">
        <v>677</v>
      </c>
      <c r="D430" t="s">
        <v>111</v>
      </c>
      <c r="E430">
        <v>9.2899999999999991</v>
      </c>
      <c r="F430">
        <v>3</v>
      </c>
      <c r="G430">
        <v>11</v>
      </c>
      <c r="H430">
        <v>9.24</v>
      </c>
      <c r="I430">
        <v>9.4499999999999993</v>
      </c>
      <c r="J430">
        <v>0.22500000000000001</v>
      </c>
      <c r="K430">
        <v>2.0489999999999999</v>
      </c>
      <c r="L430">
        <v>0.90790000000000004</v>
      </c>
      <c r="M430" t="s">
        <v>17</v>
      </c>
      <c r="N430">
        <v>9.24</v>
      </c>
      <c r="O430">
        <v>9.4499999999999993</v>
      </c>
      <c r="P430">
        <v>0.16700000000000001</v>
      </c>
      <c r="Q430">
        <v>1.518</v>
      </c>
      <c r="R430">
        <v>0.90600000000000003</v>
      </c>
      <c r="S430" t="s">
        <v>18</v>
      </c>
      <c r="T430">
        <v>9.24</v>
      </c>
      <c r="U430">
        <v>9.4499999999999993</v>
      </c>
      <c r="V430">
        <v>0.20699999999999999</v>
      </c>
      <c r="W430">
        <v>1.879</v>
      </c>
      <c r="X430">
        <v>0.91930000000000001</v>
      </c>
      <c r="Y430" t="s">
        <v>17</v>
      </c>
      <c r="Z430">
        <v>9.23</v>
      </c>
      <c r="AA430">
        <v>9.44</v>
      </c>
      <c r="AB430">
        <v>0.33600000000000002</v>
      </c>
      <c r="AC430">
        <v>3.0579999999999998</v>
      </c>
      <c r="AD430">
        <v>0.91139999999999999</v>
      </c>
      <c r="AE430" t="s">
        <v>17</v>
      </c>
      <c r="AF430">
        <v>9.24</v>
      </c>
      <c r="AG430">
        <v>9.4499999999999993</v>
      </c>
      <c r="AH430">
        <v>0.26</v>
      </c>
      <c r="AI430">
        <v>2.367</v>
      </c>
      <c r="AJ430">
        <v>0.91500000000000004</v>
      </c>
      <c r="AK430" t="s">
        <v>17</v>
      </c>
      <c r="AL430">
        <v>9.24</v>
      </c>
      <c r="AM430">
        <v>9.4499999999999993</v>
      </c>
      <c r="AN430">
        <v>0.28399999999999997</v>
      </c>
      <c r="AO430">
        <v>2.5779999999999998</v>
      </c>
      <c r="AP430">
        <v>0.91959999999999997</v>
      </c>
      <c r="AQ430" t="s">
        <v>17</v>
      </c>
      <c r="AR430">
        <v>9.24</v>
      </c>
      <c r="AS430">
        <v>9.4499999999999993</v>
      </c>
      <c r="AT430">
        <v>0.73</v>
      </c>
      <c r="AU430">
        <v>6.6349999999999998</v>
      </c>
      <c r="AV430">
        <v>0.90149999999999997</v>
      </c>
      <c r="AW430" t="s">
        <v>17</v>
      </c>
      <c r="AX430">
        <v>9.24</v>
      </c>
      <c r="AY430">
        <v>9.4499999999999993</v>
      </c>
      <c r="AZ430">
        <v>0.61699999999999999</v>
      </c>
      <c r="BA430">
        <v>5.6120000000000001</v>
      </c>
      <c r="BB430">
        <v>0.86819999999999997</v>
      </c>
      <c r="BC430" t="s">
        <v>18</v>
      </c>
      <c r="BD430">
        <v>9.23</v>
      </c>
      <c r="BE430">
        <v>9.44</v>
      </c>
      <c r="BF430">
        <v>0.69899999999999995</v>
      </c>
      <c r="BG430">
        <v>6.3550000000000004</v>
      </c>
      <c r="BH430">
        <v>0.90380000000000005</v>
      </c>
      <c r="BI430" t="s">
        <v>17</v>
      </c>
      <c r="BJ430">
        <v>9.24</v>
      </c>
      <c r="BK430">
        <v>9.4499999999999993</v>
      </c>
      <c r="BL430">
        <v>0.92100000000000004</v>
      </c>
      <c r="BM430">
        <v>8.3699999999999992</v>
      </c>
      <c r="BN430">
        <v>0.89170000000000005</v>
      </c>
      <c r="BO430" t="s">
        <v>17</v>
      </c>
      <c r="BP430">
        <v>9.24</v>
      </c>
      <c r="BQ430">
        <v>9.4499999999999993</v>
      </c>
      <c r="BR430">
        <v>0.88800000000000001</v>
      </c>
      <c r="BS430">
        <v>8.0730000000000004</v>
      </c>
      <c r="BT430">
        <v>0.89890000000000003</v>
      </c>
      <c r="BU430" t="s">
        <v>17</v>
      </c>
      <c r="CB430">
        <v>9.24</v>
      </c>
      <c r="CC430">
        <v>9.4499999999999993</v>
      </c>
      <c r="CD430">
        <v>1.048</v>
      </c>
      <c r="CE430">
        <v>9.5250000000000004</v>
      </c>
      <c r="CF430">
        <v>0.89549999999999996</v>
      </c>
      <c r="CG430" t="s">
        <v>18</v>
      </c>
      <c r="CH430">
        <v>9.24</v>
      </c>
      <c r="CI430">
        <v>9.4499999999999993</v>
      </c>
      <c r="CJ430">
        <v>1.0549999999999999</v>
      </c>
      <c r="CK430">
        <v>9.593</v>
      </c>
      <c r="CL430">
        <v>0.89810000000000001</v>
      </c>
      <c r="CM430" t="s">
        <v>18</v>
      </c>
    </row>
    <row r="431" spans="1:91" x14ac:dyDescent="0.25">
      <c r="A431" t="s">
        <v>180</v>
      </c>
      <c r="B431">
        <v>666</v>
      </c>
      <c r="C431">
        <v>677</v>
      </c>
      <c r="D431" t="s">
        <v>112</v>
      </c>
      <c r="E431">
        <v>8.9600000000000009</v>
      </c>
      <c r="F431">
        <v>3</v>
      </c>
      <c r="G431">
        <v>9</v>
      </c>
      <c r="H431">
        <v>8.8800000000000008</v>
      </c>
      <c r="I431">
        <v>9.1300000000000008</v>
      </c>
      <c r="J431">
        <v>0.377</v>
      </c>
      <c r="K431">
        <v>4.1870000000000003</v>
      </c>
      <c r="L431">
        <v>0.89149999999999996</v>
      </c>
      <c r="M431" t="s">
        <v>18</v>
      </c>
      <c r="N431">
        <v>8.8800000000000008</v>
      </c>
      <c r="O431">
        <v>9.1300000000000008</v>
      </c>
      <c r="P431">
        <v>0.20599999999999999</v>
      </c>
      <c r="Q431">
        <v>2.2879999999999998</v>
      </c>
      <c r="R431">
        <v>0.88119999999999998</v>
      </c>
      <c r="S431" t="s">
        <v>18</v>
      </c>
      <c r="T431">
        <v>8.8699999999999992</v>
      </c>
      <c r="U431">
        <v>9.1300000000000008</v>
      </c>
      <c r="V431">
        <v>0.23499999999999999</v>
      </c>
      <c r="W431">
        <v>2.6110000000000002</v>
      </c>
      <c r="X431">
        <v>0.8831</v>
      </c>
      <c r="Y431" t="s">
        <v>18</v>
      </c>
      <c r="Z431">
        <v>8.8699999999999992</v>
      </c>
      <c r="AA431">
        <v>9.1300000000000008</v>
      </c>
      <c r="AB431">
        <v>0.41199999999999998</v>
      </c>
      <c r="AC431">
        <v>4.5780000000000003</v>
      </c>
      <c r="AD431">
        <v>0.90700000000000003</v>
      </c>
      <c r="AE431" t="s">
        <v>18</v>
      </c>
      <c r="AF431">
        <v>8.8800000000000008</v>
      </c>
      <c r="AG431">
        <v>9.1300000000000008</v>
      </c>
      <c r="AH431">
        <v>0.29099999999999998</v>
      </c>
      <c r="AI431">
        <v>3.238</v>
      </c>
      <c r="AJ431">
        <v>0.91359999999999997</v>
      </c>
      <c r="AK431" t="s">
        <v>17</v>
      </c>
      <c r="AL431">
        <v>8.8800000000000008</v>
      </c>
      <c r="AM431">
        <v>9.1300000000000008</v>
      </c>
      <c r="AN431">
        <v>0.28199999999999997</v>
      </c>
      <c r="AO431">
        <v>3.1379999999999999</v>
      </c>
      <c r="AP431">
        <v>0.88580000000000003</v>
      </c>
      <c r="AQ431" t="s">
        <v>17</v>
      </c>
      <c r="AR431">
        <v>8.8800000000000008</v>
      </c>
      <c r="AS431">
        <v>9.1300000000000008</v>
      </c>
      <c r="AT431">
        <v>0.79300000000000004</v>
      </c>
      <c r="AU431">
        <v>8.8119999999999994</v>
      </c>
      <c r="AV431">
        <v>0.88460000000000005</v>
      </c>
      <c r="AW431" t="s">
        <v>18</v>
      </c>
      <c r="AX431">
        <v>8.8800000000000008</v>
      </c>
      <c r="AY431">
        <v>9.1300000000000008</v>
      </c>
      <c r="AZ431">
        <v>0.69099999999999995</v>
      </c>
      <c r="BA431">
        <v>7.6779999999999999</v>
      </c>
      <c r="BB431">
        <v>0.90580000000000005</v>
      </c>
      <c r="BC431" t="s">
        <v>17</v>
      </c>
      <c r="BD431">
        <v>8.8699999999999992</v>
      </c>
      <c r="BE431">
        <v>9.1300000000000008</v>
      </c>
      <c r="BF431">
        <v>0.73599999999999999</v>
      </c>
      <c r="BG431">
        <v>8.173</v>
      </c>
      <c r="BH431">
        <v>0.89749999999999996</v>
      </c>
      <c r="BI431" t="s">
        <v>18</v>
      </c>
      <c r="BJ431">
        <v>8.8800000000000008</v>
      </c>
      <c r="BK431">
        <v>9.1300000000000008</v>
      </c>
      <c r="BL431">
        <v>0.98899999999999999</v>
      </c>
      <c r="BM431">
        <v>10.989000000000001</v>
      </c>
      <c r="BN431">
        <v>0.89810000000000001</v>
      </c>
      <c r="BO431" t="s">
        <v>18</v>
      </c>
      <c r="BP431">
        <v>8.8800000000000008</v>
      </c>
      <c r="BQ431">
        <v>9.1300000000000008</v>
      </c>
      <c r="BR431">
        <v>0.90500000000000003</v>
      </c>
      <c r="BS431">
        <v>10.061</v>
      </c>
      <c r="BT431">
        <v>0.89939999999999998</v>
      </c>
      <c r="BU431" t="s">
        <v>18</v>
      </c>
      <c r="CB431">
        <v>8.8800000000000008</v>
      </c>
      <c r="CC431">
        <v>9.1300000000000008</v>
      </c>
      <c r="CD431">
        <v>1.0449999999999999</v>
      </c>
      <c r="CE431">
        <v>11.613</v>
      </c>
      <c r="CF431">
        <v>0.90129999999999999</v>
      </c>
      <c r="CG431" t="s">
        <v>17</v>
      </c>
      <c r="CH431">
        <v>8.8800000000000008</v>
      </c>
      <c r="CI431">
        <v>9.1300000000000008</v>
      </c>
      <c r="CJ431">
        <v>1.0389999999999999</v>
      </c>
      <c r="CK431">
        <v>11.548</v>
      </c>
      <c r="CL431">
        <v>0.89149999999999996</v>
      </c>
      <c r="CM431" t="s">
        <v>18</v>
      </c>
    </row>
    <row r="432" spans="1:91" x14ac:dyDescent="0.25">
      <c r="A432" t="s">
        <v>180</v>
      </c>
      <c r="B432">
        <v>681</v>
      </c>
      <c r="C432">
        <v>697</v>
      </c>
      <c r="D432" t="s">
        <v>113</v>
      </c>
      <c r="E432">
        <v>10.35</v>
      </c>
      <c r="F432">
        <v>5</v>
      </c>
      <c r="G432">
        <v>15</v>
      </c>
      <c r="H432">
        <v>10.19</v>
      </c>
      <c r="I432">
        <v>10.5</v>
      </c>
      <c r="J432">
        <v>4.2000000000000003E-2</v>
      </c>
      <c r="K432">
        <v>0.28199999999999997</v>
      </c>
      <c r="L432">
        <v>0.94720000000000004</v>
      </c>
      <c r="M432" t="s">
        <v>17</v>
      </c>
      <c r="N432">
        <v>10.199999999999999</v>
      </c>
      <c r="O432">
        <v>10.51</v>
      </c>
      <c r="P432">
        <v>4.2000000000000003E-2</v>
      </c>
      <c r="Q432">
        <v>0.28100000000000003</v>
      </c>
      <c r="R432">
        <v>0.94669999999999999</v>
      </c>
      <c r="S432" t="s">
        <v>17</v>
      </c>
      <c r="T432">
        <v>10.19</v>
      </c>
      <c r="U432">
        <v>10.5</v>
      </c>
      <c r="V432">
        <v>3.1E-2</v>
      </c>
      <c r="W432">
        <v>0.20899999999999999</v>
      </c>
      <c r="X432">
        <v>0.95169999999999999</v>
      </c>
      <c r="Y432" t="s">
        <v>17</v>
      </c>
      <c r="Z432">
        <v>10.19</v>
      </c>
      <c r="AA432">
        <v>10.5</v>
      </c>
      <c r="AB432">
        <v>5.8000000000000003E-2</v>
      </c>
      <c r="AC432">
        <v>0.38600000000000001</v>
      </c>
      <c r="AD432">
        <v>0.94159999999999999</v>
      </c>
      <c r="AE432" t="s">
        <v>17</v>
      </c>
      <c r="AF432">
        <v>10.19</v>
      </c>
      <c r="AG432">
        <v>10.5</v>
      </c>
      <c r="AH432">
        <v>3.9E-2</v>
      </c>
      <c r="AI432">
        <v>0.26100000000000001</v>
      </c>
      <c r="AJ432">
        <v>0.94979999999999998</v>
      </c>
      <c r="AK432" t="s">
        <v>17</v>
      </c>
      <c r="AL432">
        <v>10.19</v>
      </c>
      <c r="AM432">
        <v>10.5</v>
      </c>
      <c r="AN432">
        <v>3.6999999999999998E-2</v>
      </c>
      <c r="AO432">
        <v>0.246</v>
      </c>
      <c r="AP432">
        <v>0.94930000000000003</v>
      </c>
      <c r="AQ432" t="s">
        <v>17</v>
      </c>
      <c r="AR432">
        <v>10.199999999999999</v>
      </c>
      <c r="AS432">
        <v>10.5</v>
      </c>
      <c r="AT432">
        <v>5.0999999999999997E-2</v>
      </c>
      <c r="AU432">
        <v>0.33700000000000002</v>
      </c>
      <c r="AV432">
        <v>0.94640000000000002</v>
      </c>
      <c r="AW432" t="s">
        <v>17</v>
      </c>
      <c r="AX432">
        <v>10.19</v>
      </c>
      <c r="AY432">
        <v>10.5</v>
      </c>
      <c r="AZ432">
        <v>3.5000000000000003E-2</v>
      </c>
      <c r="BA432">
        <v>0.23499999999999999</v>
      </c>
      <c r="BB432">
        <v>0.94899999999999995</v>
      </c>
      <c r="BC432" t="s">
        <v>17</v>
      </c>
      <c r="BD432">
        <v>10.19</v>
      </c>
      <c r="BE432">
        <v>10.5</v>
      </c>
      <c r="BF432">
        <v>2.8000000000000001E-2</v>
      </c>
      <c r="BG432">
        <v>0.185</v>
      </c>
      <c r="BH432">
        <v>0.94989999999999997</v>
      </c>
      <c r="BI432" t="s">
        <v>17</v>
      </c>
      <c r="BJ432">
        <v>10.19</v>
      </c>
      <c r="BK432">
        <v>10.5</v>
      </c>
      <c r="BL432">
        <v>8.6999999999999994E-2</v>
      </c>
      <c r="BM432">
        <v>0.57799999999999996</v>
      </c>
      <c r="BN432">
        <v>0.94120000000000004</v>
      </c>
      <c r="BO432" t="s">
        <v>17</v>
      </c>
      <c r="BP432">
        <v>10.19</v>
      </c>
      <c r="BQ432">
        <v>10.5</v>
      </c>
      <c r="BR432">
        <v>5.8999999999999997E-2</v>
      </c>
      <c r="BS432">
        <v>0.39500000000000002</v>
      </c>
      <c r="BT432">
        <v>0.94289999999999996</v>
      </c>
      <c r="BU432" t="s">
        <v>17</v>
      </c>
      <c r="CB432">
        <v>10.199999999999999</v>
      </c>
      <c r="CC432">
        <v>10.51</v>
      </c>
      <c r="CD432">
        <v>0.24</v>
      </c>
      <c r="CE432">
        <v>1.6020000000000001</v>
      </c>
      <c r="CF432">
        <v>0.9405</v>
      </c>
      <c r="CG432" t="s">
        <v>17</v>
      </c>
      <c r="CH432">
        <v>10.19</v>
      </c>
      <c r="CI432">
        <v>10.5</v>
      </c>
      <c r="CJ432">
        <v>0.158</v>
      </c>
      <c r="CK432">
        <v>1.0529999999999999</v>
      </c>
      <c r="CL432">
        <v>0.94350000000000001</v>
      </c>
      <c r="CM432" t="s">
        <v>17</v>
      </c>
    </row>
    <row r="433" spans="1:91" x14ac:dyDescent="0.25">
      <c r="A433" t="s">
        <v>180</v>
      </c>
      <c r="B433">
        <v>697</v>
      </c>
      <c r="C433">
        <v>713</v>
      </c>
      <c r="D433" t="s">
        <v>114</v>
      </c>
      <c r="E433">
        <v>9.66</v>
      </c>
      <c r="F433">
        <v>4</v>
      </c>
      <c r="G433">
        <v>15</v>
      </c>
      <c r="H433">
        <v>9.59</v>
      </c>
      <c r="I433">
        <v>9.8699999999999992</v>
      </c>
      <c r="J433">
        <v>0.47399999999999998</v>
      </c>
      <c r="K433">
        <v>3.161</v>
      </c>
      <c r="L433">
        <v>0.88590000000000002</v>
      </c>
      <c r="M433" t="s">
        <v>18</v>
      </c>
      <c r="N433">
        <v>9.59</v>
      </c>
      <c r="O433">
        <v>9.8800000000000008</v>
      </c>
      <c r="P433">
        <v>0.40400000000000003</v>
      </c>
      <c r="Q433">
        <v>2.694</v>
      </c>
      <c r="R433">
        <v>0.88360000000000005</v>
      </c>
      <c r="S433" t="s">
        <v>18</v>
      </c>
      <c r="T433">
        <v>9.59</v>
      </c>
      <c r="U433">
        <v>9.8699999999999992</v>
      </c>
      <c r="V433">
        <v>0.46700000000000003</v>
      </c>
      <c r="W433">
        <v>3.1160000000000001</v>
      </c>
      <c r="X433">
        <v>0.87629999999999997</v>
      </c>
      <c r="Y433" t="s">
        <v>18</v>
      </c>
      <c r="Z433">
        <v>9.59</v>
      </c>
      <c r="AA433">
        <v>9.8699999999999992</v>
      </c>
      <c r="AB433">
        <v>0.51700000000000002</v>
      </c>
      <c r="AC433">
        <v>3.448</v>
      </c>
      <c r="AD433">
        <v>0.89080000000000004</v>
      </c>
      <c r="AE433" t="s">
        <v>18</v>
      </c>
      <c r="AF433">
        <v>9.59</v>
      </c>
      <c r="AG433">
        <v>9.8800000000000008</v>
      </c>
      <c r="AH433">
        <v>0.48</v>
      </c>
      <c r="AI433">
        <v>3.202</v>
      </c>
      <c r="AJ433">
        <v>0.9022</v>
      </c>
      <c r="AK433" t="s">
        <v>17</v>
      </c>
      <c r="AL433">
        <v>9.59</v>
      </c>
      <c r="AM433">
        <v>9.8800000000000008</v>
      </c>
      <c r="AN433">
        <v>0.495</v>
      </c>
      <c r="AO433">
        <v>3.3010000000000002</v>
      </c>
      <c r="AP433">
        <v>0.90159999999999996</v>
      </c>
      <c r="AQ433" t="s">
        <v>17</v>
      </c>
      <c r="AR433">
        <v>9.59</v>
      </c>
      <c r="AS433">
        <v>9.8800000000000008</v>
      </c>
      <c r="AT433">
        <v>0.73799999999999999</v>
      </c>
      <c r="AU433">
        <v>4.923</v>
      </c>
      <c r="AV433">
        <v>0.8962</v>
      </c>
      <c r="AW433" t="s">
        <v>18</v>
      </c>
      <c r="AX433">
        <v>9.59</v>
      </c>
      <c r="AY433">
        <v>9.8800000000000008</v>
      </c>
      <c r="AZ433">
        <v>0.69399999999999995</v>
      </c>
      <c r="BA433">
        <v>4.6269999999999998</v>
      </c>
      <c r="BB433">
        <v>0.89800000000000002</v>
      </c>
      <c r="BC433" t="s">
        <v>17</v>
      </c>
      <c r="BD433">
        <v>9.59</v>
      </c>
      <c r="BE433">
        <v>9.8699999999999992</v>
      </c>
      <c r="BF433">
        <v>0.69299999999999995</v>
      </c>
      <c r="BG433">
        <v>4.62</v>
      </c>
      <c r="BH433">
        <v>0.89529999999999998</v>
      </c>
      <c r="BI433" t="s">
        <v>17</v>
      </c>
      <c r="BJ433">
        <v>9.59</v>
      </c>
      <c r="BK433">
        <v>9.8800000000000008</v>
      </c>
      <c r="BL433">
        <v>1.819</v>
      </c>
      <c r="BM433">
        <v>12.125999999999999</v>
      </c>
      <c r="BN433">
        <v>0.9012</v>
      </c>
      <c r="BO433" t="s">
        <v>17</v>
      </c>
      <c r="BP433">
        <v>9.59</v>
      </c>
      <c r="BQ433">
        <v>9.8699999999999992</v>
      </c>
      <c r="BR433">
        <v>1.849</v>
      </c>
      <c r="BS433">
        <v>12.324</v>
      </c>
      <c r="BT433">
        <v>0.89439999999999997</v>
      </c>
      <c r="BU433" t="s">
        <v>17</v>
      </c>
      <c r="CB433">
        <v>9.59</v>
      </c>
      <c r="CC433">
        <v>9.8800000000000008</v>
      </c>
      <c r="CD433">
        <v>3.6779999999999999</v>
      </c>
      <c r="CE433">
        <v>24.516999999999999</v>
      </c>
      <c r="CF433">
        <v>0.83850000000000002</v>
      </c>
      <c r="CG433" t="s">
        <v>18</v>
      </c>
      <c r="CH433">
        <v>9.59</v>
      </c>
      <c r="CI433">
        <v>9.8800000000000008</v>
      </c>
      <c r="CJ433">
        <v>3.6520000000000001</v>
      </c>
      <c r="CK433">
        <v>24.344000000000001</v>
      </c>
      <c r="CL433">
        <v>0.85829999999999995</v>
      </c>
      <c r="CM433" t="s">
        <v>18</v>
      </c>
    </row>
    <row r="434" spans="1:91" x14ac:dyDescent="0.25">
      <c r="A434" t="s">
        <v>180</v>
      </c>
      <c r="B434">
        <v>700</v>
      </c>
      <c r="C434">
        <v>713</v>
      </c>
      <c r="D434" t="s">
        <v>115</v>
      </c>
      <c r="E434">
        <v>5.89</v>
      </c>
      <c r="F434">
        <v>3</v>
      </c>
      <c r="G434">
        <v>12</v>
      </c>
      <c r="H434">
        <v>5.75</v>
      </c>
      <c r="I434">
        <v>6.24</v>
      </c>
      <c r="J434">
        <v>0.45300000000000001</v>
      </c>
      <c r="K434">
        <v>3.7770000000000001</v>
      </c>
      <c r="L434">
        <v>0.88029999999999997</v>
      </c>
      <c r="M434" t="s">
        <v>18</v>
      </c>
      <c r="N434">
        <v>5.76</v>
      </c>
      <c r="O434">
        <v>6.24</v>
      </c>
      <c r="P434">
        <v>0.39600000000000002</v>
      </c>
      <c r="Q434">
        <v>3.2989999999999999</v>
      </c>
      <c r="R434">
        <v>0.88360000000000005</v>
      </c>
      <c r="S434" t="s">
        <v>17</v>
      </c>
      <c r="T434">
        <v>5.75</v>
      </c>
      <c r="U434">
        <v>6.24</v>
      </c>
      <c r="V434">
        <v>0.37</v>
      </c>
      <c r="W434">
        <v>3.0840000000000001</v>
      </c>
      <c r="X434">
        <v>0.87839999999999996</v>
      </c>
      <c r="Y434" t="s">
        <v>18</v>
      </c>
      <c r="Z434">
        <v>5.76</v>
      </c>
      <c r="AA434">
        <v>6.24</v>
      </c>
      <c r="AB434">
        <v>0.46899999999999997</v>
      </c>
      <c r="AC434">
        <v>3.9049999999999998</v>
      </c>
      <c r="AD434">
        <v>0.84119999999999995</v>
      </c>
      <c r="AE434" t="s">
        <v>18</v>
      </c>
      <c r="AF434">
        <v>5.76</v>
      </c>
      <c r="AG434">
        <v>6.24</v>
      </c>
      <c r="AH434">
        <v>0.41099999999999998</v>
      </c>
      <c r="AI434">
        <v>3.4209999999999998</v>
      </c>
      <c r="AJ434">
        <v>0.8649</v>
      </c>
      <c r="AK434" t="s">
        <v>18</v>
      </c>
      <c r="AL434">
        <v>5.75</v>
      </c>
      <c r="AM434">
        <v>6.24</v>
      </c>
      <c r="AN434">
        <v>0.39400000000000002</v>
      </c>
      <c r="AO434">
        <v>3.286</v>
      </c>
      <c r="AP434">
        <v>0.87480000000000002</v>
      </c>
      <c r="AQ434" t="s">
        <v>18</v>
      </c>
      <c r="AR434">
        <v>5.76</v>
      </c>
      <c r="AS434">
        <v>6.24</v>
      </c>
      <c r="AT434">
        <v>0.73799999999999999</v>
      </c>
      <c r="AU434">
        <v>6.1520000000000001</v>
      </c>
      <c r="AV434">
        <v>0.76949999999999996</v>
      </c>
      <c r="AW434" t="s">
        <v>18</v>
      </c>
      <c r="AX434">
        <v>5.75</v>
      </c>
      <c r="AY434">
        <v>6.24</v>
      </c>
      <c r="AZ434">
        <v>0.64700000000000002</v>
      </c>
      <c r="BA434">
        <v>5.391</v>
      </c>
      <c r="BB434">
        <v>0.80740000000000001</v>
      </c>
      <c r="BC434" t="s">
        <v>18</v>
      </c>
      <c r="BD434">
        <v>5.75</v>
      </c>
      <c r="BE434">
        <v>6.24</v>
      </c>
      <c r="BF434">
        <v>0.68799999999999994</v>
      </c>
      <c r="BG434">
        <v>5.73</v>
      </c>
      <c r="BH434">
        <v>0.81330000000000002</v>
      </c>
      <c r="BI434" t="s">
        <v>18</v>
      </c>
      <c r="BJ434">
        <v>5.76</v>
      </c>
      <c r="BK434">
        <v>6.24</v>
      </c>
      <c r="BL434">
        <v>1.714</v>
      </c>
      <c r="BM434">
        <v>14.281000000000001</v>
      </c>
      <c r="BN434">
        <v>0.78110000000000002</v>
      </c>
      <c r="BO434" t="s">
        <v>18</v>
      </c>
      <c r="BP434">
        <v>5.75</v>
      </c>
      <c r="BQ434">
        <v>6.24</v>
      </c>
      <c r="BR434">
        <v>1.71</v>
      </c>
      <c r="BS434">
        <v>14.250999999999999</v>
      </c>
      <c r="BT434">
        <v>0.7944</v>
      </c>
      <c r="BU434" t="s">
        <v>18</v>
      </c>
      <c r="CB434">
        <v>5.76</v>
      </c>
      <c r="CC434">
        <v>6.24</v>
      </c>
      <c r="CD434">
        <v>3.0430000000000001</v>
      </c>
      <c r="CE434">
        <v>25.356999999999999</v>
      </c>
      <c r="CF434">
        <v>0.75970000000000004</v>
      </c>
      <c r="CG434" t="s">
        <v>18</v>
      </c>
      <c r="CH434">
        <v>5.75</v>
      </c>
      <c r="CI434">
        <v>6.24</v>
      </c>
      <c r="CJ434">
        <v>3.117</v>
      </c>
      <c r="CK434">
        <v>25.974</v>
      </c>
      <c r="CL434">
        <v>0.78249999999999997</v>
      </c>
      <c r="CM434" t="s">
        <v>18</v>
      </c>
    </row>
    <row r="435" spans="1:91" x14ac:dyDescent="0.25">
      <c r="A435" t="s">
        <v>180</v>
      </c>
      <c r="B435">
        <v>700</v>
      </c>
      <c r="C435">
        <v>713</v>
      </c>
      <c r="D435" t="s">
        <v>115</v>
      </c>
      <c r="E435">
        <v>5.89</v>
      </c>
      <c r="F435">
        <v>4</v>
      </c>
      <c r="G435">
        <v>12</v>
      </c>
      <c r="H435">
        <v>5.81</v>
      </c>
      <c r="I435">
        <v>6.1</v>
      </c>
      <c r="J435">
        <v>0.45200000000000001</v>
      </c>
      <c r="K435">
        <v>3.7679999999999998</v>
      </c>
      <c r="L435">
        <v>0.90869999999999995</v>
      </c>
      <c r="M435" t="s">
        <v>17</v>
      </c>
      <c r="N435">
        <v>5.81</v>
      </c>
      <c r="O435">
        <v>6.1</v>
      </c>
      <c r="P435">
        <v>0.39900000000000002</v>
      </c>
      <c r="Q435">
        <v>3.327</v>
      </c>
      <c r="R435">
        <v>0.91920000000000002</v>
      </c>
      <c r="S435" t="s">
        <v>17</v>
      </c>
      <c r="T435">
        <v>5.81</v>
      </c>
      <c r="U435">
        <v>6.1</v>
      </c>
      <c r="V435">
        <v>0.377</v>
      </c>
      <c r="W435">
        <v>3.1429999999999998</v>
      </c>
      <c r="X435">
        <v>0.92779999999999996</v>
      </c>
      <c r="Y435" t="s">
        <v>17</v>
      </c>
      <c r="Z435">
        <v>5.82</v>
      </c>
      <c r="AA435">
        <v>6.1</v>
      </c>
      <c r="AB435">
        <v>0.49299999999999999</v>
      </c>
      <c r="AC435">
        <v>4.1059999999999999</v>
      </c>
      <c r="AD435">
        <v>0.89600000000000002</v>
      </c>
      <c r="AE435" t="s">
        <v>17</v>
      </c>
      <c r="AF435">
        <v>5.81</v>
      </c>
      <c r="AG435">
        <v>6.1</v>
      </c>
      <c r="AH435">
        <v>0.41499999999999998</v>
      </c>
      <c r="AI435">
        <v>3.4609999999999999</v>
      </c>
      <c r="AJ435">
        <v>0.90629999999999999</v>
      </c>
      <c r="AK435" t="s">
        <v>17</v>
      </c>
      <c r="AL435">
        <v>5.81</v>
      </c>
      <c r="AM435">
        <v>6.1</v>
      </c>
      <c r="AN435">
        <v>0.41</v>
      </c>
      <c r="AO435">
        <v>3.419</v>
      </c>
      <c r="AP435">
        <v>0.91</v>
      </c>
      <c r="AQ435" t="s">
        <v>17</v>
      </c>
      <c r="AR435">
        <v>5.81</v>
      </c>
      <c r="AS435">
        <v>6.1</v>
      </c>
      <c r="AT435">
        <v>0.77500000000000002</v>
      </c>
      <c r="AU435">
        <v>6.4569999999999999</v>
      </c>
      <c r="AV435">
        <v>0.8649</v>
      </c>
      <c r="AW435" t="s">
        <v>17</v>
      </c>
      <c r="AX435">
        <v>5.81</v>
      </c>
      <c r="AY435">
        <v>6.1</v>
      </c>
      <c r="AZ435">
        <v>0.65300000000000002</v>
      </c>
      <c r="BA435">
        <v>5.44</v>
      </c>
      <c r="BB435">
        <v>0.88300000000000001</v>
      </c>
      <c r="BC435" t="s">
        <v>17</v>
      </c>
      <c r="BD435">
        <v>5.81</v>
      </c>
      <c r="BE435">
        <v>6.1</v>
      </c>
      <c r="BF435">
        <v>0.68700000000000006</v>
      </c>
      <c r="BG435">
        <v>5.7220000000000004</v>
      </c>
      <c r="BH435">
        <v>0.87770000000000004</v>
      </c>
      <c r="BI435" t="s">
        <v>17</v>
      </c>
      <c r="BJ435">
        <v>5.81</v>
      </c>
      <c r="BK435">
        <v>6.1</v>
      </c>
      <c r="BL435">
        <v>1.72</v>
      </c>
      <c r="BM435">
        <v>14.337</v>
      </c>
      <c r="BN435">
        <v>0.86650000000000005</v>
      </c>
      <c r="BO435" t="s">
        <v>17</v>
      </c>
      <c r="BP435">
        <v>5.81</v>
      </c>
      <c r="BQ435">
        <v>6.1</v>
      </c>
      <c r="BR435">
        <v>1.696</v>
      </c>
      <c r="BS435">
        <v>14.132999999999999</v>
      </c>
      <c r="BT435">
        <v>0.8669</v>
      </c>
      <c r="BU435" t="s">
        <v>17</v>
      </c>
      <c r="CB435">
        <v>5.81</v>
      </c>
      <c r="CC435">
        <v>6.1</v>
      </c>
      <c r="CD435">
        <v>3.1760000000000002</v>
      </c>
      <c r="CE435">
        <v>26.468</v>
      </c>
      <c r="CF435">
        <v>0.86360000000000003</v>
      </c>
      <c r="CG435" t="s">
        <v>17</v>
      </c>
      <c r="CH435">
        <v>5.81</v>
      </c>
      <c r="CI435">
        <v>6.1</v>
      </c>
      <c r="CJ435">
        <v>3.21</v>
      </c>
      <c r="CK435">
        <v>26.747</v>
      </c>
      <c r="CL435">
        <v>0.87009999999999998</v>
      </c>
      <c r="CM435" t="s">
        <v>17</v>
      </c>
    </row>
    <row r="436" spans="1:91" x14ac:dyDescent="0.25">
      <c r="A436" t="s">
        <v>180</v>
      </c>
      <c r="B436">
        <v>714</v>
      </c>
      <c r="C436">
        <v>718</v>
      </c>
      <c r="D436" t="s">
        <v>116</v>
      </c>
      <c r="E436">
        <v>8.5299999999999994</v>
      </c>
      <c r="F436">
        <v>1</v>
      </c>
      <c r="G436">
        <v>3</v>
      </c>
      <c r="H436">
        <v>8.5299999999999994</v>
      </c>
      <c r="I436">
        <v>8.61</v>
      </c>
      <c r="J436">
        <v>7.3999999999999996E-2</v>
      </c>
      <c r="K436">
        <v>2.4590000000000001</v>
      </c>
      <c r="L436">
        <v>0.79259999999999997</v>
      </c>
      <c r="M436" t="s">
        <v>18</v>
      </c>
      <c r="N436">
        <v>8.5299999999999994</v>
      </c>
      <c r="O436">
        <v>8.61</v>
      </c>
      <c r="P436">
        <v>7.0999999999999994E-2</v>
      </c>
      <c r="Q436">
        <v>2.38</v>
      </c>
      <c r="R436">
        <v>0.7853</v>
      </c>
      <c r="S436" t="s">
        <v>18</v>
      </c>
      <c r="T436">
        <v>8.4600000000000009</v>
      </c>
      <c r="U436">
        <v>8.77</v>
      </c>
      <c r="V436">
        <v>0.109</v>
      </c>
      <c r="W436">
        <v>3.621</v>
      </c>
      <c r="X436">
        <v>0.74629999999999996</v>
      </c>
      <c r="Y436" t="s">
        <v>18</v>
      </c>
      <c r="Z436">
        <v>8.5299999999999994</v>
      </c>
      <c r="AA436">
        <v>8.6</v>
      </c>
      <c r="AB436">
        <v>5.1999999999999998E-2</v>
      </c>
      <c r="AC436">
        <v>1.738</v>
      </c>
      <c r="AD436">
        <v>0.83989999999999998</v>
      </c>
      <c r="AE436" t="s">
        <v>18</v>
      </c>
      <c r="AF436">
        <v>8.5299999999999994</v>
      </c>
      <c r="AG436">
        <v>8.61</v>
      </c>
      <c r="AH436">
        <v>3.5999999999999997E-2</v>
      </c>
      <c r="AI436">
        <v>1.1850000000000001</v>
      </c>
      <c r="AJ436">
        <v>0.81140000000000001</v>
      </c>
      <c r="AK436" t="s">
        <v>18</v>
      </c>
      <c r="AL436">
        <v>8.42</v>
      </c>
      <c r="AM436">
        <v>8.73</v>
      </c>
      <c r="AN436">
        <v>7.0000000000000007E-2</v>
      </c>
      <c r="AO436">
        <v>2.3380000000000001</v>
      </c>
      <c r="AP436">
        <v>0.70760000000000001</v>
      </c>
      <c r="AQ436" t="s">
        <v>18</v>
      </c>
      <c r="AR436">
        <v>8.5399999999999991</v>
      </c>
      <c r="AS436">
        <v>8.61</v>
      </c>
      <c r="AT436">
        <v>0.02</v>
      </c>
      <c r="AU436">
        <v>0.68100000000000005</v>
      </c>
      <c r="AV436">
        <v>0.82410000000000005</v>
      </c>
      <c r="AW436" t="s">
        <v>18</v>
      </c>
      <c r="AX436">
        <v>8.5299999999999994</v>
      </c>
      <c r="AY436">
        <v>8.61</v>
      </c>
      <c r="AZ436">
        <v>4.1000000000000002E-2</v>
      </c>
      <c r="BA436">
        <v>1.3720000000000001</v>
      </c>
      <c r="BB436">
        <v>0.77939999999999998</v>
      </c>
      <c r="BC436" t="s">
        <v>18</v>
      </c>
      <c r="BD436">
        <v>8.43</v>
      </c>
      <c r="BE436">
        <v>8.7100000000000009</v>
      </c>
      <c r="BF436">
        <v>4.2999999999999997E-2</v>
      </c>
      <c r="BG436">
        <v>1.425</v>
      </c>
      <c r="BH436">
        <v>0.69950000000000001</v>
      </c>
      <c r="BI436" t="s">
        <v>18</v>
      </c>
      <c r="BJ436">
        <v>8.5299999999999994</v>
      </c>
      <c r="BK436">
        <v>8.61</v>
      </c>
      <c r="BL436">
        <v>7.5999999999999998E-2</v>
      </c>
      <c r="BM436">
        <v>2.54</v>
      </c>
      <c r="BN436">
        <v>0.80620000000000003</v>
      </c>
      <c r="BO436" t="s">
        <v>18</v>
      </c>
      <c r="BP436">
        <v>8.5299999999999994</v>
      </c>
      <c r="BQ436">
        <v>8.61</v>
      </c>
      <c r="BR436">
        <v>4.4999999999999998E-2</v>
      </c>
      <c r="BS436">
        <v>1.512</v>
      </c>
      <c r="BT436">
        <v>0.78500000000000003</v>
      </c>
      <c r="BU436" t="s">
        <v>18</v>
      </c>
      <c r="CB436">
        <v>8.5299999999999994</v>
      </c>
      <c r="CC436">
        <v>8.61</v>
      </c>
      <c r="CD436">
        <v>0.108</v>
      </c>
      <c r="CE436">
        <v>3.6019999999999999</v>
      </c>
      <c r="CF436">
        <v>0.82369999999999999</v>
      </c>
      <c r="CG436" t="s">
        <v>18</v>
      </c>
      <c r="CH436">
        <v>8.42</v>
      </c>
      <c r="CI436">
        <v>8.7899999999999991</v>
      </c>
      <c r="CJ436">
        <v>0.156</v>
      </c>
      <c r="CK436">
        <v>5.2169999999999996</v>
      </c>
      <c r="CL436">
        <v>0.751</v>
      </c>
      <c r="CM436" t="s">
        <v>18</v>
      </c>
    </row>
    <row r="437" spans="1:91" x14ac:dyDescent="0.25">
      <c r="A437" t="s">
        <v>180</v>
      </c>
      <c r="B437">
        <v>720</v>
      </c>
      <c r="C437">
        <v>729</v>
      </c>
      <c r="D437" t="s">
        <v>117</v>
      </c>
      <c r="E437">
        <v>10.029999999999999</v>
      </c>
      <c r="F437">
        <v>2</v>
      </c>
      <c r="G437">
        <v>8</v>
      </c>
      <c r="H437">
        <v>9.98</v>
      </c>
      <c r="I437">
        <v>10.06</v>
      </c>
      <c r="J437">
        <v>0.109</v>
      </c>
      <c r="K437">
        <v>1.365</v>
      </c>
      <c r="L437">
        <v>0.86499999999999999</v>
      </c>
      <c r="M437" t="s">
        <v>18</v>
      </c>
      <c r="N437">
        <v>9.99</v>
      </c>
      <c r="O437">
        <v>10.06</v>
      </c>
      <c r="P437">
        <v>9.4E-2</v>
      </c>
      <c r="Q437">
        <v>1.173</v>
      </c>
      <c r="R437">
        <v>0.85040000000000004</v>
      </c>
      <c r="S437" t="s">
        <v>18</v>
      </c>
      <c r="T437">
        <v>10.039999999999999</v>
      </c>
      <c r="U437">
        <v>10.18</v>
      </c>
      <c r="V437">
        <v>0.13200000000000001</v>
      </c>
      <c r="W437">
        <v>1.6459999999999999</v>
      </c>
      <c r="X437">
        <v>0.88600000000000001</v>
      </c>
      <c r="Y437" t="s">
        <v>18</v>
      </c>
      <c r="Z437">
        <v>9.98</v>
      </c>
      <c r="AA437">
        <v>10.06</v>
      </c>
      <c r="AB437">
        <v>0.17</v>
      </c>
      <c r="AC437">
        <v>2.1259999999999999</v>
      </c>
      <c r="AD437">
        <v>0.87960000000000005</v>
      </c>
      <c r="AE437" t="s">
        <v>18</v>
      </c>
      <c r="AF437">
        <v>9.98</v>
      </c>
      <c r="AG437">
        <v>10.06</v>
      </c>
      <c r="AH437">
        <v>0.19</v>
      </c>
      <c r="AI437">
        <v>2.3740000000000001</v>
      </c>
      <c r="AJ437">
        <v>0.86350000000000005</v>
      </c>
      <c r="AK437" t="s">
        <v>18</v>
      </c>
      <c r="AL437">
        <v>9.98</v>
      </c>
      <c r="AM437">
        <v>10.06</v>
      </c>
      <c r="AN437">
        <v>0.17799999999999999</v>
      </c>
      <c r="AO437">
        <v>2.2290000000000001</v>
      </c>
      <c r="AP437">
        <v>0.71879999999999999</v>
      </c>
      <c r="AQ437" t="s">
        <v>18</v>
      </c>
      <c r="AR437">
        <v>9.99</v>
      </c>
      <c r="AS437">
        <v>10.06</v>
      </c>
      <c r="AT437">
        <v>0.56000000000000005</v>
      </c>
      <c r="AU437">
        <v>7.0039999999999996</v>
      </c>
      <c r="AV437">
        <v>0.87970000000000004</v>
      </c>
      <c r="AW437" t="s">
        <v>18</v>
      </c>
      <c r="AX437">
        <v>9.98</v>
      </c>
      <c r="AY437">
        <v>10.06</v>
      </c>
      <c r="AZ437">
        <v>0.55200000000000005</v>
      </c>
      <c r="BA437">
        <v>6.9009999999999998</v>
      </c>
      <c r="BB437">
        <v>0.88460000000000005</v>
      </c>
      <c r="BC437" t="s">
        <v>18</v>
      </c>
      <c r="BD437">
        <v>9.98</v>
      </c>
      <c r="BE437">
        <v>10.06</v>
      </c>
      <c r="BF437">
        <v>0.58899999999999997</v>
      </c>
      <c r="BG437">
        <v>7.3650000000000002</v>
      </c>
      <c r="BH437">
        <v>0.7056</v>
      </c>
      <c r="BI437" t="s">
        <v>18</v>
      </c>
      <c r="BJ437">
        <v>9.98</v>
      </c>
      <c r="BK437">
        <v>10.06</v>
      </c>
      <c r="BL437">
        <v>1.1060000000000001</v>
      </c>
      <c r="BM437">
        <v>13.821</v>
      </c>
      <c r="BN437">
        <v>0.87580000000000002</v>
      </c>
      <c r="BO437" t="s">
        <v>18</v>
      </c>
      <c r="BP437">
        <v>9.98</v>
      </c>
      <c r="BQ437">
        <v>10.06</v>
      </c>
      <c r="BR437">
        <v>1.1850000000000001</v>
      </c>
      <c r="BS437">
        <v>14.807</v>
      </c>
      <c r="BT437">
        <v>0.81669999999999998</v>
      </c>
      <c r="BU437" t="s">
        <v>18</v>
      </c>
      <c r="CB437">
        <v>9.99</v>
      </c>
      <c r="CC437">
        <v>10.06</v>
      </c>
      <c r="CD437">
        <v>3.0350000000000001</v>
      </c>
      <c r="CE437">
        <v>37.942</v>
      </c>
      <c r="CF437">
        <v>0.89249999999999996</v>
      </c>
      <c r="CG437" t="s">
        <v>18</v>
      </c>
      <c r="CH437">
        <v>10.07</v>
      </c>
      <c r="CI437">
        <v>10.17</v>
      </c>
      <c r="CJ437">
        <v>3.052</v>
      </c>
      <c r="CK437">
        <v>38.155999999999999</v>
      </c>
      <c r="CL437">
        <v>0.88629999999999998</v>
      </c>
      <c r="CM437" t="s">
        <v>18</v>
      </c>
    </row>
    <row r="438" spans="1:91" x14ac:dyDescent="0.25">
      <c r="A438" t="s">
        <v>180</v>
      </c>
      <c r="B438">
        <v>730</v>
      </c>
      <c r="C438">
        <v>738</v>
      </c>
      <c r="D438" t="s">
        <v>118</v>
      </c>
      <c r="E438">
        <v>8.32</v>
      </c>
      <c r="F438">
        <v>1</v>
      </c>
      <c r="G438">
        <v>7</v>
      </c>
      <c r="H438">
        <v>8.1999999999999993</v>
      </c>
      <c r="I438">
        <v>8.41</v>
      </c>
      <c r="J438">
        <v>9.6000000000000002E-2</v>
      </c>
      <c r="K438">
        <v>1.3720000000000001</v>
      </c>
      <c r="L438">
        <v>0.77059999999999995</v>
      </c>
      <c r="M438" t="s">
        <v>18</v>
      </c>
      <c r="N438">
        <v>8.2100000000000009</v>
      </c>
      <c r="O438">
        <v>8.41</v>
      </c>
      <c r="P438">
        <v>0.128</v>
      </c>
      <c r="Q438">
        <v>1.8220000000000001</v>
      </c>
      <c r="R438">
        <v>0.72470000000000001</v>
      </c>
      <c r="S438" t="s">
        <v>18</v>
      </c>
      <c r="T438">
        <v>8.1999999999999993</v>
      </c>
      <c r="U438">
        <v>8.4</v>
      </c>
      <c r="V438">
        <v>0.18</v>
      </c>
      <c r="W438">
        <v>2.5649999999999999</v>
      </c>
      <c r="X438">
        <v>0.629</v>
      </c>
      <c r="Y438" t="s">
        <v>18</v>
      </c>
      <c r="Z438">
        <v>8.2100000000000009</v>
      </c>
      <c r="AA438">
        <v>8.4</v>
      </c>
      <c r="AB438">
        <v>7.0999999999999994E-2</v>
      </c>
      <c r="AC438">
        <v>1.012</v>
      </c>
      <c r="AD438">
        <v>0.80979999999999996</v>
      </c>
      <c r="AE438" t="s">
        <v>18</v>
      </c>
      <c r="AF438">
        <v>8.2100000000000009</v>
      </c>
      <c r="AG438">
        <v>8.41</v>
      </c>
      <c r="AH438">
        <v>9.5000000000000001E-2</v>
      </c>
      <c r="AI438">
        <v>1.361</v>
      </c>
      <c r="AJ438">
        <v>0.72909999999999997</v>
      </c>
      <c r="AK438" t="s">
        <v>18</v>
      </c>
      <c r="AL438">
        <v>8.2100000000000009</v>
      </c>
      <c r="AM438">
        <v>8.41</v>
      </c>
      <c r="AN438">
        <v>0.108</v>
      </c>
      <c r="AO438">
        <v>1.5489999999999999</v>
      </c>
      <c r="AP438">
        <v>0.66569999999999996</v>
      </c>
      <c r="AQ438" t="s">
        <v>18</v>
      </c>
      <c r="AR438">
        <v>8.2100000000000009</v>
      </c>
      <c r="AS438">
        <v>8.41</v>
      </c>
      <c r="AT438">
        <v>0.14399999999999999</v>
      </c>
      <c r="AU438">
        <v>2.0579999999999998</v>
      </c>
      <c r="AV438">
        <v>0.75260000000000005</v>
      </c>
      <c r="AW438" t="s">
        <v>18</v>
      </c>
      <c r="AX438">
        <v>8.2100000000000009</v>
      </c>
      <c r="AY438">
        <v>8.41</v>
      </c>
      <c r="AZ438">
        <v>0.10299999999999999</v>
      </c>
      <c r="BA438">
        <v>1.464</v>
      </c>
      <c r="BB438">
        <v>0.71840000000000004</v>
      </c>
      <c r="BC438" t="s">
        <v>18</v>
      </c>
      <c r="BD438">
        <v>8.1999999999999993</v>
      </c>
      <c r="BE438">
        <v>8.4</v>
      </c>
      <c r="BF438">
        <v>0.10199999999999999</v>
      </c>
      <c r="BG438">
        <v>1.452</v>
      </c>
      <c r="BH438">
        <v>0.64329999999999998</v>
      </c>
      <c r="BI438" t="s">
        <v>18</v>
      </c>
      <c r="BJ438">
        <v>8.2100000000000009</v>
      </c>
      <c r="BK438">
        <v>8.41</v>
      </c>
      <c r="BL438">
        <v>6.7000000000000004E-2</v>
      </c>
      <c r="BM438">
        <v>0.96299999999999997</v>
      </c>
      <c r="BN438">
        <v>0.78990000000000005</v>
      </c>
      <c r="BO438" t="s">
        <v>18</v>
      </c>
      <c r="BP438">
        <v>8.1999999999999993</v>
      </c>
      <c r="BQ438">
        <v>8.41</v>
      </c>
      <c r="BR438">
        <v>0.112</v>
      </c>
      <c r="BS438">
        <v>1.5980000000000001</v>
      </c>
      <c r="BT438">
        <v>0.68930000000000002</v>
      </c>
      <c r="BU438" t="s">
        <v>18</v>
      </c>
      <c r="CB438">
        <v>8.2100000000000009</v>
      </c>
      <c r="CC438">
        <v>8.41</v>
      </c>
      <c r="CD438">
        <v>0.127</v>
      </c>
      <c r="CE438">
        <v>1.8080000000000001</v>
      </c>
      <c r="CF438">
        <v>0.71899999999999997</v>
      </c>
      <c r="CG438" t="s">
        <v>18</v>
      </c>
      <c r="CH438">
        <v>8.2100000000000009</v>
      </c>
      <c r="CI438">
        <v>8.41</v>
      </c>
      <c r="CJ438">
        <v>0.16300000000000001</v>
      </c>
      <c r="CK438">
        <v>2.3319999999999999</v>
      </c>
      <c r="CL438">
        <v>0.65800000000000003</v>
      </c>
      <c r="CM438" t="s">
        <v>18</v>
      </c>
    </row>
    <row r="439" spans="1:91" x14ac:dyDescent="0.25">
      <c r="A439" t="s">
        <v>180</v>
      </c>
      <c r="B439">
        <v>732</v>
      </c>
      <c r="C439">
        <v>737</v>
      </c>
      <c r="D439" t="s">
        <v>119</v>
      </c>
      <c r="E439">
        <v>5.63</v>
      </c>
      <c r="F439">
        <v>1</v>
      </c>
      <c r="G439">
        <v>4</v>
      </c>
      <c r="H439">
        <v>5.7</v>
      </c>
      <c r="I439">
        <v>5.82</v>
      </c>
      <c r="J439">
        <v>0.161</v>
      </c>
      <c r="K439">
        <v>4.0359999999999996</v>
      </c>
      <c r="L439">
        <v>0.80079999999999996</v>
      </c>
      <c r="M439" t="s">
        <v>18</v>
      </c>
      <c r="N439">
        <v>5.7</v>
      </c>
      <c r="O439">
        <v>5.82</v>
      </c>
      <c r="P439">
        <v>0.17599999999999999</v>
      </c>
      <c r="Q439">
        <v>4.4020000000000001</v>
      </c>
      <c r="R439">
        <v>0.77280000000000004</v>
      </c>
      <c r="S439" t="s">
        <v>18</v>
      </c>
      <c r="T439">
        <v>5.69</v>
      </c>
      <c r="U439">
        <v>5.82</v>
      </c>
      <c r="V439">
        <v>0.13100000000000001</v>
      </c>
      <c r="W439">
        <v>3.2639999999999998</v>
      </c>
      <c r="X439">
        <v>0.8145</v>
      </c>
      <c r="Y439" t="s">
        <v>18</v>
      </c>
      <c r="Z439">
        <v>5.7</v>
      </c>
      <c r="AA439">
        <v>5.82</v>
      </c>
      <c r="AB439">
        <v>0.124</v>
      </c>
      <c r="AC439">
        <v>3.1059999999999999</v>
      </c>
      <c r="AD439">
        <v>0.7722</v>
      </c>
      <c r="AE439" t="s">
        <v>18</v>
      </c>
      <c r="AF439">
        <v>5.7</v>
      </c>
      <c r="AG439">
        <v>5.82</v>
      </c>
      <c r="AH439">
        <v>0.123</v>
      </c>
      <c r="AI439">
        <v>3.0750000000000002</v>
      </c>
      <c r="AJ439">
        <v>0.77439999999999998</v>
      </c>
      <c r="AK439" t="s">
        <v>18</v>
      </c>
      <c r="AL439">
        <v>5.7</v>
      </c>
      <c r="AM439">
        <v>5.82</v>
      </c>
      <c r="AN439">
        <v>0.105</v>
      </c>
      <c r="AO439">
        <v>2.6259999999999999</v>
      </c>
      <c r="AP439">
        <v>0.80130000000000001</v>
      </c>
      <c r="AQ439" t="s">
        <v>18</v>
      </c>
      <c r="AR439">
        <v>5.7</v>
      </c>
      <c r="AS439">
        <v>5.82</v>
      </c>
      <c r="AT439">
        <v>0.14799999999999999</v>
      </c>
      <c r="AU439">
        <v>3.706</v>
      </c>
      <c r="AV439">
        <v>0.7601</v>
      </c>
      <c r="AW439" t="s">
        <v>18</v>
      </c>
      <c r="AX439">
        <v>5.7</v>
      </c>
      <c r="AY439">
        <v>5.82</v>
      </c>
      <c r="AZ439">
        <v>0.129</v>
      </c>
      <c r="BA439">
        <v>3.22</v>
      </c>
      <c r="BB439">
        <v>0.77839999999999998</v>
      </c>
      <c r="BC439" t="s">
        <v>18</v>
      </c>
      <c r="BD439">
        <v>5.69</v>
      </c>
      <c r="BE439">
        <v>5.82</v>
      </c>
      <c r="BF439">
        <v>0.122</v>
      </c>
      <c r="BG439">
        <v>3.0409999999999999</v>
      </c>
      <c r="BH439">
        <v>0.78720000000000001</v>
      </c>
      <c r="BI439" t="s">
        <v>18</v>
      </c>
      <c r="BJ439">
        <v>5.7</v>
      </c>
      <c r="BK439">
        <v>5.82</v>
      </c>
      <c r="BL439">
        <v>0.105</v>
      </c>
      <c r="BM439">
        <v>2.6360000000000001</v>
      </c>
      <c r="BN439">
        <v>0.80759999999999998</v>
      </c>
      <c r="BO439" t="s">
        <v>18</v>
      </c>
      <c r="BP439">
        <v>5.7</v>
      </c>
      <c r="BQ439">
        <v>5.82</v>
      </c>
      <c r="BR439">
        <v>8.6999999999999994E-2</v>
      </c>
      <c r="BS439">
        <v>2.1669999999999998</v>
      </c>
      <c r="BT439">
        <v>0.80420000000000003</v>
      </c>
      <c r="BU439" t="s">
        <v>18</v>
      </c>
      <c r="CB439">
        <v>5.7</v>
      </c>
      <c r="CC439">
        <v>5.82</v>
      </c>
      <c r="CD439">
        <v>0.14000000000000001</v>
      </c>
      <c r="CE439">
        <v>3.4929999999999999</v>
      </c>
      <c r="CF439">
        <v>0.79430000000000001</v>
      </c>
      <c r="CG439" t="s">
        <v>18</v>
      </c>
      <c r="CH439">
        <v>5.7</v>
      </c>
      <c r="CI439">
        <v>5.82</v>
      </c>
      <c r="CJ439">
        <v>0.128</v>
      </c>
      <c r="CK439">
        <v>3.1960000000000002</v>
      </c>
      <c r="CL439">
        <v>0.83179999999999998</v>
      </c>
      <c r="CM439" t="s">
        <v>18</v>
      </c>
    </row>
    <row r="440" spans="1:91" x14ac:dyDescent="0.25">
      <c r="A440" t="s">
        <v>180</v>
      </c>
      <c r="B440">
        <v>732</v>
      </c>
      <c r="C440">
        <v>738</v>
      </c>
      <c r="D440" t="s">
        <v>120</v>
      </c>
      <c r="E440">
        <v>8.2200000000000006</v>
      </c>
      <c r="F440">
        <v>1</v>
      </c>
      <c r="G440">
        <v>5</v>
      </c>
      <c r="H440">
        <v>8.2799999999999994</v>
      </c>
      <c r="I440">
        <v>8.35</v>
      </c>
      <c r="J440">
        <v>0.14099999999999999</v>
      </c>
      <c r="K440">
        <v>2.8279999999999998</v>
      </c>
      <c r="L440">
        <v>0.85709999999999997</v>
      </c>
      <c r="M440" t="s">
        <v>18</v>
      </c>
      <c r="N440">
        <v>8.2799999999999994</v>
      </c>
      <c r="O440">
        <v>8.35</v>
      </c>
      <c r="P440">
        <v>0.27800000000000002</v>
      </c>
      <c r="Q440">
        <v>5.56</v>
      </c>
      <c r="R440">
        <v>0.80269999999999997</v>
      </c>
      <c r="S440" t="s">
        <v>18</v>
      </c>
      <c r="T440">
        <v>8.2799999999999994</v>
      </c>
      <c r="U440">
        <v>8.35</v>
      </c>
      <c r="V440">
        <v>9.9000000000000005E-2</v>
      </c>
      <c r="W440">
        <v>1.9890000000000001</v>
      </c>
      <c r="X440">
        <v>0.80579999999999996</v>
      </c>
      <c r="Y440" t="s">
        <v>18</v>
      </c>
      <c r="Z440">
        <v>8.2799999999999994</v>
      </c>
      <c r="AA440">
        <v>8.34</v>
      </c>
      <c r="AB440">
        <v>0.18</v>
      </c>
      <c r="AC440">
        <v>3.597</v>
      </c>
      <c r="AD440">
        <v>0.81240000000000001</v>
      </c>
      <c r="AE440" t="s">
        <v>18</v>
      </c>
      <c r="AF440">
        <v>8.2799999999999994</v>
      </c>
      <c r="AG440">
        <v>8.35</v>
      </c>
      <c r="AH440">
        <v>0.19700000000000001</v>
      </c>
      <c r="AI440">
        <v>3.9420000000000002</v>
      </c>
      <c r="AJ440">
        <v>0.77990000000000004</v>
      </c>
      <c r="AK440" t="s">
        <v>18</v>
      </c>
      <c r="AL440">
        <v>8.2200000000000006</v>
      </c>
      <c r="AM440">
        <v>8.34</v>
      </c>
      <c r="AN440">
        <v>0.26100000000000001</v>
      </c>
      <c r="AO440">
        <v>5.2160000000000002</v>
      </c>
      <c r="AP440">
        <v>0.85250000000000004</v>
      </c>
      <c r="AQ440" t="s">
        <v>18</v>
      </c>
      <c r="AR440">
        <v>8.2799999999999994</v>
      </c>
      <c r="AS440">
        <v>8.35</v>
      </c>
      <c r="AT440">
        <v>7.5999999999999998E-2</v>
      </c>
      <c r="AU440">
        <v>1.5109999999999999</v>
      </c>
      <c r="AV440">
        <v>0.74329999999999996</v>
      </c>
      <c r="AW440" t="s">
        <v>18</v>
      </c>
      <c r="AX440">
        <v>8.2799999999999994</v>
      </c>
      <c r="AY440">
        <v>8.35</v>
      </c>
      <c r="AZ440">
        <v>0.11</v>
      </c>
      <c r="BA440">
        <v>2.1920000000000002</v>
      </c>
      <c r="BB440">
        <v>0.70330000000000004</v>
      </c>
      <c r="BC440" t="s">
        <v>18</v>
      </c>
      <c r="BD440">
        <v>8.2799999999999994</v>
      </c>
      <c r="BE440">
        <v>8.35</v>
      </c>
      <c r="BF440">
        <v>5.7000000000000002E-2</v>
      </c>
      <c r="BG440">
        <v>1.143</v>
      </c>
      <c r="BH440">
        <v>0.82140000000000002</v>
      </c>
      <c r="BI440" t="s">
        <v>18</v>
      </c>
      <c r="BJ440">
        <v>8.2799999999999994</v>
      </c>
      <c r="BK440">
        <v>8.35</v>
      </c>
      <c r="BL440">
        <v>4.5999999999999999E-2</v>
      </c>
      <c r="BM440">
        <v>0.91600000000000004</v>
      </c>
      <c r="BN440">
        <v>0.74350000000000005</v>
      </c>
      <c r="BO440" t="s">
        <v>18</v>
      </c>
      <c r="BP440">
        <v>8.2799999999999994</v>
      </c>
      <c r="BQ440">
        <v>8.35</v>
      </c>
      <c r="BR440">
        <v>4.3999999999999997E-2</v>
      </c>
      <c r="BS440">
        <v>0.871</v>
      </c>
      <c r="BT440">
        <v>0.79959999999999998</v>
      </c>
      <c r="BU440" t="s">
        <v>18</v>
      </c>
      <c r="CB440">
        <v>8.2799999999999994</v>
      </c>
      <c r="CC440">
        <v>8.35</v>
      </c>
      <c r="CD440">
        <v>7.4999999999999997E-2</v>
      </c>
      <c r="CE440">
        <v>1.5049999999999999</v>
      </c>
      <c r="CF440">
        <v>0.64539999999999997</v>
      </c>
      <c r="CG440" t="s">
        <v>18</v>
      </c>
      <c r="CH440">
        <v>8.2799999999999994</v>
      </c>
      <c r="CI440">
        <v>8.35</v>
      </c>
      <c r="CJ440">
        <v>8.2000000000000003E-2</v>
      </c>
      <c r="CK440">
        <v>1.6439999999999999</v>
      </c>
      <c r="CL440">
        <v>0.80479999999999996</v>
      </c>
      <c r="CM440" t="s">
        <v>18</v>
      </c>
    </row>
    <row r="441" spans="1:91" x14ac:dyDescent="0.25">
      <c r="A441" t="s">
        <v>180</v>
      </c>
      <c r="B441">
        <v>748</v>
      </c>
      <c r="C441">
        <v>782</v>
      </c>
      <c r="D441" t="s">
        <v>121</v>
      </c>
      <c r="E441">
        <v>12.56</v>
      </c>
      <c r="F441">
        <v>4</v>
      </c>
      <c r="G441">
        <v>32</v>
      </c>
      <c r="H441">
        <v>12.3</v>
      </c>
      <c r="I441">
        <v>12.84</v>
      </c>
      <c r="J441">
        <v>15.436</v>
      </c>
      <c r="K441">
        <v>48.237000000000002</v>
      </c>
      <c r="L441">
        <v>0.87480000000000002</v>
      </c>
      <c r="M441" t="s">
        <v>18</v>
      </c>
      <c r="N441">
        <v>12.3</v>
      </c>
      <c r="O441">
        <v>12.84</v>
      </c>
      <c r="P441">
        <v>14.853</v>
      </c>
      <c r="Q441">
        <v>46.415999999999997</v>
      </c>
      <c r="R441">
        <v>0.89529999999999998</v>
      </c>
      <c r="S441" t="s">
        <v>18</v>
      </c>
      <c r="T441">
        <v>12.3</v>
      </c>
      <c r="U441">
        <v>12.83</v>
      </c>
      <c r="V441">
        <v>15.976000000000001</v>
      </c>
      <c r="W441">
        <v>49.926000000000002</v>
      </c>
      <c r="X441">
        <v>0.8861</v>
      </c>
      <c r="Y441" t="s">
        <v>18</v>
      </c>
      <c r="Z441">
        <v>12.3</v>
      </c>
      <c r="AA441">
        <v>12.84</v>
      </c>
      <c r="AB441">
        <v>17.672000000000001</v>
      </c>
      <c r="AC441">
        <v>55.222999999999999</v>
      </c>
      <c r="AD441">
        <v>0.88649999999999995</v>
      </c>
      <c r="AE441" t="s">
        <v>18</v>
      </c>
      <c r="AF441">
        <v>12.3</v>
      </c>
      <c r="AG441">
        <v>12.84</v>
      </c>
      <c r="AH441">
        <v>17.684999999999999</v>
      </c>
      <c r="AI441">
        <v>55.265000000000001</v>
      </c>
      <c r="AJ441">
        <v>0.88239999999999996</v>
      </c>
      <c r="AK441" t="s">
        <v>17</v>
      </c>
      <c r="AL441">
        <v>12.3</v>
      </c>
      <c r="AM441">
        <v>12.84</v>
      </c>
      <c r="AN441">
        <v>18.042999999999999</v>
      </c>
      <c r="AO441">
        <v>56.386000000000003</v>
      </c>
      <c r="AP441">
        <v>0.878</v>
      </c>
      <c r="AQ441" t="s">
        <v>18</v>
      </c>
      <c r="AR441">
        <v>12.3</v>
      </c>
      <c r="AS441">
        <v>12.84</v>
      </c>
      <c r="AT441">
        <v>22.219000000000001</v>
      </c>
      <c r="AU441">
        <v>69.433999999999997</v>
      </c>
      <c r="AV441">
        <v>0.87649999999999995</v>
      </c>
      <c r="AW441" t="s">
        <v>18</v>
      </c>
      <c r="AX441">
        <v>12.3</v>
      </c>
      <c r="AY441">
        <v>12.84</v>
      </c>
      <c r="AZ441">
        <v>22.542999999999999</v>
      </c>
      <c r="BA441">
        <v>70.447000000000003</v>
      </c>
      <c r="BB441">
        <v>0.86599999999999999</v>
      </c>
      <c r="BC441" t="s">
        <v>18</v>
      </c>
      <c r="BD441">
        <v>12.3</v>
      </c>
      <c r="BE441">
        <v>12.84</v>
      </c>
      <c r="BF441">
        <v>22.960999999999999</v>
      </c>
      <c r="BG441">
        <v>71.753</v>
      </c>
      <c r="BH441">
        <v>0.85260000000000002</v>
      </c>
      <c r="BI441" t="s">
        <v>18</v>
      </c>
      <c r="BJ441">
        <v>12.3</v>
      </c>
      <c r="BK441">
        <v>12.84</v>
      </c>
      <c r="BL441">
        <v>24.858000000000001</v>
      </c>
      <c r="BM441">
        <v>77.680000000000007</v>
      </c>
      <c r="BN441">
        <v>0.87250000000000005</v>
      </c>
      <c r="BO441" t="s">
        <v>17</v>
      </c>
      <c r="BP441">
        <v>12.3</v>
      </c>
      <c r="BQ441">
        <v>12.84</v>
      </c>
      <c r="BR441">
        <v>25.204000000000001</v>
      </c>
      <c r="BS441">
        <v>78.762</v>
      </c>
      <c r="BT441">
        <v>0.88200000000000001</v>
      </c>
      <c r="BU441" t="s">
        <v>17</v>
      </c>
      <c r="CB441">
        <v>12.3</v>
      </c>
      <c r="CC441">
        <v>12.84</v>
      </c>
      <c r="CD441">
        <v>24.838000000000001</v>
      </c>
      <c r="CE441">
        <v>77.619</v>
      </c>
      <c r="CF441">
        <v>0.89059999999999995</v>
      </c>
      <c r="CG441" t="s">
        <v>18</v>
      </c>
      <c r="CH441">
        <v>12.3</v>
      </c>
      <c r="CI441">
        <v>12.84</v>
      </c>
      <c r="CJ441">
        <v>25.33</v>
      </c>
      <c r="CK441">
        <v>79.156000000000006</v>
      </c>
      <c r="CL441">
        <v>0.87749999999999995</v>
      </c>
      <c r="CM441" t="s">
        <v>18</v>
      </c>
    </row>
    <row r="442" spans="1:91" x14ac:dyDescent="0.25">
      <c r="A442" t="s">
        <v>180</v>
      </c>
      <c r="B442">
        <v>748</v>
      </c>
      <c r="C442">
        <v>782</v>
      </c>
      <c r="D442" t="s">
        <v>121</v>
      </c>
      <c r="E442">
        <v>12.56</v>
      </c>
      <c r="F442">
        <v>5</v>
      </c>
      <c r="G442">
        <v>32</v>
      </c>
      <c r="H442">
        <v>12.37</v>
      </c>
      <c r="I442">
        <v>12.7</v>
      </c>
      <c r="J442">
        <v>14.693</v>
      </c>
      <c r="K442">
        <v>45.914000000000001</v>
      </c>
      <c r="L442">
        <v>0.89780000000000004</v>
      </c>
      <c r="M442" t="s">
        <v>17</v>
      </c>
      <c r="N442">
        <v>12.37</v>
      </c>
      <c r="O442">
        <v>12.7</v>
      </c>
      <c r="P442">
        <v>14.504</v>
      </c>
      <c r="Q442">
        <v>45.326000000000001</v>
      </c>
      <c r="R442">
        <v>0.89349999999999996</v>
      </c>
      <c r="S442" t="s">
        <v>18</v>
      </c>
      <c r="T442">
        <v>12.37</v>
      </c>
      <c r="U442">
        <v>12.7</v>
      </c>
      <c r="V442">
        <v>15.643000000000001</v>
      </c>
      <c r="W442">
        <v>48.884</v>
      </c>
      <c r="X442">
        <v>0.85809999999999997</v>
      </c>
      <c r="Y442" t="s">
        <v>18</v>
      </c>
      <c r="Z442">
        <v>12.37</v>
      </c>
      <c r="AA442">
        <v>12.7</v>
      </c>
      <c r="AB442">
        <v>17.344000000000001</v>
      </c>
      <c r="AC442">
        <v>54.2</v>
      </c>
      <c r="AD442">
        <v>0.89080000000000004</v>
      </c>
      <c r="AE442" t="s">
        <v>17</v>
      </c>
      <c r="AF442">
        <v>12.37</v>
      </c>
      <c r="AG442">
        <v>12.7</v>
      </c>
      <c r="AH442">
        <v>17.649000000000001</v>
      </c>
      <c r="AI442">
        <v>55.152000000000001</v>
      </c>
      <c r="AJ442">
        <v>0.89129999999999998</v>
      </c>
      <c r="AK442" t="s">
        <v>17</v>
      </c>
      <c r="AL442">
        <v>12.37</v>
      </c>
      <c r="AM442">
        <v>12.7</v>
      </c>
      <c r="AN442">
        <v>18.032</v>
      </c>
      <c r="AO442">
        <v>56.348999999999997</v>
      </c>
      <c r="AP442">
        <v>0.85209999999999997</v>
      </c>
      <c r="AQ442" t="s">
        <v>17</v>
      </c>
      <c r="AR442">
        <v>12.37</v>
      </c>
      <c r="AS442">
        <v>12.7</v>
      </c>
      <c r="AT442">
        <v>22.026</v>
      </c>
      <c r="AU442">
        <v>68.831000000000003</v>
      </c>
      <c r="AV442">
        <v>0.8831</v>
      </c>
      <c r="AW442" t="s">
        <v>17</v>
      </c>
      <c r="AX442">
        <v>12.37</v>
      </c>
      <c r="AY442">
        <v>12.7</v>
      </c>
      <c r="AZ442">
        <v>22.366</v>
      </c>
      <c r="BA442">
        <v>69.894999999999996</v>
      </c>
      <c r="BB442">
        <v>0.88939999999999997</v>
      </c>
      <c r="BC442" t="s">
        <v>17</v>
      </c>
      <c r="BD442">
        <v>12.37</v>
      </c>
      <c r="BE442">
        <v>12.71</v>
      </c>
      <c r="BF442">
        <v>22.931000000000001</v>
      </c>
      <c r="BG442">
        <v>71.659000000000006</v>
      </c>
      <c r="BH442">
        <v>0.87090000000000001</v>
      </c>
      <c r="BI442" t="s">
        <v>17</v>
      </c>
      <c r="BJ442">
        <v>12.37</v>
      </c>
      <c r="BK442">
        <v>12.7</v>
      </c>
      <c r="BL442">
        <v>24.117000000000001</v>
      </c>
      <c r="BM442">
        <v>75.366</v>
      </c>
      <c r="BN442">
        <v>0.88880000000000003</v>
      </c>
      <c r="BO442" t="s">
        <v>17</v>
      </c>
      <c r="BP442">
        <v>12.37</v>
      </c>
      <c r="BQ442">
        <v>12.7</v>
      </c>
      <c r="BR442">
        <v>24.501000000000001</v>
      </c>
      <c r="BS442">
        <v>76.566000000000003</v>
      </c>
      <c r="BT442">
        <v>0.88049999999999995</v>
      </c>
      <c r="BU442" t="s">
        <v>17</v>
      </c>
      <c r="CB442">
        <v>12.37</v>
      </c>
      <c r="CC442">
        <v>12.71</v>
      </c>
      <c r="CD442">
        <v>25.088000000000001</v>
      </c>
      <c r="CE442">
        <v>78.402000000000001</v>
      </c>
      <c r="CF442">
        <v>0.88400000000000001</v>
      </c>
      <c r="CG442" t="s">
        <v>17</v>
      </c>
      <c r="CH442">
        <v>12.37</v>
      </c>
      <c r="CI442">
        <v>12.7</v>
      </c>
      <c r="CJ442">
        <v>25.312000000000001</v>
      </c>
      <c r="CK442">
        <v>79.099000000000004</v>
      </c>
      <c r="CL442">
        <v>0.88700000000000001</v>
      </c>
      <c r="CM442" t="s">
        <v>17</v>
      </c>
    </row>
    <row r="443" spans="1:91" x14ac:dyDescent="0.25">
      <c r="A443" t="s">
        <v>180</v>
      </c>
      <c r="B443">
        <v>755</v>
      </c>
      <c r="C443">
        <v>761</v>
      </c>
      <c r="D443" t="s">
        <v>122</v>
      </c>
      <c r="E443">
        <v>5.29</v>
      </c>
      <c r="F443">
        <v>1</v>
      </c>
      <c r="G443">
        <v>5</v>
      </c>
      <c r="H443">
        <v>5.27</v>
      </c>
      <c r="I443">
        <v>5.49</v>
      </c>
      <c r="J443">
        <v>3.4470000000000001</v>
      </c>
      <c r="K443">
        <v>68.94</v>
      </c>
      <c r="L443">
        <v>0.81089999999999995</v>
      </c>
      <c r="M443" t="s">
        <v>18</v>
      </c>
      <c r="N443">
        <v>5.27</v>
      </c>
      <c r="O443">
        <v>5.49</v>
      </c>
      <c r="P443">
        <v>3.476</v>
      </c>
      <c r="Q443">
        <v>69.524000000000001</v>
      </c>
      <c r="R443">
        <v>0.81799999999999995</v>
      </c>
      <c r="S443" t="s">
        <v>18</v>
      </c>
      <c r="T443">
        <v>5.27</v>
      </c>
      <c r="U443">
        <v>5.48</v>
      </c>
      <c r="V443">
        <v>3.5190000000000001</v>
      </c>
      <c r="W443">
        <v>70.384</v>
      </c>
      <c r="X443">
        <v>0.76970000000000005</v>
      </c>
      <c r="Y443" t="s">
        <v>18</v>
      </c>
      <c r="Z443">
        <v>5.27</v>
      </c>
      <c r="AA443">
        <v>5.49</v>
      </c>
      <c r="AB443">
        <v>3.4540000000000002</v>
      </c>
      <c r="AC443">
        <v>69.09</v>
      </c>
      <c r="AD443">
        <v>0.82450000000000001</v>
      </c>
      <c r="AE443" t="s">
        <v>18</v>
      </c>
      <c r="AF443">
        <v>5.27</v>
      </c>
      <c r="AG443">
        <v>5.49</v>
      </c>
      <c r="AH443">
        <v>3.5129999999999999</v>
      </c>
      <c r="AI443">
        <v>70.260999999999996</v>
      </c>
      <c r="AJ443">
        <v>0.83030000000000004</v>
      </c>
      <c r="AK443" t="s">
        <v>18</v>
      </c>
      <c r="AL443">
        <v>5.27</v>
      </c>
      <c r="AM443">
        <v>5.49</v>
      </c>
      <c r="AN443">
        <v>3.577</v>
      </c>
      <c r="AO443">
        <v>71.537000000000006</v>
      </c>
      <c r="AP443">
        <v>0.7873</v>
      </c>
      <c r="AQ443" t="s">
        <v>18</v>
      </c>
      <c r="AR443">
        <v>5.27</v>
      </c>
      <c r="AS443">
        <v>5.49</v>
      </c>
      <c r="AT443">
        <v>3.4790000000000001</v>
      </c>
      <c r="AU443">
        <v>69.582999999999998</v>
      </c>
      <c r="AV443">
        <v>0.82479999999999998</v>
      </c>
      <c r="AW443" t="s">
        <v>18</v>
      </c>
      <c r="AX443">
        <v>5.27</v>
      </c>
      <c r="AY443">
        <v>5.49</v>
      </c>
      <c r="AZ443">
        <v>3.4569999999999999</v>
      </c>
      <c r="BA443">
        <v>69.143000000000001</v>
      </c>
      <c r="BB443">
        <v>0.82440000000000002</v>
      </c>
      <c r="BC443" t="s">
        <v>18</v>
      </c>
      <c r="BD443">
        <v>5.27</v>
      </c>
      <c r="BE443">
        <v>5.48</v>
      </c>
      <c r="BF443">
        <v>3.5550000000000002</v>
      </c>
      <c r="BG443">
        <v>71.103999999999999</v>
      </c>
      <c r="BH443">
        <v>0.78139999999999998</v>
      </c>
      <c r="BI443" t="s">
        <v>18</v>
      </c>
      <c r="BJ443">
        <v>5.27</v>
      </c>
      <c r="BK443">
        <v>5.49</v>
      </c>
      <c r="BL443">
        <v>3.4849999999999999</v>
      </c>
      <c r="BM443">
        <v>69.694999999999993</v>
      </c>
      <c r="BN443">
        <v>0.83409999999999995</v>
      </c>
      <c r="BO443" t="s">
        <v>18</v>
      </c>
      <c r="BP443">
        <v>5.27</v>
      </c>
      <c r="BQ443">
        <v>5.49</v>
      </c>
      <c r="BR443">
        <v>3.4620000000000002</v>
      </c>
      <c r="BS443">
        <v>69.234999999999999</v>
      </c>
      <c r="BT443">
        <v>0.82550000000000001</v>
      </c>
      <c r="BU443" t="s">
        <v>18</v>
      </c>
      <c r="CB443">
        <v>5.27</v>
      </c>
      <c r="CC443">
        <v>5.49</v>
      </c>
      <c r="CD443">
        <v>3.476</v>
      </c>
      <c r="CE443">
        <v>69.516000000000005</v>
      </c>
      <c r="CF443">
        <v>0.81579999999999997</v>
      </c>
      <c r="CG443" t="s">
        <v>18</v>
      </c>
      <c r="CH443">
        <v>5.27</v>
      </c>
      <c r="CI443">
        <v>5.49</v>
      </c>
      <c r="CJ443">
        <v>3.47</v>
      </c>
      <c r="CK443">
        <v>69.406000000000006</v>
      </c>
      <c r="CL443">
        <v>0.82979999999999998</v>
      </c>
      <c r="CM443" t="s">
        <v>18</v>
      </c>
    </row>
    <row r="444" spans="1:91" x14ac:dyDescent="0.25">
      <c r="A444" t="s">
        <v>180</v>
      </c>
      <c r="B444">
        <v>755</v>
      </c>
      <c r="C444">
        <v>782</v>
      </c>
      <c r="D444" t="s">
        <v>123</v>
      </c>
      <c r="E444">
        <v>12.52</v>
      </c>
      <c r="F444">
        <v>4</v>
      </c>
      <c r="G444">
        <v>25</v>
      </c>
      <c r="H444">
        <v>12.25</v>
      </c>
      <c r="I444">
        <v>12.38</v>
      </c>
      <c r="J444">
        <v>10.073</v>
      </c>
      <c r="K444">
        <v>40.292000000000002</v>
      </c>
      <c r="L444">
        <v>0.71199999999999997</v>
      </c>
      <c r="M444" t="s">
        <v>18</v>
      </c>
      <c r="N444">
        <v>12.25</v>
      </c>
      <c r="O444">
        <v>12.38</v>
      </c>
      <c r="P444">
        <v>9.8279999999999994</v>
      </c>
      <c r="Q444">
        <v>39.313000000000002</v>
      </c>
      <c r="R444">
        <v>0.72340000000000004</v>
      </c>
      <c r="S444" t="s">
        <v>18</v>
      </c>
      <c r="T444">
        <v>12.25</v>
      </c>
      <c r="U444">
        <v>12.37</v>
      </c>
      <c r="V444">
        <v>10.393000000000001</v>
      </c>
      <c r="W444">
        <v>41.57</v>
      </c>
      <c r="X444">
        <v>0.71989999999999998</v>
      </c>
      <c r="Y444" t="s">
        <v>18</v>
      </c>
      <c r="Z444">
        <v>12.25</v>
      </c>
      <c r="AA444">
        <v>12.37</v>
      </c>
      <c r="AB444">
        <v>12.779</v>
      </c>
      <c r="AC444">
        <v>51.118000000000002</v>
      </c>
      <c r="AD444">
        <v>0.80410000000000004</v>
      </c>
      <c r="AE444" t="s">
        <v>18</v>
      </c>
      <c r="AF444">
        <v>12.25</v>
      </c>
      <c r="AG444">
        <v>12.38</v>
      </c>
      <c r="AH444">
        <v>12.612</v>
      </c>
      <c r="AI444">
        <v>50.448999999999998</v>
      </c>
      <c r="AJ444">
        <v>0.82979999999999998</v>
      </c>
      <c r="AK444" t="s">
        <v>18</v>
      </c>
      <c r="AL444">
        <v>12.25</v>
      </c>
      <c r="AM444">
        <v>12.38</v>
      </c>
      <c r="AN444">
        <v>12.565</v>
      </c>
      <c r="AO444">
        <v>50.261000000000003</v>
      </c>
      <c r="AP444">
        <v>0.80169999999999997</v>
      </c>
      <c r="AQ444" t="s">
        <v>18</v>
      </c>
      <c r="AR444">
        <v>12.25</v>
      </c>
      <c r="AS444">
        <v>12.37</v>
      </c>
      <c r="AT444">
        <v>17.187999999999999</v>
      </c>
      <c r="AU444">
        <v>68.751999999999995</v>
      </c>
      <c r="AV444">
        <v>0.74529999999999996</v>
      </c>
      <c r="AW444" t="s">
        <v>18</v>
      </c>
      <c r="AX444">
        <v>12.25</v>
      </c>
      <c r="AY444">
        <v>12.37</v>
      </c>
      <c r="AZ444">
        <v>17.466000000000001</v>
      </c>
      <c r="BA444">
        <v>69.866</v>
      </c>
      <c r="BB444">
        <v>0.7722</v>
      </c>
      <c r="BC444" t="s">
        <v>18</v>
      </c>
      <c r="BD444">
        <v>12.26</v>
      </c>
      <c r="BE444">
        <v>12.38</v>
      </c>
      <c r="BF444">
        <v>17.460999999999999</v>
      </c>
      <c r="BG444">
        <v>69.843999999999994</v>
      </c>
      <c r="BH444">
        <v>0.77739999999999998</v>
      </c>
      <c r="BI444" t="s">
        <v>18</v>
      </c>
      <c r="BJ444">
        <v>12.25</v>
      </c>
      <c r="BK444">
        <v>12.38</v>
      </c>
      <c r="BL444">
        <v>19.617999999999999</v>
      </c>
      <c r="BM444">
        <v>78.472999999999999</v>
      </c>
      <c r="BN444">
        <v>0.7671</v>
      </c>
      <c r="BO444" t="s">
        <v>18</v>
      </c>
      <c r="BP444">
        <v>12.25</v>
      </c>
      <c r="BQ444">
        <v>12.37</v>
      </c>
      <c r="BR444">
        <v>19.602</v>
      </c>
      <c r="BS444">
        <v>78.408000000000001</v>
      </c>
      <c r="BT444">
        <v>0.74139999999999995</v>
      </c>
      <c r="BU444" t="s">
        <v>18</v>
      </c>
      <c r="CB444">
        <v>12.25</v>
      </c>
      <c r="CC444">
        <v>12.38</v>
      </c>
      <c r="CD444">
        <v>19.713000000000001</v>
      </c>
      <c r="CE444">
        <v>78.852000000000004</v>
      </c>
      <c r="CF444">
        <v>0.74270000000000003</v>
      </c>
      <c r="CG444" t="s">
        <v>18</v>
      </c>
      <c r="CH444">
        <v>12.25</v>
      </c>
      <c r="CI444">
        <v>12.38</v>
      </c>
      <c r="CJ444">
        <v>19.702000000000002</v>
      </c>
      <c r="CK444">
        <v>78.807000000000002</v>
      </c>
      <c r="CL444">
        <v>0.78169999999999995</v>
      </c>
      <c r="CM444" t="s">
        <v>18</v>
      </c>
    </row>
    <row r="445" spans="1:91" x14ac:dyDescent="0.25">
      <c r="A445" t="s">
        <v>180</v>
      </c>
      <c r="B445">
        <v>762</v>
      </c>
      <c r="C445">
        <v>767</v>
      </c>
      <c r="D445" t="s">
        <v>124</v>
      </c>
      <c r="E445">
        <v>9.18</v>
      </c>
      <c r="F445">
        <v>1</v>
      </c>
      <c r="G445">
        <v>4</v>
      </c>
      <c r="H445">
        <v>9.35</v>
      </c>
      <c r="I445">
        <v>9.41</v>
      </c>
      <c r="J445">
        <v>2.7320000000000002</v>
      </c>
      <c r="K445">
        <v>68.298000000000002</v>
      </c>
      <c r="L445">
        <v>0.87070000000000003</v>
      </c>
      <c r="M445" t="s">
        <v>18</v>
      </c>
      <c r="N445">
        <v>9.3000000000000007</v>
      </c>
      <c r="O445">
        <v>9.36</v>
      </c>
      <c r="P445">
        <v>2.6309999999999998</v>
      </c>
      <c r="Q445">
        <v>65.765000000000001</v>
      </c>
      <c r="R445">
        <v>0.88719999999999999</v>
      </c>
      <c r="S445" t="s">
        <v>18</v>
      </c>
      <c r="T445">
        <v>9.34</v>
      </c>
      <c r="U445">
        <v>9.41</v>
      </c>
      <c r="V445">
        <v>2.8149999999999999</v>
      </c>
      <c r="W445">
        <v>70.370999999999995</v>
      </c>
      <c r="X445">
        <v>0.89980000000000004</v>
      </c>
      <c r="Y445" t="s">
        <v>18</v>
      </c>
      <c r="Z445">
        <v>9.23</v>
      </c>
      <c r="AA445">
        <v>9.3800000000000008</v>
      </c>
      <c r="AB445">
        <v>3.2989999999999999</v>
      </c>
      <c r="AC445">
        <v>82.478999999999999</v>
      </c>
      <c r="AD445">
        <v>0.91049999999999998</v>
      </c>
      <c r="AE445" t="s">
        <v>18</v>
      </c>
      <c r="AF445">
        <v>9.24</v>
      </c>
      <c r="AG445">
        <v>9.3800000000000008</v>
      </c>
      <c r="AH445">
        <v>3.3250000000000002</v>
      </c>
      <c r="AI445">
        <v>83.134</v>
      </c>
      <c r="AJ445">
        <v>0.88529999999999998</v>
      </c>
      <c r="AK445" t="s">
        <v>18</v>
      </c>
      <c r="AL445">
        <v>9.24</v>
      </c>
      <c r="AM445">
        <v>9.3800000000000008</v>
      </c>
      <c r="AN445">
        <v>3.3540000000000001</v>
      </c>
      <c r="AO445">
        <v>83.846999999999994</v>
      </c>
      <c r="AP445">
        <v>0.86319999999999997</v>
      </c>
      <c r="AQ445" t="s">
        <v>18</v>
      </c>
      <c r="AR445">
        <v>9.24</v>
      </c>
      <c r="AS445">
        <v>9.3800000000000008</v>
      </c>
      <c r="AT445">
        <v>3.3969999999999998</v>
      </c>
      <c r="AU445">
        <v>84.929000000000002</v>
      </c>
      <c r="AV445">
        <v>0.90500000000000003</v>
      </c>
      <c r="AW445" t="s">
        <v>18</v>
      </c>
      <c r="AX445">
        <v>9.24</v>
      </c>
      <c r="AY445">
        <v>9.3800000000000008</v>
      </c>
      <c r="AZ445">
        <v>3.403</v>
      </c>
      <c r="BA445">
        <v>85.066000000000003</v>
      </c>
      <c r="BB445">
        <v>0.90869999999999995</v>
      </c>
      <c r="BC445" t="s">
        <v>18</v>
      </c>
      <c r="BD445">
        <v>9.23</v>
      </c>
      <c r="BE445">
        <v>9.3800000000000008</v>
      </c>
      <c r="BF445">
        <v>3.476</v>
      </c>
      <c r="BG445">
        <v>86.899000000000001</v>
      </c>
      <c r="BH445">
        <v>0.88780000000000003</v>
      </c>
      <c r="BI445" t="s">
        <v>18</v>
      </c>
      <c r="BJ445">
        <v>9.24</v>
      </c>
      <c r="BK445">
        <v>9.3800000000000008</v>
      </c>
      <c r="BL445">
        <v>3.4119999999999999</v>
      </c>
      <c r="BM445">
        <v>85.305999999999997</v>
      </c>
      <c r="BN445">
        <v>0.88390000000000002</v>
      </c>
      <c r="BO445" t="s">
        <v>18</v>
      </c>
      <c r="BP445">
        <v>9.24</v>
      </c>
      <c r="BQ445">
        <v>9.3800000000000008</v>
      </c>
      <c r="BR445">
        <v>3.4929999999999999</v>
      </c>
      <c r="BS445">
        <v>87.313000000000002</v>
      </c>
      <c r="BT445">
        <v>0.90049999999999997</v>
      </c>
      <c r="BU445" t="s">
        <v>18</v>
      </c>
      <c r="CB445">
        <v>9.24</v>
      </c>
      <c r="CC445">
        <v>9.3800000000000008</v>
      </c>
      <c r="CD445">
        <v>3.456</v>
      </c>
      <c r="CE445">
        <v>86.388999999999996</v>
      </c>
      <c r="CF445">
        <v>0.88859999999999995</v>
      </c>
      <c r="CG445" t="s">
        <v>18</v>
      </c>
      <c r="CH445">
        <v>9.24</v>
      </c>
      <c r="CI445">
        <v>9.3800000000000008</v>
      </c>
      <c r="CJ445">
        <v>3.5139999999999998</v>
      </c>
      <c r="CK445">
        <v>87.847999999999999</v>
      </c>
      <c r="CL445">
        <v>0.89690000000000003</v>
      </c>
      <c r="CM445" t="s">
        <v>18</v>
      </c>
    </row>
    <row r="446" spans="1:91" x14ac:dyDescent="0.25">
      <c r="A446" t="s">
        <v>180</v>
      </c>
      <c r="B446">
        <v>767</v>
      </c>
      <c r="C446">
        <v>782</v>
      </c>
      <c r="D446" t="s">
        <v>125</v>
      </c>
      <c r="E446">
        <v>7.48</v>
      </c>
      <c r="F446">
        <v>2</v>
      </c>
      <c r="G446">
        <v>13</v>
      </c>
      <c r="H446">
        <v>7.47</v>
      </c>
      <c r="I446">
        <v>7.58</v>
      </c>
      <c r="J446">
        <v>3.4289999999999998</v>
      </c>
      <c r="K446">
        <v>26.375</v>
      </c>
      <c r="L446">
        <v>0.84660000000000002</v>
      </c>
      <c r="M446" t="s">
        <v>18</v>
      </c>
      <c r="N446">
        <v>7.47</v>
      </c>
      <c r="O446">
        <v>7.58</v>
      </c>
      <c r="P446">
        <v>3.4460000000000002</v>
      </c>
      <c r="Q446">
        <v>26.506</v>
      </c>
      <c r="R446">
        <v>0.86439999999999995</v>
      </c>
      <c r="S446" t="s">
        <v>18</v>
      </c>
      <c r="T446">
        <v>7.47</v>
      </c>
      <c r="U446">
        <v>7.57</v>
      </c>
      <c r="V446">
        <v>3.5910000000000002</v>
      </c>
      <c r="W446">
        <v>27.620999999999999</v>
      </c>
      <c r="X446">
        <v>0.78449999999999998</v>
      </c>
      <c r="Y446" t="s">
        <v>18</v>
      </c>
      <c r="Z446">
        <v>7.47</v>
      </c>
      <c r="AA446">
        <v>7.58</v>
      </c>
      <c r="AB446">
        <v>4.3440000000000003</v>
      </c>
      <c r="AC446">
        <v>33.411999999999999</v>
      </c>
      <c r="AD446">
        <v>0.87839999999999996</v>
      </c>
      <c r="AE446" t="s">
        <v>18</v>
      </c>
      <c r="AF446">
        <v>7.47</v>
      </c>
      <c r="AG446">
        <v>7.58</v>
      </c>
      <c r="AH446">
        <v>4.3949999999999996</v>
      </c>
      <c r="AI446">
        <v>33.805999999999997</v>
      </c>
      <c r="AJ446">
        <v>0.88600000000000001</v>
      </c>
      <c r="AK446" t="s">
        <v>18</v>
      </c>
      <c r="AL446">
        <v>7.47</v>
      </c>
      <c r="AM446">
        <v>7.58</v>
      </c>
      <c r="AN446">
        <v>4.5890000000000004</v>
      </c>
      <c r="AO446">
        <v>35.299999999999997</v>
      </c>
      <c r="AP446">
        <v>0.83140000000000003</v>
      </c>
      <c r="AQ446" t="s">
        <v>18</v>
      </c>
      <c r="AR446">
        <v>7.47</v>
      </c>
      <c r="AS446">
        <v>7.58</v>
      </c>
      <c r="AT446">
        <v>7.32</v>
      </c>
      <c r="AU446">
        <v>56.305999999999997</v>
      </c>
      <c r="AV446">
        <v>0.86570000000000003</v>
      </c>
      <c r="AW446" t="s">
        <v>18</v>
      </c>
      <c r="AX446">
        <v>7.47</v>
      </c>
      <c r="AY446">
        <v>7.58</v>
      </c>
      <c r="AZ446">
        <v>7.2809999999999997</v>
      </c>
      <c r="BA446">
        <v>56.01</v>
      </c>
      <c r="BB446">
        <v>0.87739999999999996</v>
      </c>
      <c r="BC446" t="s">
        <v>18</v>
      </c>
      <c r="BD446">
        <v>7.46</v>
      </c>
      <c r="BE446">
        <v>7.57</v>
      </c>
      <c r="BF446">
        <v>7.2789999999999999</v>
      </c>
      <c r="BG446">
        <v>55.994</v>
      </c>
      <c r="BH446">
        <v>0.79210000000000003</v>
      </c>
      <c r="BI446" t="s">
        <v>18</v>
      </c>
      <c r="BJ446">
        <v>7.47</v>
      </c>
      <c r="BK446">
        <v>7.58</v>
      </c>
      <c r="BL446">
        <v>9.3510000000000009</v>
      </c>
      <c r="BM446">
        <v>71.929000000000002</v>
      </c>
      <c r="BN446">
        <v>0.89790000000000003</v>
      </c>
      <c r="BO446" t="s">
        <v>18</v>
      </c>
      <c r="BP446">
        <v>7.47</v>
      </c>
      <c r="BQ446">
        <v>7.58</v>
      </c>
      <c r="BR446">
        <v>9.298</v>
      </c>
      <c r="BS446">
        <v>71.519000000000005</v>
      </c>
      <c r="BT446">
        <v>0.8417</v>
      </c>
      <c r="BU446" t="s">
        <v>18</v>
      </c>
      <c r="CB446">
        <v>7.47</v>
      </c>
      <c r="CC446">
        <v>7.58</v>
      </c>
      <c r="CD446">
        <v>9.657</v>
      </c>
      <c r="CE446">
        <v>74.287999999999997</v>
      </c>
      <c r="CF446">
        <v>0.89149999999999996</v>
      </c>
      <c r="CG446" t="s">
        <v>18</v>
      </c>
      <c r="CH446">
        <v>7.47</v>
      </c>
      <c r="CI446">
        <v>7.58</v>
      </c>
      <c r="CJ446">
        <v>9.4619999999999997</v>
      </c>
      <c r="CK446">
        <v>72.787000000000006</v>
      </c>
      <c r="CL446">
        <v>0.84409999999999996</v>
      </c>
      <c r="CM446" t="s">
        <v>18</v>
      </c>
    </row>
    <row r="447" spans="1:91" x14ac:dyDescent="0.25">
      <c r="A447" t="s">
        <v>180</v>
      </c>
      <c r="B447">
        <v>768</v>
      </c>
      <c r="C447">
        <v>782</v>
      </c>
      <c r="D447" t="s">
        <v>126</v>
      </c>
      <c r="E447">
        <v>7.2</v>
      </c>
      <c r="F447">
        <v>2</v>
      </c>
      <c r="G447">
        <v>12</v>
      </c>
      <c r="H447">
        <v>6.99</v>
      </c>
      <c r="I447">
        <v>7.53</v>
      </c>
      <c r="J447">
        <v>3.488</v>
      </c>
      <c r="K447">
        <v>29.062999999999999</v>
      </c>
      <c r="L447">
        <v>0.91639999999999999</v>
      </c>
      <c r="M447" t="s">
        <v>17</v>
      </c>
      <c r="N447">
        <v>6.99</v>
      </c>
      <c r="O447">
        <v>7.53</v>
      </c>
      <c r="P447">
        <v>3.351</v>
      </c>
      <c r="Q447">
        <v>27.927</v>
      </c>
      <c r="R447">
        <v>0.92820000000000003</v>
      </c>
      <c r="S447" t="s">
        <v>17</v>
      </c>
      <c r="T447">
        <v>6.99</v>
      </c>
      <c r="U447">
        <v>7.52</v>
      </c>
      <c r="V447">
        <v>3.5009999999999999</v>
      </c>
      <c r="W447">
        <v>29.173999999999999</v>
      </c>
      <c r="X447">
        <v>0.92010000000000003</v>
      </c>
      <c r="Y447" t="s">
        <v>17</v>
      </c>
      <c r="Z447">
        <v>6.99</v>
      </c>
      <c r="AA447">
        <v>7.53</v>
      </c>
      <c r="AB447">
        <v>4.319</v>
      </c>
      <c r="AC447">
        <v>35.993000000000002</v>
      </c>
      <c r="AD447">
        <v>0.92779999999999996</v>
      </c>
      <c r="AE447" t="s">
        <v>17</v>
      </c>
      <c r="AF447">
        <v>6.99</v>
      </c>
      <c r="AG447">
        <v>7.53</v>
      </c>
      <c r="AH447">
        <v>4.1680000000000001</v>
      </c>
      <c r="AI447">
        <v>34.731000000000002</v>
      </c>
      <c r="AJ447">
        <v>0.92769999999999997</v>
      </c>
      <c r="AK447" t="s">
        <v>17</v>
      </c>
      <c r="AL447">
        <v>6.99</v>
      </c>
      <c r="AM447">
        <v>7.53</v>
      </c>
      <c r="AN447">
        <v>4.3520000000000003</v>
      </c>
      <c r="AO447">
        <v>36.265999999999998</v>
      </c>
      <c r="AP447">
        <v>0.92269999999999996</v>
      </c>
      <c r="AQ447" t="s">
        <v>17</v>
      </c>
      <c r="AR447">
        <v>6.99</v>
      </c>
      <c r="AS447">
        <v>7.53</v>
      </c>
      <c r="AT447">
        <v>7.0620000000000003</v>
      </c>
      <c r="AU447">
        <v>58.85</v>
      </c>
      <c r="AV447">
        <v>0.89959999999999996</v>
      </c>
      <c r="AW447" t="s">
        <v>17</v>
      </c>
      <c r="AX447">
        <v>6.99</v>
      </c>
      <c r="AY447">
        <v>7.53</v>
      </c>
      <c r="AZ447">
        <v>6.9870000000000001</v>
      </c>
      <c r="BA447">
        <v>58.222999999999999</v>
      </c>
      <c r="BB447">
        <v>0.9173</v>
      </c>
      <c r="BC447" t="s">
        <v>17</v>
      </c>
      <c r="BD447">
        <v>6.99</v>
      </c>
      <c r="BE447">
        <v>7.52</v>
      </c>
      <c r="BF447">
        <v>7.0970000000000004</v>
      </c>
      <c r="BG447">
        <v>59.142000000000003</v>
      </c>
      <c r="BH447">
        <v>0.89829999999999999</v>
      </c>
      <c r="BI447" t="s">
        <v>17</v>
      </c>
      <c r="BJ447">
        <v>6.99</v>
      </c>
      <c r="BK447">
        <v>7.53</v>
      </c>
      <c r="BL447">
        <v>8.9350000000000005</v>
      </c>
      <c r="BM447">
        <v>74.460999999999999</v>
      </c>
      <c r="BN447">
        <v>0.89990000000000003</v>
      </c>
      <c r="BO447" t="s">
        <v>17</v>
      </c>
      <c r="BP447">
        <v>6.99</v>
      </c>
      <c r="BQ447">
        <v>7.52</v>
      </c>
      <c r="BR447">
        <v>9.1300000000000008</v>
      </c>
      <c r="BS447">
        <v>76.08</v>
      </c>
      <c r="BT447">
        <v>0.90500000000000003</v>
      </c>
      <c r="BU447" t="s">
        <v>17</v>
      </c>
      <c r="CB447">
        <v>6.99</v>
      </c>
      <c r="CC447">
        <v>7.53</v>
      </c>
      <c r="CD447">
        <v>9.0289999999999999</v>
      </c>
      <c r="CE447">
        <v>75.244</v>
      </c>
      <c r="CF447">
        <v>0.90210000000000001</v>
      </c>
      <c r="CG447" t="s">
        <v>17</v>
      </c>
      <c r="CH447">
        <v>6.99</v>
      </c>
      <c r="CI447">
        <v>7.53</v>
      </c>
      <c r="CJ447">
        <v>9.0779999999999994</v>
      </c>
      <c r="CK447">
        <v>75.653000000000006</v>
      </c>
      <c r="CL447">
        <v>0.91759999999999997</v>
      </c>
      <c r="CM447" t="s">
        <v>17</v>
      </c>
    </row>
    <row r="448" spans="1:91" x14ac:dyDescent="0.25">
      <c r="A448" t="s">
        <v>180</v>
      </c>
      <c r="B448">
        <v>783</v>
      </c>
      <c r="C448">
        <v>796</v>
      </c>
      <c r="D448" t="s">
        <v>127</v>
      </c>
      <c r="E448">
        <v>10.24</v>
      </c>
      <c r="F448">
        <v>3</v>
      </c>
      <c r="G448">
        <v>10</v>
      </c>
      <c r="H448">
        <v>10.19</v>
      </c>
      <c r="I448">
        <v>10.29</v>
      </c>
      <c r="J448">
        <v>0.26</v>
      </c>
      <c r="K448">
        <v>2.5960000000000001</v>
      </c>
      <c r="L448">
        <v>0.86639999999999995</v>
      </c>
      <c r="M448" t="s">
        <v>17</v>
      </c>
      <c r="N448">
        <v>10.199999999999999</v>
      </c>
      <c r="O448">
        <v>10.3</v>
      </c>
      <c r="P448">
        <v>0.17599999999999999</v>
      </c>
      <c r="Q448">
        <v>1.76</v>
      </c>
      <c r="R448">
        <v>0.86350000000000005</v>
      </c>
      <c r="S448" t="s">
        <v>17</v>
      </c>
      <c r="T448">
        <v>10.19</v>
      </c>
      <c r="U448">
        <v>10.29</v>
      </c>
      <c r="V448">
        <v>0.15</v>
      </c>
      <c r="W448">
        <v>1.5029999999999999</v>
      </c>
      <c r="X448">
        <v>0.84770000000000001</v>
      </c>
      <c r="Y448" t="s">
        <v>18</v>
      </c>
      <c r="Z448">
        <v>10.19</v>
      </c>
      <c r="AA448">
        <v>10.29</v>
      </c>
      <c r="AB448">
        <v>0.33300000000000002</v>
      </c>
      <c r="AC448">
        <v>3.331</v>
      </c>
      <c r="AD448">
        <v>0.85289999999999999</v>
      </c>
      <c r="AE448" t="s">
        <v>17</v>
      </c>
      <c r="AF448">
        <v>10.19</v>
      </c>
      <c r="AG448">
        <v>10.3</v>
      </c>
      <c r="AH448">
        <v>0.217</v>
      </c>
      <c r="AI448">
        <v>2.169</v>
      </c>
      <c r="AJ448">
        <v>0.879</v>
      </c>
      <c r="AK448" t="s">
        <v>17</v>
      </c>
      <c r="AL448">
        <v>10.19</v>
      </c>
      <c r="AM448">
        <v>10.29</v>
      </c>
      <c r="AN448">
        <v>0.26600000000000001</v>
      </c>
      <c r="AO448">
        <v>2.6619999999999999</v>
      </c>
      <c r="AP448">
        <v>0.86929999999999996</v>
      </c>
      <c r="AQ448" t="s">
        <v>17</v>
      </c>
      <c r="AR448">
        <v>10.199999999999999</v>
      </c>
      <c r="AS448">
        <v>10.3</v>
      </c>
      <c r="AT448">
        <v>0.48199999999999998</v>
      </c>
      <c r="AU448">
        <v>4.8220000000000001</v>
      </c>
      <c r="AV448">
        <v>0.89510000000000001</v>
      </c>
      <c r="AW448" t="s">
        <v>17</v>
      </c>
      <c r="AX448">
        <v>10.19</v>
      </c>
      <c r="AY448">
        <v>10.29</v>
      </c>
      <c r="AZ448">
        <v>0.41899999999999998</v>
      </c>
      <c r="BA448">
        <v>4.1920000000000002</v>
      </c>
      <c r="BB448">
        <v>0.90059999999999996</v>
      </c>
      <c r="BC448" t="s">
        <v>17</v>
      </c>
      <c r="BD448">
        <v>10.19</v>
      </c>
      <c r="BE448">
        <v>10.29</v>
      </c>
      <c r="BF448">
        <v>0.39900000000000002</v>
      </c>
      <c r="BG448">
        <v>3.992</v>
      </c>
      <c r="BH448">
        <v>0.88990000000000002</v>
      </c>
      <c r="BI448" t="s">
        <v>17</v>
      </c>
      <c r="BJ448">
        <v>10.19</v>
      </c>
      <c r="BK448">
        <v>10.3</v>
      </c>
      <c r="BL448">
        <v>1.5289999999999999</v>
      </c>
      <c r="BM448">
        <v>15.292999999999999</v>
      </c>
      <c r="BN448">
        <v>0.89859999999999995</v>
      </c>
      <c r="BO448" t="s">
        <v>17</v>
      </c>
      <c r="BP448">
        <v>10.19</v>
      </c>
      <c r="BQ448">
        <v>10.29</v>
      </c>
      <c r="BR448">
        <v>1.508</v>
      </c>
      <c r="BS448">
        <v>15.08</v>
      </c>
      <c r="BT448">
        <v>0.88839999999999997</v>
      </c>
      <c r="BU448" t="s">
        <v>17</v>
      </c>
      <c r="CB448">
        <v>10.199999999999999</v>
      </c>
      <c r="CC448">
        <v>10.3</v>
      </c>
      <c r="CD448">
        <v>2.734</v>
      </c>
      <c r="CE448">
        <v>27.343</v>
      </c>
      <c r="CF448">
        <v>0.88329999999999997</v>
      </c>
      <c r="CG448" t="s">
        <v>17</v>
      </c>
      <c r="CH448">
        <v>10.19</v>
      </c>
      <c r="CI448">
        <v>10.29</v>
      </c>
      <c r="CJ448">
        <v>2.64</v>
      </c>
      <c r="CK448">
        <v>26.399000000000001</v>
      </c>
      <c r="CL448">
        <v>0.86750000000000005</v>
      </c>
      <c r="CM448" t="s">
        <v>17</v>
      </c>
    </row>
    <row r="449" spans="1:91" x14ac:dyDescent="0.25">
      <c r="A449" t="s">
        <v>180</v>
      </c>
      <c r="B449">
        <v>797</v>
      </c>
      <c r="C449">
        <v>812</v>
      </c>
      <c r="D449" t="s">
        <v>128</v>
      </c>
      <c r="E449">
        <v>6.9</v>
      </c>
      <c r="F449">
        <v>4</v>
      </c>
      <c r="G449">
        <v>13</v>
      </c>
      <c r="H449">
        <v>6.92</v>
      </c>
      <c r="I449">
        <v>7.11</v>
      </c>
      <c r="J449">
        <v>2.14</v>
      </c>
      <c r="K449">
        <v>16.46</v>
      </c>
      <c r="L449">
        <v>0.90739999999999998</v>
      </c>
      <c r="M449" t="s">
        <v>17</v>
      </c>
      <c r="N449">
        <v>6.92</v>
      </c>
      <c r="O449">
        <v>7.11</v>
      </c>
      <c r="P449">
        <v>2.028</v>
      </c>
      <c r="Q449">
        <v>15.596</v>
      </c>
      <c r="R449">
        <v>0.92610000000000003</v>
      </c>
      <c r="S449" t="s">
        <v>17</v>
      </c>
      <c r="T449">
        <v>6.92</v>
      </c>
      <c r="U449">
        <v>7.1</v>
      </c>
      <c r="V449">
        <v>1.976</v>
      </c>
      <c r="W449">
        <v>15.199</v>
      </c>
      <c r="X449">
        <v>0.93289999999999995</v>
      </c>
      <c r="Y449" t="s">
        <v>17</v>
      </c>
      <c r="Z449">
        <v>6.92</v>
      </c>
      <c r="AA449">
        <v>7.11</v>
      </c>
      <c r="AB449">
        <v>2.3279999999999998</v>
      </c>
      <c r="AC449">
        <v>17.905000000000001</v>
      </c>
      <c r="AD449">
        <v>0.89629999999999999</v>
      </c>
      <c r="AE449" t="s">
        <v>18</v>
      </c>
      <c r="AF449">
        <v>6.92</v>
      </c>
      <c r="AG449">
        <v>7.11</v>
      </c>
      <c r="AH449">
        <v>2.1779999999999999</v>
      </c>
      <c r="AI449">
        <v>16.753</v>
      </c>
      <c r="AJ449">
        <v>0.91449999999999998</v>
      </c>
      <c r="AK449" t="s">
        <v>17</v>
      </c>
      <c r="AL449">
        <v>6.92</v>
      </c>
      <c r="AM449">
        <v>7.11</v>
      </c>
      <c r="AN449">
        <v>2.1389999999999998</v>
      </c>
      <c r="AO449">
        <v>16.454999999999998</v>
      </c>
      <c r="AP449">
        <v>0.93130000000000002</v>
      </c>
      <c r="AQ449" t="s">
        <v>17</v>
      </c>
      <c r="AR449">
        <v>6.92</v>
      </c>
      <c r="AS449">
        <v>7.11</v>
      </c>
      <c r="AT449">
        <v>2.867</v>
      </c>
      <c r="AU449">
        <v>22.053999999999998</v>
      </c>
      <c r="AV449">
        <v>0.89690000000000003</v>
      </c>
      <c r="AW449" t="s">
        <v>18</v>
      </c>
      <c r="AX449">
        <v>6.92</v>
      </c>
      <c r="AY449">
        <v>7.11</v>
      </c>
      <c r="AZ449">
        <v>2.7269999999999999</v>
      </c>
      <c r="BA449">
        <v>20.98</v>
      </c>
      <c r="BB449">
        <v>0.90129999999999999</v>
      </c>
      <c r="BC449" t="s">
        <v>18</v>
      </c>
      <c r="BD449">
        <v>6.92</v>
      </c>
      <c r="BE449">
        <v>7.1</v>
      </c>
      <c r="BF449">
        <v>2.633</v>
      </c>
      <c r="BG449">
        <v>20.256</v>
      </c>
      <c r="BH449">
        <v>0.93149999999999999</v>
      </c>
      <c r="BI449" t="s">
        <v>17</v>
      </c>
      <c r="BJ449">
        <v>6.92</v>
      </c>
      <c r="BK449">
        <v>7.11</v>
      </c>
      <c r="BL449">
        <v>4.0209999999999999</v>
      </c>
      <c r="BM449">
        <v>30.928000000000001</v>
      </c>
      <c r="BN449">
        <v>0.89739999999999998</v>
      </c>
      <c r="BO449" t="s">
        <v>18</v>
      </c>
      <c r="BP449">
        <v>6.92</v>
      </c>
      <c r="BQ449">
        <v>7.1</v>
      </c>
      <c r="BR449">
        <v>4.0819999999999999</v>
      </c>
      <c r="BS449">
        <v>31.398</v>
      </c>
      <c r="BT449">
        <v>0.92379999999999995</v>
      </c>
      <c r="BU449" t="s">
        <v>17</v>
      </c>
      <c r="CB449">
        <v>6.92</v>
      </c>
      <c r="CC449">
        <v>7.11</v>
      </c>
      <c r="CD449">
        <v>4.8209999999999997</v>
      </c>
      <c r="CE449">
        <v>37.085000000000001</v>
      </c>
      <c r="CF449">
        <v>0.89539999999999997</v>
      </c>
      <c r="CG449" t="s">
        <v>18</v>
      </c>
      <c r="CH449">
        <v>6.92</v>
      </c>
      <c r="CI449">
        <v>7.11</v>
      </c>
      <c r="CJ449">
        <v>5.0190000000000001</v>
      </c>
      <c r="CK449">
        <v>38.607999999999997</v>
      </c>
      <c r="CL449">
        <v>0.93030000000000002</v>
      </c>
      <c r="CM449" t="s">
        <v>17</v>
      </c>
    </row>
    <row r="450" spans="1:91" x14ac:dyDescent="0.25">
      <c r="A450" t="s">
        <v>180</v>
      </c>
      <c r="B450">
        <v>797</v>
      </c>
      <c r="C450">
        <v>815</v>
      </c>
      <c r="D450" t="s">
        <v>129</v>
      </c>
      <c r="E450">
        <v>10.46</v>
      </c>
      <c r="F450">
        <v>4</v>
      </c>
      <c r="G450">
        <v>16</v>
      </c>
      <c r="H450">
        <v>10.35</v>
      </c>
      <c r="I450">
        <v>10.58</v>
      </c>
      <c r="J450">
        <v>1.419</v>
      </c>
      <c r="K450">
        <v>8.8710000000000004</v>
      </c>
      <c r="L450">
        <v>0.90529999999999999</v>
      </c>
      <c r="M450" t="s">
        <v>17</v>
      </c>
      <c r="N450">
        <v>10.35</v>
      </c>
      <c r="O450">
        <v>10.58</v>
      </c>
      <c r="P450">
        <v>1.2949999999999999</v>
      </c>
      <c r="Q450">
        <v>8.093</v>
      </c>
      <c r="R450">
        <v>0.90949999999999998</v>
      </c>
      <c r="S450" t="s">
        <v>17</v>
      </c>
      <c r="T450">
        <v>10.35</v>
      </c>
      <c r="U450">
        <v>10.58</v>
      </c>
      <c r="V450">
        <v>1.347</v>
      </c>
      <c r="W450">
        <v>8.42</v>
      </c>
      <c r="X450">
        <v>0.91169999999999995</v>
      </c>
      <c r="Y450" t="s">
        <v>18</v>
      </c>
      <c r="Z450">
        <v>10.35</v>
      </c>
      <c r="AA450">
        <v>10.58</v>
      </c>
      <c r="AB450">
        <v>1.5089999999999999</v>
      </c>
      <c r="AC450">
        <v>9.4329999999999998</v>
      </c>
      <c r="AD450">
        <v>0.91190000000000004</v>
      </c>
      <c r="AE450" t="s">
        <v>17</v>
      </c>
      <c r="AF450">
        <v>10.35</v>
      </c>
      <c r="AG450">
        <v>10.58</v>
      </c>
      <c r="AH450">
        <v>1.41</v>
      </c>
      <c r="AI450">
        <v>8.8109999999999999</v>
      </c>
      <c r="AJ450">
        <v>0.90859999999999996</v>
      </c>
      <c r="AK450" t="s">
        <v>17</v>
      </c>
      <c r="AL450">
        <v>10.35</v>
      </c>
      <c r="AM450">
        <v>10.58</v>
      </c>
      <c r="AN450">
        <v>1.383</v>
      </c>
      <c r="AO450">
        <v>8.641</v>
      </c>
      <c r="AP450">
        <v>0.91169999999999995</v>
      </c>
      <c r="AQ450" t="s">
        <v>17</v>
      </c>
      <c r="AR450">
        <v>10.36</v>
      </c>
      <c r="AS450">
        <v>10.58</v>
      </c>
      <c r="AT450">
        <v>1.9590000000000001</v>
      </c>
      <c r="AU450">
        <v>12.246</v>
      </c>
      <c r="AV450">
        <v>0.89939999999999998</v>
      </c>
      <c r="AW450" t="s">
        <v>17</v>
      </c>
      <c r="AX450">
        <v>10.35</v>
      </c>
      <c r="AY450">
        <v>10.58</v>
      </c>
      <c r="AZ450">
        <v>1.8979999999999999</v>
      </c>
      <c r="BA450">
        <v>11.862</v>
      </c>
      <c r="BB450">
        <v>0.90759999999999996</v>
      </c>
      <c r="BC450" t="s">
        <v>17</v>
      </c>
      <c r="BD450">
        <v>10.35</v>
      </c>
      <c r="BE450">
        <v>10.58</v>
      </c>
      <c r="BF450">
        <v>1.823</v>
      </c>
      <c r="BG450">
        <v>11.391999999999999</v>
      </c>
      <c r="BH450">
        <v>0.91190000000000004</v>
      </c>
      <c r="BI450" t="s">
        <v>17</v>
      </c>
      <c r="BJ450">
        <v>10.35</v>
      </c>
      <c r="BK450">
        <v>10.58</v>
      </c>
      <c r="BL450">
        <v>3.004</v>
      </c>
      <c r="BM450">
        <v>18.774000000000001</v>
      </c>
      <c r="BN450">
        <v>0.89900000000000002</v>
      </c>
      <c r="BO450" t="s">
        <v>17</v>
      </c>
      <c r="BP450">
        <v>10.35</v>
      </c>
      <c r="BQ450">
        <v>10.58</v>
      </c>
      <c r="BR450">
        <v>2.9350000000000001</v>
      </c>
      <c r="BS450">
        <v>18.341000000000001</v>
      </c>
      <c r="BT450">
        <v>0.91400000000000003</v>
      </c>
      <c r="BU450" t="s">
        <v>17</v>
      </c>
      <c r="CB450">
        <v>10.36</v>
      </c>
      <c r="CC450">
        <v>10.58</v>
      </c>
      <c r="CD450">
        <v>3.782</v>
      </c>
      <c r="CE450">
        <v>23.635999999999999</v>
      </c>
      <c r="CF450">
        <v>0.89</v>
      </c>
      <c r="CG450" t="s">
        <v>18</v>
      </c>
      <c r="CH450">
        <v>10.35</v>
      </c>
      <c r="CI450">
        <v>10.58</v>
      </c>
      <c r="CJ450">
        <v>3.5630000000000002</v>
      </c>
      <c r="CK450">
        <v>22.271000000000001</v>
      </c>
      <c r="CL450">
        <v>0.91769999999999996</v>
      </c>
      <c r="CM450" t="s">
        <v>17</v>
      </c>
    </row>
    <row r="451" spans="1:91" x14ac:dyDescent="0.25">
      <c r="A451" t="s">
        <v>180</v>
      </c>
      <c r="B451">
        <v>802</v>
      </c>
      <c r="C451">
        <v>815</v>
      </c>
      <c r="D451" t="s">
        <v>130</v>
      </c>
      <c r="E451">
        <v>10.71</v>
      </c>
      <c r="F451">
        <v>4</v>
      </c>
      <c r="G451">
        <v>11</v>
      </c>
      <c r="H451">
        <v>10.73</v>
      </c>
      <c r="I451">
        <v>10.96</v>
      </c>
      <c r="J451">
        <v>0.83199999999999996</v>
      </c>
      <c r="K451">
        <v>7.5640000000000001</v>
      </c>
      <c r="L451">
        <v>0.86829999999999996</v>
      </c>
      <c r="M451" t="s">
        <v>18</v>
      </c>
      <c r="N451">
        <v>10.73</v>
      </c>
      <c r="O451">
        <v>10.96</v>
      </c>
      <c r="P451">
        <v>0.746</v>
      </c>
      <c r="Q451">
        <v>6.782</v>
      </c>
      <c r="R451">
        <v>0.85760000000000003</v>
      </c>
      <c r="S451" t="s">
        <v>18</v>
      </c>
      <c r="T451">
        <v>10.78</v>
      </c>
      <c r="U451">
        <v>10.96</v>
      </c>
      <c r="V451">
        <v>0.90100000000000002</v>
      </c>
      <c r="W451">
        <v>8.1929999999999996</v>
      </c>
      <c r="X451">
        <v>0.83209999999999995</v>
      </c>
      <c r="Y451" t="s">
        <v>18</v>
      </c>
      <c r="Z451">
        <v>10.73</v>
      </c>
      <c r="AA451">
        <v>10.96</v>
      </c>
      <c r="AB451">
        <v>0.88900000000000001</v>
      </c>
      <c r="AC451">
        <v>8.08</v>
      </c>
      <c r="AD451">
        <v>0.90380000000000005</v>
      </c>
      <c r="AE451" t="s">
        <v>18</v>
      </c>
      <c r="AF451">
        <v>10.73</v>
      </c>
      <c r="AG451">
        <v>10.96</v>
      </c>
      <c r="AH451">
        <v>0.81</v>
      </c>
      <c r="AI451">
        <v>7.359</v>
      </c>
      <c r="AJ451">
        <v>0.87190000000000001</v>
      </c>
      <c r="AK451" t="s">
        <v>18</v>
      </c>
      <c r="AL451">
        <v>10.73</v>
      </c>
      <c r="AM451">
        <v>10.96</v>
      </c>
      <c r="AN451">
        <v>0.75800000000000001</v>
      </c>
      <c r="AO451">
        <v>6.89</v>
      </c>
      <c r="AP451">
        <v>0.82850000000000001</v>
      </c>
      <c r="AQ451" t="s">
        <v>18</v>
      </c>
      <c r="AR451">
        <v>10.73</v>
      </c>
      <c r="AS451">
        <v>10.95</v>
      </c>
      <c r="AT451">
        <v>1.198</v>
      </c>
      <c r="AU451">
        <v>10.893000000000001</v>
      </c>
      <c r="AV451">
        <v>0.877</v>
      </c>
      <c r="AW451" t="s">
        <v>18</v>
      </c>
      <c r="AX451">
        <v>10.73</v>
      </c>
      <c r="AY451">
        <v>10.96</v>
      </c>
      <c r="AZ451">
        <v>1.1839999999999999</v>
      </c>
      <c r="BA451">
        <v>10.762</v>
      </c>
      <c r="BB451">
        <v>0.877</v>
      </c>
      <c r="BC451" t="s">
        <v>18</v>
      </c>
      <c r="BD451">
        <v>10.73</v>
      </c>
      <c r="BE451">
        <v>10.96</v>
      </c>
      <c r="BF451">
        <v>1.097</v>
      </c>
      <c r="BG451">
        <v>9.9719999999999995</v>
      </c>
      <c r="BH451">
        <v>0.83099999999999996</v>
      </c>
      <c r="BI451" t="s">
        <v>18</v>
      </c>
      <c r="BJ451">
        <v>10.73</v>
      </c>
      <c r="BK451">
        <v>10.96</v>
      </c>
      <c r="BL451">
        <v>1.5760000000000001</v>
      </c>
      <c r="BM451">
        <v>14.324</v>
      </c>
      <c r="BN451">
        <v>0.89159999999999995</v>
      </c>
      <c r="BO451" t="s">
        <v>18</v>
      </c>
      <c r="BP451">
        <v>10.73</v>
      </c>
      <c r="BQ451">
        <v>10.96</v>
      </c>
      <c r="BR451">
        <v>1.4630000000000001</v>
      </c>
      <c r="BS451">
        <v>13.303000000000001</v>
      </c>
      <c r="BT451">
        <v>0.86529999999999996</v>
      </c>
      <c r="BU451" t="s">
        <v>18</v>
      </c>
      <c r="CB451">
        <v>10.73</v>
      </c>
      <c r="CC451">
        <v>10.96</v>
      </c>
      <c r="CD451">
        <v>1.7769999999999999</v>
      </c>
      <c r="CE451">
        <v>16.149999999999999</v>
      </c>
      <c r="CF451">
        <v>0.86570000000000003</v>
      </c>
      <c r="CG451" t="s">
        <v>18</v>
      </c>
      <c r="CH451">
        <v>10.73</v>
      </c>
      <c r="CI451">
        <v>10.96</v>
      </c>
      <c r="CJ451">
        <v>1.7270000000000001</v>
      </c>
      <c r="CK451">
        <v>15.696</v>
      </c>
      <c r="CL451">
        <v>0.80930000000000002</v>
      </c>
      <c r="CM451" t="s">
        <v>18</v>
      </c>
    </row>
    <row r="452" spans="1:91" x14ac:dyDescent="0.25">
      <c r="A452" t="s">
        <v>180</v>
      </c>
      <c r="B452">
        <v>814</v>
      </c>
      <c r="C452">
        <v>823</v>
      </c>
      <c r="D452" t="s">
        <v>131</v>
      </c>
      <c r="E452">
        <v>9.48</v>
      </c>
      <c r="F452">
        <v>1</v>
      </c>
      <c r="G452">
        <v>7</v>
      </c>
      <c r="H452">
        <v>9.43</v>
      </c>
      <c r="I452">
        <v>9.67</v>
      </c>
      <c r="J452">
        <v>0.93799999999999994</v>
      </c>
      <c r="K452">
        <v>13.404</v>
      </c>
      <c r="L452">
        <v>0.80549999999999999</v>
      </c>
      <c r="M452" t="s">
        <v>18</v>
      </c>
      <c r="N452">
        <v>9.43</v>
      </c>
      <c r="O452">
        <v>9.68</v>
      </c>
      <c r="P452">
        <v>0.86</v>
      </c>
      <c r="Q452">
        <v>12.285</v>
      </c>
      <c r="R452">
        <v>0.79790000000000005</v>
      </c>
      <c r="S452" t="s">
        <v>18</v>
      </c>
      <c r="T452">
        <v>9.43</v>
      </c>
      <c r="U452">
        <v>9.67</v>
      </c>
      <c r="V452">
        <v>0.78700000000000003</v>
      </c>
      <c r="W452">
        <v>11.244</v>
      </c>
      <c r="X452">
        <v>0.73650000000000004</v>
      </c>
      <c r="Y452" t="s">
        <v>18</v>
      </c>
      <c r="Z452">
        <v>9.43</v>
      </c>
      <c r="AA452">
        <v>9.67</v>
      </c>
      <c r="AB452">
        <v>1.5029999999999999</v>
      </c>
      <c r="AC452">
        <v>21.475999999999999</v>
      </c>
      <c r="AD452">
        <v>0.82340000000000002</v>
      </c>
      <c r="AE452" t="s">
        <v>18</v>
      </c>
      <c r="AF452">
        <v>9.43</v>
      </c>
      <c r="AG452">
        <v>9.67</v>
      </c>
      <c r="AH452">
        <v>1.4410000000000001</v>
      </c>
      <c r="AI452">
        <v>20.581</v>
      </c>
      <c r="AJ452">
        <v>0.82809999999999995</v>
      </c>
      <c r="AK452" t="s">
        <v>18</v>
      </c>
      <c r="AL452">
        <v>9.43</v>
      </c>
      <c r="AM452">
        <v>9.67</v>
      </c>
      <c r="AN452">
        <v>1.413</v>
      </c>
      <c r="AO452">
        <v>20.183</v>
      </c>
      <c r="AP452">
        <v>0.75900000000000001</v>
      </c>
      <c r="AQ452" t="s">
        <v>18</v>
      </c>
      <c r="AR452">
        <v>9.43</v>
      </c>
      <c r="AS452">
        <v>9.68</v>
      </c>
      <c r="AT452">
        <v>3.2250000000000001</v>
      </c>
      <c r="AU452">
        <v>46.076000000000001</v>
      </c>
      <c r="AV452">
        <v>0.78110000000000002</v>
      </c>
      <c r="AW452" t="s">
        <v>18</v>
      </c>
      <c r="AX452">
        <v>9.43</v>
      </c>
      <c r="AY452">
        <v>9.67</v>
      </c>
      <c r="AZ452">
        <v>3.2709999999999999</v>
      </c>
      <c r="BA452">
        <v>46.732999999999997</v>
      </c>
      <c r="BB452">
        <v>0.78139999999999998</v>
      </c>
      <c r="BC452" t="s">
        <v>18</v>
      </c>
      <c r="BD452">
        <v>9.43</v>
      </c>
      <c r="BE452">
        <v>9.67</v>
      </c>
      <c r="BF452">
        <v>3.3580000000000001</v>
      </c>
      <c r="BG452">
        <v>47.966999999999999</v>
      </c>
      <c r="BH452">
        <v>0.74850000000000005</v>
      </c>
      <c r="BI452" t="s">
        <v>18</v>
      </c>
      <c r="BJ452">
        <v>9.43</v>
      </c>
      <c r="BK452">
        <v>9.67</v>
      </c>
      <c r="BL452">
        <v>4.194</v>
      </c>
      <c r="BM452">
        <v>59.920999999999999</v>
      </c>
      <c r="BN452">
        <v>0.78820000000000001</v>
      </c>
      <c r="BO452" t="s">
        <v>18</v>
      </c>
      <c r="BP452">
        <v>9.43</v>
      </c>
      <c r="BQ452">
        <v>9.67</v>
      </c>
      <c r="BR452">
        <v>4.2220000000000004</v>
      </c>
      <c r="BS452">
        <v>60.311999999999998</v>
      </c>
      <c r="BT452">
        <v>0.73709999999999998</v>
      </c>
      <c r="BU452" t="s">
        <v>18</v>
      </c>
      <c r="CB452">
        <v>9.43</v>
      </c>
      <c r="CC452">
        <v>9.68</v>
      </c>
      <c r="CD452">
        <v>4.2690000000000001</v>
      </c>
      <c r="CE452">
        <v>60.987000000000002</v>
      </c>
      <c r="CF452">
        <v>0.70450000000000002</v>
      </c>
      <c r="CG452" t="s">
        <v>18</v>
      </c>
      <c r="CH452">
        <v>9.43</v>
      </c>
      <c r="CI452">
        <v>9.67</v>
      </c>
      <c r="CJ452">
        <v>4.306</v>
      </c>
      <c r="CK452">
        <v>61.518999999999998</v>
      </c>
      <c r="CL452">
        <v>0.73299999999999998</v>
      </c>
      <c r="CM452" t="s">
        <v>18</v>
      </c>
    </row>
    <row r="453" spans="1:91" x14ac:dyDescent="0.25">
      <c r="A453" t="s">
        <v>180</v>
      </c>
      <c r="B453">
        <v>816</v>
      </c>
      <c r="C453">
        <v>823</v>
      </c>
      <c r="D453" t="s">
        <v>132</v>
      </c>
      <c r="E453">
        <v>7</v>
      </c>
      <c r="F453">
        <v>1</v>
      </c>
      <c r="G453">
        <v>5</v>
      </c>
      <c r="H453">
        <v>6.93</v>
      </c>
      <c r="I453">
        <v>7.11</v>
      </c>
      <c r="J453">
        <v>0.58899999999999997</v>
      </c>
      <c r="K453">
        <v>11.779</v>
      </c>
      <c r="L453">
        <v>0.79659999999999997</v>
      </c>
      <c r="M453" t="s">
        <v>18</v>
      </c>
      <c r="N453">
        <v>6.93</v>
      </c>
      <c r="O453">
        <v>7.11</v>
      </c>
      <c r="P453">
        <v>0.48399999999999999</v>
      </c>
      <c r="Q453">
        <v>9.6790000000000003</v>
      </c>
      <c r="R453">
        <v>0.74119999999999997</v>
      </c>
      <c r="S453" t="s">
        <v>18</v>
      </c>
      <c r="T453">
        <v>6.99</v>
      </c>
      <c r="U453">
        <v>7.13</v>
      </c>
      <c r="V453">
        <v>0.56999999999999995</v>
      </c>
      <c r="W453">
        <v>11.391999999999999</v>
      </c>
      <c r="X453">
        <v>0.75949999999999995</v>
      </c>
      <c r="Y453" t="s">
        <v>18</v>
      </c>
      <c r="Z453">
        <v>6.93</v>
      </c>
      <c r="AA453">
        <v>7.11</v>
      </c>
      <c r="AB453">
        <v>1.109</v>
      </c>
      <c r="AC453">
        <v>22.173999999999999</v>
      </c>
      <c r="AD453">
        <v>0.84450000000000003</v>
      </c>
      <c r="AE453" t="s">
        <v>18</v>
      </c>
      <c r="AF453">
        <v>6.93</v>
      </c>
      <c r="AG453">
        <v>7.11</v>
      </c>
      <c r="AH453">
        <v>1.0820000000000001</v>
      </c>
      <c r="AI453">
        <v>21.631</v>
      </c>
      <c r="AJ453">
        <v>0.75370000000000004</v>
      </c>
      <c r="AK453" t="s">
        <v>18</v>
      </c>
      <c r="AL453">
        <v>6.93</v>
      </c>
      <c r="AM453">
        <v>7.11</v>
      </c>
      <c r="AN453">
        <v>1.127</v>
      </c>
      <c r="AO453">
        <v>22.548999999999999</v>
      </c>
      <c r="AP453">
        <v>0.72099999999999997</v>
      </c>
      <c r="AQ453" t="s">
        <v>18</v>
      </c>
      <c r="AR453">
        <v>6.93</v>
      </c>
      <c r="AS453">
        <v>7.11</v>
      </c>
      <c r="AT453">
        <v>2.645</v>
      </c>
      <c r="AU453">
        <v>52.908999999999999</v>
      </c>
      <c r="AV453">
        <v>0.79339999999999999</v>
      </c>
      <c r="AW453" t="s">
        <v>18</v>
      </c>
      <c r="AX453">
        <v>6.93</v>
      </c>
      <c r="AY453">
        <v>7.11</v>
      </c>
      <c r="AZ453">
        <v>2.6269999999999998</v>
      </c>
      <c r="BA453">
        <v>52.536000000000001</v>
      </c>
      <c r="BB453">
        <v>0.77549999999999997</v>
      </c>
      <c r="BC453" t="s">
        <v>18</v>
      </c>
      <c r="BD453">
        <v>6.93</v>
      </c>
      <c r="BE453">
        <v>7.1</v>
      </c>
      <c r="BF453">
        <v>2.7330000000000001</v>
      </c>
      <c r="BG453">
        <v>54.661999999999999</v>
      </c>
      <c r="BH453">
        <v>0.73850000000000005</v>
      </c>
      <c r="BI453" t="s">
        <v>18</v>
      </c>
      <c r="BJ453">
        <v>6.93</v>
      </c>
      <c r="BK453">
        <v>7.11</v>
      </c>
      <c r="BL453">
        <v>3.5270000000000001</v>
      </c>
      <c r="BM453">
        <v>70.549000000000007</v>
      </c>
      <c r="BN453">
        <v>0.79500000000000004</v>
      </c>
      <c r="BO453" t="s">
        <v>18</v>
      </c>
      <c r="BP453">
        <v>6.93</v>
      </c>
      <c r="BQ453">
        <v>7.1</v>
      </c>
      <c r="BR453">
        <v>3.6040000000000001</v>
      </c>
      <c r="BS453">
        <v>72.073999999999998</v>
      </c>
      <c r="BT453">
        <v>0.78569999999999995</v>
      </c>
      <c r="BU453" t="s">
        <v>18</v>
      </c>
      <c r="CB453">
        <v>6.93</v>
      </c>
      <c r="CC453">
        <v>7.11</v>
      </c>
      <c r="CD453">
        <v>3.7490000000000001</v>
      </c>
      <c r="CE453">
        <v>74.974000000000004</v>
      </c>
      <c r="CF453">
        <v>0.75529999999999997</v>
      </c>
      <c r="CG453" t="s">
        <v>18</v>
      </c>
      <c r="CH453">
        <v>6.93</v>
      </c>
      <c r="CI453">
        <v>7.11</v>
      </c>
      <c r="CJ453">
        <v>3.71</v>
      </c>
      <c r="CK453">
        <v>74.209000000000003</v>
      </c>
      <c r="CL453">
        <v>0.7399</v>
      </c>
      <c r="CM453" t="s">
        <v>18</v>
      </c>
    </row>
    <row r="454" spans="1:91" x14ac:dyDescent="0.25">
      <c r="A454" t="s">
        <v>180</v>
      </c>
      <c r="B454">
        <v>816</v>
      </c>
      <c r="C454">
        <v>838</v>
      </c>
      <c r="D454" t="s">
        <v>133</v>
      </c>
      <c r="E454">
        <v>12.14</v>
      </c>
      <c r="F454">
        <v>3</v>
      </c>
      <c r="G454">
        <v>20</v>
      </c>
      <c r="H454">
        <v>12.07</v>
      </c>
      <c r="I454">
        <v>12.52</v>
      </c>
      <c r="J454">
        <v>2.0990000000000002</v>
      </c>
      <c r="K454">
        <v>10.493</v>
      </c>
      <c r="L454">
        <v>0.85440000000000005</v>
      </c>
      <c r="M454" t="s">
        <v>18</v>
      </c>
      <c r="N454">
        <v>12.07</v>
      </c>
      <c r="O454">
        <v>12.52</v>
      </c>
      <c r="P454">
        <v>1.944</v>
      </c>
      <c r="Q454">
        <v>9.7200000000000006</v>
      </c>
      <c r="R454">
        <v>0.80779999999999996</v>
      </c>
      <c r="S454" t="s">
        <v>18</v>
      </c>
      <c r="T454">
        <v>12.06</v>
      </c>
      <c r="U454">
        <v>12.52</v>
      </c>
      <c r="V454">
        <v>2.0390000000000001</v>
      </c>
      <c r="W454">
        <v>10.195</v>
      </c>
      <c r="X454">
        <v>0.75590000000000002</v>
      </c>
      <c r="Y454" t="s">
        <v>18</v>
      </c>
      <c r="Z454">
        <v>12.06</v>
      </c>
      <c r="AA454">
        <v>12.52</v>
      </c>
      <c r="AB454">
        <v>3.1640000000000001</v>
      </c>
      <c r="AC454">
        <v>15.819000000000001</v>
      </c>
      <c r="AD454">
        <v>0.87439999999999996</v>
      </c>
      <c r="AE454" t="s">
        <v>18</v>
      </c>
      <c r="AF454">
        <v>12.06</v>
      </c>
      <c r="AG454">
        <v>12.52</v>
      </c>
      <c r="AH454">
        <v>3.0590000000000002</v>
      </c>
      <c r="AI454">
        <v>15.295</v>
      </c>
      <c r="AJ454">
        <v>0.86360000000000003</v>
      </c>
      <c r="AK454" t="s">
        <v>18</v>
      </c>
      <c r="AL454">
        <v>12.07</v>
      </c>
      <c r="AM454">
        <v>12.52</v>
      </c>
      <c r="AN454">
        <v>3.1469999999999998</v>
      </c>
      <c r="AO454">
        <v>15.733000000000001</v>
      </c>
      <c r="AP454">
        <v>0.83299999999999996</v>
      </c>
      <c r="AQ454" t="s">
        <v>18</v>
      </c>
      <c r="AR454">
        <v>12.06</v>
      </c>
      <c r="AS454">
        <v>12.52</v>
      </c>
      <c r="AT454">
        <v>4.9640000000000004</v>
      </c>
      <c r="AU454">
        <v>24.82</v>
      </c>
      <c r="AV454">
        <v>0.83299999999999996</v>
      </c>
      <c r="AW454" t="s">
        <v>18</v>
      </c>
      <c r="AX454">
        <v>12.06</v>
      </c>
      <c r="AY454">
        <v>12.52</v>
      </c>
      <c r="AZ454">
        <v>5.0970000000000004</v>
      </c>
      <c r="BA454">
        <v>25.486000000000001</v>
      </c>
      <c r="BB454">
        <v>0.79520000000000002</v>
      </c>
      <c r="BC454" t="s">
        <v>18</v>
      </c>
      <c r="BD454">
        <v>12.06</v>
      </c>
      <c r="BE454">
        <v>12.52</v>
      </c>
      <c r="BF454">
        <v>4.8230000000000004</v>
      </c>
      <c r="BG454">
        <v>24.117000000000001</v>
      </c>
      <c r="BH454">
        <v>0.78029999999999999</v>
      </c>
      <c r="BI454" t="s">
        <v>18</v>
      </c>
      <c r="BJ454">
        <v>12.07</v>
      </c>
      <c r="BK454">
        <v>12.52</v>
      </c>
      <c r="BL454">
        <v>6.3630000000000004</v>
      </c>
      <c r="BM454">
        <v>31.814</v>
      </c>
      <c r="BN454">
        <v>0.81810000000000005</v>
      </c>
      <c r="BO454" t="s">
        <v>18</v>
      </c>
      <c r="BP454">
        <v>12.06</v>
      </c>
      <c r="BQ454">
        <v>12.52</v>
      </c>
      <c r="BR454">
        <v>6.1619999999999999</v>
      </c>
      <c r="BS454">
        <v>30.811</v>
      </c>
      <c r="BT454">
        <v>0.72870000000000001</v>
      </c>
      <c r="BU454" t="s">
        <v>18</v>
      </c>
      <c r="CB454">
        <v>12.07</v>
      </c>
      <c r="CC454">
        <v>12.52</v>
      </c>
      <c r="CD454">
        <v>7.5190000000000001</v>
      </c>
      <c r="CE454">
        <v>37.593000000000004</v>
      </c>
      <c r="CF454">
        <v>0.76580000000000004</v>
      </c>
      <c r="CG454" t="s">
        <v>18</v>
      </c>
      <c r="CH454">
        <v>12.06</v>
      </c>
      <c r="CI454">
        <v>12.52</v>
      </c>
      <c r="CJ454">
        <v>7.6779999999999999</v>
      </c>
      <c r="CK454">
        <v>38.392000000000003</v>
      </c>
      <c r="CL454">
        <v>0.7198</v>
      </c>
      <c r="CM454" t="s">
        <v>18</v>
      </c>
    </row>
    <row r="455" spans="1:91" x14ac:dyDescent="0.25">
      <c r="A455" t="s">
        <v>180</v>
      </c>
      <c r="B455">
        <v>816</v>
      </c>
      <c r="C455">
        <v>842</v>
      </c>
      <c r="D455" t="s">
        <v>134</v>
      </c>
      <c r="E455">
        <v>11.9</v>
      </c>
      <c r="F455">
        <v>5</v>
      </c>
      <c r="G455">
        <v>24</v>
      </c>
      <c r="H455">
        <v>11.91</v>
      </c>
      <c r="I455">
        <v>12.14</v>
      </c>
      <c r="J455">
        <v>2.3969999999999998</v>
      </c>
      <c r="K455">
        <v>9.9870000000000001</v>
      </c>
      <c r="L455">
        <v>0.90500000000000003</v>
      </c>
      <c r="M455" t="s">
        <v>17</v>
      </c>
      <c r="N455">
        <v>11.91</v>
      </c>
      <c r="O455">
        <v>12.14</v>
      </c>
      <c r="P455">
        <v>2.173</v>
      </c>
      <c r="Q455">
        <v>9.0540000000000003</v>
      </c>
      <c r="R455">
        <v>0.90110000000000001</v>
      </c>
      <c r="S455" t="s">
        <v>18</v>
      </c>
      <c r="T455">
        <v>11.91</v>
      </c>
      <c r="U455">
        <v>12.14</v>
      </c>
      <c r="V455">
        <v>2.6</v>
      </c>
      <c r="W455">
        <v>10.835000000000001</v>
      </c>
      <c r="X455">
        <v>0.88719999999999999</v>
      </c>
      <c r="Y455" t="s">
        <v>17</v>
      </c>
      <c r="Z455">
        <v>11.91</v>
      </c>
      <c r="AA455">
        <v>12.14</v>
      </c>
      <c r="AB455">
        <v>3.7829999999999999</v>
      </c>
      <c r="AC455">
        <v>15.763</v>
      </c>
      <c r="AD455">
        <v>0.92669999999999997</v>
      </c>
      <c r="AE455" t="s">
        <v>17</v>
      </c>
      <c r="AF455">
        <v>11.91</v>
      </c>
      <c r="AG455">
        <v>12.14</v>
      </c>
      <c r="AH455">
        <v>3.68</v>
      </c>
      <c r="AI455">
        <v>15.333</v>
      </c>
      <c r="AJ455">
        <v>0.92769999999999997</v>
      </c>
      <c r="AK455" t="s">
        <v>17</v>
      </c>
      <c r="AL455">
        <v>11.91</v>
      </c>
      <c r="AM455">
        <v>12.14</v>
      </c>
      <c r="AN455">
        <v>3.851</v>
      </c>
      <c r="AO455">
        <v>16.045000000000002</v>
      </c>
      <c r="AP455">
        <v>0.92269999999999996</v>
      </c>
      <c r="AQ455" t="s">
        <v>17</v>
      </c>
      <c r="AR455">
        <v>11.91</v>
      </c>
      <c r="AS455">
        <v>12.14</v>
      </c>
      <c r="AT455">
        <v>6.15</v>
      </c>
      <c r="AU455">
        <v>25.626999999999999</v>
      </c>
      <c r="AV455">
        <v>0.90059999999999996</v>
      </c>
      <c r="AW455" t="s">
        <v>17</v>
      </c>
      <c r="AX455">
        <v>11.91</v>
      </c>
      <c r="AY455">
        <v>12.14</v>
      </c>
      <c r="AZ455">
        <v>6.2809999999999997</v>
      </c>
      <c r="BA455">
        <v>26.170999999999999</v>
      </c>
      <c r="BB455">
        <v>0.90369999999999995</v>
      </c>
      <c r="BC455" t="s">
        <v>17</v>
      </c>
      <c r="BD455">
        <v>11.91</v>
      </c>
      <c r="BE455">
        <v>12.14</v>
      </c>
      <c r="BF455">
        <v>6.3769999999999998</v>
      </c>
      <c r="BG455">
        <v>26.57</v>
      </c>
      <c r="BH455">
        <v>0.89780000000000004</v>
      </c>
      <c r="BI455" t="s">
        <v>17</v>
      </c>
      <c r="BJ455">
        <v>11.91</v>
      </c>
      <c r="BK455">
        <v>12.14</v>
      </c>
      <c r="BL455">
        <v>8.6829999999999998</v>
      </c>
      <c r="BM455">
        <v>36.179000000000002</v>
      </c>
      <c r="BN455">
        <v>0.89800000000000002</v>
      </c>
      <c r="BO455" t="s">
        <v>17</v>
      </c>
      <c r="BP455">
        <v>11.91</v>
      </c>
      <c r="BQ455">
        <v>12.14</v>
      </c>
      <c r="BR455">
        <v>8.7520000000000007</v>
      </c>
      <c r="BS455">
        <v>36.468000000000004</v>
      </c>
      <c r="BT455">
        <v>0.89480000000000004</v>
      </c>
      <c r="BU455" t="s">
        <v>17</v>
      </c>
      <c r="CB455">
        <v>11.92</v>
      </c>
      <c r="CC455">
        <v>12.14</v>
      </c>
      <c r="CD455">
        <v>9.6539999999999999</v>
      </c>
      <c r="CE455">
        <v>40.225000000000001</v>
      </c>
      <c r="CF455">
        <v>0.9022</v>
      </c>
      <c r="CG455" t="s">
        <v>17</v>
      </c>
      <c r="CH455">
        <v>11.91</v>
      </c>
      <c r="CI455">
        <v>12.14</v>
      </c>
      <c r="CJ455">
        <v>9.7629999999999999</v>
      </c>
      <c r="CK455">
        <v>40.679000000000002</v>
      </c>
      <c r="CL455">
        <v>0.90510000000000002</v>
      </c>
      <c r="CM455" t="s">
        <v>17</v>
      </c>
    </row>
    <row r="456" spans="1:91" x14ac:dyDescent="0.25">
      <c r="A456" t="s">
        <v>180</v>
      </c>
      <c r="B456">
        <v>824</v>
      </c>
      <c r="C456">
        <v>842</v>
      </c>
      <c r="D456" t="s">
        <v>135</v>
      </c>
      <c r="E456">
        <v>10.83</v>
      </c>
      <c r="F456">
        <v>4</v>
      </c>
      <c r="G456">
        <v>17</v>
      </c>
      <c r="H456">
        <v>10.69</v>
      </c>
      <c r="I456">
        <v>10.81</v>
      </c>
      <c r="J456">
        <v>0.47199999999999998</v>
      </c>
      <c r="K456">
        <v>2.778</v>
      </c>
      <c r="L456">
        <v>0.85350000000000004</v>
      </c>
      <c r="M456" t="s">
        <v>18</v>
      </c>
      <c r="N456">
        <v>10.69</v>
      </c>
      <c r="O456">
        <v>10.81</v>
      </c>
      <c r="P456">
        <v>0.30499999999999999</v>
      </c>
      <c r="Q456">
        <v>1.7949999999999999</v>
      </c>
      <c r="R456">
        <v>0.83150000000000002</v>
      </c>
      <c r="S456" t="s">
        <v>18</v>
      </c>
      <c r="T456">
        <v>10.69</v>
      </c>
      <c r="U456">
        <v>10.8</v>
      </c>
      <c r="V456">
        <v>0.376</v>
      </c>
      <c r="W456">
        <v>2.21</v>
      </c>
      <c r="X456">
        <v>0.78759999999999997</v>
      </c>
      <c r="Y456" t="s">
        <v>18</v>
      </c>
      <c r="Z456">
        <v>10.69</v>
      </c>
      <c r="AA456">
        <v>10.8</v>
      </c>
      <c r="AB456">
        <v>0.86199999999999999</v>
      </c>
      <c r="AC456">
        <v>5.07</v>
      </c>
      <c r="AD456">
        <v>0.86799999999999999</v>
      </c>
      <c r="AE456" t="s">
        <v>18</v>
      </c>
      <c r="AF456">
        <v>10.69</v>
      </c>
      <c r="AG456">
        <v>10.81</v>
      </c>
      <c r="AH456">
        <v>0.75</v>
      </c>
      <c r="AI456">
        <v>4.4130000000000003</v>
      </c>
      <c r="AJ456">
        <v>0.8407</v>
      </c>
      <c r="AK456" t="s">
        <v>18</v>
      </c>
      <c r="AL456">
        <v>10.69</v>
      </c>
      <c r="AM456">
        <v>10.81</v>
      </c>
      <c r="AN456">
        <v>0.83599999999999997</v>
      </c>
      <c r="AO456">
        <v>4.9189999999999996</v>
      </c>
      <c r="AP456">
        <v>0.86050000000000004</v>
      </c>
      <c r="AQ456" t="s">
        <v>18</v>
      </c>
      <c r="AR456">
        <v>10.69</v>
      </c>
      <c r="AS456">
        <v>10.8</v>
      </c>
      <c r="AT456">
        <v>2.1539999999999999</v>
      </c>
      <c r="AU456">
        <v>12.67</v>
      </c>
      <c r="AV456">
        <v>0.84209999999999996</v>
      </c>
      <c r="AW456" t="s">
        <v>18</v>
      </c>
      <c r="AX456">
        <v>10.69</v>
      </c>
      <c r="AY456">
        <v>10.81</v>
      </c>
      <c r="AZ456">
        <v>2.1819999999999999</v>
      </c>
      <c r="BA456">
        <v>12.836</v>
      </c>
      <c r="BB456">
        <v>0.84140000000000004</v>
      </c>
      <c r="BC456" t="s">
        <v>18</v>
      </c>
      <c r="BD456">
        <v>10.69</v>
      </c>
      <c r="BE456">
        <v>10.8</v>
      </c>
      <c r="BF456">
        <v>2.1739999999999999</v>
      </c>
      <c r="BG456">
        <v>12.787000000000001</v>
      </c>
      <c r="BH456">
        <v>0.84689999999999999</v>
      </c>
      <c r="BI456" t="s">
        <v>18</v>
      </c>
      <c r="BJ456">
        <v>10.69</v>
      </c>
      <c r="BK456">
        <v>10.81</v>
      </c>
      <c r="BL456">
        <v>3.8260000000000001</v>
      </c>
      <c r="BM456">
        <v>22.506</v>
      </c>
      <c r="BN456">
        <v>0.84099999999999997</v>
      </c>
      <c r="BO456" t="s">
        <v>18</v>
      </c>
      <c r="BP456">
        <v>10.69</v>
      </c>
      <c r="BQ456">
        <v>10.81</v>
      </c>
      <c r="BR456">
        <v>3.8029999999999999</v>
      </c>
      <c r="BS456">
        <v>22.370999999999999</v>
      </c>
      <c r="BT456">
        <v>0.85360000000000003</v>
      </c>
      <c r="BU456" t="s">
        <v>18</v>
      </c>
      <c r="CB456">
        <v>10.69</v>
      </c>
      <c r="CC456">
        <v>10.81</v>
      </c>
      <c r="CD456">
        <v>4.8179999999999996</v>
      </c>
      <c r="CE456">
        <v>28.341000000000001</v>
      </c>
      <c r="CF456">
        <v>0.83540000000000003</v>
      </c>
      <c r="CG456" t="s">
        <v>18</v>
      </c>
      <c r="CH456">
        <v>10.69</v>
      </c>
      <c r="CI456">
        <v>10.81</v>
      </c>
      <c r="CJ456">
        <v>4.6399999999999997</v>
      </c>
      <c r="CK456">
        <v>27.295999999999999</v>
      </c>
      <c r="CL456">
        <v>0.80959999999999999</v>
      </c>
      <c r="CM456" t="s">
        <v>18</v>
      </c>
    </row>
    <row r="457" spans="1:91" x14ac:dyDescent="0.25">
      <c r="A457" t="s">
        <v>180</v>
      </c>
      <c r="B457">
        <v>824</v>
      </c>
      <c r="C457">
        <v>843</v>
      </c>
      <c r="D457" t="s">
        <v>136</v>
      </c>
      <c r="E457">
        <v>11.45</v>
      </c>
      <c r="F457">
        <v>3</v>
      </c>
      <c r="G457">
        <v>18</v>
      </c>
      <c r="H457">
        <v>11.52</v>
      </c>
      <c r="I457">
        <v>11.63</v>
      </c>
      <c r="J457">
        <v>0.51200000000000001</v>
      </c>
      <c r="K457">
        <v>2.8450000000000002</v>
      </c>
      <c r="L457">
        <v>0.8054</v>
      </c>
      <c r="M457" t="s">
        <v>18</v>
      </c>
      <c r="N457">
        <v>11.52</v>
      </c>
      <c r="O457">
        <v>11.63</v>
      </c>
      <c r="P457">
        <v>0.496</v>
      </c>
      <c r="Q457">
        <v>2.754</v>
      </c>
      <c r="R457">
        <v>0.81259999999999999</v>
      </c>
      <c r="S457" t="s">
        <v>18</v>
      </c>
      <c r="T457">
        <v>11.52</v>
      </c>
      <c r="U457">
        <v>11.63</v>
      </c>
      <c r="V457">
        <v>0.50800000000000001</v>
      </c>
      <c r="W457">
        <v>2.8220000000000001</v>
      </c>
      <c r="X457">
        <v>0.75029999999999997</v>
      </c>
      <c r="Y457" t="s">
        <v>18</v>
      </c>
      <c r="Z457">
        <v>11.52</v>
      </c>
      <c r="AA457">
        <v>11.63</v>
      </c>
      <c r="AB457">
        <v>0.81799999999999995</v>
      </c>
      <c r="AC457">
        <v>4.5439999999999996</v>
      </c>
      <c r="AD457">
        <v>0.86009999999999998</v>
      </c>
      <c r="AE457" t="s">
        <v>18</v>
      </c>
      <c r="AF457">
        <v>11.52</v>
      </c>
      <c r="AG457">
        <v>11.63</v>
      </c>
      <c r="AH457">
        <v>0.71799999999999997</v>
      </c>
      <c r="AI457">
        <v>3.9889999999999999</v>
      </c>
      <c r="AJ457">
        <v>0.84589999999999999</v>
      </c>
      <c r="AK457" t="s">
        <v>18</v>
      </c>
      <c r="AL457">
        <v>11.52</v>
      </c>
      <c r="AM457">
        <v>11.63</v>
      </c>
      <c r="AN457">
        <v>0.67300000000000004</v>
      </c>
      <c r="AO457">
        <v>3.738</v>
      </c>
      <c r="AP457">
        <v>0.82089999999999996</v>
      </c>
      <c r="AQ457" t="s">
        <v>18</v>
      </c>
      <c r="AR457">
        <v>11.52</v>
      </c>
      <c r="AS457">
        <v>11.63</v>
      </c>
      <c r="AT457">
        <v>1.988</v>
      </c>
      <c r="AU457">
        <v>11.042999999999999</v>
      </c>
      <c r="AV457">
        <v>0.85419999999999996</v>
      </c>
      <c r="AW457" t="s">
        <v>18</v>
      </c>
      <c r="AX457">
        <v>11.52</v>
      </c>
      <c r="AY457">
        <v>11.63</v>
      </c>
      <c r="AZ457">
        <v>1.958</v>
      </c>
      <c r="BA457">
        <v>10.88</v>
      </c>
      <c r="BB457">
        <v>0.82620000000000005</v>
      </c>
      <c r="BC457" t="s">
        <v>18</v>
      </c>
      <c r="BD457">
        <v>11.52</v>
      </c>
      <c r="BE457">
        <v>11.63</v>
      </c>
      <c r="BF457">
        <v>1.9450000000000001</v>
      </c>
      <c r="BG457">
        <v>10.805</v>
      </c>
      <c r="BH457">
        <v>0.79469999999999996</v>
      </c>
      <c r="BI457" t="s">
        <v>18</v>
      </c>
      <c r="BJ457">
        <v>11.52</v>
      </c>
      <c r="BK457">
        <v>11.63</v>
      </c>
      <c r="BL457">
        <v>3.601</v>
      </c>
      <c r="BM457">
        <v>20.007000000000001</v>
      </c>
      <c r="BN457">
        <v>0.84</v>
      </c>
      <c r="BO457" t="s">
        <v>18</v>
      </c>
      <c r="BP457">
        <v>11.52</v>
      </c>
      <c r="BQ457">
        <v>11.63</v>
      </c>
      <c r="BR457">
        <v>3.49</v>
      </c>
      <c r="BS457">
        <v>19.388999999999999</v>
      </c>
      <c r="BT457">
        <v>0.78769999999999996</v>
      </c>
      <c r="BU457" t="s">
        <v>18</v>
      </c>
      <c r="CB457">
        <v>11.52</v>
      </c>
      <c r="CC457">
        <v>11.63</v>
      </c>
      <c r="CD457">
        <v>4.399</v>
      </c>
      <c r="CE457">
        <v>24.437000000000001</v>
      </c>
      <c r="CF457">
        <v>0.77239999999999998</v>
      </c>
      <c r="CG457" t="s">
        <v>18</v>
      </c>
      <c r="CH457">
        <v>11.52</v>
      </c>
      <c r="CI457">
        <v>11.63</v>
      </c>
      <c r="CJ457">
        <v>4.3899999999999997</v>
      </c>
      <c r="CK457">
        <v>24.390999999999998</v>
      </c>
      <c r="CL457">
        <v>0.74319999999999997</v>
      </c>
      <c r="CM457" t="s">
        <v>18</v>
      </c>
    </row>
    <row r="458" spans="1:91" x14ac:dyDescent="0.25">
      <c r="A458" t="s">
        <v>180</v>
      </c>
      <c r="B458">
        <v>844</v>
      </c>
      <c r="C458">
        <v>848</v>
      </c>
      <c r="D458" t="s">
        <v>137</v>
      </c>
      <c r="E458">
        <v>12.17</v>
      </c>
      <c r="F458">
        <v>1</v>
      </c>
      <c r="G458">
        <v>3</v>
      </c>
      <c r="H458">
        <v>12.28</v>
      </c>
      <c r="I458">
        <v>12.35</v>
      </c>
      <c r="J458">
        <v>1.2E-2</v>
      </c>
      <c r="K458">
        <v>0.39700000000000002</v>
      </c>
      <c r="L458">
        <v>0.88390000000000002</v>
      </c>
      <c r="M458" t="s">
        <v>18</v>
      </c>
      <c r="N458">
        <v>12.28</v>
      </c>
      <c r="O458">
        <v>12.35</v>
      </c>
      <c r="P458">
        <v>6.0000000000000001E-3</v>
      </c>
      <c r="Q458">
        <v>0.20499999999999999</v>
      </c>
      <c r="R458">
        <v>0.92700000000000005</v>
      </c>
      <c r="S458" t="s">
        <v>18</v>
      </c>
      <c r="T458">
        <v>12.27</v>
      </c>
      <c r="U458">
        <v>12.35</v>
      </c>
      <c r="V458">
        <v>2.1999999999999999E-2</v>
      </c>
      <c r="W458">
        <v>0.748</v>
      </c>
      <c r="X458">
        <v>0.87929999999999997</v>
      </c>
      <c r="Y458" t="s">
        <v>18</v>
      </c>
      <c r="Z458">
        <v>12.27</v>
      </c>
      <c r="AA458">
        <v>12.35</v>
      </c>
      <c r="AB458">
        <v>1.4E-2</v>
      </c>
      <c r="AC458">
        <v>0.45400000000000001</v>
      </c>
      <c r="AD458">
        <v>0.91049999999999998</v>
      </c>
      <c r="AE458" t="s">
        <v>18</v>
      </c>
      <c r="AF458">
        <v>12.27</v>
      </c>
      <c r="AG458">
        <v>12.35</v>
      </c>
      <c r="AH458">
        <v>1.0999999999999999E-2</v>
      </c>
      <c r="AI458">
        <v>0.35499999999999998</v>
      </c>
      <c r="AJ458">
        <v>0.91249999999999998</v>
      </c>
      <c r="AK458" t="s">
        <v>18</v>
      </c>
      <c r="AL458">
        <v>12.27</v>
      </c>
      <c r="AM458">
        <v>12.35</v>
      </c>
      <c r="AN458">
        <v>7.0000000000000001E-3</v>
      </c>
      <c r="AO458">
        <v>0.217</v>
      </c>
      <c r="AP458">
        <v>0.89400000000000002</v>
      </c>
      <c r="AQ458" t="s">
        <v>18</v>
      </c>
      <c r="AR458">
        <v>12.27</v>
      </c>
      <c r="AS458">
        <v>12.35</v>
      </c>
      <c r="AT458">
        <v>7.0000000000000001E-3</v>
      </c>
      <c r="AU458">
        <v>0.24399999999999999</v>
      </c>
      <c r="AV458">
        <v>0.9</v>
      </c>
      <c r="AW458" t="s">
        <v>18</v>
      </c>
      <c r="AX458">
        <v>12.27</v>
      </c>
      <c r="AY458">
        <v>12.35</v>
      </c>
      <c r="AZ458">
        <v>0.01</v>
      </c>
      <c r="BA458">
        <v>0.34300000000000003</v>
      </c>
      <c r="BB458">
        <v>0.89449999999999996</v>
      </c>
      <c r="BC458" t="s">
        <v>18</v>
      </c>
      <c r="BD458">
        <v>12.27</v>
      </c>
      <c r="BE458">
        <v>12.36</v>
      </c>
      <c r="BF458">
        <v>0.01</v>
      </c>
      <c r="BG458">
        <v>0.34399999999999997</v>
      </c>
      <c r="BH458">
        <v>0.92020000000000002</v>
      </c>
      <c r="BI458" t="s">
        <v>18</v>
      </c>
      <c r="BJ458">
        <v>12.28</v>
      </c>
      <c r="BK458">
        <v>12.35</v>
      </c>
      <c r="BL458">
        <v>8.9999999999999993E-3</v>
      </c>
      <c r="BM458">
        <v>0.309</v>
      </c>
      <c r="BN458">
        <v>0.91649999999999998</v>
      </c>
      <c r="BO458" t="s">
        <v>18</v>
      </c>
      <c r="BP458">
        <v>12.27</v>
      </c>
      <c r="BQ458">
        <v>12.35</v>
      </c>
      <c r="BR458">
        <v>4.0000000000000001E-3</v>
      </c>
      <c r="BS458">
        <v>0.122</v>
      </c>
      <c r="BT458">
        <v>0.91969999999999996</v>
      </c>
      <c r="BU458" t="s">
        <v>18</v>
      </c>
      <c r="CB458">
        <v>12.28</v>
      </c>
      <c r="CC458">
        <v>12.35</v>
      </c>
      <c r="CD458">
        <v>1.0999999999999999E-2</v>
      </c>
      <c r="CE458">
        <v>0.38200000000000001</v>
      </c>
      <c r="CF458">
        <v>0.91959999999999997</v>
      </c>
      <c r="CG458" t="s">
        <v>18</v>
      </c>
      <c r="CH458">
        <v>12.27</v>
      </c>
      <c r="CI458">
        <v>12.35</v>
      </c>
      <c r="CJ458">
        <v>1.7000000000000001E-2</v>
      </c>
      <c r="CK458">
        <v>0.57899999999999996</v>
      </c>
      <c r="CL458">
        <v>0.91180000000000005</v>
      </c>
      <c r="CM458" t="s">
        <v>18</v>
      </c>
    </row>
    <row r="459" spans="1:91" x14ac:dyDescent="0.25">
      <c r="A459" t="s">
        <v>180</v>
      </c>
      <c r="B459">
        <v>849</v>
      </c>
      <c r="C459">
        <v>855</v>
      </c>
      <c r="D459" t="s">
        <v>138</v>
      </c>
      <c r="E459">
        <v>11.72</v>
      </c>
      <c r="F459">
        <v>2</v>
      </c>
      <c r="G459">
        <v>5</v>
      </c>
      <c r="H459">
        <v>11.71</v>
      </c>
      <c r="I459">
        <v>11.84</v>
      </c>
      <c r="J459">
        <v>2.1999999999999999E-2</v>
      </c>
      <c r="K459">
        <v>0.43099999999999999</v>
      </c>
      <c r="L459">
        <v>0.89229999999999998</v>
      </c>
      <c r="M459" t="s">
        <v>18</v>
      </c>
      <c r="N459">
        <v>11.71</v>
      </c>
      <c r="O459">
        <v>11.84</v>
      </c>
      <c r="P459">
        <v>3.1E-2</v>
      </c>
      <c r="Q459">
        <v>0.61399999999999999</v>
      </c>
      <c r="R459">
        <v>0.91779999999999995</v>
      </c>
      <c r="S459" t="s">
        <v>18</v>
      </c>
      <c r="T459">
        <v>11.71</v>
      </c>
      <c r="U459">
        <v>11.84</v>
      </c>
      <c r="V459">
        <v>1.9E-2</v>
      </c>
      <c r="W459">
        <v>0.38800000000000001</v>
      </c>
      <c r="X459">
        <v>0.9325</v>
      </c>
      <c r="Y459" t="s">
        <v>18</v>
      </c>
      <c r="Z459">
        <v>11.71</v>
      </c>
      <c r="AA459">
        <v>11.84</v>
      </c>
      <c r="AB459">
        <v>1.4999999999999999E-2</v>
      </c>
      <c r="AC459">
        <v>0.30299999999999999</v>
      </c>
      <c r="AD459">
        <v>0.92569999999999997</v>
      </c>
      <c r="AE459" t="s">
        <v>18</v>
      </c>
      <c r="AF459">
        <v>11.71</v>
      </c>
      <c r="AG459">
        <v>11.84</v>
      </c>
      <c r="AH459">
        <v>2.1999999999999999E-2</v>
      </c>
      <c r="AI459">
        <v>0.433</v>
      </c>
      <c r="AJ459">
        <v>0.91559999999999997</v>
      </c>
      <c r="AK459" t="s">
        <v>18</v>
      </c>
      <c r="AL459">
        <v>11.71</v>
      </c>
      <c r="AM459">
        <v>11.84</v>
      </c>
      <c r="AN459">
        <v>2.4E-2</v>
      </c>
      <c r="AO459">
        <v>0.48799999999999999</v>
      </c>
      <c r="AP459">
        <v>0.9446</v>
      </c>
      <c r="AQ459" t="s">
        <v>18</v>
      </c>
      <c r="AR459">
        <v>11.71</v>
      </c>
      <c r="AS459">
        <v>11.84</v>
      </c>
      <c r="AT459">
        <v>3.2000000000000001E-2</v>
      </c>
      <c r="AU459">
        <v>0.63100000000000001</v>
      </c>
      <c r="AV459">
        <v>0.88319999999999999</v>
      </c>
      <c r="AW459" t="s">
        <v>18</v>
      </c>
      <c r="AX459">
        <v>11.71</v>
      </c>
      <c r="AY459">
        <v>11.84</v>
      </c>
      <c r="AZ459">
        <v>4.1000000000000002E-2</v>
      </c>
      <c r="BA459">
        <v>0.81100000000000005</v>
      </c>
      <c r="BB459">
        <v>0.92390000000000005</v>
      </c>
      <c r="BC459" t="s">
        <v>18</v>
      </c>
      <c r="BD459">
        <v>11.71</v>
      </c>
      <c r="BE459">
        <v>11.84</v>
      </c>
      <c r="BF459">
        <v>2.7E-2</v>
      </c>
      <c r="BG459">
        <v>0.54700000000000004</v>
      </c>
      <c r="BH459">
        <v>0.92390000000000005</v>
      </c>
      <c r="BI459" t="s">
        <v>18</v>
      </c>
      <c r="BJ459">
        <v>11.71</v>
      </c>
      <c r="BK459">
        <v>11.84</v>
      </c>
      <c r="BL459">
        <v>5.1999999999999998E-2</v>
      </c>
      <c r="BM459">
        <v>1.042</v>
      </c>
      <c r="BN459">
        <v>0.91359999999999997</v>
      </c>
      <c r="BO459" t="s">
        <v>18</v>
      </c>
      <c r="BP459">
        <v>11.71</v>
      </c>
      <c r="BQ459">
        <v>11.84</v>
      </c>
      <c r="BR459">
        <v>4.1000000000000002E-2</v>
      </c>
      <c r="BS459">
        <v>0.81200000000000006</v>
      </c>
      <c r="BT459">
        <v>0.92900000000000005</v>
      </c>
      <c r="BU459" t="s">
        <v>18</v>
      </c>
      <c r="CB459">
        <v>11.71</v>
      </c>
      <c r="CC459">
        <v>11.84</v>
      </c>
      <c r="CD459">
        <v>0.14099999999999999</v>
      </c>
      <c r="CE459">
        <v>2.823</v>
      </c>
      <c r="CF459">
        <v>0.90490000000000004</v>
      </c>
      <c r="CG459" t="s">
        <v>18</v>
      </c>
      <c r="CH459">
        <v>11.71</v>
      </c>
      <c r="CI459">
        <v>11.84</v>
      </c>
      <c r="CJ459">
        <v>0.14399999999999999</v>
      </c>
      <c r="CK459">
        <v>2.88</v>
      </c>
      <c r="CL459">
        <v>0.91859999999999997</v>
      </c>
      <c r="CM459" t="s">
        <v>18</v>
      </c>
    </row>
    <row r="460" spans="1:91" x14ac:dyDescent="0.25">
      <c r="A460" t="s">
        <v>180</v>
      </c>
      <c r="B460">
        <v>849</v>
      </c>
      <c r="C460">
        <v>860</v>
      </c>
      <c r="D460" t="s">
        <v>139</v>
      </c>
      <c r="E460">
        <v>12.3</v>
      </c>
      <c r="F460">
        <v>2</v>
      </c>
      <c r="G460">
        <v>10</v>
      </c>
      <c r="H460">
        <v>12.33</v>
      </c>
      <c r="I460">
        <v>12.46</v>
      </c>
      <c r="J460">
        <v>0.27800000000000002</v>
      </c>
      <c r="K460">
        <v>2.7789999999999999</v>
      </c>
      <c r="L460">
        <v>0.8014</v>
      </c>
      <c r="M460" t="s">
        <v>18</v>
      </c>
      <c r="N460">
        <v>12.33</v>
      </c>
      <c r="O460">
        <v>12.46</v>
      </c>
      <c r="P460">
        <v>0.217</v>
      </c>
      <c r="Q460">
        <v>2.1659999999999999</v>
      </c>
      <c r="R460">
        <v>0.7137</v>
      </c>
      <c r="S460" t="s">
        <v>18</v>
      </c>
      <c r="T460">
        <v>12.32</v>
      </c>
      <c r="U460">
        <v>12.46</v>
      </c>
      <c r="V460">
        <v>0.223</v>
      </c>
      <c r="W460">
        <v>2.2320000000000002</v>
      </c>
      <c r="X460">
        <v>0.69950000000000001</v>
      </c>
      <c r="Y460" t="s">
        <v>18</v>
      </c>
      <c r="Z460">
        <v>12.32</v>
      </c>
      <c r="AA460">
        <v>12.46</v>
      </c>
      <c r="AB460">
        <v>0.38800000000000001</v>
      </c>
      <c r="AC460">
        <v>3.879</v>
      </c>
      <c r="AD460">
        <v>0.83909999999999996</v>
      </c>
      <c r="AE460" t="s">
        <v>18</v>
      </c>
      <c r="AF460">
        <v>12.32</v>
      </c>
      <c r="AG460">
        <v>12.46</v>
      </c>
      <c r="AH460">
        <v>0.46700000000000003</v>
      </c>
      <c r="AI460">
        <v>4.6740000000000004</v>
      </c>
      <c r="AJ460">
        <v>0.81430000000000002</v>
      </c>
      <c r="AK460" t="s">
        <v>18</v>
      </c>
      <c r="AL460">
        <v>12.33</v>
      </c>
      <c r="AM460">
        <v>12.46</v>
      </c>
      <c r="AN460">
        <v>0.16600000000000001</v>
      </c>
      <c r="AO460">
        <v>1.655</v>
      </c>
      <c r="AP460">
        <v>0.7782</v>
      </c>
      <c r="AQ460" t="s">
        <v>18</v>
      </c>
      <c r="AR460">
        <v>12.32</v>
      </c>
      <c r="AS460">
        <v>12.46</v>
      </c>
      <c r="AT460">
        <v>0.61399999999999999</v>
      </c>
      <c r="AU460">
        <v>6.1390000000000002</v>
      </c>
      <c r="AV460">
        <v>0.7974</v>
      </c>
      <c r="AW460" t="s">
        <v>18</v>
      </c>
      <c r="AX460">
        <v>12.32</v>
      </c>
      <c r="AY460">
        <v>12.46</v>
      </c>
      <c r="AZ460">
        <v>0.73799999999999999</v>
      </c>
      <c r="BA460">
        <v>7.3789999999999996</v>
      </c>
      <c r="BB460">
        <v>0.79759999999999998</v>
      </c>
      <c r="BC460" t="s">
        <v>18</v>
      </c>
      <c r="BD460">
        <v>12.33</v>
      </c>
      <c r="BE460">
        <v>12.46</v>
      </c>
      <c r="BF460">
        <v>0.64600000000000002</v>
      </c>
      <c r="BG460">
        <v>6.4610000000000003</v>
      </c>
      <c r="BH460">
        <v>0.79990000000000006</v>
      </c>
      <c r="BI460" t="s">
        <v>18</v>
      </c>
      <c r="BJ460">
        <v>12.33</v>
      </c>
      <c r="BK460">
        <v>12.46</v>
      </c>
      <c r="BL460">
        <v>1.4379999999999999</v>
      </c>
      <c r="BM460">
        <v>14.384</v>
      </c>
      <c r="BN460">
        <v>0.80879999999999996</v>
      </c>
      <c r="BO460" t="s">
        <v>18</v>
      </c>
      <c r="BP460">
        <v>12.32</v>
      </c>
      <c r="BQ460">
        <v>12.46</v>
      </c>
      <c r="BR460">
        <v>1.2210000000000001</v>
      </c>
      <c r="BS460">
        <v>12.212999999999999</v>
      </c>
      <c r="BT460">
        <v>0.79559999999999997</v>
      </c>
      <c r="BU460" t="s">
        <v>18</v>
      </c>
      <c r="CB460">
        <v>12.33</v>
      </c>
      <c r="CC460">
        <v>12.46</v>
      </c>
      <c r="CD460">
        <v>2.2709999999999999</v>
      </c>
      <c r="CE460">
        <v>22.707000000000001</v>
      </c>
      <c r="CF460">
        <v>0.74150000000000005</v>
      </c>
      <c r="CG460" t="s">
        <v>18</v>
      </c>
      <c r="CH460">
        <v>12.32</v>
      </c>
      <c r="CI460">
        <v>12.46</v>
      </c>
      <c r="CJ460">
        <v>2.3530000000000002</v>
      </c>
      <c r="CK460">
        <v>23.535</v>
      </c>
      <c r="CL460">
        <v>0.77880000000000005</v>
      </c>
      <c r="CM460" t="s">
        <v>18</v>
      </c>
    </row>
    <row r="461" spans="1:91" x14ac:dyDescent="0.25">
      <c r="A461" t="s">
        <v>180</v>
      </c>
      <c r="B461">
        <v>853</v>
      </c>
      <c r="C461">
        <v>862</v>
      </c>
      <c r="D461" t="s">
        <v>140</v>
      </c>
      <c r="E461">
        <v>13.39</v>
      </c>
      <c r="F461">
        <v>1</v>
      </c>
      <c r="G461">
        <v>8</v>
      </c>
      <c r="H461">
        <v>13.24</v>
      </c>
      <c r="I461">
        <v>13.56</v>
      </c>
      <c r="J461">
        <v>0.25</v>
      </c>
      <c r="K461">
        <v>3.13</v>
      </c>
      <c r="L461">
        <v>0.87539999999999996</v>
      </c>
      <c r="M461" t="s">
        <v>18</v>
      </c>
      <c r="N461">
        <v>13.24</v>
      </c>
      <c r="O461">
        <v>13.56</v>
      </c>
      <c r="P461">
        <v>0.217</v>
      </c>
      <c r="Q461">
        <v>2.718</v>
      </c>
      <c r="R461">
        <v>0.85219999999999996</v>
      </c>
      <c r="S461" t="s">
        <v>18</v>
      </c>
      <c r="T461">
        <v>13.24</v>
      </c>
      <c r="U461">
        <v>13.56</v>
      </c>
      <c r="V461">
        <v>0.32900000000000001</v>
      </c>
      <c r="W461">
        <v>4.1180000000000003</v>
      </c>
      <c r="X461">
        <v>0.81130000000000002</v>
      </c>
      <c r="Y461" t="s">
        <v>18</v>
      </c>
      <c r="Z461">
        <v>13.24</v>
      </c>
      <c r="AA461">
        <v>13.56</v>
      </c>
      <c r="AB461">
        <v>0.433</v>
      </c>
      <c r="AC461">
        <v>5.407</v>
      </c>
      <c r="AD461">
        <v>0.88019999999999998</v>
      </c>
      <c r="AE461" t="s">
        <v>18</v>
      </c>
      <c r="AF461">
        <v>13.24</v>
      </c>
      <c r="AG461">
        <v>13.56</v>
      </c>
      <c r="AH461">
        <v>0.42499999999999999</v>
      </c>
      <c r="AI461">
        <v>5.3120000000000003</v>
      </c>
      <c r="AJ461">
        <v>0.86439999999999995</v>
      </c>
      <c r="AK461" t="s">
        <v>18</v>
      </c>
      <c r="AL461">
        <v>13.24</v>
      </c>
      <c r="AM461">
        <v>13.56</v>
      </c>
      <c r="AN461">
        <v>0.48899999999999999</v>
      </c>
      <c r="AO461">
        <v>6.1180000000000003</v>
      </c>
      <c r="AP461">
        <v>0.86150000000000004</v>
      </c>
      <c r="AQ461" t="s">
        <v>18</v>
      </c>
      <c r="AR461">
        <v>13.24</v>
      </c>
      <c r="AS461">
        <v>13.56</v>
      </c>
      <c r="AT461">
        <v>0.77100000000000002</v>
      </c>
      <c r="AU461">
        <v>9.6370000000000005</v>
      </c>
      <c r="AV461">
        <v>0.86499999999999999</v>
      </c>
      <c r="AW461" t="s">
        <v>18</v>
      </c>
      <c r="AX461">
        <v>13.24</v>
      </c>
      <c r="AY461">
        <v>13.56</v>
      </c>
      <c r="AZ461">
        <v>0.872</v>
      </c>
      <c r="BA461">
        <v>10.897</v>
      </c>
      <c r="BB461">
        <v>0.8296</v>
      </c>
      <c r="BC461" t="s">
        <v>18</v>
      </c>
      <c r="BD461">
        <v>13.24</v>
      </c>
      <c r="BE461">
        <v>13.56</v>
      </c>
      <c r="BF461">
        <v>0.85699999999999998</v>
      </c>
      <c r="BG461">
        <v>10.707000000000001</v>
      </c>
      <c r="BH461">
        <v>0.85709999999999997</v>
      </c>
      <c r="BI461" t="s">
        <v>18</v>
      </c>
      <c r="BJ461">
        <v>13.24</v>
      </c>
      <c r="BK461">
        <v>13.56</v>
      </c>
      <c r="BL461">
        <v>1.6859999999999999</v>
      </c>
      <c r="BM461">
        <v>21.071000000000002</v>
      </c>
      <c r="BN461">
        <v>0.85880000000000001</v>
      </c>
      <c r="BO461" t="s">
        <v>18</v>
      </c>
      <c r="BP461">
        <v>13.24</v>
      </c>
      <c r="BQ461">
        <v>13.56</v>
      </c>
      <c r="BR461">
        <v>1.8169999999999999</v>
      </c>
      <c r="BS461">
        <v>22.716999999999999</v>
      </c>
      <c r="BT461">
        <v>0.84909999999999997</v>
      </c>
      <c r="BU461" t="s">
        <v>18</v>
      </c>
      <c r="CB461">
        <v>13.24</v>
      </c>
      <c r="CC461">
        <v>13.56</v>
      </c>
      <c r="CD461">
        <v>3.169</v>
      </c>
      <c r="CE461">
        <v>39.616</v>
      </c>
      <c r="CF461">
        <v>0.84419999999999995</v>
      </c>
      <c r="CG461" t="s">
        <v>18</v>
      </c>
      <c r="CH461">
        <v>13.24</v>
      </c>
      <c r="CI461">
        <v>13.56</v>
      </c>
      <c r="CJ461">
        <v>3.2480000000000002</v>
      </c>
      <c r="CK461">
        <v>40.597000000000001</v>
      </c>
      <c r="CL461">
        <v>0.84</v>
      </c>
      <c r="CM461" t="s">
        <v>18</v>
      </c>
    </row>
    <row r="462" spans="1:91" x14ac:dyDescent="0.25">
      <c r="A462" t="s">
        <v>180</v>
      </c>
      <c r="B462">
        <v>862</v>
      </c>
      <c r="C462">
        <v>878</v>
      </c>
      <c r="D462" t="s">
        <v>141</v>
      </c>
      <c r="E462">
        <v>13.18</v>
      </c>
      <c r="F462">
        <v>3</v>
      </c>
      <c r="G462">
        <v>14</v>
      </c>
      <c r="H462">
        <v>13.1</v>
      </c>
      <c r="I462">
        <v>13.19</v>
      </c>
      <c r="J462">
        <v>0.26</v>
      </c>
      <c r="K462">
        <v>1.857</v>
      </c>
      <c r="L462">
        <v>0.90690000000000004</v>
      </c>
      <c r="M462" t="s">
        <v>17</v>
      </c>
      <c r="N462">
        <v>13.1</v>
      </c>
      <c r="O462">
        <v>13.19</v>
      </c>
      <c r="P462">
        <v>0.13800000000000001</v>
      </c>
      <c r="Q462">
        <v>0.98599999999999999</v>
      </c>
      <c r="R462">
        <v>0.91120000000000001</v>
      </c>
      <c r="S462" t="s">
        <v>17</v>
      </c>
      <c r="T462">
        <v>13.09</v>
      </c>
      <c r="U462">
        <v>13.19</v>
      </c>
      <c r="V462">
        <v>0.14799999999999999</v>
      </c>
      <c r="W462">
        <v>1.0589999999999999</v>
      </c>
      <c r="X462">
        <v>0.90310000000000001</v>
      </c>
      <c r="Y462" t="s">
        <v>18</v>
      </c>
      <c r="Z462">
        <v>13.1</v>
      </c>
      <c r="AA462">
        <v>13.19</v>
      </c>
      <c r="AB462">
        <v>0.3</v>
      </c>
      <c r="AC462">
        <v>2.1440000000000001</v>
      </c>
      <c r="AD462">
        <v>0.92190000000000005</v>
      </c>
      <c r="AE462" t="s">
        <v>17</v>
      </c>
      <c r="AF462">
        <v>13.1</v>
      </c>
      <c r="AG462">
        <v>13.19</v>
      </c>
      <c r="AH462">
        <v>0.188</v>
      </c>
      <c r="AI462">
        <v>1.3420000000000001</v>
      </c>
      <c r="AJ462">
        <v>0.91869999999999996</v>
      </c>
      <c r="AK462" t="s">
        <v>17</v>
      </c>
      <c r="AL462">
        <v>13.1</v>
      </c>
      <c r="AM462">
        <v>13.19</v>
      </c>
      <c r="AN462">
        <v>0.24</v>
      </c>
      <c r="AO462">
        <v>1.7130000000000001</v>
      </c>
      <c r="AP462">
        <v>0.89639999999999997</v>
      </c>
      <c r="AQ462" t="s">
        <v>17</v>
      </c>
      <c r="AR462">
        <v>13.1</v>
      </c>
      <c r="AS462">
        <v>13.19</v>
      </c>
      <c r="AT462">
        <v>0.52400000000000002</v>
      </c>
      <c r="AU462">
        <v>3.746</v>
      </c>
      <c r="AV462">
        <v>0.92079999999999995</v>
      </c>
      <c r="AW462" t="s">
        <v>17</v>
      </c>
      <c r="AX462">
        <v>13.1</v>
      </c>
      <c r="AY462">
        <v>13.19</v>
      </c>
      <c r="AZ462">
        <v>0.45700000000000002</v>
      </c>
      <c r="BA462">
        <v>3.262</v>
      </c>
      <c r="BB462">
        <v>0.9224</v>
      </c>
      <c r="BC462" t="s">
        <v>17</v>
      </c>
      <c r="BD462">
        <v>13.09</v>
      </c>
      <c r="BE462">
        <v>13.19</v>
      </c>
      <c r="BF462">
        <v>0.50700000000000001</v>
      </c>
      <c r="BG462">
        <v>3.6179999999999999</v>
      </c>
      <c r="BH462">
        <v>0.90649999999999997</v>
      </c>
      <c r="BI462" t="s">
        <v>17</v>
      </c>
      <c r="BJ462">
        <v>13.1</v>
      </c>
      <c r="BK462">
        <v>13.19</v>
      </c>
      <c r="BL462">
        <v>1.4670000000000001</v>
      </c>
      <c r="BM462">
        <v>10.477</v>
      </c>
      <c r="BN462">
        <v>0.88949999999999996</v>
      </c>
      <c r="BO462" t="s">
        <v>17</v>
      </c>
      <c r="BP462">
        <v>13.09</v>
      </c>
      <c r="BQ462">
        <v>13.19</v>
      </c>
      <c r="BR462">
        <v>1.4770000000000001</v>
      </c>
      <c r="BS462">
        <v>10.548</v>
      </c>
      <c r="BT462">
        <v>0.91359999999999997</v>
      </c>
      <c r="BU462" t="s">
        <v>17</v>
      </c>
      <c r="CB462">
        <v>13.1</v>
      </c>
      <c r="CC462">
        <v>13.19</v>
      </c>
      <c r="CD462">
        <v>2.7559999999999998</v>
      </c>
      <c r="CE462">
        <v>19.687000000000001</v>
      </c>
      <c r="CF462">
        <v>0.87429999999999997</v>
      </c>
      <c r="CG462" t="s">
        <v>18</v>
      </c>
      <c r="CH462">
        <v>13.1</v>
      </c>
      <c r="CI462">
        <v>13.19</v>
      </c>
      <c r="CJ462">
        <v>2.968</v>
      </c>
      <c r="CK462">
        <v>21.2</v>
      </c>
      <c r="CL462">
        <v>0.88660000000000005</v>
      </c>
      <c r="CM462" t="s">
        <v>18</v>
      </c>
    </row>
    <row r="463" spans="1:91" x14ac:dyDescent="0.25">
      <c r="A463" t="s">
        <v>180</v>
      </c>
      <c r="B463">
        <v>863</v>
      </c>
      <c r="C463">
        <v>869</v>
      </c>
      <c r="D463" t="s">
        <v>142</v>
      </c>
      <c r="E463">
        <v>11.86</v>
      </c>
      <c r="F463">
        <v>1</v>
      </c>
      <c r="G463">
        <v>4</v>
      </c>
      <c r="H463">
        <v>11.84</v>
      </c>
      <c r="I463">
        <v>11.91</v>
      </c>
      <c r="J463">
        <v>0.122</v>
      </c>
      <c r="K463">
        <v>3.0390000000000001</v>
      </c>
      <c r="L463">
        <v>0.89400000000000002</v>
      </c>
      <c r="M463" t="s">
        <v>18</v>
      </c>
      <c r="N463">
        <v>11.84</v>
      </c>
      <c r="O463">
        <v>11.91</v>
      </c>
      <c r="P463">
        <v>8.5000000000000006E-2</v>
      </c>
      <c r="Q463">
        <v>2.1179999999999999</v>
      </c>
      <c r="R463">
        <v>0.86119999999999997</v>
      </c>
      <c r="S463" t="s">
        <v>18</v>
      </c>
      <c r="T463">
        <v>11.84</v>
      </c>
      <c r="U463">
        <v>11.9</v>
      </c>
      <c r="V463">
        <v>6.5000000000000002E-2</v>
      </c>
      <c r="W463">
        <v>1.6220000000000001</v>
      </c>
      <c r="X463">
        <v>0.80130000000000001</v>
      </c>
      <c r="Y463" t="s">
        <v>18</v>
      </c>
      <c r="Z463">
        <v>11.84</v>
      </c>
      <c r="AA463">
        <v>11.9</v>
      </c>
      <c r="AB463">
        <v>0.16300000000000001</v>
      </c>
      <c r="AC463">
        <v>4.0789999999999997</v>
      </c>
      <c r="AD463">
        <v>0.87770000000000004</v>
      </c>
      <c r="AE463" t="s">
        <v>17</v>
      </c>
      <c r="AF463">
        <v>11.84</v>
      </c>
      <c r="AG463">
        <v>11.91</v>
      </c>
      <c r="AH463">
        <v>0.13</v>
      </c>
      <c r="AI463">
        <v>3.2519999999999998</v>
      </c>
      <c r="AJ463">
        <v>0.86370000000000002</v>
      </c>
      <c r="AK463" t="s">
        <v>18</v>
      </c>
      <c r="AL463">
        <v>11.84</v>
      </c>
      <c r="AM463">
        <v>11.91</v>
      </c>
      <c r="AN463">
        <v>0.16300000000000001</v>
      </c>
      <c r="AO463">
        <v>4.0860000000000003</v>
      </c>
      <c r="AP463">
        <v>0.86629999999999996</v>
      </c>
      <c r="AQ463" t="s">
        <v>18</v>
      </c>
      <c r="AR463">
        <v>11.84</v>
      </c>
      <c r="AS463">
        <v>11.9</v>
      </c>
      <c r="AT463">
        <v>0.34499999999999997</v>
      </c>
      <c r="AU463">
        <v>8.6219999999999999</v>
      </c>
      <c r="AV463">
        <v>0.87</v>
      </c>
      <c r="AW463" t="s">
        <v>17</v>
      </c>
      <c r="AX463">
        <v>11.84</v>
      </c>
      <c r="AY463">
        <v>11.9</v>
      </c>
      <c r="AZ463">
        <v>0.36399999999999999</v>
      </c>
      <c r="BA463">
        <v>9.0960000000000001</v>
      </c>
      <c r="BB463">
        <v>0.86470000000000002</v>
      </c>
      <c r="BC463" t="s">
        <v>18</v>
      </c>
      <c r="BD463">
        <v>11.84</v>
      </c>
      <c r="BE463">
        <v>11.9</v>
      </c>
      <c r="BF463">
        <v>0.40799999999999997</v>
      </c>
      <c r="BG463">
        <v>10.209</v>
      </c>
      <c r="BH463">
        <v>0.87190000000000001</v>
      </c>
      <c r="BI463" t="s">
        <v>18</v>
      </c>
      <c r="BJ463">
        <v>11.84</v>
      </c>
      <c r="BK463">
        <v>11.91</v>
      </c>
      <c r="BL463">
        <v>1.008</v>
      </c>
      <c r="BM463">
        <v>25.212</v>
      </c>
      <c r="BN463">
        <v>0.879</v>
      </c>
      <c r="BO463" t="s">
        <v>17</v>
      </c>
      <c r="BP463">
        <v>11.84</v>
      </c>
      <c r="BQ463">
        <v>11.9</v>
      </c>
      <c r="BR463">
        <v>1.028</v>
      </c>
      <c r="BS463">
        <v>25.704000000000001</v>
      </c>
      <c r="BT463">
        <v>0.82969999999999999</v>
      </c>
      <c r="BU463" t="s">
        <v>18</v>
      </c>
      <c r="CB463">
        <v>11.84</v>
      </c>
      <c r="CC463">
        <v>11.91</v>
      </c>
      <c r="CD463">
        <v>1.9910000000000001</v>
      </c>
      <c r="CE463">
        <v>49.779000000000003</v>
      </c>
      <c r="CF463">
        <v>0.86050000000000004</v>
      </c>
      <c r="CG463" t="s">
        <v>18</v>
      </c>
      <c r="CH463">
        <v>11.84</v>
      </c>
      <c r="CI463">
        <v>11.91</v>
      </c>
      <c r="CJ463">
        <v>2.0259999999999998</v>
      </c>
      <c r="CK463">
        <v>50.661999999999999</v>
      </c>
      <c r="CL463">
        <v>0.85189999999999999</v>
      </c>
      <c r="CM463" t="s">
        <v>18</v>
      </c>
    </row>
    <row r="464" spans="1:91" x14ac:dyDescent="0.25">
      <c r="A464" t="s">
        <v>180</v>
      </c>
      <c r="B464">
        <v>863</v>
      </c>
      <c r="C464">
        <v>880</v>
      </c>
      <c r="D464" t="s">
        <v>143</v>
      </c>
      <c r="E464">
        <v>12.35</v>
      </c>
      <c r="F464">
        <v>2</v>
      </c>
      <c r="G464">
        <v>15</v>
      </c>
      <c r="H464">
        <v>12.35</v>
      </c>
      <c r="I464">
        <v>12.85</v>
      </c>
      <c r="J464">
        <v>0.22600000000000001</v>
      </c>
      <c r="K464">
        <v>1.51</v>
      </c>
      <c r="L464">
        <v>0.80289999999999995</v>
      </c>
      <c r="M464" t="s">
        <v>18</v>
      </c>
      <c r="N464">
        <v>12.35</v>
      </c>
      <c r="O464">
        <v>12.85</v>
      </c>
      <c r="P464">
        <v>0.218</v>
      </c>
      <c r="Q464">
        <v>1.452</v>
      </c>
      <c r="R464">
        <v>0.77359999999999995</v>
      </c>
      <c r="S464" t="s">
        <v>18</v>
      </c>
      <c r="T464">
        <v>12.35</v>
      </c>
      <c r="U464">
        <v>12.85</v>
      </c>
      <c r="V464">
        <v>0.182</v>
      </c>
      <c r="W464">
        <v>1.216</v>
      </c>
      <c r="X464">
        <v>0.74790000000000001</v>
      </c>
      <c r="Y464" t="s">
        <v>18</v>
      </c>
      <c r="Z464">
        <v>12.35</v>
      </c>
      <c r="AA464">
        <v>12.85</v>
      </c>
      <c r="AB464">
        <v>0.55900000000000005</v>
      </c>
      <c r="AC464">
        <v>3.7280000000000002</v>
      </c>
      <c r="AD464">
        <v>0.86099999999999999</v>
      </c>
      <c r="AE464" t="s">
        <v>18</v>
      </c>
      <c r="AF464">
        <v>12.35</v>
      </c>
      <c r="AG464">
        <v>12.85</v>
      </c>
      <c r="AH464">
        <v>0.52100000000000002</v>
      </c>
      <c r="AI464">
        <v>3.4710000000000001</v>
      </c>
      <c r="AJ464">
        <v>0.84740000000000004</v>
      </c>
      <c r="AK464" t="s">
        <v>18</v>
      </c>
      <c r="AL464">
        <v>12.35</v>
      </c>
      <c r="AM464">
        <v>12.85</v>
      </c>
      <c r="AN464">
        <v>0.28499999999999998</v>
      </c>
      <c r="AO464">
        <v>1.9</v>
      </c>
      <c r="AP464">
        <v>0.83020000000000005</v>
      </c>
      <c r="AQ464" t="s">
        <v>18</v>
      </c>
      <c r="AR464">
        <v>12.35</v>
      </c>
      <c r="AS464">
        <v>12.85</v>
      </c>
      <c r="AT464">
        <v>0.82699999999999996</v>
      </c>
      <c r="AU464">
        <v>5.5119999999999996</v>
      </c>
      <c r="AV464">
        <v>0.84379999999999999</v>
      </c>
      <c r="AW464" t="s">
        <v>18</v>
      </c>
      <c r="AX464">
        <v>12.35</v>
      </c>
      <c r="AY464">
        <v>12.85</v>
      </c>
      <c r="AZ464">
        <v>0.8</v>
      </c>
      <c r="BA464">
        <v>5.3339999999999996</v>
      </c>
      <c r="BB464">
        <v>0.84140000000000004</v>
      </c>
      <c r="BC464" t="s">
        <v>18</v>
      </c>
      <c r="BD464">
        <v>12.36</v>
      </c>
      <c r="BE464">
        <v>12.86</v>
      </c>
      <c r="BF464">
        <v>0.56899999999999995</v>
      </c>
      <c r="BG464">
        <v>3.7959999999999998</v>
      </c>
      <c r="BH464">
        <v>0.8427</v>
      </c>
      <c r="BI464" t="s">
        <v>18</v>
      </c>
      <c r="BJ464">
        <v>12.35</v>
      </c>
      <c r="BK464">
        <v>12.85</v>
      </c>
      <c r="BL464">
        <v>1.6259999999999999</v>
      </c>
      <c r="BM464">
        <v>10.837999999999999</v>
      </c>
      <c r="BN464">
        <v>0.86470000000000002</v>
      </c>
      <c r="BO464" t="s">
        <v>17</v>
      </c>
      <c r="BP464">
        <v>12.35</v>
      </c>
      <c r="BQ464">
        <v>12.85</v>
      </c>
      <c r="BR464">
        <v>1.6539999999999999</v>
      </c>
      <c r="BS464">
        <v>11.025</v>
      </c>
      <c r="BT464">
        <v>0.84279999999999999</v>
      </c>
      <c r="BU464" t="s">
        <v>18</v>
      </c>
      <c r="CB464">
        <v>12.35</v>
      </c>
      <c r="CC464">
        <v>12.86</v>
      </c>
      <c r="CD464">
        <v>3.0870000000000002</v>
      </c>
      <c r="CE464">
        <v>20.577000000000002</v>
      </c>
      <c r="CF464">
        <v>0.85229999999999995</v>
      </c>
      <c r="CG464" t="s">
        <v>18</v>
      </c>
      <c r="CH464">
        <v>12.35</v>
      </c>
      <c r="CI464">
        <v>12.85</v>
      </c>
      <c r="CJ464">
        <v>3.206</v>
      </c>
      <c r="CK464">
        <v>21.373999999999999</v>
      </c>
      <c r="CL464">
        <v>0.83730000000000004</v>
      </c>
      <c r="CM464" t="s">
        <v>18</v>
      </c>
    </row>
    <row r="465" spans="1:91" x14ac:dyDescent="0.25">
      <c r="A465" t="s">
        <v>180</v>
      </c>
      <c r="B465">
        <v>879</v>
      </c>
      <c r="C465">
        <v>887</v>
      </c>
      <c r="D465" t="s">
        <v>144</v>
      </c>
      <c r="E465">
        <v>7.15</v>
      </c>
      <c r="F465">
        <v>1</v>
      </c>
      <c r="G465">
        <v>7</v>
      </c>
      <c r="H465">
        <v>7.13</v>
      </c>
      <c r="I465">
        <v>7.38</v>
      </c>
      <c r="J465">
        <v>0.95199999999999996</v>
      </c>
      <c r="K465">
        <v>13.602</v>
      </c>
      <c r="L465">
        <v>0.91510000000000002</v>
      </c>
      <c r="M465" t="s">
        <v>18</v>
      </c>
      <c r="N465">
        <v>7.13</v>
      </c>
      <c r="O465">
        <v>7.38</v>
      </c>
      <c r="P465">
        <v>0.8</v>
      </c>
      <c r="Q465">
        <v>11.435</v>
      </c>
      <c r="R465">
        <v>0.90620000000000001</v>
      </c>
      <c r="S465" t="s">
        <v>18</v>
      </c>
      <c r="T465">
        <v>7.13</v>
      </c>
      <c r="U465">
        <v>7.38</v>
      </c>
      <c r="V465">
        <v>0.95899999999999996</v>
      </c>
      <c r="W465">
        <v>13.702999999999999</v>
      </c>
      <c r="X465">
        <v>0.8972</v>
      </c>
      <c r="Y465" t="s">
        <v>18</v>
      </c>
      <c r="Z465">
        <v>7.13</v>
      </c>
      <c r="AA465">
        <v>7.39</v>
      </c>
      <c r="AB465">
        <v>1.8109999999999999</v>
      </c>
      <c r="AC465">
        <v>25.867999999999999</v>
      </c>
      <c r="AD465">
        <v>0.90400000000000003</v>
      </c>
      <c r="AE465" t="s">
        <v>18</v>
      </c>
      <c r="AF465">
        <v>7.13</v>
      </c>
      <c r="AG465">
        <v>7.38</v>
      </c>
      <c r="AH465">
        <v>1.722</v>
      </c>
      <c r="AI465">
        <v>24.606999999999999</v>
      </c>
      <c r="AJ465">
        <v>0.88970000000000005</v>
      </c>
      <c r="AK465" t="s">
        <v>18</v>
      </c>
      <c r="AL465">
        <v>7.13</v>
      </c>
      <c r="AM465">
        <v>7.38</v>
      </c>
      <c r="AN465">
        <v>1.7849999999999999</v>
      </c>
      <c r="AO465">
        <v>25.501000000000001</v>
      </c>
      <c r="AP465">
        <v>0.89759999999999995</v>
      </c>
      <c r="AQ465" t="s">
        <v>18</v>
      </c>
      <c r="AR465">
        <v>7.13</v>
      </c>
      <c r="AS465">
        <v>7.39</v>
      </c>
      <c r="AT465">
        <v>2.8220000000000001</v>
      </c>
      <c r="AU465">
        <v>40.308</v>
      </c>
      <c r="AV465">
        <v>0.88980000000000004</v>
      </c>
      <c r="AW465" t="s">
        <v>18</v>
      </c>
      <c r="AX465">
        <v>7.13</v>
      </c>
      <c r="AY465">
        <v>7.38</v>
      </c>
      <c r="AZ465">
        <v>2.7850000000000001</v>
      </c>
      <c r="BA465">
        <v>39.786000000000001</v>
      </c>
      <c r="BB465">
        <v>0.88719999999999999</v>
      </c>
      <c r="BC465" t="s">
        <v>18</v>
      </c>
      <c r="BD465">
        <v>7.13</v>
      </c>
      <c r="BE465">
        <v>7.38</v>
      </c>
      <c r="BF465">
        <v>2.8610000000000002</v>
      </c>
      <c r="BG465">
        <v>40.868000000000002</v>
      </c>
      <c r="BH465">
        <v>0.88919999999999999</v>
      </c>
      <c r="BI465" t="s">
        <v>18</v>
      </c>
      <c r="BJ465">
        <v>7.13</v>
      </c>
      <c r="BK465">
        <v>7.38</v>
      </c>
      <c r="BL465">
        <v>3.59</v>
      </c>
      <c r="BM465">
        <v>51.286999999999999</v>
      </c>
      <c r="BN465">
        <v>0.87209999999999999</v>
      </c>
      <c r="BO465" t="s">
        <v>18</v>
      </c>
      <c r="BP465">
        <v>7.13</v>
      </c>
      <c r="BQ465">
        <v>7.38</v>
      </c>
      <c r="BR465">
        <v>3.6960000000000002</v>
      </c>
      <c r="BS465">
        <v>52.8</v>
      </c>
      <c r="BT465">
        <v>0.871</v>
      </c>
      <c r="BU465" t="s">
        <v>18</v>
      </c>
      <c r="CB465">
        <v>7.13</v>
      </c>
      <c r="CC465">
        <v>7.38</v>
      </c>
      <c r="CD465">
        <v>3.98</v>
      </c>
      <c r="CE465">
        <v>56.851999999999997</v>
      </c>
      <c r="CF465">
        <v>0.85809999999999997</v>
      </c>
      <c r="CG465" t="s">
        <v>18</v>
      </c>
      <c r="CH465">
        <v>7.13</v>
      </c>
      <c r="CI465">
        <v>7.38</v>
      </c>
      <c r="CJ465">
        <v>4.0350000000000001</v>
      </c>
      <c r="CK465">
        <v>57.646999999999998</v>
      </c>
      <c r="CL465">
        <v>0.88200000000000001</v>
      </c>
      <c r="CM465" t="s">
        <v>18</v>
      </c>
    </row>
    <row r="466" spans="1:91" x14ac:dyDescent="0.25">
      <c r="A466" t="s">
        <v>180</v>
      </c>
      <c r="B466">
        <v>880</v>
      </c>
      <c r="C466">
        <v>888</v>
      </c>
      <c r="D466" t="s">
        <v>145</v>
      </c>
      <c r="E466">
        <v>7.15</v>
      </c>
      <c r="F466">
        <v>2</v>
      </c>
      <c r="G466">
        <v>7</v>
      </c>
      <c r="H466">
        <v>7.26</v>
      </c>
      <c r="I466">
        <v>7.42</v>
      </c>
      <c r="J466">
        <v>0.98299999999999998</v>
      </c>
      <c r="K466">
        <v>14.04</v>
      </c>
      <c r="L466">
        <v>0.84909999999999997</v>
      </c>
      <c r="M466" t="s">
        <v>18</v>
      </c>
      <c r="N466">
        <v>7.26</v>
      </c>
      <c r="O466">
        <v>7.42</v>
      </c>
      <c r="P466">
        <v>0.85199999999999998</v>
      </c>
      <c r="Q466">
        <v>12.170999999999999</v>
      </c>
      <c r="R466">
        <v>0.83209999999999995</v>
      </c>
      <c r="S466" t="s">
        <v>18</v>
      </c>
      <c r="T466">
        <v>7.25</v>
      </c>
      <c r="U466">
        <v>7.41</v>
      </c>
      <c r="V466">
        <v>0.89300000000000002</v>
      </c>
      <c r="W466">
        <v>12.757999999999999</v>
      </c>
      <c r="X466">
        <v>0.84330000000000005</v>
      </c>
      <c r="Y466" t="s">
        <v>18</v>
      </c>
      <c r="Z466">
        <v>7.26</v>
      </c>
      <c r="AA466">
        <v>7.42</v>
      </c>
      <c r="AB466">
        <v>1.706</v>
      </c>
      <c r="AC466">
        <v>24.37</v>
      </c>
      <c r="AD466">
        <v>0.81130000000000002</v>
      </c>
      <c r="AE466" t="s">
        <v>18</v>
      </c>
      <c r="AF466">
        <v>7.26</v>
      </c>
      <c r="AG466">
        <v>7.42</v>
      </c>
      <c r="AH466">
        <v>1.637</v>
      </c>
      <c r="AI466">
        <v>23.379000000000001</v>
      </c>
      <c r="AJ466">
        <v>0.82469999999999999</v>
      </c>
      <c r="AK466" t="s">
        <v>18</v>
      </c>
      <c r="AL466">
        <v>7.26</v>
      </c>
      <c r="AM466">
        <v>7.42</v>
      </c>
      <c r="AN466">
        <v>1.782</v>
      </c>
      <c r="AO466">
        <v>25.463999999999999</v>
      </c>
      <c r="AP466">
        <v>0.83509999999999995</v>
      </c>
      <c r="AQ466" t="s">
        <v>18</v>
      </c>
      <c r="AR466">
        <v>7.26</v>
      </c>
      <c r="AS466">
        <v>7.42</v>
      </c>
      <c r="AT466">
        <v>2.7189999999999999</v>
      </c>
      <c r="AU466">
        <v>38.847000000000001</v>
      </c>
      <c r="AV466">
        <v>0.79859999999999998</v>
      </c>
      <c r="AW466" t="s">
        <v>18</v>
      </c>
      <c r="AX466">
        <v>7.26</v>
      </c>
      <c r="AY466">
        <v>7.42</v>
      </c>
      <c r="AZ466">
        <v>2.7749999999999999</v>
      </c>
      <c r="BA466">
        <v>39.637999999999998</v>
      </c>
      <c r="BB466">
        <v>0.80610000000000004</v>
      </c>
      <c r="BC466" t="s">
        <v>18</v>
      </c>
      <c r="BD466">
        <v>7.25</v>
      </c>
      <c r="BE466">
        <v>7.41</v>
      </c>
      <c r="BF466">
        <v>2.75</v>
      </c>
      <c r="BG466">
        <v>39.292000000000002</v>
      </c>
      <c r="BH466">
        <v>0.81989999999999996</v>
      </c>
      <c r="BI466" t="s">
        <v>18</v>
      </c>
      <c r="BJ466">
        <v>7.26</v>
      </c>
      <c r="BK466">
        <v>7.42</v>
      </c>
      <c r="BL466">
        <v>3.504</v>
      </c>
      <c r="BM466">
        <v>50.055</v>
      </c>
      <c r="BN466">
        <v>0.7833</v>
      </c>
      <c r="BO466" t="s">
        <v>18</v>
      </c>
      <c r="BP466">
        <v>7.26</v>
      </c>
      <c r="BQ466">
        <v>7.42</v>
      </c>
      <c r="BR466">
        <v>3.609</v>
      </c>
      <c r="BS466">
        <v>51.558</v>
      </c>
      <c r="BT466">
        <v>0.79159999999999997</v>
      </c>
      <c r="BU466" t="s">
        <v>18</v>
      </c>
      <c r="CB466">
        <v>7.26</v>
      </c>
      <c r="CC466">
        <v>7.42</v>
      </c>
      <c r="CD466">
        <v>3.8109999999999999</v>
      </c>
      <c r="CE466">
        <v>54.438000000000002</v>
      </c>
      <c r="CF466">
        <v>0.73970000000000002</v>
      </c>
      <c r="CG466" t="s">
        <v>18</v>
      </c>
      <c r="CH466">
        <v>7.26</v>
      </c>
      <c r="CI466">
        <v>7.42</v>
      </c>
      <c r="CJ466">
        <v>3.86</v>
      </c>
      <c r="CK466">
        <v>55.143999999999998</v>
      </c>
      <c r="CL466">
        <v>0.80420000000000003</v>
      </c>
      <c r="CM466" t="s">
        <v>18</v>
      </c>
    </row>
    <row r="467" spans="1:91" x14ac:dyDescent="0.25">
      <c r="A467" t="s">
        <v>180</v>
      </c>
      <c r="B467">
        <v>888</v>
      </c>
      <c r="C467">
        <v>901</v>
      </c>
      <c r="D467" t="s">
        <v>146</v>
      </c>
      <c r="E467">
        <v>6.15</v>
      </c>
      <c r="F467">
        <v>2</v>
      </c>
      <c r="G467">
        <v>12</v>
      </c>
      <c r="H467">
        <v>6.13</v>
      </c>
      <c r="I467">
        <v>6.4</v>
      </c>
      <c r="J467">
        <v>5.77</v>
      </c>
      <c r="K467">
        <v>48.085000000000001</v>
      </c>
      <c r="L467">
        <v>0.92200000000000004</v>
      </c>
      <c r="M467" t="s">
        <v>18</v>
      </c>
      <c r="N467">
        <v>6.13</v>
      </c>
      <c r="O467">
        <v>6.4</v>
      </c>
      <c r="P467">
        <v>5.8849999999999998</v>
      </c>
      <c r="Q467">
        <v>49.042999999999999</v>
      </c>
      <c r="R467">
        <v>0.89449999999999996</v>
      </c>
      <c r="S467" t="s">
        <v>18</v>
      </c>
      <c r="T467">
        <v>6.13</v>
      </c>
      <c r="U467">
        <v>6.4</v>
      </c>
      <c r="V467">
        <v>5.8049999999999997</v>
      </c>
      <c r="W467">
        <v>48.377000000000002</v>
      </c>
      <c r="X467">
        <v>0.89070000000000005</v>
      </c>
      <c r="Y467" t="s">
        <v>18</v>
      </c>
      <c r="Z467">
        <v>6.14</v>
      </c>
      <c r="AA467">
        <v>6.4</v>
      </c>
      <c r="AB467">
        <v>6.0309999999999997</v>
      </c>
      <c r="AC467">
        <v>50.256</v>
      </c>
      <c r="AD467">
        <v>0.90880000000000005</v>
      </c>
      <c r="AE467" t="s">
        <v>18</v>
      </c>
      <c r="AF467">
        <v>6.13</v>
      </c>
      <c r="AG467">
        <v>6.4</v>
      </c>
      <c r="AH467">
        <v>5.9889999999999999</v>
      </c>
      <c r="AI467">
        <v>49.908999999999999</v>
      </c>
      <c r="AJ467">
        <v>0.91210000000000002</v>
      </c>
      <c r="AK467" t="s">
        <v>18</v>
      </c>
      <c r="AL467">
        <v>6.13</v>
      </c>
      <c r="AM467">
        <v>6.4</v>
      </c>
      <c r="AN467">
        <v>6.1340000000000003</v>
      </c>
      <c r="AO467">
        <v>51.116999999999997</v>
      </c>
      <c r="AP467">
        <v>0.91590000000000005</v>
      </c>
      <c r="AQ467" t="s">
        <v>18</v>
      </c>
      <c r="AR467">
        <v>6.13</v>
      </c>
      <c r="AS467">
        <v>6.4</v>
      </c>
      <c r="AT467">
        <v>6.47</v>
      </c>
      <c r="AU467">
        <v>53.92</v>
      </c>
      <c r="AV467">
        <v>0.91500000000000004</v>
      </c>
      <c r="AW467" t="s">
        <v>18</v>
      </c>
      <c r="AX467">
        <v>6.13</v>
      </c>
      <c r="AY467">
        <v>6.4</v>
      </c>
      <c r="AZ467">
        <v>6.3680000000000003</v>
      </c>
      <c r="BA467">
        <v>53.067</v>
      </c>
      <c r="BB467">
        <v>0.91539999999999999</v>
      </c>
      <c r="BC467" t="s">
        <v>18</v>
      </c>
      <c r="BD467">
        <v>6.13</v>
      </c>
      <c r="BE467">
        <v>6.4</v>
      </c>
      <c r="BF467">
        <v>6.5949999999999998</v>
      </c>
      <c r="BG467">
        <v>54.954999999999998</v>
      </c>
      <c r="BH467">
        <v>0.90400000000000003</v>
      </c>
      <c r="BI467" t="s">
        <v>18</v>
      </c>
      <c r="BJ467">
        <v>6.13</v>
      </c>
      <c r="BK467">
        <v>6.4</v>
      </c>
      <c r="BL467">
        <v>6.8840000000000003</v>
      </c>
      <c r="BM467">
        <v>57.368000000000002</v>
      </c>
      <c r="BN467">
        <v>0.90990000000000004</v>
      </c>
      <c r="BO467" t="s">
        <v>18</v>
      </c>
      <c r="BP467">
        <v>6.13</v>
      </c>
      <c r="BQ467">
        <v>6.4</v>
      </c>
      <c r="BR467">
        <v>7.069</v>
      </c>
      <c r="BS467">
        <v>58.905999999999999</v>
      </c>
      <c r="BT467">
        <v>0.90869999999999995</v>
      </c>
      <c r="BU467" t="s">
        <v>18</v>
      </c>
      <c r="CB467">
        <v>6.13</v>
      </c>
      <c r="CC467">
        <v>6.4</v>
      </c>
      <c r="CD467">
        <v>7.8869999999999996</v>
      </c>
      <c r="CE467">
        <v>65.727000000000004</v>
      </c>
      <c r="CF467">
        <v>0.90459999999999996</v>
      </c>
      <c r="CG467" t="s">
        <v>18</v>
      </c>
      <c r="CH467">
        <v>6.13</v>
      </c>
      <c r="CI467">
        <v>6.4</v>
      </c>
      <c r="CJ467">
        <v>8.1590000000000007</v>
      </c>
      <c r="CK467">
        <v>67.992000000000004</v>
      </c>
      <c r="CL467">
        <v>0.90259999999999996</v>
      </c>
      <c r="CM467" t="s">
        <v>18</v>
      </c>
    </row>
    <row r="468" spans="1:91" x14ac:dyDescent="0.25">
      <c r="A468" t="s">
        <v>180</v>
      </c>
      <c r="B468">
        <v>888</v>
      </c>
      <c r="C468">
        <v>902</v>
      </c>
      <c r="D468" t="s">
        <v>147</v>
      </c>
      <c r="E468">
        <v>8.64</v>
      </c>
      <c r="F468">
        <v>2</v>
      </c>
      <c r="G468">
        <v>13</v>
      </c>
      <c r="H468">
        <v>8.5500000000000007</v>
      </c>
      <c r="I468">
        <v>8.89</v>
      </c>
      <c r="J468">
        <v>5.5990000000000002</v>
      </c>
      <c r="K468">
        <v>43.072000000000003</v>
      </c>
      <c r="L468">
        <v>0.89770000000000005</v>
      </c>
      <c r="M468" t="s">
        <v>18</v>
      </c>
      <c r="N468">
        <v>8.5500000000000007</v>
      </c>
      <c r="O468">
        <v>8.89</v>
      </c>
      <c r="P468">
        <v>5.6929999999999996</v>
      </c>
      <c r="Q468">
        <v>43.792000000000002</v>
      </c>
      <c r="R468">
        <v>0.86250000000000004</v>
      </c>
      <c r="S468" t="s">
        <v>18</v>
      </c>
      <c r="T468">
        <v>8.5500000000000007</v>
      </c>
      <c r="U468">
        <v>8.89</v>
      </c>
      <c r="V468">
        <v>5.65</v>
      </c>
      <c r="W468">
        <v>43.463999999999999</v>
      </c>
      <c r="X468">
        <v>0.85609999999999997</v>
      </c>
      <c r="Y468" t="s">
        <v>18</v>
      </c>
      <c r="Z468">
        <v>8.5500000000000007</v>
      </c>
      <c r="AA468">
        <v>8.89</v>
      </c>
      <c r="AB468">
        <v>6.2009999999999996</v>
      </c>
      <c r="AC468">
        <v>47.7</v>
      </c>
      <c r="AD468">
        <v>0.90300000000000002</v>
      </c>
      <c r="AE468" t="s">
        <v>17</v>
      </c>
      <c r="AF468">
        <v>8.5500000000000007</v>
      </c>
      <c r="AG468">
        <v>8.89</v>
      </c>
      <c r="AH468">
        <v>6.1529999999999996</v>
      </c>
      <c r="AI468">
        <v>47.332999999999998</v>
      </c>
      <c r="AJ468">
        <v>0.89790000000000003</v>
      </c>
      <c r="AK468" t="s">
        <v>17</v>
      </c>
      <c r="AL468">
        <v>8.5500000000000007</v>
      </c>
      <c r="AM468">
        <v>8.89</v>
      </c>
      <c r="AN468">
        <v>6.2839999999999998</v>
      </c>
      <c r="AO468">
        <v>48.338000000000001</v>
      </c>
      <c r="AP468">
        <v>0.88439999999999996</v>
      </c>
      <c r="AQ468" t="s">
        <v>18</v>
      </c>
      <c r="AR468">
        <v>8.5500000000000007</v>
      </c>
      <c r="AS468">
        <v>8.9</v>
      </c>
      <c r="AT468">
        <v>6.9219999999999997</v>
      </c>
      <c r="AU468">
        <v>53.247999999999998</v>
      </c>
      <c r="AV468">
        <v>0.87770000000000004</v>
      </c>
      <c r="AW468" t="s">
        <v>17</v>
      </c>
      <c r="AX468">
        <v>8.5500000000000007</v>
      </c>
      <c r="AY468">
        <v>8.89</v>
      </c>
      <c r="AZ468">
        <v>6.899</v>
      </c>
      <c r="BA468">
        <v>53.066000000000003</v>
      </c>
      <c r="BB468">
        <v>0.8871</v>
      </c>
      <c r="BC468" t="s">
        <v>17</v>
      </c>
      <c r="BD468">
        <v>8.5500000000000007</v>
      </c>
      <c r="BE468">
        <v>8.89</v>
      </c>
      <c r="BF468">
        <v>7.0679999999999996</v>
      </c>
      <c r="BG468">
        <v>54.37</v>
      </c>
      <c r="BH468">
        <v>0.87790000000000001</v>
      </c>
      <c r="BI468" t="s">
        <v>18</v>
      </c>
      <c r="BJ468">
        <v>8.5500000000000007</v>
      </c>
      <c r="BK468">
        <v>8.89</v>
      </c>
      <c r="BL468">
        <v>7.5289999999999999</v>
      </c>
      <c r="BM468">
        <v>57.917000000000002</v>
      </c>
      <c r="BN468">
        <v>0.88449999999999995</v>
      </c>
      <c r="BO468" t="s">
        <v>17</v>
      </c>
      <c r="BP468">
        <v>8.5500000000000007</v>
      </c>
      <c r="BQ468">
        <v>8.89</v>
      </c>
      <c r="BR468">
        <v>7.6459999999999999</v>
      </c>
      <c r="BS468">
        <v>58.813000000000002</v>
      </c>
      <c r="BT468">
        <v>0.86380000000000001</v>
      </c>
      <c r="BU468" t="s">
        <v>18</v>
      </c>
      <c r="CB468">
        <v>8.5500000000000007</v>
      </c>
      <c r="CC468">
        <v>8.9</v>
      </c>
      <c r="CD468">
        <v>8.9559999999999995</v>
      </c>
      <c r="CE468">
        <v>68.893000000000001</v>
      </c>
      <c r="CF468">
        <v>0.84989999999999999</v>
      </c>
      <c r="CG468" t="s">
        <v>18</v>
      </c>
      <c r="CH468">
        <v>8.5500000000000007</v>
      </c>
      <c r="CI468">
        <v>8.89</v>
      </c>
      <c r="CJ468">
        <v>8.7940000000000005</v>
      </c>
      <c r="CK468">
        <v>67.644999999999996</v>
      </c>
      <c r="CL468">
        <v>0.87609999999999999</v>
      </c>
      <c r="CM468" t="s">
        <v>18</v>
      </c>
    </row>
    <row r="469" spans="1:91" x14ac:dyDescent="0.25">
      <c r="A469" t="s">
        <v>180</v>
      </c>
      <c r="B469">
        <v>888</v>
      </c>
      <c r="C469">
        <v>910</v>
      </c>
      <c r="D469" t="s">
        <v>148</v>
      </c>
      <c r="E469">
        <v>10.57</v>
      </c>
      <c r="F469">
        <v>3</v>
      </c>
      <c r="G469">
        <v>21</v>
      </c>
      <c r="H469">
        <v>10.5</v>
      </c>
      <c r="I469">
        <v>10.75</v>
      </c>
      <c r="J469">
        <v>5.1950000000000003</v>
      </c>
      <c r="K469">
        <v>24.739000000000001</v>
      </c>
      <c r="L469">
        <v>0.90969999999999995</v>
      </c>
      <c r="M469" t="s">
        <v>17</v>
      </c>
      <c r="N469">
        <v>10.51</v>
      </c>
      <c r="O469">
        <v>10.75</v>
      </c>
      <c r="P469">
        <v>4.97</v>
      </c>
      <c r="Q469">
        <v>23.666</v>
      </c>
      <c r="R469">
        <v>0.89610000000000001</v>
      </c>
      <c r="S469" t="s">
        <v>18</v>
      </c>
      <c r="T469">
        <v>10.5</v>
      </c>
      <c r="U469">
        <v>10.75</v>
      </c>
      <c r="V469">
        <v>5.31</v>
      </c>
      <c r="W469">
        <v>25.283999999999999</v>
      </c>
      <c r="X469">
        <v>0.85850000000000004</v>
      </c>
      <c r="Y469" t="s">
        <v>18</v>
      </c>
      <c r="Z469">
        <v>10.5</v>
      </c>
      <c r="AA469">
        <v>10.75</v>
      </c>
      <c r="AB469">
        <v>6.3490000000000002</v>
      </c>
      <c r="AC469">
        <v>30.234000000000002</v>
      </c>
      <c r="AD469">
        <v>0.9083</v>
      </c>
      <c r="AE469" t="s">
        <v>17</v>
      </c>
      <c r="AF469">
        <v>10.5</v>
      </c>
      <c r="AG469">
        <v>10.75</v>
      </c>
      <c r="AH469">
        <v>6.2629999999999999</v>
      </c>
      <c r="AI469">
        <v>29.826000000000001</v>
      </c>
      <c r="AJ469">
        <v>0.90910000000000002</v>
      </c>
      <c r="AK469" t="s">
        <v>17</v>
      </c>
      <c r="AL469">
        <v>10.5</v>
      </c>
      <c r="AM469">
        <v>10.75</v>
      </c>
      <c r="AN469">
        <v>6.3579999999999997</v>
      </c>
      <c r="AO469">
        <v>30.277000000000001</v>
      </c>
      <c r="AP469">
        <v>0.90249999999999997</v>
      </c>
      <c r="AQ469" t="s">
        <v>17</v>
      </c>
      <c r="AR469">
        <v>10.5</v>
      </c>
      <c r="AS469">
        <v>10.75</v>
      </c>
      <c r="AT469">
        <v>7.4649999999999999</v>
      </c>
      <c r="AU469">
        <v>35.545999999999999</v>
      </c>
      <c r="AV469">
        <v>0.90229999999999999</v>
      </c>
      <c r="AW469" t="s">
        <v>17</v>
      </c>
      <c r="AX469">
        <v>10.5</v>
      </c>
      <c r="AY469">
        <v>10.75</v>
      </c>
      <c r="AZ469">
        <v>7.6260000000000003</v>
      </c>
      <c r="BA469">
        <v>36.316000000000003</v>
      </c>
      <c r="BB469">
        <v>0.8992</v>
      </c>
      <c r="BC469" t="s">
        <v>18</v>
      </c>
      <c r="BD469">
        <v>10.5</v>
      </c>
      <c r="BE469">
        <v>10.75</v>
      </c>
      <c r="BF469">
        <v>7.6909999999999998</v>
      </c>
      <c r="BG469">
        <v>36.622</v>
      </c>
      <c r="BH469">
        <v>0.89449999999999996</v>
      </c>
      <c r="BI469" t="s">
        <v>17</v>
      </c>
      <c r="BJ469">
        <v>10.5</v>
      </c>
      <c r="BK469">
        <v>10.75</v>
      </c>
      <c r="BL469">
        <v>8.5180000000000007</v>
      </c>
      <c r="BM469">
        <v>40.563000000000002</v>
      </c>
      <c r="BN469">
        <v>0.91080000000000005</v>
      </c>
      <c r="BO469" t="s">
        <v>17</v>
      </c>
      <c r="BP469">
        <v>10.5</v>
      </c>
      <c r="BQ469">
        <v>10.75</v>
      </c>
      <c r="BR469">
        <v>8.6120000000000001</v>
      </c>
      <c r="BS469">
        <v>41.009</v>
      </c>
      <c r="BT469">
        <v>0.90820000000000001</v>
      </c>
      <c r="BU469" t="s">
        <v>17</v>
      </c>
      <c r="CB469">
        <v>10.51</v>
      </c>
      <c r="CC469">
        <v>10.75</v>
      </c>
      <c r="CD469">
        <v>10.108000000000001</v>
      </c>
      <c r="CE469">
        <v>48.134</v>
      </c>
      <c r="CF469">
        <v>0.89100000000000001</v>
      </c>
      <c r="CG469" t="s">
        <v>18</v>
      </c>
      <c r="CH469">
        <v>10.5</v>
      </c>
      <c r="CI469">
        <v>10.75</v>
      </c>
      <c r="CJ469">
        <v>10.064</v>
      </c>
      <c r="CK469">
        <v>47.923000000000002</v>
      </c>
      <c r="CL469">
        <v>0.90149999999999997</v>
      </c>
      <c r="CM469" t="s">
        <v>18</v>
      </c>
    </row>
    <row r="470" spans="1:91" x14ac:dyDescent="0.25">
      <c r="A470" t="s">
        <v>180</v>
      </c>
      <c r="B470">
        <v>902</v>
      </c>
      <c r="C470">
        <v>910</v>
      </c>
      <c r="D470" t="s">
        <v>149</v>
      </c>
      <c r="E470">
        <v>10.039999999999999</v>
      </c>
      <c r="F470">
        <v>3</v>
      </c>
      <c r="G470">
        <v>7</v>
      </c>
      <c r="H470">
        <v>9.94</v>
      </c>
      <c r="I470">
        <v>10.42</v>
      </c>
      <c r="J470">
        <v>0.112</v>
      </c>
      <c r="K470">
        <v>1.5960000000000001</v>
      </c>
      <c r="L470">
        <v>0.93110000000000004</v>
      </c>
      <c r="M470" t="s">
        <v>17</v>
      </c>
      <c r="N470">
        <v>9.94</v>
      </c>
      <c r="O470">
        <v>10.42</v>
      </c>
      <c r="P470">
        <v>0.1</v>
      </c>
      <c r="Q470">
        <v>1.4239999999999999</v>
      </c>
      <c r="R470">
        <v>0.92800000000000005</v>
      </c>
      <c r="S470" t="s">
        <v>17</v>
      </c>
      <c r="T470">
        <v>9.94</v>
      </c>
      <c r="U470">
        <v>10.42</v>
      </c>
      <c r="V470">
        <v>0.122</v>
      </c>
      <c r="W470">
        <v>1.7490000000000001</v>
      </c>
      <c r="X470">
        <v>0.92830000000000001</v>
      </c>
      <c r="Y470" t="s">
        <v>17</v>
      </c>
      <c r="Z470">
        <v>9.94</v>
      </c>
      <c r="AA470">
        <v>10.42</v>
      </c>
      <c r="AB470">
        <v>0.188</v>
      </c>
      <c r="AC470">
        <v>2.6840000000000002</v>
      </c>
      <c r="AD470">
        <v>0.90939999999999999</v>
      </c>
      <c r="AE470" t="s">
        <v>17</v>
      </c>
      <c r="AF470">
        <v>9.94</v>
      </c>
      <c r="AG470">
        <v>10.42</v>
      </c>
      <c r="AH470">
        <v>0.157</v>
      </c>
      <c r="AI470">
        <v>2.238</v>
      </c>
      <c r="AJ470">
        <v>0.92969999999999997</v>
      </c>
      <c r="AK470" t="s">
        <v>17</v>
      </c>
      <c r="AL470">
        <v>9.94</v>
      </c>
      <c r="AM470">
        <v>10.42</v>
      </c>
      <c r="AN470">
        <v>0.153</v>
      </c>
      <c r="AO470">
        <v>2.1890000000000001</v>
      </c>
      <c r="AP470">
        <v>0.89190000000000003</v>
      </c>
      <c r="AQ470" t="s">
        <v>17</v>
      </c>
      <c r="AR470">
        <v>9.9499999999999993</v>
      </c>
      <c r="AS470">
        <v>10.43</v>
      </c>
      <c r="AT470">
        <v>0.29499999999999998</v>
      </c>
      <c r="AU470">
        <v>4.2190000000000003</v>
      </c>
      <c r="AV470">
        <v>0.92330000000000001</v>
      </c>
      <c r="AW470" t="s">
        <v>17</v>
      </c>
      <c r="AX470">
        <v>9.94</v>
      </c>
      <c r="AY470">
        <v>10.42</v>
      </c>
      <c r="AZ470">
        <v>0.27400000000000002</v>
      </c>
      <c r="BA470">
        <v>3.91</v>
      </c>
      <c r="BB470">
        <v>0.9345</v>
      </c>
      <c r="BC470" t="s">
        <v>17</v>
      </c>
      <c r="BD470">
        <v>9.94</v>
      </c>
      <c r="BE470">
        <v>10.42</v>
      </c>
      <c r="BF470">
        <v>0.25800000000000001</v>
      </c>
      <c r="BG470">
        <v>3.69</v>
      </c>
      <c r="BH470">
        <v>0.92620000000000002</v>
      </c>
      <c r="BI470" t="s">
        <v>17</v>
      </c>
      <c r="BJ470">
        <v>9.94</v>
      </c>
      <c r="BK470">
        <v>10.42</v>
      </c>
      <c r="BL470">
        <v>0.79800000000000004</v>
      </c>
      <c r="BM470">
        <v>11.404999999999999</v>
      </c>
      <c r="BN470">
        <v>0.92630000000000001</v>
      </c>
      <c r="BO470" t="s">
        <v>17</v>
      </c>
      <c r="BP470">
        <v>9.94</v>
      </c>
      <c r="BQ470">
        <v>10.42</v>
      </c>
      <c r="BR470">
        <v>0.81100000000000005</v>
      </c>
      <c r="BS470">
        <v>11.58</v>
      </c>
      <c r="BT470">
        <v>0.91559999999999997</v>
      </c>
      <c r="BU470" t="s">
        <v>17</v>
      </c>
      <c r="CB470">
        <v>9.94</v>
      </c>
      <c r="CC470">
        <v>10.42</v>
      </c>
      <c r="CD470">
        <v>1.444</v>
      </c>
      <c r="CE470">
        <v>20.634</v>
      </c>
      <c r="CF470">
        <v>0.89359999999999995</v>
      </c>
      <c r="CG470" t="s">
        <v>17</v>
      </c>
      <c r="CH470">
        <v>9.94</v>
      </c>
      <c r="CI470">
        <v>10.42</v>
      </c>
      <c r="CJ470">
        <v>1.38</v>
      </c>
      <c r="CK470">
        <v>19.715</v>
      </c>
      <c r="CL470">
        <v>0.91510000000000002</v>
      </c>
      <c r="CM470" t="s">
        <v>17</v>
      </c>
    </row>
    <row r="471" spans="1:91" x14ac:dyDescent="0.25">
      <c r="A471" t="s">
        <v>180</v>
      </c>
      <c r="B471">
        <v>902</v>
      </c>
      <c r="C471">
        <v>924</v>
      </c>
      <c r="D471" t="s">
        <v>150</v>
      </c>
      <c r="E471">
        <v>9.58</v>
      </c>
      <c r="F471">
        <v>3</v>
      </c>
      <c r="G471">
        <v>20</v>
      </c>
      <c r="H471">
        <v>9.43</v>
      </c>
      <c r="I471">
        <v>9.7200000000000006</v>
      </c>
      <c r="J471">
        <v>1.232</v>
      </c>
      <c r="K471">
        <v>6.1589999999999998</v>
      </c>
      <c r="L471">
        <v>0.82</v>
      </c>
      <c r="M471" t="s">
        <v>18</v>
      </c>
      <c r="N471">
        <v>9.43</v>
      </c>
      <c r="O471">
        <v>9.73</v>
      </c>
      <c r="P471">
        <v>1.173</v>
      </c>
      <c r="Q471">
        <v>5.8659999999999997</v>
      </c>
      <c r="R471">
        <v>0.78820000000000001</v>
      </c>
      <c r="S471" t="s">
        <v>18</v>
      </c>
      <c r="T471">
        <v>9.43</v>
      </c>
      <c r="U471">
        <v>9.7200000000000006</v>
      </c>
      <c r="V471">
        <v>1.2869999999999999</v>
      </c>
      <c r="W471">
        <v>6.4329999999999998</v>
      </c>
      <c r="X471">
        <v>0.74719999999999998</v>
      </c>
      <c r="Y471" t="s">
        <v>18</v>
      </c>
      <c r="Z471">
        <v>9.43</v>
      </c>
      <c r="AA471">
        <v>9.7200000000000006</v>
      </c>
      <c r="AB471">
        <v>1.4570000000000001</v>
      </c>
      <c r="AC471">
        <v>7.2839999999999998</v>
      </c>
      <c r="AD471">
        <v>0.82720000000000005</v>
      </c>
      <c r="AE471" t="s">
        <v>18</v>
      </c>
      <c r="AF471">
        <v>9.43</v>
      </c>
      <c r="AG471">
        <v>9.7200000000000006</v>
      </c>
      <c r="AH471">
        <v>1.34</v>
      </c>
      <c r="AI471">
        <v>6.6989999999999998</v>
      </c>
      <c r="AJ471">
        <v>0.81410000000000005</v>
      </c>
      <c r="AK471" t="s">
        <v>18</v>
      </c>
      <c r="AL471">
        <v>9.43</v>
      </c>
      <c r="AM471">
        <v>9.7200000000000006</v>
      </c>
      <c r="AN471">
        <v>1.3859999999999999</v>
      </c>
      <c r="AO471">
        <v>6.93</v>
      </c>
      <c r="AP471">
        <v>0.76890000000000003</v>
      </c>
      <c r="AQ471" t="s">
        <v>18</v>
      </c>
      <c r="AR471">
        <v>9.43</v>
      </c>
      <c r="AS471">
        <v>9.73</v>
      </c>
      <c r="AT471">
        <v>2.202</v>
      </c>
      <c r="AU471">
        <v>11.009</v>
      </c>
      <c r="AV471">
        <v>0.77829999999999999</v>
      </c>
      <c r="AW471" t="s">
        <v>18</v>
      </c>
      <c r="AX471">
        <v>9.43</v>
      </c>
      <c r="AY471">
        <v>9.7200000000000006</v>
      </c>
      <c r="AZ471">
        <v>2.1629999999999998</v>
      </c>
      <c r="BA471">
        <v>10.816000000000001</v>
      </c>
      <c r="BB471">
        <v>0.77869999999999995</v>
      </c>
      <c r="BC471" t="s">
        <v>18</v>
      </c>
      <c r="BD471">
        <v>9.43</v>
      </c>
      <c r="BE471">
        <v>9.7200000000000006</v>
      </c>
      <c r="BF471">
        <v>2.14</v>
      </c>
      <c r="BG471">
        <v>10.698</v>
      </c>
      <c r="BH471">
        <v>0.60419999999999996</v>
      </c>
      <c r="BI471" t="s">
        <v>18</v>
      </c>
      <c r="BJ471">
        <v>9.43</v>
      </c>
      <c r="BK471">
        <v>9.7200000000000006</v>
      </c>
      <c r="BL471">
        <v>3.2170000000000001</v>
      </c>
      <c r="BM471">
        <v>16.082999999999998</v>
      </c>
      <c r="BN471">
        <v>0.76970000000000005</v>
      </c>
      <c r="BO471" t="s">
        <v>18</v>
      </c>
      <c r="BP471">
        <v>9.43</v>
      </c>
      <c r="BQ471">
        <v>9.7200000000000006</v>
      </c>
      <c r="BR471">
        <v>3.3559999999999999</v>
      </c>
      <c r="BS471">
        <v>16.782</v>
      </c>
      <c r="BT471">
        <v>0.69210000000000005</v>
      </c>
      <c r="BU471" t="s">
        <v>18</v>
      </c>
      <c r="CB471">
        <v>9.43</v>
      </c>
      <c r="CC471">
        <v>9.73</v>
      </c>
      <c r="CD471">
        <v>6.03</v>
      </c>
      <c r="CE471">
        <v>30.15</v>
      </c>
      <c r="CF471">
        <v>0.6855</v>
      </c>
      <c r="CG471" t="s">
        <v>18</v>
      </c>
      <c r="CH471">
        <v>9.43</v>
      </c>
      <c r="CI471">
        <v>9.7200000000000006</v>
      </c>
      <c r="CJ471">
        <v>6.617</v>
      </c>
      <c r="CK471">
        <v>33.085000000000001</v>
      </c>
      <c r="CL471">
        <v>0.6069</v>
      </c>
      <c r="CM471" t="s">
        <v>18</v>
      </c>
    </row>
    <row r="472" spans="1:91" x14ac:dyDescent="0.25">
      <c r="A472" t="s">
        <v>180</v>
      </c>
      <c r="B472">
        <v>920</v>
      </c>
      <c r="C472">
        <v>926</v>
      </c>
      <c r="D472" t="s">
        <v>151</v>
      </c>
      <c r="E472">
        <v>6.33</v>
      </c>
      <c r="F472">
        <v>1</v>
      </c>
      <c r="G472">
        <v>5</v>
      </c>
      <c r="H472">
        <v>6.34</v>
      </c>
      <c r="I472">
        <v>6.41</v>
      </c>
      <c r="J472">
        <v>0.11899999999999999</v>
      </c>
      <c r="K472">
        <v>2.3820000000000001</v>
      </c>
      <c r="L472">
        <v>0.75460000000000005</v>
      </c>
      <c r="M472" t="s">
        <v>18</v>
      </c>
      <c r="N472">
        <v>6.34</v>
      </c>
      <c r="O472">
        <v>6.41</v>
      </c>
      <c r="P472">
        <v>0.11899999999999999</v>
      </c>
      <c r="Q472">
        <v>2.3769999999999998</v>
      </c>
      <c r="R472">
        <v>0.74509999999999998</v>
      </c>
      <c r="S472" t="s">
        <v>18</v>
      </c>
      <c r="T472">
        <v>6.34</v>
      </c>
      <c r="U472">
        <v>6.41</v>
      </c>
      <c r="V472">
        <v>0.16400000000000001</v>
      </c>
      <c r="W472">
        <v>3.2770000000000001</v>
      </c>
      <c r="X472">
        <v>0.63770000000000004</v>
      </c>
      <c r="Y472" t="s">
        <v>18</v>
      </c>
      <c r="Z472">
        <v>6.35</v>
      </c>
      <c r="AA472">
        <v>6.41</v>
      </c>
      <c r="AB472">
        <v>0.108</v>
      </c>
      <c r="AC472">
        <v>2.1619999999999999</v>
      </c>
      <c r="AD472">
        <v>0.80930000000000002</v>
      </c>
      <c r="AE472" t="s">
        <v>18</v>
      </c>
      <c r="AF472">
        <v>6.34</v>
      </c>
      <c r="AG472">
        <v>6.41</v>
      </c>
      <c r="AH472">
        <v>0.106</v>
      </c>
      <c r="AI472">
        <v>2.1120000000000001</v>
      </c>
      <c r="AJ472">
        <v>0.78749999999999998</v>
      </c>
      <c r="AK472" t="s">
        <v>18</v>
      </c>
      <c r="AL472">
        <v>6.34</v>
      </c>
      <c r="AM472">
        <v>6.41</v>
      </c>
      <c r="AN472">
        <v>0.10199999999999999</v>
      </c>
      <c r="AO472">
        <v>2.0350000000000001</v>
      </c>
      <c r="AP472">
        <v>0.66249999999999998</v>
      </c>
      <c r="AQ472" t="s">
        <v>18</v>
      </c>
      <c r="AR472">
        <v>6.34</v>
      </c>
      <c r="AS472">
        <v>6.41</v>
      </c>
      <c r="AT472">
        <v>0.14599999999999999</v>
      </c>
      <c r="AU472">
        <v>2.9119999999999999</v>
      </c>
      <c r="AV472">
        <v>0.7712</v>
      </c>
      <c r="AW472" t="s">
        <v>18</v>
      </c>
      <c r="AX472">
        <v>6.34</v>
      </c>
      <c r="AY472">
        <v>6.41</v>
      </c>
      <c r="AZ472">
        <v>0.127</v>
      </c>
      <c r="BA472">
        <v>2.548</v>
      </c>
      <c r="BB472">
        <v>0.75139999999999996</v>
      </c>
      <c r="BC472" t="s">
        <v>18</v>
      </c>
      <c r="BD472">
        <v>6.34</v>
      </c>
      <c r="BE472">
        <v>6.41</v>
      </c>
      <c r="BF472">
        <v>0.121</v>
      </c>
      <c r="BG472">
        <v>2.42</v>
      </c>
      <c r="BH472">
        <v>0.66359999999999997</v>
      </c>
      <c r="BI472" t="s">
        <v>18</v>
      </c>
      <c r="BJ472">
        <v>6.34</v>
      </c>
      <c r="BK472">
        <v>6.41</v>
      </c>
      <c r="BL472">
        <v>0.32</v>
      </c>
      <c r="BM472">
        <v>6.3959999999999999</v>
      </c>
      <c r="BN472">
        <v>0.74960000000000004</v>
      </c>
      <c r="BO472" t="s">
        <v>18</v>
      </c>
      <c r="BP472">
        <v>6.34</v>
      </c>
      <c r="BQ472">
        <v>6.41</v>
      </c>
      <c r="BR472">
        <v>0.34499999999999997</v>
      </c>
      <c r="BS472">
        <v>6.9039999999999999</v>
      </c>
      <c r="BT472">
        <v>0.6401</v>
      </c>
      <c r="BU472" t="s">
        <v>18</v>
      </c>
      <c r="CB472">
        <v>6.34</v>
      </c>
      <c r="CC472">
        <v>6.41</v>
      </c>
      <c r="CD472">
        <v>1.399</v>
      </c>
      <c r="CE472">
        <v>27.978000000000002</v>
      </c>
      <c r="CF472">
        <v>0.72570000000000001</v>
      </c>
      <c r="CG472" t="s">
        <v>18</v>
      </c>
      <c r="CH472">
        <v>6.34</v>
      </c>
      <c r="CI472">
        <v>6.41</v>
      </c>
      <c r="CJ472">
        <v>1.379</v>
      </c>
      <c r="CK472">
        <v>27.574000000000002</v>
      </c>
      <c r="CL472">
        <v>0.62549999999999994</v>
      </c>
      <c r="CM472" t="s">
        <v>18</v>
      </c>
    </row>
    <row r="473" spans="1:91" x14ac:dyDescent="0.25">
      <c r="A473" t="s">
        <v>180</v>
      </c>
      <c r="B473">
        <v>925</v>
      </c>
      <c r="C473">
        <v>934</v>
      </c>
      <c r="D473" t="s">
        <v>152</v>
      </c>
      <c r="E473">
        <v>9.1199999999999992</v>
      </c>
      <c r="F473">
        <v>2</v>
      </c>
      <c r="G473">
        <v>8</v>
      </c>
      <c r="H473">
        <v>9.11</v>
      </c>
      <c r="I473">
        <v>9.34</v>
      </c>
      <c r="J473">
        <v>0.26100000000000001</v>
      </c>
      <c r="K473">
        <v>3.2679999999999998</v>
      </c>
      <c r="L473">
        <v>0.78169999999999995</v>
      </c>
      <c r="M473" t="s">
        <v>18</v>
      </c>
      <c r="N473">
        <v>9.11</v>
      </c>
      <c r="O473">
        <v>9.34</v>
      </c>
      <c r="P473">
        <v>0.252</v>
      </c>
      <c r="Q473">
        <v>3.145</v>
      </c>
      <c r="R473">
        <v>0.77839999999999998</v>
      </c>
      <c r="S473" t="s">
        <v>18</v>
      </c>
      <c r="T473">
        <v>9.11</v>
      </c>
      <c r="U473">
        <v>9.34</v>
      </c>
      <c r="V473">
        <v>0.312</v>
      </c>
      <c r="W473">
        <v>3.9</v>
      </c>
      <c r="X473">
        <v>0.69720000000000004</v>
      </c>
      <c r="Y473" t="s">
        <v>18</v>
      </c>
      <c r="Z473">
        <v>9.11</v>
      </c>
      <c r="AA473">
        <v>9.34</v>
      </c>
      <c r="AB473">
        <v>0.28299999999999997</v>
      </c>
      <c r="AC473">
        <v>3.536</v>
      </c>
      <c r="AD473">
        <v>0.78310000000000002</v>
      </c>
      <c r="AE473" t="s">
        <v>18</v>
      </c>
      <c r="AF473">
        <v>9.11</v>
      </c>
      <c r="AG473">
        <v>9.34</v>
      </c>
      <c r="AH473">
        <v>0.28999999999999998</v>
      </c>
      <c r="AI473">
        <v>3.621</v>
      </c>
      <c r="AJ473">
        <v>0.76870000000000005</v>
      </c>
      <c r="AK473" t="s">
        <v>18</v>
      </c>
      <c r="AL473">
        <v>9.11</v>
      </c>
      <c r="AM473">
        <v>9.34</v>
      </c>
      <c r="AN473">
        <v>0.33</v>
      </c>
      <c r="AO473">
        <v>4.1189999999999998</v>
      </c>
      <c r="AP473">
        <v>0.70309999999999995</v>
      </c>
      <c r="AQ473" t="s">
        <v>18</v>
      </c>
      <c r="AR473">
        <v>9.1199999999999992</v>
      </c>
      <c r="AS473">
        <v>9.34</v>
      </c>
      <c r="AT473">
        <v>0.36299999999999999</v>
      </c>
      <c r="AU473">
        <v>4.5430000000000001</v>
      </c>
      <c r="AV473">
        <v>0.73350000000000004</v>
      </c>
      <c r="AW473" t="s">
        <v>18</v>
      </c>
      <c r="AX473">
        <v>9.11</v>
      </c>
      <c r="AY473">
        <v>9.34</v>
      </c>
      <c r="AZ473">
        <v>0.377</v>
      </c>
      <c r="BA473">
        <v>4.7089999999999996</v>
      </c>
      <c r="BB473">
        <v>0.71240000000000003</v>
      </c>
      <c r="BC473" t="s">
        <v>18</v>
      </c>
      <c r="BD473">
        <v>9.11</v>
      </c>
      <c r="BE473">
        <v>9.34</v>
      </c>
      <c r="BF473">
        <v>0.34899999999999998</v>
      </c>
      <c r="BG473">
        <v>4.3620000000000001</v>
      </c>
      <c r="BH473">
        <v>0.72330000000000005</v>
      </c>
      <c r="BI473" t="s">
        <v>18</v>
      </c>
      <c r="BJ473">
        <v>9.11</v>
      </c>
      <c r="BK473">
        <v>9.34</v>
      </c>
      <c r="BL473">
        <v>0.36299999999999999</v>
      </c>
      <c r="BM473">
        <v>4.5369999999999999</v>
      </c>
      <c r="BN473">
        <v>0.74529999999999996</v>
      </c>
      <c r="BO473" t="s">
        <v>18</v>
      </c>
      <c r="BP473">
        <v>9.11</v>
      </c>
      <c r="BQ473">
        <v>9.34</v>
      </c>
      <c r="BR473">
        <v>0.39900000000000002</v>
      </c>
      <c r="BS473">
        <v>4.99</v>
      </c>
      <c r="BT473">
        <v>0.76429999999999998</v>
      </c>
      <c r="BU473" t="s">
        <v>18</v>
      </c>
      <c r="CB473">
        <v>9.11</v>
      </c>
      <c r="CC473">
        <v>9.34</v>
      </c>
      <c r="CD473">
        <v>0.308</v>
      </c>
      <c r="CE473">
        <v>3.8450000000000002</v>
      </c>
      <c r="CF473">
        <v>0.75</v>
      </c>
      <c r="CG473" t="s">
        <v>18</v>
      </c>
      <c r="CH473">
        <v>9.11</v>
      </c>
      <c r="CI473">
        <v>9.34</v>
      </c>
      <c r="CJ473">
        <v>0.39200000000000002</v>
      </c>
      <c r="CK473">
        <v>4.9039999999999999</v>
      </c>
      <c r="CL473">
        <v>0.77300000000000002</v>
      </c>
      <c r="CM473" t="s">
        <v>18</v>
      </c>
    </row>
    <row r="474" spans="1:91" x14ac:dyDescent="0.25">
      <c r="A474" t="s">
        <v>180</v>
      </c>
      <c r="B474">
        <v>927</v>
      </c>
      <c r="C474">
        <v>934</v>
      </c>
      <c r="D474" t="s">
        <v>153</v>
      </c>
      <c r="E474">
        <v>8.43</v>
      </c>
      <c r="F474">
        <v>1</v>
      </c>
      <c r="G474">
        <v>6</v>
      </c>
      <c r="H474">
        <v>8.31</v>
      </c>
      <c r="I474">
        <v>8.57</v>
      </c>
      <c r="J474">
        <v>0.25800000000000001</v>
      </c>
      <c r="K474">
        <v>4.298</v>
      </c>
      <c r="L474">
        <v>0.87050000000000005</v>
      </c>
      <c r="M474" t="s">
        <v>18</v>
      </c>
      <c r="N474">
        <v>8.31</v>
      </c>
      <c r="O474">
        <v>8.57</v>
      </c>
      <c r="P474">
        <v>0.27800000000000002</v>
      </c>
      <c r="Q474">
        <v>4.6349999999999998</v>
      </c>
      <c r="R474">
        <v>0.85470000000000002</v>
      </c>
      <c r="S474" t="s">
        <v>18</v>
      </c>
      <c r="T474">
        <v>8.3000000000000007</v>
      </c>
      <c r="U474">
        <v>8.56</v>
      </c>
      <c r="V474">
        <v>0.376</v>
      </c>
      <c r="W474">
        <v>6.274</v>
      </c>
      <c r="X474">
        <v>0.82909999999999995</v>
      </c>
      <c r="Y474" t="s">
        <v>18</v>
      </c>
      <c r="Z474">
        <v>8.3000000000000007</v>
      </c>
      <c r="AA474">
        <v>8.56</v>
      </c>
      <c r="AB474">
        <v>0.27800000000000002</v>
      </c>
      <c r="AC474">
        <v>4.6349999999999998</v>
      </c>
      <c r="AD474">
        <v>0.84030000000000005</v>
      </c>
      <c r="AE474" t="s">
        <v>18</v>
      </c>
      <c r="AF474">
        <v>8.31</v>
      </c>
      <c r="AG474">
        <v>8.57</v>
      </c>
      <c r="AH474">
        <v>0.25800000000000001</v>
      </c>
      <c r="AI474">
        <v>4.3079999999999998</v>
      </c>
      <c r="AJ474">
        <v>0.86019999999999996</v>
      </c>
      <c r="AK474" t="s">
        <v>18</v>
      </c>
      <c r="AL474">
        <v>8.31</v>
      </c>
      <c r="AM474">
        <v>8.57</v>
      </c>
      <c r="AN474">
        <v>0.30599999999999999</v>
      </c>
      <c r="AO474">
        <v>5.0990000000000002</v>
      </c>
      <c r="AP474">
        <v>0.85540000000000005</v>
      </c>
      <c r="AQ474" t="s">
        <v>18</v>
      </c>
      <c r="AR474">
        <v>8.31</v>
      </c>
      <c r="AS474">
        <v>8.57</v>
      </c>
      <c r="AT474">
        <v>0.32800000000000001</v>
      </c>
      <c r="AU474">
        <v>5.4669999999999996</v>
      </c>
      <c r="AV474">
        <v>0.86019999999999996</v>
      </c>
      <c r="AW474" t="s">
        <v>18</v>
      </c>
      <c r="AX474">
        <v>8.31</v>
      </c>
      <c r="AY474">
        <v>8.57</v>
      </c>
      <c r="AZ474">
        <v>0.32400000000000001</v>
      </c>
      <c r="BA474">
        <v>5.3949999999999996</v>
      </c>
      <c r="BB474">
        <v>0.85540000000000005</v>
      </c>
      <c r="BC474" t="s">
        <v>18</v>
      </c>
      <c r="BD474">
        <v>8.3000000000000007</v>
      </c>
      <c r="BE474">
        <v>8.56</v>
      </c>
      <c r="BF474">
        <v>0.371</v>
      </c>
      <c r="BG474">
        <v>6.19</v>
      </c>
      <c r="BH474">
        <v>0.84570000000000001</v>
      </c>
      <c r="BI474" t="s">
        <v>18</v>
      </c>
      <c r="BJ474">
        <v>8.31</v>
      </c>
      <c r="BK474">
        <v>8.57</v>
      </c>
      <c r="BL474">
        <v>0.32200000000000001</v>
      </c>
      <c r="BM474">
        <v>5.3710000000000004</v>
      </c>
      <c r="BN474">
        <v>0.84050000000000002</v>
      </c>
      <c r="BO474" t="s">
        <v>18</v>
      </c>
      <c r="BP474">
        <v>8.31</v>
      </c>
      <c r="BQ474">
        <v>8.57</v>
      </c>
      <c r="BR474">
        <v>0.376</v>
      </c>
      <c r="BS474">
        <v>6.2619999999999996</v>
      </c>
      <c r="BT474">
        <v>0.83189999999999997</v>
      </c>
      <c r="BU474" t="s">
        <v>18</v>
      </c>
      <c r="CB474">
        <v>8.31</v>
      </c>
      <c r="CC474">
        <v>8.57</v>
      </c>
      <c r="CD474">
        <v>0.36399999999999999</v>
      </c>
      <c r="CE474">
        <v>6.0659999999999998</v>
      </c>
      <c r="CF474">
        <v>0.8327</v>
      </c>
      <c r="CG474" t="s">
        <v>18</v>
      </c>
      <c r="CH474">
        <v>8.31</v>
      </c>
      <c r="CI474">
        <v>8.57</v>
      </c>
      <c r="CJ474">
        <v>0.39500000000000002</v>
      </c>
      <c r="CK474">
        <v>6.5759999999999996</v>
      </c>
      <c r="CL474">
        <v>0.83779999999999999</v>
      </c>
      <c r="CM474" t="s">
        <v>18</v>
      </c>
    </row>
    <row r="475" spans="1:91" x14ac:dyDescent="0.25">
      <c r="A475" t="s">
        <v>180</v>
      </c>
      <c r="B475">
        <v>935</v>
      </c>
      <c r="C475">
        <v>939</v>
      </c>
      <c r="D475" t="s">
        <v>154</v>
      </c>
      <c r="E475">
        <v>6.8</v>
      </c>
      <c r="F475">
        <v>1</v>
      </c>
      <c r="G475">
        <v>3</v>
      </c>
      <c r="H475">
        <v>6.92</v>
      </c>
      <c r="I475">
        <v>6.99</v>
      </c>
      <c r="J475">
        <v>4.2999999999999997E-2</v>
      </c>
      <c r="K475">
        <v>1.4279999999999999</v>
      </c>
      <c r="L475">
        <v>0.86329999999999996</v>
      </c>
      <c r="M475" t="s">
        <v>18</v>
      </c>
      <c r="N475">
        <v>6.92</v>
      </c>
      <c r="O475">
        <v>6.99</v>
      </c>
      <c r="P475">
        <v>1.4E-2</v>
      </c>
      <c r="Q475">
        <v>0.46100000000000002</v>
      </c>
      <c r="R475">
        <v>0.89019999999999999</v>
      </c>
      <c r="S475" t="s">
        <v>18</v>
      </c>
      <c r="T475">
        <v>6.92</v>
      </c>
      <c r="U475">
        <v>6.99</v>
      </c>
      <c r="V475">
        <v>1.4999999999999999E-2</v>
      </c>
      <c r="W475">
        <v>0.50800000000000001</v>
      </c>
      <c r="X475">
        <v>0.88560000000000005</v>
      </c>
      <c r="Y475" t="s">
        <v>18</v>
      </c>
      <c r="Z475">
        <v>6.92</v>
      </c>
      <c r="AA475">
        <v>6.99</v>
      </c>
      <c r="AB475">
        <v>6.2E-2</v>
      </c>
      <c r="AC475">
        <v>2.073</v>
      </c>
      <c r="AD475">
        <v>0.86450000000000005</v>
      </c>
      <c r="AE475" t="s">
        <v>18</v>
      </c>
      <c r="AF475">
        <v>6.92</v>
      </c>
      <c r="AG475">
        <v>6.99</v>
      </c>
      <c r="AH475">
        <v>1.4999999999999999E-2</v>
      </c>
      <c r="AI475">
        <v>0.51600000000000001</v>
      </c>
      <c r="AJ475">
        <v>0.88900000000000001</v>
      </c>
      <c r="AK475" t="s">
        <v>18</v>
      </c>
      <c r="AL475">
        <v>6.92</v>
      </c>
      <c r="AM475">
        <v>6.99</v>
      </c>
      <c r="AN475">
        <v>2.1999999999999999E-2</v>
      </c>
      <c r="AO475">
        <v>0.74</v>
      </c>
      <c r="AP475">
        <v>0.89049999999999996</v>
      </c>
      <c r="AQ475" t="s">
        <v>18</v>
      </c>
      <c r="AR475">
        <v>6.92</v>
      </c>
      <c r="AS475">
        <v>6.99</v>
      </c>
      <c r="AT475">
        <v>6.5000000000000002E-2</v>
      </c>
      <c r="AU475">
        <v>2.1619999999999999</v>
      </c>
      <c r="AV475">
        <v>0.86639999999999995</v>
      </c>
      <c r="AW475" t="s">
        <v>18</v>
      </c>
      <c r="AX475">
        <v>6.92</v>
      </c>
      <c r="AY475">
        <v>6.99</v>
      </c>
      <c r="AZ475">
        <v>2.5000000000000001E-2</v>
      </c>
      <c r="BA475">
        <v>0.85</v>
      </c>
      <c r="BB475">
        <v>0.88480000000000003</v>
      </c>
      <c r="BC475" t="s">
        <v>18</v>
      </c>
      <c r="BD475">
        <v>6.92</v>
      </c>
      <c r="BE475">
        <v>6.99</v>
      </c>
      <c r="BF475">
        <v>1.9E-2</v>
      </c>
      <c r="BG475">
        <v>0.624</v>
      </c>
      <c r="BH475">
        <v>0.88570000000000004</v>
      </c>
      <c r="BI475" t="s">
        <v>18</v>
      </c>
      <c r="BJ475">
        <v>6.92</v>
      </c>
      <c r="BK475">
        <v>6.99</v>
      </c>
      <c r="BL475">
        <v>6.9000000000000006E-2</v>
      </c>
      <c r="BM475">
        <v>2.3130000000000002</v>
      </c>
      <c r="BN475">
        <v>0.86180000000000001</v>
      </c>
      <c r="BO475" t="s">
        <v>18</v>
      </c>
      <c r="BP475">
        <v>6.92</v>
      </c>
      <c r="BQ475">
        <v>6.99</v>
      </c>
      <c r="BR475">
        <v>2.1999999999999999E-2</v>
      </c>
      <c r="BS475">
        <v>0.72799999999999998</v>
      </c>
      <c r="BT475">
        <v>0.87929999999999997</v>
      </c>
      <c r="BU475" t="s">
        <v>18</v>
      </c>
      <c r="CB475">
        <v>6.92</v>
      </c>
      <c r="CC475">
        <v>6.99</v>
      </c>
      <c r="CD475">
        <v>8.4000000000000005E-2</v>
      </c>
      <c r="CE475">
        <v>2.7930000000000001</v>
      </c>
      <c r="CF475">
        <v>0.86909999999999998</v>
      </c>
      <c r="CG475" t="s">
        <v>18</v>
      </c>
      <c r="CH475">
        <v>6.92</v>
      </c>
      <c r="CI475">
        <v>6.99</v>
      </c>
      <c r="CJ475">
        <v>7.0000000000000007E-2</v>
      </c>
      <c r="CK475">
        <v>2.3210000000000002</v>
      </c>
      <c r="CL475">
        <v>0.87060000000000004</v>
      </c>
      <c r="CM475" t="s">
        <v>18</v>
      </c>
    </row>
    <row r="476" spans="1:91" x14ac:dyDescent="0.25">
      <c r="A476" t="s">
        <v>180</v>
      </c>
      <c r="B476">
        <v>940</v>
      </c>
      <c r="C476">
        <v>953</v>
      </c>
      <c r="D476" t="s">
        <v>155</v>
      </c>
      <c r="E476">
        <v>10.67</v>
      </c>
      <c r="F476">
        <v>3</v>
      </c>
      <c r="G476">
        <v>12</v>
      </c>
      <c r="H476">
        <v>10.68</v>
      </c>
      <c r="I476">
        <v>10.84</v>
      </c>
      <c r="J476">
        <v>9.4E-2</v>
      </c>
      <c r="K476">
        <v>0.78200000000000003</v>
      </c>
      <c r="L476">
        <v>0.91069999999999995</v>
      </c>
      <c r="M476" t="s">
        <v>17</v>
      </c>
      <c r="N476">
        <v>10.68</v>
      </c>
      <c r="O476">
        <v>10.84</v>
      </c>
      <c r="P476">
        <v>9.6000000000000002E-2</v>
      </c>
      <c r="Q476">
        <v>0.80100000000000005</v>
      </c>
      <c r="R476">
        <v>0.89419999999999999</v>
      </c>
      <c r="S476" t="s">
        <v>18</v>
      </c>
      <c r="T476">
        <v>10.68</v>
      </c>
      <c r="U476">
        <v>10.84</v>
      </c>
      <c r="V476">
        <v>0.10100000000000001</v>
      </c>
      <c r="W476">
        <v>0.83899999999999997</v>
      </c>
      <c r="X476">
        <v>0.90469999999999995</v>
      </c>
      <c r="Y476" t="s">
        <v>17</v>
      </c>
      <c r="Z476">
        <v>10.68</v>
      </c>
      <c r="AA476">
        <v>10.84</v>
      </c>
      <c r="AB476">
        <v>0.14699999999999999</v>
      </c>
      <c r="AC476">
        <v>1.224</v>
      </c>
      <c r="AD476">
        <v>0.91449999999999998</v>
      </c>
      <c r="AE476" t="s">
        <v>17</v>
      </c>
      <c r="AF476">
        <v>10.68</v>
      </c>
      <c r="AG476">
        <v>10.84</v>
      </c>
      <c r="AH476">
        <v>0.13100000000000001</v>
      </c>
      <c r="AI476">
        <v>1.0920000000000001</v>
      </c>
      <c r="AJ476">
        <v>0.91400000000000003</v>
      </c>
      <c r="AK476" t="s">
        <v>17</v>
      </c>
      <c r="AL476">
        <v>10.68</v>
      </c>
      <c r="AM476">
        <v>10.84</v>
      </c>
      <c r="AN476">
        <v>0.14299999999999999</v>
      </c>
      <c r="AO476">
        <v>1.1890000000000001</v>
      </c>
      <c r="AP476">
        <v>0.90880000000000005</v>
      </c>
      <c r="AQ476" t="s">
        <v>17</v>
      </c>
      <c r="AR476">
        <v>10.68</v>
      </c>
      <c r="AS476">
        <v>10.84</v>
      </c>
      <c r="AT476">
        <v>0.22600000000000001</v>
      </c>
      <c r="AU476">
        <v>1.8859999999999999</v>
      </c>
      <c r="AV476">
        <v>0.91459999999999997</v>
      </c>
      <c r="AW476" t="s">
        <v>17</v>
      </c>
      <c r="AX476">
        <v>10.68</v>
      </c>
      <c r="AY476">
        <v>10.84</v>
      </c>
      <c r="AZ476">
        <v>0.21</v>
      </c>
      <c r="BA476">
        <v>1.75</v>
      </c>
      <c r="BB476">
        <v>0.90939999999999999</v>
      </c>
      <c r="BC476" t="s">
        <v>17</v>
      </c>
      <c r="BD476">
        <v>10.68</v>
      </c>
      <c r="BE476">
        <v>10.84</v>
      </c>
      <c r="BF476">
        <v>0.223</v>
      </c>
      <c r="BG476">
        <v>1.857</v>
      </c>
      <c r="BH476">
        <v>0.90939999999999999</v>
      </c>
      <c r="BI476" t="s">
        <v>17</v>
      </c>
      <c r="BJ476">
        <v>10.68</v>
      </c>
      <c r="BK476">
        <v>10.84</v>
      </c>
      <c r="BL476">
        <v>0.65300000000000002</v>
      </c>
      <c r="BM476">
        <v>5.4379999999999997</v>
      </c>
      <c r="BN476">
        <v>0.90059999999999996</v>
      </c>
      <c r="BO476" t="s">
        <v>17</v>
      </c>
      <c r="BP476">
        <v>10.68</v>
      </c>
      <c r="BQ476">
        <v>10.84</v>
      </c>
      <c r="BR476">
        <v>0.60899999999999999</v>
      </c>
      <c r="BS476">
        <v>5.0780000000000003</v>
      </c>
      <c r="BT476">
        <v>0.91310000000000002</v>
      </c>
      <c r="BU476" t="s">
        <v>17</v>
      </c>
      <c r="CB476">
        <v>10.68</v>
      </c>
      <c r="CC476">
        <v>10.84</v>
      </c>
      <c r="CD476">
        <v>1.2090000000000001</v>
      </c>
      <c r="CE476">
        <v>10.077999999999999</v>
      </c>
      <c r="CF476">
        <v>0.90700000000000003</v>
      </c>
      <c r="CG476" t="s">
        <v>17</v>
      </c>
      <c r="CH476">
        <v>10.68</v>
      </c>
      <c r="CI476">
        <v>10.84</v>
      </c>
      <c r="CJ476">
        <v>1.157</v>
      </c>
      <c r="CK476">
        <v>9.641</v>
      </c>
      <c r="CL476">
        <v>0.90459999999999996</v>
      </c>
      <c r="CM476" t="s">
        <v>17</v>
      </c>
    </row>
    <row r="477" spans="1:91" x14ac:dyDescent="0.25">
      <c r="A477" t="s">
        <v>180</v>
      </c>
      <c r="B477">
        <v>954</v>
      </c>
      <c r="C477">
        <v>960</v>
      </c>
      <c r="D477" t="s">
        <v>156</v>
      </c>
      <c r="E477">
        <v>7.56</v>
      </c>
      <c r="F477">
        <v>1</v>
      </c>
      <c r="G477">
        <v>5</v>
      </c>
      <c r="H477">
        <v>7.59</v>
      </c>
      <c r="I477">
        <v>7.84</v>
      </c>
      <c r="J477">
        <v>0.23300000000000001</v>
      </c>
      <c r="K477">
        <v>4.6639999999999997</v>
      </c>
      <c r="L477">
        <v>0.878</v>
      </c>
      <c r="M477" t="s">
        <v>18</v>
      </c>
      <c r="N477">
        <v>7.59</v>
      </c>
      <c r="O477">
        <v>7.85</v>
      </c>
      <c r="P477">
        <v>0.33900000000000002</v>
      </c>
      <c r="Q477">
        <v>6.7830000000000004</v>
      </c>
      <c r="R477">
        <v>0.87319999999999998</v>
      </c>
      <c r="S477" t="s">
        <v>18</v>
      </c>
      <c r="T477">
        <v>7.59</v>
      </c>
      <c r="U477">
        <v>7.84</v>
      </c>
      <c r="V477">
        <v>0.42499999999999999</v>
      </c>
      <c r="W477">
        <v>8.4979999999999993</v>
      </c>
      <c r="X477">
        <v>0.87109999999999999</v>
      </c>
      <c r="Y477" t="s">
        <v>18</v>
      </c>
      <c r="Z477">
        <v>7.6</v>
      </c>
      <c r="AA477">
        <v>7.85</v>
      </c>
      <c r="AB477">
        <v>0.30199999999999999</v>
      </c>
      <c r="AC477">
        <v>6.0449999999999999</v>
      </c>
      <c r="AD477">
        <v>0.88560000000000005</v>
      </c>
      <c r="AE477" t="s">
        <v>18</v>
      </c>
      <c r="AF477">
        <v>7.59</v>
      </c>
      <c r="AG477">
        <v>7.85</v>
      </c>
      <c r="AH477">
        <v>0.35299999999999998</v>
      </c>
      <c r="AI477">
        <v>7.0609999999999999</v>
      </c>
      <c r="AJ477">
        <v>0.88480000000000003</v>
      </c>
      <c r="AK477" t="s">
        <v>18</v>
      </c>
      <c r="AL477">
        <v>7.59</v>
      </c>
      <c r="AM477">
        <v>7.84</v>
      </c>
      <c r="AN477">
        <v>0.35399999999999998</v>
      </c>
      <c r="AO477">
        <v>7.0839999999999996</v>
      </c>
      <c r="AP477">
        <v>0.87890000000000001</v>
      </c>
      <c r="AQ477" t="s">
        <v>18</v>
      </c>
      <c r="AR477">
        <v>7.59</v>
      </c>
      <c r="AS477">
        <v>7.85</v>
      </c>
      <c r="AT477">
        <v>0.748</v>
      </c>
      <c r="AU477">
        <v>14.952999999999999</v>
      </c>
      <c r="AV477">
        <v>0.89359999999999995</v>
      </c>
      <c r="AW477" t="s">
        <v>18</v>
      </c>
      <c r="AX477">
        <v>7.59</v>
      </c>
      <c r="AY477">
        <v>7.84</v>
      </c>
      <c r="AZ477">
        <v>0.79600000000000004</v>
      </c>
      <c r="BA477">
        <v>15.912000000000001</v>
      </c>
      <c r="BB477">
        <v>0.88329999999999997</v>
      </c>
      <c r="BC477" t="s">
        <v>18</v>
      </c>
      <c r="BD477">
        <v>7.59</v>
      </c>
      <c r="BE477">
        <v>7.84</v>
      </c>
      <c r="BF477">
        <v>0.68799999999999994</v>
      </c>
      <c r="BG477">
        <v>13.763999999999999</v>
      </c>
      <c r="BH477">
        <v>0.8831</v>
      </c>
      <c r="BI477" t="s">
        <v>18</v>
      </c>
      <c r="BJ477">
        <v>7.59</v>
      </c>
      <c r="BK477">
        <v>7.84</v>
      </c>
      <c r="BL477">
        <v>1.3120000000000001</v>
      </c>
      <c r="BM477">
        <v>26.24</v>
      </c>
      <c r="BN477">
        <v>0.89070000000000005</v>
      </c>
      <c r="BO477" t="s">
        <v>18</v>
      </c>
      <c r="BP477">
        <v>7.59</v>
      </c>
      <c r="BQ477">
        <v>7.84</v>
      </c>
      <c r="BR477">
        <v>1.2769999999999999</v>
      </c>
      <c r="BS477">
        <v>25.533000000000001</v>
      </c>
      <c r="BT477">
        <v>0.87870000000000004</v>
      </c>
      <c r="BU477" t="s">
        <v>18</v>
      </c>
      <c r="CB477">
        <v>7.59</v>
      </c>
      <c r="CC477">
        <v>7.85</v>
      </c>
      <c r="CD477">
        <v>1.663</v>
      </c>
      <c r="CE477">
        <v>33.253999999999998</v>
      </c>
      <c r="CF477">
        <v>0.87009999999999998</v>
      </c>
      <c r="CG477" t="s">
        <v>18</v>
      </c>
      <c r="CH477">
        <v>7.59</v>
      </c>
      <c r="CI477">
        <v>7.84</v>
      </c>
      <c r="CJ477">
        <v>1.68</v>
      </c>
      <c r="CK477">
        <v>33.606999999999999</v>
      </c>
      <c r="CL477">
        <v>0.88270000000000004</v>
      </c>
      <c r="CM477" t="s">
        <v>18</v>
      </c>
    </row>
    <row r="478" spans="1:91" x14ac:dyDescent="0.25">
      <c r="A478" t="s">
        <v>180</v>
      </c>
      <c r="B478">
        <v>954</v>
      </c>
      <c r="C478">
        <v>961</v>
      </c>
      <c r="D478" t="s">
        <v>157</v>
      </c>
      <c r="E478">
        <v>11.35</v>
      </c>
      <c r="F478">
        <v>1</v>
      </c>
      <c r="G478">
        <v>6</v>
      </c>
      <c r="H478">
        <v>11.25</v>
      </c>
      <c r="I478">
        <v>11.32</v>
      </c>
      <c r="J478">
        <v>0.15</v>
      </c>
      <c r="K478">
        <v>2.5070000000000001</v>
      </c>
      <c r="L478">
        <v>0.89119999999999999</v>
      </c>
      <c r="M478" t="s">
        <v>18</v>
      </c>
      <c r="N478">
        <v>11.25</v>
      </c>
      <c r="O478">
        <v>11.32</v>
      </c>
      <c r="P478">
        <v>0.16600000000000001</v>
      </c>
      <c r="Q478">
        <v>2.7730000000000001</v>
      </c>
      <c r="R478">
        <v>0.89219999999999999</v>
      </c>
      <c r="S478" t="s">
        <v>17</v>
      </c>
      <c r="T478">
        <v>11.34</v>
      </c>
      <c r="U478">
        <v>11.45</v>
      </c>
      <c r="V478">
        <v>0.189</v>
      </c>
      <c r="W478">
        <v>3.1440000000000001</v>
      </c>
      <c r="X478">
        <v>0.85780000000000001</v>
      </c>
      <c r="Y478" t="s">
        <v>18</v>
      </c>
      <c r="Z478">
        <v>11.25</v>
      </c>
      <c r="AA478">
        <v>11.32</v>
      </c>
      <c r="AB478">
        <v>0.19500000000000001</v>
      </c>
      <c r="AC478">
        <v>3.2480000000000002</v>
      </c>
      <c r="AD478">
        <v>0.88360000000000005</v>
      </c>
      <c r="AE478" t="s">
        <v>17</v>
      </c>
      <c r="AF478">
        <v>11.25</v>
      </c>
      <c r="AG478">
        <v>11.32</v>
      </c>
      <c r="AH478">
        <v>0.19</v>
      </c>
      <c r="AI478">
        <v>3.173</v>
      </c>
      <c r="AJ478">
        <v>0.89329999999999998</v>
      </c>
      <c r="AK478" t="s">
        <v>17</v>
      </c>
      <c r="AL478">
        <v>11.25</v>
      </c>
      <c r="AM478">
        <v>11.32</v>
      </c>
      <c r="AN478">
        <v>0.23300000000000001</v>
      </c>
      <c r="AO478">
        <v>3.89</v>
      </c>
      <c r="AP478">
        <v>0.81299999999999994</v>
      </c>
      <c r="AQ478" t="s">
        <v>18</v>
      </c>
      <c r="AR478">
        <v>11.25</v>
      </c>
      <c r="AS478">
        <v>11.32</v>
      </c>
      <c r="AT478">
        <v>0.59499999999999997</v>
      </c>
      <c r="AU478">
        <v>9.9169999999999998</v>
      </c>
      <c r="AV478">
        <v>0.8962</v>
      </c>
      <c r="AW478" t="s">
        <v>18</v>
      </c>
      <c r="AX478">
        <v>11.25</v>
      </c>
      <c r="AY478">
        <v>11.32</v>
      </c>
      <c r="AZ478">
        <v>0.58099999999999996</v>
      </c>
      <c r="BA478">
        <v>9.6790000000000003</v>
      </c>
      <c r="BB478">
        <v>0.89890000000000003</v>
      </c>
      <c r="BC478" t="s">
        <v>18</v>
      </c>
      <c r="BD478">
        <v>11.25</v>
      </c>
      <c r="BE478">
        <v>11.32</v>
      </c>
      <c r="BF478">
        <v>0.625</v>
      </c>
      <c r="BG478">
        <v>10.42</v>
      </c>
      <c r="BH478">
        <v>0.82189999999999996</v>
      </c>
      <c r="BI478" t="s">
        <v>18</v>
      </c>
      <c r="BJ478">
        <v>11.25</v>
      </c>
      <c r="BK478">
        <v>11.32</v>
      </c>
      <c r="BL478">
        <v>1.004</v>
      </c>
      <c r="BM478">
        <v>16.728999999999999</v>
      </c>
      <c r="BN478">
        <v>0.90259999999999996</v>
      </c>
      <c r="BO478" t="s">
        <v>18</v>
      </c>
      <c r="BP478">
        <v>11.25</v>
      </c>
      <c r="BQ478">
        <v>11.32</v>
      </c>
      <c r="BR478">
        <v>1.0620000000000001</v>
      </c>
      <c r="BS478">
        <v>17.706</v>
      </c>
      <c r="BT478">
        <v>0.86209999999999998</v>
      </c>
      <c r="BU478" t="s">
        <v>18</v>
      </c>
      <c r="CB478">
        <v>11.25</v>
      </c>
      <c r="CC478">
        <v>11.32</v>
      </c>
      <c r="CD478">
        <v>1.2609999999999999</v>
      </c>
      <c r="CE478">
        <v>21.018999999999998</v>
      </c>
      <c r="CF478">
        <v>0.90439999999999998</v>
      </c>
      <c r="CG478" t="s">
        <v>18</v>
      </c>
      <c r="CH478">
        <v>11.35</v>
      </c>
      <c r="CI478">
        <v>11.43</v>
      </c>
      <c r="CJ478">
        <v>1.369</v>
      </c>
      <c r="CK478">
        <v>22.814</v>
      </c>
      <c r="CL478">
        <v>0.8901</v>
      </c>
      <c r="CM478" t="s">
        <v>18</v>
      </c>
    </row>
    <row r="479" spans="1:91" x14ac:dyDescent="0.25">
      <c r="A479" t="s">
        <v>180</v>
      </c>
      <c r="B479">
        <v>954</v>
      </c>
      <c r="C479">
        <v>975</v>
      </c>
      <c r="D479" t="s">
        <v>158</v>
      </c>
      <c r="E479">
        <v>13.27</v>
      </c>
      <c r="F479">
        <v>3</v>
      </c>
      <c r="G479">
        <v>20</v>
      </c>
      <c r="H479">
        <v>13.36</v>
      </c>
      <c r="I479">
        <v>13.45</v>
      </c>
      <c r="J479">
        <v>4.0890000000000004</v>
      </c>
      <c r="K479">
        <v>20.446999999999999</v>
      </c>
      <c r="L479">
        <v>0.78610000000000002</v>
      </c>
      <c r="M479" t="s">
        <v>18</v>
      </c>
      <c r="N479">
        <v>13.36</v>
      </c>
      <c r="O479">
        <v>13.45</v>
      </c>
      <c r="P479">
        <v>4.077</v>
      </c>
      <c r="Q479">
        <v>20.387</v>
      </c>
      <c r="R479">
        <v>0.76200000000000001</v>
      </c>
      <c r="S479" t="s">
        <v>18</v>
      </c>
      <c r="T479">
        <v>13.35</v>
      </c>
      <c r="U479">
        <v>13.45</v>
      </c>
      <c r="V479">
        <v>4.4870000000000001</v>
      </c>
      <c r="W479">
        <v>22.433</v>
      </c>
      <c r="X479">
        <v>0.80449999999999999</v>
      </c>
      <c r="Y479" t="s">
        <v>18</v>
      </c>
      <c r="Z479">
        <v>13.36</v>
      </c>
      <c r="AA479">
        <v>13.45</v>
      </c>
      <c r="AB479">
        <v>4.8940000000000001</v>
      </c>
      <c r="AC479">
        <v>24.471</v>
      </c>
      <c r="AD479">
        <v>0.8327</v>
      </c>
      <c r="AE479" t="s">
        <v>18</v>
      </c>
      <c r="AF479">
        <v>13.36</v>
      </c>
      <c r="AG479">
        <v>13.45</v>
      </c>
      <c r="AH479">
        <v>5.1890000000000001</v>
      </c>
      <c r="AI479">
        <v>25.946000000000002</v>
      </c>
      <c r="AJ479">
        <v>0.82040000000000002</v>
      </c>
      <c r="AK479" t="s">
        <v>18</v>
      </c>
      <c r="AL479">
        <v>13.36</v>
      </c>
      <c r="AM479">
        <v>13.45</v>
      </c>
      <c r="AN479">
        <v>5.3319999999999999</v>
      </c>
      <c r="AO479">
        <v>26.661999999999999</v>
      </c>
      <c r="AP479">
        <v>0.84340000000000004</v>
      </c>
      <c r="AQ479" t="s">
        <v>18</v>
      </c>
      <c r="AR479">
        <v>13.36</v>
      </c>
      <c r="AS479">
        <v>13.45</v>
      </c>
      <c r="AT479">
        <v>5.4649999999999999</v>
      </c>
      <c r="AU479">
        <v>27.324999999999999</v>
      </c>
      <c r="AV479">
        <v>0.82010000000000005</v>
      </c>
      <c r="AW479" t="s">
        <v>18</v>
      </c>
      <c r="AX479">
        <v>13.36</v>
      </c>
      <c r="AY479">
        <v>13.45</v>
      </c>
      <c r="AZ479">
        <v>5.7089999999999996</v>
      </c>
      <c r="BA479">
        <v>28.542999999999999</v>
      </c>
      <c r="BB479">
        <v>0.80649999999999999</v>
      </c>
      <c r="BC479" t="s">
        <v>18</v>
      </c>
      <c r="BD479">
        <v>13.35</v>
      </c>
      <c r="BE479">
        <v>13.45</v>
      </c>
      <c r="BF479">
        <v>6.0110000000000001</v>
      </c>
      <c r="BG479">
        <v>30.056000000000001</v>
      </c>
      <c r="BH479">
        <v>0.85540000000000005</v>
      </c>
      <c r="BI479" t="s">
        <v>18</v>
      </c>
      <c r="BJ479">
        <v>13.36</v>
      </c>
      <c r="BK479">
        <v>13.45</v>
      </c>
      <c r="BL479">
        <v>6.2370000000000001</v>
      </c>
      <c r="BM479">
        <v>31.187000000000001</v>
      </c>
      <c r="BN479">
        <v>0.83650000000000002</v>
      </c>
      <c r="BO479" t="s">
        <v>18</v>
      </c>
      <c r="BP479">
        <v>13.36</v>
      </c>
      <c r="BQ479">
        <v>13.45</v>
      </c>
      <c r="BR479">
        <v>6.4770000000000003</v>
      </c>
      <c r="BS479">
        <v>32.383000000000003</v>
      </c>
      <c r="BT479">
        <v>0.85540000000000005</v>
      </c>
      <c r="BU479" t="s">
        <v>18</v>
      </c>
      <c r="CB479">
        <v>13.36</v>
      </c>
      <c r="CC479">
        <v>13.45</v>
      </c>
      <c r="CD479">
        <v>6.665</v>
      </c>
      <c r="CE479">
        <v>33.325000000000003</v>
      </c>
      <c r="CF479">
        <v>0.80479999999999996</v>
      </c>
      <c r="CG479" t="s">
        <v>18</v>
      </c>
      <c r="CH479">
        <v>13.36</v>
      </c>
      <c r="CI479">
        <v>13.45</v>
      </c>
      <c r="CJ479">
        <v>6.8810000000000002</v>
      </c>
      <c r="CK479">
        <v>34.402999999999999</v>
      </c>
      <c r="CL479">
        <v>0.87050000000000005</v>
      </c>
      <c r="CM479" t="s">
        <v>18</v>
      </c>
    </row>
    <row r="480" spans="1:91" x14ac:dyDescent="0.25">
      <c r="A480" t="s">
        <v>180</v>
      </c>
      <c r="B480">
        <v>954</v>
      </c>
      <c r="C480">
        <v>992</v>
      </c>
      <c r="D480" t="s">
        <v>159</v>
      </c>
      <c r="E480">
        <v>13.93</v>
      </c>
      <c r="F480">
        <v>5</v>
      </c>
      <c r="G480">
        <v>35</v>
      </c>
      <c r="H480">
        <v>13.94</v>
      </c>
      <c r="I480">
        <v>14.01</v>
      </c>
      <c r="J480">
        <v>7.9429999999999996</v>
      </c>
      <c r="K480">
        <v>22.693000000000001</v>
      </c>
      <c r="L480">
        <v>0.78639999999999999</v>
      </c>
      <c r="M480" t="s">
        <v>18</v>
      </c>
      <c r="N480">
        <v>13.94</v>
      </c>
      <c r="O480">
        <v>14.01</v>
      </c>
      <c r="P480">
        <v>7.8680000000000003</v>
      </c>
      <c r="Q480">
        <v>22.481000000000002</v>
      </c>
      <c r="R480">
        <v>0.7621</v>
      </c>
      <c r="S480" t="s">
        <v>18</v>
      </c>
      <c r="T480">
        <v>13.93</v>
      </c>
      <c r="U480">
        <v>14.01</v>
      </c>
      <c r="V480">
        <v>8.5250000000000004</v>
      </c>
      <c r="W480">
        <v>24.356000000000002</v>
      </c>
      <c r="X480">
        <v>0.73529999999999995</v>
      </c>
      <c r="Y480" t="s">
        <v>18</v>
      </c>
      <c r="Z480">
        <v>13.94</v>
      </c>
      <c r="AA480">
        <v>14.01</v>
      </c>
      <c r="AB480">
        <v>8.64</v>
      </c>
      <c r="AC480">
        <v>24.684999999999999</v>
      </c>
      <c r="AD480">
        <v>0.81310000000000004</v>
      </c>
      <c r="AE480" t="s">
        <v>18</v>
      </c>
      <c r="AF480">
        <v>13.93</v>
      </c>
      <c r="AG480">
        <v>14.01</v>
      </c>
      <c r="AH480">
        <v>8.9529999999999994</v>
      </c>
      <c r="AI480">
        <v>25.581</v>
      </c>
      <c r="AJ480">
        <v>0.77990000000000004</v>
      </c>
      <c r="AK480" t="s">
        <v>18</v>
      </c>
      <c r="AL480">
        <v>13.94</v>
      </c>
      <c r="AM480">
        <v>14.01</v>
      </c>
      <c r="AN480">
        <v>9.1750000000000007</v>
      </c>
      <c r="AO480">
        <v>26.215</v>
      </c>
      <c r="AP480">
        <v>0.7591</v>
      </c>
      <c r="AQ480" t="s">
        <v>18</v>
      </c>
      <c r="AR480">
        <v>13.94</v>
      </c>
      <c r="AS480">
        <v>14.01</v>
      </c>
      <c r="AT480">
        <v>9.7569999999999997</v>
      </c>
      <c r="AU480">
        <v>27.876999999999999</v>
      </c>
      <c r="AV480">
        <v>0.73099999999999998</v>
      </c>
      <c r="AW480" t="s">
        <v>18</v>
      </c>
      <c r="AX480">
        <v>13.93</v>
      </c>
      <c r="AY480">
        <v>14.01</v>
      </c>
      <c r="AZ480">
        <v>9.3620000000000001</v>
      </c>
      <c r="BA480">
        <v>26.747</v>
      </c>
      <c r="BB480">
        <v>0.74370000000000003</v>
      </c>
      <c r="BC480" t="s">
        <v>18</v>
      </c>
      <c r="BD480">
        <v>13.94</v>
      </c>
      <c r="BE480">
        <v>14.02</v>
      </c>
      <c r="BF480">
        <v>10.138</v>
      </c>
      <c r="BG480">
        <v>28.963999999999999</v>
      </c>
      <c r="BH480">
        <v>0.77039999999999997</v>
      </c>
      <c r="BI480" t="s">
        <v>18</v>
      </c>
      <c r="BJ480">
        <v>13.94</v>
      </c>
      <c r="BK480">
        <v>14.01</v>
      </c>
      <c r="BL480">
        <v>10.411</v>
      </c>
      <c r="BM480">
        <v>29.745999999999999</v>
      </c>
      <c r="BN480">
        <v>0.76390000000000002</v>
      </c>
      <c r="BO480" t="s">
        <v>18</v>
      </c>
      <c r="BP480">
        <v>13.93</v>
      </c>
      <c r="BQ480">
        <v>14.01</v>
      </c>
      <c r="BR480">
        <v>10.862</v>
      </c>
      <c r="BS480">
        <v>31.033999999999999</v>
      </c>
      <c r="BT480">
        <v>0.76839999999999997</v>
      </c>
      <c r="BU480" t="s">
        <v>18</v>
      </c>
      <c r="CB480">
        <v>13.94</v>
      </c>
      <c r="CC480">
        <v>14.01</v>
      </c>
      <c r="CD480">
        <v>10.752000000000001</v>
      </c>
      <c r="CE480">
        <v>30.719000000000001</v>
      </c>
      <c r="CF480">
        <v>0.73609999999999998</v>
      </c>
      <c r="CG480" t="s">
        <v>18</v>
      </c>
      <c r="CH480">
        <v>13.94</v>
      </c>
      <c r="CI480">
        <v>14.01</v>
      </c>
      <c r="CJ480">
        <v>11.446</v>
      </c>
      <c r="CK480">
        <v>32.701999999999998</v>
      </c>
      <c r="CL480">
        <v>0.74199999999999999</v>
      </c>
      <c r="CM480" t="s">
        <v>18</v>
      </c>
    </row>
    <row r="481" spans="1:91" x14ac:dyDescent="0.25">
      <c r="A481" t="s">
        <v>180</v>
      </c>
      <c r="B481">
        <v>961</v>
      </c>
      <c r="C481">
        <v>972</v>
      </c>
      <c r="D481" t="s">
        <v>160</v>
      </c>
      <c r="E481">
        <v>12.77</v>
      </c>
      <c r="F481">
        <v>3</v>
      </c>
      <c r="G481">
        <v>10</v>
      </c>
      <c r="H481">
        <v>12.59</v>
      </c>
      <c r="I481">
        <v>13.19</v>
      </c>
      <c r="J481">
        <v>2.7069999999999999</v>
      </c>
      <c r="K481">
        <v>27.073</v>
      </c>
      <c r="L481">
        <v>0.9587</v>
      </c>
      <c r="M481" t="s">
        <v>17</v>
      </c>
      <c r="N481">
        <v>12.59</v>
      </c>
      <c r="O481">
        <v>13.19</v>
      </c>
      <c r="P481">
        <v>2.5089999999999999</v>
      </c>
      <c r="Q481">
        <v>25.088999999999999</v>
      </c>
      <c r="R481">
        <v>0.94720000000000004</v>
      </c>
      <c r="S481" t="s">
        <v>17</v>
      </c>
      <c r="T481">
        <v>12.58</v>
      </c>
      <c r="U481">
        <v>13.19</v>
      </c>
      <c r="V481">
        <v>2.7080000000000002</v>
      </c>
      <c r="W481">
        <v>27.074999999999999</v>
      </c>
      <c r="X481">
        <v>0.92849999999999999</v>
      </c>
      <c r="Y481" t="s">
        <v>17</v>
      </c>
      <c r="Z481">
        <v>12.58</v>
      </c>
      <c r="AA481">
        <v>13.19</v>
      </c>
      <c r="AB481">
        <v>3.323</v>
      </c>
      <c r="AC481">
        <v>33.226999999999997</v>
      </c>
      <c r="AD481">
        <v>0.94430000000000003</v>
      </c>
      <c r="AE481" t="s">
        <v>17</v>
      </c>
      <c r="AF481">
        <v>12.58</v>
      </c>
      <c r="AG481">
        <v>13.19</v>
      </c>
      <c r="AH481">
        <v>3.3439999999999999</v>
      </c>
      <c r="AI481">
        <v>33.436999999999998</v>
      </c>
      <c r="AJ481">
        <v>0.95030000000000003</v>
      </c>
      <c r="AK481" t="s">
        <v>17</v>
      </c>
      <c r="AL481">
        <v>12.59</v>
      </c>
      <c r="AM481">
        <v>13.19</v>
      </c>
      <c r="AN481">
        <v>3.36</v>
      </c>
      <c r="AO481">
        <v>33.597000000000001</v>
      </c>
      <c r="AP481">
        <v>0.94650000000000001</v>
      </c>
      <c r="AQ481" t="s">
        <v>17</v>
      </c>
      <c r="AR481">
        <v>12.58</v>
      </c>
      <c r="AS481">
        <v>13.19</v>
      </c>
      <c r="AT481">
        <v>3.774</v>
      </c>
      <c r="AU481">
        <v>37.743000000000002</v>
      </c>
      <c r="AV481">
        <v>0.95269999999999999</v>
      </c>
      <c r="AW481" t="s">
        <v>17</v>
      </c>
      <c r="AX481">
        <v>12.58</v>
      </c>
      <c r="AY481">
        <v>13.19</v>
      </c>
      <c r="AZ481">
        <v>3.85</v>
      </c>
      <c r="BA481">
        <v>38.503999999999998</v>
      </c>
      <c r="BB481">
        <v>0.95069999999999999</v>
      </c>
      <c r="BC481" t="s">
        <v>17</v>
      </c>
      <c r="BD481">
        <v>12.59</v>
      </c>
      <c r="BE481">
        <v>13.19</v>
      </c>
      <c r="BF481">
        <v>3.855</v>
      </c>
      <c r="BG481">
        <v>38.551000000000002</v>
      </c>
      <c r="BH481">
        <v>0.95099999999999996</v>
      </c>
      <c r="BI481" t="s">
        <v>17</v>
      </c>
      <c r="BJ481">
        <v>12.59</v>
      </c>
      <c r="BK481">
        <v>13.19</v>
      </c>
      <c r="BL481">
        <v>4.2110000000000003</v>
      </c>
      <c r="BM481">
        <v>42.107999999999997</v>
      </c>
      <c r="BN481">
        <v>0.95269999999999999</v>
      </c>
      <c r="BO481" t="s">
        <v>17</v>
      </c>
      <c r="BP481">
        <v>12.58</v>
      </c>
      <c r="BQ481">
        <v>13.19</v>
      </c>
      <c r="BR481">
        <v>4.1920000000000002</v>
      </c>
      <c r="BS481">
        <v>41.915999999999997</v>
      </c>
      <c r="BT481">
        <v>0.9496</v>
      </c>
      <c r="BU481" t="s">
        <v>17</v>
      </c>
      <c r="CB481">
        <v>12.59</v>
      </c>
      <c r="CC481">
        <v>13.19</v>
      </c>
      <c r="CD481">
        <v>4.5590000000000002</v>
      </c>
      <c r="CE481">
        <v>45.585999999999999</v>
      </c>
      <c r="CF481">
        <v>0.94450000000000001</v>
      </c>
      <c r="CG481" t="s">
        <v>17</v>
      </c>
      <c r="CH481">
        <v>12.58</v>
      </c>
      <c r="CI481">
        <v>13.19</v>
      </c>
      <c r="CJ481">
        <v>4.4669999999999996</v>
      </c>
      <c r="CK481">
        <v>44.671999999999997</v>
      </c>
      <c r="CL481">
        <v>0.93359999999999999</v>
      </c>
      <c r="CM481" t="s">
        <v>17</v>
      </c>
    </row>
    <row r="482" spans="1:91" x14ac:dyDescent="0.25">
      <c r="A482" t="s">
        <v>180</v>
      </c>
      <c r="B482">
        <v>961</v>
      </c>
      <c r="C482">
        <v>975</v>
      </c>
      <c r="D482" t="s">
        <v>161</v>
      </c>
      <c r="E482">
        <v>12.51</v>
      </c>
      <c r="F482">
        <v>4</v>
      </c>
      <c r="G482">
        <v>13</v>
      </c>
      <c r="H482">
        <v>12.35</v>
      </c>
      <c r="I482">
        <v>12.67</v>
      </c>
      <c r="J482">
        <v>4.5819999999999999</v>
      </c>
      <c r="K482">
        <v>35.244</v>
      </c>
      <c r="L482">
        <v>0.87280000000000002</v>
      </c>
      <c r="M482" t="s">
        <v>18</v>
      </c>
      <c r="N482">
        <v>12.35</v>
      </c>
      <c r="O482">
        <v>12.67</v>
      </c>
      <c r="P482">
        <v>4.5060000000000002</v>
      </c>
      <c r="Q482">
        <v>34.662999999999997</v>
      </c>
      <c r="R482">
        <v>0.8599</v>
      </c>
      <c r="S482" t="s">
        <v>18</v>
      </c>
      <c r="T482">
        <v>12.44</v>
      </c>
      <c r="U482">
        <v>12.68</v>
      </c>
      <c r="V482">
        <v>4.8230000000000004</v>
      </c>
      <c r="W482">
        <v>37.097999999999999</v>
      </c>
      <c r="X482">
        <v>0.90939999999999999</v>
      </c>
      <c r="Y482" t="s">
        <v>17</v>
      </c>
      <c r="Z482">
        <v>12.35</v>
      </c>
      <c r="AA482">
        <v>12.67</v>
      </c>
      <c r="AB482">
        <v>5.2210000000000001</v>
      </c>
      <c r="AC482">
        <v>40.164000000000001</v>
      </c>
      <c r="AD482">
        <v>0.88029999999999997</v>
      </c>
      <c r="AE482" t="s">
        <v>18</v>
      </c>
      <c r="AF482">
        <v>12.35</v>
      </c>
      <c r="AG482">
        <v>12.67</v>
      </c>
      <c r="AH482">
        <v>5.3289999999999997</v>
      </c>
      <c r="AI482">
        <v>40.994999999999997</v>
      </c>
      <c r="AJ482">
        <v>0.86939999999999995</v>
      </c>
      <c r="AK482" t="s">
        <v>18</v>
      </c>
      <c r="AL482">
        <v>12.35</v>
      </c>
      <c r="AM482">
        <v>12.67</v>
      </c>
      <c r="AN482">
        <v>5.41</v>
      </c>
      <c r="AO482">
        <v>41.613999999999997</v>
      </c>
      <c r="AP482">
        <v>0.90569999999999995</v>
      </c>
      <c r="AQ482" t="s">
        <v>17</v>
      </c>
      <c r="AR482">
        <v>12.35</v>
      </c>
      <c r="AS482">
        <v>12.67</v>
      </c>
      <c r="AT482">
        <v>5.601</v>
      </c>
      <c r="AU482">
        <v>43.084000000000003</v>
      </c>
      <c r="AV482">
        <v>0.87480000000000002</v>
      </c>
      <c r="AW482" t="s">
        <v>18</v>
      </c>
      <c r="AX482">
        <v>12.35</v>
      </c>
      <c r="AY482">
        <v>12.67</v>
      </c>
      <c r="AZ482">
        <v>5.6779999999999999</v>
      </c>
      <c r="BA482">
        <v>43.676000000000002</v>
      </c>
      <c r="BB482">
        <v>0.873</v>
      </c>
      <c r="BC482" t="s">
        <v>18</v>
      </c>
      <c r="BD482">
        <v>12.36</v>
      </c>
      <c r="BE482">
        <v>12.67</v>
      </c>
      <c r="BF482">
        <v>5.8579999999999997</v>
      </c>
      <c r="BG482">
        <v>45.063000000000002</v>
      </c>
      <c r="BH482">
        <v>0.92830000000000001</v>
      </c>
      <c r="BI482" t="s">
        <v>17</v>
      </c>
      <c r="BJ482">
        <v>12.35</v>
      </c>
      <c r="BK482">
        <v>12.67</v>
      </c>
      <c r="BL482">
        <v>6.1340000000000003</v>
      </c>
      <c r="BM482">
        <v>47.186999999999998</v>
      </c>
      <c r="BN482">
        <v>0.88739999999999997</v>
      </c>
      <c r="BO482" t="s">
        <v>17</v>
      </c>
      <c r="BP482">
        <v>12.35</v>
      </c>
      <c r="BQ482">
        <v>12.67</v>
      </c>
      <c r="BR482">
        <v>6.1740000000000004</v>
      </c>
      <c r="BS482">
        <v>47.49</v>
      </c>
      <c r="BT482">
        <v>0.91930000000000001</v>
      </c>
      <c r="BU482" t="s">
        <v>17</v>
      </c>
      <c r="CB482">
        <v>12.35</v>
      </c>
      <c r="CC482">
        <v>12.67</v>
      </c>
      <c r="CD482">
        <v>6.4829999999999997</v>
      </c>
      <c r="CE482">
        <v>49.866999999999997</v>
      </c>
      <c r="CF482">
        <v>0.87649999999999995</v>
      </c>
      <c r="CG482" t="s">
        <v>17</v>
      </c>
      <c r="CH482">
        <v>12.35</v>
      </c>
      <c r="CI482">
        <v>12.67</v>
      </c>
      <c r="CJ482">
        <v>6.4720000000000004</v>
      </c>
      <c r="CK482">
        <v>49.783999999999999</v>
      </c>
      <c r="CL482">
        <v>0.91969999999999996</v>
      </c>
      <c r="CM482" t="s">
        <v>17</v>
      </c>
    </row>
    <row r="483" spans="1:91" x14ac:dyDescent="0.25">
      <c r="A483" t="s">
        <v>180</v>
      </c>
      <c r="B483">
        <v>962</v>
      </c>
      <c r="C483">
        <v>975</v>
      </c>
      <c r="D483" t="s">
        <v>162</v>
      </c>
      <c r="E483">
        <v>11.36</v>
      </c>
      <c r="F483">
        <v>3</v>
      </c>
      <c r="G483">
        <v>12</v>
      </c>
      <c r="H483">
        <v>11.34</v>
      </c>
      <c r="I483">
        <v>11.4</v>
      </c>
      <c r="J483">
        <v>5.0579999999999998</v>
      </c>
      <c r="K483">
        <v>42.149000000000001</v>
      </c>
      <c r="L483">
        <v>0.85199999999999998</v>
      </c>
      <c r="M483" t="s">
        <v>18</v>
      </c>
      <c r="N483">
        <v>11.34</v>
      </c>
      <c r="O483">
        <v>11.4</v>
      </c>
      <c r="P483">
        <v>4.9249999999999998</v>
      </c>
      <c r="Q483">
        <v>41.039000000000001</v>
      </c>
      <c r="R483">
        <v>0.83350000000000002</v>
      </c>
      <c r="S483" t="s">
        <v>18</v>
      </c>
      <c r="T483">
        <v>11.38</v>
      </c>
      <c r="U483">
        <v>11.48</v>
      </c>
      <c r="V483">
        <v>5.077</v>
      </c>
      <c r="W483">
        <v>42.311</v>
      </c>
      <c r="X483">
        <v>0.86050000000000004</v>
      </c>
      <c r="Y483" t="s">
        <v>18</v>
      </c>
      <c r="Z483">
        <v>11.33</v>
      </c>
      <c r="AA483">
        <v>11.4</v>
      </c>
      <c r="AB483">
        <v>5.6219999999999999</v>
      </c>
      <c r="AC483">
        <v>46.851999999999997</v>
      </c>
      <c r="AD483">
        <v>0.87539999999999996</v>
      </c>
      <c r="AE483" t="s">
        <v>18</v>
      </c>
      <c r="AF483">
        <v>11.34</v>
      </c>
      <c r="AG483">
        <v>11.4</v>
      </c>
      <c r="AH483">
        <v>5.6829999999999998</v>
      </c>
      <c r="AI483">
        <v>47.359000000000002</v>
      </c>
      <c r="AJ483">
        <v>0.85519999999999996</v>
      </c>
      <c r="AK483" t="s">
        <v>18</v>
      </c>
      <c r="AL483">
        <v>11.34</v>
      </c>
      <c r="AM483">
        <v>11.4</v>
      </c>
      <c r="AN483">
        <v>5.8070000000000004</v>
      </c>
      <c r="AO483">
        <v>48.393000000000001</v>
      </c>
      <c r="AP483">
        <v>0.83679999999999999</v>
      </c>
      <c r="AQ483" t="s">
        <v>18</v>
      </c>
      <c r="AR483">
        <v>11.33</v>
      </c>
      <c r="AS483">
        <v>11.4</v>
      </c>
      <c r="AT483">
        <v>6.0540000000000003</v>
      </c>
      <c r="AU483">
        <v>50.453000000000003</v>
      </c>
      <c r="AV483">
        <v>0.86580000000000001</v>
      </c>
      <c r="AW483" t="s">
        <v>18</v>
      </c>
      <c r="AX483">
        <v>11.33</v>
      </c>
      <c r="AY483">
        <v>11.4</v>
      </c>
      <c r="AZ483">
        <v>6.1349999999999998</v>
      </c>
      <c r="BA483">
        <v>51.122</v>
      </c>
      <c r="BB483">
        <v>0.86460000000000004</v>
      </c>
      <c r="BC483" t="s">
        <v>18</v>
      </c>
      <c r="BD483">
        <v>11.33</v>
      </c>
      <c r="BE483">
        <v>11.4</v>
      </c>
      <c r="BF483">
        <v>6.3120000000000003</v>
      </c>
      <c r="BG483">
        <v>52.597000000000001</v>
      </c>
      <c r="BH483">
        <v>0.83169999999999999</v>
      </c>
      <c r="BI483" t="s">
        <v>18</v>
      </c>
      <c r="BJ483">
        <v>11.34</v>
      </c>
      <c r="BK483">
        <v>11.4</v>
      </c>
      <c r="BL483">
        <v>6.4880000000000004</v>
      </c>
      <c r="BM483">
        <v>54.070999999999998</v>
      </c>
      <c r="BN483">
        <v>0.85570000000000002</v>
      </c>
      <c r="BO483" t="s">
        <v>18</v>
      </c>
      <c r="BP483">
        <v>11.33</v>
      </c>
      <c r="BQ483">
        <v>11.4</v>
      </c>
      <c r="BR483">
        <v>6.6529999999999996</v>
      </c>
      <c r="BS483">
        <v>55.44</v>
      </c>
      <c r="BT483">
        <v>0.85299999999999998</v>
      </c>
      <c r="BU483" t="s">
        <v>18</v>
      </c>
      <c r="CB483">
        <v>11.34</v>
      </c>
      <c r="CC483">
        <v>11.4</v>
      </c>
      <c r="CD483">
        <v>6.8769999999999998</v>
      </c>
      <c r="CE483">
        <v>57.311</v>
      </c>
      <c r="CF483">
        <v>0.8478</v>
      </c>
      <c r="CG483" t="s">
        <v>18</v>
      </c>
      <c r="CH483">
        <v>11.33</v>
      </c>
      <c r="CI483">
        <v>11.4</v>
      </c>
      <c r="CJ483">
        <v>6.9820000000000002</v>
      </c>
      <c r="CK483">
        <v>58.185000000000002</v>
      </c>
      <c r="CL483">
        <v>0.76910000000000001</v>
      </c>
      <c r="CM483" t="s">
        <v>18</v>
      </c>
    </row>
    <row r="484" spans="1:91" x14ac:dyDescent="0.25">
      <c r="A484" t="s">
        <v>180</v>
      </c>
      <c r="B484">
        <v>973</v>
      </c>
      <c r="C484">
        <v>992</v>
      </c>
      <c r="D484" t="s">
        <v>163</v>
      </c>
      <c r="E484">
        <v>12.72</v>
      </c>
      <c r="F484">
        <v>3</v>
      </c>
      <c r="G484">
        <v>16</v>
      </c>
      <c r="H484">
        <v>12.75</v>
      </c>
      <c r="I484">
        <v>12.98</v>
      </c>
      <c r="J484">
        <v>3.7080000000000002</v>
      </c>
      <c r="K484">
        <v>23.175000000000001</v>
      </c>
      <c r="L484">
        <v>0.9194</v>
      </c>
      <c r="M484" t="s">
        <v>18</v>
      </c>
      <c r="N484">
        <v>12.75</v>
      </c>
      <c r="O484">
        <v>12.98</v>
      </c>
      <c r="P484">
        <v>3.504</v>
      </c>
      <c r="Q484">
        <v>21.896999999999998</v>
      </c>
      <c r="R484">
        <v>0.89200000000000002</v>
      </c>
      <c r="S484" t="s">
        <v>18</v>
      </c>
      <c r="T484">
        <v>12.74</v>
      </c>
      <c r="U484">
        <v>12.98</v>
      </c>
      <c r="V484">
        <v>3.5019999999999998</v>
      </c>
      <c r="W484">
        <v>21.888000000000002</v>
      </c>
      <c r="X484">
        <v>0.88949999999999996</v>
      </c>
      <c r="Y484" t="s">
        <v>18</v>
      </c>
      <c r="Z484">
        <v>12.74</v>
      </c>
      <c r="AA484">
        <v>12.98</v>
      </c>
      <c r="AB484">
        <v>3.831</v>
      </c>
      <c r="AC484">
        <v>23.943000000000001</v>
      </c>
      <c r="AD484">
        <v>0.9224</v>
      </c>
      <c r="AE484" t="s">
        <v>18</v>
      </c>
      <c r="AF484">
        <v>12.74</v>
      </c>
      <c r="AG484">
        <v>12.98</v>
      </c>
      <c r="AH484">
        <v>3.7109999999999999</v>
      </c>
      <c r="AI484">
        <v>23.193999999999999</v>
      </c>
      <c r="AJ484">
        <v>0.90669999999999995</v>
      </c>
      <c r="AK484" t="s">
        <v>18</v>
      </c>
      <c r="AL484">
        <v>12.74</v>
      </c>
      <c r="AM484">
        <v>12.98</v>
      </c>
      <c r="AN484">
        <v>3.5339999999999998</v>
      </c>
      <c r="AO484">
        <v>22.085000000000001</v>
      </c>
      <c r="AP484">
        <v>0.92130000000000001</v>
      </c>
      <c r="AQ484" t="s">
        <v>18</v>
      </c>
      <c r="AR484">
        <v>12.74</v>
      </c>
      <c r="AS484">
        <v>12.98</v>
      </c>
      <c r="AT484">
        <v>4.1379999999999999</v>
      </c>
      <c r="AU484">
        <v>25.861000000000001</v>
      </c>
      <c r="AV484">
        <v>0.92520000000000002</v>
      </c>
      <c r="AW484" t="s">
        <v>18</v>
      </c>
      <c r="AX484">
        <v>12.74</v>
      </c>
      <c r="AY484">
        <v>12.98</v>
      </c>
      <c r="AZ484">
        <v>3.9990000000000001</v>
      </c>
      <c r="BA484">
        <v>24.992000000000001</v>
      </c>
      <c r="BB484">
        <v>0.90669999999999995</v>
      </c>
      <c r="BC484" t="s">
        <v>18</v>
      </c>
      <c r="BD484">
        <v>12.75</v>
      </c>
      <c r="BE484">
        <v>12.99</v>
      </c>
      <c r="BF484">
        <v>3.899</v>
      </c>
      <c r="BG484">
        <v>24.370999999999999</v>
      </c>
      <c r="BH484">
        <v>0.9173</v>
      </c>
      <c r="BI484" t="s">
        <v>18</v>
      </c>
      <c r="BJ484">
        <v>12.75</v>
      </c>
      <c r="BK484">
        <v>12.98</v>
      </c>
      <c r="BL484">
        <v>4.7080000000000002</v>
      </c>
      <c r="BM484">
        <v>29.422000000000001</v>
      </c>
      <c r="BN484">
        <v>0.92449999999999999</v>
      </c>
      <c r="BO484" t="s">
        <v>18</v>
      </c>
      <c r="BP484">
        <v>12.74</v>
      </c>
      <c r="BQ484">
        <v>12.98</v>
      </c>
      <c r="BR484">
        <v>4.415</v>
      </c>
      <c r="BS484">
        <v>27.591999999999999</v>
      </c>
      <c r="BT484">
        <v>0.92190000000000005</v>
      </c>
      <c r="BU484" t="s">
        <v>18</v>
      </c>
      <c r="CB484">
        <v>12.75</v>
      </c>
      <c r="CC484">
        <v>12.98</v>
      </c>
      <c r="CD484">
        <v>4.726</v>
      </c>
      <c r="CE484">
        <v>29.538</v>
      </c>
      <c r="CF484">
        <v>0.91200000000000003</v>
      </c>
      <c r="CG484" t="s">
        <v>18</v>
      </c>
      <c r="CH484">
        <v>12.74</v>
      </c>
      <c r="CI484">
        <v>12.98</v>
      </c>
      <c r="CJ484">
        <v>4.5430000000000001</v>
      </c>
      <c r="CK484">
        <v>28.393999999999998</v>
      </c>
      <c r="CL484">
        <v>0.91290000000000004</v>
      </c>
      <c r="CM484" t="s">
        <v>18</v>
      </c>
    </row>
    <row r="485" spans="1:91" x14ac:dyDescent="0.25">
      <c r="A485" t="s">
        <v>180</v>
      </c>
      <c r="B485">
        <v>976</v>
      </c>
      <c r="C485">
        <v>992</v>
      </c>
      <c r="D485" t="s">
        <v>164</v>
      </c>
      <c r="E485">
        <v>13.18</v>
      </c>
      <c r="F485">
        <v>2</v>
      </c>
      <c r="G485">
        <v>13</v>
      </c>
      <c r="H485">
        <v>13.14</v>
      </c>
      <c r="I485">
        <v>13.32</v>
      </c>
      <c r="J485">
        <v>2.2330000000000001</v>
      </c>
      <c r="K485">
        <v>17.175999999999998</v>
      </c>
      <c r="L485">
        <v>0.94920000000000004</v>
      </c>
      <c r="M485" t="s">
        <v>17</v>
      </c>
      <c r="N485">
        <v>13.14</v>
      </c>
      <c r="O485">
        <v>13.32</v>
      </c>
      <c r="P485">
        <v>2.19</v>
      </c>
      <c r="Q485">
        <v>16.847999999999999</v>
      </c>
      <c r="R485">
        <v>0.93920000000000003</v>
      </c>
      <c r="S485" t="s">
        <v>17</v>
      </c>
      <c r="T485">
        <v>13.14</v>
      </c>
      <c r="U485">
        <v>13.32</v>
      </c>
      <c r="V485">
        <v>2.1040000000000001</v>
      </c>
      <c r="W485">
        <v>16.184000000000001</v>
      </c>
      <c r="X485">
        <v>0.93820000000000003</v>
      </c>
      <c r="Y485" t="s">
        <v>17</v>
      </c>
      <c r="Z485">
        <v>13.14</v>
      </c>
      <c r="AA485">
        <v>13.32</v>
      </c>
      <c r="AB485">
        <v>2.2679999999999998</v>
      </c>
      <c r="AC485">
        <v>17.448</v>
      </c>
      <c r="AD485">
        <v>0.94720000000000004</v>
      </c>
      <c r="AE485" t="s">
        <v>17</v>
      </c>
      <c r="AF485">
        <v>13.14</v>
      </c>
      <c r="AG485">
        <v>13.32</v>
      </c>
      <c r="AH485">
        <v>2.2709999999999999</v>
      </c>
      <c r="AI485">
        <v>17.466999999999999</v>
      </c>
      <c r="AJ485">
        <v>0.94589999999999996</v>
      </c>
      <c r="AK485" t="s">
        <v>17</v>
      </c>
      <c r="AL485">
        <v>13.14</v>
      </c>
      <c r="AM485">
        <v>13.32</v>
      </c>
      <c r="AN485">
        <v>2.141</v>
      </c>
      <c r="AO485">
        <v>16.472999999999999</v>
      </c>
      <c r="AP485">
        <v>0.94130000000000003</v>
      </c>
      <c r="AQ485" t="s">
        <v>17</v>
      </c>
      <c r="AR485">
        <v>13.14</v>
      </c>
      <c r="AS485">
        <v>13.32</v>
      </c>
      <c r="AT485">
        <v>2.5950000000000002</v>
      </c>
      <c r="AU485">
        <v>19.963999999999999</v>
      </c>
      <c r="AV485">
        <v>0.94220000000000004</v>
      </c>
      <c r="AW485" t="s">
        <v>17</v>
      </c>
      <c r="AX485">
        <v>13.14</v>
      </c>
      <c r="AY485">
        <v>13.32</v>
      </c>
      <c r="AZ485">
        <v>2.56</v>
      </c>
      <c r="BA485">
        <v>19.693999999999999</v>
      </c>
      <c r="BB485">
        <v>0.94259999999999999</v>
      </c>
      <c r="BC485" t="s">
        <v>17</v>
      </c>
      <c r="BD485">
        <v>13.14</v>
      </c>
      <c r="BE485">
        <v>13.32</v>
      </c>
      <c r="BF485">
        <v>2.4729999999999999</v>
      </c>
      <c r="BG485">
        <v>19.027000000000001</v>
      </c>
      <c r="BH485">
        <v>0.93289999999999995</v>
      </c>
      <c r="BI485" t="s">
        <v>17</v>
      </c>
      <c r="BJ485">
        <v>13.14</v>
      </c>
      <c r="BK485">
        <v>13.32</v>
      </c>
      <c r="BL485">
        <v>3.153</v>
      </c>
      <c r="BM485">
        <v>24.253</v>
      </c>
      <c r="BN485">
        <v>0.93779999999999997</v>
      </c>
      <c r="BO485" t="s">
        <v>17</v>
      </c>
      <c r="BP485">
        <v>13.14</v>
      </c>
      <c r="BQ485">
        <v>13.32</v>
      </c>
      <c r="BR485">
        <v>2.984</v>
      </c>
      <c r="BS485">
        <v>22.954999999999998</v>
      </c>
      <c r="BT485">
        <v>0.92879999999999996</v>
      </c>
      <c r="BU485" t="s">
        <v>17</v>
      </c>
      <c r="CB485">
        <v>13.14</v>
      </c>
      <c r="CC485">
        <v>13.33</v>
      </c>
      <c r="CD485">
        <v>3.2490000000000001</v>
      </c>
      <c r="CE485">
        <v>24.994</v>
      </c>
      <c r="CF485">
        <v>0.90459999999999996</v>
      </c>
      <c r="CG485" t="s">
        <v>17</v>
      </c>
      <c r="CH485">
        <v>13.14</v>
      </c>
      <c r="CI485">
        <v>13.32</v>
      </c>
      <c r="CJ485">
        <v>3.1150000000000002</v>
      </c>
      <c r="CK485">
        <v>23.960999999999999</v>
      </c>
      <c r="CL485">
        <v>0.91390000000000005</v>
      </c>
      <c r="CM485" t="s">
        <v>17</v>
      </c>
    </row>
    <row r="486" spans="1:91" x14ac:dyDescent="0.25">
      <c r="A486" t="s">
        <v>180</v>
      </c>
      <c r="B486">
        <v>980</v>
      </c>
      <c r="C486">
        <v>992</v>
      </c>
      <c r="D486" t="s">
        <v>165</v>
      </c>
      <c r="E486">
        <v>12.69</v>
      </c>
      <c r="F486">
        <v>3</v>
      </c>
      <c r="G486">
        <v>9</v>
      </c>
      <c r="H486">
        <v>12.8</v>
      </c>
      <c r="I486">
        <v>12.98</v>
      </c>
      <c r="J486">
        <v>0.40699999999999997</v>
      </c>
      <c r="K486">
        <v>4.5250000000000004</v>
      </c>
      <c r="L486">
        <v>0.93289999999999995</v>
      </c>
      <c r="M486" t="s">
        <v>17</v>
      </c>
      <c r="N486">
        <v>12.8</v>
      </c>
      <c r="O486">
        <v>12.98</v>
      </c>
      <c r="P486">
        <v>0.35599999999999998</v>
      </c>
      <c r="Q486">
        <v>3.9590000000000001</v>
      </c>
      <c r="R486">
        <v>0.9486</v>
      </c>
      <c r="S486" t="s">
        <v>17</v>
      </c>
      <c r="T486">
        <v>12.8</v>
      </c>
      <c r="U486">
        <v>12.98</v>
      </c>
      <c r="V486">
        <v>0.377</v>
      </c>
      <c r="W486">
        <v>4.1849999999999996</v>
      </c>
      <c r="X486">
        <v>0.95489999999999997</v>
      </c>
      <c r="Y486" t="s">
        <v>18</v>
      </c>
      <c r="Z486">
        <v>12.8</v>
      </c>
      <c r="AA486">
        <v>12.98</v>
      </c>
      <c r="AB486">
        <v>0.49</v>
      </c>
      <c r="AC486">
        <v>5.4429999999999996</v>
      </c>
      <c r="AD486">
        <v>0.91269999999999996</v>
      </c>
      <c r="AE486" t="s">
        <v>18</v>
      </c>
      <c r="AF486">
        <v>12.8</v>
      </c>
      <c r="AG486">
        <v>12.98</v>
      </c>
      <c r="AH486">
        <v>0.43099999999999999</v>
      </c>
      <c r="AI486">
        <v>4.79</v>
      </c>
      <c r="AJ486">
        <v>0.9476</v>
      </c>
      <c r="AK486" t="s">
        <v>17</v>
      </c>
      <c r="AL486">
        <v>12.8</v>
      </c>
      <c r="AM486">
        <v>12.98</v>
      </c>
      <c r="AN486">
        <v>0.40200000000000002</v>
      </c>
      <c r="AO486">
        <v>4.4710000000000001</v>
      </c>
      <c r="AP486">
        <v>0.95409999999999995</v>
      </c>
      <c r="AQ486" t="s">
        <v>17</v>
      </c>
      <c r="AR486">
        <v>12.8</v>
      </c>
      <c r="AS486">
        <v>12.98</v>
      </c>
      <c r="AT486">
        <v>0.73299999999999998</v>
      </c>
      <c r="AU486">
        <v>8.141</v>
      </c>
      <c r="AV486">
        <v>0.94340000000000002</v>
      </c>
      <c r="AW486" t="s">
        <v>17</v>
      </c>
      <c r="AX486">
        <v>12.8</v>
      </c>
      <c r="AY486">
        <v>12.98</v>
      </c>
      <c r="AZ486">
        <v>0.70899999999999996</v>
      </c>
      <c r="BA486">
        <v>7.88</v>
      </c>
      <c r="BB486">
        <v>0.95679999999999998</v>
      </c>
      <c r="BC486" t="s">
        <v>17</v>
      </c>
      <c r="BD486">
        <v>12.81</v>
      </c>
      <c r="BE486">
        <v>12.99</v>
      </c>
      <c r="BF486">
        <v>0.70199999999999996</v>
      </c>
      <c r="BG486">
        <v>7.8</v>
      </c>
      <c r="BH486">
        <v>0.95479999999999998</v>
      </c>
      <c r="BI486" t="s">
        <v>17</v>
      </c>
      <c r="BJ486">
        <v>12.8</v>
      </c>
      <c r="BK486">
        <v>12.98</v>
      </c>
      <c r="BL486">
        <v>1.264</v>
      </c>
      <c r="BM486">
        <v>14.048999999999999</v>
      </c>
      <c r="BN486">
        <v>0.91700000000000004</v>
      </c>
      <c r="BO486" t="s">
        <v>18</v>
      </c>
      <c r="BP486">
        <v>12.8</v>
      </c>
      <c r="BQ486">
        <v>12.98</v>
      </c>
      <c r="BR486">
        <v>1.127</v>
      </c>
      <c r="BS486">
        <v>12.523999999999999</v>
      </c>
      <c r="BT486">
        <v>0.93959999999999999</v>
      </c>
      <c r="BU486" t="s">
        <v>18</v>
      </c>
      <c r="CB486">
        <v>12.81</v>
      </c>
      <c r="CC486">
        <v>12.98</v>
      </c>
      <c r="CD486">
        <v>1.2769999999999999</v>
      </c>
      <c r="CE486">
        <v>14.185</v>
      </c>
      <c r="CF486">
        <v>0.91279999999999994</v>
      </c>
      <c r="CG486" t="s">
        <v>17</v>
      </c>
      <c r="CH486">
        <v>12.8</v>
      </c>
      <c r="CI486">
        <v>12.98</v>
      </c>
      <c r="CJ486">
        <v>1.228</v>
      </c>
      <c r="CK486">
        <v>13.65</v>
      </c>
      <c r="CL486">
        <v>0.92390000000000005</v>
      </c>
      <c r="CM486" t="s">
        <v>17</v>
      </c>
    </row>
    <row r="487" spans="1:91" x14ac:dyDescent="0.25">
      <c r="A487" t="s">
        <v>180</v>
      </c>
      <c r="B487">
        <v>993</v>
      </c>
      <c r="C487">
        <v>1014</v>
      </c>
      <c r="D487" t="s">
        <v>166</v>
      </c>
      <c r="E487">
        <v>9.61</v>
      </c>
      <c r="F487">
        <v>4</v>
      </c>
      <c r="G487">
        <v>19</v>
      </c>
      <c r="H487">
        <v>9.4600000000000009</v>
      </c>
      <c r="I487">
        <v>9.75</v>
      </c>
      <c r="J487">
        <v>0.84399999999999997</v>
      </c>
      <c r="K487">
        <v>4.444</v>
      </c>
      <c r="L487">
        <v>0.90400000000000003</v>
      </c>
      <c r="M487" t="s">
        <v>17</v>
      </c>
      <c r="N487">
        <v>9.4600000000000009</v>
      </c>
      <c r="O487">
        <v>9.75</v>
      </c>
      <c r="P487">
        <v>0.68100000000000005</v>
      </c>
      <c r="Q487">
        <v>3.585</v>
      </c>
      <c r="R487">
        <v>0.89070000000000005</v>
      </c>
      <c r="S487" t="s">
        <v>17</v>
      </c>
      <c r="T487">
        <v>9.4499999999999993</v>
      </c>
      <c r="U487">
        <v>9.75</v>
      </c>
      <c r="V487">
        <v>0.755</v>
      </c>
      <c r="W487">
        <v>3.9740000000000002</v>
      </c>
      <c r="X487">
        <v>0.89710000000000001</v>
      </c>
      <c r="Y487" t="s">
        <v>17</v>
      </c>
      <c r="Z487">
        <v>9.4499999999999993</v>
      </c>
      <c r="AA487">
        <v>9.75</v>
      </c>
      <c r="AB487">
        <v>0.995</v>
      </c>
      <c r="AC487">
        <v>5.2359999999999998</v>
      </c>
      <c r="AD487">
        <v>0.90100000000000002</v>
      </c>
      <c r="AE487" t="s">
        <v>17</v>
      </c>
      <c r="AF487">
        <v>9.4600000000000009</v>
      </c>
      <c r="AG487">
        <v>9.75</v>
      </c>
      <c r="AH487">
        <v>0.80700000000000005</v>
      </c>
      <c r="AI487">
        <v>4.2460000000000004</v>
      </c>
      <c r="AJ487">
        <v>0.89</v>
      </c>
      <c r="AK487" t="s">
        <v>17</v>
      </c>
      <c r="AL487">
        <v>9.4600000000000009</v>
      </c>
      <c r="AM487">
        <v>9.75</v>
      </c>
      <c r="AN487">
        <v>0.84399999999999997</v>
      </c>
      <c r="AO487">
        <v>4.4450000000000003</v>
      </c>
      <c r="AP487">
        <v>0.89900000000000002</v>
      </c>
      <c r="AQ487" t="s">
        <v>17</v>
      </c>
      <c r="AR487">
        <v>9.4600000000000009</v>
      </c>
      <c r="AS487">
        <v>9.75</v>
      </c>
      <c r="AT487">
        <v>1.2210000000000001</v>
      </c>
      <c r="AU487">
        <v>6.4260000000000002</v>
      </c>
      <c r="AV487">
        <v>0.89839999999999998</v>
      </c>
      <c r="AW487" t="s">
        <v>17</v>
      </c>
      <c r="AX487">
        <v>9.4600000000000009</v>
      </c>
      <c r="AY487">
        <v>9.75</v>
      </c>
      <c r="AZ487">
        <v>1.1120000000000001</v>
      </c>
      <c r="BA487">
        <v>5.8540000000000001</v>
      </c>
      <c r="BB487">
        <v>0.89480000000000004</v>
      </c>
      <c r="BC487" t="s">
        <v>17</v>
      </c>
      <c r="BD487">
        <v>9.4499999999999993</v>
      </c>
      <c r="BE487">
        <v>9.75</v>
      </c>
      <c r="BF487">
        <v>1.0820000000000001</v>
      </c>
      <c r="BG487">
        <v>5.6959999999999997</v>
      </c>
      <c r="BH487">
        <v>0.8931</v>
      </c>
      <c r="BI487" t="s">
        <v>17</v>
      </c>
      <c r="BJ487">
        <v>9.4600000000000009</v>
      </c>
      <c r="BK487">
        <v>9.75</v>
      </c>
      <c r="BL487">
        <v>1.571</v>
      </c>
      <c r="BM487">
        <v>8.266</v>
      </c>
      <c r="BN487">
        <v>0.89839999999999998</v>
      </c>
      <c r="BO487" t="s">
        <v>17</v>
      </c>
      <c r="BP487">
        <v>9.4499999999999993</v>
      </c>
      <c r="BQ487">
        <v>9.75</v>
      </c>
      <c r="BR487">
        <v>1.4730000000000001</v>
      </c>
      <c r="BS487">
        <v>7.7539999999999996</v>
      </c>
      <c r="BT487">
        <v>0.90169999999999995</v>
      </c>
      <c r="BU487" t="s">
        <v>17</v>
      </c>
      <c r="CB487">
        <v>9.4600000000000009</v>
      </c>
      <c r="CC487">
        <v>9.75</v>
      </c>
      <c r="CD487">
        <v>2.2269999999999999</v>
      </c>
      <c r="CE487">
        <v>11.718999999999999</v>
      </c>
      <c r="CF487">
        <v>0.90090000000000003</v>
      </c>
      <c r="CG487" t="s">
        <v>17</v>
      </c>
      <c r="CH487">
        <v>9.4600000000000009</v>
      </c>
      <c r="CI487">
        <v>9.75</v>
      </c>
      <c r="CJ487">
        <v>2.2080000000000002</v>
      </c>
      <c r="CK487">
        <v>11.619</v>
      </c>
      <c r="CL487">
        <v>0.89670000000000005</v>
      </c>
      <c r="CM487" t="s">
        <v>17</v>
      </c>
    </row>
    <row r="488" spans="1:91" x14ac:dyDescent="0.25">
      <c r="A488" t="s">
        <v>180</v>
      </c>
      <c r="B488">
        <v>1015</v>
      </c>
      <c r="C488">
        <v>1027</v>
      </c>
      <c r="D488" t="s">
        <v>167</v>
      </c>
      <c r="E488">
        <v>7.63</v>
      </c>
      <c r="F488">
        <v>2</v>
      </c>
      <c r="G488">
        <v>11</v>
      </c>
      <c r="H488">
        <v>7.52</v>
      </c>
      <c r="I488">
        <v>7.63</v>
      </c>
      <c r="J488">
        <v>0.14799999999999999</v>
      </c>
      <c r="K488">
        <v>1.3480000000000001</v>
      </c>
      <c r="L488">
        <v>0.86519999999999997</v>
      </c>
      <c r="M488" t="s">
        <v>18</v>
      </c>
      <c r="N488">
        <v>7.52</v>
      </c>
      <c r="O488">
        <v>7.63</v>
      </c>
      <c r="P488">
        <v>0.13600000000000001</v>
      </c>
      <c r="Q488">
        <v>1.2370000000000001</v>
      </c>
      <c r="R488">
        <v>0.83799999999999997</v>
      </c>
      <c r="S488" t="s">
        <v>18</v>
      </c>
      <c r="T488">
        <v>7.67</v>
      </c>
      <c r="U488">
        <v>7.74</v>
      </c>
      <c r="V488">
        <v>0.127</v>
      </c>
      <c r="W488">
        <v>1.159</v>
      </c>
      <c r="X488">
        <v>0.64949999999999997</v>
      </c>
      <c r="Y488" t="s">
        <v>18</v>
      </c>
      <c r="Z488">
        <v>7.52</v>
      </c>
      <c r="AA488">
        <v>7.63</v>
      </c>
      <c r="AB488">
        <v>0.14000000000000001</v>
      </c>
      <c r="AC488">
        <v>1.272</v>
      </c>
      <c r="AD488">
        <v>0.90059999999999996</v>
      </c>
      <c r="AE488" t="s">
        <v>18</v>
      </c>
      <c r="AF488">
        <v>7.52</v>
      </c>
      <c r="AG488">
        <v>7.63</v>
      </c>
      <c r="AH488">
        <v>0.13500000000000001</v>
      </c>
      <c r="AI488">
        <v>1.226</v>
      </c>
      <c r="AJ488">
        <v>0.87509999999999999</v>
      </c>
      <c r="AK488" t="s">
        <v>18</v>
      </c>
      <c r="AL488">
        <v>7.52</v>
      </c>
      <c r="AM488">
        <v>7.63</v>
      </c>
      <c r="AN488">
        <v>0.1</v>
      </c>
      <c r="AO488">
        <v>0.91</v>
      </c>
      <c r="AP488">
        <v>0.8286</v>
      </c>
      <c r="AQ488" t="s">
        <v>18</v>
      </c>
      <c r="AR488">
        <v>7.52</v>
      </c>
      <c r="AS488">
        <v>7.63</v>
      </c>
      <c r="AT488">
        <v>0.219</v>
      </c>
      <c r="AU488">
        <v>1.9910000000000001</v>
      </c>
      <c r="AV488">
        <v>0.87860000000000005</v>
      </c>
      <c r="AW488" t="s">
        <v>18</v>
      </c>
      <c r="AX488">
        <v>7.52</v>
      </c>
      <c r="AY488">
        <v>7.63</v>
      </c>
      <c r="AZ488">
        <v>0.17199999999999999</v>
      </c>
      <c r="BA488">
        <v>1.5669999999999999</v>
      </c>
      <c r="BB488">
        <v>0.84989999999999999</v>
      </c>
      <c r="BC488" t="s">
        <v>18</v>
      </c>
      <c r="BD488">
        <v>7.51</v>
      </c>
      <c r="BE488">
        <v>7.62</v>
      </c>
      <c r="BF488">
        <v>0.20599999999999999</v>
      </c>
      <c r="BG488">
        <v>1.87</v>
      </c>
      <c r="BH488">
        <v>0.77</v>
      </c>
      <c r="BI488" t="s">
        <v>18</v>
      </c>
      <c r="BJ488">
        <v>7.52</v>
      </c>
      <c r="BK488">
        <v>7.63</v>
      </c>
      <c r="BL488">
        <v>0.44</v>
      </c>
      <c r="BM488">
        <v>3.9969999999999999</v>
      </c>
      <c r="BN488">
        <v>0.87509999999999999</v>
      </c>
      <c r="BO488" t="s">
        <v>18</v>
      </c>
      <c r="BP488">
        <v>7.52</v>
      </c>
      <c r="BQ488">
        <v>7.63</v>
      </c>
      <c r="BR488">
        <v>0.48199999999999998</v>
      </c>
      <c r="BS488">
        <v>4.3849999999999998</v>
      </c>
      <c r="BT488">
        <v>0.83550000000000002</v>
      </c>
      <c r="BU488" t="s">
        <v>18</v>
      </c>
      <c r="CB488">
        <v>7.52</v>
      </c>
      <c r="CC488">
        <v>7.63</v>
      </c>
      <c r="CD488">
        <v>1.0109999999999999</v>
      </c>
      <c r="CE488">
        <v>9.1869999999999994</v>
      </c>
      <c r="CF488">
        <v>0.85489999999999999</v>
      </c>
      <c r="CG488" t="s">
        <v>18</v>
      </c>
      <c r="CH488">
        <v>7.52</v>
      </c>
      <c r="CI488">
        <v>7.63</v>
      </c>
      <c r="CJ488">
        <v>0.93100000000000005</v>
      </c>
      <c r="CK488">
        <v>8.4629999999999992</v>
      </c>
      <c r="CL488">
        <v>0.80569999999999997</v>
      </c>
      <c r="CM488" t="s">
        <v>18</v>
      </c>
    </row>
    <row r="489" spans="1:91" x14ac:dyDescent="0.25">
      <c r="A489" t="s">
        <v>180</v>
      </c>
      <c r="B489">
        <v>1017</v>
      </c>
      <c r="C489">
        <v>1026</v>
      </c>
      <c r="D489" t="s">
        <v>168</v>
      </c>
      <c r="E489">
        <v>6.79</v>
      </c>
      <c r="F489">
        <v>3</v>
      </c>
      <c r="G489">
        <v>8</v>
      </c>
      <c r="H489">
        <v>6.69</v>
      </c>
      <c r="I489">
        <v>6.9</v>
      </c>
      <c r="J489">
        <v>0.26800000000000002</v>
      </c>
      <c r="K489">
        <v>3.3540000000000001</v>
      </c>
      <c r="L489">
        <v>0.93159999999999998</v>
      </c>
      <c r="M489" t="s">
        <v>18</v>
      </c>
      <c r="N489">
        <v>6.7</v>
      </c>
      <c r="O489">
        <v>6.9</v>
      </c>
      <c r="P489">
        <v>0.20200000000000001</v>
      </c>
      <c r="Q489">
        <v>2.52</v>
      </c>
      <c r="R489">
        <v>0.90990000000000004</v>
      </c>
      <c r="S489" t="s">
        <v>18</v>
      </c>
      <c r="T489">
        <v>6.69</v>
      </c>
      <c r="U489">
        <v>6.89</v>
      </c>
      <c r="V489">
        <v>0.17599999999999999</v>
      </c>
      <c r="W489">
        <v>2.1949999999999998</v>
      </c>
      <c r="X489">
        <v>0.93530000000000002</v>
      </c>
      <c r="Y489" t="s">
        <v>18</v>
      </c>
      <c r="Z489">
        <v>6.7</v>
      </c>
      <c r="AA489">
        <v>6.9</v>
      </c>
      <c r="AB489">
        <v>0.31900000000000001</v>
      </c>
      <c r="AC489">
        <v>3.9860000000000002</v>
      </c>
      <c r="AD489">
        <v>0.90059999999999996</v>
      </c>
      <c r="AE489" t="s">
        <v>18</v>
      </c>
      <c r="AF489">
        <v>6.7</v>
      </c>
      <c r="AG489">
        <v>6.9</v>
      </c>
      <c r="AH489">
        <v>0.26800000000000002</v>
      </c>
      <c r="AI489">
        <v>3.35</v>
      </c>
      <c r="AJ489">
        <v>0.94420000000000004</v>
      </c>
      <c r="AK489" t="s">
        <v>18</v>
      </c>
      <c r="AL489">
        <v>6.7</v>
      </c>
      <c r="AM489">
        <v>6.9</v>
      </c>
      <c r="AN489">
        <v>0.23100000000000001</v>
      </c>
      <c r="AO489">
        <v>2.8929999999999998</v>
      </c>
      <c r="AP489">
        <v>0.92349999999999999</v>
      </c>
      <c r="AQ489" t="s">
        <v>17</v>
      </c>
      <c r="AR489">
        <v>6.7</v>
      </c>
      <c r="AS489">
        <v>6.9</v>
      </c>
      <c r="AT489">
        <v>0.32900000000000001</v>
      </c>
      <c r="AU489">
        <v>4.1079999999999997</v>
      </c>
      <c r="AV489">
        <v>0.91790000000000005</v>
      </c>
      <c r="AW489" t="s">
        <v>18</v>
      </c>
      <c r="AX489">
        <v>6.69</v>
      </c>
      <c r="AY489">
        <v>6.9</v>
      </c>
      <c r="AZ489">
        <v>0.307</v>
      </c>
      <c r="BA489">
        <v>3.835</v>
      </c>
      <c r="BB489">
        <v>0.93630000000000002</v>
      </c>
      <c r="BC489" t="s">
        <v>18</v>
      </c>
      <c r="BD489">
        <v>6.69</v>
      </c>
      <c r="BE489">
        <v>6.89</v>
      </c>
      <c r="BF489">
        <v>0.23899999999999999</v>
      </c>
      <c r="BG489">
        <v>2.9820000000000002</v>
      </c>
      <c r="BH489">
        <v>0.92220000000000002</v>
      </c>
      <c r="BI489" t="s">
        <v>18</v>
      </c>
      <c r="BJ489">
        <v>6.7</v>
      </c>
      <c r="BK489">
        <v>6.9</v>
      </c>
      <c r="BL489">
        <v>0.57199999999999995</v>
      </c>
      <c r="BM489">
        <v>7.1459999999999999</v>
      </c>
      <c r="BN489">
        <v>0.89080000000000004</v>
      </c>
      <c r="BO489" t="s">
        <v>18</v>
      </c>
      <c r="BP489">
        <v>6.69</v>
      </c>
      <c r="BQ489">
        <v>6.9</v>
      </c>
      <c r="BR489">
        <v>0.51300000000000001</v>
      </c>
      <c r="BS489">
        <v>6.4059999999999997</v>
      </c>
      <c r="BT489">
        <v>0.94279999999999997</v>
      </c>
      <c r="BU489" t="s">
        <v>18</v>
      </c>
      <c r="CB489">
        <v>6.7</v>
      </c>
      <c r="CC489">
        <v>6.9</v>
      </c>
      <c r="CD489">
        <v>0.96299999999999997</v>
      </c>
      <c r="CE489">
        <v>12.04</v>
      </c>
      <c r="CF489">
        <v>0.93210000000000004</v>
      </c>
      <c r="CG489" t="s">
        <v>18</v>
      </c>
      <c r="CH489">
        <v>6.69</v>
      </c>
      <c r="CI489">
        <v>6.9</v>
      </c>
      <c r="CJ489">
        <v>1.0129999999999999</v>
      </c>
      <c r="CK489">
        <v>12.657999999999999</v>
      </c>
      <c r="CL489">
        <v>0.93620000000000003</v>
      </c>
      <c r="CM489" t="s">
        <v>17</v>
      </c>
    </row>
    <row r="490" spans="1:91" x14ac:dyDescent="0.25">
      <c r="A490" t="s">
        <v>180</v>
      </c>
      <c r="B490">
        <v>1019</v>
      </c>
      <c r="C490">
        <v>1026</v>
      </c>
      <c r="D490" t="s">
        <v>169</v>
      </c>
      <c r="E490">
        <v>4.1900000000000004</v>
      </c>
      <c r="F490">
        <v>3</v>
      </c>
      <c r="G490">
        <v>6</v>
      </c>
      <c r="H490">
        <v>4.17</v>
      </c>
      <c r="I490">
        <v>4.37</v>
      </c>
      <c r="J490">
        <v>0.36099999999999999</v>
      </c>
      <c r="K490">
        <v>6.0140000000000002</v>
      </c>
      <c r="L490">
        <v>0.91559999999999997</v>
      </c>
      <c r="M490" t="s">
        <v>17</v>
      </c>
      <c r="N490">
        <v>4.17</v>
      </c>
      <c r="O490">
        <v>4.37</v>
      </c>
      <c r="P490">
        <v>0.33</v>
      </c>
      <c r="Q490">
        <v>5.508</v>
      </c>
      <c r="R490">
        <v>0.91420000000000001</v>
      </c>
      <c r="S490" t="s">
        <v>18</v>
      </c>
      <c r="T490">
        <v>4.17</v>
      </c>
      <c r="U490">
        <v>4.37</v>
      </c>
      <c r="V490">
        <v>0.314</v>
      </c>
      <c r="W490">
        <v>5.226</v>
      </c>
      <c r="X490">
        <v>0.92930000000000001</v>
      </c>
      <c r="Y490" t="s">
        <v>18</v>
      </c>
      <c r="Z490">
        <v>4.17</v>
      </c>
      <c r="AA490">
        <v>4.37</v>
      </c>
      <c r="AB490">
        <v>0.434</v>
      </c>
      <c r="AC490">
        <v>7.2370000000000001</v>
      </c>
      <c r="AD490">
        <v>0.92620000000000002</v>
      </c>
      <c r="AE490" t="s">
        <v>17</v>
      </c>
      <c r="AF490">
        <v>4.17</v>
      </c>
      <c r="AG490">
        <v>4.37</v>
      </c>
      <c r="AH490">
        <v>0.376</v>
      </c>
      <c r="AI490">
        <v>6.27</v>
      </c>
      <c r="AJ490">
        <v>0.88680000000000003</v>
      </c>
      <c r="AK490" t="s">
        <v>17</v>
      </c>
      <c r="AL490">
        <v>4.17</v>
      </c>
      <c r="AM490">
        <v>4.37</v>
      </c>
      <c r="AN490">
        <v>0.29299999999999998</v>
      </c>
      <c r="AO490">
        <v>4.883</v>
      </c>
      <c r="AP490">
        <v>0.9264</v>
      </c>
      <c r="AQ490" t="s">
        <v>17</v>
      </c>
      <c r="AR490">
        <v>4.17</v>
      </c>
      <c r="AS490">
        <v>4.37</v>
      </c>
      <c r="AT490">
        <v>0.47299999999999998</v>
      </c>
      <c r="AU490">
        <v>7.891</v>
      </c>
      <c r="AV490">
        <v>0.92159999999999997</v>
      </c>
      <c r="AW490" t="s">
        <v>18</v>
      </c>
      <c r="AX490">
        <v>4.17</v>
      </c>
      <c r="AY490">
        <v>4.37</v>
      </c>
      <c r="AZ490">
        <v>0.43</v>
      </c>
      <c r="BA490">
        <v>7.1689999999999996</v>
      </c>
      <c r="BB490">
        <v>0.90980000000000005</v>
      </c>
      <c r="BC490" t="s">
        <v>18</v>
      </c>
      <c r="BD490">
        <v>4.17</v>
      </c>
      <c r="BE490">
        <v>4.37</v>
      </c>
      <c r="BF490">
        <v>0.38900000000000001</v>
      </c>
      <c r="BG490">
        <v>6.4880000000000004</v>
      </c>
      <c r="BH490">
        <v>0.91959999999999997</v>
      </c>
      <c r="BI490" t="s">
        <v>18</v>
      </c>
      <c r="BJ490">
        <v>4.17</v>
      </c>
      <c r="BK490">
        <v>4.37</v>
      </c>
      <c r="BL490">
        <v>0.748</v>
      </c>
      <c r="BM490">
        <v>12.465999999999999</v>
      </c>
      <c r="BN490">
        <v>0.89600000000000002</v>
      </c>
      <c r="BO490" t="s">
        <v>18</v>
      </c>
      <c r="BP490">
        <v>4.17</v>
      </c>
      <c r="BQ490">
        <v>4.37</v>
      </c>
      <c r="BR490">
        <v>0.65900000000000003</v>
      </c>
      <c r="BS490">
        <v>10.986000000000001</v>
      </c>
      <c r="BT490">
        <v>0.89939999999999998</v>
      </c>
      <c r="BU490" t="s">
        <v>18</v>
      </c>
      <c r="CB490">
        <v>4.17</v>
      </c>
      <c r="CC490">
        <v>4.37</v>
      </c>
      <c r="CD490">
        <v>1.163</v>
      </c>
      <c r="CE490">
        <v>19.376999999999999</v>
      </c>
      <c r="CF490">
        <v>0.89700000000000002</v>
      </c>
      <c r="CG490" t="s">
        <v>18</v>
      </c>
      <c r="CH490">
        <v>4.17</v>
      </c>
      <c r="CI490">
        <v>4.37</v>
      </c>
      <c r="CJ490">
        <v>1.1100000000000001</v>
      </c>
      <c r="CK490">
        <v>18.501999999999999</v>
      </c>
      <c r="CL490">
        <v>0.89380000000000004</v>
      </c>
      <c r="CM490" t="s">
        <v>18</v>
      </c>
    </row>
    <row r="491" spans="1:91" x14ac:dyDescent="0.25">
      <c r="A491" t="s">
        <v>180</v>
      </c>
      <c r="B491">
        <v>1031</v>
      </c>
      <c r="C491">
        <v>1035</v>
      </c>
      <c r="D491" t="s">
        <v>207</v>
      </c>
      <c r="E491">
        <v>13.4</v>
      </c>
      <c r="F491">
        <v>1</v>
      </c>
      <c r="G491">
        <v>3</v>
      </c>
      <c r="H491">
        <v>13.48</v>
      </c>
      <c r="I491">
        <v>13.56</v>
      </c>
      <c r="J491">
        <v>8.9999999999999993E-3</v>
      </c>
      <c r="K491">
        <v>0.311</v>
      </c>
      <c r="L491">
        <v>0.80169999999999997</v>
      </c>
      <c r="M491" t="s">
        <v>18</v>
      </c>
      <c r="N491">
        <v>13.48</v>
      </c>
      <c r="O491">
        <v>13.56</v>
      </c>
      <c r="P491">
        <v>8.0000000000000002E-3</v>
      </c>
      <c r="Q491">
        <v>0.27700000000000002</v>
      </c>
      <c r="R491">
        <v>0.76529999999999998</v>
      </c>
      <c r="S491" t="s">
        <v>18</v>
      </c>
      <c r="T491">
        <v>13.48</v>
      </c>
      <c r="U491">
        <v>13.56</v>
      </c>
      <c r="V491">
        <v>1.9E-2</v>
      </c>
      <c r="W491">
        <v>0.64200000000000002</v>
      </c>
      <c r="X491">
        <v>0.80830000000000002</v>
      </c>
      <c r="Y491" t="s">
        <v>18</v>
      </c>
      <c r="Z491">
        <v>13.48</v>
      </c>
      <c r="AA491">
        <v>13.56</v>
      </c>
      <c r="AB491">
        <v>1.0999999999999999E-2</v>
      </c>
      <c r="AC491">
        <v>0.36</v>
      </c>
      <c r="AD491">
        <v>0.80110000000000003</v>
      </c>
      <c r="AE491" t="s">
        <v>18</v>
      </c>
      <c r="AF491">
        <v>13.48</v>
      </c>
      <c r="AG491">
        <v>13.56</v>
      </c>
      <c r="AH491">
        <v>4.0000000000000001E-3</v>
      </c>
      <c r="AI491">
        <v>0.128</v>
      </c>
      <c r="AJ491">
        <v>0.78359999999999996</v>
      </c>
      <c r="AK491" t="s">
        <v>18</v>
      </c>
      <c r="AL491">
        <v>13.48</v>
      </c>
      <c r="AM491">
        <v>13.56</v>
      </c>
      <c r="AN491">
        <v>8.0000000000000002E-3</v>
      </c>
      <c r="AO491">
        <v>0.28000000000000003</v>
      </c>
      <c r="AP491">
        <v>0.81779999999999997</v>
      </c>
      <c r="AQ491" t="s">
        <v>18</v>
      </c>
      <c r="AR491">
        <v>13.48</v>
      </c>
      <c r="AS491">
        <v>13.56</v>
      </c>
      <c r="AT491">
        <v>1.4999999999999999E-2</v>
      </c>
      <c r="AU491">
        <v>0.48799999999999999</v>
      </c>
      <c r="AV491">
        <v>0.79669999999999996</v>
      </c>
      <c r="AW491" t="s">
        <v>18</v>
      </c>
      <c r="AX491">
        <v>13.48</v>
      </c>
      <c r="AY491">
        <v>13.56</v>
      </c>
      <c r="AZ491">
        <v>2.1000000000000001E-2</v>
      </c>
      <c r="BA491">
        <v>0.71</v>
      </c>
      <c r="BB491">
        <v>0.77929999999999999</v>
      </c>
      <c r="BC491" t="s">
        <v>18</v>
      </c>
      <c r="BD491">
        <v>13.48</v>
      </c>
      <c r="BE491">
        <v>13.56</v>
      </c>
      <c r="BF491">
        <v>4.1000000000000002E-2</v>
      </c>
      <c r="BG491">
        <v>1.375</v>
      </c>
      <c r="BH491">
        <v>0.81820000000000004</v>
      </c>
      <c r="BI491" t="s">
        <v>18</v>
      </c>
      <c r="BJ491">
        <v>13.48</v>
      </c>
      <c r="BK491">
        <v>13.56</v>
      </c>
      <c r="BL491">
        <v>1.6E-2</v>
      </c>
      <c r="BM491">
        <v>0.53100000000000003</v>
      </c>
      <c r="BN491">
        <v>0.7974</v>
      </c>
      <c r="BO491" t="s">
        <v>18</v>
      </c>
      <c r="BP491">
        <v>13.48</v>
      </c>
      <c r="BQ491">
        <v>13.56</v>
      </c>
      <c r="BR491">
        <v>0.04</v>
      </c>
      <c r="BS491">
        <v>1.3460000000000001</v>
      </c>
      <c r="BT491">
        <v>0.82320000000000004</v>
      </c>
      <c r="BU491" t="s">
        <v>18</v>
      </c>
      <c r="CB491">
        <v>13.49</v>
      </c>
      <c r="CC491">
        <v>13.56</v>
      </c>
      <c r="CD491">
        <v>8.3000000000000004E-2</v>
      </c>
      <c r="CE491">
        <v>2.7679999999999998</v>
      </c>
      <c r="CF491">
        <v>0.79049999999999998</v>
      </c>
      <c r="CG491" t="s">
        <v>18</v>
      </c>
      <c r="CH491">
        <v>13.48</v>
      </c>
      <c r="CI491">
        <v>13.56</v>
      </c>
      <c r="CJ491">
        <v>0.11899999999999999</v>
      </c>
      <c r="CK491">
        <v>3.9630000000000001</v>
      </c>
      <c r="CL491">
        <v>0.81269999999999998</v>
      </c>
      <c r="CM491" t="s">
        <v>18</v>
      </c>
    </row>
    <row r="492" spans="1:91" x14ac:dyDescent="0.25">
      <c r="A492" t="s">
        <v>180</v>
      </c>
      <c r="B492">
        <v>1035</v>
      </c>
      <c r="C492">
        <v>1042</v>
      </c>
      <c r="D492" t="s">
        <v>170</v>
      </c>
      <c r="E492">
        <v>11.78</v>
      </c>
      <c r="F492">
        <v>1</v>
      </c>
      <c r="G492">
        <v>5</v>
      </c>
      <c r="H492">
        <v>11.7</v>
      </c>
      <c r="I492">
        <v>11.96</v>
      </c>
      <c r="J492">
        <v>1.2330000000000001</v>
      </c>
      <c r="K492">
        <v>24.666</v>
      </c>
      <c r="L492">
        <v>0.90100000000000002</v>
      </c>
      <c r="M492" t="s">
        <v>17</v>
      </c>
      <c r="N492">
        <v>11.7</v>
      </c>
      <c r="O492">
        <v>11.96</v>
      </c>
      <c r="P492">
        <v>1.1519999999999999</v>
      </c>
      <c r="Q492">
        <v>23.03</v>
      </c>
      <c r="R492">
        <v>0.87649999999999995</v>
      </c>
      <c r="S492" t="s">
        <v>18</v>
      </c>
      <c r="T492">
        <v>11.69</v>
      </c>
      <c r="U492">
        <v>11.96</v>
      </c>
      <c r="V492">
        <v>1.2310000000000001</v>
      </c>
      <c r="W492">
        <v>24.62</v>
      </c>
      <c r="X492">
        <v>0.86509999999999998</v>
      </c>
      <c r="Y492" t="s">
        <v>18</v>
      </c>
      <c r="Z492">
        <v>11.69</v>
      </c>
      <c r="AA492">
        <v>11.96</v>
      </c>
      <c r="AB492">
        <v>1.772</v>
      </c>
      <c r="AC492">
        <v>35.438000000000002</v>
      </c>
      <c r="AD492">
        <v>0.90480000000000005</v>
      </c>
      <c r="AE492" t="s">
        <v>17</v>
      </c>
      <c r="AF492">
        <v>11.7</v>
      </c>
      <c r="AG492">
        <v>11.96</v>
      </c>
      <c r="AH492">
        <v>1.74</v>
      </c>
      <c r="AI492">
        <v>34.790999999999997</v>
      </c>
      <c r="AJ492">
        <v>0.87649999999999995</v>
      </c>
      <c r="AK492" t="s">
        <v>18</v>
      </c>
      <c r="AL492">
        <v>11.7</v>
      </c>
      <c r="AM492">
        <v>11.96</v>
      </c>
      <c r="AN492">
        <v>1.7989999999999999</v>
      </c>
      <c r="AO492">
        <v>35.972000000000001</v>
      </c>
      <c r="AP492">
        <v>0.89370000000000005</v>
      </c>
      <c r="AQ492" t="s">
        <v>18</v>
      </c>
      <c r="AR492">
        <v>11.69</v>
      </c>
      <c r="AS492">
        <v>11.96</v>
      </c>
      <c r="AT492">
        <v>2.62</v>
      </c>
      <c r="AU492">
        <v>52.404000000000003</v>
      </c>
      <c r="AV492">
        <v>0.90859999999999996</v>
      </c>
      <c r="AW492" t="s">
        <v>17</v>
      </c>
      <c r="AX492">
        <v>11.69</v>
      </c>
      <c r="AY492">
        <v>11.96</v>
      </c>
      <c r="AZ492">
        <v>2.6680000000000001</v>
      </c>
      <c r="BA492">
        <v>53.363999999999997</v>
      </c>
      <c r="BB492">
        <v>0.87809999999999999</v>
      </c>
      <c r="BC492" t="s">
        <v>17</v>
      </c>
      <c r="BD492">
        <v>11.69</v>
      </c>
      <c r="BE492">
        <v>11.96</v>
      </c>
      <c r="BF492">
        <v>2.6859999999999999</v>
      </c>
      <c r="BG492">
        <v>53.726999999999997</v>
      </c>
      <c r="BH492">
        <v>0.89400000000000002</v>
      </c>
      <c r="BI492" t="s">
        <v>17</v>
      </c>
      <c r="BJ492">
        <v>11.7</v>
      </c>
      <c r="BK492">
        <v>11.96</v>
      </c>
      <c r="BL492">
        <v>3.569</v>
      </c>
      <c r="BM492">
        <v>71.385999999999996</v>
      </c>
      <c r="BN492">
        <v>0.8841</v>
      </c>
      <c r="BO492" t="s">
        <v>17</v>
      </c>
      <c r="BP492">
        <v>11.69</v>
      </c>
      <c r="BQ492">
        <v>11.96</v>
      </c>
      <c r="BR492">
        <v>3.6219999999999999</v>
      </c>
      <c r="BS492">
        <v>72.433999999999997</v>
      </c>
      <c r="BT492">
        <v>0.88100000000000001</v>
      </c>
      <c r="BU492" t="s">
        <v>17</v>
      </c>
      <c r="CB492">
        <v>11.7</v>
      </c>
      <c r="CC492">
        <v>11.97</v>
      </c>
      <c r="CD492">
        <v>3.9169999999999998</v>
      </c>
      <c r="CE492">
        <v>78.340999999999994</v>
      </c>
      <c r="CF492">
        <v>0.876</v>
      </c>
      <c r="CG492" t="s">
        <v>17</v>
      </c>
      <c r="CH492">
        <v>11.7</v>
      </c>
      <c r="CI492">
        <v>11.96</v>
      </c>
      <c r="CJ492">
        <v>3.9729999999999999</v>
      </c>
      <c r="CK492">
        <v>79.459000000000003</v>
      </c>
      <c r="CL492">
        <v>0.89649999999999996</v>
      </c>
      <c r="CM492" t="s">
        <v>18</v>
      </c>
    </row>
    <row r="493" spans="1:91" x14ac:dyDescent="0.25">
      <c r="A493" t="s">
        <v>180</v>
      </c>
      <c r="B493">
        <v>1035</v>
      </c>
      <c r="C493">
        <v>1050</v>
      </c>
      <c r="D493" t="s">
        <v>171</v>
      </c>
      <c r="E493">
        <v>10.94</v>
      </c>
      <c r="F493">
        <v>2</v>
      </c>
      <c r="G493">
        <v>13</v>
      </c>
      <c r="H493">
        <v>11.01</v>
      </c>
      <c r="I493">
        <v>11.07</v>
      </c>
      <c r="J493">
        <v>3.395</v>
      </c>
      <c r="K493">
        <v>26.113</v>
      </c>
      <c r="L493">
        <v>0.84560000000000002</v>
      </c>
      <c r="M493" t="s">
        <v>18</v>
      </c>
      <c r="N493">
        <v>11.01</v>
      </c>
      <c r="O493">
        <v>11.08</v>
      </c>
      <c r="P493">
        <v>2.9910000000000001</v>
      </c>
      <c r="Q493">
        <v>23.007999999999999</v>
      </c>
      <c r="R493">
        <v>0.85029999999999994</v>
      </c>
      <c r="S493" t="s">
        <v>18</v>
      </c>
      <c r="T493">
        <v>11.01</v>
      </c>
      <c r="U493">
        <v>11.07</v>
      </c>
      <c r="V493">
        <v>3.42</v>
      </c>
      <c r="W493">
        <v>26.306000000000001</v>
      </c>
      <c r="X493">
        <v>0.86070000000000002</v>
      </c>
      <c r="Y493" t="s">
        <v>18</v>
      </c>
      <c r="Z493">
        <v>11.01</v>
      </c>
      <c r="AA493">
        <v>11.07</v>
      </c>
      <c r="AB493">
        <v>4.4210000000000003</v>
      </c>
      <c r="AC493">
        <v>34.006</v>
      </c>
      <c r="AD493">
        <v>0.86570000000000003</v>
      </c>
      <c r="AE493" t="s">
        <v>18</v>
      </c>
      <c r="AF493">
        <v>11.01</v>
      </c>
      <c r="AG493">
        <v>11.08</v>
      </c>
      <c r="AH493">
        <v>4.25</v>
      </c>
      <c r="AI493">
        <v>32.695</v>
      </c>
      <c r="AJ493">
        <v>0.87350000000000005</v>
      </c>
      <c r="AK493" t="s">
        <v>18</v>
      </c>
      <c r="AL493">
        <v>11.01</v>
      </c>
      <c r="AM493">
        <v>11.07</v>
      </c>
      <c r="AN493">
        <v>4.2069999999999999</v>
      </c>
      <c r="AO493">
        <v>32.363999999999997</v>
      </c>
      <c r="AP493">
        <v>0.8861</v>
      </c>
      <c r="AQ493" t="s">
        <v>17</v>
      </c>
      <c r="AR493">
        <v>11.01</v>
      </c>
      <c r="AS493">
        <v>11.07</v>
      </c>
      <c r="AT493">
        <v>5.7220000000000004</v>
      </c>
      <c r="AU493">
        <v>44.014000000000003</v>
      </c>
      <c r="AV493">
        <v>0.84930000000000005</v>
      </c>
      <c r="AW493" t="s">
        <v>18</v>
      </c>
      <c r="AX493">
        <v>11.01</v>
      </c>
      <c r="AY493">
        <v>11.07</v>
      </c>
      <c r="AZ493">
        <v>5.7140000000000004</v>
      </c>
      <c r="BA493">
        <v>43.954999999999998</v>
      </c>
      <c r="BB493">
        <v>0.84840000000000004</v>
      </c>
      <c r="BC493" t="s">
        <v>18</v>
      </c>
      <c r="BD493">
        <v>11.01</v>
      </c>
      <c r="BE493">
        <v>11.07</v>
      </c>
      <c r="BF493">
        <v>5.7140000000000004</v>
      </c>
      <c r="BG493">
        <v>43.953000000000003</v>
      </c>
      <c r="BH493">
        <v>0.87309999999999999</v>
      </c>
      <c r="BI493" t="s">
        <v>17</v>
      </c>
      <c r="BJ493">
        <v>11.01</v>
      </c>
      <c r="BK493">
        <v>11.08</v>
      </c>
      <c r="BL493">
        <v>7.76</v>
      </c>
      <c r="BM493">
        <v>59.692</v>
      </c>
      <c r="BN493">
        <v>0.87339999999999995</v>
      </c>
      <c r="BO493" t="s">
        <v>17</v>
      </c>
      <c r="BP493">
        <v>11.01</v>
      </c>
      <c r="BQ493">
        <v>11.07</v>
      </c>
      <c r="BR493">
        <v>7.91</v>
      </c>
      <c r="BS493">
        <v>60.847999999999999</v>
      </c>
      <c r="BT493">
        <v>0.86380000000000001</v>
      </c>
      <c r="BU493" t="s">
        <v>18</v>
      </c>
      <c r="CB493">
        <v>11.01</v>
      </c>
      <c r="CC493">
        <v>11.08</v>
      </c>
      <c r="CD493">
        <v>8.6649999999999991</v>
      </c>
      <c r="CE493">
        <v>66.655000000000001</v>
      </c>
      <c r="CF493">
        <v>0.86619999999999997</v>
      </c>
      <c r="CG493" t="s">
        <v>17</v>
      </c>
      <c r="CH493">
        <v>11.01</v>
      </c>
      <c r="CI493">
        <v>11.07</v>
      </c>
      <c r="CJ493">
        <v>8.7810000000000006</v>
      </c>
      <c r="CK493">
        <v>67.549000000000007</v>
      </c>
      <c r="CL493">
        <v>0.87050000000000005</v>
      </c>
      <c r="CM493" t="s">
        <v>17</v>
      </c>
    </row>
    <row r="494" spans="1:91" x14ac:dyDescent="0.25">
      <c r="A494" t="s">
        <v>180</v>
      </c>
      <c r="B494">
        <v>1036</v>
      </c>
      <c r="C494">
        <v>1042</v>
      </c>
      <c r="D494" t="s">
        <v>172</v>
      </c>
      <c r="E494">
        <v>11.25</v>
      </c>
      <c r="F494">
        <v>1</v>
      </c>
      <c r="G494">
        <v>4</v>
      </c>
      <c r="H494">
        <v>10.88</v>
      </c>
      <c r="I494">
        <v>11.02</v>
      </c>
      <c r="J494">
        <v>1.2110000000000001</v>
      </c>
      <c r="K494">
        <v>30.273</v>
      </c>
      <c r="L494">
        <v>0.83289999999999997</v>
      </c>
      <c r="M494" t="s">
        <v>18</v>
      </c>
      <c r="N494">
        <v>11</v>
      </c>
      <c r="O494">
        <v>11.07</v>
      </c>
      <c r="P494">
        <v>1.026</v>
      </c>
      <c r="Q494">
        <v>25.657</v>
      </c>
      <c r="R494">
        <v>0.86019999999999996</v>
      </c>
      <c r="S494" t="s">
        <v>18</v>
      </c>
      <c r="T494">
        <v>11.02</v>
      </c>
      <c r="U494">
        <v>11.12</v>
      </c>
      <c r="V494">
        <v>1.2529999999999999</v>
      </c>
      <c r="W494">
        <v>31.315999999999999</v>
      </c>
      <c r="X494">
        <v>0.82410000000000005</v>
      </c>
      <c r="Y494" t="s">
        <v>18</v>
      </c>
      <c r="Z494">
        <v>10.88</v>
      </c>
      <c r="AA494">
        <v>11.01</v>
      </c>
      <c r="AB494">
        <v>1.784</v>
      </c>
      <c r="AC494">
        <v>44.600999999999999</v>
      </c>
      <c r="AD494">
        <v>0.87380000000000002</v>
      </c>
      <c r="AE494" t="s">
        <v>18</v>
      </c>
      <c r="AF494">
        <v>10.88</v>
      </c>
      <c r="AG494">
        <v>11.02</v>
      </c>
      <c r="AH494">
        <v>1.7430000000000001</v>
      </c>
      <c r="AI494">
        <v>43.573</v>
      </c>
      <c r="AJ494">
        <v>0.82330000000000003</v>
      </c>
      <c r="AK494" t="s">
        <v>18</v>
      </c>
      <c r="AL494">
        <v>10.88</v>
      </c>
      <c r="AM494">
        <v>11.02</v>
      </c>
      <c r="AN494">
        <v>1.76</v>
      </c>
      <c r="AO494">
        <v>44.003999999999998</v>
      </c>
      <c r="AP494">
        <v>0.72550000000000003</v>
      </c>
      <c r="AQ494" t="s">
        <v>18</v>
      </c>
      <c r="AR494">
        <v>10.88</v>
      </c>
      <c r="AS494">
        <v>11.01</v>
      </c>
      <c r="AT494">
        <v>2.5470000000000002</v>
      </c>
      <c r="AU494">
        <v>63.673000000000002</v>
      </c>
      <c r="AV494">
        <v>0.87280000000000002</v>
      </c>
      <c r="AW494" t="s">
        <v>18</v>
      </c>
      <c r="AX494">
        <v>10.88</v>
      </c>
      <c r="AY494">
        <v>11.02</v>
      </c>
      <c r="AZ494">
        <v>2.5710000000000002</v>
      </c>
      <c r="BA494">
        <v>64.275000000000006</v>
      </c>
      <c r="BB494">
        <v>0.85150000000000003</v>
      </c>
      <c r="BC494" t="s">
        <v>18</v>
      </c>
      <c r="BD494">
        <v>10.88</v>
      </c>
      <c r="BE494">
        <v>11.01</v>
      </c>
      <c r="BF494">
        <v>2.5579999999999998</v>
      </c>
      <c r="BG494">
        <v>63.95</v>
      </c>
      <c r="BH494">
        <v>0.7298</v>
      </c>
      <c r="BI494" t="s">
        <v>18</v>
      </c>
      <c r="BJ494">
        <v>10.88</v>
      </c>
      <c r="BK494">
        <v>11.02</v>
      </c>
      <c r="BL494">
        <v>3.206</v>
      </c>
      <c r="BM494">
        <v>80.144000000000005</v>
      </c>
      <c r="BN494">
        <v>0.86350000000000005</v>
      </c>
      <c r="BO494" t="s">
        <v>18</v>
      </c>
      <c r="BP494">
        <v>10.88</v>
      </c>
      <c r="BQ494">
        <v>11.01</v>
      </c>
      <c r="BR494">
        <v>3.2450000000000001</v>
      </c>
      <c r="BS494">
        <v>81.114000000000004</v>
      </c>
      <c r="BT494">
        <v>0.74450000000000005</v>
      </c>
      <c r="BU494" t="s">
        <v>18</v>
      </c>
      <c r="CB494">
        <v>10.88</v>
      </c>
      <c r="CC494">
        <v>11.02</v>
      </c>
      <c r="CD494">
        <v>3.2759999999999998</v>
      </c>
      <c r="CE494">
        <v>81.894000000000005</v>
      </c>
      <c r="CF494">
        <v>0.86809999999999998</v>
      </c>
      <c r="CG494" t="s">
        <v>18</v>
      </c>
      <c r="CH494">
        <v>10.97</v>
      </c>
      <c r="CI494">
        <v>11.11</v>
      </c>
      <c r="CJ494">
        <v>3.2869999999999999</v>
      </c>
      <c r="CK494">
        <v>82.183000000000007</v>
      </c>
      <c r="CL494">
        <v>0.84760000000000002</v>
      </c>
      <c r="CM494" t="s">
        <v>18</v>
      </c>
    </row>
    <row r="495" spans="1:91" x14ac:dyDescent="0.25">
      <c r="A495" t="s">
        <v>180</v>
      </c>
      <c r="B495">
        <v>1050</v>
      </c>
      <c r="C495">
        <v>1071</v>
      </c>
      <c r="D495" t="s">
        <v>173</v>
      </c>
      <c r="E495">
        <v>9.77</v>
      </c>
      <c r="F495">
        <v>4</v>
      </c>
      <c r="G495">
        <v>20</v>
      </c>
      <c r="H495">
        <v>9.77</v>
      </c>
      <c r="I495">
        <v>9.83</v>
      </c>
      <c r="J495">
        <v>2.0939999999999999</v>
      </c>
      <c r="K495">
        <v>10.47</v>
      </c>
      <c r="L495">
        <v>0.91990000000000005</v>
      </c>
      <c r="M495" t="s">
        <v>17</v>
      </c>
      <c r="N495">
        <v>9.77</v>
      </c>
      <c r="O495">
        <v>9.83</v>
      </c>
      <c r="P495">
        <v>1.9990000000000001</v>
      </c>
      <c r="Q495">
        <v>9.9960000000000004</v>
      </c>
      <c r="R495">
        <v>0.91369999999999996</v>
      </c>
      <c r="S495" t="s">
        <v>17</v>
      </c>
      <c r="T495">
        <v>9.76</v>
      </c>
      <c r="U495">
        <v>9.83</v>
      </c>
      <c r="V495">
        <v>2.2010000000000001</v>
      </c>
      <c r="W495">
        <v>11.003</v>
      </c>
      <c r="X495">
        <v>0.86499999999999999</v>
      </c>
      <c r="Y495" t="s">
        <v>18</v>
      </c>
      <c r="Z495">
        <v>9.76</v>
      </c>
      <c r="AA495">
        <v>9.83</v>
      </c>
      <c r="AB495">
        <v>2.3919999999999999</v>
      </c>
      <c r="AC495">
        <v>11.958</v>
      </c>
      <c r="AD495">
        <v>0.91959999999999997</v>
      </c>
      <c r="AE495" t="s">
        <v>17</v>
      </c>
      <c r="AF495">
        <v>9.77</v>
      </c>
      <c r="AG495">
        <v>9.83</v>
      </c>
      <c r="AH495">
        <v>2.395</v>
      </c>
      <c r="AI495">
        <v>11.974</v>
      </c>
      <c r="AJ495">
        <v>0.91600000000000004</v>
      </c>
      <c r="AK495" t="s">
        <v>17</v>
      </c>
      <c r="AL495">
        <v>9.77</v>
      </c>
      <c r="AM495">
        <v>9.83</v>
      </c>
      <c r="AN495">
        <v>2.4390000000000001</v>
      </c>
      <c r="AO495">
        <v>12.194000000000001</v>
      </c>
      <c r="AP495">
        <v>0.91459999999999997</v>
      </c>
      <c r="AQ495" t="s">
        <v>17</v>
      </c>
      <c r="AR495">
        <v>9.77</v>
      </c>
      <c r="AS495">
        <v>9.84</v>
      </c>
      <c r="AT495">
        <v>2.5670000000000002</v>
      </c>
      <c r="AU495">
        <v>12.834</v>
      </c>
      <c r="AV495">
        <v>0.91620000000000001</v>
      </c>
      <c r="AW495" t="s">
        <v>17</v>
      </c>
      <c r="AX495">
        <v>9.77</v>
      </c>
      <c r="AY495">
        <v>9.83</v>
      </c>
      <c r="AZ495">
        <v>2.6459999999999999</v>
      </c>
      <c r="BA495">
        <v>13.231</v>
      </c>
      <c r="BB495">
        <v>0.91010000000000002</v>
      </c>
      <c r="BC495" t="s">
        <v>17</v>
      </c>
      <c r="BD495">
        <v>9.76</v>
      </c>
      <c r="BE495">
        <v>9.83</v>
      </c>
      <c r="BF495">
        <v>2.6850000000000001</v>
      </c>
      <c r="BG495">
        <v>13.423999999999999</v>
      </c>
      <c r="BH495">
        <v>0.90290000000000004</v>
      </c>
      <c r="BI495" t="s">
        <v>18</v>
      </c>
      <c r="BJ495">
        <v>9.77</v>
      </c>
      <c r="BK495">
        <v>9.83</v>
      </c>
      <c r="BL495">
        <v>2.9950000000000001</v>
      </c>
      <c r="BM495">
        <v>14.974</v>
      </c>
      <c r="BN495">
        <v>0.91300000000000003</v>
      </c>
      <c r="BO495" t="s">
        <v>17</v>
      </c>
      <c r="BP495">
        <v>9.77</v>
      </c>
      <c r="BQ495">
        <v>9.83</v>
      </c>
      <c r="BR495">
        <v>3.1539999999999999</v>
      </c>
      <c r="BS495">
        <v>15.769</v>
      </c>
      <c r="BT495">
        <v>0.90180000000000005</v>
      </c>
      <c r="BU495" t="s">
        <v>18</v>
      </c>
      <c r="CB495">
        <v>9.77</v>
      </c>
      <c r="CC495">
        <v>9.83</v>
      </c>
      <c r="CD495">
        <v>4.5190000000000001</v>
      </c>
      <c r="CE495">
        <v>22.597000000000001</v>
      </c>
      <c r="CF495">
        <v>0.89259999999999995</v>
      </c>
      <c r="CG495" t="s">
        <v>17</v>
      </c>
      <c r="CH495">
        <v>9.77</v>
      </c>
      <c r="CI495">
        <v>9.83</v>
      </c>
      <c r="CJ495">
        <v>4.2270000000000003</v>
      </c>
      <c r="CK495">
        <v>21.134</v>
      </c>
      <c r="CL495">
        <v>0.87339999999999995</v>
      </c>
      <c r="CM495" t="s">
        <v>18</v>
      </c>
    </row>
    <row r="496" spans="1:91" x14ac:dyDescent="0.25">
      <c r="A496" t="s">
        <v>180</v>
      </c>
      <c r="B496">
        <v>1051</v>
      </c>
      <c r="C496">
        <v>1069</v>
      </c>
      <c r="D496" t="s">
        <v>174</v>
      </c>
      <c r="E496">
        <v>9.5</v>
      </c>
      <c r="F496">
        <v>4</v>
      </c>
      <c r="G496">
        <v>17</v>
      </c>
      <c r="H496">
        <v>9.56</v>
      </c>
      <c r="I496">
        <v>9.6300000000000008</v>
      </c>
      <c r="J496">
        <v>1.7290000000000001</v>
      </c>
      <c r="K496">
        <v>10.170999999999999</v>
      </c>
      <c r="L496">
        <v>0.87329999999999997</v>
      </c>
      <c r="M496" t="s">
        <v>18</v>
      </c>
      <c r="N496">
        <v>9.57</v>
      </c>
      <c r="O496">
        <v>9.6300000000000008</v>
      </c>
      <c r="P496">
        <v>1.6339999999999999</v>
      </c>
      <c r="Q496">
        <v>9.6110000000000007</v>
      </c>
      <c r="R496">
        <v>0.85519999999999996</v>
      </c>
      <c r="S496" t="s">
        <v>18</v>
      </c>
      <c r="T496">
        <v>9.56</v>
      </c>
      <c r="U496">
        <v>9.6300000000000008</v>
      </c>
      <c r="V496">
        <v>1.8740000000000001</v>
      </c>
      <c r="W496">
        <v>11.023999999999999</v>
      </c>
      <c r="X496">
        <v>0.86719999999999997</v>
      </c>
      <c r="Y496" t="s">
        <v>18</v>
      </c>
      <c r="Z496">
        <v>9.56</v>
      </c>
      <c r="AA496">
        <v>9.6300000000000008</v>
      </c>
      <c r="AB496">
        <v>1.984</v>
      </c>
      <c r="AC496">
        <v>11.670999999999999</v>
      </c>
      <c r="AD496">
        <v>0.8619</v>
      </c>
      <c r="AE496" t="s">
        <v>18</v>
      </c>
      <c r="AF496">
        <v>9.57</v>
      </c>
      <c r="AG496">
        <v>9.6300000000000008</v>
      </c>
      <c r="AH496">
        <v>2.012</v>
      </c>
      <c r="AI496">
        <v>11.833</v>
      </c>
      <c r="AJ496">
        <v>0.90269999999999995</v>
      </c>
      <c r="AK496" t="s">
        <v>18</v>
      </c>
      <c r="AL496">
        <v>9.56</v>
      </c>
      <c r="AM496">
        <v>9.6300000000000008</v>
      </c>
      <c r="AN496">
        <v>2.0089999999999999</v>
      </c>
      <c r="AO496">
        <v>11.817</v>
      </c>
      <c r="AP496">
        <v>0.85060000000000002</v>
      </c>
      <c r="AQ496" t="s">
        <v>18</v>
      </c>
      <c r="AR496">
        <v>9.57</v>
      </c>
      <c r="AS496">
        <v>9.64</v>
      </c>
      <c r="AT496">
        <v>2.1</v>
      </c>
      <c r="AU496">
        <v>12.353</v>
      </c>
      <c r="AV496">
        <v>0.89080000000000004</v>
      </c>
      <c r="AW496" t="s">
        <v>18</v>
      </c>
      <c r="AX496">
        <v>9.56</v>
      </c>
      <c r="AY496">
        <v>9.6300000000000008</v>
      </c>
      <c r="AZ496">
        <v>2.1320000000000001</v>
      </c>
      <c r="BA496">
        <v>12.54</v>
      </c>
      <c r="BB496">
        <v>0.90769999999999995</v>
      </c>
      <c r="BC496" t="s">
        <v>18</v>
      </c>
      <c r="BD496">
        <v>9.56</v>
      </c>
      <c r="BE496">
        <v>9.6300000000000008</v>
      </c>
      <c r="BF496">
        <v>2.1440000000000001</v>
      </c>
      <c r="BG496">
        <v>12.61</v>
      </c>
      <c r="BH496">
        <v>0.88819999999999999</v>
      </c>
      <c r="BI496" t="s">
        <v>18</v>
      </c>
      <c r="BJ496">
        <v>9.57</v>
      </c>
      <c r="BK496">
        <v>9.6300000000000008</v>
      </c>
      <c r="BL496">
        <v>2.4</v>
      </c>
      <c r="BM496">
        <v>14.115</v>
      </c>
      <c r="BN496">
        <v>0.88360000000000005</v>
      </c>
      <c r="BO496" t="s">
        <v>18</v>
      </c>
      <c r="BP496">
        <v>9.56</v>
      </c>
      <c r="BQ496">
        <v>9.6300000000000008</v>
      </c>
      <c r="BR496">
        <v>2.4540000000000002</v>
      </c>
      <c r="BS496">
        <v>14.432</v>
      </c>
      <c r="BT496">
        <v>0.87760000000000005</v>
      </c>
      <c r="BU496" t="s">
        <v>18</v>
      </c>
      <c r="CB496">
        <v>9.57</v>
      </c>
      <c r="CC496">
        <v>9.6300000000000008</v>
      </c>
      <c r="CD496">
        <v>3.3889999999999998</v>
      </c>
      <c r="CE496">
        <v>19.937999999999999</v>
      </c>
      <c r="CF496">
        <v>0.89370000000000005</v>
      </c>
      <c r="CG496" t="s">
        <v>18</v>
      </c>
      <c r="CH496">
        <v>9.56</v>
      </c>
      <c r="CI496">
        <v>9.6300000000000008</v>
      </c>
      <c r="CJ496">
        <v>3.4359999999999999</v>
      </c>
      <c r="CK496">
        <v>20.212</v>
      </c>
      <c r="CL496">
        <v>0.873</v>
      </c>
      <c r="CM496" t="s">
        <v>18</v>
      </c>
    </row>
    <row r="497" spans="1:91" x14ac:dyDescent="0.25">
      <c r="A497" t="s">
        <v>180</v>
      </c>
      <c r="B497">
        <v>1051</v>
      </c>
      <c r="C497">
        <v>1071</v>
      </c>
      <c r="D497" t="s">
        <v>175</v>
      </c>
      <c r="E497">
        <v>9.4499999999999993</v>
      </c>
      <c r="F497">
        <v>5</v>
      </c>
      <c r="G497">
        <v>19</v>
      </c>
      <c r="H497">
        <v>9.52</v>
      </c>
      <c r="I497">
        <v>9.68</v>
      </c>
      <c r="J497">
        <v>2.0350000000000001</v>
      </c>
      <c r="K497">
        <v>10.711</v>
      </c>
      <c r="L497">
        <v>0.86799999999999999</v>
      </c>
      <c r="M497" t="s">
        <v>18</v>
      </c>
      <c r="N497">
        <v>9.52</v>
      </c>
      <c r="O497">
        <v>9.68</v>
      </c>
      <c r="P497">
        <v>1.8320000000000001</v>
      </c>
      <c r="Q497">
        <v>9.6430000000000007</v>
      </c>
      <c r="R497">
        <v>0.83940000000000003</v>
      </c>
      <c r="S497" t="s">
        <v>18</v>
      </c>
      <c r="T497">
        <v>9.52</v>
      </c>
      <c r="U497">
        <v>9.68</v>
      </c>
      <c r="V497">
        <v>1.978</v>
      </c>
      <c r="W497">
        <v>10.41</v>
      </c>
      <c r="X497">
        <v>0.87939999999999996</v>
      </c>
      <c r="Y497" t="s">
        <v>17</v>
      </c>
      <c r="Z497">
        <v>9.52</v>
      </c>
      <c r="AA497">
        <v>9.68</v>
      </c>
      <c r="AB497">
        <v>2.2919999999999998</v>
      </c>
      <c r="AC497">
        <v>12.065</v>
      </c>
      <c r="AD497">
        <v>0.88219999999999998</v>
      </c>
      <c r="AE497" t="s">
        <v>17</v>
      </c>
      <c r="AF497">
        <v>9.52</v>
      </c>
      <c r="AG497">
        <v>9.68</v>
      </c>
      <c r="AH497">
        <v>2.2189999999999999</v>
      </c>
      <c r="AI497">
        <v>11.68</v>
      </c>
      <c r="AJ497">
        <v>0.85919999999999996</v>
      </c>
      <c r="AK497" t="s">
        <v>18</v>
      </c>
      <c r="AL497">
        <v>9.52</v>
      </c>
      <c r="AM497">
        <v>9.68</v>
      </c>
      <c r="AN497">
        <v>2.2149999999999999</v>
      </c>
      <c r="AO497">
        <v>11.657999999999999</v>
      </c>
      <c r="AP497">
        <v>0.89139999999999997</v>
      </c>
      <c r="AQ497" t="s">
        <v>17</v>
      </c>
      <c r="AR497">
        <v>9.5299999999999994</v>
      </c>
      <c r="AS497">
        <v>9.69</v>
      </c>
      <c r="AT497">
        <v>2.4670000000000001</v>
      </c>
      <c r="AU497">
        <v>12.986000000000001</v>
      </c>
      <c r="AV497">
        <v>0.88280000000000003</v>
      </c>
      <c r="AW497" t="s">
        <v>18</v>
      </c>
      <c r="AX497">
        <v>9.52</v>
      </c>
      <c r="AY497">
        <v>9.68</v>
      </c>
      <c r="AZ497">
        <v>2.444</v>
      </c>
      <c r="BA497">
        <v>12.863</v>
      </c>
      <c r="BB497">
        <v>0.84689999999999999</v>
      </c>
      <c r="BC497" t="s">
        <v>18</v>
      </c>
      <c r="BD497">
        <v>9.52</v>
      </c>
      <c r="BE497">
        <v>9.68</v>
      </c>
      <c r="BF497">
        <v>2.4220000000000002</v>
      </c>
      <c r="BG497">
        <v>12.744999999999999</v>
      </c>
      <c r="BH497">
        <v>0.88180000000000003</v>
      </c>
      <c r="BI497" t="s">
        <v>17</v>
      </c>
      <c r="BJ497">
        <v>9.52</v>
      </c>
      <c r="BK497">
        <v>9.68</v>
      </c>
      <c r="BL497">
        <v>2.7789999999999999</v>
      </c>
      <c r="BM497">
        <v>14.625</v>
      </c>
      <c r="BN497">
        <v>0.86209999999999998</v>
      </c>
      <c r="BO497" t="s">
        <v>18</v>
      </c>
      <c r="BP497">
        <v>9.52</v>
      </c>
      <c r="BQ497">
        <v>9.68</v>
      </c>
      <c r="BR497">
        <v>2.8559999999999999</v>
      </c>
      <c r="BS497">
        <v>15.034000000000001</v>
      </c>
      <c r="BT497">
        <v>0.88339999999999996</v>
      </c>
      <c r="BU497" t="s">
        <v>18</v>
      </c>
      <c r="CB497">
        <v>9.52</v>
      </c>
      <c r="CC497">
        <v>9.68</v>
      </c>
      <c r="CD497">
        <v>3.9079999999999999</v>
      </c>
      <c r="CE497">
        <v>20.568999999999999</v>
      </c>
      <c r="CF497">
        <v>0.83730000000000004</v>
      </c>
      <c r="CG497" t="s">
        <v>18</v>
      </c>
      <c r="CH497">
        <v>9.52</v>
      </c>
      <c r="CI497">
        <v>9.68</v>
      </c>
      <c r="CJ497">
        <v>3.8380000000000001</v>
      </c>
      <c r="CK497">
        <v>20.201000000000001</v>
      </c>
      <c r="CL497">
        <v>0.86409999999999998</v>
      </c>
      <c r="CM497" t="s">
        <v>18</v>
      </c>
    </row>
    <row r="498" spans="1:91" x14ac:dyDescent="0.25">
      <c r="A498" t="s">
        <v>180</v>
      </c>
      <c r="B498">
        <v>1072</v>
      </c>
      <c r="C498">
        <v>1084</v>
      </c>
      <c r="D498" t="s">
        <v>176</v>
      </c>
      <c r="E498">
        <v>11.2</v>
      </c>
      <c r="F498">
        <v>2</v>
      </c>
      <c r="G498">
        <v>11</v>
      </c>
      <c r="H498">
        <v>11.08</v>
      </c>
      <c r="I498">
        <v>11.37</v>
      </c>
      <c r="J498">
        <v>1.0740000000000001</v>
      </c>
      <c r="K498">
        <v>9.7609999999999992</v>
      </c>
      <c r="L498">
        <v>0.86539999999999995</v>
      </c>
      <c r="M498" t="s">
        <v>18</v>
      </c>
      <c r="N498">
        <v>11.08</v>
      </c>
      <c r="O498">
        <v>11.37</v>
      </c>
      <c r="P498">
        <v>0.96799999999999997</v>
      </c>
      <c r="Q498">
        <v>8.8030000000000008</v>
      </c>
      <c r="R498">
        <v>0.85650000000000004</v>
      </c>
      <c r="S498" t="s">
        <v>18</v>
      </c>
      <c r="T498">
        <v>11.08</v>
      </c>
      <c r="U498">
        <v>11.37</v>
      </c>
      <c r="V498">
        <v>0.96099999999999997</v>
      </c>
      <c r="W498">
        <v>8.734</v>
      </c>
      <c r="X498">
        <v>0.8014</v>
      </c>
      <c r="Y498" t="s">
        <v>18</v>
      </c>
      <c r="Z498">
        <v>11.08</v>
      </c>
      <c r="AA498">
        <v>11.37</v>
      </c>
      <c r="AB498">
        <v>1.462</v>
      </c>
      <c r="AC498">
        <v>13.292999999999999</v>
      </c>
      <c r="AD498">
        <v>0.8669</v>
      </c>
      <c r="AE498" t="s">
        <v>17</v>
      </c>
      <c r="AF498">
        <v>11.08</v>
      </c>
      <c r="AG498">
        <v>11.37</v>
      </c>
      <c r="AH498">
        <v>1.4610000000000001</v>
      </c>
      <c r="AI498">
        <v>13.276999999999999</v>
      </c>
      <c r="AJ498">
        <v>0.85760000000000003</v>
      </c>
      <c r="AK498" t="s">
        <v>18</v>
      </c>
      <c r="AL498">
        <v>11.08</v>
      </c>
      <c r="AM498">
        <v>11.37</v>
      </c>
      <c r="AN498">
        <v>1.607</v>
      </c>
      <c r="AO498">
        <v>14.609</v>
      </c>
      <c r="AP498">
        <v>0.8387</v>
      </c>
      <c r="AQ498" t="s">
        <v>18</v>
      </c>
      <c r="AR498">
        <v>11.08</v>
      </c>
      <c r="AS498">
        <v>11.37</v>
      </c>
      <c r="AT498">
        <v>3.0630000000000002</v>
      </c>
      <c r="AU498">
        <v>27.847999999999999</v>
      </c>
      <c r="AV498">
        <v>0.87839999999999996</v>
      </c>
      <c r="AW498" t="s">
        <v>18</v>
      </c>
      <c r="AX498">
        <v>11.08</v>
      </c>
      <c r="AY498">
        <v>11.37</v>
      </c>
      <c r="AZ498">
        <v>2.8980000000000001</v>
      </c>
      <c r="BA498">
        <v>26.344999999999999</v>
      </c>
      <c r="BB498">
        <v>0.86509999999999998</v>
      </c>
      <c r="BC498" t="s">
        <v>18</v>
      </c>
      <c r="BD498">
        <v>11.08</v>
      </c>
      <c r="BE498">
        <v>11.37</v>
      </c>
      <c r="BF498">
        <v>2.9220000000000002</v>
      </c>
      <c r="BG498">
        <v>26.559000000000001</v>
      </c>
      <c r="BH498">
        <v>0.83350000000000002</v>
      </c>
      <c r="BI498" t="s">
        <v>18</v>
      </c>
      <c r="BJ498">
        <v>11.08</v>
      </c>
      <c r="BK498">
        <v>11.37</v>
      </c>
      <c r="BL498">
        <v>5.1059999999999999</v>
      </c>
      <c r="BM498">
        <v>46.42</v>
      </c>
      <c r="BN498">
        <v>0.88390000000000002</v>
      </c>
      <c r="BO498" t="s">
        <v>17</v>
      </c>
      <c r="BP498">
        <v>11.08</v>
      </c>
      <c r="BQ498">
        <v>11.37</v>
      </c>
      <c r="BR498">
        <v>5.1120000000000001</v>
      </c>
      <c r="BS498">
        <v>46.475000000000001</v>
      </c>
      <c r="BT498">
        <v>0.85660000000000003</v>
      </c>
      <c r="BU498" t="s">
        <v>18</v>
      </c>
      <c r="CB498">
        <v>11.08</v>
      </c>
      <c r="CC498">
        <v>11.37</v>
      </c>
      <c r="CD498">
        <v>5.47</v>
      </c>
      <c r="CE498">
        <v>49.728000000000002</v>
      </c>
      <c r="CF498">
        <v>0.88270000000000004</v>
      </c>
      <c r="CG498" t="s">
        <v>17</v>
      </c>
      <c r="CH498">
        <v>11.08</v>
      </c>
      <c r="CI498">
        <v>11.37</v>
      </c>
      <c r="CJ498">
        <v>5.4409999999999998</v>
      </c>
      <c r="CK498">
        <v>49.465000000000003</v>
      </c>
      <c r="CL498">
        <v>0.84889999999999999</v>
      </c>
      <c r="CM498" t="s">
        <v>18</v>
      </c>
    </row>
    <row r="499" spans="1:91" x14ac:dyDescent="0.25">
      <c r="A499" t="s">
        <v>180</v>
      </c>
      <c r="B499">
        <v>1074</v>
      </c>
      <c r="C499">
        <v>1084</v>
      </c>
      <c r="D499" t="s">
        <v>177</v>
      </c>
      <c r="E499">
        <v>10.65</v>
      </c>
      <c r="F499">
        <v>3</v>
      </c>
      <c r="G499">
        <v>9</v>
      </c>
      <c r="H499">
        <v>10.61</v>
      </c>
      <c r="I499">
        <v>10.94</v>
      </c>
      <c r="J499">
        <v>0.91100000000000003</v>
      </c>
      <c r="K499">
        <v>10.122999999999999</v>
      </c>
      <c r="L499">
        <v>0.93730000000000002</v>
      </c>
      <c r="M499" t="s">
        <v>18</v>
      </c>
      <c r="N499">
        <v>10.61</v>
      </c>
      <c r="O499">
        <v>10.94</v>
      </c>
      <c r="P499">
        <v>0.878</v>
      </c>
      <c r="Q499">
        <v>9.7530000000000001</v>
      </c>
      <c r="R499">
        <v>0.94299999999999995</v>
      </c>
      <c r="S499" t="s">
        <v>18</v>
      </c>
      <c r="T499">
        <v>10.61</v>
      </c>
      <c r="U499">
        <v>10.94</v>
      </c>
      <c r="V499">
        <v>0.92300000000000004</v>
      </c>
      <c r="W499">
        <v>10.254</v>
      </c>
      <c r="X499">
        <v>0.93989999999999996</v>
      </c>
      <c r="Y499" t="s">
        <v>18</v>
      </c>
      <c r="Z499">
        <v>10.61</v>
      </c>
      <c r="AA499">
        <v>10.94</v>
      </c>
      <c r="AB499">
        <v>1.151</v>
      </c>
      <c r="AC499">
        <v>12.79</v>
      </c>
      <c r="AD499">
        <v>0.94740000000000002</v>
      </c>
      <c r="AE499" t="s">
        <v>18</v>
      </c>
      <c r="AF499">
        <v>10.61</v>
      </c>
      <c r="AG499">
        <v>10.94</v>
      </c>
      <c r="AH499">
        <v>1.07</v>
      </c>
      <c r="AI499">
        <v>11.893000000000001</v>
      </c>
      <c r="AJ499">
        <v>0.92930000000000001</v>
      </c>
      <c r="AK499" t="s">
        <v>18</v>
      </c>
      <c r="AL499">
        <v>10.61</v>
      </c>
      <c r="AM499">
        <v>10.94</v>
      </c>
      <c r="AN499">
        <v>1.113</v>
      </c>
      <c r="AO499">
        <v>12.366</v>
      </c>
      <c r="AP499">
        <v>0.92310000000000003</v>
      </c>
      <c r="AQ499" t="s">
        <v>18</v>
      </c>
      <c r="AR499">
        <v>10.61</v>
      </c>
      <c r="AS499">
        <v>10.94</v>
      </c>
      <c r="AT499">
        <v>2.7549999999999999</v>
      </c>
      <c r="AU499">
        <v>30.614000000000001</v>
      </c>
      <c r="AV499">
        <v>0.91379999999999995</v>
      </c>
      <c r="AW499" t="s">
        <v>18</v>
      </c>
      <c r="AX499">
        <v>10.61</v>
      </c>
      <c r="AY499">
        <v>10.94</v>
      </c>
      <c r="AZ499">
        <v>2.7509999999999999</v>
      </c>
      <c r="BA499">
        <v>30.565000000000001</v>
      </c>
      <c r="BB499">
        <v>0.93149999999999999</v>
      </c>
      <c r="BC499" t="s">
        <v>18</v>
      </c>
      <c r="BD499">
        <v>10.61</v>
      </c>
      <c r="BE499">
        <v>10.94</v>
      </c>
      <c r="BF499">
        <v>2.8039999999999998</v>
      </c>
      <c r="BG499">
        <v>31.161000000000001</v>
      </c>
      <c r="BH499">
        <v>0.92649999999999999</v>
      </c>
      <c r="BI499" t="s">
        <v>18</v>
      </c>
      <c r="BJ499">
        <v>10.61</v>
      </c>
      <c r="BK499">
        <v>10.94</v>
      </c>
      <c r="BL499">
        <v>4.8849999999999998</v>
      </c>
      <c r="BM499">
        <v>54.283000000000001</v>
      </c>
      <c r="BN499">
        <v>0.86919999999999997</v>
      </c>
      <c r="BO499" t="s">
        <v>18</v>
      </c>
      <c r="BP499">
        <v>10.61</v>
      </c>
      <c r="BQ499">
        <v>10.94</v>
      </c>
      <c r="BR499">
        <v>4.9160000000000004</v>
      </c>
      <c r="BS499">
        <v>54.619</v>
      </c>
      <c r="BT499">
        <v>0.84940000000000004</v>
      </c>
      <c r="BU499" t="s">
        <v>18</v>
      </c>
      <c r="CB499">
        <v>10.62</v>
      </c>
      <c r="CC499">
        <v>10.94</v>
      </c>
      <c r="CD499">
        <v>5.1749999999999998</v>
      </c>
      <c r="CE499">
        <v>57.497</v>
      </c>
      <c r="CF499">
        <v>0.87890000000000001</v>
      </c>
      <c r="CG499" t="s">
        <v>18</v>
      </c>
      <c r="CH499">
        <v>10.61</v>
      </c>
      <c r="CI499">
        <v>10.94</v>
      </c>
      <c r="CJ499">
        <v>5.1760000000000002</v>
      </c>
      <c r="CK499">
        <v>57.506999999999998</v>
      </c>
      <c r="CL499">
        <v>0.81910000000000005</v>
      </c>
      <c r="CM499" t="s">
        <v>18</v>
      </c>
    </row>
    <row r="500" spans="1:91" x14ac:dyDescent="0.25">
      <c r="A500" t="s">
        <v>180</v>
      </c>
      <c r="B500">
        <v>1088</v>
      </c>
      <c r="C500">
        <v>1092</v>
      </c>
      <c r="D500" t="s">
        <v>178</v>
      </c>
      <c r="E500">
        <v>11.09</v>
      </c>
      <c r="F500">
        <v>2</v>
      </c>
      <c r="G500">
        <v>3</v>
      </c>
      <c r="H500">
        <v>10.94</v>
      </c>
      <c r="I500">
        <v>11.04</v>
      </c>
      <c r="J500">
        <v>0.57999999999999996</v>
      </c>
      <c r="K500">
        <v>19.318999999999999</v>
      </c>
      <c r="L500">
        <v>0.93899999999999995</v>
      </c>
      <c r="M500" t="s">
        <v>17</v>
      </c>
      <c r="N500">
        <v>10.94</v>
      </c>
      <c r="O500">
        <v>11.04</v>
      </c>
      <c r="P500">
        <v>0.46</v>
      </c>
      <c r="Q500">
        <v>15.345000000000001</v>
      </c>
      <c r="R500">
        <v>0.94530000000000003</v>
      </c>
      <c r="S500" t="s">
        <v>17</v>
      </c>
      <c r="T500">
        <v>11.02</v>
      </c>
      <c r="U500">
        <v>11.09</v>
      </c>
      <c r="V500">
        <v>0.56899999999999995</v>
      </c>
      <c r="W500">
        <v>18.957999999999998</v>
      </c>
      <c r="X500">
        <v>0.94169999999999998</v>
      </c>
      <c r="Y500" t="s">
        <v>18</v>
      </c>
      <c r="Z500">
        <v>10.94</v>
      </c>
      <c r="AA500">
        <v>11.04</v>
      </c>
      <c r="AB500">
        <v>1.139</v>
      </c>
      <c r="AC500">
        <v>37.963999999999999</v>
      </c>
      <c r="AD500">
        <v>0.9254</v>
      </c>
      <c r="AE500" t="s">
        <v>17</v>
      </c>
      <c r="AF500">
        <v>10.94</v>
      </c>
      <c r="AG500">
        <v>11.04</v>
      </c>
      <c r="AH500">
        <v>1.0669999999999999</v>
      </c>
      <c r="AI500">
        <v>35.561999999999998</v>
      </c>
      <c r="AJ500">
        <v>0.91200000000000003</v>
      </c>
      <c r="AK500" t="s">
        <v>17</v>
      </c>
      <c r="AL500">
        <v>11.02</v>
      </c>
      <c r="AM500">
        <v>11.08</v>
      </c>
      <c r="AN500">
        <v>1.1479999999999999</v>
      </c>
      <c r="AO500">
        <v>38.277999999999999</v>
      </c>
      <c r="AP500">
        <v>0.92630000000000001</v>
      </c>
      <c r="AQ500" t="s">
        <v>17</v>
      </c>
      <c r="AR500">
        <v>10.94</v>
      </c>
      <c r="AS500">
        <v>11.04</v>
      </c>
      <c r="AT500">
        <v>2.3420000000000001</v>
      </c>
      <c r="AU500">
        <v>78.081000000000003</v>
      </c>
      <c r="AV500">
        <v>0.9415</v>
      </c>
      <c r="AW500" t="s">
        <v>17</v>
      </c>
      <c r="AX500">
        <v>10.94</v>
      </c>
      <c r="AY500">
        <v>11.04</v>
      </c>
      <c r="AZ500">
        <v>2.3639999999999999</v>
      </c>
      <c r="BA500">
        <v>78.793999999999997</v>
      </c>
      <c r="BB500">
        <v>0.94310000000000005</v>
      </c>
      <c r="BC500" t="s">
        <v>17</v>
      </c>
      <c r="BD500">
        <v>10.94</v>
      </c>
      <c r="BE500">
        <v>11.04</v>
      </c>
      <c r="BF500">
        <v>2.411</v>
      </c>
      <c r="BG500">
        <v>80.373999999999995</v>
      </c>
      <c r="BH500">
        <v>0.92110000000000003</v>
      </c>
      <c r="BI500" t="s">
        <v>17</v>
      </c>
      <c r="BJ500">
        <v>10.94</v>
      </c>
      <c r="BK500">
        <v>11.04</v>
      </c>
      <c r="BL500">
        <v>2.4740000000000002</v>
      </c>
      <c r="BM500">
        <v>82.472999999999999</v>
      </c>
      <c r="BN500">
        <v>0.93720000000000003</v>
      </c>
      <c r="BO500" t="s">
        <v>17</v>
      </c>
      <c r="BP500">
        <v>10.94</v>
      </c>
      <c r="BQ500">
        <v>11.04</v>
      </c>
      <c r="BR500">
        <v>2.4820000000000002</v>
      </c>
      <c r="BS500">
        <v>82.724000000000004</v>
      </c>
      <c r="BT500">
        <v>0.93830000000000002</v>
      </c>
      <c r="BU500" t="s">
        <v>17</v>
      </c>
      <c r="CB500">
        <v>10.94</v>
      </c>
      <c r="CC500">
        <v>11.04</v>
      </c>
      <c r="CD500">
        <v>2.456</v>
      </c>
      <c r="CE500">
        <v>81.882999999999996</v>
      </c>
      <c r="CF500">
        <v>0.93710000000000004</v>
      </c>
      <c r="CG500" t="s">
        <v>17</v>
      </c>
      <c r="CH500">
        <v>11.02</v>
      </c>
      <c r="CI500">
        <v>11.14</v>
      </c>
      <c r="CJ500">
        <v>2.4590000000000001</v>
      </c>
      <c r="CK500">
        <v>81.965999999999994</v>
      </c>
      <c r="CL500">
        <v>0.93520000000000003</v>
      </c>
      <c r="CM500" t="s">
        <v>17</v>
      </c>
    </row>
    <row r="501" spans="1:91" x14ac:dyDescent="0.25">
      <c r="A501" t="s">
        <v>180</v>
      </c>
      <c r="B501">
        <v>1072</v>
      </c>
      <c r="C501">
        <v>1084</v>
      </c>
      <c r="D501" t="s">
        <v>176</v>
      </c>
      <c r="E501">
        <v>11.2</v>
      </c>
      <c r="F501">
        <v>2</v>
      </c>
      <c r="G501">
        <v>11</v>
      </c>
      <c r="H501">
        <v>11.08</v>
      </c>
      <c r="I501">
        <v>11.37</v>
      </c>
      <c r="J501">
        <v>1.0740000000000001</v>
      </c>
      <c r="K501">
        <v>9.7609999999999992</v>
      </c>
      <c r="L501">
        <v>0.86539999999999995</v>
      </c>
      <c r="M501" t="s">
        <v>18</v>
      </c>
      <c r="N501">
        <v>11.08</v>
      </c>
      <c r="O501">
        <v>11.37</v>
      </c>
      <c r="P501">
        <v>0.96799999999999997</v>
      </c>
      <c r="Q501">
        <v>8.8030000000000008</v>
      </c>
      <c r="R501">
        <v>0.85650000000000004</v>
      </c>
      <c r="S501" t="s">
        <v>18</v>
      </c>
      <c r="T501">
        <v>11.08</v>
      </c>
      <c r="U501">
        <v>11.37</v>
      </c>
      <c r="V501">
        <v>0.96099999999999997</v>
      </c>
      <c r="W501">
        <v>8.734</v>
      </c>
      <c r="X501">
        <v>0.8014</v>
      </c>
      <c r="Y501" t="s">
        <v>18</v>
      </c>
      <c r="Z501">
        <v>11.08</v>
      </c>
      <c r="AA501">
        <v>11.37</v>
      </c>
      <c r="AB501">
        <v>1.462</v>
      </c>
      <c r="AC501">
        <v>13.292999999999999</v>
      </c>
      <c r="AD501">
        <v>0.8669</v>
      </c>
      <c r="AE501" t="s">
        <v>17</v>
      </c>
      <c r="AF501">
        <v>11.08</v>
      </c>
      <c r="AG501">
        <v>11.37</v>
      </c>
      <c r="AH501">
        <v>1.4610000000000001</v>
      </c>
      <c r="AI501">
        <v>13.276999999999999</v>
      </c>
      <c r="AJ501">
        <v>0.85760000000000003</v>
      </c>
      <c r="AK501" t="s">
        <v>18</v>
      </c>
      <c r="AL501">
        <v>11.08</v>
      </c>
      <c r="AM501">
        <v>11.37</v>
      </c>
      <c r="AN501">
        <v>1.607</v>
      </c>
      <c r="AO501">
        <v>14.609</v>
      </c>
      <c r="AP501">
        <v>0.8387</v>
      </c>
      <c r="AQ501" t="s">
        <v>18</v>
      </c>
      <c r="AR501">
        <v>11.08</v>
      </c>
      <c r="AS501">
        <v>11.37</v>
      </c>
      <c r="AT501">
        <v>3.0630000000000002</v>
      </c>
      <c r="AU501">
        <v>27.847999999999999</v>
      </c>
      <c r="AV501">
        <v>0.87839999999999996</v>
      </c>
      <c r="AW501" t="s">
        <v>18</v>
      </c>
      <c r="AX501">
        <v>11.08</v>
      </c>
      <c r="AY501">
        <v>11.37</v>
      </c>
      <c r="AZ501">
        <v>2.8980000000000001</v>
      </c>
      <c r="BA501">
        <v>26.344999999999999</v>
      </c>
      <c r="BB501">
        <v>0.86509999999999998</v>
      </c>
      <c r="BC501" t="s">
        <v>18</v>
      </c>
      <c r="BD501">
        <v>11.08</v>
      </c>
      <c r="BE501">
        <v>11.37</v>
      </c>
      <c r="BF501">
        <v>2.9220000000000002</v>
      </c>
      <c r="BG501">
        <v>26.559000000000001</v>
      </c>
      <c r="BH501">
        <v>0.83350000000000002</v>
      </c>
      <c r="BI501" t="s">
        <v>18</v>
      </c>
      <c r="BJ501">
        <v>11.08</v>
      </c>
      <c r="BK501">
        <v>11.37</v>
      </c>
      <c r="BL501">
        <v>5.1059999999999999</v>
      </c>
      <c r="BM501">
        <v>46.42</v>
      </c>
      <c r="BN501">
        <v>0.88390000000000002</v>
      </c>
      <c r="BO501" t="s">
        <v>17</v>
      </c>
      <c r="BP501">
        <v>11.08</v>
      </c>
      <c r="BQ501">
        <v>11.37</v>
      </c>
      <c r="BR501">
        <v>5.1120000000000001</v>
      </c>
      <c r="BS501">
        <v>46.475000000000001</v>
      </c>
      <c r="BT501">
        <v>0.85660000000000003</v>
      </c>
      <c r="BU501" t="s">
        <v>18</v>
      </c>
      <c r="CB501">
        <v>11.08</v>
      </c>
      <c r="CC501">
        <v>11.37</v>
      </c>
      <c r="CD501">
        <v>5.47</v>
      </c>
      <c r="CE501">
        <v>49.728000000000002</v>
      </c>
      <c r="CF501">
        <v>0.88270000000000004</v>
      </c>
      <c r="CG501" t="s">
        <v>17</v>
      </c>
      <c r="CH501">
        <v>11.08</v>
      </c>
      <c r="CI501">
        <v>11.37</v>
      </c>
      <c r="CJ501">
        <v>5.4409999999999998</v>
      </c>
      <c r="CK501">
        <v>49.465000000000003</v>
      </c>
      <c r="CL501">
        <v>0.84889999999999999</v>
      </c>
      <c r="CM501" t="s">
        <v>18</v>
      </c>
    </row>
    <row r="502" spans="1:91" x14ac:dyDescent="0.25">
      <c r="A502" t="s">
        <v>180</v>
      </c>
      <c r="B502">
        <v>1074</v>
      </c>
      <c r="C502">
        <v>1084</v>
      </c>
      <c r="D502" t="s">
        <v>177</v>
      </c>
      <c r="E502">
        <v>10.65</v>
      </c>
      <c r="F502">
        <v>3</v>
      </c>
      <c r="G502">
        <v>9</v>
      </c>
      <c r="H502">
        <v>10.61</v>
      </c>
      <c r="I502">
        <v>10.94</v>
      </c>
      <c r="J502">
        <v>0.91100000000000003</v>
      </c>
      <c r="K502">
        <v>10.122999999999999</v>
      </c>
      <c r="L502">
        <v>0.93730000000000002</v>
      </c>
      <c r="M502" t="s">
        <v>18</v>
      </c>
      <c r="N502">
        <v>10.61</v>
      </c>
      <c r="O502">
        <v>10.94</v>
      </c>
      <c r="P502">
        <v>0.878</v>
      </c>
      <c r="Q502">
        <v>9.7530000000000001</v>
      </c>
      <c r="R502">
        <v>0.94299999999999995</v>
      </c>
      <c r="S502" t="s">
        <v>18</v>
      </c>
      <c r="T502">
        <v>10.61</v>
      </c>
      <c r="U502">
        <v>10.94</v>
      </c>
      <c r="V502">
        <v>0.92300000000000004</v>
      </c>
      <c r="W502">
        <v>10.254</v>
      </c>
      <c r="X502">
        <v>0.93989999999999996</v>
      </c>
      <c r="Y502" t="s">
        <v>18</v>
      </c>
      <c r="Z502">
        <v>10.61</v>
      </c>
      <c r="AA502">
        <v>10.94</v>
      </c>
      <c r="AB502">
        <v>1.151</v>
      </c>
      <c r="AC502">
        <v>12.79</v>
      </c>
      <c r="AD502">
        <v>0.94740000000000002</v>
      </c>
      <c r="AE502" t="s">
        <v>18</v>
      </c>
      <c r="AF502">
        <v>10.61</v>
      </c>
      <c r="AG502">
        <v>10.94</v>
      </c>
      <c r="AH502">
        <v>1.07</v>
      </c>
      <c r="AI502">
        <v>11.893000000000001</v>
      </c>
      <c r="AJ502">
        <v>0.92930000000000001</v>
      </c>
      <c r="AK502" t="s">
        <v>18</v>
      </c>
      <c r="AL502">
        <v>10.61</v>
      </c>
      <c r="AM502">
        <v>10.94</v>
      </c>
      <c r="AN502">
        <v>1.113</v>
      </c>
      <c r="AO502">
        <v>12.366</v>
      </c>
      <c r="AP502">
        <v>0.92310000000000003</v>
      </c>
      <c r="AQ502" t="s">
        <v>18</v>
      </c>
      <c r="AR502">
        <v>10.61</v>
      </c>
      <c r="AS502">
        <v>10.94</v>
      </c>
      <c r="AT502">
        <v>2.7549999999999999</v>
      </c>
      <c r="AU502">
        <v>30.614000000000001</v>
      </c>
      <c r="AV502">
        <v>0.91379999999999995</v>
      </c>
      <c r="AW502" t="s">
        <v>18</v>
      </c>
      <c r="AX502">
        <v>10.61</v>
      </c>
      <c r="AY502">
        <v>10.94</v>
      </c>
      <c r="AZ502">
        <v>2.7509999999999999</v>
      </c>
      <c r="BA502">
        <v>30.565000000000001</v>
      </c>
      <c r="BB502">
        <v>0.93149999999999999</v>
      </c>
      <c r="BC502" t="s">
        <v>18</v>
      </c>
      <c r="BD502">
        <v>10.61</v>
      </c>
      <c r="BE502">
        <v>10.94</v>
      </c>
      <c r="BF502">
        <v>2.8039999999999998</v>
      </c>
      <c r="BG502">
        <v>31.161000000000001</v>
      </c>
      <c r="BH502">
        <v>0.92649999999999999</v>
      </c>
      <c r="BI502" t="s">
        <v>18</v>
      </c>
      <c r="BJ502">
        <v>10.61</v>
      </c>
      <c r="BK502">
        <v>10.94</v>
      </c>
      <c r="BL502">
        <v>4.8849999999999998</v>
      </c>
      <c r="BM502">
        <v>54.283000000000001</v>
      </c>
      <c r="BN502">
        <v>0.86919999999999997</v>
      </c>
      <c r="BO502" t="s">
        <v>18</v>
      </c>
      <c r="BP502">
        <v>10.61</v>
      </c>
      <c r="BQ502">
        <v>10.94</v>
      </c>
      <c r="BR502">
        <v>4.9160000000000004</v>
      </c>
      <c r="BS502">
        <v>54.619</v>
      </c>
      <c r="BT502">
        <v>0.84940000000000004</v>
      </c>
      <c r="BU502" t="s">
        <v>18</v>
      </c>
      <c r="CB502">
        <v>10.62</v>
      </c>
      <c r="CC502">
        <v>10.94</v>
      </c>
      <c r="CD502">
        <v>5.1749999999999998</v>
      </c>
      <c r="CE502">
        <v>57.497</v>
      </c>
      <c r="CF502">
        <v>0.87890000000000001</v>
      </c>
      <c r="CG502" t="s">
        <v>18</v>
      </c>
      <c r="CH502">
        <v>10.61</v>
      </c>
      <c r="CI502">
        <v>10.94</v>
      </c>
      <c r="CJ502">
        <v>5.1760000000000002</v>
      </c>
      <c r="CK502">
        <v>57.506999999999998</v>
      </c>
      <c r="CL502">
        <v>0.81910000000000005</v>
      </c>
      <c r="CM502" t="s">
        <v>18</v>
      </c>
    </row>
    <row r="503" spans="1:91" x14ac:dyDescent="0.25">
      <c r="A503" t="s">
        <v>180</v>
      </c>
      <c r="B503">
        <v>1088</v>
      </c>
      <c r="C503">
        <v>1092</v>
      </c>
      <c r="D503" t="s">
        <v>178</v>
      </c>
      <c r="E503">
        <v>11.09</v>
      </c>
      <c r="F503">
        <v>2</v>
      </c>
      <c r="G503">
        <v>3</v>
      </c>
      <c r="H503">
        <v>10.94</v>
      </c>
      <c r="I503">
        <v>11.04</v>
      </c>
      <c r="J503">
        <v>0.57999999999999996</v>
      </c>
      <c r="K503">
        <v>19.318999999999999</v>
      </c>
      <c r="L503">
        <v>0.93899999999999995</v>
      </c>
      <c r="M503" t="s">
        <v>17</v>
      </c>
      <c r="N503">
        <v>10.94</v>
      </c>
      <c r="O503">
        <v>11.04</v>
      </c>
      <c r="P503">
        <v>0.46</v>
      </c>
      <c r="Q503">
        <v>15.345000000000001</v>
      </c>
      <c r="R503">
        <v>0.94530000000000003</v>
      </c>
      <c r="S503" t="s">
        <v>17</v>
      </c>
      <c r="T503">
        <v>11.02</v>
      </c>
      <c r="U503">
        <v>11.09</v>
      </c>
      <c r="V503">
        <v>0.56899999999999995</v>
      </c>
      <c r="W503">
        <v>18.957999999999998</v>
      </c>
      <c r="X503">
        <v>0.94169999999999998</v>
      </c>
      <c r="Y503" t="s">
        <v>18</v>
      </c>
      <c r="Z503">
        <v>10.94</v>
      </c>
      <c r="AA503">
        <v>11.04</v>
      </c>
      <c r="AB503">
        <v>1.139</v>
      </c>
      <c r="AC503">
        <v>37.963999999999999</v>
      </c>
      <c r="AD503">
        <v>0.9254</v>
      </c>
      <c r="AE503" t="s">
        <v>17</v>
      </c>
      <c r="AF503">
        <v>10.94</v>
      </c>
      <c r="AG503">
        <v>11.04</v>
      </c>
      <c r="AH503">
        <v>1.0669999999999999</v>
      </c>
      <c r="AI503">
        <v>35.561999999999998</v>
      </c>
      <c r="AJ503">
        <v>0.91200000000000003</v>
      </c>
      <c r="AK503" t="s">
        <v>17</v>
      </c>
      <c r="AL503">
        <v>11.02</v>
      </c>
      <c r="AM503">
        <v>11.08</v>
      </c>
      <c r="AN503">
        <v>1.1479999999999999</v>
      </c>
      <c r="AO503">
        <v>38.277999999999999</v>
      </c>
      <c r="AP503">
        <v>0.92630000000000001</v>
      </c>
      <c r="AQ503" t="s">
        <v>17</v>
      </c>
      <c r="AR503">
        <v>10.94</v>
      </c>
      <c r="AS503">
        <v>11.04</v>
      </c>
      <c r="AT503">
        <v>2.3420000000000001</v>
      </c>
      <c r="AU503">
        <v>78.081000000000003</v>
      </c>
      <c r="AV503">
        <v>0.9415</v>
      </c>
      <c r="AW503" t="s">
        <v>17</v>
      </c>
      <c r="AX503">
        <v>10.94</v>
      </c>
      <c r="AY503">
        <v>11.04</v>
      </c>
      <c r="AZ503">
        <v>2.3639999999999999</v>
      </c>
      <c r="BA503">
        <v>78.793999999999997</v>
      </c>
      <c r="BB503">
        <v>0.94310000000000005</v>
      </c>
      <c r="BC503" t="s">
        <v>17</v>
      </c>
      <c r="BD503">
        <v>10.94</v>
      </c>
      <c r="BE503">
        <v>11.04</v>
      </c>
      <c r="BF503">
        <v>2.411</v>
      </c>
      <c r="BG503">
        <v>80.373999999999995</v>
      </c>
      <c r="BH503">
        <v>0.92110000000000003</v>
      </c>
      <c r="BI503" t="s">
        <v>17</v>
      </c>
      <c r="BJ503">
        <v>10.94</v>
      </c>
      <c r="BK503">
        <v>11.04</v>
      </c>
      <c r="BL503">
        <v>2.4740000000000002</v>
      </c>
      <c r="BM503">
        <v>82.472999999999999</v>
      </c>
      <c r="BN503">
        <v>0.93720000000000003</v>
      </c>
      <c r="BO503" t="s">
        <v>17</v>
      </c>
      <c r="BP503">
        <v>10.94</v>
      </c>
      <c r="BQ503">
        <v>11.04</v>
      </c>
      <c r="BR503">
        <v>2.4820000000000002</v>
      </c>
      <c r="BS503">
        <v>82.724000000000004</v>
      </c>
      <c r="BT503">
        <v>0.93830000000000002</v>
      </c>
      <c r="BU503" t="s">
        <v>17</v>
      </c>
      <c r="CB503">
        <v>10.94</v>
      </c>
      <c r="CC503">
        <v>11.04</v>
      </c>
      <c r="CD503">
        <v>2.456</v>
      </c>
      <c r="CE503">
        <v>81.882999999999996</v>
      </c>
      <c r="CF503">
        <v>0.93710000000000004</v>
      </c>
      <c r="CG503" t="s">
        <v>17</v>
      </c>
      <c r="CH503">
        <v>11.02</v>
      </c>
      <c r="CI503">
        <v>11.14</v>
      </c>
      <c r="CJ503">
        <v>2.4590000000000001</v>
      </c>
      <c r="CK503">
        <v>81.965999999999994</v>
      </c>
      <c r="CL503">
        <v>0.93520000000000003</v>
      </c>
      <c r="CM503" t="s">
        <v>17</v>
      </c>
    </row>
  </sheetData>
  <conditionalFormatting sqref="A1:XFD1048576">
    <cfRule type="containsBlanks" dxfId="91" priority="1">
      <formula>LEN(TRIM(A1))=0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034"/>
  <sheetViews>
    <sheetView zoomScale="55" zoomScaleNormal="55" workbookViewId="0">
      <selection activeCell="AI169" sqref="AI169:AL169"/>
    </sheetView>
  </sheetViews>
  <sheetFormatPr defaultColWidth="8.85546875" defaultRowHeight="15" x14ac:dyDescent="0.25"/>
  <cols>
    <col min="5" max="5" width="9.28515625" customWidth="1"/>
    <col min="6" max="6" width="9" style="13" bestFit="1" customWidth="1"/>
    <col min="7" max="7" width="9" bestFit="1" customWidth="1"/>
    <col min="8" max="8" width="8.140625" bestFit="1" customWidth="1"/>
    <col min="9" max="9" width="9" style="13" bestFit="1" customWidth="1"/>
    <col min="10" max="10" width="9" bestFit="1" customWidth="1"/>
    <col min="11" max="11" width="8.140625" bestFit="1" customWidth="1"/>
    <col min="12" max="12" width="9" style="13" bestFit="1" customWidth="1"/>
    <col min="13" max="13" width="9" bestFit="1" customWidth="1"/>
    <col min="14" max="14" width="8.140625" bestFit="1" customWidth="1"/>
    <col min="15" max="15" width="9" style="13" bestFit="1" customWidth="1"/>
    <col min="16" max="17" width="9" bestFit="1" customWidth="1"/>
    <col min="18" max="18" width="9" style="13" bestFit="1" customWidth="1"/>
    <col min="19" max="19" width="8.140625" style="8" bestFit="1" customWidth="1"/>
    <col min="20" max="20" width="9" style="14" bestFit="1" customWidth="1"/>
    <col min="22" max="22" width="12" bestFit="1" customWidth="1"/>
    <col min="25" max="25" width="12" bestFit="1" customWidth="1"/>
    <col min="28" max="28" width="12" bestFit="1" customWidth="1"/>
    <col min="31" max="32" width="12" bestFit="1" customWidth="1"/>
    <col min="35" max="35" width="15.7109375" bestFit="1" customWidth="1"/>
    <col min="37" max="37" width="12" bestFit="1" customWidth="1"/>
    <col min="40" max="41" width="8.85546875" style="16"/>
    <col min="42" max="42" width="12" style="16" bestFit="1" customWidth="1"/>
    <col min="43" max="43" width="8.85546875" style="16"/>
  </cols>
  <sheetData>
    <row r="1" spans="1:43" x14ac:dyDescent="0.25">
      <c r="W1" s="36" t="s">
        <v>181</v>
      </c>
      <c r="X1" s="36"/>
      <c r="Y1" s="36"/>
      <c r="Z1" s="36"/>
      <c r="AC1" s="36" t="s">
        <v>182</v>
      </c>
      <c r="AD1" s="36"/>
      <c r="AE1" s="36"/>
      <c r="AF1" s="36"/>
      <c r="AI1" s="36" t="s">
        <v>183</v>
      </c>
      <c r="AJ1" s="36"/>
      <c r="AK1" s="36"/>
      <c r="AL1" s="36"/>
      <c r="AN1" s="18"/>
      <c r="AO1" s="18"/>
      <c r="AP1" s="18"/>
      <c r="AQ1" s="18"/>
    </row>
    <row r="2" spans="1:43" ht="18.75" x14ac:dyDescent="0.3">
      <c r="A2" t="str">
        <f>'Raw Data'!A2</f>
        <v>State</v>
      </c>
      <c r="B2" t="str">
        <f>'Raw Data'!B2</f>
        <v>Start</v>
      </c>
      <c r="C2" t="str">
        <f>'Raw Data'!C2</f>
        <v>End</v>
      </c>
      <c r="D2" t="str">
        <f>'Raw Data'!D2</f>
        <v>Sequence</v>
      </c>
      <c r="F2" s="33">
        <v>0.3</v>
      </c>
      <c r="G2" s="34"/>
      <c r="H2" s="35"/>
      <c r="I2" s="33">
        <v>3</v>
      </c>
      <c r="J2" s="34"/>
      <c r="K2" s="35"/>
      <c r="L2" s="37">
        <v>30</v>
      </c>
      <c r="M2" s="37"/>
      <c r="N2" s="37"/>
      <c r="O2" s="37">
        <v>300</v>
      </c>
      <c r="P2" s="37"/>
      <c r="Q2" s="37"/>
      <c r="R2" s="37">
        <v>3000</v>
      </c>
      <c r="S2" s="37"/>
      <c r="T2" s="37"/>
      <c r="V2">
        <v>0.3</v>
      </c>
      <c r="W2">
        <v>3</v>
      </c>
      <c r="X2">
        <v>30</v>
      </c>
      <c r="Y2">
        <v>300</v>
      </c>
      <c r="Z2">
        <v>3000</v>
      </c>
      <c r="AB2">
        <v>0.3</v>
      </c>
      <c r="AC2">
        <v>3</v>
      </c>
      <c r="AD2">
        <v>30</v>
      </c>
      <c r="AE2">
        <v>300</v>
      </c>
      <c r="AF2">
        <v>3000</v>
      </c>
      <c r="AH2">
        <v>0.3</v>
      </c>
      <c r="AI2">
        <v>3</v>
      </c>
      <c r="AJ2">
        <v>30</v>
      </c>
      <c r="AK2">
        <v>300</v>
      </c>
      <c r="AL2">
        <v>3000</v>
      </c>
      <c r="AN2" s="18"/>
      <c r="AO2" s="18"/>
      <c r="AP2" s="18"/>
      <c r="AQ2" s="18"/>
    </row>
    <row r="3" spans="1:43" x14ac:dyDescent="0.25">
      <c r="A3" t="str">
        <f>'Raw Data'!A3</f>
        <v>A_p110g</v>
      </c>
      <c r="B3">
        <f>'Raw Data'!B3</f>
        <v>4</v>
      </c>
      <c r="C3">
        <f>'Raw Data'!C3</f>
        <v>12</v>
      </c>
      <c r="D3" t="str">
        <f>'Raw Data'!D3</f>
        <v>ENYKQPVVL</v>
      </c>
      <c r="F3" s="13">
        <f>'Raw Data'!J3</f>
        <v>4.266</v>
      </c>
      <c r="G3" s="13">
        <f>'Raw Data'!P3</f>
        <v>4.1470000000000002</v>
      </c>
      <c r="H3" s="13">
        <f>'Raw Data'!V3</f>
        <v>4.234</v>
      </c>
      <c r="I3" s="13">
        <f>'Raw Data'!AB3</f>
        <v>4.7560000000000002</v>
      </c>
      <c r="J3" s="13">
        <f>'Raw Data'!AH3</f>
        <v>4.6509999999999998</v>
      </c>
      <c r="K3" s="13">
        <f>'Raw Data'!AN3</f>
        <v>4.7290000000000001</v>
      </c>
      <c r="L3" s="13">
        <f>'Raw Data'!AT3</f>
        <v>4.633</v>
      </c>
      <c r="M3" s="13">
        <f>'Raw Data'!AZ3</f>
        <v>4.617</v>
      </c>
      <c r="N3" s="13">
        <f>'Raw Data'!BF3</f>
        <v>4.593</v>
      </c>
      <c r="O3" s="13">
        <f>'Raw Data'!BL3</f>
        <v>4.6929999999999996</v>
      </c>
      <c r="P3" s="13">
        <f>'Raw Data'!BR3</f>
        <v>4.7</v>
      </c>
      <c r="Q3" s="13">
        <f>'Raw Data'!BX3</f>
        <v>4.7450000000000001</v>
      </c>
      <c r="R3" s="13">
        <f>'Raw Data'!CD3</f>
        <v>4.5999999999999996</v>
      </c>
      <c r="S3" s="13">
        <f>'Raw Data'!CJ3</f>
        <v>4.5039999999999996</v>
      </c>
      <c r="T3" s="13">
        <f>'Raw Data'!CP3</f>
        <v>4.5119999999999996</v>
      </c>
      <c r="V3" s="15">
        <f>TTEST(F3:H3,F169:H169,2,3)</f>
        <v>0.96786712692165877</v>
      </c>
      <c r="W3" s="15">
        <f>TTEST(I3:K3,I169:K169,2,3)</f>
        <v>0.54266060481509149</v>
      </c>
      <c r="X3" s="15">
        <f>TTEST(L3:N3,L169:N169,2,3)</f>
        <v>3.8537273680759286E-2</v>
      </c>
      <c r="Y3" s="15">
        <f>TTEST(O3:Q3,O169:Q169,2,3)</f>
        <v>1.3494920130518629E-2</v>
      </c>
      <c r="Z3" s="15">
        <f>TTEST(R3:T3,R169:T169,2,3)</f>
        <v>3.9502921401231947E-2</v>
      </c>
      <c r="AB3" s="15">
        <f>TTEST(F3:H3,F335:H335,2,3)</f>
        <v>1.3479414561081269E-2</v>
      </c>
      <c r="AC3" s="15">
        <f>TTEST(I3:K3,I335:K335,2,3)</f>
        <v>0.5980092144671042</v>
      </c>
      <c r="AD3" s="15">
        <f>TTEST(L3:N3,L335:N335,2,3)</f>
        <v>3.0130716423778386E-2</v>
      </c>
      <c r="AE3" s="15">
        <f>TTEST(O3:Q3,O335:P335,2,3)</f>
        <v>9.4052704025209363E-2</v>
      </c>
      <c r="AF3" s="15">
        <f>TTEST(R3:T3,R335:S335,2,3)</f>
        <v>2.7402224221497073E-2</v>
      </c>
      <c r="AH3" s="15">
        <f>TTEST(F169:H169,F335:H335,2,3)</f>
        <v>1.4389587617097748E-2</v>
      </c>
      <c r="AI3" s="15">
        <f>TTEST(I169:K169,I335:K335,2,3)</f>
        <v>0.9089108664923693</v>
      </c>
      <c r="AJ3" s="15">
        <f>TTEST(L169:N169,L335:N335,2,3)</f>
        <v>0.2711130442618655</v>
      </c>
      <c r="AK3" s="15">
        <f>TTEST(O169:Q169,O335:P335,2,3)</f>
        <v>0.75101216803279924</v>
      </c>
      <c r="AL3" s="15">
        <f>TTEST(R169:T169,R335:S335,2,3)</f>
        <v>0.31335680303375235</v>
      </c>
      <c r="AN3" s="18"/>
      <c r="AO3" s="18"/>
      <c r="AP3" s="18"/>
      <c r="AQ3" s="18"/>
    </row>
    <row r="4" spans="1:43" x14ac:dyDescent="0.25">
      <c r="A4" t="str">
        <f>'Raw Data'!A4</f>
        <v>A_p110g</v>
      </c>
      <c r="B4">
        <f>'Raw Data'!B4</f>
        <v>6</v>
      </c>
      <c r="C4">
        <f>'Raw Data'!C4</f>
        <v>12</v>
      </c>
      <c r="D4" t="str">
        <f>'Raw Data'!D4</f>
        <v>YKQPVVL</v>
      </c>
      <c r="F4" s="13">
        <f>'Raw Data'!J4</f>
        <v>3.3149999999999999</v>
      </c>
      <c r="G4" s="13">
        <f>'Raw Data'!P4</f>
        <v>3.1970000000000001</v>
      </c>
      <c r="H4" s="13">
        <f>'Raw Data'!V4</f>
        <v>3.2320000000000002</v>
      </c>
      <c r="I4" s="13">
        <f>'Raw Data'!AB4</f>
        <v>3.5230000000000001</v>
      </c>
      <c r="J4" s="13">
        <f>'Raw Data'!AH4</f>
        <v>3.5859999999999999</v>
      </c>
      <c r="K4" s="13">
        <f>'Raw Data'!AN4</f>
        <v>3.637</v>
      </c>
      <c r="L4" s="13">
        <f>'Raw Data'!AT4</f>
        <v>3.5710000000000002</v>
      </c>
      <c r="M4" s="13">
        <f>'Raw Data'!AZ4</f>
        <v>3.6240000000000001</v>
      </c>
      <c r="N4" s="13">
        <f>'Raw Data'!BF4</f>
        <v>3.657</v>
      </c>
      <c r="O4" s="13">
        <f>'Raw Data'!BL4</f>
        <v>3.6440000000000001</v>
      </c>
      <c r="P4" s="13">
        <f>'Raw Data'!BR4</f>
        <v>3.6629999999999998</v>
      </c>
      <c r="Q4" s="13">
        <f>'Raw Data'!BX4</f>
        <v>3.6869999999999998</v>
      </c>
      <c r="R4" s="13">
        <f>'Raw Data'!CD4</f>
        <v>3.6080000000000001</v>
      </c>
      <c r="S4" s="13">
        <f>'Raw Data'!CJ4</f>
        <v>3.67</v>
      </c>
      <c r="T4" s="13">
        <f>'Raw Data'!CP4</f>
        <v>3.653</v>
      </c>
      <c r="V4" s="15">
        <f t="shared" ref="V4:V67" si="0">TTEST(F4:H4,F170:H170,2,3)</f>
        <v>6.3640510557228497E-2</v>
      </c>
      <c r="W4" s="15">
        <f t="shared" ref="W4:W67" si="1">TTEST(I4:K4,I170:K170,2,3)</f>
        <v>0.58031328382280101</v>
      </c>
      <c r="X4" s="15">
        <f t="shared" ref="X4:X67" si="2">TTEST(L4:N4,L170:N170,2,3)</f>
        <v>0.78994611788734881</v>
      </c>
      <c r="Y4" s="15">
        <f t="shared" ref="Y4:Y67" si="3">TTEST(O4:Q4,O170:Q170,2,3)</f>
        <v>0.98623742749002308</v>
      </c>
      <c r="Z4" s="15">
        <f t="shared" ref="Z4:Z67" si="4">TTEST(R4:T4,R170:T170,2,3)</f>
        <v>0.52298114247153782</v>
      </c>
      <c r="AB4" s="15">
        <f t="shared" ref="AB4:AB67" si="5">TTEST(F4:H4,F336:H336,2,3)</f>
        <v>0.39692369815392542</v>
      </c>
      <c r="AC4" s="15">
        <f t="shared" ref="AC4:AC67" si="6">TTEST(I4:K4,I336:K336,2,3)</f>
        <v>0.38878731658160881</v>
      </c>
      <c r="AD4" s="15">
        <f t="shared" ref="AD4:AD67" si="7">TTEST(L4:N4,L336:N336,2,3)</f>
        <v>0.2863131162246354</v>
      </c>
      <c r="AE4" s="15">
        <f t="shared" ref="AE4:AE67" si="8">TTEST(O4:Q4,O336:P336,2,3)</f>
        <v>0.74961986357299804</v>
      </c>
      <c r="AF4" s="15">
        <f t="shared" ref="AF4:AF67" si="9">TTEST(R4:T4,R336:S336,2,3)</f>
        <v>0.42865159381089357</v>
      </c>
      <c r="AH4" s="15">
        <f t="shared" ref="AH4:AH67" si="10">TTEST(F170:H170,F336:H336,2,3)</f>
        <v>6.7039596615563649E-2</v>
      </c>
      <c r="AI4" s="15">
        <f t="shared" ref="AI4:AI67" si="11">TTEST(I170:K170,I336:K336,2,3)</f>
        <v>0.60298750206179108</v>
      </c>
      <c r="AJ4" s="15">
        <f t="shared" ref="AJ4:AJ67" si="12">TTEST(L170:N170,L336:N336,2,3)</f>
        <v>0.10857953039705429</v>
      </c>
      <c r="AK4" s="15">
        <f t="shared" ref="AK4:AK67" si="13">TTEST(O170:Q170,O336:P336,2,3)</f>
        <v>0.76433932614253375</v>
      </c>
      <c r="AL4" s="15">
        <f t="shared" ref="AL4:AL67" si="14">TTEST(R170:T170,R336:S336,2,3)</f>
        <v>0.69867197592012653</v>
      </c>
      <c r="AN4" s="18"/>
      <c r="AO4" s="18"/>
      <c r="AP4" s="18"/>
      <c r="AQ4" s="18"/>
    </row>
    <row r="5" spans="1:43" x14ac:dyDescent="0.25">
      <c r="A5" t="str">
        <f>'Raw Data'!A5</f>
        <v>A_p110g</v>
      </c>
      <c r="B5">
        <f>'Raw Data'!B5</f>
        <v>13</v>
      </c>
      <c r="C5">
        <f>'Raw Data'!C5</f>
        <v>32</v>
      </c>
      <c r="D5" t="str">
        <f>'Raw Data'!D5</f>
        <v>REDNCRRRRRMKPRSAAASL</v>
      </c>
      <c r="F5" s="13">
        <f>'Raw Data'!J5</f>
        <v>7.9119999999999999</v>
      </c>
      <c r="G5" s="13">
        <f>'Raw Data'!P5</f>
        <v>7.2460000000000004</v>
      </c>
      <c r="H5" s="13">
        <f>'Raw Data'!V5</f>
        <v>7.2350000000000003</v>
      </c>
      <c r="I5" s="13">
        <f>'Raw Data'!AB5</f>
        <v>7.5960000000000001</v>
      </c>
      <c r="J5" s="13">
        <f>'Raw Data'!AH5</f>
        <v>7.327</v>
      </c>
      <c r="K5" s="13">
        <f>'Raw Data'!AN5</f>
        <v>7.431</v>
      </c>
      <c r="L5" s="13">
        <f>'Raw Data'!AT5</f>
        <v>7.6239999999999997</v>
      </c>
      <c r="M5" s="13">
        <f>'Raw Data'!AZ5</f>
        <v>7.2960000000000003</v>
      </c>
      <c r="N5" s="13">
        <f>'Raw Data'!BF5</f>
        <v>7.2190000000000003</v>
      </c>
      <c r="O5" s="13">
        <f>'Raw Data'!BL5</f>
        <v>7.3170000000000002</v>
      </c>
      <c r="P5" s="13">
        <f>'Raw Data'!BR5</f>
        <v>7.3360000000000003</v>
      </c>
      <c r="Q5" s="13">
        <f>'Raw Data'!BX5</f>
        <v>7.0430000000000001</v>
      </c>
      <c r="R5" s="13">
        <f>'Raw Data'!CD5</f>
        <v>7.8250000000000002</v>
      </c>
      <c r="S5" s="13">
        <f>'Raw Data'!CJ5</f>
        <v>7.133</v>
      </c>
      <c r="T5" s="13">
        <f>'Raw Data'!CP5</f>
        <v>7.2380000000000004</v>
      </c>
      <c r="V5" s="15">
        <f t="shared" si="0"/>
        <v>0.42175730899398944</v>
      </c>
      <c r="W5" s="15">
        <f t="shared" si="1"/>
        <v>0.5092523471158914</v>
      </c>
      <c r="X5" s="15">
        <f t="shared" si="2"/>
        <v>0.25387797463085732</v>
      </c>
      <c r="Y5" s="15">
        <f t="shared" si="3"/>
        <v>0.50356945825652633</v>
      </c>
      <c r="Z5" s="15">
        <f t="shared" si="4"/>
        <v>0.5971451389276714</v>
      </c>
      <c r="AB5" s="15">
        <f t="shared" si="5"/>
        <v>0.90688863579893908</v>
      </c>
      <c r="AC5" s="15">
        <f t="shared" si="6"/>
        <v>0.65088917306802008</v>
      </c>
      <c r="AD5" s="15">
        <f t="shared" si="7"/>
        <v>9.6736750539760177E-2</v>
      </c>
      <c r="AE5" s="15">
        <f t="shared" si="8"/>
        <v>0.52222386613334615</v>
      </c>
      <c r="AF5" s="15">
        <f t="shared" si="9"/>
        <v>0.92415549249912166</v>
      </c>
      <c r="AH5" s="15">
        <f t="shared" si="10"/>
        <v>0.37675854966736166</v>
      </c>
      <c r="AI5" s="15">
        <f t="shared" si="11"/>
        <v>0.3793552451585952</v>
      </c>
      <c r="AJ5" s="15">
        <f t="shared" si="12"/>
        <v>1.9675388460558722E-2</v>
      </c>
      <c r="AK5" s="15">
        <f t="shared" si="13"/>
        <v>0.89461859488648587</v>
      </c>
      <c r="AL5" s="15">
        <f t="shared" si="14"/>
        <v>0.67104838192585525</v>
      </c>
      <c r="AN5" s="18"/>
      <c r="AO5" s="18"/>
      <c r="AP5" s="18"/>
      <c r="AQ5" s="18"/>
    </row>
    <row r="6" spans="1:43" x14ac:dyDescent="0.25">
      <c r="A6" t="str">
        <f>'Raw Data'!A6</f>
        <v>A_p110g</v>
      </c>
      <c r="B6">
        <f>'Raw Data'!B6</f>
        <v>36</v>
      </c>
      <c r="C6">
        <f>'Raw Data'!C6</f>
        <v>41</v>
      </c>
      <c r="D6" t="str">
        <f>'Raw Data'!D6</f>
        <v>ELIPIE</v>
      </c>
      <c r="F6" s="13">
        <f>'Raw Data'!J6</f>
        <v>3.2000000000000001E-2</v>
      </c>
      <c r="G6" s="13">
        <f>'Raw Data'!P6</f>
        <v>8.3000000000000004E-2</v>
      </c>
      <c r="H6" s="13">
        <f>'Raw Data'!V6</f>
        <v>4.3999999999999997E-2</v>
      </c>
      <c r="I6" s="13">
        <f>'Raw Data'!AB6</f>
        <v>5.0999999999999997E-2</v>
      </c>
      <c r="J6" s="13">
        <f>'Raw Data'!AH6</f>
        <v>3.6999999999999998E-2</v>
      </c>
      <c r="K6" s="13">
        <f>'Raw Data'!AN6</f>
        <v>5.0999999999999997E-2</v>
      </c>
      <c r="L6" s="13">
        <f>'Raw Data'!AT6</f>
        <v>0.06</v>
      </c>
      <c r="M6" s="13">
        <f>'Raw Data'!AZ6</f>
        <v>5.7000000000000002E-2</v>
      </c>
      <c r="N6" s="13">
        <f>'Raw Data'!BF6</f>
        <v>6.3E-2</v>
      </c>
      <c r="O6" s="13">
        <f>'Raw Data'!BL6</f>
        <v>0.246</v>
      </c>
      <c r="P6" s="13">
        <f>'Raw Data'!BR6</f>
        <v>0.245</v>
      </c>
      <c r="Q6" s="13">
        <f>'Raw Data'!BX6</f>
        <v>0.24399999999999999</v>
      </c>
      <c r="R6" s="13">
        <f>'Raw Data'!CD6</f>
        <v>0.57099999999999995</v>
      </c>
      <c r="S6" s="13">
        <f>'Raw Data'!CJ6</f>
        <v>0.57499999999999996</v>
      </c>
      <c r="T6" s="13">
        <f>'Raw Data'!CP6</f>
        <v>0.57699999999999996</v>
      </c>
      <c r="V6" s="15">
        <f t="shared" si="0"/>
        <v>0.53124882732508816</v>
      </c>
      <c r="W6" s="15">
        <f t="shared" si="1"/>
        <v>0.74768384497579055</v>
      </c>
      <c r="X6" s="15">
        <f t="shared" si="2"/>
        <v>5.7926986301113917E-3</v>
      </c>
      <c r="Y6" s="15">
        <f t="shared" si="3"/>
        <v>0.85153055649162157</v>
      </c>
      <c r="Z6" s="15">
        <f t="shared" si="4"/>
        <v>0.14430950588509753</v>
      </c>
      <c r="AB6" s="15">
        <f t="shared" si="5"/>
        <v>0.36263250511120526</v>
      </c>
      <c r="AC6" s="15">
        <f t="shared" si="6"/>
        <v>0.14293175364284744</v>
      </c>
      <c r="AD6" s="15">
        <f t="shared" si="7"/>
        <v>0.30754372516483025</v>
      </c>
      <c r="AE6" s="15">
        <f t="shared" si="8"/>
        <v>3.2406561548141456E-3</v>
      </c>
      <c r="AF6" s="15">
        <f t="shared" si="9"/>
        <v>8.9043000039881137E-2</v>
      </c>
      <c r="AH6" s="15">
        <f t="shared" si="10"/>
        <v>0.24099429441546141</v>
      </c>
      <c r="AI6" s="15">
        <f t="shared" si="11"/>
        <v>0.17355775490135694</v>
      </c>
      <c r="AJ6" s="15">
        <f t="shared" si="12"/>
        <v>1.8084807326257163E-3</v>
      </c>
      <c r="AK6" s="15">
        <f t="shared" si="13"/>
        <v>5.0977661687441243E-2</v>
      </c>
      <c r="AL6" s="15">
        <f t="shared" si="14"/>
        <v>9.2540010833043446E-2</v>
      </c>
      <c r="AN6" s="18"/>
      <c r="AO6" s="18"/>
      <c r="AP6" s="18"/>
      <c r="AQ6" s="18"/>
    </row>
    <row r="7" spans="1:43" x14ac:dyDescent="0.25">
      <c r="A7" t="str">
        <f>'Raw Data'!A7</f>
        <v>A_p110g</v>
      </c>
      <c r="B7">
        <f>'Raw Data'!B7</f>
        <v>36</v>
      </c>
      <c r="C7">
        <f>'Raw Data'!C7</f>
        <v>42</v>
      </c>
      <c r="D7" t="str">
        <f>'Raw Data'!D7</f>
        <v>ELIPIEF</v>
      </c>
      <c r="F7" s="13">
        <f>'Raw Data'!J7</f>
        <v>8.5000000000000006E-2</v>
      </c>
      <c r="G7" s="13">
        <f>'Raw Data'!P7</f>
        <v>6.3E-2</v>
      </c>
      <c r="H7" s="13">
        <f>'Raw Data'!V7</f>
        <v>3.7999999999999999E-2</v>
      </c>
      <c r="I7" s="13">
        <f>'Raw Data'!AB7</f>
        <v>0.121</v>
      </c>
      <c r="J7" s="13">
        <f>'Raw Data'!AH7</f>
        <v>9.1999999999999998E-2</v>
      </c>
      <c r="K7" s="13">
        <f>'Raw Data'!AN7</f>
        <v>4.4999999999999998E-2</v>
      </c>
      <c r="L7" s="13">
        <f>'Raw Data'!AT7</f>
        <v>0.16200000000000001</v>
      </c>
      <c r="M7" s="13">
        <f>'Raw Data'!AZ7</f>
        <v>0.10299999999999999</v>
      </c>
      <c r="N7" s="13">
        <f>'Raw Data'!BF7</f>
        <v>9.9000000000000005E-2</v>
      </c>
      <c r="O7" s="13">
        <f>'Raw Data'!BL7</f>
        <v>0.20399999999999999</v>
      </c>
      <c r="P7" s="13">
        <f>'Raw Data'!BR7</f>
        <v>0.27400000000000002</v>
      </c>
      <c r="Q7" s="13">
        <f>'Raw Data'!BX7</f>
        <v>0.22900000000000001</v>
      </c>
      <c r="R7" s="13">
        <f>'Raw Data'!CD7</f>
        <v>0.57399999999999995</v>
      </c>
      <c r="S7" s="13">
        <f>'Raw Data'!CJ7</f>
        <v>0.57399999999999995</v>
      </c>
      <c r="T7" s="13">
        <f>'Raw Data'!CP7</f>
        <v>0.54100000000000004</v>
      </c>
      <c r="V7" s="15">
        <f t="shared" si="0"/>
        <v>9.0223659304374315E-2</v>
      </c>
      <c r="W7" s="15">
        <f t="shared" si="1"/>
        <v>0.13023347026695256</v>
      </c>
      <c r="X7" s="15">
        <f t="shared" si="2"/>
        <v>0.14126860114383699</v>
      </c>
      <c r="Y7" s="15">
        <f t="shared" si="3"/>
        <v>1.7216784436021714E-2</v>
      </c>
      <c r="Z7" s="15">
        <f t="shared" si="4"/>
        <v>1.7931798404057016E-2</v>
      </c>
      <c r="AB7" s="15">
        <f t="shared" si="5"/>
        <v>0.30188757726250282</v>
      </c>
      <c r="AC7" s="15">
        <f t="shared" si="6"/>
        <v>0.46469001949546701</v>
      </c>
      <c r="AD7" s="15">
        <f t="shared" si="7"/>
        <v>0.12808720200661575</v>
      </c>
      <c r="AE7" s="15">
        <f t="shared" si="8"/>
        <v>0.53412188289371532</v>
      </c>
      <c r="AF7" s="15">
        <f t="shared" si="9"/>
        <v>0.61920527259248193</v>
      </c>
      <c r="AH7" s="15">
        <f t="shared" si="10"/>
        <v>0.20306901134192995</v>
      </c>
      <c r="AI7" s="15">
        <f t="shared" si="11"/>
        <v>0.20272645189937519</v>
      </c>
      <c r="AJ7" s="15">
        <f t="shared" si="12"/>
        <v>0.69615107008243327</v>
      </c>
      <c r="AK7" s="15">
        <f t="shared" si="13"/>
        <v>0.11943479240186868</v>
      </c>
      <c r="AL7" s="15">
        <f t="shared" si="14"/>
        <v>0.33176517043753095</v>
      </c>
      <c r="AN7" s="18"/>
      <c r="AO7" s="18"/>
      <c r="AP7" s="18"/>
      <c r="AQ7" s="18"/>
    </row>
    <row r="8" spans="1:43" x14ac:dyDescent="0.25">
      <c r="A8" t="str">
        <f>'Raw Data'!A8</f>
        <v>A_p110g</v>
      </c>
      <c r="B8">
        <f>'Raw Data'!B8</f>
        <v>42</v>
      </c>
      <c r="C8">
        <f>'Raw Data'!C8</f>
        <v>58</v>
      </c>
      <c r="D8" t="str">
        <f>'Raw Data'!D8</f>
        <v>FVLPTSQRKCKSPETAL</v>
      </c>
      <c r="F8" s="13">
        <f>'Raw Data'!J8</f>
        <v>3.7690000000000001</v>
      </c>
      <c r="G8" s="13">
        <f>'Raw Data'!P8</f>
        <v>3.6309999999999998</v>
      </c>
      <c r="H8" s="13">
        <f>'Raw Data'!V8</f>
        <v>3.706</v>
      </c>
      <c r="I8" s="13">
        <f>'Raw Data'!AB8</f>
        <v>4.0919999999999996</v>
      </c>
      <c r="J8" s="13">
        <f>'Raw Data'!AH8</f>
        <v>4.2210000000000001</v>
      </c>
      <c r="K8" s="13">
        <f>'Raw Data'!AN8</f>
        <v>4.298</v>
      </c>
      <c r="L8" s="13">
        <f>'Raw Data'!AT8</f>
        <v>5.2009999999999996</v>
      </c>
      <c r="M8" s="13">
        <f>'Raw Data'!AZ8</f>
        <v>5.12</v>
      </c>
      <c r="N8" s="13">
        <f>'Raw Data'!BF8</f>
        <v>5.2530000000000001</v>
      </c>
      <c r="O8" s="13">
        <f>'Raw Data'!BL8</f>
        <v>5.9329999999999998</v>
      </c>
      <c r="P8" s="13">
        <f>'Raw Data'!BR8</f>
        <v>5.9880000000000004</v>
      </c>
      <c r="Q8" s="13">
        <f>'Raw Data'!BX8</f>
        <v>6.1040000000000001</v>
      </c>
      <c r="R8" s="13">
        <f>'Raw Data'!CD8</f>
        <v>6.6440000000000001</v>
      </c>
      <c r="S8" s="13">
        <f>'Raw Data'!CJ8</f>
        <v>7.02</v>
      </c>
      <c r="T8" s="13">
        <f>'Raw Data'!CP8</f>
        <v>6.9130000000000003</v>
      </c>
      <c r="V8" s="15">
        <f t="shared" si="0"/>
        <v>6.2582214382284375E-3</v>
      </c>
      <c r="W8" s="15">
        <f t="shared" si="1"/>
        <v>0.2345936136092425</v>
      </c>
      <c r="X8" s="15">
        <f t="shared" si="2"/>
        <v>0.11640984368202949</v>
      </c>
      <c r="Y8" s="15">
        <f t="shared" si="3"/>
        <v>0.2526356068813515</v>
      </c>
      <c r="Z8" s="15">
        <f t="shared" si="4"/>
        <v>0.16877545287391776</v>
      </c>
      <c r="AB8" s="15">
        <f t="shared" si="5"/>
        <v>6.1078550581166992E-2</v>
      </c>
      <c r="AC8" s="15">
        <f t="shared" si="6"/>
        <v>0.17486075237806448</v>
      </c>
      <c r="AD8" s="15">
        <f t="shared" si="7"/>
        <v>0.21837627188649683</v>
      </c>
      <c r="AE8" s="15">
        <f t="shared" si="8"/>
        <v>0.57706782307087823</v>
      </c>
      <c r="AF8" s="15">
        <f t="shared" si="9"/>
        <v>0.42298786582345493</v>
      </c>
      <c r="AH8" s="15">
        <f t="shared" si="10"/>
        <v>0.10382984955999096</v>
      </c>
      <c r="AI8" s="15">
        <f t="shared" si="11"/>
        <v>0.74343386072583484</v>
      </c>
      <c r="AJ8" s="15">
        <f t="shared" si="12"/>
        <v>0.55742711952150814</v>
      </c>
      <c r="AK8" s="15">
        <f t="shared" si="13"/>
        <v>0.93599993974779039</v>
      </c>
      <c r="AL8" s="15">
        <f t="shared" si="14"/>
        <v>0.76597827812789909</v>
      </c>
      <c r="AN8" s="18"/>
      <c r="AO8" s="18"/>
      <c r="AP8" s="18"/>
      <c r="AQ8" s="18"/>
    </row>
    <row r="9" spans="1:43" x14ac:dyDescent="0.25">
      <c r="A9" t="str">
        <f>'Raw Data'!A9</f>
        <v>A_p110g</v>
      </c>
      <c r="B9">
        <f>'Raw Data'!B9</f>
        <v>42</v>
      </c>
      <c r="C9">
        <f>'Raw Data'!C9</f>
        <v>59</v>
      </c>
      <c r="D9" t="str">
        <f>'Raw Data'!D9</f>
        <v>FVLPTSQRKCKSPETALL</v>
      </c>
      <c r="F9" s="13">
        <f>'Raw Data'!J9</f>
        <v>3.1890000000000001</v>
      </c>
      <c r="G9" s="13">
        <f>'Raw Data'!P9</f>
        <v>2.99</v>
      </c>
      <c r="H9" s="13">
        <f>'Raw Data'!V9</f>
        <v>3.0859999999999999</v>
      </c>
      <c r="I9" s="13">
        <f>'Raw Data'!AB9</f>
        <v>3.6019999999999999</v>
      </c>
      <c r="J9" s="13">
        <f>'Raw Data'!AH9</f>
        <v>3.6179999999999999</v>
      </c>
      <c r="K9" s="13">
        <f>'Raw Data'!AN9</f>
        <v>3.653</v>
      </c>
      <c r="L9" s="13">
        <f>'Raw Data'!AT9</f>
        <v>4.4710000000000001</v>
      </c>
      <c r="M9" s="13">
        <f>'Raw Data'!AZ9</f>
        <v>4.5869999999999997</v>
      </c>
      <c r="N9" s="13">
        <f>'Raw Data'!BF9</f>
        <v>4.6070000000000002</v>
      </c>
      <c r="O9" s="13">
        <f>'Raw Data'!BL9</f>
        <v>5.4370000000000003</v>
      </c>
      <c r="P9" s="13">
        <f>'Raw Data'!BR9</f>
        <v>5.3819999999999997</v>
      </c>
      <c r="Q9" s="13">
        <f>'Raw Data'!BX9</f>
        <v>5.3929999999999998</v>
      </c>
      <c r="R9" s="13">
        <f>'Raw Data'!CD9</f>
        <v>6.0359999999999996</v>
      </c>
      <c r="S9" s="13">
        <f>'Raw Data'!CJ9</f>
        <v>6.3659999999999997</v>
      </c>
      <c r="T9" s="13">
        <f>'Raw Data'!CP9</f>
        <v>6.2649999999999997</v>
      </c>
      <c r="V9" s="15">
        <f t="shared" si="0"/>
        <v>0.35231419416903353</v>
      </c>
      <c r="W9" s="15">
        <f t="shared" si="1"/>
        <v>3.9768712237759412E-3</v>
      </c>
      <c r="X9" s="15">
        <f t="shared" si="2"/>
        <v>8.4449214234482185E-3</v>
      </c>
      <c r="Y9" s="15">
        <f t="shared" si="3"/>
        <v>0.57627102446690215</v>
      </c>
      <c r="Z9" s="15">
        <f t="shared" si="4"/>
        <v>0.10657051372319906</v>
      </c>
      <c r="AB9" s="15">
        <f t="shared" si="5"/>
        <v>0.56535908348284369</v>
      </c>
      <c r="AC9" s="15">
        <f t="shared" si="6"/>
        <v>1.9836415198264835E-3</v>
      </c>
      <c r="AD9" s="15">
        <f t="shared" si="7"/>
        <v>4.064035542874201E-2</v>
      </c>
      <c r="AE9" s="15">
        <f t="shared" si="8"/>
        <v>0.31704584550346876</v>
      </c>
      <c r="AF9" s="15">
        <f t="shared" si="9"/>
        <v>0.15707466502357748</v>
      </c>
      <c r="AH9" s="15">
        <f t="shared" si="10"/>
        <v>0.2730620685194865</v>
      </c>
      <c r="AI9" s="15">
        <f t="shared" si="11"/>
        <v>5.6537169852932537E-4</v>
      </c>
      <c r="AJ9" s="15">
        <f t="shared" si="12"/>
        <v>1.4792736109059514E-3</v>
      </c>
      <c r="AK9" s="15">
        <f t="shared" si="13"/>
        <v>0.22852258101916031</v>
      </c>
      <c r="AL9" s="15">
        <f t="shared" si="14"/>
        <v>0.53374268974306949</v>
      </c>
      <c r="AN9" s="18"/>
      <c r="AO9" s="18"/>
      <c r="AP9" s="18"/>
      <c r="AQ9" s="18"/>
    </row>
    <row r="10" spans="1:43" x14ac:dyDescent="0.25">
      <c r="A10" t="str">
        <f>'Raw Data'!A10</f>
        <v>A_p110g</v>
      </c>
      <c r="B10">
        <f>'Raw Data'!B10</f>
        <v>59</v>
      </c>
      <c r="C10">
        <f>'Raw Data'!C10</f>
        <v>69</v>
      </c>
      <c r="D10" t="str">
        <f>'Raw Data'!D10</f>
        <v>LHVAGHGNVEQ</v>
      </c>
      <c r="F10" s="13">
        <f>'Raw Data'!J10</f>
        <v>0.67200000000000004</v>
      </c>
      <c r="G10" s="13">
        <f>'Raw Data'!P10</f>
        <v>0.63300000000000001</v>
      </c>
      <c r="H10" s="13">
        <f>'Raw Data'!V10</f>
        <v>0.871</v>
      </c>
      <c r="I10" s="13">
        <f>'Raw Data'!AB10</f>
        <v>0.91900000000000004</v>
      </c>
      <c r="J10" s="13">
        <f>'Raw Data'!AH10</f>
        <v>0.83899999999999997</v>
      </c>
      <c r="K10" s="13">
        <f>'Raw Data'!AN10</f>
        <v>0.85</v>
      </c>
      <c r="L10" s="13">
        <f>'Raw Data'!AT10</f>
        <v>1.661</v>
      </c>
      <c r="M10" s="13">
        <f>'Raw Data'!AZ10</f>
        <v>1.5369999999999999</v>
      </c>
      <c r="N10" s="13">
        <f>'Raw Data'!BF10</f>
        <v>1.546</v>
      </c>
      <c r="O10" s="13">
        <f>'Raw Data'!BL10</f>
        <v>2.2650000000000001</v>
      </c>
      <c r="P10" s="13">
        <f>'Raw Data'!BR10</f>
        <v>2.2309999999999999</v>
      </c>
      <c r="Q10" s="13">
        <f>'Raw Data'!BX10</f>
        <v>2.1429999999999998</v>
      </c>
      <c r="R10" s="13">
        <f>'Raw Data'!CD10</f>
        <v>3.5129999999999999</v>
      </c>
      <c r="S10" s="13">
        <f>'Raw Data'!CJ10</f>
        <v>3.609</v>
      </c>
      <c r="T10" s="13">
        <f>'Raw Data'!CP10</f>
        <v>3.5569999999999999</v>
      </c>
      <c r="V10" s="15">
        <f t="shared" si="0"/>
        <v>2.3619624713793256E-2</v>
      </c>
      <c r="W10" s="15">
        <f t="shared" si="1"/>
        <v>4.697566078633867E-2</v>
      </c>
      <c r="X10" s="15">
        <f t="shared" si="2"/>
        <v>0.11332213826295749</v>
      </c>
      <c r="Y10" s="15">
        <f t="shared" si="3"/>
        <v>1.3673043164519956E-2</v>
      </c>
      <c r="Z10" s="15">
        <f t="shared" si="4"/>
        <v>6.2827465405742092E-4</v>
      </c>
      <c r="AB10" s="15">
        <f t="shared" si="5"/>
        <v>0.85293724933988657</v>
      </c>
      <c r="AC10" s="15">
        <f t="shared" si="6"/>
        <v>0.25728065797944633</v>
      </c>
      <c r="AD10" s="15">
        <f t="shared" si="7"/>
        <v>0.43120645667145641</v>
      </c>
      <c r="AE10" s="15">
        <f t="shared" si="8"/>
        <v>0.17159766692455736</v>
      </c>
      <c r="AF10" s="15">
        <f t="shared" si="9"/>
        <v>3.0167632562409386E-3</v>
      </c>
      <c r="AH10" s="15">
        <f t="shared" si="10"/>
        <v>4.8372647790800392E-3</v>
      </c>
      <c r="AI10" s="15">
        <f t="shared" si="11"/>
        <v>2.7091694393739981E-2</v>
      </c>
      <c r="AJ10" s="15">
        <f t="shared" si="12"/>
        <v>0.52135015255625194</v>
      </c>
      <c r="AK10" s="15">
        <f t="shared" si="13"/>
        <v>6.149201626419052E-2</v>
      </c>
      <c r="AL10" s="15">
        <f t="shared" si="14"/>
        <v>0.37875943633501813</v>
      </c>
      <c r="AN10" s="18"/>
      <c r="AO10" s="18"/>
      <c r="AP10" s="18"/>
      <c r="AQ10" s="18"/>
    </row>
    <row r="11" spans="1:43" x14ac:dyDescent="0.25">
      <c r="A11" t="str">
        <f>'Raw Data'!A11</f>
        <v>A_p110g</v>
      </c>
      <c r="B11">
        <f>'Raw Data'!B11</f>
        <v>59</v>
      </c>
      <c r="C11">
        <f>'Raw Data'!C11</f>
        <v>70</v>
      </c>
      <c r="D11" t="str">
        <f>'Raw Data'!D11</f>
        <v>LHVAGHGNVEQM</v>
      </c>
      <c r="F11" s="13">
        <f>'Raw Data'!J11</f>
        <v>0.46200000000000002</v>
      </c>
      <c r="G11" s="13">
        <f>'Raw Data'!P11</f>
        <v>0.502</v>
      </c>
      <c r="H11" s="13">
        <f>'Raw Data'!V11</f>
        <v>0.41399999999999998</v>
      </c>
      <c r="I11" s="13">
        <f>'Raw Data'!AB11</f>
        <v>0.68600000000000005</v>
      </c>
      <c r="J11" s="13">
        <f>'Raw Data'!AH11</f>
        <v>0.69399999999999995</v>
      </c>
      <c r="K11" s="13">
        <f>'Raw Data'!AN11</f>
        <v>0.75900000000000001</v>
      </c>
      <c r="L11" s="13">
        <f>'Raw Data'!AT11</f>
        <v>1.3260000000000001</v>
      </c>
      <c r="M11" s="13">
        <f>'Raw Data'!AZ11</f>
        <v>1.3280000000000001</v>
      </c>
      <c r="N11" s="13">
        <f>'Raw Data'!BF11</f>
        <v>1.256</v>
      </c>
      <c r="O11" s="13">
        <f>'Raw Data'!BL11</f>
        <v>1.7849999999999999</v>
      </c>
      <c r="P11" s="13">
        <f>'Raw Data'!BR11</f>
        <v>1.736</v>
      </c>
      <c r="Q11" s="13">
        <f>'Raw Data'!BX11</f>
        <v>1.7989999999999999</v>
      </c>
      <c r="R11" s="13">
        <f>'Raw Data'!CD11</f>
        <v>3.0779999999999998</v>
      </c>
      <c r="S11" s="13">
        <f>'Raw Data'!CJ11</f>
        <v>3.3479999999999999</v>
      </c>
      <c r="T11" s="13">
        <f>'Raw Data'!CP11</f>
        <v>3.181</v>
      </c>
      <c r="V11" s="15">
        <f t="shared" si="0"/>
        <v>2.0895582419912483E-2</v>
      </c>
      <c r="W11" s="15">
        <f t="shared" si="1"/>
        <v>8.6334531968578401E-3</v>
      </c>
      <c r="X11" s="15">
        <f t="shared" si="2"/>
        <v>3.0959432277212588E-2</v>
      </c>
      <c r="Y11" s="15">
        <f t="shared" si="3"/>
        <v>3.1113189049102149E-2</v>
      </c>
      <c r="Z11" s="15">
        <f t="shared" si="4"/>
        <v>1.122527295581368E-2</v>
      </c>
      <c r="AB11" s="15">
        <f t="shared" si="5"/>
        <v>1.3374872111443456E-2</v>
      </c>
      <c r="AC11" s="15">
        <f t="shared" si="6"/>
        <v>0.17690781274249293</v>
      </c>
      <c r="AD11" s="15">
        <f t="shared" si="7"/>
        <v>0.17840126422850916</v>
      </c>
      <c r="AE11" s="15">
        <f t="shared" si="8"/>
        <v>7.0901784543453174E-3</v>
      </c>
      <c r="AF11" s="15">
        <f t="shared" si="9"/>
        <v>1.5368486715837003E-2</v>
      </c>
      <c r="AH11" s="15">
        <f t="shared" si="10"/>
        <v>0.89189550402232776</v>
      </c>
      <c r="AI11" s="15">
        <f t="shared" si="11"/>
        <v>0.29922143891224623</v>
      </c>
      <c r="AJ11" s="15">
        <f t="shared" si="12"/>
        <v>0.50923468190663823</v>
      </c>
      <c r="AK11" s="15">
        <f t="shared" si="13"/>
        <v>7.2024561674771084E-4</v>
      </c>
      <c r="AL11" s="15">
        <f t="shared" si="14"/>
        <v>0.30868056241132269</v>
      </c>
      <c r="AN11" s="18"/>
      <c r="AO11" s="18"/>
      <c r="AP11" s="18"/>
      <c r="AQ11" s="18"/>
    </row>
    <row r="12" spans="1:43" x14ac:dyDescent="0.25">
      <c r="A12" t="str">
        <f>'Raw Data'!A12</f>
        <v>A_p110g</v>
      </c>
      <c r="B12">
        <f>'Raw Data'!B12</f>
        <v>60</v>
      </c>
      <c r="C12">
        <f>'Raw Data'!C12</f>
        <v>70</v>
      </c>
      <c r="D12" t="str">
        <f>'Raw Data'!D12</f>
        <v>HVAGHGNVEQM</v>
      </c>
      <c r="F12" s="13">
        <f>'Raw Data'!J12</f>
        <v>0.73199999999999998</v>
      </c>
      <c r="G12" s="13">
        <f>'Raw Data'!P12</f>
        <v>0.64100000000000001</v>
      </c>
      <c r="H12" s="13">
        <f>'Raw Data'!V12</f>
        <v>0.60399999999999998</v>
      </c>
      <c r="I12" s="13">
        <f>'Raw Data'!AB12</f>
        <v>0.70799999999999996</v>
      </c>
      <c r="J12" s="13">
        <f>'Raw Data'!AH12</f>
        <v>0.58199999999999996</v>
      </c>
      <c r="K12" s="13">
        <f>'Raw Data'!AN12</f>
        <v>0.64800000000000002</v>
      </c>
      <c r="L12" s="13">
        <f>'Raw Data'!AT12</f>
        <v>1.4730000000000001</v>
      </c>
      <c r="M12" s="13">
        <f>'Raw Data'!AZ12</f>
        <v>1.331</v>
      </c>
      <c r="N12" s="13">
        <f>'Raw Data'!BF12</f>
        <v>1.329</v>
      </c>
      <c r="O12" s="13">
        <f>'Raw Data'!BL12</f>
        <v>1.978</v>
      </c>
      <c r="P12" s="13">
        <f>'Raw Data'!BR12</f>
        <v>1.9470000000000001</v>
      </c>
      <c r="Q12" s="13">
        <f>'Raw Data'!BX12</f>
        <v>1.9670000000000001</v>
      </c>
      <c r="R12" s="13">
        <f>'Raw Data'!CD12</f>
        <v>3.1629999999999998</v>
      </c>
      <c r="S12" s="13">
        <f>'Raw Data'!CJ12</f>
        <v>3.1389999999999998</v>
      </c>
      <c r="T12" s="13">
        <f>'Raw Data'!CP12</f>
        <v>3.1120000000000001</v>
      </c>
      <c r="V12" s="15">
        <f t="shared" si="0"/>
        <v>8.0481935397722377E-3</v>
      </c>
      <c r="W12" s="15">
        <f t="shared" si="1"/>
        <v>3.3463583870783797E-2</v>
      </c>
      <c r="X12" s="15">
        <f t="shared" si="2"/>
        <v>2.2296227549215151E-2</v>
      </c>
      <c r="Y12" s="15">
        <f t="shared" si="3"/>
        <v>4.1907353006447714E-3</v>
      </c>
      <c r="Z12" s="15">
        <f t="shared" si="4"/>
        <v>9.7582039369897595E-4</v>
      </c>
      <c r="AB12" s="15">
        <f t="shared" si="5"/>
        <v>3.4079287187722654E-3</v>
      </c>
      <c r="AC12" s="15">
        <f t="shared" si="6"/>
        <v>0.12735796012105441</v>
      </c>
      <c r="AD12" s="15">
        <f t="shared" si="7"/>
        <v>1.6364543094417337E-2</v>
      </c>
      <c r="AE12" s="15">
        <f t="shared" si="8"/>
        <v>1.1943083585010603E-4</v>
      </c>
      <c r="AF12" s="15">
        <f t="shared" si="9"/>
        <v>1.2098130508111083E-4</v>
      </c>
      <c r="AH12" s="15">
        <f t="shared" si="10"/>
        <v>0.20975796658115048</v>
      </c>
      <c r="AI12" s="15">
        <f t="shared" si="11"/>
        <v>3.2777202972073843E-2</v>
      </c>
      <c r="AJ12" s="15">
        <f t="shared" si="12"/>
        <v>1</v>
      </c>
      <c r="AK12" s="15">
        <f t="shared" si="13"/>
        <v>8.3214794770476275E-2</v>
      </c>
      <c r="AL12" s="15">
        <f t="shared" si="14"/>
        <v>1.015025290850389E-3</v>
      </c>
      <c r="AN12" s="18"/>
      <c r="AO12" s="18"/>
      <c r="AP12" s="18"/>
      <c r="AQ12" s="18"/>
    </row>
    <row r="13" spans="1:43" x14ac:dyDescent="0.25">
      <c r="A13" t="str">
        <f>'Raw Data'!A13</f>
        <v>A_p110g</v>
      </c>
      <c r="B13">
        <f>'Raw Data'!B13</f>
        <v>71</v>
      </c>
      <c r="C13">
        <f>'Raw Data'!C13</f>
        <v>76</v>
      </c>
      <c r="D13" t="str">
        <f>'Raw Data'!D13</f>
        <v>KAQVWL</v>
      </c>
      <c r="F13" s="13">
        <f>'Raw Data'!J13</f>
        <v>8.2000000000000003E-2</v>
      </c>
      <c r="G13" s="13">
        <f>'Raw Data'!P13</f>
        <v>7.4999999999999997E-2</v>
      </c>
      <c r="H13" s="13">
        <f>'Raw Data'!V13</f>
        <v>5.2999999999999999E-2</v>
      </c>
      <c r="I13" s="13">
        <f>'Raw Data'!AB13</f>
        <v>7.0999999999999994E-2</v>
      </c>
      <c r="J13" s="13">
        <f>'Raw Data'!AH13</f>
        <v>0.06</v>
      </c>
      <c r="K13" s="13">
        <f>'Raw Data'!AN13</f>
        <v>8.7999999999999995E-2</v>
      </c>
      <c r="L13" s="13">
        <f>'Raw Data'!AT13</f>
        <v>0.08</v>
      </c>
      <c r="M13" s="13">
        <f>'Raw Data'!AZ13</f>
        <v>8.6999999999999994E-2</v>
      </c>
      <c r="N13" s="13">
        <f>'Raw Data'!BF13</f>
        <v>0.08</v>
      </c>
      <c r="O13" s="13">
        <f>'Raw Data'!BL13</f>
        <v>0.11</v>
      </c>
      <c r="P13" s="13">
        <f>'Raw Data'!BR13</f>
        <v>0.11700000000000001</v>
      </c>
      <c r="Q13" s="13">
        <f>'Raw Data'!BX13</f>
        <v>8.2000000000000003E-2</v>
      </c>
      <c r="R13" s="13">
        <f>'Raw Data'!CD13</f>
        <v>0.215</v>
      </c>
      <c r="S13" s="13">
        <f>'Raw Data'!CJ13</f>
        <v>0.22800000000000001</v>
      </c>
      <c r="T13" s="13">
        <f>'Raw Data'!CP13</f>
        <v>0.21</v>
      </c>
      <c r="V13" s="15">
        <f t="shared" si="0"/>
        <v>0.12122621861668373</v>
      </c>
      <c r="W13" s="15">
        <f t="shared" si="1"/>
        <v>6.8142669100206499E-2</v>
      </c>
      <c r="X13" s="15">
        <f t="shared" si="2"/>
        <v>0.22417112822536145</v>
      </c>
      <c r="Y13" s="15">
        <f t="shared" si="3"/>
        <v>0.20791438844741825</v>
      </c>
      <c r="Z13" s="15">
        <f t="shared" si="4"/>
        <v>2.8703322592690432E-4</v>
      </c>
      <c r="AB13" s="15">
        <f t="shared" si="5"/>
        <v>0.8876546859325205</v>
      </c>
      <c r="AC13" s="15">
        <f t="shared" si="6"/>
        <v>0.14773120982517934</v>
      </c>
      <c r="AD13" s="15">
        <f t="shared" si="7"/>
        <v>1.4357550246590144E-2</v>
      </c>
      <c r="AE13" s="15">
        <f t="shared" si="8"/>
        <v>9.4124399243406459E-2</v>
      </c>
      <c r="AF13" s="15">
        <f t="shared" si="9"/>
        <v>1.7486686275829037E-3</v>
      </c>
      <c r="AH13" s="15">
        <f t="shared" si="10"/>
        <v>0.24258242586435624</v>
      </c>
      <c r="AI13" s="15">
        <f t="shared" si="11"/>
        <v>0.5482207932060511</v>
      </c>
      <c r="AJ13" s="15">
        <f t="shared" si="12"/>
        <v>0.54333171282290182</v>
      </c>
      <c r="AK13" s="15">
        <f t="shared" si="13"/>
        <v>0.51480570290465533</v>
      </c>
      <c r="AL13" s="15">
        <f t="shared" si="14"/>
        <v>0.12704824728366179</v>
      </c>
      <c r="AN13" s="18"/>
      <c r="AO13" s="18"/>
      <c r="AP13" s="18"/>
      <c r="AQ13" s="18"/>
    </row>
    <row r="14" spans="1:43" x14ac:dyDescent="0.25">
      <c r="A14" t="str">
        <f>'Raw Data'!A14</f>
        <v>A_p110g</v>
      </c>
      <c r="B14">
        <f>'Raw Data'!B14</f>
        <v>77</v>
      </c>
      <c r="C14">
        <f>'Raw Data'!C14</f>
        <v>84</v>
      </c>
      <c r="D14" t="str">
        <f>'Raw Data'!D14</f>
        <v>RALETSVA</v>
      </c>
      <c r="F14" s="13">
        <f>'Raw Data'!J14</f>
        <v>1.734</v>
      </c>
      <c r="G14" s="13">
        <f>'Raw Data'!P14</f>
        <v>1.6879999999999999</v>
      </c>
      <c r="H14" s="13">
        <f>'Raw Data'!V14</f>
        <v>1.74</v>
      </c>
      <c r="I14" s="13">
        <f>'Raw Data'!AB14</f>
        <v>2.274</v>
      </c>
      <c r="J14" s="13">
        <f>'Raw Data'!AH14</f>
        <v>2.2949999999999999</v>
      </c>
      <c r="K14" s="13">
        <f>'Raw Data'!AN14</f>
        <v>2.3929999999999998</v>
      </c>
      <c r="L14" s="13">
        <f>'Raw Data'!AT14</f>
        <v>3.1429999999999998</v>
      </c>
      <c r="M14" s="13">
        <f>'Raw Data'!AZ14</f>
        <v>3.1019999999999999</v>
      </c>
      <c r="N14" s="13">
        <f>'Raw Data'!BF14</f>
        <v>3.1829999999999998</v>
      </c>
      <c r="O14" s="13">
        <f>'Raw Data'!BL14</f>
        <v>3.7730000000000001</v>
      </c>
      <c r="P14" s="13">
        <f>'Raw Data'!BR14</f>
        <v>3.823</v>
      </c>
      <c r="Q14" s="13">
        <f>'Raw Data'!BX14</f>
        <v>3.7650000000000001</v>
      </c>
      <c r="R14" s="13">
        <f>'Raw Data'!CD14</f>
        <v>4.5330000000000004</v>
      </c>
      <c r="S14" s="13">
        <f>'Raw Data'!CJ14</f>
        <v>4.532</v>
      </c>
      <c r="T14" s="13">
        <f>'Raw Data'!CP14</f>
        <v>4.53</v>
      </c>
      <c r="V14" s="15">
        <f t="shared" si="0"/>
        <v>1.75528717385513E-5</v>
      </c>
      <c r="W14" s="15">
        <f t="shared" si="1"/>
        <v>1.0667699969592545E-3</v>
      </c>
      <c r="X14" s="15">
        <f t="shared" si="2"/>
        <v>5.8876109633195011E-3</v>
      </c>
      <c r="Y14" s="15">
        <f t="shared" si="3"/>
        <v>2.7303231622589772E-2</v>
      </c>
      <c r="Z14" s="15">
        <f t="shared" si="4"/>
        <v>6.0504888840895886E-3</v>
      </c>
      <c r="AB14" s="15">
        <f t="shared" si="5"/>
        <v>0.28675928528382832</v>
      </c>
      <c r="AC14" s="15">
        <f t="shared" si="6"/>
        <v>5.0755215229979313E-2</v>
      </c>
      <c r="AD14" s="15">
        <f t="shared" si="7"/>
        <v>4.7871029401759489E-2</v>
      </c>
      <c r="AE14" s="15">
        <f t="shared" si="8"/>
        <v>0.40141492554216751</v>
      </c>
      <c r="AF14" s="15">
        <f t="shared" si="9"/>
        <v>0.26905583564308605</v>
      </c>
      <c r="AH14" s="15">
        <f t="shared" si="10"/>
        <v>2.3232913293995704E-2</v>
      </c>
      <c r="AI14" s="15">
        <f t="shared" si="11"/>
        <v>9.0084267435191941E-3</v>
      </c>
      <c r="AJ14" s="15">
        <f t="shared" si="12"/>
        <v>7.8533147379604651E-2</v>
      </c>
      <c r="AK14" s="15">
        <f t="shared" si="13"/>
        <v>0.24458969448292964</v>
      </c>
      <c r="AL14" s="15">
        <f t="shared" si="14"/>
        <v>0.45138014574432089</v>
      </c>
      <c r="AN14" s="18"/>
      <c r="AO14" s="18"/>
      <c r="AP14" s="18"/>
      <c r="AQ14" s="18"/>
    </row>
    <row r="15" spans="1:43" x14ac:dyDescent="0.25">
      <c r="A15" t="str">
        <f>'Raw Data'!A15</f>
        <v>A_p110g</v>
      </c>
      <c r="B15">
        <f>'Raw Data'!B15</f>
        <v>79</v>
      </c>
      <c r="C15">
        <f>'Raw Data'!C15</f>
        <v>86</v>
      </c>
      <c r="D15" t="str">
        <f>'Raw Data'!D15</f>
        <v>LETSVAAD</v>
      </c>
      <c r="F15" s="13">
        <f>'Raw Data'!J15</f>
        <v>2.9550000000000001</v>
      </c>
      <c r="G15" s="13">
        <f>'Raw Data'!P15</f>
        <v>2.7839999999999998</v>
      </c>
      <c r="H15" s="13">
        <f>'Raw Data'!V15</f>
        <v>2.8370000000000002</v>
      </c>
      <c r="I15" s="13">
        <f>'Raw Data'!AB15</f>
        <v>3.6989999999999998</v>
      </c>
      <c r="J15" s="13">
        <f>'Raw Data'!AH15</f>
        <v>3.665</v>
      </c>
      <c r="K15" s="13">
        <f>'Raw Data'!AN15</f>
        <v>3.786</v>
      </c>
      <c r="L15" s="13">
        <f>'Raw Data'!AT15</f>
        <v>4.4870000000000001</v>
      </c>
      <c r="M15" s="13">
        <f>'Raw Data'!AZ15</f>
        <v>4.5199999999999996</v>
      </c>
      <c r="N15" s="13">
        <f>'Raw Data'!BF15</f>
        <v>4.5579999999999998</v>
      </c>
      <c r="O15" s="13">
        <f>'Raw Data'!BL15</f>
        <v>4.8979999999999997</v>
      </c>
      <c r="P15" s="13">
        <f>'Raw Data'!BR15</f>
        <v>4.8630000000000004</v>
      </c>
      <c r="Q15" s="13">
        <f>'Raw Data'!BX15</f>
        <v>4.907</v>
      </c>
      <c r="R15" s="13">
        <f>'Raw Data'!CD15</f>
        <v>4.899</v>
      </c>
      <c r="S15" s="13">
        <f>'Raw Data'!CJ15</f>
        <v>4.8899999999999997</v>
      </c>
      <c r="T15" s="13">
        <f>'Raw Data'!CP15</f>
        <v>4.9400000000000004</v>
      </c>
      <c r="V15" s="15">
        <f t="shared" si="0"/>
        <v>2.3480602575051868E-3</v>
      </c>
      <c r="W15" s="15">
        <f t="shared" si="1"/>
        <v>1.5905924175244374E-3</v>
      </c>
      <c r="X15" s="15">
        <f t="shared" si="2"/>
        <v>0.1207419659418533</v>
      </c>
      <c r="Y15" s="15">
        <f t="shared" si="3"/>
        <v>0.24083649396429277</v>
      </c>
      <c r="Z15" s="15">
        <f t="shared" si="4"/>
        <v>3.3675221850388418E-2</v>
      </c>
      <c r="AB15" s="15">
        <f t="shared" si="5"/>
        <v>1.563532219272332E-2</v>
      </c>
      <c r="AC15" s="15">
        <f t="shared" si="6"/>
        <v>5.8329081648631513E-3</v>
      </c>
      <c r="AD15" s="15">
        <f t="shared" si="7"/>
        <v>0.41580742732126086</v>
      </c>
      <c r="AE15" s="15">
        <f t="shared" si="8"/>
        <v>0.98114175677206727</v>
      </c>
      <c r="AF15" s="15">
        <f t="shared" si="9"/>
        <v>0.56088176107837773</v>
      </c>
      <c r="AH15" s="15">
        <f t="shared" si="10"/>
        <v>2.8471999491404866E-2</v>
      </c>
      <c r="AI15" s="15">
        <f t="shared" si="11"/>
        <v>2.5305766543380123E-2</v>
      </c>
      <c r="AJ15" s="15">
        <f t="shared" si="12"/>
        <v>0.99522094621047597</v>
      </c>
      <c r="AK15" s="15">
        <f t="shared" si="13"/>
        <v>0.57218709008869539</v>
      </c>
      <c r="AL15" s="15">
        <f t="shared" si="14"/>
        <v>7.557848901773899E-2</v>
      </c>
      <c r="AN15" s="18"/>
      <c r="AO15" s="18"/>
      <c r="AP15" s="18"/>
      <c r="AQ15" s="18"/>
    </row>
    <row r="16" spans="1:43" x14ac:dyDescent="0.25">
      <c r="A16" t="str">
        <f>'Raw Data'!A16</f>
        <v>A_p110g</v>
      </c>
      <c r="B16">
        <f>'Raw Data'!B16</f>
        <v>87</v>
      </c>
      <c r="C16">
        <f>'Raw Data'!C16</f>
        <v>99</v>
      </c>
      <c r="D16" t="str">
        <f>'Raw Data'!D16</f>
        <v>FYHRLGPHHFLLL</v>
      </c>
      <c r="F16" s="13">
        <f>'Raw Data'!J16</f>
        <v>0.19600000000000001</v>
      </c>
      <c r="G16" s="13">
        <f>'Raw Data'!P16</f>
        <v>0.14399999999999999</v>
      </c>
      <c r="H16" s="13">
        <f>'Raw Data'!V16</f>
        <v>0.16</v>
      </c>
      <c r="I16" s="13">
        <f>'Raw Data'!AB16</f>
        <v>0.36299999999999999</v>
      </c>
      <c r="J16" s="13">
        <f>'Raw Data'!AH16</f>
        <v>0.33200000000000002</v>
      </c>
      <c r="K16" s="13">
        <f>'Raw Data'!AN16</f>
        <v>0.35899999999999999</v>
      </c>
      <c r="L16" s="13">
        <f>'Raw Data'!AT16</f>
        <v>0.72499999999999998</v>
      </c>
      <c r="M16" s="13">
        <f>'Raw Data'!AZ16</f>
        <v>0.69</v>
      </c>
      <c r="N16" s="13">
        <f>'Raw Data'!BF16</f>
        <v>0.629</v>
      </c>
      <c r="O16" s="13">
        <f>'Raw Data'!BL16</f>
        <v>0.96399999999999997</v>
      </c>
      <c r="P16" s="13">
        <f>'Raw Data'!BR16</f>
        <v>0.94</v>
      </c>
      <c r="Q16" s="13">
        <f>'Raw Data'!BX16</f>
        <v>0.79100000000000004</v>
      </c>
      <c r="R16" s="13">
        <f>'Raw Data'!CD16</f>
        <v>1.278</v>
      </c>
      <c r="S16" s="13">
        <f>'Raw Data'!CJ16</f>
        <v>1.228</v>
      </c>
      <c r="T16" s="13">
        <f>'Raw Data'!CP16</f>
        <v>1.228</v>
      </c>
      <c r="V16" s="15">
        <f t="shared" si="0"/>
        <v>0.18784356538571634</v>
      </c>
      <c r="W16" s="15">
        <f t="shared" si="1"/>
        <v>8.3353812950297795E-3</v>
      </c>
      <c r="X16" s="15">
        <f t="shared" si="2"/>
        <v>0.12888831019219851</v>
      </c>
      <c r="Y16" s="15">
        <f t="shared" si="3"/>
        <v>0.23595855888337652</v>
      </c>
      <c r="Z16" s="15">
        <f t="shared" si="4"/>
        <v>5.4852110203090061E-2</v>
      </c>
      <c r="AB16" s="15">
        <f t="shared" si="5"/>
        <v>0.73146317196506327</v>
      </c>
      <c r="AC16" s="15">
        <f t="shared" si="6"/>
        <v>2.2723574058790674E-2</v>
      </c>
      <c r="AD16" s="15">
        <f t="shared" si="7"/>
        <v>0.36056077554229482</v>
      </c>
      <c r="AE16" s="15">
        <f t="shared" si="8"/>
        <v>0.23229304564461251</v>
      </c>
      <c r="AF16" s="15">
        <f t="shared" si="9"/>
        <v>0.18656706736529474</v>
      </c>
      <c r="AH16" s="15">
        <f t="shared" si="10"/>
        <v>0.37028753197174114</v>
      </c>
      <c r="AI16" s="15">
        <f t="shared" si="11"/>
        <v>0.16580827244487817</v>
      </c>
      <c r="AJ16" s="15">
        <f t="shared" si="12"/>
        <v>0.32742118957652888</v>
      </c>
      <c r="AK16" s="15">
        <f t="shared" si="13"/>
        <v>0.7624939386360915</v>
      </c>
      <c r="AL16" s="15">
        <f t="shared" si="14"/>
        <v>0.22558580524953714</v>
      </c>
      <c r="AN16" s="18"/>
      <c r="AO16" s="18"/>
      <c r="AP16" s="18"/>
      <c r="AQ16" s="18"/>
    </row>
    <row r="17" spans="1:43" x14ac:dyDescent="0.25">
      <c r="A17" t="str">
        <f>'Raw Data'!A17</f>
        <v>A_p110g</v>
      </c>
      <c r="B17">
        <f>'Raw Data'!B17</f>
        <v>88</v>
      </c>
      <c r="C17">
        <f>'Raw Data'!C17</f>
        <v>98</v>
      </c>
      <c r="D17" t="str">
        <f>'Raw Data'!D17</f>
        <v>YHRLGPHHFLL</v>
      </c>
      <c r="F17" s="13">
        <f>'Raw Data'!J17</f>
        <v>0.29699999999999999</v>
      </c>
      <c r="G17" s="13">
        <f>'Raw Data'!P17</f>
        <v>0.19600000000000001</v>
      </c>
      <c r="H17" s="13">
        <f>'Raw Data'!V17</f>
        <v>0.17</v>
      </c>
      <c r="I17" s="13">
        <f>'Raw Data'!AB17</f>
        <v>0.443</v>
      </c>
      <c r="J17" s="13">
        <f>'Raw Data'!AH17</f>
        <v>0.39800000000000002</v>
      </c>
      <c r="K17" s="13">
        <f>'Raw Data'!AN17</f>
        <v>0.39700000000000002</v>
      </c>
      <c r="L17" s="13">
        <f>'Raw Data'!AT17</f>
        <v>0.87</v>
      </c>
      <c r="M17" s="13">
        <f>'Raw Data'!AZ17</f>
        <v>0.78700000000000003</v>
      </c>
      <c r="N17" s="13">
        <f>'Raw Data'!BF17</f>
        <v>0.76300000000000001</v>
      </c>
      <c r="O17" s="13">
        <f>'Raw Data'!BL17</f>
        <v>1.093</v>
      </c>
      <c r="P17" s="13">
        <f>'Raw Data'!BR17</f>
        <v>1.0149999999999999</v>
      </c>
      <c r="Q17" s="13">
        <f>'Raw Data'!BX17</f>
        <v>0.95199999999999996</v>
      </c>
      <c r="R17" s="13">
        <f>'Raw Data'!CD17</f>
        <v>1.3480000000000001</v>
      </c>
      <c r="S17" s="13">
        <f>'Raw Data'!CJ17</f>
        <v>1.353</v>
      </c>
      <c r="T17" s="13">
        <f>'Raw Data'!CP17</f>
        <v>1.323</v>
      </c>
      <c r="V17" s="15">
        <f t="shared" si="0"/>
        <v>0.35694389910316321</v>
      </c>
      <c r="W17" s="15">
        <f t="shared" si="1"/>
        <v>1.5193430155604662E-2</v>
      </c>
      <c r="X17" s="15">
        <f t="shared" si="2"/>
        <v>0.2328434661768003</v>
      </c>
      <c r="Y17" s="15">
        <f t="shared" si="3"/>
        <v>0.57416414211483269</v>
      </c>
      <c r="Z17" s="15">
        <f t="shared" si="4"/>
        <v>9.3495800930622815E-3</v>
      </c>
      <c r="AB17" s="15">
        <f t="shared" si="5"/>
        <v>0.44822154909324324</v>
      </c>
      <c r="AC17" s="15">
        <f t="shared" si="6"/>
        <v>5.114679967519202E-2</v>
      </c>
      <c r="AD17" s="15">
        <f t="shared" si="7"/>
        <v>0.52750811334869308</v>
      </c>
      <c r="AE17" s="15">
        <f t="shared" si="8"/>
        <v>0.47860515560725703</v>
      </c>
      <c r="AF17" s="15">
        <f t="shared" si="9"/>
        <v>1.8533684096391722E-3</v>
      </c>
      <c r="AH17" s="15">
        <f t="shared" si="10"/>
        <v>0.68736675579111906</v>
      </c>
      <c r="AI17" s="15">
        <f t="shared" si="11"/>
        <v>0.17760430467052687</v>
      </c>
      <c r="AJ17" s="15">
        <f t="shared" si="12"/>
        <v>0.44723707959982545</v>
      </c>
      <c r="AK17" s="15">
        <f t="shared" si="13"/>
        <v>0.77406298706335686</v>
      </c>
      <c r="AL17" s="15">
        <f t="shared" si="14"/>
        <v>0.51607587597386195</v>
      </c>
      <c r="AN17" s="18"/>
      <c r="AO17" s="18"/>
      <c r="AP17" s="18"/>
      <c r="AQ17" s="18"/>
    </row>
    <row r="18" spans="1:43" x14ac:dyDescent="0.25">
      <c r="A18" t="str">
        <f>'Raw Data'!A18</f>
        <v>A_p110g</v>
      </c>
      <c r="B18">
        <f>'Raw Data'!B18</f>
        <v>88</v>
      </c>
      <c r="C18">
        <f>'Raw Data'!C18</f>
        <v>99</v>
      </c>
      <c r="D18" t="str">
        <f>'Raw Data'!D18</f>
        <v>YHRLGPHHFLLL</v>
      </c>
      <c r="F18" s="13">
        <f>'Raw Data'!J18</f>
        <v>0.20599999999999999</v>
      </c>
      <c r="G18" s="13">
        <f>'Raw Data'!P18</f>
        <v>0.20100000000000001</v>
      </c>
      <c r="H18" s="13">
        <f>'Raw Data'!V18</f>
        <v>0.17599999999999999</v>
      </c>
      <c r="I18" s="13">
        <f>'Raw Data'!AB18</f>
        <v>0.41099999999999998</v>
      </c>
      <c r="J18" s="13">
        <f>'Raw Data'!AH18</f>
        <v>0.39100000000000001</v>
      </c>
      <c r="K18" s="13">
        <f>'Raw Data'!AN18</f>
        <v>0.39900000000000002</v>
      </c>
      <c r="L18" s="13">
        <f>'Raw Data'!AT18</f>
        <v>0.72899999999999998</v>
      </c>
      <c r="M18" s="13">
        <f>'Raw Data'!AZ18</f>
        <v>0.751</v>
      </c>
      <c r="N18" s="13">
        <f>'Raw Data'!BF18</f>
        <v>0.66900000000000004</v>
      </c>
      <c r="O18" s="13">
        <f>'Raw Data'!BL18</f>
        <v>0.98199999999999998</v>
      </c>
      <c r="P18" s="13">
        <f>'Raw Data'!BR18</f>
        <v>0.94399999999999995</v>
      </c>
      <c r="Q18" s="13">
        <f>'Raw Data'!BX18</f>
        <v>0.871</v>
      </c>
      <c r="R18" s="13">
        <f>'Raw Data'!CD18</f>
        <v>1.329</v>
      </c>
      <c r="S18" s="13">
        <f>'Raw Data'!CJ18</f>
        <v>1.31</v>
      </c>
      <c r="T18" s="13">
        <f>'Raw Data'!CP18</f>
        <v>1.3</v>
      </c>
      <c r="V18" s="15">
        <f t="shared" si="0"/>
        <v>8.8480482575165442E-2</v>
      </c>
      <c r="W18" s="15">
        <f t="shared" si="1"/>
        <v>6.9973502959071263E-4</v>
      </c>
      <c r="X18" s="15">
        <f t="shared" si="2"/>
        <v>0.13252569854319701</v>
      </c>
      <c r="Y18" s="15">
        <f t="shared" si="3"/>
        <v>0.17215996590672525</v>
      </c>
      <c r="Z18" s="15">
        <f t="shared" si="4"/>
        <v>3.7522548844040214E-3</v>
      </c>
      <c r="AB18" s="15">
        <f t="shared" si="5"/>
        <v>0.24674219122278032</v>
      </c>
      <c r="AC18" s="15">
        <f t="shared" si="6"/>
        <v>1.4606507812659934E-2</v>
      </c>
      <c r="AD18" s="15">
        <f t="shared" si="7"/>
        <v>0.29879714797988444</v>
      </c>
      <c r="AE18" s="15">
        <f t="shared" si="8"/>
        <v>0.11119670969642237</v>
      </c>
      <c r="AF18" s="15">
        <f t="shared" si="9"/>
        <v>0.12707373667902738</v>
      </c>
      <c r="AH18" s="15">
        <f t="shared" si="10"/>
        <v>0.46376256888798284</v>
      </c>
      <c r="AI18" s="15">
        <f t="shared" si="11"/>
        <v>4.8084427232218237E-2</v>
      </c>
      <c r="AJ18" s="15">
        <f t="shared" si="12"/>
        <v>0.44116574120611374</v>
      </c>
      <c r="AK18" s="15">
        <f t="shared" si="13"/>
        <v>0.6536367754555803</v>
      </c>
      <c r="AL18" s="15">
        <f t="shared" si="14"/>
        <v>0.88356566256416469</v>
      </c>
      <c r="AN18" s="18"/>
      <c r="AO18" s="18"/>
      <c r="AP18" s="18"/>
      <c r="AQ18" s="18"/>
    </row>
    <row r="19" spans="1:43" x14ac:dyDescent="0.25">
      <c r="A19" t="str">
        <f>'Raw Data'!A19</f>
        <v>A_p110g</v>
      </c>
      <c r="B19">
        <f>'Raw Data'!B19</f>
        <v>100</v>
      </c>
      <c r="C19">
        <f>'Raw Data'!C19</f>
        <v>106</v>
      </c>
      <c r="D19" t="str">
        <f>'Raw Data'!D19</f>
        <v>YQKKGQW</v>
      </c>
      <c r="F19" s="13">
        <f>'Raw Data'!J19</f>
        <v>1.478</v>
      </c>
      <c r="G19" s="13">
        <f>'Raw Data'!P19</f>
        <v>1.427</v>
      </c>
      <c r="H19" s="13">
        <f>'Raw Data'!V19</f>
        <v>1.4470000000000001</v>
      </c>
      <c r="I19" s="13">
        <f>'Raw Data'!AB19</f>
        <v>1.597</v>
      </c>
      <c r="J19" s="13">
        <f>'Raw Data'!AH19</f>
        <v>1.6459999999999999</v>
      </c>
      <c r="K19" s="13">
        <f>'Raw Data'!AN19</f>
        <v>1.7190000000000001</v>
      </c>
      <c r="L19" s="13">
        <f>'Raw Data'!AT19</f>
        <v>2.5230000000000001</v>
      </c>
      <c r="M19" s="13">
        <f>'Raw Data'!AZ19</f>
        <v>2.589</v>
      </c>
      <c r="N19" s="13">
        <f>'Raw Data'!BF19</f>
        <v>2.6429999999999998</v>
      </c>
      <c r="O19" s="13">
        <f>'Raw Data'!BL19</f>
        <v>2.9049999999999998</v>
      </c>
      <c r="P19" s="13">
        <f>'Raw Data'!BR19</f>
        <v>2.97</v>
      </c>
      <c r="Q19" s="13">
        <f>'Raw Data'!BX19</f>
        <v>2.9969999999999999</v>
      </c>
      <c r="R19" s="13">
        <f>'Raw Data'!CD19</f>
        <v>3.0339999999999998</v>
      </c>
      <c r="S19" s="13">
        <f>'Raw Data'!CJ19</f>
        <v>3.0680000000000001</v>
      </c>
      <c r="T19" s="13">
        <f>'Raw Data'!CP19</f>
        <v>3.0630000000000002</v>
      </c>
      <c r="V19" s="15">
        <f t="shared" si="0"/>
        <v>0.15219369694602131</v>
      </c>
      <c r="W19" s="15">
        <f t="shared" si="1"/>
        <v>0.78476898026029596</v>
      </c>
      <c r="X19" s="15">
        <f t="shared" si="2"/>
        <v>0.83831489847888152</v>
      </c>
      <c r="Y19" s="15">
        <f t="shared" si="3"/>
        <v>6.0289903447786175E-2</v>
      </c>
      <c r="Z19" s="15">
        <f t="shared" si="4"/>
        <v>8.7219184417050691E-2</v>
      </c>
      <c r="AB19" s="15">
        <f t="shared" si="5"/>
        <v>1.136881967499259E-2</v>
      </c>
      <c r="AC19" s="15">
        <f t="shared" si="6"/>
        <v>7.7918741313184908E-2</v>
      </c>
      <c r="AD19" s="15">
        <f t="shared" si="7"/>
        <v>0.13530871847703668</v>
      </c>
      <c r="AE19" s="15">
        <f t="shared" si="8"/>
        <v>0.5694299048753807</v>
      </c>
      <c r="AF19" s="15">
        <f t="shared" si="9"/>
        <v>0.13313528114923309</v>
      </c>
      <c r="AH19" s="15">
        <f t="shared" si="10"/>
        <v>4.0188379196449645E-2</v>
      </c>
      <c r="AI19" s="15">
        <f t="shared" si="11"/>
        <v>2.6579102413693313E-2</v>
      </c>
      <c r="AJ19" s="15">
        <f t="shared" si="12"/>
        <v>7.9747960772137083E-2</v>
      </c>
      <c r="AK19" s="15">
        <f t="shared" si="13"/>
        <v>0.11857158428001222</v>
      </c>
      <c r="AL19" s="15">
        <f t="shared" si="14"/>
        <v>3.9012517949056968E-2</v>
      </c>
      <c r="AN19" s="18"/>
      <c r="AO19" s="18"/>
      <c r="AP19" s="18"/>
      <c r="AQ19" s="18"/>
    </row>
    <row r="20" spans="1:43" x14ac:dyDescent="0.25">
      <c r="A20" t="str">
        <f>'Raw Data'!A20</f>
        <v>A_p110g</v>
      </c>
      <c r="B20">
        <f>'Raw Data'!B20</f>
        <v>107</v>
      </c>
      <c r="C20">
        <f>'Raw Data'!C20</f>
        <v>113</v>
      </c>
      <c r="D20" t="str">
        <f>'Raw Data'!D20</f>
        <v>YEIYDKY</v>
      </c>
      <c r="F20" s="13">
        <f>'Raw Data'!J20</f>
        <v>0.90100000000000002</v>
      </c>
      <c r="G20" s="13">
        <f>'Raw Data'!P20</f>
        <v>0.85899999999999999</v>
      </c>
      <c r="H20" s="13">
        <f>'Raw Data'!V20</f>
        <v>0.871</v>
      </c>
      <c r="I20" s="13">
        <f>'Raw Data'!AB20</f>
        <v>1.2949999999999999</v>
      </c>
      <c r="J20" s="13">
        <f>'Raw Data'!AH20</f>
        <v>1.3220000000000001</v>
      </c>
      <c r="K20" s="13">
        <f>'Raw Data'!AN20</f>
        <v>1.272</v>
      </c>
      <c r="L20" s="13">
        <f>'Raw Data'!AT20</f>
        <v>2.0310000000000001</v>
      </c>
      <c r="M20" s="13">
        <f>'Raw Data'!AZ20</f>
        <v>2.008</v>
      </c>
      <c r="N20" s="13">
        <f>'Raw Data'!BF20</f>
        <v>2.0259999999999998</v>
      </c>
      <c r="O20" s="13">
        <f>'Raw Data'!BL20</f>
        <v>2.7</v>
      </c>
      <c r="P20" s="13">
        <f>'Raw Data'!BR20</f>
        <v>2.6949999999999998</v>
      </c>
      <c r="Q20" s="13">
        <f>'Raw Data'!BX20</f>
        <v>2.722</v>
      </c>
      <c r="R20" s="13">
        <f>'Raw Data'!CD20</f>
        <v>2.843</v>
      </c>
      <c r="S20" s="13">
        <f>'Raw Data'!CJ20</f>
        <v>2.8879999999999999</v>
      </c>
      <c r="T20" s="13">
        <f>'Raw Data'!CP20</f>
        <v>2.907</v>
      </c>
      <c r="V20" s="15">
        <f t="shared" si="0"/>
        <v>7.5830236849735826E-5</v>
      </c>
      <c r="W20" s="15">
        <f t="shared" si="1"/>
        <v>3.6810553798780571E-5</v>
      </c>
      <c r="X20" s="15">
        <f t="shared" si="2"/>
        <v>5.9667516297190531E-3</v>
      </c>
      <c r="Y20" s="15">
        <f t="shared" si="3"/>
        <v>5.454738027550899E-2</v>
      </c>
      <c r="Z20" s="15">
        <f t="shared" si="4"/>
        <v>0.12039857110921427</v>
      </c>
      <c r="AB20" s="15">
        <f t="shared" si="5"/>
        <v>1.1891948971574327E-3</v>
      </c>
      <c r="AC20" s="15">
        <f t="shared" si="6"/>
        <v>6.7633759775234063E-4</v>
      </c>
      <c r="AD20" s="15">
        <f t="shared" si="7"/>
        <v>1.9901696266656508E-3</v>
      </c>
      <c r="AE20" s="15">
        <f t="shared" si="8"/>
        <v>0.12501067311435793</v>
      </c>
      <c r="AF20" s="15">
        <f t="shared" si="9"/>
        <v>0.16676283741049142</v>
      </c>
      <c r="AH20" s="15">
        <f t="shared" si="10"/>
        <v>0.97054099375557579</v>
      </c>
      <c r="AI20" s="15">
        <f t="shared" si="11"/>
        <v>4.8753667073077583E-3</v>
      </c>
      <c r="AJ20" s="15">
        <f t="shared" si="12"/>
        <v>9.8451923486580183E-3</v>
      </c>
      <c r="AK20" s="15">
        <f t="shared" si="13"/>
        <v>0.17843814798637042</v>
      </c>
      <c r="AL20" s="15">
        <f t="shared" si="14"/>
        <v>0.88716051417181108</v>
      </c>
      <c r="AN20" s="18"/>
      <c r="AO20" s="18"/>
      <c r="AP20" s="18"/>
      <c r="AQ20" s="18"/>
    </row>
    <row r="21" spans="1:43" x14ac:dyDescent="0.25">
      <c r="A21" t="str">
        <f>'Raw Data'!A21</f>
        <v>A_p110g</v>
      </c>
      <c r="B21">
        <f>'Raw Data'!B21</f>
        <v>107</v>
      </c>
      <c r="C21">
        <f>'Raw Data'!C21</f>
        <v>118</v>
      </c>
      <c r="D21" t="str">
        <f>'Raw Data'!D21</f>
        <v>YEIYDKYQVVQT</v>
      </c>
      <c r="F21" s="13">
        <f>'Raw Data'!J21</f>
        <v>1.0369999999999999</v>
      </c>
      <c r="G21" s="13">
        <f>'Raw Data'!P21</f>
        <v>1.042</v>
      </c>
      <c r="H21" s="13">
        <f>'Raw Data'!V21</f>
        <v>1.0620000000000001</v>
      </c>
      <c r="I21" s="13">
        <f>'Raw Data'!AB21</f>
        <v>1.238</v>
      </c>
      <c r="J21" s="13">
        <f>'Raw Data'!AH21</f>
        <v>1.2629999999999999</v>
      </c>
      <c r="K21" s="13">
        <f>'Raw Data'!AN21</f>
        <v>1.2110000000000001</v>
      </c>
      <c r="L21" s="13">
        <f>'Raw Data'!AT21</f>
        <v>2.0680000000000001</v>
      </c>
      <c r="M21" s="13">
        <f>'Raw Data'!AZ21</f>
        <v>1.9990000000000001</v>
      </c>
      <c r="N21" s="13">
        <f>'Raw Data'!BF21</f>
        <v>1.9710000000000001</v>
      </c>
      <c r="O21" s="13">
        <f>'Raw Data'!BL21</f>
        <v>3.3159999999999998</v>
      </c>
      <c r="P21" s="13">
        <f>'Raw Data'!BR21</f>
        <v>3.234</v>
      </c>
      <c r="Q21" s="13">
        <f>'Raw Data'!BX21</f>
        <v>3.226</v>
      </c>
      <c r="R21" s="13">
        <f>'Raw Data'!CD21</f>
        <v>5.0720000000000001</v>
      </c>
      <c r="S21" s="13">
        <f>'Raw Data'!CJ21</f>
        <v>5.2649999999999997</v>
      </c>
      <c r="T21" s="13">
        <f>'Raw Data'!CP21</f>
        <v>5.1859999999999999</v>
      </c>
      <c r="V21" s="15">
        <f t="shared" si="0"/>
        <v>1.1903651416692901E-3</v>
      </c>
      <c r="W21" s="15">
        <f t="shared" si="1"/>
        <v>7.8872038335423445E-5</v>
      </c>
      <c r="X21" s="15">
        <f t="shared" si="2"/>
        <v>1.2761361700111967E-2</v>
      </c>
      <c r="Y21" s="15">
        <f t="shared" si="3"/>
        <v>8.1416631366836717E-4</v>
      </c>
      <c r="Z21" s="15">
        <f t="shared" si="4"/>
        <v>9.7942142694928307E-4</v>
      </c>
      <c r="AB21" s="15">
        <f t="shared" si="5"/>
        <v>4.4706347301704877E-3</v>
      </c>
      <c r="AC21" s="15">
        <f t="shared" si="6"/>
        <v>4.3922529492648895E-5</v>
      </c>
      <c r="AD21" s="15">
        <f t="shared" si="7"/>
        <v>7.4023680224980979E-4</v>
      </c>
      <c r="AE21" s="15">
        <f t="shared" si="8"/>
        <v>1.5086011918242445E-3</v>
      </c>
      <c r="AF21" s="15">
        <f t="shared" si="9"/>
        <v>4.3924451535944152E-4</v>
      </c>
      <c r="AH21" s="15">
        <f t="shared" si="10"/>
        <v>0.67556292485111158</v>
      </c>
      <c r="AI21" s="15">
        <f t="shared" si="11"/>
        <v>0.20214094646539893</v>
      </c>
      <c r="AJ21" s="15">
        <f t="shared" si="12"/>
        <v>3.8883280553654434E-2</v>
      </c>
      <c r="AK21" s="15">
        <f t="shared" si="13"/>
        <v>2.5761920113982248E-2</v>
      </c>
      <c r="AL21" s="15">
        <f t="shared" si="14"/>
        <v>1.7884800185792991E-2</v>
      </c>
      <c r="AN21" s="18"/>
      <c r="AO21" s="18"/>
      <c r="AP21" s="18"/>
      <c r="AQ21" s="18"/>
    </row>
    <row r="22" spans="1:43" x14ac:dyDescent="0.25">
      <c r="A22" t="str">
        <f>'Raw Data'!A22</f>
        <v>A_p110g</v>
      </c>
      <c r="B22">
        <f>'Raw Data'!B22</f>
        <v>107</v>
      </c>
      <c r="C22">
        <f>'Raw Data'!C22</f>
        <v>119</v>
      </c>
      <c r="D22" t="str">
        <f>'Raw Data'!D22</f>
        <v>YEIYDKYQVVQTL</v>
      </c>
      <c r="F22" s="13">
        <f>'Raw Data'!J22</f>
        <v>0.86699999999999999</v>
      </c>
      <c r="G22" s="13">
        <f>'Raw Data'!P22</f>
        <v>0.83499999999999996</v>
      </c>
      <c r="H22" s="13">
        <f>'Raw Data'!V22</f>
        <v>0.81299999999999994</v>
      </c>
      <c r="I22" s="13">
        <f>'Raw Data'!AB22</f>
        <v>1.095</v>
      </c>
      <c r="J22" s="13">
        <f>'Raw Data'!AH22</f>
        <v>1.0489999999999999</v>
      </c>
      <c r="K22" s="13">
        <f>'Raw Data'!AN22</f>
        <v>1.1499999999999999</v>
      </c>
      <c r="L22" s="13">
        <f>'Raw Data'!AT22</f>
        <v>1.8280000000000001</v>
      </c>
      <c r="M22" s="13">
        <f>'Raw Data'!AZ22</f>
        <v>1.88</v>
      </c>
      <c r="N22" s="13">
        <f>'Raw Data'!BF22</f>
        <v>1.927</v>
      </c>
      <c r="O22" s="13">
        <f>'Raw Data'!BL22</f>
        <v>3.1150000000000002</v>
      </c>
      <c r="P22" s="13">
        <f>'Raw Data'!BR22</f>
        <v>3.0550000000000002</v>
      </c>
      <c r="Q22" s="13">
        <f>'Raw Data'!BX22</f>
        <v>3.1160000000000001</v>
      </c>
      <c r="R22" s="13">
        <f>'Raw Data'!CD22</f>
        <v>5.1740000000000004</v>
      </c>
      <c r="S22" s="13">
        <f>'Raw Data'!CJ22</f>
        <v>5.3129999999999997</v>
      </c>
      <c r="T22" s="13">
        <f>'Raw Data'!CP22</f>
        <v>5.2569999999999997</v>
      </c>
      <c r="V22" s="15">
        <f t="shared" si="0"/>
        <v>3.2070883789001567E-2</v>
      </c>
      <c r="W22" s="15">
        <f t="shared" si="1"/>
        <v>0.87628640072664432</v>
      </c>
      <c r="X22" s="15">
        <f t="shared" si="2"/>
        <v>3.0942249338552757E-3</v>
      </c>
      <c r="Y22" s="15">
        <f t="shared" si="3"/>
        <v>4.8594731465679544E-4</v>
      </c>
      <c r="Z22" s="15">
        <f t="shared" si="4"/>
        <v>9.052167680788931E-5</v>
      </c>
      <c r="AB22" s="15">
        <f t="shared" si="5"/>
        <v>8.2125952529626511E-4</v>
      </c>
      <c r="AC22" s="15">
        <f t="shared" si="6"/>
        <v>4.2125002718438635E-3</v>
      </c>
      <c r="AD22" s="15">
        <f t="shared" si="7"/>
        <v>2.5946206155411588E-4</v>
      </c>
      <c r="AE22" s="15">
        <f t="shared" si="8"/>
        <v>1.5402815914951889E-3</v>
      </c>
      <c r="AF22" s="15">
        <f t="shared" si="9"/>
        <v>8.344683764612542E-4</v>
      </c>
      <c r="AH22" s="15">
        <f t="shared" si="10"/>
        <v>3.2427930639426193E-3</v>
      </c>
      <c r="AI22" s="15">
        <f t="shared" si="11"/>
        <v>0.10183938908069451</v>
      </c>
      <c r="AJ22" s="15">
        <f t="shared" si="12"/>
        <v>0.20945179370201469</v>
      </c>
      <c r="AK22" s="15">
        <f t="shared" si="13"/>
        <v>3.8255258666828405E-2</v>
      </c>
      <c r="AL22" s="15">
        <f t="shared" si="14"/>
        <v>6.8120529018684366E-3</v>
      </c>
      <c r="AN22" s="18"/>
      <c r="AO22" s="18"/>
      <c r="AP22" s="18"/>
      <c r="AQ22" s="18"/>
    </row>
    <row r="23" spans="1:43" x14ac:dyDescent="0.25">
      <c r="A23" t="str">
        <f>'Raw Data'!A23</f>
        <v>A_p110g</v>
      </c>
      <c r="B23">
        <f>'Raw Data'!B23</f>
        <v>114</v>
      </c>
      <c r="C23">
        <f>'Raw Data'!C23</f>
        <v>119</v>
      </c>
      <c r="D23" t="str">
        <f>'Raw Data'!D23</f>
        <v>QVVQTL</v>
      </c>
      <c r="F23" s="13">
        <f>'Raw Data'!J23</f>
        <v>5.7000000000000002E-2</v>
      </c>
      <c r="G23" s="13">
        <f>'Raw Data'!P23</f>
        <v>8.4000000000000005E-2</v>
      </c>
      <c r="H23" s="13">
        <f>'Raw Data'!V23</f>
        <v>3.2000000000000001E-2</v>
      </c>
      <c r="I23" s="13">
        <f>'Raw Data'!AB23</f>
        <v>5.5E-2</v>
      </c>
      <c r="J23" s="13">
        <f>'Raw Data'!AH23</f>
        <v>4.4999999999999998E-2</v>
      </c>
      <c r="K23" s="13">
        <f>'Raw Data'!AN23</f>
        <v>4.7E-2</v>
      </c>
      <c r="L23" s="13">
        <f>'Raw Data'!AT23</f>
        <v>8.3000000000000004E-2</v>
      </c>
      <c r="M23" s="13">
        <f>'Raw Data'!AZ23</f>
        <v>6.5000000000000002E-2</v>
      </c>
      <c r="N23" s="13">
        <f>'Raw Data'!BF23</f>
        <v>6.0999999999999999E-2</v>
      </c>
      <c r="O23" s="13">
        <f>'Raw Data'!BL23</f>
        <v>0.191</v>
      </c>
      <c r="P23" s="13">
        <f>'Raw Data'!BR23</f>
        <v>0.14899999999999999</v>
      </c>
      <c r="Q23" s="13">
        <f>'Raw Data'!BX23</f>
        <v>0.105</v>
      </c>
      <c r="R23" s="13">
        <f>'Raw Data'!CD23</f>
        <v>1.125</v>
      </c>
      <c r="S23" s="13">
        <f>'Raw Data'!CJ23</f>
        <v>1.1719999999999999</v>
      </c>
      <c r="T23" s="13">
        <f>'Raw Data'!CP23</f>
        <v>1.153</v>
      </c>
      <c r="V23" s="15">
        <f t="shared" si="0"/>
        <v>0.33918401854488422</v>
      </c>
      <c r="W23" s="15">
        <f t="shared" si="1"/>
        <v>0.50506124943996777</v>
      </c>
      <c r="X23" s="15">
        <f t="shared" si="2"/>
        <v>6.4500058028791551E-2</v>
      </c>
      <c r="Y23" s="15">
        <f t="shared" si="3"/>
        <v>4.9450471274612343E-2</v>
      </c>
      <c r="Z23" s="15">
        <f t="shared" si="4"/>
        <v>6.590389274004775E-6</v>
      </c>
      <c r="AB23" s="15">
        <f t="shared" si="5"/>
        <v>0.37826272001631311</v>
      </c>
      <c r="AC23" s="15">
        <f t="shared" si="6"/>
        <v>0.31891861612935773</v>
      </c>
      <c r="AD23" s="15">
        <f t="shared" si="7"/>
        <v>4.5701064588401771E-2</v>
      </c>
      <c r="AE23" s="15">
        <f t="shared" si="8"/>
        <v>0.11573148986300767</v>
      </c>
      <c r="AF23" s="15">
        <f t="shared" si="9"/>
        <v>3.0568611152495897E-4</v>
      </c>
      <c r="AH23" s="15">
        <f t="shared" si="10"/>
        <v>0.80312451576956811</v>
      </c>
      <c r="AI23" s="15">
        <f t="shared" si="11"/>
        <v>0.87544150136305099</v>
      </c>
      <c r="AJ23" s="15">
        <f t="shared" si="12"/>
        <v>0.32660683845115429</v>
      </c>
      <c r="AK23" s="15">
        <f t="shared" si="13"/>
        <v>0.16102509742129664</v>
      </c>
      <c r="AL23" s="15">
        <f t="shared" si="14"/>
        <v>1.1331491082452577E-2</v>
      </c>
      <c r="AN23" s="18"/>
      <c r="AO23" s="18"/>
      <c r="AP23" s="18"/>
      <c r="AQ23" s="18"/>
    </row>
    <row r="24" spans="1:43" x14ac:dyDescent="0.25">
      <c r="A24" t="str">
        <f>'Raw Data'!A24</f>
        <v>A_p110g</v>
      </c>
      <c r="B24">
        <f>'Raw Data'!B24</f>
        <v>122</v>
      </c>
      <c r="C24">
        <f>'Raw Data'!C24</f>
        <v>137</v>
      </c>
      <c r="D24" t="str">
        <f>'Raw Data'!D24</f>
        <v>LRYWKATHRSPGQIHL</v>
      </c>
      <c r="F24" s="13">
        <f>'Raw Data'!J24</f>
        <v>0.56100000000000005</v>
      </c>
      <c r="G24" s="13">
        <f>'Raw Data'!P24</f>
        <v>0.42899999999999999</v>
      </c>
      <c r="H24" s="13">
        <f>'Raw Data'!V24</f>
        <v>0.37</v>
      </c>
      <c r="I24" s="13">
        <f>'Raw Data'!AB24</f>
        <v>0.628</v>
      </c>
      <c r="J24" s="13">
        <f>'Raw Data'!AH24</f>
        <v>0.50700000000000001</v>
      </c>
      <c r="K24" s="13">
        <f>'Raw Data'!AN24</f>
        <v>0.52200000000000002</v>
      </c>
      <c r="L24" s="13">
        <f>'Raw Data'!AT24</f>
        <v>1.5089999999999999</v>
      </c>
      <c r="M24" s="13">
        <f>'Raw Data'!AZ24</f>
        <v>1.319</v>
      </c>
      <c r="N24" s="13">
        <f>'Raw Data'!BF24</f>
        <v>1.242</v>
      </c>
      <c r="O24" s="13">
        <f>'Raw Data'!BL24</f>
        <v>2.4620000000000002</v>
      </c>
      <c r="P24" s="13">
        <f>'Raw Data'!BR24</f>
        <v>2.3530000000000002</v>
      </c>
      <c r="Q24" s="13">
        <f>'Raw Data'!BX24</f>
        <v>2.1989999999999998</v>
      </c>
      <c r="R24" s="13">
        <f>'Raw Data'!CD24</f>
        <v>3.383</v>
      </c>
      <c r="S24" s="13">
        <f>'Raw Data'!CJ24</f>
        <v>3.2320000000000002</v>
      </c>
      <c r="T24" s="13">
        <f>'Raw Data'!CP24</f>
        <v>3.19</v>
      </c>
      <c r="V24" s="15">
        <f t="shared" si="0"/>
        <v>0.39109742473052383</v>
      </c>
      <c r="W24" s="15">
        <f t="shared" si="1"/>
        <v>0.60925071833546096</v>
      </c>
      <c r="X24" s="15">
        <f t="shared" si="2"/>
        <v>0.44696121262061556</v>
      </c>
      <c r="Y24" s="15">
        <f t="shared" si="3"/>
        <v>0.67511157647630193</v>
      </c>
      <c r="Z24" s="15">
        <f t="shared" si="4"/>
        <v>0.94998530868064002</v>
      </c>
      <c r="AB24" s="15">
        <f t="shared" si="5"/>
        <v>0.92591677801856753</v>
      </c>
      <c r="AC24" s="15">
        <f t="shared" si="6"/>
        <v>0.68529123152552085</v>
      </c>
      <c r="AD24" s="15">
        <f t="shared" si="7"/>
        <v>0.21510964933718896</v>
      </c>
      <c r="AE24" s="15">
        <f t="shared" si="8"/>
        <v>0.25017624345564687</v>
      </c>
      <c r="AF24" s="15">
        <f t="shared" si="9"/>
        <v>0.34502308333904985</v>
      </c>
      <c r="AH24" s="15">
        <f t="shared" si="10"/>
        <v>0.39182105883812318</v>
      </c>
      <c r="AI24" s="15">
        <f t="shared" si="11"/>
        <v>0.91102182032447931</v>
      </c>
      <c r="AJ24" s="15">
        <f t="shared" si="12"/>
        <v>0.48311138259803255</v>
      </c>
      <c r="AK24" s="15">
        <f t="shared" si="13"/>
        <v>0.33293307851385967</v>
      </c>
      <c r="AL24" s="15">
        <f t="shared" si="14"/>
        <v>0.28541606306077105</v>
      </c>
      <c r="AN24" s="18"/>
      <c r="AO24" s="18"/>
      <c r="AP24" s="18"/>
      <c r="AQ24" s="18"/>
    </row>
    <row r="25" spans="1:43" x14ac:dyDescent="0.25">
      <c r="A25" t="str">
        <f>'Raw Data'!A25</f>
        <v>A_p110g</v>
      </c>
      <c r="B25">
        <f>'Raw Data'!B25</f>
        <v>122</v>
      </c>
      <c r="C25">
        <f>'Raw Data'!C25</f>
        <v>149</v>
      </c>
      <c r="D25" t="str">
        <f>'Raw Data'!D25</f>
        <v>LRYWKATHRSPGQIHLVQRHPPSEESQA</v>
      </c>
      <c r="F25" s="13">
        <f>'Raw Data'!J25</f>
        <v>2.125</v>
      </c>
      <c r="G25" s="13">
        <f>'Raw Data'!P25</f>
        <v>1.998</v>
      </c>
      <c r="H25" s="13">
        <f>'Raw Data'!V25</f>
        <v>1.885</v>
      </c>
      <c r="I25" s="13">
        <f>'Raw Data'!AB25</f>
        <v>2.4340000000000002</v>
      </c>
      <c r="J25" s="13">
        <f>'Raw Data'!AH25</f>
        <v>2.3839999999999999</v>
      </c>
      <c r="K25" s="13">
        <f>'Raw Data'!AN25</f>
        <v>2.569</v>
      </c>
      <c r="L25" s="13">
        <f>'Raw Data'!AT25</f>
        <v>4.3710000000000004</v>
      </c>
      <c r="M25" s="13">
        <f>'Raw Data'!AZ25</f>
        <v>4.2530000000000001</v>
      </c>
      <c r="N25" s="13">
        <f>'Raw Data'!BF25</f>
        <v>4.0430000000000001</v>
      </c>
      <c r="O25" s="13">
        <f>'Raw Data'!BL25</f>
        <v>6.2619999999999996</v>
      </c>
      <c r="P25" s="13">
        <f>'Raw Data'!BR25</f>
        <v>5.9660000000000002</v>
      </c>
      <c r="Q25" s="13">
        <f>'Raw Data'!BX25</f>
        <v>6.024</v>
      </c>
      <c r="R25" s="13">
        <f>'Raw Data'!CD25</f>
        <v>7.0339999999999998</v>
      </c>
      <c r="S25" s="13">
        <f>'Raw Data'!CJ25</f>
        <v>7.399</v>
      </c>
      <c r="T25" s="13">
        <f>'Raw Data'!CP25</f>
        <v>7.4279999999999999</v>
      </c>
      <c r="V25" s="15">
        <f t="shared" si="0"/>
        <v>3.235353388261121E-2</v>
      </c>
      <c r="W25" s="15">
        <f t="shared" si="1"/>
        <v>4.6801605123973508E-2</v>
      </c>
      <c r="X25" s="15">
        <f t="shared" si="2"/>
        <v>5.3879165170829336E-2</v>
      </c>
      <c r="Y25" s="15">
        <f t="shared" si="3"/>
        <v>9.9246802886945526E-2</v>
      </c>
      <c r="Z25" s="15">
        <f t="shared" si="4"/>
        <v>0.24761766621253556</v>
      </c>
      <c r="AB25" s="15">
        <f t="shared" si="5"/>
        <v>6.2733975832410568E-2</v>
      </c>
      <c r="AC25" s="15">
        <f t="shared" si="6"/>
        <v>6.7280102455431257E-2</v>
      </c>
      <c r="AD25" s="15">
        <f t="shared" si="7"/>
        <v>1.590544550724388E-2</v>
      </c>
      <c r="AE25" s="15">
        <f t="shared" si="8"/>
        <v>0.19526540758712668</v>
      </c>
      <c r="AF25" s="15">
        <f t="shared" si="9"/>
        <v>0.38674029027530954</v>
      </c>
      <c r="AH25" s="15">
        <f t="shared" si="10"/>
        <v>0.37722712950730947</v>
      </c>
      <c r="AI25" s="15">
        <f t="shared" si="11"/>
        <v>0.61314579318853901</v>
      </c>
      <c r="AJ25" s="15">
        <f t="shared" si="12"/>
        <v>2.9417554463270254E-2</v>
      </c>
      <c r="AK25" s="15">
        <f t="shared" si="13"/>
        <v>0.59827597463194104</v>
      </c>
      <c r="AL25" s="15">
        <f t="shared" si="14"/>
        <v>0.7979609131233234</v>
      </c>
      <c r="AN25" s="18"/>
      <c r="AO25" s="18"/>
      <c r="AP25" s="18"/>
      <c r="AQ25" s="18"/>
    </row>
    <row r="26" spans="1:43" x14ac:dyDescent="0.25">
      <c r="A26" t="str">
        <f>'Raw Data'!A26</f>
        <v>A_p110g</v>
      </c>
      <c r="B26">
        <f>'Raw Data'!B26</f>
        <v>138</v>
      </c>
      <c r="C26">
        <f>'Raw Data'!C26</f>
        <v>149</v>
      </c>
      <c r="D26" t="str">
        <f>'Raw Data'!D26</f>
        <v>VQRHPPSEESQA</v>
      </c>
      <c r="F26" s="13">
        <f>'Raw Data'!J26</f>
        <v>2.589</v>
      </c>
      <c r="G26" s="13">
        <f>'Raw Data'!P26</f>
        <v>2.4630000000000001</v>
      </c>
      <c r="H26" s="13">
        <f>'Raw Data'!V26</f>
        <v>2.5110000000000001</v>
      </c>
      <c r="I26" s="13">
        <f>'Raw Data'!AB26</f>
        <v>3.1429999999999998</v>
      </c>
      <c r="J26" s="13">
        <f>'Raw Data'!AH26</f>
        <v>3.1</v>
      </c>
      <c r="K26" s="13">
        <f>'Raw Data'!AN26</f>
        <v>3.2650000000000001</v>
      </c>
      <c r="L26" s="13">
        <f>'Raw Data'!AT26</f>
        <v>3.8929999999999998</v>
      </c>
      <c r="M26" s="13">
        <f>'Raw Data'!AZ26</f>
        <v>3.9430000000000001</v>
      </c>
      <c r="N26" s="13">
        <f>'Raw Data'!BF26</f>
        <v>3.98</v>
      </c>
      <c r="O26" s="13">
        <f>'Raw Data'!BL26</f>
        <v>4.9020000000000001</v>
      </c>
      <c r="P26" s="13">
        <f>'Raw Data'!BR26</f>
        <v>4.9370000000000003</v>
      </c>
      <c r="Q26" s="13">
        <f>'Raw Data'!BX26</f>
        <v>4.9459999999999997</v>
      </c>
      <c r="R26" s="13">
        <f>'Raw Data'!CD26</f>
        <v>5.1710000000000003</v>
      </c>
      <c r="S26" s="13">
        <f>'Raw Data'!CJ26</f>
        <v>5.0860000000000003</v>
      </c>
      <c r="T26" s="13">
        <f>'Raw Data'!CP26</f>
        <v>5.1459999999999999</v>
      </c>
      <c r="V26" s="15">
        <f t="shared" si="0"/>
        <v>0.14085721498856354</v>
      </c>
      <c r="W26" s="15">
        <f t="shared" si="1"/>
        <v>0.14361916359177282</v>
      </c>
      <c r="X26" s="15">
        <f t="shared" si="2"/>
        <v>2.1012515244003192E-2</v>
      </c>
      <c r="Y26" s="15">
        <f t="shared" si="3"/>
        <v>0.91324097623677869</v>
      </c>
      <c r="Z26" s="15">
        <f t="shared" si="4"/>
        <v>0.26139105901690179</v>
      </c>
      <c r="AB26" s="15">
        <f t="shared" si="5"/>
        <v>0.65044217610819643</v>
      </c>
      <c r="AC26" s="15">
        <f t="shared" si="6"/>
        <v>0.97681983081512003</v>
      </c>
      <c r="AD26" s="15">
        <f t="shared" si="7"/>
        <v>0.75982956867678464</v>
      </c>
      <c r="AE26" s="15">
        <f t="shared" si="8"/>
        <v>0.14357096773597045</v>
      </c>
      <c r="AF26" s="15">
        <f t="shared" si="9"/>
        <v>0.86142490145885708</v>
      </c>
      <c r="AH26" s="15">
        <f t="shared" si="10"/>
        <v>8.4855812238970194E-2</v>
      </c>
      <c r="AI26" s="15">
        <f t="shared" si="11"/>
        <v>3.2361760957223318E-2</v>
      </c>
      <c r="AJ26" s="15">
        <f t="shared" si="12"/>
        <v>8.4596821959796453E-2</v>
      </c>
      <c r="AK26" s="15">
        <f t="shared" si="13"/>
        <v>0.41296664740328076</v>
      </c>
      <c r="AL26" s="15">
        <f t="shared" si="14"/>
        <v>0.27221984619569506</v>
      </c>
      <c r="AN26" s="18"/>
      <c r="AO26" s="18"/>
      <c r="AP26" s="18"/>
      <c r="AQ26" s="18"/>
    </row>
    <row r="27" spans="1:43" x14ac:dyDescent="0.25">
      <c r="A27" t="str">
        <f>'Raw Data'!A27</f>
        <v>A_p110g</v>
      </c>
      <c r="B27">
        <f>'Raw Data'!B27</f>
        <v>150</v>
      </c>
      <c r="C27">
        <f>'Raw Data'!C27</f>
        <v>157</v>
      </c>
      <c r="D27" t="str">
        <f>'Raw Data'!D27</f>
        <v>FQRQLTAL</v>
      </c>
      <c r="F27" s="13">
        <f>'Raw Data'!J27</f>
        <v>0.09</v>
      </c>
      <c r="G27" s="13">
        <f>'Raw Data'!P27</f>
        <v>0.124</v>
      </c>
      <c r="H27" s="13">
        <f>'Raw Data'!V27</f>
        <v>0.111</v>
      </c>
      <c r="I27" s="13">
        <f>'Raw Data'!AB27</f>
        <v>0.121</v>
      </c>
      <c r="J27" s="13">
        <f>'Raw Data'!AH27</f>
        <v>0.108</v>
      </c>
      <c r="K27" s="13">
        <f>'Raw Data'!AN27</f>
        <v>0.11700000000000001</v>
      </c>
      <c r="L27" s="13">
        <f>'Raw Data'!AT27</f>
        <v>0.28100000000000003</v>
      </c>
      <c r="M27" s="13">
        <f>'Raw Data'!AZ27</f>
        <v>0.27</v>
      </c>
      <c r="N27" s="13">
        <f>'Raw Data'!BF27</f>
        <v>0.27400000000000002</v>
      </c>
      <c r="O27" s="13">
        <f>'Raw Data'!BL27</f>
        <v>0.98799999999999999</v>
      </c>
      <c r="P27" s="13">
        <f>'Raw Data'!BR27</f>
        <v>1.0009999999999999</v>
      </c>
      <c r="Q27" s="13">
        <f>'Raw Data'!BX27</f>
        <v>1.0089999999999999</v>
      </c>
      <c r="R27" s="13">
        <f>'Raw Data'!CD27</f>
        <v>2.0510000000000002</v>
      </c>
      <c r="S27" s="13">
        <f>'Raw Data'!CJ27</f>
        <v>2.149</v>
      </c>
      <c r="T27" s="13">
        <f>'Raw Data'!CP27</f>
        <v>2.2109999999999999</v>
      </c>
      <c r="V27" s="15">
        <f t="shared" si="0"/>
        <v>5.0640277450024543E-2</v>
      </c>
      <c r="W27" s="15">
        <f t="shared" si="1"/>
        <v>4.548547379387026E-2</v>
      </c>
      <c r="X27" s="15">
        <f t="shared" si="2"/>
        <v>0.28525171974505414</v>
      </c>
      <c r="Y27" s="15">
        <f t="shared" si="3"/>
        <v>3.7336358869446001E-3</v>
      </c>
      <c r="Z27" s="15">
        <f t="shared" si="4"/>
        <v>1.1843254678857553E-2</v>
      </c>
      <c r="AB27" s="15">
        <f t="shared" si="5"/>
        <v>0.40419441259837813</v>
      </c>
      <c r="AC27" s="15">
        <f t="shared" si="6"/>
        <v>0.31147986407528006</v>
      </c>
      <c r="AD27" s="15">
        <f t="shared" si="7"/>
        <v>3.5518351512171725E-2</v>
      </c>
      <c r="AE27" s="15">
        <f t="shared" si="8"/>
        <v>1.6834054403413949E-2</v>
      </c>
      <c r="AF27" s="15">
        <f t="shared" si="9"/>
        <v>2.9059425218302654E-2</v>
      </c>
      <c r="AH27" s="15">
        <f t="shared" si="10"/>
        <v>4.2353919203641649E-2</v>
      </c>
      <c r="AI27" s="15">
        <f t="shared" si="11"/>
        <v>2.3607341214681606E-2</v>
      </c>
      <c r="AJ27" s="15">
        <f t="shared" si="12"/>
        <v>0.16075707329414579</v>
      </c>
      <c r="AK27" s="15">
        <f t="shared" si="13"/>
        <v>7.6130980079624586E-2</v>
      </c>
      <c r="AL27" s="15">
        <f t="shared" si="14"/>
        <v>6.1997481524631248E-2</v>
      </c>
      <c r="AN27" s="18"/>
      <c r="AO27" s="18"/>
      <c r="AP27" s="18"/>
      <c r="AQ27" s="18"/>
    </row>
    <row r="28" spans="1:43" x14ac:dyDescent="0.25">
      <c r="A28" t="str">
        <f>'Raw Data'!A28</f>
        <v>A_p110g</v>
      </c>
      <c r="B28">
        <f>'Raw Data'!B28</f>
        <v>151</v>
      </c>
      <c r="C28">
        <f>'Raw Data'!C28</f>
        <v>157</v>
      </c>
      <c r="D28" t="str">
        <f>'Raw Data'!D28</f>
        <v>QRQLTAL</v>
      </c>
      <c r="F28" s="13">
        <f>'Raw Data'!J28</f>
        <v>0.125</v>
      </c>
      <c r="G28" s="13">
        <f>'Raw Data'!P28</f>
        <v>0.11</v>
      </c>
      <c r="H28" s="13">
        <f>'Raw Data'!V28</f>
        <v>0.11</v>
      </c>
      <c r="I28" s="13">
        <f>'Raw Data'!AB28</f>
        <v>0.106</v>
      </c>
      <c r="J28" s="13">
        <f>'Raw Data'!AH28</f>
        <v>0.104</v>
      </c>
      <c r="K28" s="13">
        <f>'Raw Data'!AN28</f>
        <v>0.115</v>
      </c>
      <c r="L28" s="13">
        <f>'Raw Data'!AT28</f>
        <v>0.245</v>
      </c>
      <c r="M28" s="13">
        <f>'Raw Data'!AZ28</f>
        <v>0.27</v>
      </c>
      <c r="N28" s="13">
        <f>'Raw Data'!BF28</f>
        <v>0.27200000000000002</v>
      </c>
      <c r="O28" s="13">
        <f>'Raw Data'!BL28</f>
        <v>0.93400000000000005</v>
      </c>
      <c r="P28" s="13">
        <f>'Raw Data'!BR28</f>
        <v>0.95399999999999996</v>
      </c>
      <c r="Q28" s="13">
        <f>'Raw Data'!BX28</f>
        <v>0.97199999999999998</v>
      </c>
      <c r="R28" s="13">
        <f>'Raw Data'!CD28</f>
        <v>1.7749999999999999</v>
      </c>
      <c r="S28" s="13">
        <f>'Raw Data'!CJ28</f>
        <v>1.7649999999999999</v>
      </c>
      <c r="T28" s="13">
        <f>'Raw Data'!CP28</f>
        <v>1.776</v>
      </c>
      <c r="V28" s="15">
        <f t="shared" si="0"/>
        <v>0.10950771821035132</v>
      </c>
      <c r="W28" s="15">
        <f t="shared" si="1"/>
        <v>0.8111648287494253</v>
      </c>
      <c r="X28" s="15">
        <f t="shared" si="2"/>
        <v>0.51305234550951628</v>
      </c>
      <c r="Y28" s="15">
        <f t="shared" si="3"/>
        <v>8.9085328039345841E-3</v>
      </c>
      <c r="Z28" s="15">
        <f t="shared" si="4"/>
        <v>8.0859016922071071E-3</v>
      </c>
      <c r="AB28" s="15">
        <f t="shared" si="5"/>
        <v>0.15438571783049021</v>
      </c>
      <c r="AC28" s="15">
        <f t="shared" si="6"/>
        <v>0.58386978021144564</v>
      </c>
      <c r="AD28" s="15">
        <f t="shared" si="7"/>
        <v>0.10047459724194081</v>
      </c>
      <c r="AE28" s="15">
        <f t="shared" si="8"/>
        <v>0.17596988218857537</v>
      </c>
      <c r="AF28" s="15">
        <f t="shared" si="9"/>
        <v>0.1762642023755594</v>
      </c>
      <c r="AH28" s="15">
        <f t="shared" si="10"/>
        <v>0.71140700443342997</v>
      </c>
      <c r="AI28" s="15">
        <f t="shared" si="11"/>
        <v>0.5485922193961621</v>
      </c>
      <c r="AJ28" s="15">
        <f t="shared" si="12"/>
        <v>6.9700472292646934E-2</v>
      </c>
      <c r="AK28" s="15">
        <f t="shared" si="13"/>
        <v>1.6124339632557941E-3</v>
      </c>
      <c r="AL28" s="15">
        <f t="shared" si="14"/>
        <v>0.10674258425217201</v>
      </c>
      <c r="AN28" s="18"/>
      <c r="AO28" s="18"/>
      <c r="AP28" s="18"/>
      <c r="AQ28" s="18"/>
    </row>
    <row r="29" spans="1:43" x14ac:dyDescent="0.25">
      <c r="A29" t="str">
        <f>'Raw Data'!A29</f>
        <v>A_p110g</v>
      </c>
      <c r="B29">
        <f>'Raw Data'!B29</f>
        <v>158</v>
      </c>
      <c r="C29">
        <f>'Raw Data'!C29</f>
        <v>164</v>
      </c>
      <c r="D29" t="str">
        <f>'Raw Data'!D29</f>
        <v>IGYDVTD</v>
      </c>
      <c r="F29" s="13">
        <f>'Raw Data'!J29</f>
        <v>0.56999999999999995</v>
      </c>
      <c r="G29" s="13">
        <f>'Raw Data'!P29</f>
        <v>0.53600000000000003</v>
      </c>
      <c r="H29" s="13">
        <f>'Raw Data'!V29</f>
        <v>0.55800000000000005</v>
      </c>
      <c r="I29" s="13">
        <f>'Raw Data'!AB29</f>
        <v>0.629</v>
      </c>
      <c r="J29" s="13">
        <f>'Raw Data'!AH29</f>
        <v>0.65</v>
      </c>
      <c r="K29" s="13">
        <f>'Raw Data'!AN29</f>
        <v>0.69399999999999995</v>
      </c>
      <c r="L29" s="13">
        <f>'Raw Data'!AT29</f>
        <v>0.90800000000000003</v>
      </c>
      <c r="M29" s="13">
        <f>'Raw Data'!AZ29</f>
        <v>0.9</v>
      </c>
      <c r="N29" s="13">
        <f>'Raw Data'!BF29</f>
        <v>0.97899999999999998</v>
      </c>
      <c r="O29" s="13">
        <f>'Raw Data'!BL29</f>
        <v>2.069</v>
      </c>
      <c r="P29" s="13">
        <f>'Raw Data'!BR29</f>
        <v>2.1320000000000001</v>
      </c>
      <c r="Q29" s="13">
        <f>'Raw Data'!BX29</f>
        <v>2.113</v>
      </c>
      <c r="R29" s="13">
        <f>'Raw Data'!CD29</f>
        <v>3.0449999999999999</v>
      </c>
      <c r="S29" s="13">
        <f>'Raw Data'!CJ29</f>
        <v>3.1160000000000001</v>
      </c>
      <c r="T29" s="13">
        <f>'Raw Data'!CP29</f>
        <v>3.1549999999999998</v>
      </c>
      <c r="V29" s="15">
        <f t="shared" si="0"/>
        <v>0.10755373793458056</v>
      </c>
      <c r="W29" s="15">
        <f t="shared" si="1"/>
        <v>0.60610999293569301</v>
      </c>
      <c r="X29" s="15">
        <f t="shared" si="2"/>
        <v>0.796019074934738</v>
      </c>
      <c r="Y29" s="15">
        <f t="shared" si="3"/>
        <v>0.64902092864994243</v>
      </c>
      <c r="Z29" s="15">
        <f t="shared" si="4"/>
        <v>0.66994127598521613</v>
      </c>
      <c r="AB29" s="15">
        <f t="shared" si="5"/>
        <v>0.47350766522474119</v>
      </c>
      <c r="AC29" s="15">
        <f t="shared" si="6"/>
        <v>0.41120003304535008</v>
      </c>
      <c r="AD29" s="15">
        <f t="shared" si="7"/>
        <v>0.75745484291411669</v>
      </c>
      <c r="AE29" s="15">
        <f t="shared" si="8"/>
        <v>0.45290356253980302</v>
      </c>
      <c r="AF29" s="15">
        <f t="shared" si="9"/>
        <v>0.38023039428998662</v>
      </c>
      <c r="AH29" s="15">
        <f t="shared" si="10"/>
        <v>0.35477839008580647</v>
      </c>
      <c r="AI29" s="15">
        <f t="shared" si="11"/>
        <v>0.70667786433466273</v>
      </c>
      <c r="AJ29" s="15">
        <f t="shared" si="12"/>
        <v>0.59281641550631226</v>
      </c>
      <c r="AK29" s="15">
        <f t="shared" si="13"/>
        <v>0.33929094155190498</v>
      </c>
      <c r="AL29" s="15">
        <f t="shared" si="14"/>
        <v>0.54128535500876285</v>
      </c>
      <c r="AN29" s="18"/>
      <c r="AO29" s="18"/>
      <c r="AP29" s="18"/>
      <c r="AQ29" s="18"/>
    </row>
    <row r="30" spans="1:43" x14ac:dyDescent="0.25">
      <c r="A30" t="str">
        <f>'Raw Data'!A30</f>
        <v>A_p110g</v>
      </c>
      <c r="B30">
        <f>'Raw Data'!B30</f>
        <v>165</v>
      </c>
      <c r="C30">
        <f>'Raw Data'!C30</f>
        <v>174</v>
      </c>
      <c r="D30" t="str">
        <f>'Raw Data'!D30</f>
        <v>VSNVHDDELE</v>
      </c>
      <c r="F30" s="13">
        <f>'Raw Data'!J30</f>
        <v>0.91200000000000003</v>
      </c>
      <c r="G30" s="13">
        <f>'Raw Data'!P30</f>
        <v>0.83299999999999996</v>
      </c>
      <c r="H30" s="13">
        <f>'Raw Data'!V30</f>
        <v>0.84699999999999998</v>
      </c>
      <c r="I30" s="13">
        <f>'Raw Data'!AB30</f>
        <v>1.175</v>
      </c>
      <c r="J30" s="13">
        <f>'Raw Data'!AH30</f>
        <v>1.179</v>
      </c>
      <c r="K30" s="13">
        <f>'Raw Data'!AN30</f>
        <v>1.321</v>
      </c>
      <c r="L30" s="13">
        <f>'Raw Data'!AT30</f>
        <v>2.42</v>
      </c>
      <c r="M30" s="13">
        <f>'Raw Data'!AZ30</f>
        <v>2.3079999999999998</v>
      </c>
      <c r="N30" s="13">
        <f>'Raw Data'!BF30</f>
        <v>2.2869999999999999</v>
      </c>
      <c r="O30" s="13">
        <f>'Raw Data'!BL30</f>
        <v>2.9889999999999999</v>
      </c>
      <c r="P30" s="13">
        <f>'Raw Data'!BR30</f>
        <v>2.9359999999999999</v>
      </c>
      <c r="Q30" s="13">
        <f>'Raw Data'!BX30</f>
        <v>2.968</v>
      </c>
      <c r="R30" s="13">
        <f>'Raw Data'!CD30</f>
        <v>3.23</v>
      </c>
      <c r="S30" s="13">
        <f>'Raw Data'!CJ30</f>
        <v>3.371</v>
      </c>
      <c r="T30" s="13">
        <f>'Raw Data'!CP30</f>
        <v>3.3809999999999998</v>
      </c>
      <c r="V30" s="15">
        <f t="shared" si="0"/>
        <v>0.21459207943479836</v>
      </c>
      <c r="W30" s="15">
        <f t="shared" si="1"/>
        <v>0.74182812364941608</v>
      </c>
      <c r="X30" s="15">
        <f t="shared" si="2"/>
        <v>0.42045862716670557</v>
      </c>
      <c r="Y30" s="15">
        <f t="shared" si="3"/>
        <v>9.1983114683140035E-2</v>
      </c>
      <c r="Z30" s="15">
        <f t="shared" si="4"/>
        <v>0.25467186287810362</v>
      </c>
      <c r="AB30" s="15">
        <f t="shared" si="5"/>
        <v>1.6359111750082072E-2</v>
      </c>
      <c r="AC30" s="15">
        <f t="shared" si="6"/>
        <v>1.2717189505383095E-2</v>
      </c>
      <c r="AD30" s="15">
        <f t="shared" si="7"/>
        <v>8.8715177853495017E-2</v>
      </c>
      <c r="AE30" s="15">
        <f t="shared" si="8"/>
        <v>0.30715980128582454</v>
      </c>
      <c r="AF30" s="15">
        <f t="shared" si="9"/>
        <v>0.98324844678434431</v>
      </c>
      <c r="AH30" s="15">
        <f t="shared" si="10"/>
        <v>8.9229245386773012E-3</v>
      </c>
      <c r="AI30" s="15">
        <f t="shared" si="11"/>
        <v>9.8914031897334147E-3</v>
      </c>
      <c r="AJ30" s="15">
        <f t="shared" si="12"/>
        <v>0.1616316134567034</v>
      </c>
      <c r="AK30" s="15">
        <f t="shared" si="13"/>
        <v>0.78946570106334857</v>
      </c>
      <c r="AL30" s="15">
        <f t="shared" si="14"/>
        <v>0.38758260023915164</v>
      </c>
      <c r="AN30" s="18"/>
      <c r="AO30" s="18"/>
      <c r="AP30" s="18"/>
      <c r="AQ30" s="18"/>
    </row>
    <row r="31" spans="1:43" x14ac:dyDescent="0.25">
      <c r="A31" t="str">
        <f>'Raw Data'!A31</f>
        <v>A_p110g</v>
      </c>
      <c r="B31">
        <f>'Raw Data'!B31</f>
        <v>174</v>
      </c>
      <c r="C31">
        <f>'Raw Data'!C31</f>
        <v>182</v>
      </c>
      <c r="D31" t="str">
        <f>'Raw Data'!D31</f>
        <v>EFTRRGLVT</v>
      </c>
      <c r="F31" s="13">
        <f>'Raw Data'!J31</f>
        <v>0.17</v>
      </c>
      <c r="G31" s="13">
        <f>'Raw Data'!P31</f>
        <v>0.185</v>
      </c>
      <c r="H31" s="13">
        <f>'Raw Data'!V31</f>
        <v>0.24199999999999999</v>
      </c>
      <c r="I31" s="13">
        <f>'Raw Data'!AB31</f>
        <v>0.20100000000000001</v>
      </c>
      <c r="J31" s="13">
        <f>'Raw Data'!AH31</f>
        <v>0.185</v>
      </c>
      <c r="K31" s="13">
        <f>'Raw Data'!AN31</f>
        <v>0.19400000000000001</v>
      </c>
      <c r="L31" s="13">
        <f>'Raw Data'!AT31</f>
        <v>0.313</v>
      </c>
      <c r="M31" s="13">
        <f>'Raw Data'!AZ31</f>
        <v>0.23300000000000001</v>
      </c>
      <c r="N31" s="13">
        <f>'Raw Data'!BF31</f>
        <v>0.25800000000000001</v>
      </c>
      <c r="O31" s="13">
        <f>'Raw Data'!BL31</f>
        <v>0.60899999999999999</v>
      </c>
      <c r="P31" s="13">
        <f>'Raw Data'!BR31</f>
        <v>0.65400000000000003</v>
      </c>
      <c r="Q31" s="13">
        <f>'Raw Data'!BX31</f>
        <v>0.63100000000000001</v>
      </c>
      <c r="R31" s="13">
        <f>'Raw Data'!CD31</f>
        <v>1.0129999999999999</v>
      </c>
      <c r="S31" s="13">
        <f>'Raw Data'!CJ31</f>
        <v>1.0249999999999999</v>
      </c>
      <c r="T31" s="13">
        <f>'Raw Data'!CP31</f>
        <v>1.0309999999999999</v>
      </c>
      <c r="V31" s="15">
        <f t="shared" si="0"/>
        <v>0.81873994078623502</v>
      </c>
      <c r="W31" s="15">
        <f t="shared" si="1"/>
        <v>6.1171709149359925E-2</v>
      </c>
      <c r="X31" s="15">
        <f t="shared" si="2"/>
        <v>0.70257919773003108</v>
      </c>
      <c r="Y31" s="15">
        <f t="shared" si="3"/>
        <v>0.86430684851351858</v>
      </c>
      <c r="Z31" s="15">
        <f t="shared" si="4"/>
        <v>8.1192703770551645E-3</v>
      </c>
      <c r="AB31" s="15">
        <f t="shared" si="5"/>
        <v>0.71197425036922224</v>
      </c>
      <c r="AC31" s="15">
        <f t="shared" si="6"/>
        <v>0.25723880730589049</v>
      </c>
      <c r="AD31" s="15">
        <f t="shared" si="7"/>
        <v>0.58179768072099791</v>
      </c>
      <c r="AE31" s="15">
        <f t="shared" si="8"/>
        <v>1.2585117669469492E-2</v>
      </c>
      <c r="AF31" s="15">
        <f t="shared" si="9"/>
        <v>0.50447254861773072</v>
      </c>
      <c r="AH31" s="15">
        <f t="shared" si="10"/>
        <v>0.84061145768295309</v>
      </c>
      <c r="AI31" s="15">
        <f t="shared" si="11"/>
        <v>0.1648499454311097</v>
      </c>
      <c r="AJ31" s="15">
        <f t="shared" si="12"/>
        <v>0.40108902821103426</v>
      </c>
      <c r="AK31" s="15">
        <f t="shared" si="13"/>
        <v>3.5339031169873705E-2</v>
      </c>
      <c r="AL31" s="15">
        <f t="shared" si="14"/>
        <v>0.10656543505280512</v>
      </c>
      <c r="AN31" s="18"/>
      <c r="AO31" s="18"/>
      <c r="AP31" s="18"/>
      <c r="AQ31" s="18"/>
    </row>
    <row r="32" spans="1:43" x14ac:dyDescent="0.25">
      <c r="A32" t="str">
        <f>'Raw Data'!A32</f>
        <v>A_p110g</v>
      </c>
      <c r="B32">
        <f>'Raw Data'!B32</f>
        <v>176</v>
      </c>
      <c r="C32">
        <f>'Raw Data'!C32</f>
        <v>182</v>
      </c>
      <c r="D32" t="str">
        <f>'Raw Data'!D32</f>
        <v>TRRGLVT</v>
      </c>
      <c r="F32" s="13">
        <f>'Raw Data'!J32</f>
        <v>0.17699999999999999</v>
      </c>
      <c r="G32" s="13">
        <f>'Raw Data'!P32</f>
        <v>0.14799999999999999</v>
      </c>
      <c r="H32" s="13">
        <f>'Raw Data'!V32</f>
        <v>0.155</v>
      </c>
      <c r="I32" s="13">
        <f>'Raw Data'!AB32</f>
        <v>0.17299999999999999</v>
      </c>
      <c r="J32" s="13">
        <f>'Raw Data'!AH32</f>
        <v>0.14799999999999999</v>
      </c>
      <c r="K32" s="13">
        <f>'Raw Data'!AN32</f>
        <v>0.184</v>
      </c>
      <c r="L32" s="13">
        <f>'Raw Data'!AT32</f>
        <v>0.26300000000000001</v>
      </c>
      <c r="M32" s="13">
        <f>'Raw Data'!AZ32</f>
        <v>0.21199999999999999</v>
      </c>
      <c r="N32" s="13">
        <f>'Raw Data'!BF32</f>
        <v>0.20899999999999999</v>
      </c>
      <c r="O32" s="13">
        <f>'Raw Data'!BL32</f>
        <v>0.57799999999999996</v>
      </c>
      <c r="P32" s="13">
        <f>'Raw Data'!BR32</f>
        <v>0.57999999999999996</v>
      </c>
      <c r="Q32" s="13">
        <f>'Raw Data'!BX32</f>
        <v>0.56399999999999995</v>
      </c>
      <c r="R32" s="13">
        <f>'Raw Data'!CD32</f>
        <v>1.0620000000000001</v>
      </c>
      <c r="S32" s="13">
        <f>'Raw Data'!CJ32</f>
        <v>1.0620000000000001</v>
      </c>
      <c r="T32" s="13">
        <f>'Raw Data'!CP32</f>
        <v>1.0649999999999999</v>
      </c>
      <c r="V32" s="15">
        <f t="shared" si="0"/>
        <v>0.5383802481426152</v>
      </c>
      <c r="W32" s="15">
        <f t="shared" si="1"/>
        <v>0.5226753566185518</v>
      </c>
      <c r="X32" s="15">
        <f t="shared" si="2"/>
        <v>0.46734044462832286</v>
      </c>
      <c r="Y32" s="15">
        <f t="shared" si="3"/>
        <v>0.98639872564571629</v>
      </c>
      <c r="Z32" s="15">
        <f t="shared" si="4"/>
        <v>0.38015136737526045</v>
      </c>
      <c r="AB32" s="15">
        <f t="shared" si="5"/>
        <v>0.76438913079254922</v>
      </c>
      <c r="AC32" s="15">
        <f t="shared" si="6"/>
        <v>0.89514523010537284</v>
      </c>
      <c r="AD32" s="15">
        <f t="shared" si="7"/>
        <v>0.66655328070882158</v>
      </c>
      <c r="AE32" s="15">
        <f t="shared" si="8"/>
        <v>2.2721961043997624E-2</v>
      </c>
      <c r="AF32" s="15">
        <f t="shared" si="9"/>
        <v>0.10315730247214497</v>
      </c>
      <c r="AH32" s="15">
        <f t="shared" si="10"/>
        <v>0.76235250910319918</v>
      </c>
      <c r="AI32" s="15">
        <f t="shared" si="11"/>
        <v>0.49389050211488661</v>
      </c>
      <c r="AJ32" s="15">
        <f t="shared" si="12"/>
        <v>0.8507776646646521</v>
      </c>
      <c r="AK32" s="15">
        <f t="shared" si="13"/>
        <v>3.8296180675979778E-2</v>
      </c>
      <c r="AL32" s="15">
        <f t="shared" si="14"/>
        <v>5.4531314433860674E-2</v>
      </c>
      <c r="AN32" s="18"/>
      <c r="AO32" s="18"/>
      <c r="AP32" s="18"/>
      <c r="AQ32" s="18"/>
    </row>
    <row r="33" spans="1:43" x14ac:dyDescent="0.25">
      <c r="A33" t="str">
        <f>'Raw Data'!A33</f>
        <v>A_p110g</v>
      </c>
      <c r="B33">
        <f>'Raw Data'!B33</f>
        <v>176</v>
      </c>
      <c r="C33">
        <f>'Raw Data'!C33</f>
        <v>185</v>
      </c>
      <c r="D33" t="str">
        <f>'Raw Data'!D33</f>
        <v>TRRGLVTPRM</v>
      </c>
      <c r="F33" s="13">
        <f>'Raw Data'!J33</f>
        <v>0.21</v>
      </c>
      <c r="G33" s="13">
        <f>'Raw Data'!P33</f>
        <v>0.124</v>
      </c>
      <c r="H33" s="13">
        <f>'Raw Data'!V33</f>
        <v>0.16500000000000001</v>
      </c>
      <c r="I33" s="13">
        <f>'Raw Data'!AB33</f>
        <v>0.17399999999999999</v>
      </c>
      <c r="J33" s="13">
        <f>'Raw Data'!AH33</f>
        <v>0.161</v>
      </c>
      <c r="K33" s="13">
        <f>'Raw Data'!AN33</f>
        <v>0.192</v>
      </c>
      <c r="L33" s="13">
        <f>'Raw Data'!AT33</f>
        <v>0.28599999999999998</v>
      </c>
      <c r="M33" s="13">
        <f>'Raw Data'!AZ33</f>
        <v>0.23699999999999999</v>
      </c>
      <c r="N33" s="13">
        <f>'Raw Data'!BF33</f>
        <v>0.221</v>
      </c>
      <c r="O33" s="13">
        <f>'Raw Data'!BL33</f>
        <v>0.58899999999999997</v>
      </c>
      <c r="P33" s="13">
        <f>'Raw Data'!BR33</f>
        <v>0.58299999999999996</v>
      </c>
      <c r="Q33" s="13">
        <f>'Raw Data'!BX33</f>
        <v>0.58199999999999996</v>
      </c>
      <c r="R33" s="13">
        <f>'Raw Data'!CD33</f>
        <v>1.024</v>
      </c>
      <c r="S33" s="13">
        <f>'Raw Data'!CJ33</f>
        <v>1.0580000000000001</v>
      </c>
      <c r="T33" s="13">
        <f>'Raw Data'!CP33</f>
        <v>1.0820000000000001</v>
      </c>
      <c r="V33" s="15">
        <f t="shared" si="0"/>
        <v>0.12623871908011408</v>
      </c>
      <c r="W33" s="15">
        <f t="shared" si="1"/>
        <v>0.29505459863141864</v>
      </c>
      <c r="X33" s="15">
        <f t="shared" si="2"/>
        <v>0.28684729748261967</v>
      </c>
      <c r="Y33" s="15">
        <f t="shared" si="3"/>
        <v>8.0616053635715737E-2</v>
      </c>
      <c r="Z33" s="15">
        <f t="shared" si="4"/>
        <v>0.49897983682648411</v>
      </c>
      <c r="AB33" s="15">
        <f t="shared" si="5"/>
        <v>0.46621682825704319</v>
      </c>
      <c r="AC33" s="15">
        <f t="shared" si="6"/>
        <v>0.48672628472732216</v>
      </c>
      <c r="AD33" s="15">
        <f t="shared" si="7"/>
        <v>0.56946004925228122</v>
      </c>
      <c r="AE33" s="15">
        <f t="shared" si="8"/>
        <v>0.20199409815525343</v>
      </c>
      <c r="AF33" s="15">
        <f t="shared" si="9"/>
        <v>0.31312976623680921</v>
      </c>
      <c r="AH33" s="15">
        <f t="shared" si="10"/>
        <v>6.0812094812662344E-2</v>
      </c>
      <c r="AI33" s="15">
        <f t="shared" si="11"/>
        <v>0.22132450074666782</v>
      </c>
      <c r="AJ33" s="15">
        <f t="shared" si="12"/>
        <v>0.2311040066682675</v>
      </c>
      <c r="AK33" s="15">
        <f t="shared" si="13"/>
        <v>0.42672587535140682</v>
      </c>
      <c r="AL33" s="15">
        <f t="shared" si="14"/>
        <v>0.14457335385394726</v>
      </c>
      <c r="AN33" s="18"/>
      <c r="AO33" s="18"/>
      <c r="AP33" s="18"/>
      <c r="AQ33" s="18"/>
    </row>
    <row r="34" spans="1:43" x14ac:dyDescent="0.25">
      <c r="A34" t="str">
        <f>'Raw Data'!A34</f>
        <v>A_p110g</v>
      </c>
      <c r="B34">
        <f>'Raw Data'!B34</f>
        <v>186</v>
      </c>
      <c r="C34">
        <f>'Raw Data'!C34</f>
        <v>195</v>
      </c>
      <c r="D34" t="str">
        <f>'Raw Data'!D34</f>
        <v>AEVASRDPKL</v>
      </c>
      <c r="F34" s="13">
        <f>'Raw Data'!J34</f>
        <v>0.82699999999999996</v>
      </c>
      <c r="G34" s="13">
        <f>'Raw Data'!P34</f>
        <v>0.76500000000000001</v>
      </c>
      <c r="H34" s="13">
        <f>'Raw Data'!V34</f>
        <v>0.78600000000000003</v>
      </c>
      <c r="I34" s="13">
        <f>'Raw Data'!AB34</f>
        <v>1.079</v>
      </c>
      <c r="J34" s="13">
        <f>'Raw Data'!AH34</f>
        <v>1.0880000000000001</v>
      </c>
      <c r="K34" s="13">
        <f>'Raw Data'!AN34</f>
        <v>1.151</v>
      </c>
      <c r="L34" s="13">
        <f>'Raw Data'!AT34</f>
        <v>1.7969999999999999</v>
      </c>
      <c r="M34" s="13">
        <f>'Raw Data'!AZ34</f>
        <v>1.7609999999999999</v>
      </c>
      <c r="N34" s="13">
        <f>'Raw Data'!BF34</f>
        <v>1.7270000000000001</v>
      </c>
      <c r="O34" s="13">
        <f>'Raw Data'!BL34</f>
        <v>2.85</v>
      </c>
      <c r="P34" s="13">
        <f>'Raw Data'!BR34</f>
        <v>2.798</v>
      </c>
      <c r="Q34" s="13">
        <f>'Raw Data'!BX34</f>
        <v>2.8069999999999999</v>
      </c>
      <c r="R34" s="13">
        <f>'Raw Data'!CD34</f>
        <v>3.9129999999999998</v>
      </c>
      <c r="S34" s="13">
        <f>'Raw Data'!CJ34</f>
        <v>3.9969999999999999</v>
      </c>
      <c r="T34" s="13">
        <f>'Raw Data'!CP34</f>
        <v>4.0209999999999999</v>
      </c>
      <c r="V34" s="15">
        <f t="shared" si="0"/>
        <v>4.9645450372582105E-2</v>
      </c>
      <c r="W34" s="15">
        <f t="shared" si="1"/>
        <v>0.42057068565408329</v>
      </c>
      <c r="X34" s="15">
        <f t="shared" si="2"/>
        <v>0.39218586300710345</v>
      </c>
      <c r="Y34" s="15">
        <f t="shared" si="3"/>
        <v>0.97923542291996879</v>
      </c>
      <c r="Z34" s="15">
        <f t="shared" si="4"/>
        <v>0.2273538266551208</v>
      </c>
      <c r="AB34" s="15">
        <f t="shared" si="5"/>
        <v>0.94360815199999348</v>
      </c>
      <c r="AC34" s="15">
        <f t="shared" si="6"/>
        <v>0.48801240570979876</v>
      </c>
      <c r="AD34" s="15">
        <f t="shared" si="7"/>
        <v>0.82401146667302161</v>
      </c>
      <c r="AE34" s="15">
        <f t="shared" si="8"/>
        <v>0.28853884360042159</v>
      </c>
      <c r="AF34" s="15">
        <f t="shared" si="9"/>
        <v>0.83839525951726113</v>
      </c>
      <c r="AH34" s="15">
        <f t="shared" si="10"/>
        <v>6.1839778224170396E-2</v>
      </c>
      <c r="AI34" s="15">
        <f t="shared" si="11"/>
        <v>0.16350405068339235</v>
      </c>
      <c r="AJ34" s="15">
        <f t="shared" si="12"/>
        <v>0.40120626051952846</v>
      </c>
      <c r="AK34" s="15">
        <f t="shared" si="13"/>
        <v>0.32509978243277288</v>
      </c>
      <c r="AL34" s="15">
        <f t="shared" si="14"/>
        <v>0.47535733633486976</v>
      </c>
      <c r="AN34" s="18"/>
      <c r="AO34" s="18"/>
      <c r="AP34" s="18"/>
      <c r="AQ34" s="18"/>
    </row>
    <row r="35" spans="1:43" x14ac:dyDescent="0.25">
      <c r="A35" t="str">
        <f>'Raw Data'!A35</f>
        <v>A_p110g</v>
      </c>
      <c r="B35">
        <f>'Raw Data'!B35</f>
        <v>188</v>
      </c>
      <c r="C35">
        <f>'Raw Data'!C35</f>
        <v>195</v>
      </c>
      <c r="D35" t="str">
        <f>'Raw Data'!D35</f>
        <v>VASRDPKL</v>
      </c>
      <c r="F35" s="13">
        <f>'Raw Data'!J35</f>
        <v>0.76400000000000001</v>
      </c>
      <c r="G35" s="13">
        <f>'Raw Data'!P35</f>
        <v>0.73699999999999999</v>
      </c>
      <c r="H35" s="13">
        <f>'Raw Data'!V35</f>
        <v>0.73799999999999999</v>
      </c>
      <c r="I35" s="13">
        <f>'Raw Data'!AB35</f>
        <v>1.044</v>
      </c>
      <c r="J35" s="13">
        <f>'Raw Data'!AH35</f>
        <v>1.0549999999999999</v>
      </c>
      <c r="K35" s="13">
        <f>'Raw Data'!AN35</f>
        <v>1.1439999999999999</v>
      </c>
      <c r="L35" s="13">
        <f>'Raw Data'!AT35</f>
        <v>1.6579999999999999</v>
      </c>
      <c r="M35" s="13">
        <f>'Raw Data'!AZ35</f>
        <v>1.625</v>
      </c>
      <c r="N35" s="13">
        <f>'Raw Data'!BF35</f>
        <v>1.649</v>
      </c>
      <c r="O35" s="13">
        <f>'Raw Data'!BL35</f>
        <v>2.3479999999999999</v>
      </c>
      <c r="P35" s="13">
        <f>'Raw Data'!BR35</f>
        <v>2.3199999999999998</v>
      </c>
      <c r="Q35" s="13">
        <f>'Raw Data'!BX35</f>
        <v>2.3359999999999999</v>
      </c>
      <c r="R35" s="13">
        <f>'Raw Data'!CD35</f>
        <v>2.9329999999999998</v>
      </c>
      <c r="S35" s="13">
        <f>'Raw Data'!CJ35</f>
        <v>2.9569999999999999</v>
      </c>
      <c r="T35" s="13">
        <f>'Raw Data'!CP35</f>
        <v>2.9729999999999999</v>
      </c>
      <c r="V35" s="15">
        <f t="shared" si="0"/>
        <v>0.90639940367880856</v>
      </c>
      <c r="W35" s="15">
        <f t="shared" si="1"/>
        <v>0.90058489557395172</v>
      </c>
      <c r="X35" s="15">
        <f t="shared" si="2"/>
        <v>0.62426495073127841</v>
      </c>
      <c r="Y35" s="15">
        <f t="shared" si="3"/>
        <v>0.18905839916668538</v>
      </c>
      <c r="Z35" s="15">
        <f t="shared" si="4"/>
        <v>5.4577811604741018E-2</v>
      </c>
      <c r="AB35" s="15">
        <f t="shared" si="5"/>
        <v>0.53525129641852043</v>
      </c>
      <c r="AC35" s="15">
        <f t="shared" si="6"/>
        <v>0.39183735957843524</v>
      </c>
      <c r="AD35" s="15">
        <f t="shared" si="7"/>
        <v>0.29849644419278382</v>
      </c>
      <c r="AE35" s="15">
        <f t="shared" si="8"/>
        <v>0.3740885228338654</v>
      </c>
      <c r="AF35" s="15">
        <f t="shared" si="9"/>
        <v>0.68736981465860159</v>
      </c>
      <c r="AH35" s="15">
        <f t="shared" si="10"/>
        <v>0.56828093171456495</v>
      </c>
      <c r="AI35" s="15">
        <f t="shared" si="11"/>
        <v>0.26535055549822228</v>
      </c>
      <c r="AJ35" s="15">
        <f t="shared" si="12"/>
        <v>0.5337798911267958</v>
      </c>
      <c r="AK35" s="15">
        <f t="shared" si="13"/>
        <v>0.67249400686784266</v>
      </c>
      <c r="AL35" s="15">
        <f t="shared" si="14"/>
        <v>0.27185258576887478</v>
      </c>
      <c r="AN35" s="18"/>
      <c r="AO35" s="18"/>
      <c r="AP35" s="18"/>
      <c r="AQ35" s="18"/>
    </row>
    <row r="36" spans="1:43" x14ac:dyDescent="0.25">
      <c r="A36" t="str">
        <f>'Raw Data'!A36</f>
        <v>A_p110g</v>
      </c>
      <c r="B36">
        <f>'Raw Data'!B36</f>
        <v>196</v>
      </c>
      <c r="C36">
        <f>'Raw Data'!C36</f>
        <v>211</v>
      </c>
      <c r="D36" t="str">
        <f>'Raw Data'!D36</f>
        <v>YAMHPWVTSKPLPEYL</v>
      </c>
      <c r="F36" s="13">
        <f>'Raw Data'!J36</f>
        <v>2.4849999999999999</v>
      </c>
      <c r="G36" s="13">
        <f>'Raw Data'!P36</f>
        <v>2.4039999999999999</v>
      </c>
      <c r="H36" s="13">
        <f>'Raw Data'!V36</f>
        <v>2.431</v>
      </c>
      <c r="I36" s="13">
        <f>'Raw Data'!AB36</f>
        <v>2.9569999999999999</v>
      </c>
      <c r="J36" s="13">
        <f>'Raw Data'!AH36</f>
        <v>2.9359999999999999</v>
      </c>
      <c r="K36" s="13">
        <f>'Raw Data'!AN36</f>
        <v>3.012</v>
      </c>
      <c r="L36" s="13">
        <f>'Raw Data'!AT36</f>
        <v>3.948</v>
      </c>
      <c r="M36" s="13">
        <f>'Raw Data'!AZ36</f>
        <v>3.9710000000000001</v>
      </c>
      <c r="N36" s="13">
        <f>'Raw Data'!BF36</f>
        <v>3.9420000000000002</v>
      </c>
      <c r="O36" s="13">
        <f>'Raw Data'!BL36</f>
        <v>5.4130000000000003</v>
      </c>
      <c r="P36" s="13">
        <f>'Raw Data'!BR36</f>
        <v>5.3239999999999998</v>
      </c>
      <c r="Q36" s="13">
        <f>'Raw Data'!BX36</f>
        <v>5.3390000000000004</v>
      </c>
      <c r="R36" s="13">
        <f>'Raw Data'!CD36</f>
        <v>6.3769999999999998</v>
      </c>
      <c r="S36" s="13">
        <f>'Raw Data'!CJ36</f>
        <v>6.4630000000000001</v>
      </c>
      <c r="T36" s="13">
        <f>'Raw Data'!CP36</f>
        <v>6.484</v>
      </c>
      <c r="V36" s="15">
        <f t="shared" si="0"/>
        <v>3.3605523915393364E-2</v>
      </c>
      <c r="W36" s="15">
        <f t="shared" si="1"/>
        <v>0.13993944912687489</v>
      </c>
      <c r="X36" s="15">
        <f t="shared" si="2"/>
        <v>5.7570621958050652E-3</v>
      </c>
      <c r="Y36" s="15">
        <f t="shared" si="3"/>
        <v>3.9566986772925972E-2</v>
      </c>
      <c r="Z36" s="15">
        <f t="shared" si="4"/>
        <v>4.2869011057016003E-3</v>
      </c>
      <c r="AB36" s="15">
        <f t="shared" si="5"/>
        <v>0.33791214687313725</v>
      </c>
      <c r="AC36" s="15">
        <f t="shared" si="6"/>
        <v>0.7335999920366445</v>
      </c>
      <c r="AD36" s="15">
        <f t="shared" si="7"/>
        <v>0.11147513890315244</v>
      </c>
      <c r="AE36" s="15">
        <f t="shared" si="8"/>
        <v>7.7220078044306348E-2</v>
      </c>
      <c r="AF36" s="15">
        <f t="shared" si="9"/>
        <v>0.1135597725139107</v>
      </c>
      <c r="AH36" s="15">
        <f t="shared" si="10"/>
        <v>0.24923121831547237</v>
      </c>
      <c r="AI36" s="15">
        <f t="shared" si="11"/>
        <v>7.5417261453479892E-2</v>
      </c>
      <c r="AJ36" s="15">
        <f t="shared" si="12"/>
        <v>0.20807938841283496</v>
      </c>
      <c r="AK36" s="15">
        <f t="shared" si="13"/>
        <v>0.77913517076829719</v>
      </c>
      <c r="AL36" s="15">
        <f t="shared" si="14"/>
        <v>0.4040995791561372</v>
      </c>
      <c r="AN36" s="18"/>
      <c r="AO36" s="18"/>
      <c r="AP36" s="18"/>
      <c r="AQ36" s="18"/>
    </row>
    <row r="37" spans="1:43" x14ac:dyDescent="0.25">
      <c r="A37" t="str">
        <f>'Raw Data'!A37</f>
        <v>A_p110g</v>
      </c>
      <c r="B37">
        <f>'Raw Data'!B37</f>
        <v>212</v>
      </c>
      <c r="C37">
        <f>'Raw Data'!C37</f>
        <v>218</v>
      </c>
      <c r="D37" t="str">
        <f>'Raw Data'!D37</f>
        <v>WKKIANN</v>
      </c>
      <c r="F37" s="13">
        <f>'Raw Data'!J37</f>
        <v>1.85</v>
      </c>
      <c r="G37" s="13">
        <f>'Raw Data'!P37</f>
        <v>1.7390000000000001</v>
      </c>
      <c r="H37" s="13">
        <f>'Raw Data'!V37</f>
        <v>1.764</v>
      </c>
      <c r="I37" s="13">
        <f>'Raw Data'!AB37</f>
        <v>2.1989999999999998</v>
      </c>
      <c r="J37" s="13">
        <f>'Raw Data'!AH37</f>
        <v>2.2469999999999999</v>
      </c>
      <c r="K37" s="13">
        <f>'Raw Data'!AN37</f>
        <v>2.387</v>
      </c>
      <c r="L37" s="13">
        <f>'Raw Data'!AT37</f>
        <v>2.9569999999999999</v>
      </c>
      <c r="M37" s="13">
        <f>'Raw Data'!AZ37</f>
        <v>3.024</v>
      </c>
      <c r="N37" s="13">
        <f>'Raw Data'!BF37</f>
        <v>3.0249999999999999</v>
      </c>
      <c r="O37" s="13">
        <f>'Raw Data'!BL37</f>
        <v>3.7240000000000002</v>
      </c>
      <c r="P37" s="13">
        <f>'Raw Data'!BR37</f>
        <v>3.7440000000000002</v>
      </c>
      <c r="Q37" s="13">
        <f>'Raw Data'!BX37</f>
        <v>3.7810000000000001</v>
      </c>
      <c r="R37" s="13">
        <f>'Raw Data'!CD37</f>
        <v>3.7789999999999999</v>
      </c>
      <c r="S37" s="13">
        <f>'Raw Data'!CJ37</f>
        <v>3.8180000000000001</v>
      </c>
      <c r="T37" s="13">
        <f>'Raw Data'!CP37</f>
        <v>3.8839999999999999</v>
      </c>
      <c r="V37" s="15">
        <f t="shared" si="0"/>
        <v>5.94249224646222E-2</v>
      </c>
      <c r="W37" s="15">
        <f t="shared" si="1"/>
        <v>0.41282587509701785</v>
      </c>
      <c r="X37" s="15">
        <f t="shared" si="2"/>
        <v>0.43821644752295708</v>
      </c>
      <c r="Y37" s="15">
        <f t="shared" si="3"/>
        <v>0.12636401425836077</v>
      </c>
      <c r="Z37" s="15">
        <f t="shared" si="4"/>
        <v>0.50162137436318754</v>
      </c>
      <c r="AB37" s="15">
        <f t="shared" si="5"/>
        <v>0.63699922207193393</v>
      </c>
      <c r="AC37" s="15">
        <f t="shared" si="6"/>
        <v>0.9222845926660922</v>
      </c>
      <c r="AD37" s="15">
        <f t="shared" si="7"/>
        <v>0.19735423489585566</v>
      </c>
      <c r="AE37" s="15">
        <f t="shared" si="8"/>
        <v>0.15200187770008083</v>
      </c>
      <c r="AF37" s="15">
        <f t="shared" si="9"/>
        <v>0.87531055419714043</v>
      </c>
      <c r="AH37" s="15">
        <f t="shared" si="10"/>
        <v>5.3596410531527522E-3</v>
      </c>
      <c r="AI37" s="15">
        <f t="shared" si="11"/>
        <v>8.7506384905417456E-2</v>
      </c>
      <c r="AJ37" s="15">
        <f t="shared" si="12"/>
        <v>9.0921411206503072E-2</v>
      </c>
      <c r="AK37" s="15">
        <f t="shared" si="13"/>
        <v>6.2714588100405713E-2</v>
      </c>
      <c r="AL37" s="15">
        <f t="shared" si="14"/>
        <v>0.58505731667046013</v>
      </c>
      <c r="AN37" s="18"/>
      <c r="AO37" s="18"/>
      <c r="AP37" s="18"/>
      <c r="AQ37" s="18"/>
    </row>
    <row r="38" spans="1:43" x14ac:dyDescent="0.25">
      <c r="A38" t="str">
        <f>'Raw Data'!A38</f>
        <v>A_p110g</v>
      </c>
      <c r="B38">
        <f>'Raw Data'!B38</f>
        <v>212</v>
      </c>
      <c r="C38">
        <f>'Raw Data'!C38</f>
        <v>221</v>
      </c>
      <c r="D38" t="str">
        <f>'Raw Data'!D38</f>
        <v>WKKIANNCIF</v>
      </c>
      <c r="F38" s="13">
        <f>'Raw Data'!J38</f>
        <v>1.165</v>
      </c>
      <c r="G38" s="13">
        <f>'Raw Data'!P38</f>
        <v>1.1060000000000001</v>
      </c>
      <c r="H38" s="13">
        <f>'Raw Data'!V38</f>
        <v>1.0900000000000001</v>
      </c>
      <c r="I38" s="13">
        <f>'Raw Data'!AB38</f>
        <v>1.8180000000000001</v>
      </c>
      <c r="J38" s="13">
        <f>'Raw Data'!AH38</f>
        <v>1.7310000000000001</v>
      </c>
      <c r="K38" s="13">
        <f>'Raw Data'!AN38</f>
        <v>1.847</v>
      </c>
      <c r="L38" s="13">
        <f>'Raw Data'!AT38</f>
        <v>2.8980000000000001</v>
      </c>
      <c r="M38" s="13">
        <f>'Raw Data'!AZ38</f>
        <v>2.8980000000000001</v>
      </c>
      <c r="N38" s="13">
        <f>'Raw Data'!BF38</f>
        <v>2.907</v>
      </c>
      <c r="O38" s="13">
        <f>'Raw Data'!BL38</f>
        <v>4.5739999999999998</v>
      </c>
      <c r="P38" s="13">
        <f>'Raw Data'!BR38</f>
        <v>4.4710000000000001</v>
      </c>
      <c r="Q38" s="13">
        <f>'Raw Data'!BX38</f>
        <v>4.5019999999999998</v>
      </c>
      <c r="R38" s="13">
        <f>'Raw Data'!CD38</f>
        <v>4.8929999999999998</v>
      </c>
      <c r="S38" s="13">
        <f>'Raw Data'!CJ38</f>
        <v>4.9889999999999999</v>
      </c>
      <c r="T38" s="13">
        <f>'Raw Data'!CP38</f>
        <v>5.0780000000000003</v>
      </c>
      <c r="V38" s="15">
        <f t="shared" si="0"/>
        <v>7.7950312600034016E-2</v>
      </c>
      <c r="W38" s="15">
        <f t="shared" si="1"/>
        <v>0.13689160414476381</v>
      </c>
      <c r="X38" s="15">
        <f t="shared" si="2"/>
        <v>1.7174858734192271E-2</v>
      </c>
      <c r="Y38" s="15">
        <f t="shared" si="3"/>
        <v>3.8107374187006715E-2</v>
      </c>
      <c r="Z38" s="15">
        <f t="shared" si="4"/>
        <v>7.4324248965381805E-3</v>
      </c>
      <c r="AB38" s="15">
        <f t="shared" si="5"/>
        <v>0.45029372705387694</v>
      </c>
      <c r="AC38" s="15">
        <f t="shared" si="6"/>
        <v>0.98497136800370044</v>
      </c>
      <c r="AD38" s="15">
        <f t="shared" si="7"/>
        <v>0.41086156239323895</v>
      </c>
      <c r="AE38" s="15">
        <f t="shared" si="8"/>
        <v>3.09716744980915E-2</v>
      </c>
      <c r="AF38" s="15">
        <f t="shared" si="9"/>
        <v>4.008212909770871E-2</v>
      </c>
      <c r="AH38" s="15">
        <f t="shared" si="10"/>
        <v>3.3819655181686406E-2</v>
      </c>
      <c r="AI38" s="15">
        <f t="shared" si="11"/>
        <v>0.14498712529973581</v>
      </c>
      <c r="AJ38" s="15">
        <f t="shared" si="12"/>
        <v>4.0598404002501594E-2</v>
      </c>
      <c r="AK38" s="15">
        <f t="shared" si="13"/>
        <v>0.73750075507753254</v>
      </c>
      <c r="AL38" s="15">
        <f t="shared" si="14"/>
        <v>3.9093439913176917E-2</v>
      </c>
      <c r="AN38" s="18"/>
      <c r="AO38" s="18"/>
      <c r="AP38" s="18"/>
      <c r="AQ38" s="18"/>
    </row>
    <row r="39" spans="1:43" x14ac:dyDescent="0.25">
      <c r="A39" t="str">
        <f>'Raw Data'!A39</f>
        <v>A_p110g</v>
      </c>
      <c r="B39">
        <f>'Raw Data'!B39</f>
        <v>222</v>
      </c>
      <c r="C39">
        <f>'Raw Data'!C39</f>
        <v>232</v>
      </c>
      <c r="D39" t="str">
        <f>'Raw Data'!D39</f>
        <v>IVIHRSTTSQT</v>
      </c>
      <c r="F39" s="13">
        <f>'Raw Data'!J39</f>
        <v>2.7149999999999999</v>
      </c>
      <c r="G39" s="13">
        <f>'Raw Data'!P39</f>
        <v>2.5379999999999998</v>
      </c>
      <c r="H39" s="13">
        <f>'Raw Data'!V39</f>
        <v>2.5310000000000001</v>
      </c>
      <c r="I39" s="13">
        <f>'Raw Data'!AB39</f>
        <v>2.9049999999999998</v>
      </c>
      <c r="J39" s="13">
        <f>'Raw Data'!AH39</f>
        <v>2.9489999999999998</v>
      </c>
      <c r="K39" s="13">
        <f>'Raw Data'!AN39</f>
        <v>3.0049999999999999</v>
      </c>
      <c r="L39" s="13">
        <f>'Raw Data'!AT39</f>
        <v>3.1389999999999998</v>
      </c>
      <c r="M39" s="13">
        <f>'Raw Data'!AZ39</f>
        <v>3.097</v>
      </c>
      <c r="N39" s="13">
        <f>'Raw Data'!BF39</f>
        <v>3.044</v>
      </c>
      <c r="O39" s="13">
        <f>'Raw Data'!BL39</f>
        <v>3.278</v>
      </c>
      <c r="P39" s="13">
        <f>'Raw Data'!BR39</f>
        <v>3.286</v>
      </c>
      <c r="Q39" s="13">
        <f>'Raw Data'!BX39</f>
        <v>3.2719999999999998</v>
      </c>
      <c r="R39" s="13">
        <f>'Raw Data'!CD39</f>
        <v>3.9089999999999998</v>
      </c>
      <c r="S39" s="13">
        <f>'Raw Data'!CJ39</f>
        <v>3.7810000000000001</v>
      </c>
      <c r="T39" s="13">
        <f>'Raw Data'!CP39</f>
        <v>3.8119999999999998</v>
      </c>
      <c r="V39" s="15">
        <f t="shared" si="0"/>
        <v>0.17913436914384606</v>
      </c>
      <c r="W39" s="15">
        <f t="shared" si="1"/>
        <v>0.37075985569315995</v>
      </c>
      <c r="X39" s="15">
        <f t="shared" si="2"/>
        <v>0.12053575019580968</v>
      </c>
      <c r="Y39" s="15">
        <f t="shared" si="3"/>
        <v>0.95007347688096677</v>
      </c>
      <c r="Z39" s="15">
        <f t="shared" si="4"/>
        <v>0.33882672702096622</v>
      </c>
      <c r="AB39" s="15">
        <f t="shared" si="5"/>
        <v>0.73780964900388257</v>
      </c>
      <c r="AC39" s="15">
        <f t="shared" si="6"/>
        <v>0.71879136772122265</v>
      </c>
      <c r="AD39" s="15">
        <f t="shared" si="7"/>
        <v>0.94915240412884327</v>
      </c>
      <c r="AE39" s="15">
        <f t="shared" si="8"/>
        <v>0.94093403837772716</v>
      </c>
      <c r="AF39" s="15">
        <f t="shared" si="9"/>
        <v>0.16723157691318258</v>
      </c>
      <c r="AH39" s="15">
        <f t="shared" si="10"/>
        <v>0.10643384050630651</v>
      </c>
      <c r="AI39" s="15">
        <f t="shared" si="11"/>
        <v>0.2502596656220421</v>
      </c>
      <c r="AJ39" s="15">
        <f t="shared" si="12"/>
        <v>0.32358898666264274</v>
      </c>
      <c r="AK39" s="15">
        <f t="shared" si="13"/>
        <v>1</v>
      </c>
      <c r="AL39" s="15">
        <f t="shared" si="14"/>
        <v>0.19636441535355989</v>
      </c>
      <c r="AN39" s="18"/>
      <c r="AO39" s="18"/>
      <c r="AP39" s="18"/>
      <c r="AQ39" s="18"/>
    </row>
    <row r="40" spans="1:43" x14ac:dyDescent="0.25">
      <c r="A40" t="str">
        <f>'Raw Data'!A40</f>
        <v>A_p110g</v>
      </c>
      <c r="B40">
        <f>'Raw Data'!B40</f>
        <v>222</v>
      </c>
      <c r="C40">
        <f>'Raw Data'!C40</f>
        <v>245</v>
      </c>
      <c r="D40" t="str">
        <f>'Raw Data'!D40</f>
        <v>IVIHRSTTSQTIKVSPDDTPGAIL</v>
      </c>
      <c r="F40" s="13">
        <f>'Raw Data'!J40</f>
        <v>1.889</v>
      </c>
      <c r="G40" s="13">
        <f>'Raw Data'!P40</f>
        <v>1.7649999999999999</v>
      </c>
      <c r="H40" s="13">
        <f>'Raw Data'!V40</f>
        <v>1.7829999999999999</v>
      </c>
      <c r="I40" s="13">
        <f>'Raw Data'!AB40</f>
        <v>2.3639999999999999</v>
      </c>
      <c r="J40" s="13">
        <f>'Raw Data'!AH40</f>
        <v>2.3690000000000002</v>
      </c>
      <c r="K40" s="13">
        <f>'Raw Data'!AN40</f>
        <v>2.4609999999999999</v>
      </c>
      <c r="L40" s="13">
        <f>'Raw Data'!AT40</f>
        <v>3.1379999999999999</v>
      </c>
      <c r="M40" s="13">
        <f>'Raw Data'!AZ40</f>
        <v>3.1669999999999998</v>
      </c>
      <c r="N40" s="13">
        <f>'Raw Data'!BF40</f>
        <v>3.22</v>
      </c>
      <c r="O40" s="13">
        <f>'Raw Data'!BL40</f>
        <v>4.1420000000000003</v>
      </c>
      <c r="P40" s="13">
        <f>'Raw Data'!BR40</f>
        <v>4.1109999999999998</v>
      </c>
      <c r="Q40" s="13">
        <f>'Raw Data'!BX40</f>
        <v>4.1909999999999998</v>
      </c>
      <c r="R40" s="13">
        <f>'Raw Data'!CD40</f>
        <v>5.24</v>
      </c>
      <c r="S40" s="13">
        <f>'Raw Data'!CJ40</f>
        <v>5.53</v>
      </c>
      <c r="T40" s="13">
        <f>'Raw Data'!CP40</f>
        <v>5.4059999999999997</v>
      </c>
      <c r="V40" s="15">
        <f t="shared" si="0"/>
        <v>0.58393080815610299</v>
      </c>
      <c r="W40" s="15">
        <f t="shared" si="1"/>
        <v>0.55094217595118999</v>
      </c>
      <c r="X40" s="15">
        <f t="shared" si="2"/>
        <v>0.8400959417057996</v>
      </c>
      <c r="Y40" s="15">
        <f t="shared" si="3"/>
        <v>0.56500033462583643</v>
      </c>
      <c r="Z40" s="15">
        <f t="shared" si="4"/>
        <v>0.38568252525157043</v>
      </c>
      <c r="AB40" s="15">
        <f t="shared" si="5"/>
        <v>0.89573719264713614</v>
      </c>
      <c r="AC40" s="15">
        <f t="shared" si="6"/>
        <v>0.60681816081548456</v>
      </c>
      <c r="AD40" s="15">
        <f t="shared" si="7"/>
        <v>0.21204898905752001</v>
      </c>
      <c r="AE40" s="15">
        <f t="shared" si="8"/>
        <v>0.86131787222792422</v>
      </c>
      <c r="AF40" s="15">
        <f t="shared" si="9"/>
        <v>0.88809153179919287</v>
      </c>
      <c r="AH40" s="15">
        <f t="shared" si="10"/>
        <v>0.87991740827778941</v>
      </c>
      <c r="AI40" s="15">
        <f t="shared" si="11"/>
        <v>0.7798877362577693</v>
      </c>
      <c r="AJ40" s="15">
        <f t="shared" si="12"/>
        <v>0.30717212935810118</v>
      </c>
      <c r="AK40" s="15">
        <f t="shared" si="13"/>
        <v>0.90566530471720752</v>
      </c>
      <c r="AL40" s="15">
        <f t="shared" si="14"/>
        <v>0.62652920777767318</v>
      </c>
      <c r="AN40" s="18"/>
      <c r="AO40" s="18"/>
      <c r="AP40" s="18"/>
      <c r="AQ40" s="18"/>
    </row>
    <row r="41" spans="1:43" x14ac:dyDescent="0.25">
      <c r="A41" t="str">
        <f>'Raw Data'!A41</f>
        <v>A_p110g</v>
      </c>
      <c r="B41">
        <f>'Raw Data'!B41</f>
        <v>223</v>
      </c>
      <c r="C41">
        <f>'Raw Data'!C41</f>
        <v>233</v>
      </c>
      <c r="D41" t="str">
        <f>'Raw Data'!D41</f>
        <v>VIHRSTTSQTI</v>
      </c>
      <c r="F41" s="13">
        <f>'Raw Data'!J41</f>
        <v>2.6989999999999998</v>
      </c>
      <c r="G41" s="13">
        <f>'Raw Data'!P41</f>
        <v>2.5939999999999999</v>
      </c>
      <c r="H41" s="13">
        <f>'Raw Data'!V41</f>
        <v>2.5270000000000001</v>
      </c>
      <c r="I41" s="13">
        <f>'Raw Data'!AB41</f>
        <v>2.8929999999999998</v>
      </c>
      <c r="J41" s="13">
        <f>'Raw Data'!AH41</f>
        <v>2.9350000000000001</v>
      </c>
      <c r="K41" s="13">
        <f>'Raw Data'!AN41</f>
        <v>3.0019999999999998</v>
      </c>
      <c r="L41" s="13">
        <f>'Raw Data'!AT41</f>
        <v>3.117</v>
      </c>
      <c r="M41" s="13">
        <f>'Raw Data'!AZ41</f>
        <v>3.0670000000000002</v>
      </c>
      <c r="N41" s="13">
        <f>'Raw Data'!BF41</f>
        <v>3.0259999999999998</v>
      </c>
      <c r="O41" s="13">
        <f>'Raw Data'!BL41</f>
        <v>3.2869999999999999</v>
      </c>
      <c r="P41" s="13">
        <f>'Raw Data'!BR41</f>
        <v>3.278</v>
      </c>
      <c r="Q41" s="13">
        <f>'Raw Data'!BX41</f>
        <v>3.214</v>
      </c>
      <c r="R41" s="13">
        <f>'Raw Data'!CD41</f>
        <v>3.8690000000000002</v>
      </c>
      <c r="S41" s="13">
        <f>'Raw Data'!CJ41</f>
        <v>3.7629999999999999</v>
      </c>
      <c r="T41" s="13">
        <f>'Raw Data'!CP41</f>
        <v>3.7789999999999999</v>
      </c>
      <c r="V41" s="15">
        <f t="shared" si="0"/>
        <v>8.4979503141400223E-2</v>
      </c>
      <c r="W41" s="15">
        <f t="shared" si="1"/>
        <v>0.41071039822999506</v>
      </c>
      <c r="X41" s="15">
        <f t="shared" si="2"/>
        <v>0.14416927625561568</v>
      </c>
      <c r="Y41" s="15">
        <f t="shared" si="3"/>
        <v>8.3759681166957894E-3</v>
      </c>
      <c r="Z41" s="15">
        <f t="shared" si="4"/>
        <v>0.31342629765526836</v>
      </c>
      <c r="AB41" s="15">
        <f t="shared" si="5"/>
        <v>0.61448617426066632</v>
      </c>
      <c r="AC41" s="15">
        <f t="shared" si="6"/>
        <v>0.902839806531198</v>
      </c>
      <c r="AD41" s="15">
        <f t="shared" si="7"/>
        <v>0.76121445629321083</v>
      </c>
      <c r="AE41" s="15">
        <f t="shared" si="8"/>
        <v>0.99510449730352168</v>
      </c>
      <c r="AF41" s="15">
        <f t="shared" si="9"/>
        <v>0.16259631514468786</v>
      </c>
      <c r="AH41" s="15">
        <f t="shared" si="10"/>
        <v>8.0344140657958182E-2</v>
      </c>
      <c r="AI41" s="15">
        <f t="shared" si="11"/>
        <v>0.39354727577987325</v>
      </c>
      <c r="AJ41" s="15">
        <f t="shared" si="12"/>
        <v>0.29122537957913186</v>
      </c>
      <c r="AK41" s="15">
        <f t="shared" si="13"/>
        <v>0.12506266637202809</v>
      </c>
      <c r="AL41" s="15">
        <f t="shared" si="14"/>
        <v>0.37000937357657493</v>
      </c>
      <c r="AN41" s="18"/>
      <c r="AO41" s="18"/>
      <c r="AP41" s="18"/>
      <c r="AQ41" s="18"/>
    </row>
    <row r="42" spans="1:43" x14ac:dyDescent="0.25">
      <c r="A42" t="str">
        <f>'Raw Data'!A42</f>
        <v>A_p110g</v>
      </c>
      <c r="B42">
        <f>'Raw Data'!B42</f>
        <v>233</v>
      </c>
      <c r="C42">
        <f>'Raw Data'!C42</f>
        <v>245</v>
      </c>
      <c r="D42" t="str">
        <f>'Raw Data'!D42</f>
        <v>IKVSPDDTPGAIL</v>
      </c>
      <c r="F42" s="13">
        <f>'Raw Data'!J42</f>
        <v>0.80200000000000005</v>
      </c>
      <c r="G42" s="13">
        <f>'Raw Data'!P42</f>
        <v>0.75900000000000001</v>
      </c>
      <c r="H42" s="13">
        <f>'Raw Data'!V42</f>
        <v>0.75900000000000001</v>
      </c>
      <c r="I42" s="13">
        <f>'Raw Data'!AB42</f>
        <v>0.92700000000000005</v>
      </c>
      <c r="J42" s="13">
        <f>'Raw Data'!AH42</f>
        <v>0.88300000000000001</v>
      </c>
      <c r="K42" s="13">
        <f>'Raw Data'!AN42</f>
        <v>0.92400000000000004</v>
      </c>
      <c r="L42" s="13">
        <f>'Raw Data'!AT42</f>
        <v>1.1719999999999999</v>
      </c>
      <c r="M42" s="13">
        <f>'Raw Data'!AZ42</f>
        <v>1.198</v>
      </c>
      <c r="N42" s="13">
        <f>'Raw Data'!BF42</f>
        <v>1.198</v>
      </c>
      <c r="O42" s="13">
        <f>'Raw Data'!BL42</f>
        <v>2.052</v>
      </c>
      <c r="P42" s="13">
        <f>'Raw Data'!BR42</f>
        <v>2.0419999999999998</v>
      </c>
      <c r="Q42" s="13">
        <f>'Raw Data'!BX42</f>
        <v>2.073</v>
      </c>
      <c r="R42" s="13">
        <f>'Raw Data'!CD42</f>
        <v>2.9710000000000001</v>
      </c>
      <c r="S42" s="13">
        <f>'Raw Data'!CJ42</f>
        <v>3.0979999999999999</v>
      </c>
      <c r="T42" s="13">
        <f>'Raw Data'!CP42</f>
        <v>3.0979999999999999</v>
      </c>
      <c r="V42" s="15">
        <f t="shared" si="0"/>
        <v>0.11392238300840415</v>
      </c>
      <c r="W42" s="15">
        <f t="shared" si="1"/>
        <v>0.24593707955418473</v>
      </c>
      <c r="X42" s="15">
        <f t="shared" si="2"/>
        <v>0.49861174690704635</v>
      </c>
      <c r="Y42" s="15">
        <f t="shared" si="3"/>
        <v>0.15043680854307667</v>
      </c>
      <c r="Z42" s="15">
        <f t="shared" si="4"/>
        <v>6.6549526311731749E-2</v>
      </c>
      <c r="AB42" s="15">
        <f t="shared" si="5"/>
        <v>0.47760906829477484</v>
      </c>
      <c r="AC42" s="15">
        <f t="shared" si="6"/>
        <v>0.39171135341169172</v>
      </c>
      <c r="AD42" s="15">
        <f t="shared" si="7"/>
        <v>0.268970984647944</v>
      </c>
      <c r="AE42" s="15">
        <f t="shared" si="8"/>
        <v>2.4047713595190402E-2</v>
      </c>
      <c r="AF42" s="15">
        <f t="shared" si="9"/>
        <v>9.1302861050467449E-2</v>
      </c>
      <c r="AH42" s="15">
        <f t="shared" si="10"/>
        <v>0.51053187100024111</v>
      </c>
      <c r="AI42" s="15">
        <f t="shared" si="11"/>
        <v>0.71978367785016872</v>
      </c>
      <c r="AJ42" s="15">
        <f t="shared" si="12"/>
        <v>0.60596487478814343</v>
      </c>
      <c r="AK42" s="15">
        <f t="shared" si="13"/>
        <v>0.51784531471420991</v>
      </c>
      <c r="AL42" s="15">
        <f t="shared" si="14"/>
        <v>0.81006651414870712</v>
      </c>
      <c r="AN42" s="18"/>
      <c r="AO42" s="18"/>
      <c r="AP42" s="18"/>
      <c r="AQ42" s="18"/>
    </row>
    <row r="43" spans="1:43" x14ac:dyDescent="0.25">
      <c r="A43" t="str">
        <f>'Raw Data'!A43</f>
        <v>A_p110g</v>
      </c>
      <c r="B43">
        <f>'Raw Data'!B43</f>
        <v>249</v>
      </c>
      <c r="C43">
        <f>'Raw Data'!C43</f>
        <v>269</v>
      </c>
      <c r="D43" t="str">
        <f>'Raw Data'!D43</f>
        <v>FTKMAKKKSLMDIPESQSEQD</v>
      </c>
      <c r="F43" s="13">
        <f>'Raw Data'!J43</f>
        <v>8.7260000000000009</v>
      </c>
      <c r="G43" s="13">
        <f>'Raw Data'!P43</f>
        <v>8.3800000000000008</v>
      </c>
      <c r="H43" s="13">
        <f>'Raw Data'!V43</f>
        <v>8.282</v>
      </c>
      <c r="I43" s="13">
        <f>'Raw Data'!AB43</f>
        <v>9.3689999999999998</v>
      </c>
      <c r="J43" s="13">
        <f>'Raw Data'!AH43</f>
        <v>9.6010000000000009</v>
      </c>
      <c r="K43" s="13">
        <f>'Raw Data'!AN43</f>
        <v>9.5039999999999996</v>
      </c>
      <c r="L43" s="13">
        <f>'Raw Data'!AT43</f>
        <v>10.343</v>
      </c>
      <c r="M43" s="13">
        <f>'Raw Data'!AZ43</f>
        <v>10</v>
      </c>
      <c r="N43" s="13">
        <f>'Raw Data'!BF43</f>
        <v>10.115</v>
      </c>
      <c r="O43" s="13">
        <f>'Raw Data'!BL43</f>
        <v>10.24</v>
      </c>
      <c r="P43" s="13">
        <f>'Raw Data'!BR43</f>
        <v>10.205</v>
      </c>
      <c r="Q43" s="13">
        <f>'Raw Data'!BX43</f>
        <v>10.112</v>
      </c>
      <c r="R43" s="13">
        <f>'Raw Data'!CD43</f>
        <v>10.131</v>
      </c>
      <c r="S43" s="13">
        <f>'Raw Data'!CJ43</f>
        <v>10.259</v>
      </c>
      <c r="T43" s="13">
        <f>'Raw Data'!CP43</f>
        <v>10.205</v>
      </c>
      <c r="V43" s="15">
        <f t="shared" si="0"/>
        <v>0.19890844236172245</v>
      </c>
      <c r="W43" s="15">
        <f t="shared" si="1"/>
        <v>0.14030363659451411</v>
      </c>
      <c r="X43" s="15">
        <f t="shared" si="2"/>
        <v>0.36513681207785864</v>
      </c>
      <c r="Y43" s="15">
        <f t="shared" si="3"/>
        <v>0.27263361660311131</v>
      </c>
      <c r="Z43" s="15">
        <f t="shared" si="4"/>
        <v>0.349251142980879</v>
      </c>
      <c r="AB43" s="15">
        <f t="shared" si="5"/>
        <v>0.29178358484776551</v>
      </c>
      <c r="AC43" s="15">
        <f t="shared" si="6"/>
        <v>0.14986631985943283</v>
      </c>
      <c r="AD43" s="15">
        <f t="shared" si="7"/>
        <v>0.12791030763968925</v>
      </c>
      <c r="AE43" s="15">
        <f t="shared" si="8"/>
        <v>0.46270567761043524</v>
      </c>
      <c r="AF43" s="15">
        <f t="shared" si="9"/>
        <v>0.74899691409676372</v>
      </c>
      <c r="AH43" s="15">
        <f t="shared" si="10"/>
        <v>0.61924852687797216</v>
      </c>
      <c r="AI43" s="15">
        <f t="shared" si="11"/>
        <v>0.99357282029044025</v>
      </c>
      <c r="AJ43" s="15">
        <f t="shared" si="12"/>
        <v>0.22521519428925862</v>
      </c>
      <c r="AK43" s="15">
        <f t="shared" si="13"/>
        <v>0.85942151397493749</v>
      </c>
      <c r="AL43" s="15">
        <f t="shared" si="14"/>
        <v>0.50479604467857975</v>
      </c>
      <c r="AN43" s="18"/>
      <c r="AO43" s="18"/>
      <c r="AP43" s="18"/>
      <c r="AQ43" s="18"/>
    </row>
    <row r="44" spans="1:43" x14ac:dyDescent="0.25">
      <c r="A44" t="str">
        <f>'Raw Data'!A44</f>
        <v>A_p110g</v>
      </c>
      <c r="B44">
        <f>'Raw Data'!B44</f>
        <v>270</v>
      </c>
      <c r="C44">
        <f>'Raw Data'!C44</f>
        <v>278</v>
      </c>
      <c r="D44" t="str">
        <f>'Raw Data'!D44</f>
        <v>FVLRVCGRD</v>
      </c>
      <c r="F44" s="13">
        <f>'Raw Data'!J44</f>
        <v>0.246</v>
      </c>
      <c r="G44" s="13">
        <f>'Raw Data'!P44</f>
        <v>0.21299999999999999</v>
      </c>
      <c r="H44" s="13">
        <f>'Raw Data'!V44</f>
        <v>0.20599999999999999</v>
      </c>
      <c r="I44" s="13">
        <f>'Raw Data'!AB44</f>
        <v>0.253</v>
      </c>
      <c r="J44" s="13">
        <f>'Raw Data'!AH44</f>
        <v>0.23200000000000001</v>
      </c>
      <c r="K44" s="13">
        <f>'Raw Data'!AN44</f>
        <v>0.22700000000000001</v>
      </c>
      <c r="L44" s="13">
        <f>'Raw Data'!AT44</f>
        <v>0.34200000000000003</v>
      </c>
      <c r="M44" s="13">
        <f>'Raw Data'!AZ44</f>
        <v>0.28799999999999998</v>
      </c>
      <c r="N44" s="13">
        <f>'Raw Data'!BF44</f>
        <v>0.29299999999999998</v>
      </c>
      <c r="O44" s="13">
        <f>'Raw Data'!BL44</f>
        <v>0.68500000000000005</v>
      </c>
      <c r="P44" s="13">
        <f>'Raw Data'!BR44</f>
        <v>0.68600000000000005</v>
      </c>
      <c r="Q44" s="13">
        <f>'Raw Data'!BX44</f>
        <v>0.66700000000000004</v>
      </c>
      <c r="R44" s="13">
        <f>'Raw Data'!CD44</f>
        <v>0.98399999999999999</v>
      </c>
      <c r="S44" s="13">
        <f>'Raw Data'!CJ44</f>
        <v>1.0389999999999999</v>
      </c>
      <c r="T44" s="13">
        <f>'Raw Data'!CP44</f>
        <v>1.036</v>
      </c>
      <c r="V44" s="15">
        <f t="shared" si="0"/>
        <v>0.56420371827974314</v>
      </c>
      <c r="W44" s="15">
        <f t="shared" si="1"/>
        <v>0.26510800549085906</v>
      </c>
      <c r="X44" s="15">
        <f t="shared" si="2"/>
        <v>0.72306611772054774</v>
      </c>
      <c r="Y44" s="15">
        <f t="shared" si="3"/>
        <v>0.36551985811808824</v>
      </c>
      <c r="Z44" s="15">
        <f t="shared" si="4"/>
        <v>0.89667956385925052</v>
      </c>
      <c r="AB44" s="15">
        <f t="shared" si="5"/>
        <v>0.45916292296475214</v>
      </c>
      <c r="AC44" s="15">
        <f t="shared" si="6"/>
        <v>0.79158312886775473</v>
      </c>
      <c r="AD44" s="15">
        <f t="shared" si="7"/>
        <v>0.78285288896028937</v>
      </c>
      <c r="AE44" s="15">
        <f t="shared" si="8"/>
        <v>0.92002918499817521</v>
      </c>
      <c r="AF44" s="15">
        <f t="shared" si="9"/>
        <v>0.19118218442415388</v>
      </c>
      <c r="AH44" s="15">
        <f t="shared" si="10"/>
        <v>0.94369813980358774</v>
      </c>
      <c r="AI44" s="15">
        <f t="shared" si="11"/>
        <v>0.27545466131076091</v>
      </c>
      <c r="AJ44" s="15">
        <f t="shared" si="12"/>
        <v>0.51444928449383487</v>
      </c>
      <c r="AK44" s="15">
        <f t="shared" si="13"/>
        <v>0.38136040841293528</v>
      </c>
      <c r="AL44" s="15">
        <f t="shared" si="14"/>
        <v>0.25516484416453455</v>
      </c>
      <c r="AN44" s="18"/>
      <c r="AO44" s="18"/>
      <c r="AP44" s="18"/>
      <c r="AQ44" s="18"/>
    </row>
    <row r="45" spans="1:43" x14ac:dyDescent="0.25">
      <c r="A45" t="str">
        <f>'Raw Data'!A45</f>
        <v>A_p110g</v>
      </c>
      <c r="B45">
        <f>'Raw Data'!B45</f>
        <v>270</v>
      </c>
      <c r="C45">
        <f>'Raw Data'!C45</f>
        <v>281</v>
      </c>
      <c r="D45" t="str">
        <f>'Raw Data'!D45</f>
        <v>FVLRVCGRDEYL</v>
      </c>
      <c r="F45" s="13">
        <f>'Raw Data'!J45</f>
        <v>0.21099999999999999</v>
      </c>
      <c r="G45" s="13">
        <f>'Raw Data'!P45</f>
        <v>0.14899999999999999</v>
      </c>
      <c r="H45" s="13">
        <f>'Raw Data'!V45</f>
        <v>0.13300000000000001</v>
      </c>
      <c r="I45" s="13">
        <f>'Raw Data'!AB45</f>
        <v>0.20599999999999999</v>
      </c>
      <c r="J45" s="13">
        <f>'Raw Data'!AH45</f>
        <v>0.16</v>
      </c>
      <c r="K45" s="13">
        <f>'Raw Data'!AN45</f>
        <v>0.17100000000000001</v>
      </c>
      <c r="L45" s="13">
        <f>'Raw Data'!AT45</f>
        <v>0.27300000000000002</v>
      </c>
      <c r="M45" s="13">
        <f>'Raw Data'!AZ45</f>
        <v>0.19800000000000001</v>
      </c>
      <c r="N45" s="13">
        <f>'Raw Data'!BF45</f>
        <v>0.224</v>
      </c>
      <c r="O45" s="13">
        <f>'Raw Data'!BL45</f>
        <v>0.60199999999999998</v>
      </c>
      <c r="P45" s="13">
        <f>'Raw Data'!BR45</f>
        <v>0.56000000000000005</v>
      </c>
      <c r="Q45" s="13">
        <f>'Raw Data'!BX45</f>
        <v>0.55500000000000005</v>
      </c>
      <c r="R45" s="13">
        <f>'Raw Data'!CD45</f>
        <v>0.8</v>
      </c>
      <c r="S45" s="13">
        <f>'Raw Data'!CJ45</f>
        <v>0.83699999999999997</v>
      </c>
      <c r="T45" s="13">
        <f>'Raw Data'!CP45</f>
        <v>0.81899999999999995</v>
      </c>
      <c r="V45" s="15">
        <f t="shared" si="0"/>
        <v>0.86726095643322876</v>
      </c>
      <c r="W45" s="15">
        <f t="shared" si="1"/>
        <v>0.78038941181199817</v>
      </c>
      <c r="X45" s="15">
        <f t="shared" si="2"/>
        <v>0.7240291999605416</v>
      </c>
      <c r="Y45" s="15">
        <f t="shared" si="3"/>
        <v>0.65070073448476839</v>
      </c>
      <c r="Z45" s="15">
        <f t="shared" si="4"/>
        <v>1.5956139205617573E-2</v>
      </c>
      <c r="AB45" s="15">
        <f t="shared" si="5"/>
        <v>0.48665218870121651</v>
      </c>
      <c r="AC45" s="15">
        <f t="shared" si="6"/>
        <v>0.22541929989322954</v>
      </c>
      <c r="AD45" s="15">
        <f t="shared" si="7"/>
        <v>0.20253532279680275</v>
      </c>
      <c r="AE45" s="15">
        <f t="shared" si="8"/>
        <v>0.51247522283342484</v>
      </c>
      <c r="AF45" s="15">
        <f t="shared" si="9"/>
        <v>0.20449330575335825</v>
      </c>
      <c r="AH45" s="15">
        <f t="shared" si="10"/>
        <v>0.5651258067297884</v>
      </c>
      <c r="AI45" s="15">
        <f t="shared" si="11"/>
        <v>0.24912718213327503</v>
      </c>
      <c r="AJ45" s="15">
        <f t="shared" si="12"/>
        <v>0.2570939622948622</v>
      </c>
      <c r="AK45" s="15">
        <f t="shared" si="13"/>
        <v>0.41809203516036642</v>
      </c>
      <c r="AL45" s="15">
        <f t="shared" si="14"/>
        <v>4.2243897992751633E-2</v>
      </c>
      <c r="AN45" s="18"/>
      <c r="AO45" s="18"/>
      <c r="AP45" s="18"/>
      <c r="AQ45" s="18"/>
    </row>
    <row r="46" spans="1:43" x14ac:dyDescent="0.25">
      <c r="A46" t="str">
        <f>'Raw Data'!A46</f>
        <v>A_p110g</v>
      </c>
      <c r="B46">
        <f>'Raw Data'!B46</f>
        <v>282</v>
      </c>
      <c r="C46">
        <f>'Raw Data'!C46</f>
        <v>291</v>
      </c>
      <c r="D46" t="str">
        <f>'Raw Data'!D46</f>
        <v>VGETPIKNFQ</v>
      </c>
      <c r="F46" s="13">
        <f>'Raw Data'!J46</f>
        <v>0.67300000000000004</v>
      </c>
      <c r="G46" s="13">
        <f>'Raw Data'!P46</f>
        <v>0.60499999999999998</v>
      </c>
      <c r="H46" s="13">
        <f>'Raw Data'!V46</f>
        <v>0.60299999999999998</v>
      </c>
      <c r="I46" s="13">
        <f>'Raw Data'!AB46</f>
        <v>0.622</v>
      </c>
      <c r="J46" s="13">
        <f>'Raw Data'!AH46</f>
        <v>0.61499999999999999</v>
      </c>
      <c r="K46" s="13">
        <f>'Raw Data'!AN46</f>
        <v>0.63300000000000001</v>
      </c>
      <c r="L46" s="13">
        <f>'Raw Data'!AT46</f>
        <v>0.69199999999999995</v>
      </c>
      <c r="M46" s="13">
        <f>'Raw Data'!AZ46</f>
        <v>0.63500000000000001</v>
      </c>
      <c r="N46" s="13">
        <f>'Raw Data'!BF46</f>
        <v>0.65</v>
      </c>
      <c r="O46" s="13">
        <f>'Raw Data'!BL46</f>
        <v>0.69899999999999995</v>
      </c>
      <c r="P46" s="13">
        <f>'Raw Data'!BR46</f>
        <v>0.70599999999999996</v>
      </c>
      <c r="Q46" s="13">
        <f>'Raw Data'!BX46</f>
        <v>0.69199999999999995</v>
      </c>
      <c r="R46" s="13">
        <f>'Raw Data'!CD46</f>
        <v>1.079</v>
      </c>
      <c r="S46" s="13">
        <f>'Raw Data'!CJ46</f>
        <v>1.165</v>
      </c>
      <c r="T46" s="13">
        <f>'Raw Data'!CP46</f>
        <v>1.1970000000000001</v>
      </c>
      <c r="V46" s="15">
        <f t="shared" si="0"/>
        <v>0.30123842324514061</v>
      </c>
      <c r="W46" s="15">
        <f t="shared" si="1"/>
        <v>3.3261670206136615E-2</v>
      </c>
      <c r="X46" s="15">
        <f t="shared" si="2"/>
        <v>8.8992633890500744E-2</v>
      </c>
      <c r="Y46" s="15">
        <f t="shared" si="3"/>
        <v>0.22504861161907674</v>
      </c>
      <c r="Z46" s="15">
        <f t="shared" si="4"/>
        <v>0.39036171367812939</v>
      </c>
      <c r="AB46" s="15">
        <f t="shared" si="5"/>
        <v>0.73998051366958584</v>
      </c>
      <c r="AC46" s="15">
        <f t="shared" si="6"/>
        <v>0.65635406309212496</v>
      </c>
      <c r="AD46" s="15">
        <f t="shared" si="7"/>
        <v>0.12201024608679033</v>
      </c>
      <c r="AE46" s="15">
        <f t="shared" si="8"/>
        <v>0.54133971935115333</v>
      </c>
      <c r="AF46" s="15">
        <f t="shared" si="9"/>
        <v>0.17662642093433564</v>
      </c>
      <c r="AH46" s="15">
        <f t="shared" si="10"/>
        <v>0.29970404820410862</v>
      </c>
      <c r="AI46" s="15">
        <f t="shared" si="11"/>
        <v>0.36142477321271793</v>
      </c>
      <c r="AJ46" s="15">
        <f t="shared" si="12"/>
        <v>0.79597981028370546</v>
      </c>
      <c r="AK46" s="15">
        <f t="shared" si="13"/>
        <v>0.57655982557736785</v>
      </c>
      <c r="AL46" s="15">
        <f t="shared" si="14"/>
        <v>8.1245850833357156E-2</v>
      </c>
      <c r="AN46" s="18"/>
      <c r="AO46" s="18"/>
      <c r="AP46" s="18"/>
      <c r="AQ46" s="18"/>
    </row>
    <row r="47" spans="1:43" x14ac:dyDescent="0.25">
      <c r="A47" t="str">
        <f>'Raw Data'!A47</f>
        <v>A_p110g</v>
      </c>
      <c r="B47">
        <f>'Raw Data'!B47</f>
        <v>282</v>
      </c>
      <c r="C47">
        <f>'Raw Data'!C47</f>
        <v>307</v>
      </c>
      <c r="D47" t="str">
        <f>'Raw Data'!D47</f>
        <v>VGETPIKNFQWVRHCLKNGEEIHVVL</v>
      </c>
      <c r="F47" s="13">
        <f>'Raw Data'!J47</f>
        <v>0.81399999999999995</v>
      </c>
      <c r="G47" s="13">
        <f>'Raw Data'!P47</f>
        <v>0.57399999999999995</v>
      </c>
      <c r="H47" s="13">
        <f>'Raw Data'!V47</f>
        <v>0.56499999999999995</v>
      </c>
      <c r="I47" s="13">
        <f>'Raw Data'!AB47</f>
        <v>1.2050000000000001</v>
      </c>
      <c r="J47" s="13">
        <f>'Raw Data'!AH47</f>
        <v>0.93500000000000005</v>
      </c>
      <c r="K47" s="13">
        <f>'Raw Data'!AN47</f>
        <v>1.0740000000000001</v>
      </c>
      <c r="L47" s="13">
        <f>'Raw Data'!AT47</f>
        <v>3.0179999999999998</v>
      </c>
      <c r="M47" s="13">
        <f>'Raw Data'!AZ47</f>
        <v>3.1</v>
      </c>
      <c r="N47" s="13">
        <f>'Raw Data'!BF47</f>
        <v>3.0019999999999998</v>
      </c>
      <c r="O47" s="13">
        <f>'Raw Data'!BL47</f>
        <v>4.6500000000000004</v>
      </c>
      <c r="P47" s="13">
        <f>'Raw Data'!BR47</f>
        <v>4.5220000000000002</v>
      </c>
      <c r="Q47" s="13">
        <f>'Raw Data'!BX47</f>
        <v>4.375</v>
      </c>
      <c r="R47" s="13">
        <f>'Raw Data'!CD47</f>
        <v>4.5549999999999997</v>
      </c>
      <c r="S47" s="13">
        <f>'Raw Data'!CJ47</f>
        <v>4.8579999999999997</v>
      </c>
      <c r="T47" s="13">
        <f>'Raw Data'!CP47</f>
        <v>4.7329999999999997</v>
      </c>
      <c r="V47" s="15">
        <f t="shared" si="0"/>
        <v>0.52713834377556468</v>
      </c>
      <c r="W47" s="15">
        <f t="shared" si="1"/>
        <v>0.76145490380784941</v>
      </c>
      <c r="X47" s="15">
        <f t="shared" si="2"/>
        <v>0.83701886476714793</v>
      </c>
      <c r="Y47" s="15">
        <f t="shared" si="3"/>
        <v>0.98919374143698402</v>
      </c>
      <c r="Z47" s="15">
        <f t="shared" si="4"/>
        <v>3.9157596209255928E-2</v>
      </c>
      <c r="AB47" s="15">
        <f t="shared" si="5"/>
        <v>0.7170290988210638</v>
      </c>
      <c r="AC47" s="15">
        <f t="shared" si="6"/>
        <v>0.30500790214041884</v>
      </c>
      <c r="AD47" s="15">
        <f t="shared" si="7"/>
        <v>0.57949395738256559</v>
      </c>
      <c r="AE47" s="15">
        <f t="shared" si="8"/>
        <v>0.18578660048088466</v>
      </c>
      <c r="AF47" s="15">
        <f t="shared" si="9"/>
        <v>0.28149914334943443</v>
      </c>
      <c r="AH47" s="15">
        <f t="shared" si="10"/>
        <v>0.80164435200729134</v>
      </c>
      <c r="AI47" s="15">
        <f t="shared" si="11"/>
        <v>0.51606929605600904</v>
      </c>
      <c r="AJ47" s="15">
        <f t="shared" si="12"/>
        <v>0.8138719028915985</v>
      </c>
      <c r="AK47" s="15">
        <f t="shared" si="13"/>
        <v>0.24100333507314087</v>
      </c>
      <c r="AL47" s="15">
        <f t="shared" si="14"/>
        <v>5.6989529749799768E-2</v>
      </c>
      <c r="AN47" s="18"/>
      <c r="AO47" s="18"/>
      <c r="AP47" s="18"/>
      <c r="AQ47" s="18"/>
    </row>
    <row r="48" spans="1:43" x14ac:dyDescent="0.25">
      <c r="A48" t="str">
        <f>'Raw Data'!A48</f>
        <v>A_p110g</v>
      </c>
      <c r="B48">
        <f>'Raw Data'!B48</f>
        <v>292</v>
      </c>
      <c r="C48">
        <f>'Raw Data'!C48</f>
        <v>302</v>
      </c>
      <c r="D48" t="str">
        <f>'Raw Data'!D48</f>
        <v>WVRHCLKNGEE</v>
      </c>
      <c r="F48" s="13">
        <f>'Raw Data'!J48</f>
        <v>0.32300000000000001</v>
      </c>
      <c r="G48" s="13">
        <f>'Raw Data'!P48</f>
        <v>0.26100000000000001</v>
      </c>
      <c r="H48" s="13">
        <f>'Raw Data'!V48</f>
        <v>0.252</v>
      </c>
      <c r="I48" s="13">
        <f>'Raw Data'!AB48</f>
        <v>0.60399999999999998</v>
      </c>
      <c r="J48" s="13">
        <f>'Raw Data'!AH48</f>
        <v>0.55600000000000005</v>
      </c>
      <c r="K48" s="13">
        <f>'Raw Data'!AN48</f>
        <v>0.64700000000000002</v>
      </c>
      <c r="L48" s="13">
        <f>'Raw Data'!AT48</f>
        <v>1.8520000000000001</v>
      </c>
      <c r="M48" s="13">
        <f>'Raw Data'!AZ48</f>
        <v>1.8049999999999999</v>
      </c>
      <c r="N48" s="13">
        <f>'Raw Data'!BF48</f>
        <v>1.764</v>
      </c>
      <c r="O48" s="13">
        <f>'Raw Data'!BL48</f>
        <v>2.1669999999999998</v>
      </c>
      <c r="P48" s="13">
        <f>'Raw Data'!BR48</f>
        <v>2.157</v>
      </c>
      <c r="Q48" s="13">
        <f>'Raw Data'!BX48</f>
        <v>2.093</v>
      </c>
      <c r="R48" s="13">
        <f>'Raw Data'!CD48</f>
        <v>2.2330000000000001</v>
      </c>
      <c r="S48" s="13">
        <f>'Raw Data'!CJ48</f>
        <v>2.198</v>
      </c>
      <c r="T48" s="13">
        <f>'Raw Data'!CP48</f>
        <v>2.214</v>
      </c>
      <c r="V48" s="15">
        <f t="shared" si="0"/>
        <v>0.71167317199755598</v>
      </c>
      <c r="W48" s="15">
        <f t="shared" si="1"/>
        <v>0.78785888073820709</v>
      </c>
      <c r="X48" s="15">
        <f t="shared" si="2"/>
        <v>0.37968799054377989</v>
      </c>
      <c r="Y48" s="15">
        <f t="shared" si="3"/>
        <v>0.90760488364644143</v>
      </c>
      <c r="Z48" s="15">
        <f t="shared" si="4"/>
        <v>0.78410795471003147</v>
      </c>
      <c r="AB48" s="15">
        <f t="shared" si="5"/>
        <v>0.9916020722195269</v>
      </c>
      <c r="AC48" s="15">
        <f t="shared" si="6"/>
        <v>0.28016340428337105</v>
      </c>
      <c r="AD48" s="15">
        <f t="shared" si="7"/>
        <v>0.50598824037659074</v>
      </c>
      <c r="AE48" s="15">
        <f t="shared" si="8"/>
        <v>0.87041630333169473</v>
      </c>
      <c r="AF48" s="15">
        <f t="shared" si="9"/>
        <v>0.418893194898313</v>
      </c>
      <c r="AH48" s="15">
        <f t="shared" si="10"/>
        <v>0.68713868454166471</v>
      </c>
      <c r="AI48" s="15">
        <f t="shared" si="11"/>
        <v>0.11183228074415626</v>
      </c>
      <c r="AJ48" s="15">
        <f t="shared" si="12"/>
        <v>0.93979582791846028</v>
      </c>
      <c r="AK48" s="15">
        <f t="shared" si="13"/>
        <v>0.98408857493518054</v>
      </c>
      <c r="AL48" s="15">
        <f t="shared" si="14"/>
        <v>0.39907816073697427</v>
      </c>
      <c r="AN48" s="18"/>
      <c r="AO48" s="18"/>
      <c r="AP48" s="18"/>
      <c r="AQ48" s="18"/>
    </row>
    <row r="49" spans="1:43" x14ac:dyDescent="0.25">
      <c r="A49" t="str">
        <f>'Raw Data'!A49</f>
        <v>A_p110g</v>
      </c>
      <c r="B49">
        <f>'Raw Data'!B49</f>
        <v>292</v>
      </c>
      <c r="C49">
        <f>'Raw Data'!C49</f>
        <v>307</v>
      </c>
      <c r="D49" t="str">
        <f>'Raw Data'!D49</f>
        <v>WVRHCLKNGEEIHVVL</v>
      </c>
      <c r="F49" s="13">
        <f>'Raw Data'!J49</f>
        <v>0.36599999999999999</v>
      </c>
      <c r="G49" s="13">
        <f>'Raw Data'!P49</f>
        <v>0.312</v>
      </c>
      <c r="H49" s="13">
        <f>'Raw Data'!V49</f>
        <v>0.23899999999999999</v>
      </c>
      <c r="I49" s="13">
        <f>'Raw Data'!AB49</f>
        <v>0.65100000000000002</v>
      </c>
      <c r="J49" s="13">
        <f>'Raw Data'!AH49</f>
        <v>0.57199999999999995</v>
      </c>
      <c r="K49" s="13">
        <f>'Raw Data'!AN49</f>
        <v>0.64700000000000002</v>
      </c>
      <c r="L49" s="13">
        <f>'Raw Data'!AT49</f>
        <v>2.0110000000000001</v>
      </c>
      <c r="M49" s="13">
        <f>'Raw Data'!AZ49</f>
        <v>2.0030000000000001</v>
      </c>
      <c r="N49" s="13">
        <f>'Raw Data'!BF49</f>
        <v>1.9259999999999999</v>
      </c>
      <c r="O49" s="13">
        <f>'Raw Data'!BL49</f>
        <v>3</v>
      </c>
      <c r="P49" s="13">
        <f>'Raw Data'!BR49</f>
        <v>2.9020000000000001</v>
      </c>
      <c r="Q49" s="13">
        <f>'Raw Data'!BX49</f>
        <v>2.8</v>
      </c>
      <c r="R49" s="13">
        <f>'Raw Data'!CD49</f>
        <v>2.8759999999999999</v>
      </c>
      <c r="S49" s="13">
        <f>'Raw Data'!CJ49</f>
        <v>2.9380000000000002</v>
      </c>
      <c r="T49" s="13">
        <f>'Raw Data'!CP49</f>
        <v>2.8540000000000001</v>
      </c>
      <c r="V49" s="15">
        <f t="shared" si="0"/>
        <v>0.88899279138725618</v>
      </c>
      <c r="W49" s="15">
        <f t="shared" si="1"/>
        <v>0.95890357751828303</v>
      </c>
      <c r="X49" s="15">
        <f t="shared" si="2"/>
        <v>8.6610551168613964E-2</v>
      </c>
      <c r="Y49" s="15">
        <f t="shared" si="3"/>
        <v>0.40549791955958792</v>
      </c>
      <c r="Z49" s="15">
        <f t="shared" si="4"/>
        <v>0.19933520833241869</v>
      </c>
      <c r="AB49" s="15">
        <f t="shared" si="5"/>
        <v>0.98788735321458232</v>
      </c>
      <c r="AC49" s="15">
        <f t="shared" si="6"/>
        <v>0.6539512423681979</v>
      </c>
      <c r="AD49" s="15">
        <f t="shared" si="7"/>
        <v>0.27300383776690618</v>
      </c>
      <c r="AE49" s="15">
        <f t="shared" si="8"/>
        <v>0.4431130034694461</v>
      </c>
      <c r="AF49" s="15">
        <f t="shared" si="9"/>
        <v>0.17956432664372629</v>
      </c>
      <c r="AH49" s="15">
        <f t="shared" si="10"/>
        <v>0.91896313041350453</v>
      </c>
      <c r="AI49" s="15">
        <f t="shared" si="11"/>
        <v>0.67723972356143525</v>
      </c>
      <c r="AJ49" s="15">
        <f t="shared" si="12"/>
        <v>0.18150228361179452</v>
      </c>
      <c r="AK49" s="15">
        <f t="shared" si="13"/>
        <v>0.72780377841356048</v>
      </c>
      <c r="AL49" s="15">
        <f t="shared" si="14"/>
        <v>0.99848219096339064</v>
      </c>
      <c r="AN49" s="18"/>
      <c r="AO49" s="18"/>
      <c r="AP49" s="18"/>
      <c r="AQ49" s="18"/>
    </row>
    <row r="50" spans="1:43" x14ac:dyDescent="0.25">
      <c r="A50" t="str">
        <f>'Raw Data'!A50</f>
        <v>A_p110g</v>
      </c>
      <c r="B50">
        <f>'Raw Data'!B50</f>
        <v>308</v>
      </c>
      <c r="C50">
        <f>'Raw Data'!C50</f>
        <v>315</v>
      </c>
      <c r="D50" t="str">
        <f>'Raw Data'!D50</f>
        <v>DTPPDPAL</v>
      </c>
      <c r="F50" s="13">
        <f>'Raw Data'!J50</f>
        <v>0.29499999999999998</v>
      </c>
      <c r="G50" s="13">
        <f>'Raw Data'!P50</f>
        <v>0.31</v>
      </c>
      <c r="H50" s="13">
        <f>'Raw Data'!V50</f>
        <v>0.29499999999999998</v>
      </c>
      <c r="I50" s="13">
        <f>'Raw Data'!AB50</f>
        <v>0.50800000000000001</v>
      </c>
      <c r="J50" s="13">
        <f>'Raw Data'!AH50</f>
        <v>0.53700000000000003</v>
      </c>
      <c r="K50" s="13">
        <f>'Raw Data'!AN50</f>
        <v>0.55700000000000005</v>
      </c>
      <c r="L50" s="13">
        <f>'Raw Data'!AT50</f>
        <v>1.238</v>
      </c>
      <c r="M50" s="13">
        <f>'Raw Data'!AZ50</f>
        <v>1.2729999999999999</v>
      </c>
      <c r="N50" s="13">
        <f>'Raw Data'!BF50</f>
        <v>1.2889999999999999</v>
      </c>
      <c r="O50" s="13">
        <f>'Raw Data'!BL50</f>
        <v>1.6140000000000001</v>
      </c>
      <c r="P50" s="13">
        <f>'Raw Data'!BR50</f>
        <v>1.6359999999999999</v>
      </c>
      <c r="Q50" s="13">
        <f>'Raw Data'!BX50</f>
        <v>1.6619999999999999</v>
      </c>
      <c r="R50" s="13">
        <f>'Raw Data'!CD50</f>
        <v>2.0259999999999998</v>
      </c>
      <c r="S50" s="13">
        <f>'Raw Data'!CJ50</f>
        <v>2.056</v>
      </c>
      <c r="T50" s="13">
        <f>'Raw Data'!CP50</f>
        <v>2.0640000000000001</v>
      </c>
      <c r="V50" s="15">
        <f t="shared" si="0"/>
        <v>0.56175968728647208</v>
      </c>
      <c r="W50" s="15">
        <f t="shared" si="1"/>
        <v>0.32402467595543771</v>
      </c>
      <c r="X50" s="15">
        <f t="shared" si="2"/>
        <v>0.50267581448662679</v>
      </c>
      <c r="Y50" s="15">
        <f t="shared" si="3"/>
        <v>0.48284799806000528</v>
      </c>
      <c r="Z50" s="15">
        <f t="shared" si="4"/>
        <v>0.72840619166607623</v>
      </c>
      <c r="AB50" s="15">
        <f t="shared" si="5"/>
        <v>0.98671388802084459</v>
      </c>
      <c r="AC50" s="15">
        <f t="shared" si="6"/>
        <v>0.26529172321835215</v>
      </c>
      <c r="AD50" s="15">
        <f t="shared" si="7"/>
        <v>0.21188922877987176</v>
      </c>
      <c r="AE50" s="15">
        <f t="shared" si="8"/>
        <v>0.56599296960827883</v>
      </c>
      <c r="AF50" s="15">
        <f t="shared" si="9"/>
        <v>0.88877160451730819</v>
      </c>
      <c r="AH50" s="15">
        <f t="shared" si="10"/>
        <v>0.6634177970095968</v>
      </c>
      <c r="AI50" s="15">
        <f t="shared" si="11"/>
        <v>7.8317829772319006E-2</v>
      </c>
      <c r="AJ50" s="15">
        <f t="shared" si="12"/>
        <v>4.5571030176354284E-2</v>
      </c>
      <c r="AK50" s="15">
        <f t="shared" si="13"/>
        <v>0.41777676450600032</v>
      </c>
      <c r="AL50" s="15">
        <f t="shared" si="14"/>
        <v>0.76992043642272934</v>
      </c>
      <c r="AN50" s="18"/>
      <c r="AO50" s="18"/>
      <c r="AP50" s="18"/>
      <c r="AQ50" s="18"/>
    </row>
    <row r="51" spans="1:43" x14ac:dyDescent="0.25">
      <c r="A51" t="str">
        <f>'Raw Data'!A51</f>
        <v>A_p110g</v>
      </c>
      <c r="B51">
        <f>'Raw Data'!B51</f>
        <v>316</v>
      </c>
      <c r="C51">
        <f>'Raw Data'!C51</f>
        <v>335</v>
      </c>
      <c r="D51" t="str">
        <f>'Raw Data'!D51</f>
        <v>DEVRKEEWPLVDDCTGVTGY</v>
      </c>
      <c r="F51" s="13">
        <f>'Raw Data'!J51</f>
        <v>6.1769999999999996</v>
      </c>
      <c r="G51" s="13">
        <f>'Raw Data'!P51</f>
        <v>5.9109999999999996</v>
      </c>
      <c r="H51" s="13">
        <f>'Raw Data'!V51</f>
        <v>6.0880000000000001</v>
      </c>
      <c r="I51" s="13">
        <f>'Raw Data'!AB51</f>
        <v>7.4119999999999999</v>
      </c>
      <c r="J51" s="13">
        <f>'Raw Data'!AH51</f>
        <v>7.3360000000000003</v>
      </c>
      <c r="K51" s="13">
        <f>'Raw Data'!AN51</f>
        <v>7.5750000000000002</v>
      </c>
      <c r="L51" s="13">
        <f>'Raw Data'!AT51</f>
        <v>8.0860000000000003</v>
      </c>
      <c r="M51" s="13">
        <f>'Raw Data'!AZ51</f>
        <v>8.2189999999999994</v>
      </c>
      <c r="N51" s="13">
        <f>'Raw Data'!BF51</f>
        <v>8.2469999999999999</v>
      </c>
      <c r="O51" s="13">
        <f>'Raw Data'!BL51</f>
        <v>8.9049999999999994</v>
      </c>
      <c r="P51" s="13">
        <f>'Raw Data'!BR51</f>
        <v>8.8889999999999993</v>
      </c>
      <c r="Q51" s="13">
        <f>'Raw Data'!BX51</f>
        <v>9.0960000000000001</v>
      </c>
      <c r="R51" s="13">
        <f>'Raw Data'!CD51</f>
        <v>9.9849999999999994</v>
      </c>
      <c r="S51" s="13">
        <f>'Raw Data'!CJ51</f>
        <v>10.32</v>
      </c>
      <c r="T51" s="13">
        <f>'Raw Data'!CP51</f>
        <v>10.130000000000001</v>
      </c>
      <c r="V51" s="15">
        <f t="shared" si="0"/>
        <v>1.192795685766797E-3</v>
      </c>
      <c r="W51" s="15">
        <f t="shared" si="1"/>
        <v>1.1861100897311302E-4</v>
      </c>
      <c r="X51" s="15">
        <f t="shared" si="2"/>
        <v>2.1837518209281141E-4</v>
      </c>
      <c r="Y51" s="15">
        <f t="shared" si="3"/>
        <v>2.7685397844376038E-3</v>
      </c>
      <c r="Z51" s="15">
        <f t="shared" si="4"/>
        <v>1.2230209907065729E-2</v>
      </c>
      <c r="AB51" s="15">
        <f t="shared" si="5"/>
        <v>1.2559284205055637E-3</v>
      </c>
      <c r="AC51" s="15">
        <f t="shared" si="6"/>
        <v>1.9269028779233552E-3</v>
      </c>
      <c r="AD51" s="15">
        <f t="shared" si="7"/>
        <v>6.2698155074415068E-4</v>
      </c>
      <c r="AE51" s="15">
        <f t="shared" si="8"/>
        <v>5.9549897759570286E-3</v>
      </c>
      <c r="AF51" s="15">
        <f t="shared" si="9"/>
        <v>8.1677363426059923E-3</v>
      </c>
      <c r="AH51" s="15">
        <f t="shared" si="10"/>
        <v>6.0188865230415008E-2</v>
      </c>
      <c r="AI51" s="15">
        <f t="shared" si="11"/>
        <v>0.36074347930340939</v>
      </c>
      <c r="AJ51" s="15">
        <f t="shared" si="12"/>
        <v>6.2444516689126116E-2</v>
      </c>
      <c r="AK51" s="15">
        <f t="shared" si="13"/>
        <v>0.36044125017051326</v>
      </c>
      <c r="AL51" s="15">
        <f t="shared" si="14"/>
        <v>7.5891439436365151E-4</v>
      </c>
      <c r="AN51" s="18"/>
      <c r="AO51" s="18"/>
      <c r="AP51" s="18"/>
      <c r="AQ51" s="18"/>
    </row>
    <row r="52" spans="1:43" x14ac:dyDescent="0.25">
      <c r="A52" t="str">
        <f>'Raw Data'!A52</f>
        <v>A_p110g</v>
      </c>
      <c r="B52">
        <f>'Raw Data'!B52</f>
        <v>328</v>
      </c>
      <c r="C52">
        <f>'Raw Data'!C52</f>
        <v>339</v>
      </c>
      <c r="D52" t="str">
        <f>'Raw Data'!D52</f>
        <v>DCTGVTGYHEQL</v>
      </c>
      <c r="F52" s="13">
        <f>'Raw Data'!J52</f>
        <v>5.5549999999999997</v>
      </c>
      <c r="G52" s="13">
        <f>'Raw Data'!P52</f>
        <v>5.3789999999999996</v>
      </c>
      <c r="H52" s="13">
        <f>'Raw Data'!V52</f>
        <v>5.5910000000000002</v>
      </c>
      <c r="I52" s="13">
        <f>'Raw Data'!AB52</f>
        <v>5.7969999999999997</v>
      </c>
      <c r="J52" s="13">
        <f>'Raw Data'!AH52</f>
        <v>5.9969999999999999</v>
      </c>
      <c r="K52" s="13">
        <f>'Raw Data'!AN52</f>
        <v>6.0209999999999999</v>
      </c>
      <c r="L52" s="13">
        <f>'Raw Data'!AT52</f>
        <v>6.1529999999999996</v>
      </c>
      <c r="M52" s="13">
        <f>'Raw Data'!AZ52</f>
        <v>6.0890000000000004</v>
      </c>
      <c r="N52" s="13">
        <f>'Raw Data'!BF52</f>
        <v>6.2229999999999999</v>
      </c>
      <c r="O52" s="13">
        <f>'Raw Data'!BL52</f>
        <v>6.149</v>
      </c>
      <c r="P52" s="13">
        <f>'Raw Data'!BR52</f>
        <v>6.2309999999999999</v>
      </c>
      <c r="Q52" s="13">
        <f>'Raw Data'!BX52</f>
        <v>6.2409999999999997</v>
      </c>
      <c r="R52" s="13">
        <f>'Raw Data'!CD52</f>
        <v>6.24</v>
      </c>
      <c r="S52" s="13">
        <f>'Raw Data'!CJ52</f>
        <v>6.41</v>
      </c>
      <c r="T52" s="13">
        <f>'Raw Data'!CP52</f>
        <v>6.4939999999999998</v>
      </c>
      <c r="V52" s="15">
        <f t="shared" si="0"/>
        <v>1.1528027670291985E-5</v>
      </c>
      <c r="W52" s="15">
        <f t="shared" si="1"/>
        <v>2.122334339680973E-5</v>
      </c>
      <c r="X52" s="15">
        <f t="shared" si="2"/>
        <v>1.9430377663663993E-4</v>
      </c>
      <c r="Y52" s="15">
        <f t="shared" si="3"/>
        <v>2.2460511653481011E-2</v>
      </c>
      <c r="Z52" s="15">
        <f t="shared" si="4"/>
        <v>5.2555843631726926E-2</v>
      </c>
      <c r="AB52" s="15">
        <f t="shared" si="5"/>
        <v>1.1896134357443868E-5</v>
      </c>
      <c r="AC52" s="15">
        <f t="shared" si="6"/>
        <v>2.823531823811725E-4</v>
      </c>
      <c r="AD52" s="15">
        <f t="shared" si="7"/>
        <v>9.7436779468987748E-5</v>
      </c>
      <c r="AE52" s="15">
        <f t="shared" si="8"/>
        <v>0.37407687017392283</v>
      </c>
      <c r="AF52" s="15">
        <f t="shared" si="9"/>
        <v>0.15810893833066805</v>
      </c>
      <c r="AH52" s="15">
        <f t="shared" si="10"/>
        <v>3.403389740472414E-3</v>
      </c>
      <c r="AI52" s="15">
        <f t="shared" si="11"/>
        <v>3.3561735330816765E-2</v>
      </c>
      <c r="AJ52" s="15">
        <f t="shared" si="12"/>
        <v>7.0572762191711644E-2</v>
      </c>
      <c r="AK52" s="15">
        <f t="shared" si="13"/>
        <v>7.0555340940396949E-2</v>
      </c>
      <c r="AL52" s="15">
        <f t="shared" si="14"/>
        <v>0.36563895923376433</v>
      </c>
      <c r="AN52" s="18"/>
      <c r="AO52" s="18"/>
      <c r="AP52" s="18"/>
      <c r="AQ52" s="18"/>
    </row>
    <row r="53" spans="1:43" x14ac:dyDescent="0.25">
      <c r="A53" t="str">
        <f>'Raw Data'!A53</f>
        <v>A_p110g</v>
      </c>
      <c r="B53">
        <f>'Raw Data'!B53</f>
        <v>336</v>
      </c>
      <c r="C53">
        <f>'Raw Data'!C53</f>
        <v>350</v>
      </c>
      <c r="D53" t="str">
        <f>'Raw Data'!D53</f>
        <v>HEQLTIHGKDHESVF</v>
      </c>
      <c r="F53" s="13">
        <f>'Raw Data'!J53</f>
        <v>4.1859999999999999</v>
      </c>
      <c r="G53" s="13">
        <f>'Raw Data'!P53</f>
        <v>3.9809999999999999</v>
      </c>
      <c r="H53" s="13">
        <f>'Raw Data'!V53</f>
        <v>4.1289999999999996</v>
      </c>
      <c r="I53" s="13">
        <f>'Raw Data'!AB53</f>
        <v>4.2380000000000004</v>
      </c>
      <c r="J53" s="13">
        <f>'Raw Data'!AH53</f>
        <v>4.3789999999999996</v>
      </c>
      <c r="K53" s="13">
        <f>'Raw Data'!AN53</f>
        <v>4.4420000000000002</v>
      </c>
      <c r="L53" s="13">
        <f>'Raw Data'!AT53</f>
        <v>4.6440000000000001</v>
      </c>
      <c r="M53" s="13">
        <f>'Raw Data'!AZ53</f>
        <v>4.5510000000000002</v>
      </c>
      <c r="N53" s="13">
        <f>'Raw Data'!BF53</f>
        <v>4.5750000000000002</v>
      </c>
      <c r="O53" s="13">
        <f>'Raw Data'!BL53</f>
        <v>4.5609999999999999</v>
      </c>
      <c r="P53" s="13">
        <f>'Raw Data'!BR53</f>
        <v>4.5780000000000003</v>
      </c>
      <c r="Q53" s="13">
        <f>'Raw Data'!BX53</f>
        <v>4.5359999999999996</v>
      </c>
      <c r="R53" s="13">
        <f>'Raw Data'!CD53</f>
        <v>4.5579999999999998</v>
      </c>
      <c r="S53" s="13">
        <f>'Raw Data'!CJ53</f>
        <v>4.718</v>
      </c>
      <c r="T53" s="13">
        <f>'Raw Data'!CP53</f>
        <v>4.5739999999999998</v>
      </c>
      <c r="V53" s="15">
        <f t="shared" si="0"/>
        <v>1.8007467942025917E-5</v>
      </c>
      <c r="W53" s="15">
        <f t="shared" si="1"/>
        <v>3.4459547507818345E-4</v>
      </c>
      <c r="X53" s="15">
        <f t="shared" si="2"/>
        <v>3.119453024610517E-4</v>
      </c>
      <c r="Y53" s="15">
        <f t="shared" si="3"/>
        <v>6.3845624065177447E-3</v>
      </c>
      <c r="Z53" s="15">
        <f t="shared" si="4"/>
        <v>0.29753656646538457</v>
      </c>
      <c r="AB53" s="15">
        <f t="shared" si="5"/>
        <v>5.2917354149773819E-5</v>
      </c>
      <c r="AC53" s="15">
        <f t="shared" si="6"/>
        <v>1.8080790787159163E-4</v>
      </c>
      <c r="AD53" s="15">
        <f t="shared" si="7"/>
        <v>3.9163303975649449E-6</v>
      </c>
      <c r="AE53" s="15">
        <f t="shared" si="8"/>
        <v>0.19707168893938032</v>
      </c>
      <c r="AF53" s="15">
        <f t="shared" si="9"/>
        <v>0.53480178132701583</v>
      </c>
      <c r="AH53" s="15">
        <f t="shared" si="10"/>
        <v>3.0590252249385569E-3</v>
      </c>
      <c r="AI53" s="15">
        <f t="shared" si="11"/>
        <v>4.201031138678918E-4</v>
      </c>
      <c r="AJ53" s="15">
        <f t="shared" si="12"/>
        <v>1.1748694467980159E-2</v>
      </c>
      <c r="AK53" s="15">
        <f t="shared" si="13"/>
        <v>2.8151763123749288E-2</v>
      </c>
      <c r="AL53" s="15">
        <f t="shared" si="14"/>
        <v>0.27229447027528564</v>
      </c>
      <c r="AN53" s="18"/>
      <c r="AO53" s="18"/>
      <c r="AP53" s="18"/>
      <c r="AQ53" s="18"/>
    </row>
    <row r="54" spans="1:43" x14ac:dyDescent="0.25">
      <c r="A54" t="str">
        <f>'Raw Data'!A54</f>
        <v>A_p110g</v>
      </c>
      <c r="B54">
        <f>'Raw Data'!B54</f>
        <v>340</v>
      </c>
      <c r="C54">
        <f>'Raw Data'!C54</f>
        <v>350</v>
      </c>
      <c r="D54" t="str">
        <f>'Raw Data'!D54</f>
        <v>TIHGKDHESVF</v>
      </c>
      <c r="F54" s="13">
        <f>'Raw Data'!J54</f>
        <v>2.1819999999999999</v>
      </c>
      <c r="G54" s="13">
        <f>'Raw Data'!P54</f>
        <v>2.0840000000000001</v>
      </c>
      <c r="H54" s="13">
        <f>'Raw Data'!V54</f>
        <v>2.0430000000000001</v>
      </c>
      <c r="I54" s="13">
        <f>'Raw Data'!AB54</f>
        <v>2.218</v>
      </c>
      <c r="J54" s="13">
        <f>'Raw Data'!AH54</f>
        <v>2.306</v>
      </c>
      <c r="K54" s="13">
        <f>'Raw Data'!AN54</f>
        <v>2.2719999999999998</v>
      </c>
      <c r="L54" s="13">
        <f>'Raw Data'!AT54</f>
        <v>2.4500000000000002</v>
      </c>
      <c r="M54" s="13">
        <f>'Raw Data'!AZ54</f>
        <v>2.4470000000000001</v>
      </c>
      <c r="N54" s="13">
        <f>'Raw Data'!BF54</f>
        <v>2.3340000000000001</v>
      </c>
      <c r="O54" s="13">
        <f>'Raw Data'!BL54</f>
        <v>2.3860000000000001</v>
      </c>
      <c r="P54" s="13">
        <f>'Raw Data'!BR54</f>
        <v>2.367</v>
      </c>
      <c r="Q54" s="13">
        <f>'Raw Data'!BX54</f>
        <v>2.3330000000000002</v>
      </c>
      <c r="R54" s="13">
        <f>'Raw Data'!CD54</f>
        <v>2.3479999999999999</v>
      </c>
      <c r="S54" s="13">
        <f>'Raw Data'!CJ54</f>
        <v>2.4049999999999998</v>
      </c>
      <c r="T54" s="13">
        <f>'Raw Data'!CP54</f>
        <v>2.3660000000000001</v>
      </c>
      <c r="V54" s="15">
        <f t="shared" si="0"/>
        <v>1.1199830822007136E-3</v>
      </c>
      <c r="W54" s="15">
        <f t="shared" si="1"/>
        <v>2.2697925748522392E-5</v>
      </c>
      <c r="X54" s="15">
        <f t="shared" si="2"/>
        <v>4.1136423724194831E-4</v>
      </c>
      <c r="Y54" s="15">
        <f t="shared" si="3"/>
        <v>0.31541970097772898</v>
      </c>
      <c r="Z54" s="15">
        <f t="shared" si="4"/>
        <v>0.78250170906182448</v>
      </c>
      <c r="AB54" s="15">
        <f t="shared" si="5"/>
        <v>1.5481731798369999E-4</v>
      </c>
      <c r="AC54" s="15">
        <f t="shared" si="6"/>
        <v>1.2462999244107089E-5</v>
      </c>
      <c r="AD54" s="15">
        <f t="shared" si="7"/>
        <v>3.7699261981065049E-4</v>
      </c>
      <c r="AE54" s="15">
        <f t="shared" si="8"/>
        <v>0.29345421434682734</v>
      </c>
      <c r="AF54" s="15">
        <f t="shared" si="9"/>
        <v>0.79084210275374811</v>
      </c>
      <c r="AH54" s="15">
        <f t="shared" si="10"/>
        <v>4.9925170012394E-2</v>
      </c>
      <c r="AI54" s="15">
        <f t="shared" si="11"/>
        <v>5.167494830462855E-2</v>
      </c>
      <c r="AJ54" s="15">
        <f t="shared" si="12"/>
        <v>0.72989388859016224</v>
      </c>
      <c r="AK54" s="15">
        <f t="shared" si="13"/>
        <v>0.42837084477756732</v>
      </c>
      <c r="AL54" s="15">
        <f t="shared" si="14"/>
        <v>0.89988015028880453</v>
      </c>
      <c r="AN54" s="18"/>
      <c r="AO54" s="18"/>
      <c r="AP54" s="18"/>
      <c r="AQ54" s="18"/>
    </row>
    <row r="55" spans="1:43" x14ac:dyDescent="0.25">
      <c r="A55" t="str">
        <f>'Raw Data'!A55</f>
        <v>A_p110g</v>
      </c>
      <c r="B55">
        <f>'Raw Data'!B55</f>
        <v>355</v>
      </c>
      <c r="C55">
        <f>'Raw Data'!C55</f>
        <v>369</v>
      </c>
      <c r="D55" t="str">
        <f>'Raw Data'!D55</f>
        <v>WDCDRKFRVKIRGID</v>
      </c>
      <c r="F55" s="13">
        <f>'Raw Data'!J55</f>
        <v>0.39300000000000002</v>
      </c>
      <c r="G55" s="13">
        <f>'Raw Data'!P55</f>
        <v>0.318</v>
      </c>
      <c r="H55" s="13">
        <f>'Raw Data'!V55</f>
        <v>0.318</v>
      </c>
      <c r="I55" s="13">
        <f>'Raw Data'!AB55</f>
        <v>0.63200000000000001</v>
      </c>
      <c r="J55" s="13">
        <f>'Raw Data'!AH55</f>
        <v>0.65900000000000003</v>
      </c>
      <c r="K55" s="13">
        <f>'Raw Data'!AN55</f>
        <v>0.63300000000000001</v>
      </c>
      <c r="L55" s="13">
        <f>'Raw Data'!AT55</f>
        <v>0.92100000000000004</v>
      </c>
      <c r="M55" s="13">
        <f>'Raw Data'!AZ55</f>
        <v>0.91300000000000003</v>
      </c>
      <c r="N55" s="13">
        <f>'Raw Data'!BF55</f>
        <v>0.90800000000000003</v>
      </c>
      <c r="O55" s="13">
        <f>'Raw Data'!BL55</f>
        <v>1.234</v>
      </c>
      <c r="P55" s="13">
        <f>'Raw Data'!BR55</f>
        <v>1.2190000000000001</v>
      </c>
      <c r="Q55" s="13">
        <f>'Raw Data'!BX55</f>
        <v>1.2130000000000001</v>
      </c>
      <c r="R55" s="13">
        <f>'Raw Data'!CD55</f>
        <v>1.9279999999999999</v>
      </c>
      <c r="S55" s="13">
        <f>'Raw Data'!CJ55</f>
        <v>2.0489999999999999</v>
      </c>
      <c r="T55" s="13">
        <f>'Raw Data'!CP55</f>
        <v>2.0310000000000001</v>
      </c>
      <c r="V55" s="15">
        <f t="shared" si="0"/>
        <v>6.7943236976781354E-3</v>
      </c>
      <c r="W55" s="15">
        <f t="shared" si="1"/>
        <v>3.9153713808308703E-4</v>
      </c>
      <c r="X55" s="15">
        <f t="shared" si="2"/>
        <v>1.7992251688672991E-2</v>
      </c>
      <c r="Y55" s="15">
        <f t="shared" si="3"/>
        <v>9.1969675915176964E-6</v>
      </c>
      <c r="Z55" s="15">
        <f t="shared" si="4"/>
        <v>9.1637391578074589E-4</v>
      </c>
      <c r="AB55" s="15">
        <f t="shared" si="5"/>
        <v>0.57542776700356046</v>
      </c>
      <c r="AC55" s="15">
        <f t="shared" si="6"/>
        <v>4.4505660807460205E-2</v>
      </c>
      <c r="AD55" s="15">
        <f t="shared" si="7"/>
        <v>1.9700147212010751E-5</v>
      </c>
      <c r="AE55" s="15">
        <f t="shared" si="8"/>
        <v>7.3024173430337277E-2</v>
      </c>
      <c r="AF55" s="15">
        <f t="shared" si="9"/>
        <v>6.1081503857178207E-4</v>
      </c>
      <c r="AH55" s="15">
        <f t="shared" si="10"/>
        <v>4.7501573557859906E-3</v>
      </c>
      <c r="AI55" s="15">
        <f t="shared" si="11"/>
        <v>2.0544045313655325E-4</v>
      </c>
      <c r="AJ55" s="15">
        <f t="shared" si="12"/>
        <v>0.11240126242035098</v>
      </c>
      <c r="AK55" s="15">
        <f t="shared" si="13"/>
        <v>0.31619897726023183</v>
      </c>
      <c r="AL55" s="15">
        <f t="shared" si="14"/>
        <v>2.706931783069616E-2</v>
      </c>
      <c r="AN55" s="18"/>
      <c r="AO55" s="18"/>
      <c r="AP55" s="18"/>
      <c r="AQ55" s="18"/>
    </row>
    <row r="56" spans="1:43" x14ac:dyDescent="0.25">
      <c r="A56" t="str">
        <f>'Raw Data'!A56</f>
        <v>A_p110g</v>
      </c>
      <c r="B56">
        <f>'Raw Data'!B56</f>
        <v>355</v>
      </c>
      <c r="C56">
        <f>'Raw Data'!C56</f>
        <v>381</v>
      </c>
      <c r="D56" t="str">
        <f>'Raw Data'!D56</f>
        <v>WDCDRKFRVKIRGIDIPVLPRNTDLTV</v>
      </c>
      <c r="F56" s="13">
        <f>'Raw Data'!J56</f>
        <v>2.7280000000000002</v>
      </c>
      <c r="G56" s="13">
        <f>'Raw Data'!P56</f>
        <v>2.63</v>
      </c>
      <c r="H56" s="13">
        <f>'Raw Data'!V56</f>
        <v>2.6930000000000001</v>
      </c>
      <c r="I56" s="13">
        <f>'Raw Data'!AB56</f>
        <v>3.23</v>
      </c>
      <c r="J56" s="13">
        <f>'Raw Data'!AH56</f>
        <v>3.1110000000000002</v>
      </c>
      <c r="K56" s="13">
        <f>'Raw Data'!AN56</f>
        <v>3.302</v>
      </c>
      <c r="L56" s="13">
        <f>'Raw Data'!AT56</f>
        <v>4.4119999999999999</v>
      </c>
      <c r="M56" s="13">
        <f>'Raw Data'!AZ56</f>
        <v>4.6459999999999999</v>
      </c>
      <c r="N56" s="13">
        <f>'Raw Data'!BF56</f>
        <v>4.5869999999999997</v>
      </c>
      <c r="O56" s="13">
        <f>'Raw Data'!BL56</f>
        <v>6.23</v>
      </c>
      <c r="P56" s="13">
        <f>'Raw Data'!BR56</f>
        <v>6.1589999999999998</v>
      </c>
      <c r="Q56" s="13">
        <f>'Raw Data'!BX56</f>
        <v>6.2439999999999998</v>
      </c>
      <c r="R56" s="13">
        <f>'Raw Data'!CD56</f>
        <v>7.4240000000000004</v>
      </c>
      <c r="S56" s="13">
        <f>'Raw Data'!CJ56</f>
        <v>7.8029999999999999</v>
      </c>
      <c r="T56" s="13">
        <f>'Raw Data'!CP56</f>
        <v>7.6980000000000004</v>
      </c>
      <c r="V56" s="15">
        <f t="shared" si="0"/>
        <v>4.1679896810513546E-3</v>
      </c>
      <c r="W56" s="15">
        <f t="shared" si="1"/>
        <v>4.7568973730279093E-3</v>
      </c>
      <c r="X56" s="15">
        <f t="shared" si="2"/>
        <v>6.5173936153765247E-3</v>
      </c>
      <c r="Y56" s="15">
        <f t="shared" si="3"/>
        <v>1.6667611070659779E-3</v>
      </c>
      <c r="Z56" s="15">
        <f t="shared" si="4"/>
        <v>4.2953133606142801E-4</v>
      </c>
      <c r="AB56" s="15">
        <f t="shared" si="5"/>
        <v>0.11864376056053795</v>
      </c>
      <c r="AC56" s="15">
        <f t="shared" si="6"/>
        <v>0.11134981361625802</v>
      </c>
      <c r="AD56" s="15">
        <f t="shared" si="7"/>
        <v>3.5227393308221541E-2</v>
      </c>
      <c r="AE56" s="15">
        <f t="shared" si="8"/>
        <v>1.8977824083908556E-3</v>
      </c>
      <c r="AF56" s="15">
        <f t="shared" si="9"/>
        <v>3.3512792686594506E-3</v>
      </c>
      <c r="AH56" s="15">
        <f t="shared" si="10"/>
        <v>5.8039373040202997E-3</v>
      </c>
      <c r="AI56" s="15">
        <f t="shared" si="11"/>
        <v>1.2803646859485266E-2</v>
      </c>
      <c r="AJ56" s="15">
        <f t="shared" si="12"/>
        <v>5.3167505009031592E-2</v>
      </c>
      <c r="AK56" s="15">
        <f t="shared" si="13"/>
        <v>5.000609651464305E-2</v>
      </c>
      <c r="AL56" s="15">
        <f t="shared" si="14"/>
        <v>2.9991479914955564E-2</v>
      </c>
      <c r="AN56" s="18"/>
      <c r="AO56" s="18"/>
      <c r="AP56" s="18"/>
      <c r="AQ56" s="18"/>
    </row>
    <row r="57" spans="1:43" x14ac:dyDescent="0.25">
      <c r="A57" t="str">
        <f>'Raw Data'!A57</f>
        <v>A_p110g</v>
      </c>
      <c r="B57">
        <f>'Raw Data'!B57</f>
        <v>370</v>
      </c>
      <c r="C57">
        <f>'Raw Data'!C57</f>
        <v>381</v>
      </c>
      <c r="D57" t="str">
        <f>'Raw Data'!D57</f>
        <v>IPVLPRNTDLTV</v>
      </c>
      <c r="F57" s="13">
        <f>'Raw Data'!J57</f>
        <v>3.214</v>
      </c>
      <c r="G57" s="13">
        <f>'Raw Data'!P57</f>
        <v>3.1280000000000001</v>
      </c>
      <c r="H57" s="13">
        <f>'Raw Data'!V57</f>
        <v>3.2669999999999999</v>
      </c>
      <c r="I57" s="13">
        <f>'Raw Data'!AB57</f>
        <v>3.4870000000000001</v>
      </c>
      <c r="J57" s="13">
        <f>'Raw Data'!AH57</f>
        <v>3.528</v>
      </c>
      <c r="K57" s="13">
        <f>'Raw Data'!AN57</f>
        <v>3.6339999999999999</v>
      </c>
      <c r="L57" s="13">
        <f>'Raw Data'!AT57</f>
        <v>4.3929999999999998</v>
      </c>
      <c r="M57" s="13">
        <f>'Raw Data'!AZ57</f>
        <v>4.5110000000000001</v>
      </c>
      <c r="N57" s="13">
        <f>'Raw Data'!BF57</f>
        <v>4.5199999999999996</v>
      </c>
      <c r="O57" s="13">
        <f>'Raw Data'!BL57</f>
        <v>5.81</v>
      </c>
      <c r="P57" s="13">
        <f>'Raw Data'!BR57</f>
        <v>5.9320000000000004</v>
      </c>
      <c r="Q57" s="13">
        <f>'Raw Data'!BX57</f>
        <v>5.7709999999999999</v>
      </c>
      <c r="R57" s="13">
        <f>'Raw Data'!CD57</f>
        <v>6.09</v>
      </c>
      <c r="S57" s="13">
        <f>'Raw Data'!CJ57</f>
        <v>6.15</v>
      </c>
      <c r="T57" s="13">
        <f>'Raw Data'!CP57</f>
        <v>6.2569999999999997</v>
      </c>
      <c r="V57" s="15">
        <f t="shared" si="0"/>
        <v>1.449327086395243E-2</v>
      </c>
      <c r="W57" s="15">
        <f t="shared" si="1"/>
        <v>1.1814615257122815E-2</v>
      </c>
      <c r="X57" s="15">
        <f t="shared" si="2"/>
        <v>4.5491893317652556E-2</v>
      </c>
      <c r="Y57" s="15">
        <f t="shared" si="3"/>
        <v>1.1054509554662641E-3</v>
      </c>
      <c r="Z57" s="15">
        <f t="shared" si="4"/>
        <v>2.3979515563575828E-2</v>
      </c>
      <c r="AB57" s="15">
        <f t="shared" si="5"/>
        <v>0.19339190844429002</v>
      </c>
      <c r="AC57" s="15">
        <f t="shared" si="6"/>
        <v>0.15146378985803127</v>
      </c>
      <c r="AD57" s="15">
        <f t="shared" si="7"/>
        <v>0.24912087422452814</v>
      </c>
      <c r="AE57" s="15">
        <f t="shared" si="8"/>
        <v>3.3333755160293585E-3</v>
      </c>
      <c r="AF57" s="15">
        <f t="shared" si="9"/>
        <v>4.799880130399161E-2</v>
      </c>
      <c r="AH57" s="15">
        <f t="shared" si="10"/>
        <v>5.9991044051196554E-2</v>
      </c>
      <c r="AI57" s="15">
        <f t="shared" si="11"/>
        <v>6.4037229714028199E-2</v>
      </c>
      <c r="AJ57" s="15">
        <f t="shared" si="12"/>
        <v>0.15232264937434234</v>
      </c>
      <c r="AK57" s="15">
        <f t="shared" si="13"/>
        <v>0.98528356729063327</v>
      </c>
      <c r="AL57" s="15">
        <f t="shared" si="14"/>
        <v>0.46814292993000906</v>
      </c>
      <c r="AN57" s="18"/>
      <c r="AO57" s="18"/>
      <c r="AP57" s="18"/>
      <c r="AQ57" s="18"/>
    </row>
    <row r="58" spans="1:43" x14ac:dyDescent="0.25">
      <c r="A58" t="str">
        <f>'Raw Data'!A58</f>
        <v>A_p110g</v>
      </c>
      <c r="B58">
        <f>'Raw Data'!B58</f>
        <v>382</v>
      </c>
      <c r="C58">
        <f>'Raw Data'!C58</f>
        <v>394</v>
      </c>
      <c r="D58" t="str">
        <f>'Raw Data'!D58</f>
        <v>FVEANIQHGQQVL</v>
      </c>
      <c r="F58" s="13">
        <f>'Raw Data'!J58</f>
        <v>0.60099999999999998</v>
      </c>
      <c r="G58" s="13">
        <f>'Raw Data'!P58</f>
        <v>0.59499999999999997</v>
      </c>
      <c r="H58" s="13">
        <f>'Raw Data'!V58</f>
        <v>0.59</v>
      </c>
      <c r="I58" s="13">
        <f>'Raw Data'!AB58</f>
        <v>1.052</v>
      </c>
      <c r="J58" s="13">
        <f>'Raw Data'!AH58</f>
        <v>1.0389999999999999</v>
      </c>
      <c r="K58" s="13">
        <f>'Raw Data'!AN58</f>
        <v>1.21</v>
      </c>
      <c r="L58" s="13">
        <f>'Raw Data'!AT58</f>
        <v>1.875</v>
      </c>
      <c r="M58" s="13">
        <f>'Raw Data'!AZ58</f>
        <v>1.9370000000000001</v>
      </c>
      <c r="N58" s="13">
        <f>'Raw Data'!BF58</f>
        <v>1.9870000000000001</v>
      </c>
      <c r="O58" s="13">
        <f>'Raw Data'!BL58</f>
        <v>2.3199999999999998</v>
      </c>
      <c r="P58" s="13">
        <f>'Raw Data'!BR58</f>
        <v>2.3010000000000002</v>
      </c>
      <c r="Q58" s="13">
        <f>'Raw Data'!BX58</f>
        <v>2.343</v>
      </c>
      <c r="R58" s="13">
        <f>'Raw Data'!CD58</f>
        <v>3.1930000000000001</v>
      </c>
      <c r="S58" s="13">
        <f>'Raw Data'!CJ58</f>
        <v>3.3679999999999999</v>
      </c>
      <c r="T58" s="13">
        <f>'Raw Data'!CP58</f>
        <v>3.39</v>
      </c>
      <c r="V58" s="15">
        <f t="shared" si="0"/>
        <v>0.3872760632945032</v>
      </c>
      <c r="W58" s="15">
        <f t="shared" si="1"/>
        <v>0.384811540883854</v>
      </c>
      <c r="X58" s="15">
        <f t="shared" si="2"/>
        <v>0.71986186961053666</v>
      </c>
      <c r="Y58" s="15">
        <f t="shared" si="3"/>
        <v>5.3049986693157636E-2</v>
      </c>
      <c r="Z58" s="15">
        <f t="shared" si="4"/>
        <v>2.4514070432829882E-2</v>
      </c>
      <c r="AB58" s="15">
        <f t="shared" si="5"/>
        <v>0.54218403607716692</v>
      </c>
      <c r="AC58" s="15">
        <f t="shared" si="6"/>
        <v>0.97067995289106679</v>
      </c>
      <c r="AD58" s="15">
        <f t="shared" si="7"/>
        <v>0.68370763984964333</v>
      </c>
      <c r="AE58" s="15">
        <f t="shared" si="8"/>
        <v>0.1920286769560883</v>
      </c>
      <c r="AF58" s="15">
        <f t="shared" si="9"/>
        <v>0.11216195777109199</v>
      </c>
      <c r="AH58" s="15">
        <f t="shared" si="10"/>
        <v>0.85208866418905926</v>
      </c>
      <c r="AI58" s="15">
        <f t="shared" si="11"/>
        <v>0.15091274925938691</v>
      </c>
      <c r="AJ58" s="15">
        <f t="shared" si="12"/>
        <v>0.97028282381527453</v>
      </c>
      <c r="AK58" s="15">
        <f t="shared" si="13"/>
        <v>0.3807309171412715</v>
      </c>
      <c r="AL58" s="15">
        <f t="shared" si="14"/>
        <v>8.0624694077358366E-2</v>
      </c>
      <c r="AN58" s="18"/>
      <c r="AO58" s="18"/>
      <c r="AP58" s="18"/>
      <c r="AQ58" s="18"/>
    </row>
    <row r="59" spans="1:43" x14ac:dyDescent="0.25">
      <c r="A59" t="str">
        <f>'Raw Data'!A59</f>
        <v>A_p110g</v>
      </c>
      <c r="B59">
        <f>'Raw Data'!B59</f>
        <v>383</v>
      </c>
      <c r="C59">
        <f>'Raw Data'!C59</f>
        <v>394</v>
      </c>
      <c r="D59" t="str">
        <f>'Raw Data'!D59</f>
        <v>VEANIQHGQQVL</v>
      </c>
      <c r="F59" s="13">
        <f>'Raw Data'!J59</f>
        <v>0.63800000000000001</v>
      </c>
      <c r="G59" s="13">
        <f>'Raw Data'!P59</f>
        <v>0.60299999999999998</v>
      </c>
      <c r="H59" s="13">
        <f>'Raw Data'!V59</f>
        <v>0.59899999999999998</v>
      </c>
      <c r="I59" s="13">
        <f>'Raw Data'!AB59</f>
        <v>1.0840000000000001</v>
      </c>
      <c r="J59" s="13">
        <f>'Raw Data'!AH59</f>
        <v>1.0629999999999999</v>
      </c>
      <c r="K59" s="13">
        <f>'Raw Data'!AN59</f>
        <v>1.1970000000000001</v>
      </c>
      <c r="L59" s="13">
        <f>'Raw Data'!AT59</f>
        <v>2</v>
      </c>
      <c r="M59" s="13">
        <f>'Raw Data'!AZ59</f>
        <v>2.02</v>
      </c>
      <c r="N59" s="13">
        <f>'Raw Data'!BF59</f>
        <v>2.044</v>
      </c>
      <c r="O59" s="13">
        <f>'Raw Data'!BL59</f>
        <v>2.407</v>
      </c>
      <c r="P59" s="13">
        <f>'Raw Data'!BR59</f>
        <v>2.3929999999999998</v>
      </c>
      <c r="Q59" s="13">
        <f>'Raw Data'!BX59</f>
        <v>2.411</v>
      </c>
      <c r="R59" s="13">
        <f>'Raw Data'!CD59</f>
        <v>3.306</v>
      </c>
      <c r="S59" s="13">
        <f>'Raw Data'!CJ59</f>
        <v>3.3980000000000001</v>
      </c>
      <c r="T59" s="13">
        <f>'Raw Data'!CP59</f>
        <v>3.4369999999999998</v>
      </c>
      <c r="V59" s="15">
        <f t="shared" si="0"/>
        <v>0.80952867900389736</v>
      </c>
      <c r="W59" s="15">
        <f t="shared" si="1"/>
        <v>0.35753479199279969</v>
      </c>
      <c r="X59" s="15">
        <f t="shared" si="2"/>
        <v>3.844839535766139E-2</v>
      </c>
      <c r="Y59" s="15">
        <f t="shared" si="3"/>
        <v>2.5264012074392123E-2</v>
      </c>
      <c r="Z59" s="15">
        <f t="shared" si="4"/>
        <v>1.8468653868559028E-2</v>
      </c>
      <c r="AB59" s="15">
        <f t="shared" si="5"/>
        <v>0.54938508725162405</v>
      </c>
      <c r="AC59" s="15">
        <f t="shared" si="6"/>
        <v>0.59424067818088377</v>
      </c>
      <c r="AD59" s="15">
        <f t="shared" si="7"/>
        <v>0.37211477158836126</v>
      </c>
      <c r="AE59" s="15">
        <f t="shared" si="8"/>
        <v>0.14982121937346413</v>
      </c>
      <c r="AF59" s="15">
        <f t="shared" si="9"/>
        <v>7.8224288685032881E-2</v>
      </c>
      <c r="AH59" s="15">
        <f t="shared" si="10"/>
        <v>0.63509463424764911</v>
      </c>
      <c r="AI59" s="15">
        <f t="shared" si="11"/>
        <v>9.940053163775614E-2</v>
      </c>
      <c r="AJ59" s="15">
        <f t="shared" si="12"/>
        <v>0.10214458646569186</v>
      </c>
      <c r="AK59" s="15">
        <f t="shared" si="13"/>
        <v>7.1362378496863818E-2</v>
      </c>
      <c r="AL59" s="15">
        <f t="shared" si="14"/>
        <v>0.11978275077958191</v>
      </c>
      <c r="AN59" s="18"/>
      <c r="AO59" s="18"/>
      <c r="AP59" s="18"/>
      <c r="AQ59" s="18"/>
    </row>
    <row r="60" spans="1:43" x14ac:dyDescent="0.25">
      <c r="A60" t="str">
        <f>'Raw Data'!A60</f>
        <v>A_p110g</v>
      </c>
      <c r="B60">
        <f>'Raw Data'!B60</f>
        <v>395</v>
      </c>
      <c r="C60">
        <f>'Raw Data'!C60</f>
        <v>407</v>
      </c>
      <c r="D60" t="str">
        <f>'Raw Data'!D60</f>
        <v>CQRRTSPKPFTEE</v>
      </c>
      <c r="F60" s="13">
        <f>'Raw Data'!J60</f>
        <v>0.65200000000000002</v>
      </c>
      <c r="G60" s="13">
        <f>'Raw Data'!P60</f>
        <v>0.63200000000000001</v>
      </c>
      <c r="H60" s="13">
        <f>'Raw Data'!V60</f>
        <v>0.61299999999999999</v>
      </c>
      <c r="I60" s="13">
        <f>'Raw Data'!AB60</f>
        <v>1.0029999999999999</v>
      </c>
      <c r="J60" s="13">
        <f>'Raw Data'!AH60</f>
        <v>1.0149999999999999</v>
      </c>
      <c r="K60" s="13">
        <f>'Raw Data'!AN60</f>
        <v>1.095</v>
      </c>
      <c r="L60" s="13">
        <f>'Raw Data'!AT60</f>
        <v>1.667</v>
      </c>
      <c r="M60" s="13">
        <f>'Raw Data'!AZ60</f>
        <v>1.631</v>
      </c>
      <c r="N60" s="13">
        <f>'Raw Data'!BF60</f>
        <v>1.603</v>
      </c>
      <c r="O60" s="13">
        <f>'Raw Data'!BL60</f>
        <v>2.5529999999999999</v>
      </c>
      <c r="P60" s="13">
        <f>'Raw Data'!BR60</f>
        <v>2.5419999999999998</v>
      </c>
      <c r="Q60" s="13">
        <f>'Raw Data'!BX60</f>
        <v>2.5449999999999999</v>
      </c>
      <c r="R60" s="13">
        <f>'Raw Data'!CD60</f>
        <v>3.2050000000000001</v>
      </c>
      <c r="S60" s="13">
        <f>'Raw Data'!CJ60</f>
        <v>3.238</v>
      </c>
      <c r="T60" s="13">
        <f>'Raw Data'!CP60</f>
        <v>3.262</v>
      </c>
      <c r="V60" s="15">
        <f t="shared" si="0"/>
        <v>3.7866076527804833E-3</v>
      </c>
      <c r="W60" s="15">
        <f t="shared" si="1"/>
        <v>8.9382655639038106E-2</v>
      </c>
      <c r="X60" s="15">
        <f t="shared" si="2"/>
        <v>0.91596124700735393</v>
      </c>
      <c r="Y60" s="15">
        <f t="shared" si="3"/>
        <v>0.24944278172009129</v>
      </c>
      <c r="Z60" s="15">
        <f t="shared" si="4"/>
        <v>0.24752721386062648</v>
      </c>
      <c r="AB60" s="15">
        <f t="shared" si="5"/>
        <v>0.80683940480129834</v>
      </c>
      <c r="AC60" s="15">
        <f t="shared" si="6"/>
        <v>0.13566499472943541</v>
      </c>
      <c r="AD60" s="15">
        <f t="shared" si="7"/>
        <v>5.6445372418776861E-2</v>
      </c>
      <c r="AE60" s="15">
        <f t="shared" si="8"/>
        <v>1.5840133435483489E-2</v>
      </c>
      <c r="AF60" s="15">
        <f t="shared" si="9"/>
        <v>0.71441751557839772</v>
      </c>
      <c r="AH60" s="15">
        <f t="shared" si="10"/>
        <v>4.587332064906547E-2</v>
      </c>
      <c r="AI60" s="15">
        <f t="shared" si="11"/>
        <v>5.2764161644125486E-3</v>
      </c>
      <c r="AJ60" s="15">
        <f t="shared" si="12"/>
        <v>5.9519274261770956E-2</v>
      </c>
      <c r="AK60" s="15">
        <f t="shared" si="13"/>
        <v>0.12579392905792847</v>
      </c>
      <c r="AL60" s="15">
        <f t="shared" si="14"/>
        <v>0.43338270965880127</v>
      </c>
      <c r="AN60" s="18"/>
      <c r="AO60" s="18"/>
      <c r="AP60" s="18"/>
      <c r="AQ60" s="18"/>
    </row>
    <row r="61" spans="1:43" x14ac:dyDescent="0.25">
      <c r="A61" t="str">
        <f>'Raw Data'!A61</f>
        <v>A_p110g</v>
      </c>
      <c r="B61">
        <f>'Raw Data'!B61</f>
        <v>408</v>
      </c>
      <c r="C61">
        <f>'Raw Data'!C61</f>
        <v>413</v>
      </c>
      <c r="D61" t="str">
        <f>'Raw Data'!D61</f>
        <v>VLWNVW</v>
      </c>
      <c r="F61" s="13">
        <f>'Raw Data'!J61</f>
        <v>3.3000000000000002E-2</v>
      </c>
      <c r="G61" s="13">
        <f>'Raw Data'!P61</f>
        <v>3.7999999999999999E-2</v>
      </c>
      <c r="H61" s="13">
        <f>'Raw Data'!V61</f>
        <v>2.3E-2</v>
      </c>
      <c r="I61" s="13">
        <f>'Raw Data'!AB61</f>
        <v>0.47899999999999998</v>
      </c>
      <c r="J61" s="13">
        <f>'Raw Data'!AH61</f>
        <v>0.40799999999999997</v>
      </c>
      <c r="K61" s="13">
        <f>'Raw Data'!AN61</f>
        <v>0.41299999999999998</v>
      </c>
      <c r="L61" s="13">
        <f>'Raw Data'!AT61</f>
        <v>1.286</v>
      </c>
      <c r="M61" s="13">
        <f>'Raw Data'!AZ61</f>
        <v>1.38</v>
      </c>
      <c r="N61" s="13">
        <f>'Raw Data'!BF61</f>
        <v>1.351</v>
      </c>
      <c r="O61" s="13">
        <f>'Raw Data'!BL61</f>
        <v>1.837</v>
      </c>
      <c r="P61" s="13">
        <f>'Raw Data'!BR61</f>
        <v>1.794</v>
      </c>
      <c r="Q61" s="13">
        <f>'Raw Data'!BX61</f>
        <v>1.8029999999999999</v>
      </c>
      <c r="R61" s="13">
        <f>'Raw Data'!CD61</f>
        <v>2.8330000000000002</v>
      </c>
      <c r="S61" s="13">
        <f>'Raw Data'!CJ61</f>
        <v>2.8969999999999998</v>
      </c>
      <c r="T61" s="13">
        <f>'Raw Data'!CP61</f>
        <v>2.8660000000000001</v>
      </c>
      <c r="V61" s="15">
        <f t="shared" si="0"/>
        <v>0.13780348405753615</v>
      </c>
      <c r="W61" s="15">
        <f t="shared" si="1"/>
        <v>4.4553806390793078E-3</v>
      </c>
      <c r="X61" s="15">
        <f t="shared" si="2"/>
        <v>1.4459126473762259E-3</v>
      </c>
      <c r="Y61" s="15">
        <f t="shared" si="3"/>
        <v>4.7526417886564949E-4</v>
      </c>
      <c r="Z61" s="15">
        <f t="shared" si="4"/>
        <v>4.9917282146761602E-6</v>
      </c>
      <c r="AB61" s="15">
        <f t="shared" si="5"/>
        <v>0.39312062173535817</v>
      </c>
      <c r="AC61" s="15">
        <f t="shared" si="6"/>
        <v>0.16540352505560479</v>
      </c>
      <c r="AD61" s="15">
        <f t="shared" si="7"/>
        <v>1.8963340387736477E-2</v>
      </c>
      <c r="AE61" s="15">
        <f t="shared" si="8"/>
        <v>6.5701216655428468E-2</v>
      </c>
      <c r="AF61" s="15">
        <f t="shared" si="9"/>
        <v>1.5759736337730132E-2</v>
      </c>
      <c r="AH61" s="15">
        <f t="shared" si="10"/>
        <v>0.98619694713280204</v>
      </c>
      <c r="AI61" s="15">
        <f t="shared" si="11"/>
        <v>0.18919216548806891</v>
      </c>
      <c r="AJ61" s="15">
        <f t="shared" si="12"/>
        <v>1.2711198482927115E-2</v>
      </c>
      <c r="AK61" s="15">
        <f t="shared" si="13"/>
        <v>9.62218412690862E-2</v>
      </c>
      <c r="AL61" s="15">
        <f t="shared" si="14"/>
        <v>3.348097736613901E-2</v>
      </c>
      <c r="AN61" s="18"/>
      <c r="AO61" s="18"/>
      <c r="AP61" s="18"/>
      <c r="AQ61" s="18"/>
    </row>
    <row r="62" spans="1:43" x14ac:dyDescent="0.25">
      <c r="A62" t="str">
        <f>'Raw Data'!A62</f>
        <v>A_p110g</v>
      </c>
      <c r="B62">
        <f>'Raw Data'!B62</f>
        <v>414</v>
      </c>
      <c r="C62">
        <f>'Raw Data'!C62</f>
        <v>428</v>
      </c>
      <c r="D62" t="str">
        <f>'Raw Data'!D62</f>
        <v>LEFSIKIKDLPKGAL</v>
      </c>
      <c r="F62" s="13">
        <f>'Raw Data'!J62</f>
        <v>0.69099999999999995</v>
      </c>
      <c r="G62" s="13">
        <f>'Raw Data'!P62</f>
        <v>0.752</v>
      </c>
      <c r="H62" s="13">
        <f>'Raw Data'!V62</f>
        <v>0.745</v>
      </c>
      <c r="I62" s="13">
        <f>'Raw Data'!AB62</f>
        <v>0.76200000000000001</v>
      </c>
      <c r="J62" s="13">
        <f>'Raw Data'!AH62</f>
        <v>0.77200000000000002</v>
      </c>
      <c r="K62" s="13">
        <f>'Raw Data'!AN62</f>
        <v>0.81499999999999995</v>
      </c>
      <c r="L62" s="13">
        <f>'Raw Data'!AT62</f>
        <v>1.2330000000000001</v>
      </c>
      <c r="M62" s="13">
        <f>'Raw Data'!AZ62</f>
        <v>1.3440000000000001</v>
      </c>
      <c r="N62" s="13">
        <f>'Raw Data'!BF62</f>
        <v>1.31</v>
      </c>
      <c r="O62" s="13">
        <f>'Raw Data'!BL62</f>
        <v>2.944</v>
      </c>
      <c r="P62" s="13">
        <f>'Raw Data'!BR62</f>
        <v>2.7719999999999998</v>
      </c>
      <c r="Q62" s="13">
        <f>'Raw Data'!BX62</f>
        <v>2.79</v>
      </c>
      <c r="R62" s="13">
        <f>'Raw Data'!CD62</f>
        <v>4.3810000000000002</v>
      </c>
      <c r="S62" s="13">
        <f>'Raw Data'!CJ62</f>
        <v>4.577</v>
      </c>
      <c r="T62" s="13">
        <f>'Raw Data'!CP62</f>
        <v>4.5229999999999997</v>
      </c>
      <c r="V62" s="15">
        <f t="shared" si="0"/>
        <v>9.4969211577043359E-3</v>
      </c>
      <c r="W62" s="15">
        <f t="shared" si="1"/>
        <v>6.6272364417149593E-2</v>
      </c>
      <c r="X62" s="15">
        <f t="shared" si="2"/>
        <v>6.4829089298394204E-4</v>
      </c>
      <c r="Y62" s="15">
        <f t="shared" si="3"/>
        <v>4.1651097277460206E-4</v>
      </c>
      <c r="Z62" s="15">
        <f t="shared" si="4"/>
        <v>5.0407346525392399E-4</v>
      </c>
      <c r="AB62" s="15">
        <f t="shared" si="5"/>
        <v>4.667568579518809E-2</v>
      </c>
      <c r="AC62" s="15">
        <f t="shared" si="6"/>
        <v>0.13763459336416056</v>
      </c>
      <c r="AD62" s="15">
        <f t="shared" si="7"/>
        <v>6.5930964240953531E-3</v>
      </c>
      <c r="AE62" s="15">
        <f t="shared" si="8"/>
        <v>1.8192554415561385E-3</v>
      </c>
      <c r="AF62" s="15">
        <f t="shared" si="9"/>
        <v>9.4796657898723474E-4</v>
      </c>
      <c r="AH62" s="15">
        <f t="shared" si="10"/>
        <v>9.180484995377107E-2</v>
      </c>
      <c r="AI62" s="15">
        <f t="shared" si="11"/>
        <v>0.18682100899113085</v>
      </c>
      <c r="AJ62" s="15">
        <f t="shared" si="12"/>
        <v>7.6231926524621659E-3</v>
      </c>
      <c r="AK62" s="15">
        <f t="shared" si="13"/>
        <v>2.6597279864826891E-3</v>
      </c>
      <c r="AL62" s="15">
        <f t="shared" si="14"/>
        <v>1.9838029242035117E-3</v>
      </c>
      <c r="AN62" s="18"/>
      <c r="AO62" s="18"/>
      <c r="AP62" s="18"/>
      <c r="AQ62" s="18"/>
    </row>
    <row r="63" spans="1:43" x14ac:dyDescent="0.25">
      <c r="A63" t="str">
        <f>'Raw Data'!A63</f>
        <v>A_p110g</v>
      </c>
      <c r="B63">
        <f>'Raw Data'!B63</f>
        <v>417</v>
      </c>
      <c r="C63">
        <f>'Raw Data'!C63</f>
        <v>428</v>
      </c>
      <c r="D63" t="str">
        <f>'Raw Data'!D63</f>
        <v>SIKIKDLPKGAL</v>
      </c>
      <c r="F63" s="13">
        <f>'Raw Data'!J63</f>
        <v>0.183</v>
      </c>
      <c r="G63" s="13">
        <f>'Raw Data'!P63</f>
        <v>0.17399999999999999</v>
      </c>
      <c r="H63" s="13">
        <f>'Raw Data'!V63</f>
        <v>0.161</v>
      </c>
      <c r="I63" s="13">
        <f>'Raw Data'!AB63</f>
        <v>0.23499999999999999</v>
      </c>
      <c r="J63" s="13">
        <f>'Raw Data'!AH63</f>
        <v>0.22700000000000001</v>
      </c>
      <c r="K63" s="13">
        <f>'Raw Data'!AN63</f>
        <v>0.247</v>
      </c>
      <c r="L63" s="13">
        <f>'Raw Data'!AT63</f>
        <v>0.621</v>
      </c>
      <c r="M63" s="13">
        <f>'Raw Data'!AZ63</f>
        <v>0.65700000000000003</v>
      </c>
      <c r="N63" s="13">
        <f>'Raw Data'!BF63</f>
        <v>0.65</v>
      </c>
      <c r="O63" s="13">
        <f>'Raw Data'!BL63</f>
        <v>1.6479999999999999</v>
      </c>
      <c r="P63" s="13">
        <f>'Raw Data'!BR63</f>
        <v>1.5489999999999999</v>
      </c>
      <c r="Q63" s="13">
        <f>'Raw Data'!BX63</f>
        <v>1.502</v>
      </c>
      <c r="R63" s="13">
        <f>'Raw Data'!CD63</f>
        <v>2.7530000000000001</v>
      </c>
      <c r="S63" s="13">
        <f>'Raw Data'!CJ63</f>
        <v>2.895</v>
      </c>
      <c r="T63" s="13">
        <f>'Raw Data'!CP63</f>
        <v>2.879</v>
      </c>
      <c r="V63" s="15">
        <f t="shared" si="0"/>
        <v>1.1562258520243998E-2</v>
      </c>
      <c r="W63" s="15">
        <f t="shared" si="1"/>
        <v>1.4351327892614392E-3</v>
      </c>
      <c r="X63" s="15">
        <f t="shared" si="2"/>
        <v>2.9674658869838578E-5</v>
      </c>
      <c r="Y63" s="15">
        <f t="shared" si="3"/>
        <v>7.0246812267354161E-4</v>
      </c>
      <c r="Z63" s="15">
        <f t="shared" si="4"/>
        <v>5.1519570461652103E-4</v>
      </c>
      <c r="AB63" s="15">
        <f t="shared" si="5"/>
        <v>0.10848878857181815</v>
      </c>
      <c r="AC63" s="15">
        <f t="shared" si="6"/>
        <v>1.7310721090062771E-2</v>
      </c>
      <c r="AD63" s="15">
        <f t="shared" si="7"/>
        <v>2.0374147486592023E-3</v>
      </c>
      <c r="AE63" s="15">
        <f t="shared" si="8"/>
        <v>9.0018984248787614E-4</v>
      </c>
      <c r="AF63" s="15">
        <f t="shared" si="9"/>
        <v>3.7537290578634622E-4</v>
      </c>
      <c r="AH63" s="15">
        <f t="shared" si="10"/>
        <v>0.65196737488817769</v>
      </c>
      <c r="AI63" s="15">
        <f t="shared" si="11"/>
        <v>4.9025264978563902E-2</v>
      </c>
      <c r="AJ63" s="15">
        <f t="shared" si="12"/>
        <v>2.8723234578173613E-2</v>
      </c>
      <c r="AK63" s="15">
        <f t="shared" si="13"/>
        <v>0.13125401636492692</v>
      </c>
      <c r="AL63" s="15">
        <f t="shared" si="14"/>
        <v>4.9958118898133834E-2</v>
      </c>
      <c r="AN63" s="18"/>
      <c r="AO63" s="18"/>
      <c r="AP63" s="18"/>
      <c r="AQ63" s="18"/>
    </row>
    <row r="64" spans="1:43" x14ac:dyDescent="0.25">
      <c r="A64" t="str">
        <f>'Raw Data'!A64</f>
        <v>A_p110g</v>
      </c>
      <c r="B64">
        <f>'Raw Data'!B64</f>
        <v>417</v>
      </c>
      <c r="C64">
        <f>'Raw Data'!C64</f>
        <v>431</v>
      </c>
      <c r="D64" t="str">
        <f>'Raw Data'!D64</f>
        <v>SIKIKDLPKGALLNL</v>
      </c>
      <c r="F64" s="13">
        <f>'Raw Data'!J64</f>
        <v>0.19900000000000001</v>
      </c>
      <c r="G64" s="13">
        <f>'Raw Data'!P64</f>
        <v>0.17699999999999999</v>
      </c>
      <c r="H64" s="13">
        <f>'Raw Data'!V64</f>
        <v>0.17199999999999999</v>
      </c>
      <c r="I64" s="13">
        <f>'Raw Data'!AB64</f>
        <v>0.19400000000000001</v>
      </c>
      <c r="J64" s="13">
        <f>'Raw Data'!AH64</f>
        <v>0.20399999999999999</v>
      </c>
      <c r="K64" s="13">
        <f>'Raw Data'!AN64</f>
        <v>0.26500000000000001</v>
      </c>
      <c r="L64" s="13">
        <f>'Raw Data'!AT64</f>
        <v>0.58799999999999997</v>
      </c>
      <c r="M64" s="13">
        <f>'Raw Data'!AZ64</f>
        <v>0.628</v>
      </c>
      <c r="N64" s="13">
        <f>'Raw Data'!BF64</f>
        <v>0.63100000000000001</v>
      </c>
      <c r="O64" s="13">
        <f>'Raw Data'!BL64</f>
        <v>1.569</v>
      </c>
      <c r="P64" s="13">
        <f>'Raw Data'!BR64</f>
        <v>1.4330000000000001</v>
      </c>
      <c r="Q64" s="13">
        <f>'Raw Data'!BX64</f>
        <v>1.4430000000000001</v>
      </c>
      <c r="R64" s="13">
        <f>'Raw Data'!CD64</f>
        <v>2.641</v>
      </c>
      <c r="S64" s="13">
        <f>'Raw Data'!CJ64</f>
        <v>2.7879999999999998</v>
      </c>
      <c r="T64" s="13">
        <f>'Raw Data'!CP64</f>
        <v>2.7719999999999998</v>
      </c>
      <c r="V64" s="15">
        <f t="shared" si="0"/>
        <v>3.4020518048838329E-2</v>
      </c>
      <c r="W64" s="15">
        <f t="shared" si="1"/>
        <v>3.2162260327178248E-2</v>
      </c>
      <c r="X64" s="15">
        <f t="shared" si="2"/>
        <v>1.7702482889137958E-5</v>
      </c>
      <c r="Y64" s="15">
        <f t="shared" si="3"/>
        <v>2.5439900940779577E-4</v>
      </c>
      <c r="Z64" s="15">
        <f t="shared" si="4"/>
        <v>5.1394293421180295E-4</v>
      </c>
      <c r="AB64" s="15">
        <f t="shared" si="5"/>
        <v>1.5586589064511198E-2</v>
      </c>
      <c r="AC64" s="15">
        <f t="shared" si="6"/>
        <v>0.10385307697899529</v>
      </c>
      <c r="AD64" s="15">
        <f t="shared" si="7"/>
        <v>6.9241492677324281E-5</v>
      </c>
      <c r="AE64" s="15">
        <f t="shared" si="8"/>
        <v>5.2618601900804079E-4</v>
      </c>
      <c r="AF64" s="15">
        <f t="shared" si="9"/>
        <v>7.514619427796377E-4</v>
      </c>
      <c r="AH64" s="15">
        <f t="shared" si="10"/>
        <v>0.34636573148384547</v>
      </c>
      <c r="AI64" s="15">
        <f t="shared" si="11"/>
        <v>1.2260395696100424E-2</v>
      </c>
      <c r="AJ64" s="15">
        <f t="shared" si="12"/>
        <v>4.2322148854510811E-3</v>
      </c>
      <c r="AK64" s="15">
        <f t="shared" si="13"/>
        <v>5.3283044975549667E-3</v>
      </c>
      <c r="AL64" s="15">
        <f t="shared" si="14"/>
        <v>3.0928639739887561E-4</v>
      </c>
      <c r="AN64" s="18"/>
      <c r="AO64" s="18"/>
      <c r="AP64" s="18"/>
      <c r="AQ64" s="18"/>
    </row>
    <row r="65" spans="1:43" x14ac:dyDescent="0.25">
      <c r="A65" t="str">
        <f>'Raw Data'!A65</f>
        <v>A_p110g</v>
      </c>
      <c r="B65">
        <f>'Raw Data'!B65</f>
        <v>432</v>
      </c>
      <c r="C65">
        <f>'Raw Data'!C65</f>
        <v>441</v>
      </c>
      <c r="D65" t="str">
        <f>'Raw Data'!D65</f>
        <v>QIYCGKAPAL</v>
      </c>
      <c r="F65" s="13">
        <f>'Raw Data'!J65</f>
        <v>3.1179999999999999</v>
      </c>
      <c r="G65" s="13">
        <f>'Raw Data'!P65</f>
        <v>3.0619999999999998</v>
      </c>
      <c r="H65" s="13">
        <f>'Raw Data'!V65</f>
        <v>3.1379999999999999</v>
      </c>
      <c r="I65" s="13">
        <f>'Raw Data'!AB65</f>
        <v>3.262</v>
      </c>
      <c r="J65" s="13">
        <f>'Raw Data'!AH65</f>
        <v>3.33</v>
      </c>
      <c r="K65" s="13">
        <f>'Raw Data'!AN65</f>
        <v>3.3290000000000002</v>
      </c>
      <c r="L65" s="13">
        <f>'Raw Data'!AT65</f>
        <v>3.6230000000000002</v>
      </c>
      <c r="M65" s="13">
        <f>'Raw Data'!AZ65</f>
        <v>3.5259999999999998</v>
      </c>
      <c r="N65" s="13">
        <f>'Raw Data'!BF65</f>
        <v>3.645</v>
      </c>
      <c r="O65" s="13">
        <f>'Raw Data'!BL65</f>
        <v>4.0389999999999997</v>
      </c>
      <c r="P65" s="13">
        <f>'Raw Data'!BR65</f>
        <v>4.1520000000000001</v>
      </c>
      <c r="Q65" s="13">
        <f>'Raw Data'!BX65</f>
        <v>4.194</v>
      </c>
      <c r="R65" s="13">
        <f>'Raw Data'!CD65</f>
        <v>4.2140000000000004</v>
      </c>
      <c r="S65" s="13">
        <f>'Raw Data'!CJ65</f>
        <v>4.3940000000000001</v>
      </c>
      <c r="T65" s="13">
        <f>'Raw Data'!CP65</f>
        <v>4.3419999999999996</v>
      </c>
      <c r="V65" s="15">
        <f t="shared" si="0"/>
        <v>0.30391914359646738</v>
      </c>
      <c r="W65" s="15">
        <f t="shared" si="1"/>
        <v>1.8792823591645132E-2</v>
      </c>
      <c r="X65" s="15">
        <f t="shared" si="2"/>
        <v>3.5719159379683292E-2</v>
      </c>
      <c r="Y65" s="15">
        <f t="shared" si="3"/>
        <v>1.3308861851852106E-3</v>
      </c>
      <c r="Z65" s="15">
        <f t="shared" si="4"/>
        <v>3.7060282720962731E-3</v>
      </c>
      <c r="AB65" s="15">
        <f t="shared" si="5"/>
        <v>0.27052258466876378</v>
      </c>
      <c r="AC65" s="15">
        <f t="shared" si="6"/>
        <v>0.15583976542516162</v>
      </c>
      <c r="AD65" s="15">
        <f t="shared" si="7"/>
        <v>0.25855767260079127</v>
      </c>
      <c r="AE65" s="15">
        <f t="shared" si="8"/>
        <v>3.9628114429445241E-3</v>
      </c>
      <c r="AF65" s="15">
        <f t="shared" si="9"/>
        <v>3.0274087525915552E-2</v>
      </c>
      <c r="AH65" s="15">
        <f t="shared" si="10"/>
        <v>0.10508082372978403</v>
      </c>
      <c r="AI65" s="15">
        <f t="shared" si="11"/>
        <v>0.64015391834974411</v>
      </c>
      <c r="AJ65" s="15">
        <f t="shared" si="12"/>
        <v>0.25478326912693883</v>
      </c>
      <c r="AK65" s="15">
        <f t="shared" si="13"/>
        <v>9.38399566644708E-2</v>
      </c>
      <c r="AL65" s="15">
        <f t="shared" si="14"/>
        <v>3.6588897217644219E-3</v>
      </c>
      <c r="AN65" s="18"/>
      <c r="AO65" s="18"/>
      <c r="AP65" s="18"/>
      <c r="AQ65" s="18"/>
    </row>
    <row r="66" spans="1:43" x14ac:dyDescent="0.25">
      <c r="A66" t="str">
        <f>'Raw Data'!A66</f>
        <v>A_p110g</v>
      </c>
      <c r="B66">
        <f>'Raw Data'!B66</f>
        <v>461</v>
      </c>
      <c r="C66">
        <f>'Raw Data'!C66</f>
        <v>466</v>
      </c>
      <c r="D66" t="str">
        <f>'Raw Data'!D66</f>
        <v>LYYVNL</v>
      </c>
      <c r="F66" s="13">
        <f>'Raw Data'!J66</f>
        <v>4.5999999999999999E-2</v>
      </c>
      <c r="G66" s="13">
        <f>'Raw Data'!P66</f>
        <v>6.6000000000000003E-2</v>
      </c>
      <c r="H66" s="13">
        <f>'Raw Data'!V66</f>
        <v>7.4999999999999997E-2</v>
      </c>
      <c r="I66" s="13">
        <f>'Raw Data'!AB66</f>
        <v>0.112</v>
      </c>
      <c r="J66" s="13">
        <f>'Raw Data'!AH66</f>
        <v>0.109</v>
      </c>
      <c r="K66" s="13">
        <f>'Raw Data'!AN66</f>
        <v>8.3000000000000004E-2</v>
      </c>
      <c r="L66" s="13">
        <f>'Raw Data'!AT66</f>
        <v>0.16400000000000001</v>
      </c>
      <c r="M66" s="13">
        <f>'Raw Data'!AZ66</f>
        <v>0.248</v>
      </c>
      <c r="N66" s="13">
        <f>'Raw Data'!BF66</f>
        <v>0.20599999999999999</v>
      </c>
      <c r="O66" s="13">
        <f>'Raw Data'!BL66</f>
        <v>0.10100000000000001</v>
      </c>
      <c r="P66" s="13">
        <f>'Raw Data'!BR66</f>
        <v>7.9000000000000001E-2</v>
      </c>
      <c r="Q66" s="13">
        <f>'Raw Data'!BX66</f>
        <v>7.4999999999999997E-2</v>
      </c>
      <c r="R66" s="13">
        <f>'Raw Data'!CD66</f>
        <v>7.8E-2</v>
      </c>
      <c r="S66" s="13">
        <f>'Raw Data'!CJ66</f>
        <v>0.06</v>
      </c>
      <c r="T66" s="13">
        <f>'Raw Data'!CP66</f>
        <v>7.4999999999999997E-2</v>
      </c>
      <c r="V66" s="15">
        <f t="shared" si="0"/>
        <v>0.8450095736232085</v>
      </c>
      <c r="W66" s="15">
        <f t="shared" si="1"/>
        <v>5.9963739663321448E-2</v>
      </c>
      <c r="X66" s="15">
        <f t="shared" si="2"/>
        <v>7.4484037078514476E-2</v>
      </c>
      <c r="Y66" s="15">
        <f t="shared" si="3"/>
        <v>0.65632278385685483</v>
      </c>
      <c r="Z66" s="15">
        <f t="shared" si="4"/>
        <v>0.65784928381329033</v>
      </c>
      <c r="AB66" s="15">
        <f t="shared" si="5"/>
        <v>0.66961296992657904</v>
      </c>
      <c r="AC66" s="15">
        <f t="shared" si="6"/>
        <v>0.537920265557011</v>
      </c>
      <c r="AD66" s="15">
        <f t="shared" si="7"/>
        <v>0.19691220046758823</v>
      </c>
      <c r="AE66" s="15">
        <f t="shared" si="8"/>
        <v>0.55908559653420653</v>
      </c>
      <c r="AF66" s="15">
        <f t="shared" si="9"/>
        <v>5.8779832562160191E-2</v>
      </c>
      <c r="AH66" s="15">
        <f t="shared" si="10"/>
        <v>0.78658213887196948</v>
      </c>
      <c r="AI66" s="15">
        <f t="shared" si="11"/>
        <v>0.28885700260965097</v>
      </c>
      <c r="AJ66" s="15">
        <f t="shared" si="12"/>
        <v>0.86259400961226551</v>
      </c>
      <c r="AK66" s="15">
        <f t="shared" si="13"/>
        <v>0.68454801645370356</v>
      </c>
      <c r="AL66" s="15">
        <f t="shared" si="14"/>
        <v>0.10760628164909664</v>
      </c>
      <c r="AN66" s="18"/>
      <c r="AO66" s="18"/>
      <c r="AP66" s="18"/>
      <c r="AQ66" s="18"/>
    </row>
    <row r="67" spans="1:43" x14ac:dyDescent="0.25">
      <c r="A67" t="str">
        <f>'Raw Data'!A67</f>
        <v>A_p110g</v>
      </c>
      <c r="B67">
        <f>'Raw Data'!B67</f>
        <v>466</v>
      </c>
      <c r="C67">
        <f>'Raw Data'!C67</f>
        <v>474</v>
      </c>
      <c r="D67" t="str">
        <f>'Raw Data'!D67</f>
        <v>LLLIDHRFL</v>
      </c>
      <c r="F67" s="13">
        <f>'Raw Data'!J67</f>
        <v>6.8000000000000005E-2</v>
      </c>
      <c r="G67" s="13">
        <f>'Raw Data'!P67</f>
        <v>0.09</v>
      </c>
      <c r="H67" s="13">
        <f>'Raw Data'!V67</f>
        <v>6.8000000000000005E-2</v>
      </c>
      <c r="I67" s="13">
        <f>'Raw Data'!AB67</f>
        <v>9.7000000000000003E-2</v>
      </c>
      <c r="J67" s="13">
        <f>'Raw Data'!AH67</f>
        <v>0.08</v>
      </c>
      <c r="K67" s="13">
        <f>'Raw Data'!AN67</f>
        <v>8.2000000000000003E-2</v>
      </c>
      <c r="L67" s="13">
        <f>'Raw Data'!AT67</f>
        <v>0.216</v>
      </c>
      <c r="M67" s="13">
        <f>'Raw Data'!AZ67</f>
        <v>0.223</v>
      </c>
      <c r="N67" s="13">
        <f>'Raw Data'!BF67</f>
        <v>0.23799999999999999</v>
      </c>
      <c r="O67" s="13">
        <f>'Raw Data'!BL67</f>
        <v>0.64800000000000002</v>
      </c>
      <c r="P67" s="13">
        <f>'Raw Data'!BR67</f>
        <v>0.64100000000000001</v>
      </c>
      <c r="Q67" s="13">
        <f>'Raw Data'!BX67</f>
        <v>0.62</v>
      </c>
      <c r="R67" s="13">
        <f>'Raw Data'!CD67</f>
        <v>1.0589999999999999</v>
      </c>
      <c r="S67" s="13">
        <f>'Raw Data'!CJ67</f>
        <v>1.008</v>
      </c>
      <c r="T67" s="13">
        <f>'Raw Data'!CP67</f>
        <v>1.042</v>
      </c>
      <c r="V67" s="15">
        <f t="shared" si="0"/>
        <v>0.1027936548664504</v>
      </c>
      <c r="W67" s="15">
        <f t="shared" si="1"/>
        <v>1.432567844319625E-2</v>
      </c>
      <c r="X67" s="15">
        <f t="shared" si="2"/>
        <v>7.6272644457904049E-4</v>
      </c>
      <c r="Y67" s="15">
        <f t="shared" si="3"/>
        <v>2.3573408111042576E-5</v>
      </c>
      <c r="Z67" s="15">
        <f t="shared" si="4"/>
        <v>1.5947259187025126E-5</v>
      </c>
      <c r="AB67" s="15">
        <f t="shared" si="5"/>
        <v>0.37742569257521263</v>
      </c>
      <c r="AC67" s="15">
        <f t="shared" si="6"/>
        <v>2.1241493366573251E-2</v>
      </c>
      <c r="AD67" s="15">
        <f t="shared" si="7"/>
        <v>1.4927101292655184E-3</v>
      </c>
      <c r="AE67" s="15">
        <f t="shared" si="8"/>
        <v>4.329089969905703E-3</v>
      </c>
      <c r="AF67" s="15">
        <f t="shared" si="9"/>
        <v>2.2919185690076574E-4</v>
      </c>
      <c r="AH67" s="15">
        <f t="shared" si="10"/>
        <v>0.22689679425232301</v>
      </c>
      <c r="AI67" s="15">
        <f t="shared" si="11"/>
        <v>0.69511132899028061</v>
      </c>
      <c r="AJ67" s="15">
        <f t="shared" si="12"/>
        <v>1.9342634745612434E-2</v>
      </c>
      <c r="AK67" s="15">
        <f t="shared" si="13"/>
        <v>5.8278946257258456E-2</v>
      </c>
      <c r="AL67" s="15">
        <f t="shared" si="14"/>
        <v>1.3991570465066278E-4</v>
      </c>
      <c r="AN67" s="18"/>
      <c r="AO67" s="18"/>
      <c r="AP67" s="18"/>
      <c r="AQ67" s="18"/>
    </row>
    <row r="68" spans="1:43" x14ac:dyDescent="0.25">
      <c r="A68" t="str">
        <f>'Raw Data'!A68</f>
        <v>A_p110g</v>
      </c>
      <c r="B68">
        <f>'Raw Data'!B68</f>
        <v>467</v>
      </c>
      <c r="C68">
        <f>'Raw Data'!C68</f>
        <v>479</v>
      </c>
      <c r="D68" t="str">
        <f>'Raw Data'!D68</f>
        <v>LLIDHRFLLRRGE</v>
      </c>
      <c r="F68" s="13">
        <f>'Raw Data'!J68</f>
        <v>0.28599999999999998</v>
      </c>
      <c r="G68" s="13">
        <f>'Raw Data'!P68</f>
        <v>0.255</v>
      </c>
      <c r="H68" s="13">
        <f>'Raw Data'!V68</f>
        <v>0.245</v>
      </c>
      <c r="I68" s="13">
        <f>'Raw Data'!AB68</f>
        <v>0.54300000000000004</v>
      </c>
      <c r="J68" s="13">
        <f>'Raw Data'!AH68</f>
        <v>0.51700000000000002</v>
      </c>
      <c r="K68" s="13">
        <f>'Raw Data'!AN68</f>
        <v>0.58099999999999996</v>
      </c>
      <c r="L68" s="13">
        <f>'Raw Data'!AT68</f>
        <v>1.3979999999999999</v>
      </c>
      <c r="M68" s="13">
        <f>'Raw Data'!AZ68</f>
        <v>1.456</v>
      </c>
      <c r="N68" s="13">
        <f>'Raw Data'!BF68</f>
        <v>1.454</v>
      </c>
      <c r="O68" s="13">
        <f>'Raw Data'!BL68</f>
        <v>2.2749999999999999</v>
      </c>
      <c r="P68" s="13">
        <f>'Raw Data'!BR68</f>
        <v>2.2599999999999998</v>
      </c>
      <c r="Q68" s="13">
        <f>'Raw Data'!BX68</f>
        <v>2.2810000000000001</v>
      </c>
      <c r="R68" s="13">
        <f>'Raw Data'!CD68</f>
        <v>2.6640000000000001</v>
      </c>
      <c r="S68" s="13">
        <f>'Raw Data'!CJ68</f>
        <v>2.7749999999999999</v>
      </c>
      <c r="T68" s="13">
        <f>'Raw Data'!CP68</f>
        <v>2.7440000000000002</v>
      </c>
      <c r="V68" s="15">
        <f t="shared" ref="V68:V131" si="15">TTEST(F68:H68,F234:H234,2,3)</f>
        <v>4.514074876938389E-3</v>
      </c>
      <c r="W68" s="15">
        <f t="shared" ref="W68:W131" si="16">TTEST(I68:K68,I234:K234,2,3)</f>
        <v>4.013726074461215E-4</v>
      </c>
      <c r="X68" s="15">
        <f t="shared" ref="X68:X131" si="17">TTEST(L68:N68,L234:N234,2,3)</f>
        <v>3.8950350815520132E-4</v>
      </c>
      <c r="Y68" s="15">
        <f t="shared" ref="Y68:Y131" si="18">TTEST(O68:Q68,O234:Q234,2,3)</f>
        <v>2.2593451333494571E-4</v>
      </c>
      <c r="Z68" s="15">
        <f t="shared" ref="Z68:Z131" si="19">TTEST(R68:T68,R234:T234,2,3)</f>
        <v>4.6149037366987964E-5</v>
      </c>
      <c r="AB68" s="15">
        <f t="shared" ref="AB68:AB131" si="20">TTEST(F68:H68,F400:H400,2,3)</f>
        <v>2.9281477711849802E-2</v>
      </c>
      <c r="AC68" s="15">
        <f t="shared" ref="AC68:AC131" si="21">TTEST(I68:K68,I400:K400,2,3)</f>
        <v>1.2107733348054619E-2</v>
      </c>
      <c r="AD68" s="15">
        <f t="shared" ref="AD68:AD131" si="22">TTEST(L68:N68,L400:N400,2,3)</f>
        <v>2.4881239229614615E-4</v>
      </c>
      <c r="AE68" s="15">
        <f t="shared" ref="AE68:AE131" si="23">TTEST(O68:Q68,O400:P400,2,3)</f>
        <v>1.5185402329525251E-2</v>
      </c>
      <c r="AF68" s="15">
        <f t="shared" ref="AF68:AF131" si="24">TTEST(R68:T68,R400:S400,2,3)</f>
        <v>3.7550298483926374E-4</v>
      </c>
      <c r="AH68" s="15">
        <f t="shared" ref="AH68:AH131" si="25">TTEST(F234:H234,F400:H400,2,3)</f>
        <v>5.5405968373918764E-2</v>
      </c>
      <c r="AI68" s="15">
        <f t="shared" ref="AI68:AI131" si="26">TTEST(I234:K234,I400:K400,2,3)</f>
        <v>3.6615704261699564E-3</v>
      </c>
      <c r="AJ68" s="15">
        <f t="shared" ref="AJ68:AJ131" si="27">TTEST(L234:N234,L400:N400,2,3)</f>
        <v>5.0178047982607607E-4</v>
      </c>
      <c r="AK68" s="15">
        <f t="shared" ref="AK68:AK131" si="28">TTEST(O234:Q234,O400:P400,2,3)</f>
        <v>5.3762971883027175E-3</v>
      </c>
      <c r="AL68" s="15">
        <f t="shared" ref="AL68:AL131" si="29">TTEST(R234:T234,R400:S400,2,3)</f>
        <v>1.6872182947407484E-3</v>
      </c>
      <c r="AN68" s="18"/>
      <c r="AO68" s="18"/>
      <c r="AP68" s="18"/>
      <c r="AQ68" s="18"/>
    </row>
    <row r="69" spans="1:43" x14ac:dyDescent="0.25">
      <c r="A69" t="str">
        <f>'Raw Data'!A69</f>
        <v>A_p110g</v>
      </c>
      <c r="B69">
        <f>'Raw Data'!B69</f>
        <v>467</v>
      </c>
      <c r="C69">
        <f>'Raw Data'!C69</f>
        <v>480</v>
      </c>
      <c r="D69" t="str">
        <f>'Raw Data'!D69</f>
        <v>LLIDHRFLLRRGEY</v>
      </c>
      <c r="F69" s="13">
        <f>'Raw Data'!J69</f>
        <v>0.30299999999999999</v>
      </c>
      <c r="G69" s="13">
        <f>'Raw Data'!P69</f>
        <v>0.28999999999999998</v>
      </c>
      <c r="H69" s="13">
        <f>'Raw Data'!V69</f>
        <v>0.26300000000000001</v>
      </c>
      <c r="I69" s="13">
        <f>'Raw Data'!AB69</f>
        <v>0.55000000000000004</v>
      </c>
      <c r="J69" s="13">
        <f>'Raw Data'!AH69</f>
        <v>0.50800000000000001</v>
      </c>
      <c r="K69" s="13">
        <f>'Raw Data'!AN69</f>
        <v>0.57399999999999995</v>
      </c>
      <c r="L69" s="13">
        <f>'Raw Data'!AT69</f>
        <v>1.419</v>
      </c>
      <c r="M69" s="13">
        <f>'Raw Data'!AZ69</f>
        <v>1.427</v>
      </c>
      <c r="N69" s="13">
        <f>'Raw Data'!BF69</f>
        <v>1.41</v>
      </c>
      <c r="O69" s="13">
        <f>'Raw Data'!BL69</f>
        <v>2.282</v>
      </c>
      <c r="P69" s="13">
        <f>'Raw Data'!BR69</f>
        <v>2.2170000000000001</v>
      </c>
      <c r="Q69" s="13">
        <f>'Raw Data'!BX69</f>
        <v>2.222</v>
      </c>
      <c r="R69" s="13">
        <f>'Raw Data'!CD69</f>
        <v>2.6850000000000001</v>
      </c>
      <c r="S69" s="13">
        <f>'Raw Data'!CJ69</f>
        <v>2.7440000000000002</v>
      </c>
      <c r="T69" s="13">
        <f>'Raw Data'!CP69</f>
        <v>2.7080000000000002</v>
      </c>
      <c r="V69" s="15">
        <f t="shared" si="15"/>
        <v>4.8190695857092767E-3</v>
      </c>
      <c r="W69" s="15">
        <f t="shared" si="16"/>
        <v>1.4928012362202807E-3</v>
      </c>
      <c r="X69" s="15">
        <f t="shared" si="17"/>
        <v>2.7695550687514245E-4</v>
      </c>
      <c r="Y69" s="15">
        <f t="shared" si="18"/>
        <v>4.3341159545923553E-6</v>
      </c>
      <c r="Z69" s="15">
        <f t="shared" si="19"/>
        <v>1.1920250198037491E-6</v>
      </c>
      <c r="AB69" s="15">
        <f t="shared" si="20"/>
        <v>2.0821653615186463E-2</v>
      </c>
      <c r="AC69" s="15">
        <f t="shared" si="21"/>
        <v>9.6812792297118339E-3</v>
      </c>
      <c r="AD69" s="15">
        <f t="shared" si="22"/>
        <v>1.6153355877175936E-3</v>
      </c>
      <c r="AE69" s="15">
        <f t="shared" si="23"/>
        <v>1.9073259285071201E-4</v>
      </c>
      <c r="AF69" s="15">
        <f t="shared" si="24"/>
        <v>3.9393309334844953E-4</v>
      </c>
      <c r="AH69" s="15">
        <f t="shared" si="25"/>
        <v>5.4186778659342259E-2</v>
      </c>
      <c r="AI69" s="15">
        <f t="shared" si="26"/>
        <v>2.5815516279216609E-3</v>
      </c>
      <c r="AJ69" s="15">
        <f t="shared" si="27"/>
        <v>1.6335080356815513E-3</v>
      </c>
      <c r="AK69" s="15">
        <f t="shared" si="28"/>
        <v>1.6867408956235154E-3</v>
      </c>
      <c r="AL69" s="15">
        <f t="shared" si="29"/>
        <v>2.0242153293678318E-3</v>
      </c>
      <c r="AN69" s="18"/>
      <c r="AO69" s="18"/>
      <c r="AP69" s="18"/>
      <c r="AQ69" s="18"/>
    </row>
    <row r="70" spans="1:43" x14ac:dyDescent="0.25">
      <c r="A70" t="str">
        <f>'Raw Data'!A70</f>
        <v>A_p110g</v>
      </c>
      <c r="B70">
        <f>'Raw Data'!B70</f>
        <v>467</v>
      </c>
      <c r="C70">
        <f>'Raw Data'!C70</f>
        <v>484</v>
      </c>
      <c r="D70" t="str">
        <f>'Raw Data'!D70</f>
        <v>LLIDHRFLLRRGEYVLHM</v>
      </c>
      <c r="F70" s="13">
        <f>'Raw Data'!J70</f>
        <v>0.435</v>
      </c>
      <c r="G70" s="13">
        <f>'Raw Data'!P70</f>
        <v>0.40400000000000003</v>
      </c>
      <c r="H70" s="13">
        <f>'Raw Data'!V70</f>
        <v>0.44400000000000001</v>
      </c>
      <c r="I70" s="13">
        <f>'Raw Data'!AB70</f>
        <v>0.89700000000000002</v>
      </c>
      <c r="J70" s="13">
        <f>'Raw Data'!AH70</f>
        <v>0.84299999999999997</v>
      </c>
      <c r="K70" s="13">
        <f>'Raw Data'!AN70</f>
        <v>0.97</v>
      </c>
      <c r="L70" s="13">
        <f>'Raw Data'!AT70</f>
        <v>2.3279999999999998</v>
      </c>
      <c r="M70" s="13">
        <f>'Raw Data'!AZ70</f>
        <v>2.488</v>
      </c>
      <c r="N70" s="13">
        <f>'Raw Data'!BF70</f>
        <v>2.4140000000000001</v>
      </c>
      <c r="O70" s="13">
        <f>'Raw Data'!BL70</f>
        <v>3.5939999999999999</v>
      </c>
      <c r="P70" s="13">
        <f>'Raw Data'!BR70</f>
        <v>3.5419999999999998</v>
      </c>
      <c r="Q70" s="13">
        <f>'Raw Data'!BX70</f>
        <v>3.6160000000000001</v>
      </c>
      <c r="R70" s="13">
        <f>'Raw Data'!CD70</f>
        <v>4.2960000000000003</v>
      </c>
      <c r="S70" s="13">
        <f>'Raw Data'!CJ70</f>
        <v>4.4219999999999997</v>
      </c>
      <c r="T70" s="13">
        <f>'Raw Data'!CP70</f>
        <v>4.3609999999999998</v>
      </c>
      <c r="V70" s="15">
        <f t="shared" si="15"/>
        <v>1.7344683186996245E-2</v>
      </c>
      <c r="W70" s="15">
        <f t="shared" si="16"/>
        <v>3.8736209681779158E-3</v>
      </c>
      <c r="X70" s="15">
        <f t="shared" si="17"/>
        <v>9.9134733732571907E-4</v>
      </c>
      <c r="Y70" s="15">
        <f t="shared" si="18"/>
        <v>2.8850114871954613E-5</v>
      </c>
      <c r="Z70" s="15">
        <f t="shared" si="19"/>
        <v>2.6794490260352939E-5</v>
      </c>
      <c r="AB70" s="15">
        <f t="shared" si="20"/>
        <v>5.3466857461946515E-3</v>
      </c>
      <c r="AC70" s="15">
        <f t="shared" si="21"/>
        <v>2.4415799988323328E-2</v>
      </c>
      <c r="AD70" s="15">
        <f t="shared" si="22"/>
        <v>7.8175564502921905E-3</v>
      </c>
      <c r="AE70" s="15">
        <f t="shared" si="23"/>
        <v>1.9909410778011391E-4</v>
      </c>
      <c r="AF70" s="15">
        <f t="shared" si="24"/>
        <v>1.406017433644658E-3</v>
      </c>
      <c r="AH70" s="15">
        <f t="shared" si="25"/>
        <v>0.43545593747946582</v>
      </c>
      <c r="AI70" s="15">
        <f t="shared" si="26"/>
        <v>5.1592052756816463E-2</v>
      </c>
      <c r="AJ70" s="15">
        <f t="shared" si="27"/>
        <v>5.4084672576260144E-3</v>
      </c>
      <c r="AK70" s="15">
        <f t="shared" si="28"/>
        <v>8.4185284554693079E-3</v>
      </c>
      <c r="AL70" s="15">
        <f t="shared" si="29"/>
        <v>5.3166601653177846E-3</v>
      </c>
      <c r="AN70" s="18"/>
      <c r="AO70" s="18"/>
      <c r="AP70" s="18"/>
      <c r="AQ70" s="18"/>
    </row>
    <row r="71" spans="1:43" x14ac:dyDescent="0.25">
      <c r="A71" t="str">
        <f>'Raw Data'!A71</f>
        <v>A_p110g</v>
      </c>
      <c r="B71">
        <f>'Raw Data'!B71</f>
        <v>468</v>
      </c>
      <c r="C71">
        <f>'Raw Data'!C71</f>
        <v>484</v>
      </c>
      <c r="D71" t="str">
        <f>'Raw Data'!D71</f>
        <v>LIDHRFLLRRGEYVLHM</v>
      </c>
      <c r="F71" s="13">
        <f>'Raw Data'!J71</f>
        <v>0.495</v>
      </c>
      <c r="G71" s="13">
        <f>'Raw Data'!P71</f>
        <v>0.498</v>
      </c>
      <c r="H71" s="13">
        <f>'Raw Data'!V71</f>
        <v>0.46</v>
      </c>
      <c r="I71" s="13">
        <f>'Raw Data'!AB71</f>
        <v>0.996</v>
      </c>
      <c r="J71" s="13">
        <f>'Raw Data'!AH71</f>
        <v>0.98</v>
      </c>
      <c r="K71" s="13">
        <f>'Raw Data'!AN71</f>
        <v>1.123</v>
      </c>
      <c r="L71" s="13">
        <f>'Raw Data'!AT71</f>
        <v>2.444</v>
      </c>
      <c r="M71" s="13">
        <f>'Raw Data'!AZ71</f>
        <v>2.665</v>
      </c>
      <c r="N71" s="13">
        <f>'Raw Data'!BF71</f>
        <v>2.6139999999999999</v>
      </c>
      <c r="O71" s="13">
        <f>'Raw Data'!BL71</f>
        <v>3.7290000000000001</v>
      </c>
      <c r="P71" s="13">
        <f>'Raw Data'!BR71</f>
        <v>3.6190000000000002</v>
      </c>
      <c r="Q71" s="13">
        <f>'Raw Data'!BX71</f>
        <v>3.7730000000000001</v>
      </c>
      <c r="R71" s="13">
        <f>'Raw Data'!CD71</f>
        <v>4.282</v>
      </c>
      <c r="S71" s="13">
        <f>'Raw Data'!CJ71</f>
        <v>4.47</v>
      </c>
      <c r="T71" s="13">
        <f>'Raw Data'!CP71</f>
        <v>4.3979999999999997</v>
      </c>
      <c r="V71" s="15">
        <f t="shared" si="15"/>
        <v>2.803941356297775E-3</v>
      </c>
      <c r="W71" s="15">
        <f t="shared" si="16"/>
        <v>3.4416454782347315E-3</v>
      </c>
      <c r="X71" s="15">
        <f t="shared" si="17"/>
        <v>8.4829224655580352E-3</v>
      </c>
      <c r="Y71" s="15">
        <f t="shared" si="18"/>
        <v>1.4385203224089494E-4</v>
      </c>
      <c r="Z71" s="15">
        <f t="shared" si="19"/>
        <v>4.5257633183919349E-4</v>
      </c>
      <c r="AB71" s="15">
        <f t="shared" si="20"/>
        <v>1.0315262546276719E-2</v>
      </c>
      <c r="AC71" s="15">
        <f t="shared" si="21"/>
        <v>1.1049703444931792E-2</v>
      </c>
      <c r="AD71" s="15">
        <f t="shared" si="22"/>
        <v>1.6871069564566774E-2</v>
      </c>
      <c r="AE71" s="15">
        <f t="shared" si="23"/>
        <v>5.2807377574834204E-3</v>
      </c>
      <c r="AF71" s="15">
        <f t="shared" si="24"/>
        <v>1.7017820784980403E-3</v>
      </c>
      <c r="AH71" s="15">
        <f t="shared" si="25"/>
        <v>0.34771543357612694</v>
      </c>
      <c r="AI71" s="15">
        <f t="shared" si="26"/>
        <v>0.10015048716351327</v>
      </c>
      <c r="AJ71" s="15">
        <f t="shared" si="27"/>
        <v>7.6832834789673679E-4</v>
      </c>
      <c r="AK71" s="15">
        <f t="shared" si="28"/>
        <v>1.6370605448308352E-2</v>
      </c>
      <c r="AL71" s="15">
        <f t="shared" si="29"/>
        <v>4.8945934944793233E-2</v>
      </c>
      <c r="AN71" s="18"/>
      <c r="AO71" s="18"/>
      <c r="AP71" s="18"/>
      <c r="AQ71" s="18"/>
    </row>
    <row r="72" spans="1:43" x14ac:dyDescent="0.25">
      <c r="A72" t="str">
        <f>'Raw Data'!A72</f>
        <v>A_p110g</v>
      </c>
      <c r="B72">
        <f>'Raw Data'!B72</f>
        <v>485</v>
      </c>
      <c r="C72">
        <f>'Raw Data'!C72</f>
        <v>497</v>
      </c>
      <c r="D72" t="str">
        <f>'Raw Data'!D72</f>
        <v>WQISGKGEDQGSF</v>
      </c>
      <c r="F72" s="13">
        <f>'Raw Data'!J72</f>
        <v>6.0449999999999999</v>
      </c>
      <c r="G72" s="13">
        <f>'Raw Data'!P72</f>
        <v>5.9219999999999997</v>
      </c>
      <c r="H72" s="13">
        <f>'Raw Data'!V72</f>
        <v>6.0510000000000002</v>
      </c>
      <c r="I72" s="13">
        <f>'Raw Data'!AB72</f>
        <v>6.2510000000000003</v>
      </c>
      <c r="J72" s="13">
        <f>'Raw Data'!AH72</f>
        <v>6.1550000000000002</v>
      </c>
      <c r="K72" s="13">
        <f>'Raw Data'!AN72</f>
        <v>6.2110000000000003</v>
      </c>
      <c r="L72" s="13">
        <f>'Raw Data'!AT72</f>
        <v>6.14</v>
      </c>
      <c r="M72" s="13">
        <f>'Raw Data'!AZ72</f>
        <v>6.4160000000000004</v>
      </c>
      <c r="N72" s="13">
        <f>'Raw Data'!BF72</f>
        <v>6.4889999999999999</v>
      </c>
      <c r="O72" s="13">
        <f>'Raw Data'!BL72</f>
        <v>7.0570000000000004</v>
      </c>
      <c r="P72" s="13">
        <f>'Raw Data'!BR72</f>
        <v>7.0750000000000002</v>
      </c>
      <c r="Q72" s="13">
        <f>'Raw Data'!BX72</f>
        <v>7.1719999999999997</v>
      </c>
      <c r="R72" s="13">
        <f>'Raw Data'!CD72</f>
        <v>7.0439999999999996</v>
      </c>
      <c r="S72" s="13">
        <f>'Raw Data'!CJ72</f>
        <v>7.2709999999999999</v>
      </c>
      <c r="T72" s="13">
        <f>'Raw Data'!CP72</f>
        <v>7.0469999999999997</v>
      </c>
      <c r="V72" s="15">
        <f t="shared" si="15"/>
        <v>0.67056176391505384</v>
      </c>
      <c r="W72" s="15">
        <f t="shared" si="16"/>
        <v>0.15067699582642755</v>
      </c>
      <c r="X72" s="15">
        <f t="shared" si="17"/>
        <v>0.65276894207159486</v>
      </c>
      <c r="Y72" s="15">
        <f t="shared" si="18"/>
        <v>0.5218937161846694</v>
      </c>
      <c r="Z72" s="15">
        <f t="shared" si="19"/>
        <v>0.16007852587531646</v>
      </c>
      <c r="AB72" s="15">
        <f t="shared" si="20"/>
        <v>0.7515671779066464</v>
      </c>
      <c r="AC72" s="15">
        <f t="shared" si="21"/>
        <v>0.11223364365559615</v>
      </c>
      <c r="AD72" s="15">
        <f t="shared" si="22"/>
        <v>0.6823980699608394</v>
      </c>
      <c r="AE72" s="15">
        <f t="shared" si="23"/>
        <v>0.78279799074078527</v>
      </c>
      <c r="AF72" s="15">
        <f t="shared" si="24"/>
        <v>0.94344762064463505</v>
      </c>
      <c r="AH72" s="15">
        <f t="shared" si="25"/>
        <v>0.94330749296697647</v>
      </c>
      <c r="AI72" s="15">
        <f t="shared" si="26"/>
        <v>0.91157087344505072</v>
      </c>
      <c r="AJ72" s="15">
        <f t="shared" si="27"/>
        <v>0.94093478338574621</v>
      </c>
      <c r="AK72" s="15">
        <f t="shared" si="28"/>
        <v>0.87668401712820787</v>
      </c>
      <c r="AL72" s="15">
        <f t="shared" si="29"/>
        <v>7.3697079313287131E-2</v>
      </c>
      <c r="AN72" s="18"/>
      <c r="AO72" s="18"/>
      <c r="AP72" s="18"/>
      <c r="AQ72" s="18"/>
    </row>
    <row r="73" spans="1:43" x14ac:dyDescent="0.25">
      <c r="A73" t="str">
        <f>'Raw Data'!A73</f>
        <v>A_p110g</v>
      </c>
      <c r="B73">
        <f>'Raw Data'!B73</f>
        <v>498</v>
      </c>
      <c r="C73">
        <f>'Raw Data'!C73</f>
        <v>515</v>
      </c>
      <c r="D73" t="str">
        <f>'Raw Data'!D73</f>
        <v>NADKLTSATNPDKENSMS</v>
      </c>
      <c r="F73" s="13">
        <f>'Raw Data'!J73</f>
        <v>1.581</v>
      </c>
      <c r="G73" s="13">
        <f>'Raw Data'!P73</f>
        <v>1.421</v>
      </c>
      <c r="H73" s="13">
        <f>'Raw Data'!V73</f>
        <v>1.4379999999999999</v>
      </c>
      <c r="I73" s="13">
        <f>'Raw Data'!AB73</f>
        <v>2.3079999999999998</v>
      </c>
      <c r="J73" s="13">
        <f>'Raw Data'!AH73</f>
        <v>2.2759999999999998</v>
      </c>
      <c r="K73" s="13">
        <f>'Raw Data'!AN73</f>
        <v>2.4710000000000001</v>
      </c>
      <c r="L73" s="13">
        <f>'Raw Data'!AT73</f>
        <v>3.827</v>
      </c>
      <c r="M73" s="13">
        <f>'Raw Data'!AZ73</f>
        <v>3.746</v>
      </c>
      <c r="N73" s="13">
        <f>'Raw Data'!BF73</f>
        <v>3.7349999999999999</v>
      </c>
      <c r="O73" s="13">
        <f>'Raw Data'!BL73</f>
        <v>5.3849999999999998</v>
      </c>
      <c r="P73" s="13">
        <f>'Raw Data'!BR73</f>
        <v>5.391</v>
      </c>
      <c r="Q73" s="13">
        <f>'Raw Data'!BX73</f>
        <v>5.3019999999999996</v>
      </c>
      <c r="R73" s="13">
        <f>'Raw Data'!CD73</f>
        <v>7.0759999999999996</v>
      </c>
      <c r="S73" s="13">
        <f>'Raw Data'!CJ73</f>
        <v>7.2210000000000001</v>
      </c>
      <c r="T73" s="13">
        <f>'Raw Data'!CP73</f>
        <v>7.3550000000000004</v>
      </c>
      <c r="V73" s="15">
        <f t="shared" si="15"/>
        <v>0.1971130934478362</v>
      </c>
      <c r="W73" s="15">
        <f t="shared" si="16"/>
        <v>0.12685029216390675</v>
      </c>
      <c r="X73" s="15">
        <f t="shared" si="17"/>
        <v>5.4432559435409179E-2</v>
      </c>
      <c r="Y73" s="15">
        <f t="shared" si="18"/>
        <v>7.5450821633154857E-4</v>
      </c>
      <c r="Z73" s="15">
        <f t="shared" si="19"/>
        <v>5.1269528664374146E-3</v>
      </c>
      <c r="AB73" s="15">
        <f t="shared" si="20"/>
        <v>0.63489904240827777</v>
      </c>
      <c r="AC73" s="15">
        <f t="shared" si="21"/>
        <v>0.93357825231550096</v>
      </c>
      <c r="AD73" s="15">
        <f t="shared" si="22"/>
        <v>0.86812366207457137</v>
      </c>
      <c r="AE73" s="15">
        <f t="shared" si="23"/>
        <v>3.3422828445805193E-2</v>
      </c>
      <c r="AF73" s="15">
        <f t="shared" si="24"/>
        <v>2.7748189837146595E-2</v>
      </c>
      <c r="AH73" s="15">
        <f t="shared" si="25"/>
        <v>0.43780982773352228</v>
      </c>
      <c r="AI73" s="15">
        <f t="shared" si="26"/>
        <v>3.8128277011699185E-2</v>
      </c>
      <c r="AJ73" s="15">
        <f t="shared" si="27"/>
        <v>0.17688670089187122</v>
      </c>
      <c r="AK73" s="15">
        <f t="shared" si="28"/>
        <v>4.734728875091649E-3</v>
      </c>
      <c r="AL73" s="15">
        <f t="shared" si="29"/>
        <v>0.40200086886006886</v>
      </c>
      <c r="AN73" s="18"/>
      <c r="AO73" s="18"/>
      <c r="AP73" s="18"/>
      <c r="AQ73" s="18"/>
    </row>
    <row r="74" spans="1:43" x14ac:dyDescent="0.25">
      <c r="A74" t="str">
        <f>'Raw Data'!A74</f>
        <v>A_p110g</v>
      </c>
      <c r="B74">
        <f>'Raw Data'!B74</f>
        <v>514</v>
      </c>
      <c r="C74">
        <f>'Raw Data'!C74</f>
        <v>519</v>
      </c>
      <c r="D74" t="str">
        <f>'Raw Data'!D74</f>
        <v>MSISIL</v>
      </c>
      <c r="F74" s="13">
        <f>'Raw Data'!J74</f>
        <v>0.14799999999999999</v>
      </c>
      <c r="G74" s="13">
        <f>'Raw Data'!P74</f>
        <v>0.10199999999999999</v>
      </c>
      <c r="H74" s="13">
        <f>'Raw Data'!V74</f>
        <v>0.154</v>
      </c>
      <c r="I74" s="13">
        <f>'Raw Data'!AB74</f>
        <v>0.124</v>
      </c>
      <c r="J74" s="13">
        <f>'Raw Data'!AH74</f>
        <v>0.113</v>
      </c>
      <c r="K74" s="13">
        <f>'Raw Data'!AN74</f>
        <v>9.1999999999999998E-2</v>
      </c>
      <c r="L74" s="13">
        <f>'Raw Data'!AT74</f>
        <v>0.124</v>
      </c>
      <c r="M74" s="13">
        <f>'Raw Data'!AZ74</f>
        <v>0.24</v>
      </c>
      <c r="N74" s="13">
        <f>'Raw Data'!BF74</f>
        <v>0.25600000000000001</v>
      </c>
      <c r="O74" s="13">
        <f>'Raw Data'!BL74</f>
        <v>5.2999999999999999E-2</v>
      </c>
      <c r="P74" s="13">
        <f>'Raw Data'!BR74</f>
        <v>6.6000000000000003E-2</v>
      </c>
      <c r="Q74" s="13">
        <f>'Raw Data'!BX74</f>
        <v>4.2000000000000003E-2</v>
      </c>
      <c r="R74" s="13">
        <f>'Raw Data'!CD74</f>
        <v>4.3999999999999997E-2</v>
      </c>
      <c r="S74" s="13">
        <f>'Raw Data'!CJ74</f>
        <v>5.3999999999999999E-2</v>
      </c>
      <c r="T74" s="13">
        <f>'Raw Data'!CP74</f>
        <v>4.5999999999999999E-2</v>
      </c>
      <c r="V74" s="15">
        <f t="shared" si="15"/>
        <v>7.018579149414092E-2</v>
      </c>
      <c r="W74" s="15">
        <f t="shared" si="16"/>
        <v>0.15734090108763615</v>
      </c>
      <c r="X74" s="15">
        <f t="shared" si="17"/>
        <v>0.48201867962331002</v>
      </c>
      <c r="Y74" s="15">
        <f t="shared" si="18"/>
        <v>0.67153324301653661</v>
      </c>
      <c r="Z74" s="15">
        <f t="shared" si="19"/>
        <v>0.54943487790284706</v>
      </c>
      <c r="AB74" s="15">
        <f t="shared" si="20"/>
        <v>0.8586852238477074</v>
      </c>
      <c r="AC74" s="15">
        <f t="shared" si="21"/>
        <v>0.4791620034397942</v>
      </c>
      <c r="AD74" s="15">
        <f t="shared" si="22"/>
        <v>0.20865223238352135</v>
      </c>
      <c r="AE74" s="15">
        <f t="shared" si="23"/>
        <v>1.6513770222860907E-2</v>
      </c>
      <c r="AF74" s="15">
        <f t="shared" si="24"/>
        <v>0.18649437771542723</v>
      </c>
      <c r="AH74" s="15">
        <f t="shared" si="25"/>
        <v>0.18398971361613992</v>
      </c>
      <c r="AI74" s="15">
        <f t="shared" si="26"/>
        <v>0.1304898910834186</v>
      </c>
      <c r="AJ74" s="15">
        <f t="shared" si="27"/>
        <v>5.8567093324468363E-2</v>
      </c>
      <c r="AK74" s="15">
        <f t="shared" si="28"/>
        <v>2.6101349615275871E-2</v>
      </c>
      <c r="AL74" s="15">
        <f t="shared" si="29"/>
        <v>0.16900215352307874</v>
      </c>
      <c r="AN74" s="18"/>
      <c r="AO74" s="18"/>
      <c r="AP74" s="18"/>
      <c r="AQ74" s="18"/>
    </row>
    <row r="75" spans="1:43" x14ac:dyDescent="0.25">
      <c r="A75" t="str">
        <f>'Raw Data'!A75</f>
        <v>A_p110g</v>
      </c>
      <c r="B75">
        <f>'Raw Data'!B75</f>
        <v>520</v>
      </c>
      <c r="C75">
        <f>'Raw Data'!C75</f>
        <v>529</v>
      </c>
      <c r="D75" t="str">
        <f>'Raw Data'!D75</f>
        <v>LDNYCHPIAL</v>
      </c>
      <c r="F75" s="13">
        <f>'Raw Data'!J75</f>
        <v>1.992</v>
      </c>
      <c r="G75" s="13">
        <f>'Raw Data'!P75</f>
        <v>1.895</v>
      </c>
      <c r="H75" s="13">
        <f>'Raw Data'!V75</f>
        <v>1.925</v>
      </c>
      <c r="I75" s="13">
        <f>'Raw Data'!AB75</f>
        <v>2.4079999999999999</v>
      </c>
      <c r="J75" s="13">
        <f>'Raw Data'!AH75</f>
        <v>2.3620000000000001</v>
      </c>
      <c r="K75" s="13">
        <f>'Raw Data'!AN75</f>
        <v>2.5289999999999999</v>
      </c>
      <c r="L75" s="13">
        <f>'Raw Data'!AT75</f>
        <v>3.42</v>
      </c>
      <c r="M75" s="13">
        <f>'Raw Data'!AZ75</f>
        <v>3.524</v>
      </c>
      <c r="N75" s="13">
        <f>'Raw Data'!BF75</f>
        <v>3.657</v>
      </c>
      <c r="O75" s="13">
        <f>'Raw Data'!BL75</f>
        <v>4.0170000000000003</v>
      </c>
      <c r="P75" s="13">
        <f>'Raw Data'!BR75</f>
        <v>3.9489999999999998</v>
      </c>
      <c r="Q75" s="13">
        <f>'Raw Data'!BX75</f>
        <v>4.0250000000000004</v>
      </c>
      <c r="R75" s="13">
        <f>'Raw Data'!CD75</f>
        <v>4.149</v>
      </c>
      <c r="S75" s="13">
        <f>'Raw Data'!CJ75</f>
        <v>4.2389999999999999</v>
      </c>
      <c r="T75" s="13">
        <f>'Raw Data'!CP75</f>
        <v>4.2640000000000002</v>
      </c>
      <c r="V75" s="15">
        <f t="shared" si="15"/>
        <v>8.1435911622670536E-5</v>
      </c>
      <c r="W75" s="15">
        <f t="shared" si="16"/>
        <v>9.3673944740871694E-6</v>
      </c>
      <c r="X75" s="15">
        <f t="shared" si="17"/>
        <v>8.7934839247014822E-5</v>
      </c>
      <c r="Y75" s="15">
        <f t="shared" si="18"/>
        <v>1.5846541178086708E-6</v>
      </c>
      <c r="Z75" s="15">
        <f t="shared" si="19"/>
        <v>6.3192699615120479E-6</v>
      </c>
      <c r="AB75" s="15">
        <f t="shared" si="20"/>
        <v>6.4471972216757539E-5</v>
      </c>
      <c r="AC75" s="15">
        <f t="shared" si="21"/>
        <v>1.0336459137272878E-3</v>
      </c>
      <c r="AD75" s="15">
        <f t="shared" si="22"/>
        <v>2.3458643551865768E-3</v>
      </c>
      <c r="AE75" s="15">
        <f t="shared" si="23"/>
        <v>3.4182717585786879E-5</v>
      </c>
      <c r="AF75" s="15">
        <f t="shared" si="24"/>
        <v>1.0532618830536251E-4</v>
      </c>
      <c r="AH75" s="15">
        <f t="shared" si="25"/>
        <v>1.8016985059262503E-3</v>
      </c>
      <c r="AI75" s="15">
        <f t="shared" si="26"/>
        <v>4.8486607641200165E-4</v>
      </c>
      <c r="AJ75" s="15">
        <f t="shared" si="27"/>
        <v>3.0052085018880898E-3</v>
      </c>
      <c r="AK75" s="15">
        <f t="shared" si="28"/>
        <v>1.7783622354703881E-3</v>
      </c>
      <c r="AL75" s="15">
        <f t="shared" si="29"/>
        <v>2.8597268893990322E-3</v>
      </c>
      <c r="AN75" s="18"/>
      <c r="AO75" s="18"/>
      <c r="AP75" s="18"/>
      <c r="AQ75" s="18"/>
    </row>
    <row r="76" spans="1:43" x14ac:dyDescent="0.25">
      <c r="A76" t="str">
        <f>'Raw Data'!A76</f>
        <v>A_p110g</v>
      </c>
      <c r="B76">
        <f>'Raw Data'!B76</f>
        <v>520</v>
      </c>
      <c r="C76">
        <f>'Raw Data'!C76</f>
        <v>551</v>
      </c>
      <c r="D76" t="str">
        <f>'Raw Data'!D76</f>
        <v>LDNYCHPIALPKHQPTPDPEGDRVRAEMPNQL</v>
      </c>
      <c r="F76" s="13">
        <f>'Raw Data'!J76</f>
        <v>10.382</v>
      </c>
      <c r="G76" s="13">
        <f>'Raw Data'!P76</f>
        <v>10.159000000000001</v>
      </c>
      <c r="H76" s="13">
        <f>'Raw Data'!V76</f>
        <v>10.211</v>
      </c>
      <c r="I76" s="13">
        <f>'Raw Data'!AB76</f>
        <v>11.247999999999999</v>
      </c>
      <c r="J76" s="13">
        <f>'Raw Data'!AH76</f>
        <v>11.438000000000001</v>
      </c>
      <c r="K76" s="13">
        <f>'Raw Data'!AN76</f>
        <v>11.532</v>
      </c>
      <c r="L76" s="13">
        <f>'Raw Data'!AT76</f>
        <v>12.887</v>
      </c>
      <c r="M76" s="13">
        <f>'Raw Data'!AZ76</f>
        <v>12.991</v>
      </c>
      <c r="N76" s="13">
        <f>'Raw Data'!BF76</f>
        <v>12.898</v>
      </c>
      <c r="O76" s="13">
        <f>'Raw Data'!BL76</f>
        <v>13.534000000000001</v>
      </c>
      <c r="P76" s="13">
        <f>'Raw Data'!BR76</f>
        <v>13.6</v>
      </c>
      <c r="Q76" s="13">
        <f>'Raw Data'!BX76</f>
        <v>13.512</v>
      </c>
      <c r="R76" s="13">
        <f>'Raw Data'!CD76</f>
        <v>13.503</v>
      </c>
      <c r="S76" s="13">
        <f>'Raw Data'!CJ76</f>
        <v>13.750999999999999</v>
      </c>
      <c r="T76" s="13">
        <f>'Raw Data'!CP76</f>
        <v>13.784000000000001</v>
      </c>
      <c r="V76" s="15">
        <f t="shared" si="15"/>
        <v>6.7137544316472447E-5</v>
      </c>
      <c r="W76" s="15">
        <f t="shared" si="16"/>
        <v>1.6456824811299348E-4</v>
      </c>
      <c r="X76" s="15">
        <f t="shared" si="17"/>
        <v>6.9936513633609111E-7</v>
      </c>
      <c r="Y76" s="15">
        <f t="shared" si="18"/>
        <v>3.5368995246945869E-5</v>
      </c>
      <c r="Z76" s="15">
        <f t="shared" si="19"/>
        <v>7.2621588979972164E-4</v>
      </c>
      <c r="AB76" s="15">
        <f t="shared" si="20"/>
        <v>1.2589173931240262E-3</v>
      </c>
      <c r="AC76" s="15">
        <f t="shared" si="21"/>
        <v>2.5558245790511577E-3</v>
      </c>
      <c r="AD76" s="15">
        <f t="shared" si="22"/>
        <v>3.3800113737109915E-5</v>
      </c>
      <c r="AE76" s="15">
        <f t="shared" si="23"/>
        <v>1.2629235500129172E-2</v>
      </c>
      <c r="AF76" s="15">
        <f t="shared" si="24"/>
        <v>1.3214602269061941E-3</v>
      </c>
      <c r="AH76" s="15">
        <f t="shared" si="25"/>
        <v>2.9415369244289165E-3</v>
      </c>
      <c r="AI76" s="15">
        <f t="shared" si="26"/>
        <v>2.9962580208356063E-4</v>
      </c>
      <c r="AJ76" s="15">
        <f t="shared" si="27"/>
        <v>7.5947491298107908E-4</v>
      </c>
      <c r="AK76" s="15">
        <f t="shared" si="28"/>
        <v>0.11771867043021779</v>
      </c>
      <c r="AL76" s="15">
        <f t="shared" si="29"/>
        <v>9.2623509601036762E-3</v>
      </c>
      <c r="AN76" s="18"/>
      <c r="AO76" s="18"/>
      <c r="AP76" s="18"/>
      <c r="AQ76" s="18"/>
    </row>
    <row r="77" spans="1:43" x14ac:dyDescent="0.25">
      <c r="A77" t="str">
        <f>'Raw Data'!A77</f>
        <v>A_p110g</v>
      </c>
      <c r="B77">
        <f>'Raw Data'!B77</f>
        <v>557</v>
      </c>
      <c r="C77">
        <f>'Raw Data'!C77</f>
        <v>578</v>
      </c>
      <c r="D77" t="str">
        <f>'Raw Data'!D77</f>
        <v>AIIATDPLNPLTAEDKELLWHF</v>
      </c>
      <c r="F77" s="13">
        <f>'Raw Data'!J77</f>
        <v>3.2050000000000001</v>
      </c>
      <c r="G77" s="13">
        <f>'Raw Data'!P77</f>
        <v>3.032</v>
      </c>
      <c r="H77" s="13">
        <f>'Raw Data'!V77</f>
        <v>2.996</v>
      </c>
      <c r="I77" s="13">
        <f>'Raw Data'!AB77</f>
        <v>3.1389999999999998</v>
      </c>
      <c r="J77" s="13">
        <f>'Raw Data'!AH77</f>
        <v>3.1549999999999998</v>
      </c>
      <c r="K77" s="13">
        <f>'Raw Data'!AN77</f>
        <v>3.2629999999999999</v>
      </c>
      <c r="L77" s="13">
        <f>'Raw Data'!AT77</f>
        <v>6.3570000000000002</v>
      </c>
      <c r="M77" s="13">
        <f>'Raw Data'!AZ77</f>
        <v>6.6619999999999999</v>
      </c>
      <c r="N77" s="13">
        <f>'Raw Data'!BF77</f>
        <v>6.5910000000000002</v>
      </c>
      <c r="O77" s="13">
        <f>'Raw Data'!BL77</f>
        <v>10.798</v>
      </c>
      <c r="P77" s="13">
        <f>'Raw Data'!BR77</f>
        <v>10.907</v>
      </c>
      <c r="Q77" s="13">
        <f>'Raw Data'!BX77</f>
        <v>10.702</v>
      </c>
      <c r="R77" s="13">
        <f>'Raw Data'!CD77</f>
        <v>11.99</v>
      </c>
      <c r="S77" s="13">
        <f>'Raw Data'!CJ77</f>
        <v>12.468999999999999</v>
      </c>
      <c r="T77" s="13">
        <f>'Raw Data'!CP77</f>
        <v>12.157999999999999</v>
      </c>
      <c r="V77" s="15">
        <f t="shared" si="15"/>
        <v>6.8002686497645016E-5</v>
      </c>
      <c r="W77" s="15">
        <f t="shared" si="16"/>
        <v>1.7124132735447362E-4</v>
      </c>
      <c r="X77" s="15">
        <f t="shared" si="17"/>
        <v>6.4541601095443186E-5</v>
      </c>
      <c r="Y77" s="15">
        <f t="shared" si="18"/>
        <v>9.1133810657332952E-6</v>
      </c>
      <c r="Z77" s="15">
        <f t="shared" si="19"/>
        <v>4.2395538367759756E-4</v>
      </c>
      <c r="AB77" s="15">
        <f t="shared" si="20"/>
        <v>3.5612432487556371E-3</v>
      </c>
      <c r="AC77" s="15">
        <f t="shared" si="21"/>
        <v>1.7479621299991426E-3</v>
      </c>
      <c r="AD77" s="15">
        <f t="shared" si="22"/>
        <v>1.0009917347212197E-3</v>
      </c>
      <c r="AE77" s="15">
        <f t="shared" si="23"/>
        <v>3.5964160147319319E-5</v>
      </c>
      <c r="AF77" s="15">
        <f t="shared" si="24"/>
        <v>8.643922568028874E-4</v>
      </c>
      <c r="AH77" s="15">
        <f t="shared" si="25"/>
        <v>5.866643158330366E-2</v>
      </c>
      <c r="AI77" s="15">
        <f t="shared" si="26"/>
        <v>3.4803023695179828E-3</v>
      </c>
      <c r="AJ77" s="15">
        <f t="shared" si="27"/>
        <v>1.1797283675486081E-2</v>
      </c>
      <c r="AK77" s="15">
        <f t="shared" si="28"/>
        <v>1.6745279441082766E-4</v>
      </c>
      <c r="AL77" s="15">
        <f t="shared" si="29"/>
        <v>1.5645552206664498E-3</v>
      </c>
      <c r="AN77" s="18"/>
      <c r="AO77" s="18"/>
      <c r="AP77" s="18"/>
      <c r="AQ77" s="18"/>
    </row>
    <row r="78" spans="1:43" x14ac:dyDescent="0.25">
      <c r="A78" t="str">
        <f>'Raw Data'!A78</f>
        <v>A_p110g</v>
      </c>
      <c r="B78">
        <f>'Raw Data'!B78</f>
        <v>558</v>
      </c>
      <c r="C78">
        <f>'Raw Data'!C78</f>
        <v>570</v>
      </c>
      <c r="D78" t="str">
        <f>'Raw Data'!D78</f>
        <v>IIATDPLNPLTAE</v>
      </c>
      <c r="F78" s="13">
        <f>'Raw Data'!J78</f>
        <v>3.0579999999999998</v>
      </c>
      <c r="G78" s="13">
        <f>'Raw Data'!P78</f>
        <v>3.1110000000000002</v>
      </c>
      <c r="H78" s="13">
        <f>'Raw Data'!V78</f>
        <v>3.0419999999999998</v>
      </c>
      <c r="I78" s="13">
        <f>'Raw Data'!AB78</f>
        <v>3.2250000000000001</v>
      </c>
      <c r="J78" s="13">
        <f>'Raw Data'!AH78</f>
        <v>3.2759999999999998</v>
      </c>
      <c r="K78" s="13">
        <f>'Raw Data'!AN78</f>
        <v>3.24</v>
      </c>
      <c r="L78" s="13">
        <f>'Raw Data'!AT78</f>
        <v>5.1749999999999998</v>
      </c>
      <c r="M78" s="13">
        <f>'Raw Data'!AZ78</f>
        <v>5.2450000000000001</v>
      </c>
      <c r="N78" s="13">
        <f>'Raw Data'!BF78</f>
        <v>5.2140000000000004</v>
      </c>
      <c r="O78" s="13">
        <f>'Raw Data'!BL78</f>
        <v>6.7050000000000001</v>
      </c>
      <c r="P78" s="13">
        <f>'Raw Data'!BR78</f>
        <v>6.5979999999999999</v>
      </c>
      <c r="Q78" s="13">
        <f>'Raw Data'!BX78</f>
        <v>6.83</v>
      </c>
      <c r="R78" s="13">
        <f>'Raw Data'!CD78</f>
        <v>6.8879999999999999</v>
      </c>
      <c r="S78" s="13">
        <f>'Raw Data'!CJ78</f>
        <v>6.9429999999999996</v>
      </c>
      <c r="T78" s="13">
        <f>'Raw Data'!CP78</f>
        <v>6.9859999999999998</v>
      </c>
      <c r="V78" s="15">
        <f t="shared" si="15"/>
        <v>3.4096342465910421E-5</v>
      </c>
      <c r="W78" s="15">
        <f t="shared" si="16"/>
        <v>1.2421528379097284E-3</v>
      </c>
      <c r="X78" s="15">
        <f t="shared" si="17"/>
        <v>2.2333773834552322E-5</v>
      </c>
      <c r="Y78" s="15">
        <f t="shared" si="18"/>
        <v>1.0875522318205769E-2</v>
      </c>
      <c r="Z78" s="15">
        <f t="shared" si="19"/>
        <v>3.1003013717255435E-2</v>
      </c>
      <c r="AB78" s="15">
        <f t="shared" si="20"/>
        <v>2.3169389115612268E-3</v>
      </c>
      <c r="AC78" s="15">
        <f t="shared" si="21"/>
        <v>4.4962126081654494E-2</v>
      </c>
      <c r="AD78" s="15">
        <f t="shared" si="22"/>
        <v>5.8724887955009558E-4</v>
      </c>
      <c r="AE78" s="15">
        <f t="shared" si="23"/>
        <v>4.7190621768069697E-3</v>
      </c>
      <c r="AF78" s="15">
        <f t="shared" si="24"/>
        <v>2.0980469787367902E-2</v>
      </c>
      <c r="AH78" s="15">
        <f t="shared" si="25"/>
        <v>1.8847807477720357E-2</v>
      </c>
      <c r="AI78" s="15">
        <f t="shared" si="26"/>
        <v>7.1692030853473089E-3</v>
      </c>
      <c r="AJ78" s="15">
        <f t="shared" si="27"/>
        <v>1.3568087017024128E-2</v>
      </c>
      <c r="AK78" s="15">
        <f t="shared" si="28"/>
        <v>5.4442180263761131E-2</v>
      </c>
      <c r="AL78" s="15">
        <f t="shared" si="29"/>
        <v>0.40505209818250665</v>
      </c>
      <c r="AN78" s="18"/>
      <c r="AO78" s="18"/>
      <c r="AP78" s="18"/>
      <c r="AQ78" s="18"/>
    </row>
    <row r="79" spans="1:43" x14ac:dyDescent="0.25">
      <c r="A79" t="str">
        <f>'Raw Data'!A79</f>
        <v>A_p110g</v>
      </c>
      <c r="B79">
        <f>'Raw Data'!B79</f>
        <v>558</v>
      </c>
      <c r="C79">
        <f>'Raw Data'!C79</f>
        <v>573</v>
      </c>
      <c r="D79" t="str">
        <f>'Raw Data'!D79</f>
        <v>IIATDPLNPLTAEDKE</v>
      </c>
      <c r="F79" s="13">
        <f>'Raw Data'!J79</f>
        <v>3.12</v>
      </c>
      <c r="G79" s="13">
        <f>'Raw Data'!P79</f>
        <v>3.0529999999999999</v>
      </c>
      <c r="H79" s="13">
        <f>'Raw Data'!V79</f>
        <v>2.9550000000000001</v>
      </c>
      <c r="I79" s="13">
        <f>'Raw Data'!AB79</f>
        <v>3.6160000000000001</v>
      </c>
      <c r="J79" s="13">
        <f>'Raw Data'!AH79</f>
        <v>3.4510000000000001</v>
      </c>
      <c r="K79" s="13">
        <f>'Raw Data'!AN79</f>
        <v>3.5710000000000002</v>
      </c>
      <c r="L79" s="13">
        <f>'Raw Data'!AT79</f>
        <v>5.47</v>
      </c>
      <c r="M79" s="13">
        <f>'Raw Data'!AZ79</f>
        <v>5.6449999999999996</v>
      </c>
      <c r="N79" s="13">
        <f>'Raw Data'!BF79</f>
        <v>5.6189999999999998</v>
      </c>
      <c r="O79" s="13">
        <f>'Raw Data'!BL79</f>
        <v>7.851</v>
      </c>
      <c r="P79" s="13">
        <f>'Raw Data'!BR79</f>
        <v>8.1199999999999992</v>
      </c>
      <c r="Q79" s="13">
        <f>'Raw Data'!BX79</f>
        <v>8.02</v>
      </c>
      <c r="R79" s="13">
        <f>'Raw Data'!CD79</f>
        <v>8.5060000000000002</v>
      </c>
      <c r="S79" s="13">
        <f>'Raw Data'!CJ79</f>
        <v>8.5169999999999995</v>
      </c>
      <c r="T79" s="13">
        <f>'Raw Data'!CP79</f>
        <v>8.6519999999999992</v>
      </c>
      <c r="V79" s="15">
        <f t="shared" si="15"/>
        <v>1.2464522290892897E-4</v>
      </c>
      <c r="W79" s="15">
        <f t="shared" si="16"/>
        <v>1.6414644058222868E-3</v>
      </c>
      <c r="X79" s="15">
        <f t="shared" si="17"/>
        <v>3.9034397050588574E-5</v>
      </c>
      <c r="Y79" s="15">
        <f t="shared" si="18"/>
        <v>2.8689360775763895E-4</v>
      </c>
      <c r="Z79" s="15">
        <f t="shared" si="19"/>
        <v>8.7901203708268052E-5</v>
      </c>
      <c r="AB79" s="15">
        <f t="shared" si="20"/>
        <v>5.3570798151334744E-4</v>
      </c>
      <c r="AC79" s="15">
        <f t="shared" si="21"/>
        <v>6.4335338053046018E-2</v>
      </c>
      <c r="AD79" s="15">
        <f t="shared" si="22"/>
        <v>9.8003303058750475E-5</v>
      </c>
      <c r="AE79" s="15">
        <f t="shared" si="23"/>
        <v>1.9514731575243477E-3</v>
      </c>
      <c r="AF79" s="15">
        <f t="shared" si="24"/>
        <v>2.1720242510800177E-3</v>
      </c>
      <c r="AH79" s="15">
        <f t="shared" si="25"/>
        <v>3.7632016952629799E-2</v>
      </c>
      <c r="AI79" s="15">
        <f t="shared" si="26"/>
        <v>1.7004207691880258E-2</v>
      </c>
      <c r="AJ79" s="15">
        <f t="shared" si="27"/>
        <v>4.2378127598803252E-2</v>
      </c>
      <c r="AK79" s="15">
        <f t="shared" si="28"/>
        <v>0.22751819799900985</v>
      </c>
      <c r="AL79" s="15">
        <f t="shared" si="29"/>
        <v>0.20837494260896156</v>
      </c>
      <c r="AN79" s="18"/>
      <c r="AO79" s="18"/>
      <c r="AP79" s="18"/>
      <c r="AQ79" s="18"/>
    </row>
    <row r="80" spans="1:43" x14ac:dyDescent="0.25">
      <c r="A80" t="str">
        <f>'Raw Data'!A80</f>
        <v>A_p110g</v>
      </c>
      <c r="B80">
        <f>'Raw Data'!B80</f>
        <v>558</v>
      </c>
      <c r="C80">
        <f>'Raw Data'!C80</f>
        <v>575</v>
      </c>
      <c r="D80" t="str">
        <f>'Raw Data'!D80</f>
        <v>IIATDPLNPLTAEDKELL</v>
      </c>
      <c r="F80" s="13">
        <f>'Raw Data'!J80</f>
        <v>3.2829999999999999</v>
      </c>
      <c r="G80" s="13">
        <f>'Raw Data'!P80</f>
        <v>3.1339999999999999</v>
      </c>
      <c r="H80" s="13">
        <f>'Raw Data'!V80</f>
        <v>3.149</v>
      </c>
      <c r="I80" s="13">
        <f>'Raw Data'!AB80</f>
        <v>3.7229999999999999</v>
      </c>
      <c r="J80" s="13">
        <f>'Raw Data'!AH80</f>
        <v>3.762</v>
      </c>
      <c r="K80" s="13">
        <f>'Raw Data'!AN80</f>
        <v>4.0190000000000001</v>
      </c>
      <c r="L80" s="13">
        <f>'Raw Data'!AT80</f>
        <v>6.0229999999999997</v>
      </c>
      <c r="M80" s="13">
        <f>'Raw Data'!AZ80</f>
        <v>6.1959999999999997</v>
      </c>
      <c r="N80" s="13">
        <f>'Raw Data'!BF80</f>
        <v>6.0720000000000001</v>
      </c>
      <c r="O80" s="13">
        <f>'Raw Data'!BL80</f>
        <v>8.9969999999999999</v>
      </c>
      <c r="P80" s="13">
        <f>'Raw Data'!BR80</f>
        <v>8.8919999999999995</v>
      </c>
      <c r="Q80" s="13">
        <f>'Raw Data'!BX80</f>
        <v>8.8249999999999993</v>
      </c>
      <c r="R80" s="13">
        <f>'Raw Data'!CD80</f>
        <v>9.9939999999999998</v>
      </c>
      <c r="S80" s="13">
        <f>'Raw Data'!CJ80</f>
        <v>10.077</v>
      </c>
      <c r="T80" s="13">
        <f>'Raw Data'!CP80</f>
        <v>10.116</v>
      </c>
      <c r="V80" s="15">
        <f t="shared" si="15"/>
        <v>6.5858330394090643E-4</v>
      </c>
      <c r="W80" s="15">
        <f t="shared" si="16"/>
        <v>3.8709331910943873E-3</v>
      </c>
      <c r="X80" s="15">
        <f t="shared" si="17"/>
        <v>1.6083406475382605E-4</v>
      </c>
      <c r="Y80" s="15">
        <f t="shared" si="18"/>
        <v>1.1511839278947803E-5</v>
      </c>
      <c r="Z80" s="15">
        <f t="shared" si="19"/>
        <v>1.0392030695427516E-6</v>
      </c>
      <c r="AB80" s="15">
        <f t="shared" si="20"/>
        <v>3.9720477674061336E-4</v>
      </c>
      <c r="AC80" s="15">
        <f t="shared" si="21"/>
        <v>2.0005980153972019E-3</v>
      </c>
      <c r="AD80" s="15">
        <f t="shared" si="22"/>
        <v>5.0272413738346395E-5</v>
      </c>
      <c r="AE80" s="15">
        <f t="shared" si="23"/>
        <v>9.3194965078629757E-3</v>
      </c>
      <c r="AF80" s="15">
        <f t="shared" si="24"/>
        <v>1.2689449088957978E-2</v>
      </c>
      <c r="AH80" s="15">
        <f t="shared" si="25"/>
        <v>2.1981769164505106E-2</v>
      </c>
      <c r="AI80" s="15">
        <f t="shared" si="26"/>
        <v>5.9784950707327832E-2</v>
      </c>
      <c r="AJ80" s="15">
        <f t="shared" si="27"/>
        <v>3.3020714754485397E-3</v>
      </c>
      <c r="AK80" s="15">
        <f t="shared" si="28"/>
        <v>0.11512497453084108</v>
      </c>
      <c r="AL80" s="15">
        <f t="shared" si="29"/>
        <v>7.1651859594100323E-2</v>
      </c>
      <c r="AN80" s="18"/>
      <c r="AO80" s="18"/>
      <c r="AP80" s="18"/>
      <c r="AQ80" s="18"/>
    </row>
    <row r="81" spans="1:43" x14ac:dyDescent="0.25">
      <c r="A81" t="str">
        <f>'Raw Data'!A81</f>
        <v>A_p110g</v>
      </c>
      <c r="B81">
        <f>'Raw Data'!B81</f>
        <v>558</v>
      </c>
      <c r="C81">
        <f>'Raw Data'!C81</f>
        <v>578</v>
      </c>
      <c r="D81" t="str">
        <f>'Raw Data'!D81</f>
        <v>IIATDPLNPLTAEDKELLWHF</v>
      </c>
      <c r="F81" s="13">
        <f>'Raw Data'!J81</f>
        <v>3.33</v>
      </c>
      <c r="G81" s="13">
        <f>'Raw Data'!P81</f>
        <v>3.1080000000000001</v>
      </c>
      <c r="H81" s="13">
        <f>'Raw Data'!V81</f>
        <v>3.0230000000000001</v>
      </c>
      <c r="I81" s="13">
        <f>'Raw Data'!AB81</f>
        <v>3.6269999999999998</v>
      </c>
      <c r="J81" s="13">
        <f>'Raw Data'!AH81</f>
        <v>3.7149999999999999</v>
      </c>
      <c r="K81" s="13">
        <f>'Raw Data'!AN81</f>
        <v>3.9889999999999999</v>
      </c>
      <c r="L81" s="13">
        <f>'Raw Data'!AT81</f>
        <v>5.8570000000000002</v>
      </c>
      <c r="M81" s="13">
        <f>'Raw Data'!AZ81</f>
        <v>6.2030000000000003</v>
      </c>
      <c r="N81" s="13">
        <f>'Raw Data'!BF81</f>
        <v>5.976</v>
      </c>
      <c r="O81" s="13">
        <f>'Raw Data'!BL81</f>
        <v>9.9209999999999994</v>
      </c>
      <c r="P81" s="13">
        <f>'Raw Data'!BR81</f>
        <v>9.4909999999999997</v>
      </c>
      <c r="Q81" s="13">
        <f>'Raw Data'!BX81</f>
        <v>9.6080000000000005</v>
      </c>
      <c r="R81" s="13">
        <f>'Raw Data'!CD81</f>
        <v>11.26</v>
      </c>
      <c r="S81" s="13">
        <f>'Raw Data'!CJ81</f>
        <v>11.459</v>
      </c>
      <c r="T81" s="13">
        <f>'Raw Data'!CP81</f>
        <v>11.379</v>
      </c>
      <c r="V81" s="15">
        <f t="shared" si="15"/>
        <v>1.4839292147695706E-3</v>
      </c>
      <c r="W81" s="15">
        <f t="shared" si="16"/>
        <v>4.4055017606024404E-3</v>
      </c>
      <c r="X81" s="15">
        <f t="shared" si="17"/>
        <v>6.7727459807682782E-4</v>
      </c>
      <c r="Y81" s="15">
        <f t="shared" si="18"/>
        <v>8.4236301165124252E-4</v>
      </c>
      <c r="Z81" s="15">
        <f t="shared" si="19"/>
        <v>5.3255486946509215E-5</v>
      </c>
      <c r="AB81" s="15">
        <f t="shared" si="20"/>
        <v>3.9181058039728815E-4</v>
      </c>
      <c r="AC81" s="15">
        <f t="shared" si="21"/>
        <v>5.5048863556361226E-3</v>
      </c>
      <c r="AD81" s="15">
        <f t="shared" si="22"/>
        <v>6.4318736264418403E-4</v>
      </c>
      <c r="AE81" s="15">
        <f t="shared" si="23"/>
        <v>1.6663906675050413E-3</v>
      </c>
      <c r="AF81" s="15">
        <f t="shared" si="24"/>
        <v>3.1024985550311879E-5</v>
      </c>
      <c r="AH81" s="15">
        <f t="shared" si="25"/>
        <v>7.2984349273622726E-2</v>
      </c>
      <c r="AI81" s="15">
        <f t="shared" si="26"/>
        <v>7.6822275286992734E-3</v>
      </c>
      <c r="AJ81" s="15">
        <f t="shared" si="27"/>
        <v>1.2540476312036928E-2</v>
      </c>
      <c r="AK81" s="15">
        <f t="shared" si="28"/>
        <v>2.976198190329774E-5</v>
      </c>
      <c r="AL81" s="15">
        <f t="shared" si="29"/>
        <v>1.1792798191942282E-2</v>
      </c>
      <c r="AN81" s="18"/>
      <c r="AO81" s="18"/>
      <c r="AP81" s="18"/>
      <c r="AQ81" s="18"/>
    </row>
    <row r="82" spans="1:43" x14ac:dyDescent="0.25">
      <c r="A82" t="str">
        <f>'Raw Data'!A82</f>
        <v>A_p110g</v>
      </c>
      <c r="B82">
        <f>'Raw Data'!B82</f>
        <v>574</v>
      </c>
      <c r="C82">
        <f>'Raw Data'!C82</f>
        <v>578</v>
      </c>
      <c r="D82" t="str">
        <f>'Raw Data'!D82</f>
        <v>LLWHF</v>
      </c>
      <c r="F82" s="13">
        <f>'Raw Data'!J82</f>
        <v>0.27400000000000002</v>
      </c>
      <c r="G82" s="13">
        <f>'Raw Data'!P82</f>
        <v>0.24</v>
      </c>
      <c r="H82" s="13">
        <f>'Raw Data'!V82</f>
        <v>0.23400000000000001</v>
      </c>
      <c r="I82" s="13">
        <f>'Raw Data'!AB82</f>
        <v>0.27500000000000002</v>
      </c>
      <c r="J82" s="13">
        <f>'Raw Data'!AH82</f>
        <v>0.28000000000000003</v>
      </c>
      <c r="K82" s="13">
        <f>'Raw Data'!AN82</f>
        <v>0.315</v>
      </c>
      <c r="L82" s="13">
        <f>'Raw Data'!AT82</f>
        <v>0.60699999999999998</v>
      </c>
      <c r="M82" s="13">
        <f>'Raw Data'!AZ82</f>
        <v>0.63300000000000001</v>
      </c>
      <c r="N82" s="13">
        <f>'Raw Data'!BF82</f>
        <v>0.65800000000000003</v>
      </c>
      <c r="O82" s="13">
        <f>'Raw Data'!BL82</f>
        <v>1.377</v>
      </c>
      <c r="P82" s="13">
        <f>'Raw Data'!BR82</f>
        <v>1.2889999999999999</v>
      </c>
      <c r="Q82" s="13">
        <f>'Raw Data'!BX82</f>
        <v>1.323</v>
      </c>
      <c r="R82" s="13">
        <f>'Raw Data'!CD82</f>
        <v>1.7010000000000001</v>
      </c>
      <c r="S82" s="13">
        <f>'Raw Data'!CJ82</f>
        <v>1.742</v>
      </c>
      <c r="T82" s="13">
        <f>'Raw Data'!CP82</f>
        <v>1.738</v>
      </c>
      <c r="V82" s="15">
        <f t="shared" si="15"/>
        <v>4.2361709577729673E-4</v>
      </c>
      <c r="W82" s="15">
        <f t="shared" si="16"/>
        <v>1.6892802785124323E-3</v>
      </c>
      <c r="X82" s="15">
        <f t="shared" si="17"/>
        <v>1.2830457035985536E-4</v>
      </c>
      <c r="Y82" s="15">
        <f t="shared" si="18"/>
        <v>3.437422117424908E-4</v>
      </c>
      <c r="Z82" s="15">
        <f t="shared" si="19"/>
        <v>8.9609403686300889E-7</v>
      </c>
      <c r="AB82" s="15">
        <f t="shared" si="20"/>
        <v>2.8467401235592335E-3</v>
      </c>
      <c r="AC82" s="15">
        <f t="shared" si="21"/>
        <v>2.7094896943154543E-3</v>
      </c>
      <c r="AD82" s="15">
        <f t="shared" si="22"/>
        <v>6.189277391193265E-5</v>
      </c>
      <c r="AE82" s="15">
        <f t="shared" si="23"/>
        <v>6.8672151073221363E-4</v>
      </c>
      <c r="AF82" s="15">
        <f t="shared" si="24"/>
        <v>3.020914133820958E-5</v>
      </c>
      <c r="AH82" s="15">
        <f t="shared" si="25"/>
        <v>3.6745621893967714E-3</v>
      </c>
      <c r="AI82" s="15">
        <f t="shared" si="26"/>
        <v>3.4541590592999249E-4</v>
      </c>
      <c r="AJ82" s="15">
        <f t="shared" si="27"/>
        <v>5.9848291573555499E-4</v>
      </c>
      <c r="AK82" s="15">
        <f t="shared" si="28"/>
        <v>4.1985913697997556E-4</v>
      </c>
      <c r="AL82" s="15">
        <f t="shared" si="29"/>
        <v>4.7076066744412094E-4</v>
      </c>
      <c r="AN82" s="18"/>
      <c r="AO82" s="18"/>
      <c r="AP82" s="18"/>
      <c r="AQ82" s="18"/>
    </row>
    <row r="83" spans="1:43" x14ac:dyDescent="0.25">
      <c r="A83" t="str">
        <f>'Raw Data'!A83</f>
        <v>A_p110g</v>
      </c>
      <c r="B83">
        <f>'Raw Data'!B83</f>
        <v>579</v>
      </c>
      <c r="C83">
        <f>'Raw Data'!C83</f>
        <v>592</v>
      </c>
      <c r="D83" t="str">
        <f>'Raw Data'!D83</f>
        <v>RYESLKHPKAYPKL</v>
      </c>
      <c r="F83" s="13">
        <f>'Raw Data'!J83</f>
        <v>0.52600000000000002</v>
      </c>
      <c r="G83" s="13">
        <f>'Raw Data'!P83</f>
        <v>0.55700000000000005</v>
      </c>
      <c r="H83" s="13">
        <f>'Raw Data'!V83</f>
        <v>0.51</v>
      </c>
      <c r="I83" s="13">
        <f>'Raw Data'!AB83</f>
        <v>0.47499999999999998</v>
      </c>
      <c r="J83" s="13">
        <f>'Raw Data'!AH83</f>
        <v>0.44</v>
      </c>
      <c r="K83" s="13">
        <f>'Raw Data'!AN83</f>
        <v>0.40699999999999997</v>
      </c>
      <c r="L83" s="13">
        <f>'Raw Data'!AT83</f>
        <v>3.0859999999999999</v>
      </c>
      <c r="M83" s="13">
        <f>'Raw Data'!AZ83</f>
        <v>3.0760000000000001</v>
      </c>
      <c r="N83" s="13">
        <f>'Raw Data'!BF83</f>
        <v>3.0859999999999999</v>
      </c>
      <c r="O83" s="13">
        <f>'Raw Data'!BL83</f>
        <v>5.0990000000000002</v>
      </c>
      <c r="P83" s="13">
        <f>'Raw Data'!BR83</f>
        <v>5.1280000000000001</v>
      </c>
      <c r="Q83" s="13">
        <f>'Raw Data'!BX83</f>
        <v>5.1340000000000003</v>
      </c>
      <c r="R83" s="13">
        <f>'Raw Data'!CD83</f>
        <v>5.2880000000000003</v>
      </c>
      <c r="S83" s="13">
        <f>'Raw Data'!CJ83</f>
        <v>5.36</v>
      </c>
      <c r="T83" s="13">
        <f>'Raw Data'!CP83</f>
        <v>5.36</v>
      </c>
      <c r="V83" s="15">
        <f t="shared" si="15"/>
        <v>1.2425564698208174E-4</v>
      </c>
      <c r="W83" s="15">
        <f t="shared" si="16"/>
        <v>1.8981380223905707E-3</v>
      </c>
      <c r="X83" s="15">
        <f t="shared" si="17"/>
        <v>1.3193101662958448E-5</v>
      </c>
      <c r="Y83" s="15">
        <f t="shared" si="18"/>
        <v>3.4956772786388168E-8</v>
      </c>
      <c r="Z83" s="15">
        <f t="shared" si="19"/>
        <v>1.9478686429219986E-5</v>
      </c>
      <c r="AB83" s="15">
        <f t="shared" si="20"/>
        <v>1.0313777948026515E-2</v>
      </c>
      <c r="AC83" s="15">
        <f t="shared" si="21"/>
        <v>0.86768319648572223</v>
      </c>
      <c r="AD83" s="15">
        <f t="shared" si="22"/>
        <v>2.7425784111830334E-4</v>
      </c>
      <c r="AE83" s="15">
        <f t="shared" si="23"/>
        <v>1.0207038631049039E-2</v>
      </c>
      <c r="AF83" s="15">
        <f t="shared" si="24"/>
        <v>1.9095705071016128E-3</v>
      </c>
      <c r="AH83" s="15">
        <f t="shared" si="25"/>
        <v>2.3645583275959592E-3</v>
      </c>
      <c r="AI83" s="15">
        <f t="shared" si="26"/>
        <v>0.12456183387244046</v>
      </c>
      <c r="AJ83" s="15">
        <f t="shared" si="27"/>
        <v>5.5904018434141996E-4</v>
      </c>
      <c r="AK83" s="15">
        <f t="shared" si="28"/>
        <v>3.2202233464864297E-2</v>
      </c>
      <c r="AL83" s="15">
        <f t="shared" si="29"/>
        <v>3.0375132552822912E-2</v>
      </c>
      <c r="AN83" s="18"/>
      <c r="AO83" s="18"/>
      <c r="AP83" s="18"/>
      <c r="AQ83" s="18"/>
    </row>
    <row r="84" spans="1:43" x14ac:dyDescent="0.25">
      <c r="A84" t="str">
        <f>'Raw Data'!A84</f>
        <v>A_p110g</v>
      </c>
      <c r="B84">
        <f>'Raw Data'!B84</f>
        <v>593</v>
      </c>
      <c r="C84">
        <f>'Raw Data'!C84</f>
        <v>601</v>
      </c>
      <c r="D84" t="str">
        <f>'Raw Data'!D84</f>
        <v>FSSVKWGQQ</v>
      </c>
      <c r="F84" s="13">
        <f>'Raw Data'!J84</f>
        <v>1.663</v>
      </c>
      <c r="G84" s="13">
        <f>'Raw Data'!P84</f>
        <v>1.627</v>
      </c>
      <c r="H84" s="13">
        <f>'Raw Data'!V84</f>
        <v>1.599</v>
      </c>
      <c r="I84" s="13">
        <f>'Raw Data'!AB84</f>
        <v>1.415</v>
      </c>
      <c r="J84" s="13">
        <f>'Raw Data'!AH84</f>
        <v>1.4279999999999999</v>
      </c>
      <c r="K84" s="13">
        <f>'Raw Data'!AN84</f>
        <v>1.5840000000000001</v>
      </c>
      <c r="L84" s="13">
        <f>'Raw Data'!AT84</f>
        <v>3.2360000000000002</v>
      </c>
      <c r="M84" s="13">
        <f>'Raw Data'!AZ84</f>
        <v>3.379</v>
      </c>
      <c r="N84" s="13">
        <f>'Raw Data'!BF84</f>
        <v>3.4340000000000002</v>
      </c>
      <c r="O84" s="13">
        <f>'Raw Data'!BL84</f>
        <v>5.18</v>
      </c>
      <c r="P84" s="13">
        <f>'Raw Data'!BR84</f>
        <v>5.1379999999999999</v>
      </c>
      <c r="Q84" s="13">
        <f>'Raw Data'!BX84</f>
        <v>5.1970000000000001</v>
      </c>
      <c r="R84" s="13">
        <f>'Raw Data'!CD84</f>
        <v>5.492</v>
      </c>
      <c r="S84" s="13">
        <f>'Raw Data'!CJ84</f>
        <v>5.56</v>
      </c>
      <c r="T84" s="13">
        <f>'Raw Data'!CP84</f>
        <v>5.5919999999999996</v>
      </c>
      <c r="V84" s="15">
        <f t="shared" si="15"/>
        <v>7.8984637006525973E-6</v>
      </c>
      <c r="W84" s="15">
        <f t="shared" si="16"/>
        <v>1.9117161874550588E-3</v>
      </c>
      <c r="X84" s="15">
        <f t="shared" si="17"/>
        <v>1.3861365277656335E-4</v>
      </c>
      <c r="Y84" s="15">
        <f t="shared" si="18"/>
        <v>2.0516027208215481E-7</v>
      </c>
      <c r="Z84" s="15">
        <f t="shared" si="19"/>
        <v>8.90930407331884E-4</v>
      </c>
      <c r="AB84" s="15">
        <f t="shared" si="20"/>
        <v>3.7900742200284826E-5</v>
      </c>
      <c r="AC84" s="15">
        <f t="shared" si="21"/>
        <v>5.8604958074691882E-3</v>
      </c>
      <c r="AD84" s="15">
        <f t="shared" si="22"/>
        <v>1.070902137546342E-3</v>
      </c>
      <c r="AE84" s="15">
        <f t="shared" si="23"/>
        <v>5.0012477396861321E-3</v>
      </c>
      <c r="AF84" s="15">
        <f t="shared" si="24"/>
        <v>1.8911350713312632E-2</v>
      </c>
      <c r="AH84" s="15">
        <f t="shared" si="25"/>
        <v>5.208963690137548E-5</v>
      </c>
      <c r="AI84" s="15">
        <f t="shared" si="26"/>
        <v>5.7725152432404434E-5</v>
      </c>
      <c r="AJ84" s="15">
        <f t="shared" si="27"/>
        <v>3.5461140459587103E-4</v>
      </c>
      <c r="AK84" s="15">
        <f t="shared" si="28"/>
        <v>1.0216553702655964E-2</v>
      </c>
      <c r="AL84" s="15">
        <f t="shared" si="29"/>
        <v>0.15960540316444877</v>
      </c>
      <c r="AN84" s="18"/>
      <c r="AO84" s="18"/>
      <c r="AP84" s="18"/>
      <c r="AQ84" s="18"/>
    </row>
    <row r="85" spans="1:43" x14ac:dyDescent="0.25">
      <c r="A85" t="str">
        <f>'Raw Data'!A85</f>
        <v>A_p110g</v>
      </c>
      <c r="B85">
        <f>'Raw Data'!B85</f>
        <v>593</v>
      </c>
      <c r="C85">
        <f>'Raw Data'!C85</f>
        <v>607</v>
      </c>
      <c r="D85" t="str">
        <f>'Raw Data'!D85</f>
        <v>FSSVKWGQQEIVAKT</v>
      </c>
      <c r="F85" s="13">
        <f>'Raw Data'!J85</f>
        <v>0.90300000000000002</v>
      </c>
      <c r="G85" s="13">
        <f>'Raw Data'!P85</f>
        <v>0.78900000000000003</v>
      </c>
      <c r="H85" s="13">
        <f>'Raw Data'!V85</f>
        <v>0.68100000000000005</v>
      </c>
      <c r="I85" s="13">
        <f>'Raw Data'!AB85</f>
        <v>1.1819999999999999</v>
      </c>
      <c r="J85" s="13">
        <f>'Raw Data'!AH85</f>
        <v>1.117</v>
      </c>
      <c r="K85" s="13">
        <f>'Raw Data'!AN85</f>
        <v>1.0640000000000001</v>
      </c>
      <c r="L85" s="13">
        <f>'Raw Data'!AT85</f>
        <v>5.5449999999999999</v>
      </c>
      <c r="M85" s="13">
        <f>'Raw Data'!AZ85</f>
        <v>5.7160000000000002</v>
      </c>
      <c r="N85" s="13">
        <f>'Raw Data'!BF85</f>
        <v>5.7249999999999996</v>
      </c>
      <c r="O85" s="13">
        <f>'Raw Data'!BL85</f>
        <v>9.5259999999999998</v>
      </c>
      <c r="P85" s="13">
        <f>'Raw Data'!BR85</f>
        <v>9.2560000000000002</v>
      </c>
      <c r="Q85" s="13">
        <f>'Raw Data'!BX85</f>
        <v>9.3689999999999998</v>
      </c>
      <c r="R85" s="13">
        <f>'Raw Data'!CD85</f>
        <v>10.516999999999999</v>
      </c>
      <c r="S85" s="13">
        <f>'Raw Data'!CJ85</f>
        <v>10.667999999999999</v>
      </c>
      <c r="T85" s="13">
        <f>'Raw Data'!CP85</f>
        <v>10.702</v>
      </c>
      <c r="V85" s="15">
        <f t="shared" si="15"/>
        <v>3.4710426116771352E-2</v>
      </c>
      <c r="W85" s="15">
        <f t="shared" si="16"/>
        <v>0.22180156542055349</v>
      </c>
      <c r="X85" s="15">
        <f t="shared" si="17"/>
        <v>2.4022389871453857E-6</v>
      </c>
      <c r="Y85" s="15">
        <f t="shared" si="18"/>
        <v>7.1507439872661761E-7</v>
      </c>
      <c r="Z85" s="15">
        <f t="shared" si="19"/>
        <v>5.4415632469831783E-5</v>
      </c>
      <c r="AB85" s="15">
        <f t="shared" si="20"/>
        <v>5.2892697382208288E-2</v>
      </c>
      <c r="AC85" s="15">
        <f t="shared" si="21"/>
        <v>3.6041400308086105E-3</v>
      </c>
      <c r="AD85" s="15">
        <f t="shared" si="22"/>
        <v>3.6157008069032245E-5</v>
      </c>
      <c r="AE85" s="15">
        <f t="shared" si="23"/>
        <v>3.2692832693094329E-4</v>
      </c>
      <c r="AF85" s="15">
        <f t="shared" si="24"/>
        <v>7.5011385294877834E-5</v>
      </c>
      <c r="AH85" s="15">
        <f t="shared" si="25"/>
        <v>0.40068196637370662</v>
      </c>
      <c r="AI85" s="15">
        <f t="shared" si="26"/>
        <v>0.1909477440285518</v>
      </c>
      <c r="AJ85" s="15">
        <f t="shared" si="27"/>
        <v>2.0631070260744163E-3</v>
      </c>
      <c r="AK85" s="15">
        <f t="shared" si="28"/>
        <v>0.11749303851492815</v>
      </c>
      <c r="AL85" s="15">
        <f t="shared" si="29"/>
        <v>4.4369654708345087E-3</v>
      </c>
      <c r="AN85" s="18"/>
      <c r="AO85" s="18"/>
      <c r="AP85" s="18"/>
      <c r="AQ85" s="18"/>
    </row>
    <row r="86" spans="1:43" x14ac:dyDescent="0.25">
      <c r="A86" t="str">
        <f>'Raw Data'!A86</f>
        <v>A_p110g</v>
      </c>
      <c r="B86">
        <f>'Raw Data'!B86</f>
        <v>602</v>
      </c>
      <c r="C86">
        <f>'Raw Data'!C86</f>
        <v>607</v>
      </c>
      <c r="D86" t="str">
        <f>'Raw Data'!D86</f>
        <v>EIVAKT</v>
      </c>
      <c r="F86" s="13">
        <f>'Raw Data'!J86</f>
        <v>0.77100000000000002</v>
      </c>
      <c r="G86" s="13">
        <f>'Raw Data'!P86</f>
        <v>0.76300000000000001</v>
      </c>
      <c r="H86" s="13">
        <f>'Raw Data'!V86</f>
        <v>0.76</v>
      </c>
      <c r="I86" s="13">
        <f>'Raw Data'!AB86</f>
        <v>0.65600000000000003</v>
      </c>
      <c r="J86" s="13">
        <f>'Raw Data'!AH86</f>
        <v>0.65800000000000003</v>
      </c>
      <c r="K86" s="13">
        <f>'Raw Data'!AN86</f>
        <v>0.73799999999999999</v>
      </c>
      <c r="L86" s="13">
        <f>'Raw Data'!AT86</f>
        <v>1.5569999999999999</v>
      </c>
      <c r="M86" s="13">
        <f>'Raw Data'!AZ86</f>
        <v>1.6240000000000001</v>
      </c>
      <c r="N86" s="13">
        <f>'Raw Data'!BF86</f>
        <v>1.613</v>
      </c>
      <c r="O86" s="13">
        <f>'Raw Data'!BL86</f>
        <v>3.1739999999999999</v>
      </c>
      <c r="P86" s="13">
        <f>'Raw Data'!BR86</f>
        <v>3.161</v>
      </c>
      <c r="Q86" s="13">
        <f>'Raw Data'!BX86</f>
        <v>3.109</v>
      </c>
      <c r="R86" s="13">
        <f>'Raw Data'!CD86</f>
        <v>3.4319999999999999</v>
      </c>
      <c r="S86" s="13">
        <f>'Raw Data'!CJ86</f>
        <v>3.407</v>
      </c>
      <c r="T86" s="13">
        <f>'Raw Data'!CP86</f>
        <v>3.452</v>
      </c>
      <c r="V86" s="15">
        <f t="shared" si="15"/>
        <v>2.673231688311096E-6</v>
      </c>
      <c r="W86" s="15">
        <f t="shared" si="16"/>
        <v>1.5825847750239521E-3</v>
      </c>
      <c r="X86" s="15">
        <f t="shared" si="17"/>
        <v>7.5698852679250198E-5</v>
      </c>
      <c r="Y86" s="15">
        <f t="shared" si="18"/>
        <v>5.4895511929560646E-6</v>
      </c>
      <c r="Z86" s="15">
        <f t="shared" si="19"/>
        <v>6.4200450257075304E-8</v>
      </c>
      <c r="AB86" s="15">
        <f t="shared" si="20"/>
        <v>6.3842326114780927E-4</v>
      </c>
      <c r="AC86" s="15">
        <f t="shared" si="21"/>
        <v>2.4570474048222052E-3</v>
      </c>
      <c r="AD86" s="15">
        <f t="shared" si="22"/>
        <v>1.6080518177440611E-5</v>
      </c>
      <c r="AE86" s="15">
        <f t="shared" si="23"/>
        <v>1.1371409329826319E-5</v>
      </c>
      <c r="AF86" s="15">
        <f t="shared" si="24"/>
        <v>9.3346752232195955E-4</v>
      </c>
      <c r="AH86" s="15">
        <f t="shared" si="25"/>
        <v>3.8110552597771581E-2</v>
      </c>
      <c r="AI86" s="15">
        <f t="shared" si="26"/>
        <v>1.7098429461944741E-4</v>
      </c>
      <c r="AJ86" s="15">
        <f t="shared" si="27"/>
        <v>5.4283381581537885E-4</v>
      </c>
      <c r="AK86" s="15">
        <f t="shared" si="28"/>
        <v>3.4074769033667706E-4</v>
      </c>
      <c r="AL86" s="15">
        <f t="shared" si="29"/>
        <v>1.0701791771248506E-2</v>
      </c>
      <c r="AN86" s="18"/>
      <c r="AO86" s="18"/>
      <c r="AP86" s="18"/>
      <c r="AQ86" s="18"/>
    </row>
    <row r="87" spans="1:43" x14ac:dyDescent="0.25">
      <c r="A87" t="str">
        <f>'Raw Data'!A87</f>
        <v>A_p110g</v>
      </c>
      <c r="B87">
        <f>'Raw Data'!B87</f>
        <v>606</v>
      </c>
      <c r="C87">
        <f>'Raw Data'!C87</f>
        <v>611</v>
      </c>
      <c r="D87" t="str">
        <f>'Raw Data'!D87</f>
        <v>KTYQLL</v>
      </c>
      <c r="F87" s="13">
        <f>'Raw Data'!J87</f>
        <v>0.61699999999999999</v>
      </c>
      <c r="G87" s="13">
        <f>'Raw Data'!P87</f>
        <v>0.61099999999999999</v>
      </c>
      <c r="H87" s="13">
        <f>'Raw Data'!V87</f>
        <v>0.64300000000000002</v>
      </c>
      <c r="I87" s="13">
        <f>'Raw Data'!AB87</f>
        <v>0.57899999999999996</v>
      </c>
      <c r="J87" s="13">
        <f>'Raw Data'!AH87</f>
        <v>0.57499999999999996</v>
      </c>
      <c r="K87" s="13">
        <f>'Raw Data'!AN87</f>
        <v>0.66400000000000003</v>
      </c>
      <c r="L87" s="13">
        <f>'Raw Data'!AT87</f>
        <v>1.367</v>
      </c>
      <c r="M87" s="13">
        <f>'Raw Data'!AZ87</f>
        <v>1.387</v>
      </c>
      <c r="N87" s="13">
        <f>'Raw Data'!BF87</f>
        <v>1.4430000000000001</v>
      </c>
      <c r="O87" s="13">
        <f>'Raw Data'!BL87</f>
        <v>2.8969999999999998</v>
      </c>
      <c r="P87" s="13">
        <f>'Raw Data'!BR87</f>
        <v>2.8580000000000001</v>
      </c>
      <c r="Q87" s="13">
        <f>'Raw Data'!BX87</f>
        <v>2.9620000000000002</v>
      </c>
      <c r="R87" s="13">
        <f>'Raw Data'!CD87</f>
        <v>3.3069999999999999</v>
      </c>
      <c r="S87" s="13">
        <f>'Raw Data'!CJ87</f>
        <v>3.34</v>
      </c>
      <c r="T87" s="13">
        <f>'Raw Data'!CP87</f>
        <v>3.3330000000000002</v>
      </c>
      <c r="V87" s="15">
        <f t="shared" si="15"/>
        <v>2.0497951114431443E-6</v>
      </c>
      <c r="W87" s="15">
        <f t="shared" si="16"/>
        <v>1.2291093487060401E-3</v>
      </c>
      <c r="X87" s="15">
        <f t="shared" si="17"/>
        <v>3.3402386630807912E-6</v>
      </c>
      <c r="Y87" s="15">
        <f t="shared" si="18"/>
        <v>1.5729838807941785E-6</v>
      </c>
      <c r="Z87" s="15">
        <f t="shared" si="19"/>
        <v>1.0943249052894111E-6</v>
      </c>
      <c r="AB87" s="15">
        <f t="shared" si="20"/>
        <v>3.2027136268195726E-5</v>
      </c>
      <c r="AC87" s="15">
        <f t="shared" si="21"/>
        <v>4.1695857398785967E-3</v>
      </c>
      <c r="AD87" s="15">
        <f t="shared" si="22"/>
        <v>2.0909161391488289E-4</v>
      </c>
      <c r="AE87" s="15">
        <f t="shared" si="23"/>
        <v>9.7603186408599393E-5</v>
      </c>
      <c r="AF87" s="15">
        <f t="shared" si="24"/>
        <v>3.4286133954290342E-3</v>
      </c>
      <c r="AH87" s="15">
        <f t="shared" si="25"/>
        <v>6.0591847105168377E-5</v>
      </c>
      <c r="AI87" s="15">
        <f t="shared" si="26"/>
        <v>1.0341382599674594E-4</v>
      </c>
      <c r="AJ87" s="15">
        <f t="shared" si="27"/>
        <v>7.8761922135876545E-4</v>
      </c>
      <c r="AK87" s="15">
        <f t="shared" si="28"/>
        <v>8.0949799849245781E-3</v>
      </c>
      <c r="AL87" s="15">
        <f t="shared" si="29"/>
        <v>2.5098372172257079E-3</v>
      </c>
      <c r="AN87" s="18"/>
      <c r="AO87" s="18"/>
      <c r="AP87" s="18"/>
      <c r="AQ87" s="18"/>
    </row>
    <row r="88" spans="1:43" x14ac:dyDescent="0.25">
      <c r="A88" t="str">
        <f>'Raw Data'!A88</f>
        <v>A_p110g</v>
      </c>
      <c r="B88">
        <f>'Raw Data'!B88</f>
        <v>611</v>
      </c>
      <c r="C88">
        <f>'Raw Data'!C88</f>
        <v>622</v>
      </c>
      <c r="D88" t="str">
        <f>'Raw Data'!D88</f>
        <v>LARREVWDQSAL</v>
      </c>
      <c r="F88" s="13">
        <f>'Raw Data'!J88</f>
        <v>4.5359999999999996</v>
      </c>
      <c r="G88" s="13">
        <f>'Raw Data'!P88</f>
        <v>4.476</v>
      </c>
      <c r="H88" s="13">
        <f>'Raw Data'!V88</f>
        <v>4.66</v>
      </c>
      <c r="I88" s="13">
        <f>'Raw Data'!AB88</f>
        <v>5.8639999999999999</v>
      </c>
      <c r="J88" s="13">
        <f>'Raw Data'!AH88</f>
        <v>5.9059999999999997</v>
      </c>
      <c r="K88" s="13">
        <f>'Raw Data'!AN88</f>
        <v>6.0069999999999997</v>
      </c>
      <c r="L88" s="13">
        <f>'Raw Data'!AT88</f>
        <v>6.319</v>
      </c>
      <c r="M88" s="13">
        <f>'Raw Data'!AZ88</f>
        <v>6.4329999999999998</v>
      </c>
      <c r="N88" s="13">
        <f>'Raw Data'!BF88</f>
        <v>6.3789999999999996</v>
      </c>
      <c r="O88" s="13">
        <f>'Raw Data'!BL88</f>
        <v>6.4340000000000002</v>
      </c>
      <c r="P88" s="13">
        <f>'Raw Data'!BR88</f>
        <v>6.4130000000000003</v>
      </c>
      <c r="Q88" s="13">
        <f>'Raw Data'!BX88</f>
        <v>6.4169999999999998</v>
      </c>
      <c r="R88" s="13">
        <f>'Raw Data'!CD88</f>
        <v>6.4109999999999996</v>
      </c>
      <c r="S88" s="13">
        <f>'Raw Data'!CJ88</f>
        <v>6.5250000000000004</v>
      </c>
      <c r="T88" s="13">
        <f>'Raw Data'!CP88</f>
        <v>6.5549999999999997</v>
      </c>
      <c r="V88" s="15">
        <f t="shared" si="15"/>
        <v>3.3283987780786194E-2</v>
      </c>
      <c r="W88" s="15">
        <f t="shared" si="16"/>
        <v>1.2497991651209192E-2</v>
      </c>
      <c r="X88" s="15">
        <f t="shared" si="17"/>
        <v>0.34552350738350635</v>
      </c>
      <c r="Y88" s="15">
        <f t="shared" si="18"/>
        <v>0.42692867015706298</v>
      </c>
      <c r="Z88" s="15">
        <f t="shared" si="19"/>
        <v>6.7373893855244865E-2</v>
      </c>
      <c r="AB88" s="15">
        <f t="shared" si="20"/>
        <v>0.92291233447961873</v>
      </c>
      <c r="AC88" s="15">
        <f t="shared" si="21"/>
        <v>9.0995345921086074E-2</v>
      </c>
      <c r="AD88" s="15">
        <f t="shared" si="22"/>
        <v>0.34140466868702846</v>
      </c>
      <c r="AE88" s="15">
        <f t="shared" si="23"/>
        <v>0.26063787731375204</v>
      </c>
      <c r="AF88" s="15">
        <f t="shared" si="24"/>
        <v>0.14568424373341876</v>
      </c>
      <c r="AH88" s="15">
        <f t="shared" si="25"/>
        <v>0.24421023626028504</v>
      </c>
      <c r="AI88" s="15">
        <f t="shared" si="26"/>
        <v>5.5579229132275337E-2</v>
      </c>
      <c r="AJ88" s="15">
        <f t="shared" si="27"/>
        <v>0.77824619832005193</v>
      </c>
      <c r="AK88" s="15">
        <f t="shared" si="28"/>
        <v>0.33984576128524885</v>
      </c>
      <c r="AL88" s="15">
        <f t="shared" si="29"/>
        <v>0.57698659826048759</v>
      </c>
      <c r="AN88" s="18"/>
      <c r="AO88" s="18"/>
      <c r="AP88" s="18"/>
      <c r="AQ88" s="18"/>
    </row>
    <row r="89" spans="1:43" x14ac:dyDescent="0.25">
      <c r="A89" t="str">
        <f>'Raw Data'!A89</f>
        <v>A_p110g</v>
      </c>
      <c r="B89">
        <f>'Raw Data'!B89</f>
        <v>612</v>
      </c>
      <c r="C89">
        <f>'Raw Data'!C89</f>
        <v>622</v>
      </c>
      <c r="D89" t="str">
        <f>'Raw Data'!D89</f>
        <v>ARREVWDQSAL</v>
      </c>
      <c r="F89" s="13">
        <f>'Raw Data'!J89</f>
        <v>4.4950000000000001</v>
      </c>
      <c r="G89" s="13">
        <f>'Raw Data'!P89</f>
        <v>4.2699999999999996</v>
      </c>
      <c r="H89" s="13">
        <f>'Raw Data'!V89</f>
        <v>4.3280000000000003</v>
      </c>
      <c r="I89" s="13">
        <f>'Raw Data'!AB89</f>
        <v>5.4909999999999997</v>
      </c>
      <c r="J89" s="13">
        <f>'Raw Data'!AH89</f>
        <v>5.55</v>
      </c>
      <c r="K89" s="13">
        <f>'Raw Data'!AN89</f>
        <v>5.6050000000000004</v>
      </c>
      <c r="L89" s="13">
        <f>'Raw Data'!AT89</f>
        <v>5.7569999999999997</v>
      </c>
      <c r="M89" s="13">
        <f>'Raw Data'!AZ89</f>
        <v>5.7949999999999999</v>
      </c>
      <c r="N89" s="13">
        <f>'Raw Data'!BF89</f>
        <v>5.7640000000000002</v>
      </c>
      <c r="O89" s="13">
        <f>'Raw Data'!BL89</f>
        <v>5.782</v>
      </c>
      <c r="P89" s="13">
        <f>'Raw Data'!BR89</f>
        <v>5.83</v>
      </c>
      <c r="Q89" s="13">
        <f>'Raw Data'!BX89</f>
        <v>5.83</v>
      </c>
      <c r="R89" s="13">
        <f>'Raw Data'!CD89</f>
        <v>5.7590000000000003</v>
      </c>
      <c r="S89" s="13">
        <f>'Raw Data'!CJ89</f>
        <v>5.8890000000000002</v>
      </c>
      <c r="T89" s="13">
        <f>'Raw Data'!CP89</f>
        <v>5.9</v>
      </c>
      <c r="V89" s="15">
        <f t="shared" si="15"/>
        <v>6.5232212338962887E-3</v>
      </c>
      <c r="W89" s="15">
        <f t="shared" si="16"/>
        <v>3.3378127070515171E-2</v>
      </c>
      <c r="X89" s="15">
        <f t="shared" si="17"/>
        <v>4.5203223317468288E-2</v>
      </c>
      <c r="Y89" s="15">
        <f t="shared" si="18"/>
        <v>0.15183656492043737</v>
      </c>
      <c r="Z89" s="15">
        <f t="shared" si="19"/>
        <v>0.2020550108369121</v>
      </c>
      <c r="AB89" s="15">
        <f t="shared" si="20"/>
        <v>0.69060901003111141</v>
      </c>
      <c r="AC89" s="15">
        <f t="shared" si="21"/>
        <v>3.9449480339328047E-2</v>
      </c>
      <c r="AD89" s="15">
        <f t="shared" si="22"/>
        <v>0.13565717686407575</v>
      </c>
      <c r="AE89" s="15">
        <f t="shared" si="23"/>
        <v>0.27695567550740524</v>
      </c>
      <c r="AF89" s="15">
        <f t="shared" si="24"/>
        <v>0.39935440935318967</v>
      </c>
      <c r="AH89" s="15">
        <f t="shared" si="25"/>
        <v>5.7118465400526987E-2</v>
      </c>
      <c r="AI89" s="15">
        <f t="shared" si="26"/>
        <v>0.12122515473118599</v>
      </c>
      <c r="AJ89" s="15">
        <f t="shared" si="27"/>
        <v>0.83151502828064716</v>
      </c>
      <c r="AK89" s="15">
        <f t="shared" si="28"/>
        <v>0.75305439364876214</v>
      </c>
      <c r="AL89" s="15">
        <f t="shared" si="29"/>
        <v>0.86287962554918818</v>
      </c>
      <c r="AN89" s="18"/>
      <c r="AO89" s="18"/>
      <c r="AP89" s="18"/>
      <c r="AQ89" s="18"/>
    </row>
    <row r="90" spans="1:43" x14ac:dyDescent="0.25">
      <c r="A90" t="str">
        <f>'Raw Data'!A90</f>
        <v>A_p110g</v>
      </c>
      <c r="B90">
        <f>'Raw Data'!B90</f>
        <v>623</v>
      </c>
      <c r="C90">
        <f>'Raw Data'!C90</f>
        <v>630</v>
      </c>
      <c r="D90" t="str">
        <f>'Raw Data'!D90</f>
        <v>DVGLTMQL</v>
      </c>
      <c r="F90" s="13">
        <f>'Raw Data'!J90</f>
        <v>0.95799999999999996</v>
      </c>
      <c r="G90" s="13">
        <f>'Raw Data'!P90</f>
        <v>0.94499999999999995</v>
      </c>
      <c r="H90" s="13">
        <f>'Raw Data'!V90</f>
        <v>0.85499999999999998</v>
      </c>
      <c r="I90" s="13">
        <f>'Raw Data'!AB90</f>
        <v>0.77700000000000002</v>
      </c>
      <c r="J90" s="13">
        <f>'Raw Data'!AH90</f>
        <v>0.76500000000000001</v>
      </c>
      <c r="K90" s="13">
        <f>'Raw Data'!AN90</f>
        <v>0.91200000000000003</v>
      </c>
      <c r="L90" s="13">
        <f>'Raw Data'!AT90</f>
        <v>1.718</v>
      </c>
      <c r="M90" s="13">
        <f>'Raw Data'!AZ90</f>
        <v>1.8009999999999999</v>
      </c>
      <c r="N90" s="13">
        <f>'Raw Data'!BF90</f>
        <v>1.8080000000000001</v>
      </c>
      <c r="O90" s="13">
        <f>'Raw Data'!BL90</f>
        <v>3.4140000000000001</v>
      </c>
      <c r="P90" s="13">
        <f>'Raw Data'!BR90</f>
        <v>3.22</v>
      </c>
      <c r="Q90" s="13">
        <f>'Raw Data'!BX90</f>
        <v>3.3050000000000002</v>
      </c>
      <c r="R90" s="13">
        <f>'Raw Data'!CD90</f>
        <v>4.6539999999999999</v>
      </c>
      <c r="S90" s="13">
        <f>'Raw Data'!CJ90</f>
        <v>4.7270000000000003</v>
      </c>
      <c r="T90" s="13">
        <f>'Raw Data'!CP90</f>
        <v>4.7560000000000002</v>
      </c>
      <c r="V90" s="15">
        <f t="shared" si="15"/>
        <v>7.0826795762256154E-5</v>
      </c>
      <c r="W90" s="15">
        <f t="shared" si="16"/>
        <v>2.5079745293829074E-3</v>
      </c>
      <c r="X90" s="15">
        <f t="shared" si="17"/>
        <v>4.9680245361055324E-5</v>
      </c>
      <c r="Y90" s="15">
        <f t="shared" si="18"/>
        <v>1.1171171046074804E-5</v>
      </c>
      <c r="Z90" s="15">
        <f t="shared" si="19"/>
        <v>7.4469171089903646E-5</v>
      </c>
      <c r="AB90" s="15">
        <f t="shared" si="20"/>
        <v>1.2490752789749914E-3</v>
      </c>
      <c r="AC90" s="15">
        <f t="shared" si="21"/>
        <v>1.3711706152762716E-2</v>
      </c>
      <c r="AD90" s="15">
        <f t="shared" si="22"/>
        <v>2.6409524616420051E-4</v>
      </c>
      <c r="AE90" s="15">
        <f t="shared" si="23"/>
        <v>1.6167528608968472E-4</v>
      </c>
      <c r="AF90" s="15">
        <f t="shared" si="24"/>
        <v>2.2665929881238793E-5</v>
      </c>
      <c r="AH90" s="15">
        <f t="shared" si="25"/>
        <v>4.0523453014833189E-3</v>
      </c>
      <c r="AI90" s="15">
        <f t="shared" si="26"/>
        <v>2.826638572108246E-3</v>
      </c>
      <c r="AJ90" s="15">
        <f t="shared" si="27"/>
        <v>1.4582553128082823E-4</v>
      </c>
      <c r="AK90" s="15">
        <f t="shared" si="28"/>
        <v>1.346141234441391E-2</v>
      </c>
      <c r="AL90" s="15">
        <f t="shared" si="29"/>
        <v>3.271836574755016E-2</v>
      </c>
      <c r="AN90" s="18"/>
      <c r="AO90" s="18"/>
      <c r="AP90" s="18"/>
      <c r="AQ90" s="18"/>
    </row>
    <row r="91" spans="1:43" x14ac:dyDescent="0.25">
      <c r="A91" t="str">
        <f>'Raw Data'!A91</f>
        <v>A_p110g</v>
      </c>
      <c r="B91">
        <f>'Raw Data'!B91</f>
        <v>631</v>
      </c>
      <c r="C91">
        <f>'Raw Data'!C91</f>
        <v>635</v>
      </c>
      <c r="D91" t="str">
        <f>'Raw Data'!D91</f>
        <v>LDCNF</v>
      </c>
      <c r="F91" s="13">
        <f>'Raw Data'!J91</f>
        <v>0.372</v>
      </c>
      <c r="G91" s="13">
        <f>'Raw Data'!P91</f>
        <v>0.35099999999999998</v>
      </c>
      <c r="H91" s="13">
        <f>'Raw Data'!V91</f>
        <v>0.33800000000000002</v>
      </c>
      <c r="I91" s="13">
        <f>'Raw Data'!AB91</f>
        <v>0.36399999999999999</v>
      </c>
      <c r="J91" s="13">
        <f>'Raw Data'!AH91</f>
        <v>0.32100000000000001</v>
      </c>
      <c r="K91" s="13">
        <f>'Raw Data'!AN91</f>
        <v>0.42899999999999999</v>
      </c>
      <c r="L91" s="13">
        <f>'Raw Data'!AT91</f>
        <v>0.76400000000000001</v>
      </c>
      <c r="M91" s="13">
        <f>'Raw Data'!AZ91</f>
        <v>0.79600000000000004</v>
      </c>
      <c r="N91" s="13">
        <f>'Raw Data'!BF91</f>
        <v>0.84899999999999998</v>
      </c>
      <c r="O91" s="13">
        <f>'Raw Data'!BL91</f>
        <v>1.6439999999999999</v>
      </c>
      <c r="P91" s="13">
        <f>'Raw Data'!BR91</f>
        <v>1.5820000000000001</v>
      </c>
      <c r="Q91" s="13">
        <f>'Raw Data'!BX91</f>
        <v>1.694</v>
      </c>
      <c r="R91" s="13">
        <f>'Raw Data'!CD91</f>
        <v>1.89</v>
      </c>
      <c r="S91" s="13">
        <f>'Raw Data'!CJ91</f>
        <v>2.0590000000000002</v>
      </c>
      <c r="T91" s="13">
        <f>'Raw Data'!CP91</f>
        <v>2.0179999999999998</v>
      </c>
      <c r="V91" s="15">
        <f t="shared" si="15"/>
        <v>2.3427370468252057E-3</v>
      </c>
      <c r="W91" s="15">
        <f t="shared" si="16"/>
        <v>2.5828450701920559E-2</v>
      </c>
      <c r="X91" s="15">
        <f t="shared" si="17"/>
        <v>2.9275224952088108E-4</v>
      </c>
      <c r="Y91" s="15">
        <f t="shared" si="18"/>
        <v>3.1562587101685601E-4</v>
      </c>
      <c r="Z91" s="15">
        <f t="shared" si="19"/>
        <v>6.0908788566370199E-2</v>
      </c>
      <c r="AB91" s="15">
        <f t="shared" si="20"/>
        <v>8.8799472217578762E-4</v>
      </c>
      <c r="AC91" s="15">
        <f t="shared" si="21"/>
        <v>3.087928029296598E-2</v>
      </c>
      <c r="AD91" s="15">
        <f t="shared" si="22"/>
        <v>9.8211326376367752E-4</v>
      </c>
      <c r="AE91" s="15">
        <f t="shared" si="23"/>
        <v>1.0301597464950699E-2</v>
      </c>
      <c r="AF91" s="15">
        <f t="shared" si="24"/>
        <v>9.8716088640250846E-2</v>
      </c>
      <c r="AH91" s="15">
        <f t="shared" si="25"/>
        <v>0.64762688018132963</v>
      </c>
      <c r="AI91" s="15">
        <f t="shared" si="26"/>
        <v>0.18310071632179431</v>
      </c>
      <c r="AJ91" s="15">
        <f t="shared" si="27"/>
        <v>5.8251057598394523E-3</v>
      </c>
      <c r="AK91" s="15">
        <f t="shared" si="28"/>
        <v>0.15694439570833554</v>
      </c>
      <c r="AL91" s="15">
        <f t="shared" si="29"/>
        <v>0.61523703734523871</v>
      </c>
      <c r="AN91" s="18"/>
      <c r="AO91" s="18"/>
      <c r="AP91" s="18"/>
      <c r="AQ91" s="18"/>
    </row>
    <row r="92" spans="1:43" x14ac:dyDescent="0.25">
      <c r="A92" t="str">
        <f>'Raw Data'!A92</f>
        <v>A_p110g</v>
      </c>
      <c r="B92">
        <f>'Raw Data'!B92</f>
        <v>636</v>
      </c>
      <c r="C92">
        <f>'Raw Data'!C92</f>
        <v>642</v>
      </c>
      <c r="D92" t="str">
        <f>'Raw Data'!D92</f>
        <v>SDENVRA</v>
      </c>
      <c r="F92" s="13">
        <f>'Raw Data'!J92</f>
        <v>0.60599999999999998</v>
      </c>
      <c r="G92" s="13">
        <f>'Raw Data'!P92</f>
        <v>0.56299999999999994</v>
      </c>
      <c r="H92" s="13">
        <f>'Raw Data'!V92</f>
        <v>0.56200000000000006</v>
      </c>
      <c r="I92" s="13">
        <f>'Raw Data'!AB92</f>
        <v>0.64100000000000001</v>
      </c>
      <c r="J92" s="13">
        <f>'Raw Data'!AH92</f>
        <v>0.65100000000000002</v>
      </c>
      <c r="K92" s="13">
        <f>'Raw Data'!AN92</f>
        <v>0.746</v>
      </c>
      <c r="L92" s="13">
        <f>'Raw Data'!AT92</f>
        <v>1.03</v>
      </c>
      <c r="M92" s="13">
        <f>'Raw Data'!AZ92</f>
        <v>1.1160000000000001</v>
      </c>
      <c r="N92" s="13">
        <f>'Raw Data'!BF92</f>
        <v>1.095</v>
      </c>
      <c r="O92" s="13">
        <f>'Raw Data'!BL92</f>
        <v>2.234</v>
      </c>
      <c r="P92" s="13">
        <f>'Raw Data'!BR92</f>
        <v>2.0390000000000001</v>
      </c>
      <c r="Q92" s="13">
        <f>'Raw Data'!BX92</f>
        <v>2.0299999999999998</v>
      </c>
      <c r="R92" s="13">
        <f>'Raw Data'!CD92</f>
        <v>3.2</v>
      </c>
      <c r="S92" s="13">
        <f>'Raw Data'!CJ92</f>
        <v>3.1960000000000002</v>
      </c>
      <c r="T92" s="13">
        <f>'Raw Data'!CP92</f>
        <v>3.28</v>
      </c>
      <c r="V92" s="15">
        <f t="shared" si="15"/>
        <v>8.5058375837782703E-4</v>
      </c>
      <c r="W92" s="15">
        <f t="shared" si="16"/>
        <v>3.4609857975685734E-2</v>
      </c>
      <c r="X92" s="15">
        <f t="shared" si="17"/>
        <v>2.2592529798463124E-3</v>
      </c>
      <c r="Y92" s="15">
        <f t="shared" si="18"/>
        <v>1.5632016997910196E-3</v>
      </c>
      <c r="Z92" s="15">
        <f t="shared" si="19"/>
        <v>1.3823780201028967E-6</v>
      </c>
      <c r="AB92" s="15">
        <f t="shared" si="20"/>
        <v>3.1591974825610973E-3</v>
      </c>
      <c r="AC92" s="15">
        <f t="shared" si="21"/>
        <v>0.13720878128385669</v>
      </c>
      <c r="AD92" s="15">
        <f t="shared" si="22"/>
        <v>4.1534045787982249E-3</v>
      </c>
      <c r="AE92" s="15">
        <f t="shared" si="23"/>
        <v>1.3807397715273591E-3</v>
      </c>
      <c r="AF92" s="15">
        <f t="shared" si="24"/>
        <v>2.6635331913289111E-4</v>
      </c>
      <c r="AH92" s="15">
        <f t="shared" si="25"/>
        <v>4.7318384774310716E-3</v>
      </c>
      <c r="AI92" s="15">
        <f t="shared" si="26"/>
        <v>3.5202179871328163E-2</v>
      </c>
      <c r="AJ92" s="15">
        <f t="shared" si="27"/>
        <v>5.611172787568388E-2</v>
      </c>
      <c r="AK92" s="15">
        <f t="shared" si="28"/>
        <v>0.10332810857605292</v>
      </c>
      <c r="AL92" s="15">
        <f t="shared" si="29"/>
        <v>1.2775044418756856E-3</v>
      </c>
      <c r="AN92" s="18"/>
      <c r="AO92" s="18"/>
      <c r="AP92" s="18"/>
      <c r="AQ92" s="18"/>
    </row>
    <row r="93" spans="1:43" x14ac:dyDescent="0.25">
      <c r="A93" t="str">
        <f>'Raw Data'!A93</f>
        <v>A_p110g</v>
      </c>
      <c r="B93">
        <f>'Raw Data'!B93</f>
        <v>643</v>
      </c>
      <c r="C93">
        <f>'Raw Data'!C93</f>
        <v>650</v>
      </c>
      <c r="D93" t="str">
        <f>'Raw Data'!D93</f>
        <v>IAVQKLES</v>
      </c>
      <c r="F93" s="13">
        <f>'Raw Data'!J93</f>
        <v>0.56200000000000006</v>
      </c>
      <c r="G93" s="13">
        <f>'Raw Data'!P93</f>
        <v>0.52600000000000002</v>
      </c>
      <c r="H93" s="13">
        <f>'Raw Data'!V93</f>
        <v>0.50900000000000001</v>
      </c>
      <c r="I93" s="13">
        <f>'Raw Data'!AB93</f>
        <v>0.75700000000000001</v>
      </c>
      <c r="J93" s="13">
        <f>'Raw Data'!AH93</f>
        <v>0.71599999999999997</v>
      </c>
      <c r="K93" s="13">
        <f>'Raw Data'!AN93</f>
        <v>0.78100000000000003</v>
      </c>
      <c r="L93" s="13">
        <f>'Raw Data'!AT93</f>
        <v>0.97499999999999998</v>
      </c>
      <c r="M93" s="13">
        <f>'Raw Data'!AZ93</f>
        <v>0.90500000000000003</v>
      </c>
      <c r="N93" s="13">
        <f>'Raw Data'!BF93</f>
        <v>0.97899999999999998</v>
      </c>
      <c r="O93" s="13">
        <f>'Raw Data'!BL93</f>
        <v>1.9159999999999999</v>
      </c>
      <c r="P93" s="13">
        <f>'Raw Data'!BR93</f>
        <v>1.8120000000000001</v>
      </c>
      <c r="Q93" s="13">
        <f>'Raw Data'!BX93</f>
        <v>1.86</v>
      </c>
      <c r="R93" s="13">
        <f>'Raw Data'!CD93</f>
        <v>3.883</v>
      </c>
      <c r="S93" s="13">
        <f>'Raw Data'!CJ93</f>
        <v>3.9950000000000001</v>
      </c>
      <c r="T93" s="13">
        <f>'Raw Data'!CP93</f>
        <v>4.0759999999999996</v>
      </c>
      <c r="V93" s="15">
        <f t="shared" si="15"/>
        <v>3.9031953637607489E-2</v>
      </c>
      <c r="W93" s="15">
        <f t="shared" si="16"/>
        <v>0.564949213474502</v>
      </c>
      <c r="X93" s="15">
        <f t="shared" si="17"/>
        <v>6.0419255028583856E-2</v>
      </c>
      <c r="Y93" s="15">
        <f t="shared" si="18"/>
        <v>8.1986587946988236E-4</v>
      </c>
      <c r="Z93" s="15">
        <f t="shared" si="19"/>
        <v>2.9900712641911151E-4</v>
      </c>
      <c r="AB93" s="15">
        <f t="shared" si="20"/>
        <v>0.1472997988529581</v>
      </c>
      <c r="AC93" s="15">
        <f t="shared" si="21"/>
        <v>0.59077580922267225</v>
      </c>
      <c r="AD93" s="15">
        <f t="shared" si="22"/>
        <v>0.20999538151196104</v>
      </c>
      <c r="AE93" s="15">
        <f t="shared" si="23"/>
        <v>4.2144431183141848E-3</v>
      </c>
      <c r="AF93" s="15">
        <f t="shared" si="24"/>
        <v>4.3774239338875627E-4</v>
      </c>
      <c r="AH93" s="15">
        <f t="shared" si="25"/>
        <v>0.47962131318942636</v>
      </c>
      <c r="AI93" s="15">
        <f t="shared" si="26"/>
        <v>0.19075092594662638</v>
      </c>
      <c r="AJ93" s="15">
        <f t="shared" si="27"/>
        <v>0.10744878890788748</v>
      </c>
      <c r="AK93" s="15">
        <f t="shared" si="28"/>
        <v>0.20315651193092332</v>
      </c>
      <c r="AL93" s="15">
        <f t="shared" si="29"/>
        <v>5.6921372142382303E-3</v>
      </c>
      <c r="AN93" s="18"/>
      <c r="AO93" s="18"/>
      <c r="AP93" s="18"/>
      <c r="AQ93" s="18"/>
    </row>
    <row r="94" spans="1:43" x14ac:dyDescent="0.25">
      <c r="A94" t="str">
        <f>'Raw Data'!A94</f>
        <v>A_p110g</v>
      </c>
      <c r="B94">
        <f>'Raw Data'!B94</f>
        <v>643</v>
      </c>
      <c r="C94">
        <f>'Raw Data'!C94</f>
        <v>651</v>
      </c>
      <c r="D94" t="str">
        <f>'Raw Data'!D94</f>
        <v>IAVQKLESL</v>
      </c>
      <c r="F94" s="13">
        <f>'Raw Data'!J94</f>
        <v>0.54600000000000004</v>
      </c>
      <c r="G94" s="13">
        <f>'Raw Data'!P94</f>
        <v>0.52</v>
      </c>
      <c r="H94" s="13">
        <f>'Raw Data'!V94</f>
        <v>0.54200000000000004</v>
      </c>
      <c r="I94" s="13">
        <f>'Raw Data'!AB94</f>
        <v>0.749</v>
      </c>
      <c r="J94" s="13">
        <f>'Raw Data'!AH94</f>
        <v>0.747</v>
      </c>
      <c r="K94" s="13">
        <f>'Raw Data'!AN94</f>
        <v>0.79800000000000004</v>
      </c>
      <c r="L94" s="13">
        <f>'Raw Data'!AT94</f>
        <v>0.96299999999999997</v>
      </c>
      <c r="M94" s="13">
        <f>'Raw Data'!AZ94</f>
        <v>0.94</v>
      </c>
      <c r="N94" s="13">
        <f>'Raw Data'!BF94</f>
        <v>0.95399999999999996</v>
      </c>
      <c r="O94" s="13">
        <f>'Raw Data'!BL94</f>
        <v>1.9139999999999999</v>
      </c>
      <c r="P94" s="13">
        <f>'Raw Data'!BR94</f>
        <v>1.7110000000000001</v>
      </c>
      <c r="Q94" s="13">
        <f>'Raw Data'!BX94</f>
        <v>1.752</v>
      </c>
      <c r="R94" s="13">
        <f>'Raw Data'!CD94</f>
        <v>3.948</v>
      </c>
      <c r="S94" s="13">
        <f>'Raw Data'!CJ94</f>
        <v>3.9710000000000001</v>
      </c>
      <c r="T94" s="13">
        <f>'Raw Data'!CP94</f>
        <v>4.0330000000000004</v>
      </c>
      <c r="V94" s="15">
        <f t="shared" si="15"/>
        <v>0.89552036165803239</v>
      </c>
      <c r="W94" s="15">
        <f t="shared" si="16"/>
        <v>0.49252833967808479</v>
      </c>
      <c r="X94" s="15">
        <f t="shared" si="17"/>
        <v>5.7815020723184132E-2</v>
      </c>
      <c r="Y94" s="15">
        <f t="shared" si="18"/>
        <v>1.1715654297348845E-3</v>
      </c>
      <c r="Z94" s="15">
        <f t="shared" si="19"/>
        <v>5.62741843896622E-5</v>
      </c>
      <c r="AB94" s="15">
        <f t="shared" si="20"/>
        <v>0.23265438585272463</v>
      </c>
      <c r="AC94" s="15">
        <f t="shared" si="21"/>
        <v>0.96136316595730997</v>
      </c>
      <c r="AD94" s="15">
        <f t="shared" si="22"/>
        <v>1.6647286809316274E-2</v>
      </c>
      <c r="AE94" s="15">
        <f t="shared" si="23"/>
        <v>4.593908304366295E-3</v>
      </c>
      <c r="AF94" s="15">
        <f t="shared" si="24"/>
        <v>2.213550039894307E-5</v>
      </c>
      <c r="AH94" s="15">
        <f t="shared" si="25"/>
        <v>0.34545077992939771</v>
      </c>
      <c r="AI94" s="15">
        <f t="shared" si="26"/>
        <v>0.45212447297766367</v>
      </c>
      <c r="AJ94" s="15">
        <f t="shared" si="27"/>
        <v>0.55942414775937466</v>
      </c>
      <c r="AK94" s="15">
        <f t="shared" si="28"/>
        <v>0.22972273911999741</v>
      </c>
      <c r="AL94" s="15">
        <f t="shared" si="29"/>
        <v>2.2995317590632253E-2</v>
      </c>
      <c r="AN94" s="18"/>
      <c r="AO94" s="18"/>
      <c r="AP94" s="18"/>
      <c r="AQ94" s="18"/>
    </row>
    <row r="95" spans="1:43" x14ac:dyDescent="0.25">
      <c r="A95" t="str">
        <f>'Raw Data'!A95</f>
        <v>A_p110g</v>
      </c>
      <c r="B95">
        <f>'Raw Data'!B95</f>
        <v>643</v>
      </c>
      <c r="C95">
        <f>'Raw Data'!C95</f>
        <v>657</v>
      </c>
      <c r="D95" t="str">
        <f>'Raw Data'!D95</f>
        <v>IAVQKLESLEDDDVL</v>
      </c>
      <c r="F95" s="13">
        <f>'Raw Data'!J95</f>
        <v>1.0509999999999999</v>
      </c>
      <c r="G95" s="13">
        <f>'Raw Data'!P95</f>
        <v>1.073</v>
      </c>
      <c r="H95" s="13">
        <f>'Raw Data'!V95</f>
        <v>1.0640000000000001</v>
      </c>
      <c r="I95" s="13">
        <f>'Raw Data'!AB95</f>
        <v>1.377</v>
      </c>
      <c r="J95" s="13">
        <f>'Raw Data'!AH95</f>
        <v>1.3759999999999999</v>
      </c>
      <c r="K95" s="13">
        <f>'Raw Data'!AN95</f>
        <v>1.5169999999999999</v>
      </c>
      <c r="L95" s="13">
        <f>'Raw Data'!AT95</f>
        <v>2.036</v>
      </c>
      <c r="M95" s="13">
        <f>'Raw Data'!AZ95</f>
        <v>2.153</v>
      </c>
      <c r="N95" s="13">
        <f>'Raw Data'!BF95</f>
        <v>2.097</v>
      </c>
      <c r="O95" s="13">
        <f>'Raw Data'!BL95</f>
        <v>3.22</v>
      </c>
      <c r="P95" s="13">
        <f>'Raw Data'!BR95</f>
        <v>3.02</v>
      </c>
      <c r="Q95" s="13">
        <f>'Raw Data'!BX95</f>
        <v>2.91</v>
      </c>
      <c r="R95" s="13">
        <f>'Raw Data'!CD95</f>
        <v>5.7569999999999997</v>
      </c>
      <c r="S95" s="13">
        <f>'Raw Data'!CJ95</f>
        <v>5.8070000000000004</v>
      </c>
      <c r="T95" s="13">
        <f>'Raw Data'!CP95</f>
        <v>5.7670000000000003</v>
      </c>
      <c r="V95" s="15">
        <f t="shared" si="15"/>
        <v>3.5604984571470464E-3</v>
      </c>
      <c r="W95" s="15">
        <f t="shared" si="16"/>
        <v>0.16709476212143548</v>
      </c>
      <c r="X95" s="15">
        <f t="shared" si="17"/>
        <v>0.16185734527366499</v>
      </c>
      <c r="Y95" s="15">
        <f t="shared" si="18"/>
        <v>1.4514239123291032E-2</v>
      </c>
      <c r="Z95" s="15">
        <f t="shared" si="19"/>
        <v>1.5860736881045256E-7</v>
      </c>
      <c r="AB95" s="15">
        <f t="shared" si="20"/>
        <v>0.91477807996558202</v>
      </c>
      <c r="AC95" s="15">
        <f t="shared" si="21"/>
        <v>0.79433048731142675</v>
      </c>
      <c r="AD95" s="15">
        <f t="shared" si="22"/>
        <v>4.1383397811157026E-2</v>
      </c>
      <c r="AE95" s="15">
        <f t="shared" si="23"/>
        <v>1.5095857209186301E-2</v>
      </c>
      <c r="AF95" s="15">
        <f t="shared" si="24"/>
        <v>3.1691209694477335E-2</v>
      </c>
      <c r="AH95" s="15">
        <f t="shared" si="25"/>
        <v>5.7424698813954109E-2</v>
      </c>
      <c r="AI95" s="15">
        <f t="shared" si="26"/>
        <v>0.15336446502909618</v>
      </c>
      <c r="AJ95" s="15">
        <f t="shared" si="27"/>
        <v>0.71149280960086325</v>
      </c>
      <c r="AK95" s="15">
        <f t="shared" si="28"/>
        <v>0.16479863837885342</v>
      </c>
      <c r="AL95" s="15">
        <f t="shared" si="29"/>
        <v>0.12444301810998502</v>
      </c>
      <c r="AN95" s="18"/>
      <c r="AO95" s="18"/>
      <c r="AP95" s="18"/>
      <c r="AQ95" s="18"/>
    </row>
    <row r="96" spans="1:43" x14ac:dyDescent="0.25">
      <c r="A96" t="str">
        <f>'Raw Data'!A96</f>
        <v>A_p110g</v>
      </c>
      <c r="B96">
        <f>'Raw Data'!B96</f>
        <v>654</v>
      </c>
      <c r="C96">
        <f>'Raw Data'!C96</f>
        <v>662</v>
      </c>
      <c r="D96" t="str">
        <f>'Raw Data'!D96</f>
        <v>DDVLHYLLQ</v>
      </c>
      <c r="F96" s="13">
        <f>'Raw Data'!J96</f>
        <v>0.10199999999999999</v>
      </c>
      <c r="G96" s="13">
        <f>'Raw Data'!P96</f>
        <v>6.5000000000000002E-2</v>
      </c>
      <c r="H96" s="13">
        <f>'Raw Data'!V96</f>
        <v>0.09</v>
      </c>
      <c r="I96" s="13">
        <f>'Raw Data'!AB96</f>
        <v>7.0999999999999994E-2</v>
      </c>
      <c r="J96" s="13">
        <f>'Raw Data'!AH96</f>
        <v>6.3E-2</v>
      </c>
      <c r="K96" s="13">
        <f>'Raw Data'!AN96</f>
        <v>5.8000000000000003E-2</v>
      </c>
      <c r="L96" s="13">
        <f>'Raw Data'!AT96</f>
        <v>0.217</v>
      </c>
      <c r="M96" s="13">
        <f>'Raw Data'!AZ96</f>
        <v>0.20100000000000001</v>
      </c>
      <c r="N96" s="13">
        <f>'Raw Data'!BF96</f>
        <v>0.19800000000000001</v>
      </c>
      <c r="O96" s="13">
        <f>'Raw Data'!BL96</f>
        <v>1.095</v>
      </c>
      <c r="P96" s="13">
        <f>'Raw Data'!BR96</f>
        <v>1.03</v>
      </c>
      <c r="Q96" s="13">
        <f>'Raw Data'!BX96</f>
        <v>1.0429999999999999</v>
      </c>
      <c r="R96" s="13">
        <f>'Raw Data'!CD96</f>
        <v>2.1739999999999999</v>
      </c>
      <c r="S96" s="13">
        <f>'Raw Data'!CJ96</f>
        <v>2.2519999999999998</v>
      </c>
      <c r="T96" s="13">
        <f>'Raw Data'!CP96</f>
        <v>2.242</v>
      </c>
      <c r="V96" s="15">
        <f t="shared" si="15"/>
        <v>0.11536102626428218</v>
      </c>
      <c r="W96" s="15">
        <f t="shared" si="16"/>
        <v>0.82310334695088516</v>
      </c>
      <c r="X96" s="15">
        <f t="shared" si="17"/>
        <v>0.21365246280107364</v>
      </c>
      <c r="Y96" s="15">
        <f t="shared" si="18"/>
        <v>7.2433275137627259E-3</v>
      </c>
      <c r="Z96" s="15">
        <f t="shared" si="19"/>
        <v>0.11029162971632432</v>
      </c>
      <c r="AB96" s="15">
        <f t="shared" si="20"/>
        <v>7.5967485015339245E-2</v>
      </c>
      <c r="AC96" s="15">
        <f t="shared" si="21"/>
        <v>0.64555925283416216</v>
      </c>
      <c r="AD96" s="15">
        <f t="shared" si="22"/>
        <v>5.069171534863659E-2</v>
      </c>
      <c r="AE96" s="15">
        <f t="shared" si="23"/>
        <v>0.12102117385155871</v>
      </c>
      <c r="AF96" s="15">
        <f t="shared" si="24"/>
        <v>0.19754456601563497</v>
      </c>
      <c r="AH96" s="15">
        <f t="shared" si="25"/>
        <v>0.88697611128991771</v>
      </c>
      <c r="AI96" s="15">
        <f t="shared" si="26"/>
        <v>0.73635570625364855</v>
      </c>
      <c r="AJ96" s="15">
        <f t="shared" si="27"/>
        <v>0.77893429728642283</v>
      </c>
      <c r="AK96" s="15">
        <f t="shared" si="28"/>
        <v>0.60958022947946078</v>
      </c>
      <c r="AL96" s="15">
        <f t="shared" si="29"/>
        <v>0.86886272057818226</v>
      </c>
      <c r="AN96" s="18"/>
      <c r="AO96" s="18"/>
      <c r="AP96" s="18"/>
      <c r="AQ96" s="18"/>
    </row>
    <row r="97" spans="1:43" x14ac:dyDescent="0.25">
      <c r="A97" t="str">
        <f>'Raw Data'!A97</f>
        <v>A_p110g</v>
      </c>
      <c r="B97">
        <f>'Raw Data'!B97</f>
        <v>663</v>
      </c>
      <c r="C97">
        <f>'Raw Data'!C97</f>
        <v>677</v>
      </c>
      <c r="D97" t="str">
        <f>'Raw Data'!D97</f>
        <v>LVQAVKFEPYHDSAL</v>
      </c>
      <c r="F97" s="13">
        <f>'Raw Data'!J97</f>
        <v>0.36</v>
      </c>
      <c r="G97" s="13">
        <f>'Raw Data'!P97</f>
        <v>0.28299999999999997</v>
      </c>
      <c r="H97" s="13">
        <f>'Raw Data'!V97</f>
        <v>0.26800000000000002</v>
      </c>
      <c r="I97" s="13">
        <f>'Raw Data'!AB97</f>
        <v>0.38</v>
      </c>
      <c r="J97" s="13">
        <f>'Raw Data'!AH97</f>
        <v>0.32400000000000001</v>
      </c>
      <c r="K97" s="13">
        <f>'Raw Data'!AN97</f>
        <v>0.35099999999999998</v>
      </c>
      <c r="L97" s="13">
        <f>'Raw Data'!AT97</f>
        <v>0.72399999999999998</v>
      </c>
      <c r="M97" s="13">
        <f>'Raw Data'!AZ97</f>
        <v>0.71099999999999997</v>
      </c>
      <c r="N97" s="13">
        <f>'Raw Data'!BF97</f>
        <v>0.72499999999999998</v>
      </c>
      <c r="O97" s="13">
        <f>'Raw Data'!BL97</f>
        <v>0.998</v>
      </c>
      <c r="P97" s="13">
        <f>'Raw Data'!BR97</f>
        <v>0.91800000000000004</v>
      </c>
      <c r="Q97" s="13">
        <f>'Raw Data'!BX97</f>
        <v>0.91200000000000003</v>
      </c>
      <c r="R97" s="13">
        <f>'Raw Data'!CD97</f>
        <v>1.2030000000000001</v>
      </c>
      <c r="S97" s="13">
        <f>'Raw Data'!CJ97</f>
        <v>1.2410000000000001</v>
      </c>
      <c r="T97" s="13">
        <f>'Raw Data'!CP97</f>
        <v>1.2589999999999999</v>
      </c>
      <c r="V97" s="15">
        <f t="shared" si="15"/>
        <v>2.948489595242014E-2</v>
      </c>
      <c r="W97" s="15">
        <f t="shared" si="16"/>
        <v>7.4190816451226915E-4</v>
      </c>
      <c r="X97" s="15">
        <f t="shared" si="17"/>
        <v>9.7207815339918541E-2</v>
      </c>
      <c r="Y97" s="15">
        <f t="shared" si="18"/>
        <v>0.10831127534754736</v>
      </c>
      <c r="Z97" s="15">
        <f t="shared" si="19"/>
        <v>3.6603968634639525E-3</v>
      </c>
      <c r="AB97" s="15">
        <f t="shared" si="20"/>
        <v>7.5671020272920109E-2</v>
      </c>
      <c r="AC97" s="15">
        <f t="shared" si="21"/>
        <v>0.11476768289035494</v>
      </c>
      <c r="AD97" s="15">
        <f t="shared" si="22"/>
        <v>0.31380120998580596</v>
      </c>
      <c r="AE97" s="15">
        <f t="shared" si="23"/>
        <v>0.10517999544112759</v>
      </c>
      <c r="AF97" s="15">
        <f t="shared" si="24"/>
        <v>0.25611069335235326</v>
      </c>
      <c r="AH97" s="15">
        <f t="shared" si="25"/>
        <v>6.9832080668625288E-3</v>
      </c>
      <c r="AI97" s="15">
        <f t="shared" si="26"/>
        <v>7.8506252157590009E-4</v>
      </c>
      <c r="AJ97" s="15">
        <f t="shared" si="27"/>
        <v>6.8529187431768793E-2</v>
      </c>
      <c r="AK97" s="15">
        <f t="shared" si="28"/>
        <v>0.69770059345920887</v>
      </c>
      <c r="AL97" s="15">
        <f t="shared" si="29"/>
        <v>0.29842700734781058</v>
      </c>
      <c r="AN97" s="18"/>
      <c r="AO97" s="18"/>
      <c r="AP97" s="18"/>
      <c r="AQ97" s="18"/>
    </row>
    <row r="98" spans="1:43" x14ac:dyDescent="0.25">
      <c r="A98" t="str">
        <f>'Raw Data'!A98</f>
        <v>A_p110g</v>
      </c>
      <c r="B98">
        <f>'Raw Data'!B98</f>
        <v>664</v>
      </c>
      <c r="C98">
        <f>'Raw Data'!C98</f>
        <v>677</v>
      </c>
      <c r="D98" t="str">
        <f>'Raw Data'!D98</f>
        <v>VQAVKFEPYHDSAL</v>
      </c>
      <c r="F98" s="13">
        <f>'Raw Data'!J98</f>
        <v>0.317</v>
      </c>
      <c r="G98" s="13">
        <f>'Raw Data'!P98</f>
        <v>0.25</v>
      </c>
      <c r="H98" s="13">
        <f>'Raw Data'!V98</f>
        <v>0.23300000000000001</v>
      </c>
      <c r="I98" s="13">
        <f>'Raw Data'!AB98</f>
        <v>0.34200000000000003</v>
      </c>
      <c r="J98" s="13">
        <f>'Raw Data'!AH98</f>
        <v>0.32400000000000001</v>
      </c>
      <c r="K98" s="13">
        <f>'Raw Data'!AN98</f>
        <v>0.36699999999999999</v>
      </c>
      <c r="L98" s="13">
        <f>'Raw Data'!AT98</f>
        <v>0.73</v>
      </c>
      <c r="M98" s="13">
        <f>'Raw Data'!AZ98</f>
        <v>0.71099999999999997</v>
      </c>
      <c r="N98" s="13">
        <f>'Raw Data'!BF98</f>
        <v>0.7</v>
      </c>
      <c r="O98" s="13">
        <f>'Raw Data'!BL98</f>
        <v>1</v>
      </c>
      <c r="P98" s="13">
        <f>'Raw Data'!BR98</f>
        <v>0.90500000000000003</v>
      </c>
      <c r="Q98" s="13">
        <f>'Raw Data'!BX98</f>
        <v>0.93700000000000006</v>
      </c>
      <c r="R98" s="13">
        <f>'Raw Data'!CD98</f>
        <v>1.2150000000000001</v>
      </c>
      <c r="S98" s="13">
        <f>'Raw Data'!CJ98</f>
        <v>1.2749999999999999</v>
      </c>
      <c r="T98" s="13">
        <f>'Raw Data'!CP98</f>
        <v>1.2669999999999999</v>
      </c>
      <c r="V98" s="15">
        <f t="shared" si="15"/>
        <v>3.9605291093949148E-2</v>
      </c>
      <c r="W98" s="15">
        <f t="shared" si="16"/>
        <v>1.6059769099804142E-2</v>
      </c>
      <c r="X98" s="15">
        <f t="shared" si="17"/>
        <v>0.2716227908326424</v>
      </c>
      <c r="Y98" s="15">
        <f t="shared" si="18"/>
        <v>9.7262119895115254E-2</v>
      </c>
      <c r="Z98" s="15">
        <f t="shared" si="19"/>
        <v>1.9910169392245527E-3</v>
      </c>
      <c r="AB98" s="15">
        <f t="shared" si="20"/>
        <v>0.10551872170333368</v>
      </c>
      <c r="AC98" s="15">
        <f t="shared" si="21"/>
        <v>0.13728325492997026</v>
      </c>
      <c r="AD98" s="15">
        <f t="shared" si="22"/>
        <v>0.44926629569551768</v>
      </c>
      <c r="AE98" s="15">
        <f t="shared" si="23"/>
        <v>0.28020772621475992</v>
      </c>
      <c r="AF98" s="15">
        <f t="shared" si="24"/>
        <v>7.115988687903689E-3</v>
      </c>
      <c r="AH98" s="15">
        <f t="shared" si="25"/>
        <v>0.260554136292385</v>
      </c>
      <c r="AI98" s="15">
        <f t="shared" si="26"/>
        <v>0.14498066360772316</v>
      </c>
      <c r="AJ98" s="15">
        <f t="shared" si="27"/>
        <v>0.81056702201547959</v>
      </c>
      <c r="AK98" s="15">
        <f t="shared" si="28"/>
        <v>0.29303750772500592</v>
      </c>
      <c r="AL98" s="15">
        <f t="shared" si="29"/>
        <v>5.8100841581212063E-3</v>
      </c>
      <c r="AN98" s="18"/>
      <c r="AO98" s="18"/>
      <c r="AP98" s="18"/>
      <c r="AQ98" s="18"/>
    </row>
    <row r="99" spans="1:43" x14ac:dyDescent="0.25">
      <c r="A99" t="str">
        <f>'Raw Data'!A99</f>
        <v>A_p110g</v>
      </c>
      <c r="B99">
        <f>'Raw Data'!B99</f>
        <v>666</v>
      </c>
      <c r="C99">
        <f>'Raw Data'!C99</f>
        <v>677</v>
      </c>
      <c r="D99" t="str">
        <f>'Raw Data'!D99</f>
        <v>AVKFEPYHDSAL</v>
      </c>
      <c r="F99" s="13">
        <f>'Raw Data'!J99</f>
        <v>0.495</v>
      </c>
      <c r="G99" s="13">
        <f>'Raw Data'!P99</f>
        <v>0.37</v>
      </c>
      <c r="H99" s="13">
        <f>'Raw Data'!V99</f>
        <v>0.245</v>
      </c>
      <c r="I99" s="13">
        <f>'Raw Data'!AB99</f>
        <v>0.31900000000000001</v>
      </c>
      <c r="J99" s="13">
        <f>'Raw Data'!AH99</f>
        <v>0.317</v>
      </c>
      <c r="K99" s="13">
        <f>'Raw Data'!AN99</f>
        <v>0.35299999999999998</v>
      </c>
      <c r="L99" s="13">
        <f>'Raw Data'!AT99</f>
        <v>0.69599999999999995</v>
      </c>
      <c r="M99" s="13">
        <f>'Raw Data'!AZ99</f>
        <v>0.69399999999999995</v>
      </c>
      <c r="N99" s="13">
        <f>'Raw Data'!BF99</f>
        <v>0.70099999999999996</v>
      </c>
      <c r="O99" s="13">
        <f>'Raw Data'!BL99</f>
        <v>0.93799999999999994</v>
      </c>
      <c r="P99" s="13">
        <f>'Raw Data'!BR99</f>
        <v>0.92700000000000005</v>
      </c>
      <c r="Q99" s="13">
        <f>'Raw Data'!BX99</f>
        <v>0.92700000000000005</v>
      </c>
      <c r="R99" s="13">
        <f>'Raw Data'!CD99</f>
        <v>1.206</v>
      </c>
      <c r="S99" s="13">
        <f>'Raw Data'!CJ99</f>
        <v>1.262</v>
      </c>
      <c r="T99" s="13">
        <f>'Raw Data'!CP99</f>
        <v>1.274</v>
      </c>
      <c r="V99" s="15">
        <f t="shared" si="15"/>
        <v>0.42463920268735428</v>
      </c>
      <c r="W99" s="15">
        <f t="shared" si="16"/>
        <v>0.95253935409448398</v>
      </c>
      <c r="X99" s="15">
        <f t="shared" si="17"/>
        <v>0.29315860344607192</v>
      </c>
      <c r="Y99" s="15">
        <f t="shared" si="18"/>
        <v>0.68684070902479533</v>
      </c>
      <c r="Z99" s="15">
        <f t="shared" si="19"/>
        <v>1.2735748490951986E-3</v>
      </c>
      <c r="AB99" s="15">
        <f t="shared" si="20"/>
        <v>0.34281293993911072</v>
      </c>
      <c r="AC99" s="15">
        <f t="shared" si="21"/>
        <v>0.97800130548615205</v>
      </c>
      <c r="AD99" s="15">
        <f t="shared" si="22"/>
        <v>0.28214380863204686</v>
      </c>
      <c r="AE99" s="15">
        <f t="shared" si="23"/>
        <v>0.76393681357521981</v>
      </c>
      <c r="AF99" s="15">
        <f t="shared" si="24"/>
        <v>9.1718053161323147E-3</v>
      </c>
      <c r="AH99" s="15">
        <f t="shared" si="25"/>
        <v>0.7023276956424106</v>
      </c>
      <c r="AI99" s="15">
        <f t="shared" si="26"/>
        <v>0.9793762498423878</v>
      </c>
      <c r="AJ99" s="15">
        <f t="shared" si="27"/>
        <v>0.87719560305199895</v>
      </c>
      <c r="AK99" s="15">
        <f t="shared" si="28"/>
        <v>0.99135499185665032</v>
      </c>
      <c r="AL99" s="15">
        <f t="shared" si="29"/>
        <v>3.6431338275293067E-2</v>
      </c>
      <c r="AN99" s="18"/>
      <c r="AO99" s="18"/>
      <c r="AP99" s="18"/>
      <c r="AQ99" s="18"/>
    </row>
    <row r="100" spans="1:43" x14ac:dyDescent="0.25">
      <c r="A100" t="str">
        <f>'Raw Data'!A100</f>
        <v>A_p110g</v>
      </c>
      <c r="B100">
        <f>'Raw Data'!B100</f>
        <v>681</v>
      </c>
      <c r="C100">
        <f>'Raw Data'!C100</f>
        <v>697</v>
      </c>
      <c r="D100" t="str">
        <f>'Raw Data'!D100</f>
        <v>LLKRGLRNKRIGHFLFW</v>
      </c>
      <c r="F100" s="13">
        <f>'Raw Data'!J100</f>
        <v>2.5999999999999999E-2</v>
      </c>
      <c r="G100" s="13">
        <f>'Raw Data'!P100</f>
        <v>4.7E-2</v>
      </c>
      <c r="H100" s="13">
        <f>'Raw Data'!V100</f>
        <v>2.1999999999999999E-2</v>
      </c>
      <c r="I100" s="13">
        <f>'Raw Data'!AB100</f>
        <v>4.2999999999999997E-2</v>
      </c>
      <c r="J100" s="13">
        <f>'Raw Data'!AH100</f>
        <v>3.6999999999999998E-2</v>
      </c>
      <c r="K100" s="13">
        <f>'Raw Data'!AN100</f>
        <v>2.1999999999999999E-2</v>
      </c>
      <c r="L100" s="13">
        <f>'Raw Data'!AT100</f>
        <v>5.7000000000000002E-2</v>
      </c>
      <c r="M100" s="13">
        <f>'Raw Data'!AZ100</f>
        <v>3.6999999999999998E-2</v>
      </c>
      <c r="N100" s="13">
        <f>'Raw Data'!BF100</f>
        <v>0.04</v>
      </c>
      <c r="O100" s="13">
        <f>'Raw Data'!BL100</f>
        <v>0.109</v>
      </c>
      <c r="P100" s="13">
        <f>'Raw Data'!BR100</f>
        <v>7.6999999999999999E-2</v>
      </c>
      <c r="Q100" s="13">
        <f>'Raw Data'!BX100</f>
        <v>6.0999999999999999E-2</v>
      </c>
      <c r="R100" s="13">
        <f>'Raw Data'!CD100</f>
        <v>0.27</v>
      </c>
      <c r="S100" s="13">
        <f>'Raw Data'!CJ100</f>
        <v>0.20300000000000001</v>
      </c>
      <c r="T100" s="13">
        <f>'Raw Data'!CP100</f>
        <v>0.193</v>
      </c>
      <c r="V100" s="15">
        <f t="shared" si="15"/>
        <v>0.77204552147765504</v>
      </c>
      <c r="W100" s="15">
        <f t="shared" si="16"/>
        <v>0.78331448961054373</v>
      </c>
      <c r="X100" s="15">
        <f t="shared" si="17"/>
        <v>0.69044510277719873</v>
      </c>
      <c r="Y100" s="15">
        <f t="shared" si="18"/>
        <v>0.94028514581860023</v>
      </c>
      <c r="Z100" s="15">
        <f t="shared" si="19"/>
        <v>0.33236579531530397</v>
      </c>
      <c r="AB100" s="15">
        <f t="shared" si="20"/>
        <v>0.49630979070463987</v>
      </c>
      <c r="AC100" s="15">
        <f t="shared" si="21"/>
        <v>0.30890911692599748</v>
      </c>
      <c r="AD100" s="15">
        <f t="shared" si="22"/>
        <v>0.51019499286040915</v>
      </c>
      <c r="AE100" s="15">
        <f t="shared" si="23"/>
        <v>0.67419756922793994</v>
      </c>
      <c r="AF100" s="15">
        <f t="shared" si="24"/>
        <v>0.68354866073455645</v>
      </c>
      <c r="AH100" s="15">
        <f t="shared" si="25"/>
        <v>0.46914726387007388</v>
      </c>
      <c r="AI100" s="15">
        <f t="shared" si="26"/>
        <v>0.19321516964132021</v>
      </c>
      <c r="AJ100" s="15">
        <f t="shared" si="27"/>
        <v>0.29860835335174041</v>
      </c>
      <c r="AK100" s="15">
        <f t="shared" si="28"/>
        <v>0.59004950861206773</v>
      </c>
      <c r="AL100" s="15">
        <f t="shared" si="29"/>
        <v>0.88276399374658965</v>
      </c>
      <c r="AN100" s="18"/>
      <c r="AO100" s="18"/>
      <c r="AP100" s="18"/>
      <c r="AQ100" s="18"/>
    </row>
    <row r="101" spans="1:43" x14ac:dyDescent="0.25">
      <c r="A101" t="str">
        <f>'Raw Data'!A101</f>
        <v>A_p110g</v>
      </c>
      <c r="B101">
        <f>'Raw Data'!B101</f>
        <v>697</v>
      </c>
      <c r="C101">
        <f>'Raw Data'!C101</f>
        <v>713</v>
      </c>
      <c r="D101" t="str">
        <f>'Raw Data'!D101</f>
        <v>WFLRSEIAQSRHYQQRF</v>
      </c>
      <c r="F101" s="13">
        <f>'Raw Data'!J101</f>
        <v>0.53900000000000003</v>
      </c>
      <c r="G101" s="13">
        <f>'Raw Data'!P101</f>
        <v>0.44500000000000001</v>
      </c>
      <c r="H101" s="13">
        <f>'Raw Data'!V101</f>
        <v>0.45100000000000001</v>
      </c>
      <c r="I101" s="13">
        <f>'Raw Data'!AB101</f>
        <v>0.502</v>
      </c>
      <c r="J101" s="13">
        <f>'Raw Data'!AH101</f>
        <v>0.46800000000000003</v>
      </c>
      <c r="K101" s="13">
        <f>'Raw Data'!AN101</f>
        <v>0.44800000000000001</v>
      </c>
      <c r="L101" s="13">
        <f>'Raw Data'!AT101</f>
        <v>0.77800000000000002</v>
      </c>
      <c r="M101" s="13">
        <f>'Raw Data'!AZ101</f>
        <v>0.74399999999999999</v>
      </c>
      <c r="N101" s="13">
        <f>'Raw Data'!BF101</f>
        <v>0.71</v>
      </c>
      <c r="O101" s="13">
        <f>'Raw Data'!BL101</f>
        <v>1.99</v>
      </c>
      <c r="P101" s="13">
        <f>'Raw Data'!BR101</f>
        <v>1.9490000000000001</v>
      </c>
      <c r="Q101" s="13">
        <f>'Raw Data'!BX101</f>
        <v>1.8660000000000001</v>
      </c>
      <c r="R101" s="13">
        <f>'Raw Data'!CD101</f>
        <v>3.331</v>
      </c>
      <c r="S101" s="13">
        <f>'Raw Data'!CJ101</f>
        <v>3.4340000000000002</v>
      </c>
      <c r="T101" s="13">
        <f>'Raw Data'!CP101</f>
        <v>3.4249999999999998</v>
      </c>
      <c r="V101" s="15">
        <f t="shared" si="15"/>
        <v>0.15437291321136909</v>
      </c>
      <c r="W101" s="15">
        <f t="shared" si="16"/>
        <v>8.6451797292086949E-2</v>
      </c>
      <c r="X101" s="15">
        <f t="shared" si="17"/>
        <v>3.9289188242102563E-2</v>
      </c>
      <c r="Y101" s="15">
        <f t="shared" si="18"/>
        <v>1.5159997344997492E-2</v>
      </c>
      <c r="Z101" s="15">
        <f t="shared" si="19"/>
        <v>8.1244536316463865E-3</v>
      </c>
      <c r="AB101" s="15">
        <f t="shared" si="20"/>
        <v>0.47410376534997833</v>
      </c>
      <c r="AC101" s="15">
        <f t="shared" si="21"/>
        <v>0.27413848055083695</v>
      </c>
      <c r="AD101" s="15">
        <f t="shared" si="22"/>
        <v>0.22586173159857809</v>
      </c>
      <c r="AE101" s="15">
        <f t="shared" si="23"/>
        <v>9.6473331645984803E-2</v>
      </c>
      <c r="AF101" s="15">
        <f t="shared" si="24"/>
        <v>8.2179942286869038E-3</v>
      </c>
      <c r="AH101" s="15">
        <f t="shared" si="25"/>
        <v>0.30205587333581624</v>
      </c>
      <c r="AI101" s="15">
        <f t="shared" si="26"/>
        <v>1.7646342039560607E-2</v>
      </c>
      <c r="AJ101" s="15">
        <f t="shared" si="27"/>
        <v>0.10683023513259837</v>
      </c>
      <c r="AK101" s="15">
        <f t="shared" si="28"/>
        <v>1.8622183697342469E-2</v>
      </c>
      <c r="AL101" s="15">
        <f t="shared" si="29"/>
        <v>5.2558244553791832E-4</v>
      </c>
      <c r="AN101" s="18"/>
      <c r="AO101" s="18"/>
      <c r="AP101" s="18"/>
      <c r="AQ101" s="18"/>
    </row>
    <row r="102" spans="1:43" x14ac:dyDescent="0.25">
      <c r="A102" t="str">
        <f>'Raw Data'!A102</f>
        <v>A_p110g</v>
      </c>
      <c r="B102">
        <f>'Raw Data'!B102</f>
        <v>700</v>
      </c>
      <c r="C102">
        <f>'Raw Data'!C102</f>
        <v>713</v>
      </c>
      <c r="D102" t="str">
        <f>'Raw Data'!D102</f>
        <v>RSEIAQSRHYQQRF</v>
      </c>
      <c r="F102" s="13">
        <f>'Raw Data'!J102</f>
        <v>0.499</v>
      </c>
      <c r="G102" s="13">
        <f>'Raw Data'!P102</f>
        <v>0.46899999999999997</v>
      </c>
      <c r="H102" s="13">
        <f>'Raw Data'!V102</f>
        <v>0.39800000000000002</v>
      </c>
      <c r="I102" s="13">
        <f>'Raw Data'!AB102</f>
        <v>0.443</v>
      </c>
      <c r="J102" s="13">
        <f>'Raw Data'!AH102</f>
        <v>0.437</v>
      </c>
      <c r="K102" s="13">
        <f>'Raw Data'!AN102</f>
        <v>0.46600000000000003</v>
      </c>
      <c r="L102" s="13">
        <f>'Raw Data'!AT102</f>
        <v>0.70699999999999996</v>
      </c>
      <c r="M102" s="13">
        <f>'Raw Data'!AZ102</f>
        <v>0.68</v>
      </c>
      <c r="N102" s="13">
        <f>'Raw Data'!BF102</f>
        <v>0.66900000000000004</v>
      </c>
      <c r="O102" s="13">
        <f>'Raw Data'!BL102</f>
        <v>1.7629999999999999</v>
      </c>
      <c r="P102" s="13">
        <f>'Raw Data'!BR102</f>
        <v>1.75</v>
      </c>
      <c r="Q102" s="13">
        <f>'Raw Data'!BX102</f>
        <v>1.675</v>
      </c>
      <c r="R102" s="13">
        <f>'Raw Data'!CD102</f>
        <v>3.0630000000000002</v>
      </c>
      <c r="S102" s="13">
        <f>'Raw Data'!CJ102</f>
        <v>3.1619999999999999</v>
      </c>
      <c r="T102" s="13">
        <f>'Raw Data'!CP102</f>
        <v>3.1930000000000001</v>
      </c>
      <c r="V102" s="15">
        <f t="shared" si="15"/>
        <v>0.16196427394857779</v>
      </c>
      <c r="W102" s="15">
        <f t="shared" si="16"/>
        <v>6.892748120526894E-2</v>
      </c>
      <c r="X102" s="15">
        <f t="shared" si="17"/>
        <v>0.11123169822604598</v>
      </c>
      <c r="Y102" s="15">
        <f t="shared" si="18"/>
        <v>3.0803325984843831E-2</v>
      </c>
      <c r="Z102" s="15">
        <f t="shared" si="19"/>
        <v>0.86086640808941783</v>
      </c>
      <c r="AB102" s="15">
        <f t="shared" si="20"/>
        <v>0.2766372709892842</v>
      </c>
      <c r="AC102" s="15">
        <f t="shared" si="21"/>
        <v>0.40737513811888765</v>
      </c>
      <c r="AD102" s="15">
        <f t="shared" si="22"/>
        <v>0.85700059741689394</v>
      </c>
      <c r="AE102" s="15">
        <f t="shared" si="23"/>
        <v>0.59228730260592466</v>
      </c>
      <c r="AF102" s="15">
        <f t="shared" si="24"/>
        <v>0.35756154977236715</v>
      </c>
      <c r="AH102" s="15">
        <f t="shared" si="25"/>
        <v>0.64589381706598614</v>
      </c>
      <c r="AI102" s="15">
        <f t="shared" si="26"/>
        <v>0.83201252554025862</v>
      </c>
      <c r="AJ102" s="15">
        <f t="shared" si="27"/>
        <v>0.32092008083412327</v>
      </c>
      <c r="AK102" s="15">
        <f t="shared" si="28"/>
        <v>5.080327693557371E-2</v>
      </c>
      <c r="AL102" s="15">
        <f t="shared" si="29"/>
        <v>0.29851438544517406</v>
      </c>
      <c r="AN102" s="18"/>
      <c r="AO102" s="18"/>
      <c r="AP102" s="18"/>
      <c r="AQ102" s="18"/>
    </row>
    <row r="103" spans="1:43" x14ac:dyDescent="0.25">
      <c r="A103" t="str">
        <f>'Raw Data'!A103</f>
        <v>A_p110g</v>
      </c>
      <c r="B103">
        <f>'Raw Data'!B103</f>
        <v>700</v>
      </c>
      <c r="C103">
        <f>'Raw Data'!C103</f>
        <v>713</v>
      </c>
      <c r="D103" t="str">
        <f>'Raw Data'!D103</f>
        <v>RSEIAQSRHYQQRF</v>
      </c>
      <c r="F103" s="13">
        <f>'Raw Data'!J103</f>
        <v>0.45400000000000001</v>
      </c>
      <c r="G103" s="13">
        <f>'Raw Data'!P103</f>
        <v>0.42099999999999999</v>
      </c>
      <c r="H103" s="13">
        <f>'Raw Data'!V103</f>
        <v>0.41099999999999998</v>
      </c>
      <c r="I103" s="13">
        <f>'Raw Data'!AB103</f>
        <v>0.42299999999999999</v>
      </c>
      <c r="J103" s="13">
        <f>'Raw Data'!AH103</f>
        <v>0.439</v>
      </c>
      <c r="K103" s="13">
        <f>'Raw Data'!AN103</f>
        <v>0.46200000000000002</v>
      </c>
      <c r="L103" s="13">
        <f>'Raw Data'!AT103</f>
        <v>0.72299999999999998</v>
      </c>
      <c r="M103" s="13">
        <f>'Raw Data'!AZ103</f>
        <v>0.68500000000000005</v>
      </c>
      <c r="N103" s="13">
        <f>'Raw Data'!BF103</f>
        <v>0.66200000000000003</v>
      </c>
      <c r="O103" s="13">
        <f>'Raw Data'!BL103</f>
        <v>1.7929999999999999</v>
      </c>
      <c r="P103" s="13">
        <f>'Raw Data'!BR103</f>
        <v>1.7210000000000001</v>
      </c>
      <c r="Q103" s="13">
        <f>'Raw Data'!BX103</f>
        <v>1.6970000000000001</v>
      </c>
      <c r="R103" s="13">
        <f>'Raw Data'!CD103</f>
        <v>3.0840000000000001</v>
      </c>
      <c r="S103" s="13">
        <f>'Raw Data'!CJ103</f>
        <v>3.1659999999999999</v>
      </c>
      <c r="T103" s="13">
        <f>'Raw Data'!CP103</f>
        <v>3.2210000000000001</v>
      </c>
      <c r="V103" s="15">
        <f t="shared" si="15"/>
        <v>9.5749429337235362E-2</v>
      </c>
      <c r="W103" s="15">
        <f t="shared" si="16"/>
        <v>9.5213993846111733E-2</v>
      </c>
      <c r="X103" s="15">
        <f t="shared" si="17"/>
        <v>7.4335222104534235E-2</v>
      </c>
      <c r="Y103" s="15">
        <f t="shared" si="18"/>
        <v>2.0745552647034187E-2</v>
      </c>
      <c r="Z103" s="15">
        <f t="shared" si="19"/>
        <v>0.4486371610126223</v>
      </c>
      <c r="AB103" s="15">
        <f t="shared" si="20"/>
        <v>0.50419264165960676</v>
      </c>
      <c r="AC103" s="15">
        <f t="shared" si="21"/>
        <v>0.95009297333178599</v>
      </c>
      <c r="AD103" s="15">
        <f t="shared" si="22"/>
        <v>0.73625421019334936</v>
      </c>
      <c r="AE103" s="15">
        <f t="shared" si="23"/>
        <v>0.43123878364616741</v>
      </c>
      <c r="AF103" s="15">
        <f t="shared" si="24"/>
        <v>0.47447665391100818</v>
      </c>
      <c r="AH103" s="15">
        <f t="shared" si="25"/>
        <v>0.46239212587724149</v>
      </c>
      <c r="AI103" s="15">
        <f t="shared" si="26"/>
        <v>0.39858067684478793</v>
      </c>
      <c r="AJ103" s="15">
        <f t="shared" si="27"/>
        <v>0.19291967830816542</v>
      </c>
      <c r="AK103" s="15">
        <f t="shared" si="28"/>
        <v>3.9472442732830071E-2</v>
      </c>
      <c r="AL103" s="15">
        <f t="shared" si="29"/>
        <v>9.6166990526599092E-2</v>
      </c>
      <c r="AN103" s="18"/>
      <c r="AO103" s="18"/>
      <c r="AP103" s="18"/>
      <c r="AQ103" s="18"/>
    </row>
    <row r="104" spans="1:43" x14ac:dyDescent="0.25">
      <c r="A104" t="str">
        <f>'Raw Data'!A104</f>
        <v>A_p110g</v>
      </c>
      <c r="B104">
        <f>'Raw Data'!B104</f>
        <v>714</v>
      </c>
      <c r="C104">
        <f>'Raw Data'!C104</f>
        <v>718</v>
      </c>
      <c r="D104" t="str">
        <f>'Raw Data'!D104</f>
        <v>AVILE</v>
      </c>
      <c r="F104" s="13">
        <f>'Raw Data'!J104</f>
        <v>5.7000000000000002E-2</v>
      </c>
      <c r="G104" s="13">
        <f>'Raw Data'!P104</f>
        <v>5.1999999999999998E-2</v>
      </c>
      <c r="H104" s="13">
        <f>'Raw Data'!V104</f>
        <v>4.3999999999999997E-2</v>
      </c>
      <c r="I104" s="13">
        <f>'Raw Data'!AB104</f>
        <v>5.1999999999999998E-2</v>
      </c>
      <c r="J104" s="13">
        <f>'Raw Data'!AH104</f>
        <v>7.9000000000000001E-2</v>
      </c>
      <c r="K104" s="13">
        <f>'Raw Data'!AN104</f>
        <v>0.113</v>
      </c>
      <c r="L104" s="13">
        <f>'Raw Data'!AT104</f>
        <v>7.3999999999999996E-2</v>
      </c>
      <c r="M104" s="13">
        <f>'Raw Data'!AZ104</f>
        <v>7.0999999999999994E-2</v>
      </c>
      <c r="N104" s="13">
        <f>'Raw Data'!BF104</f>
        <v>0.13500000000000001</v>
      </c>
      <c r="O104" s="13">
        <f>'Raw Data'!BL104</f>
        <v>6.9000000000000006E-2</v>
      </c>
      <c r="P104" s="13">
        <f>'Raw Data'!BR104</f>
        <v>6.9000000000000006E-2</v>
      </c>
      <c r="Q104" s="13">
        <f>'Raw Data'!BX104</f>
        <v>5.3999999999999999E-2</v>
      </c>
      <c r="R104" s="13">
        <f>'Raw Data'!CD104</f>
        <v>0.19400000000000001</v>
      </c>
      <c r="S104" s="13">
        <f>'Raw Data'!CJ104</f>
        <v>0.25900000000000001</v>
      </c>
      <c r="T104" s="13">
        <f>'Raw Data'!CP104</f>
        <v>0.248</v>
      </c>
      <c r="V104" s="15">
        <f t="shared" si="15"/>
        <v>0.3913446038988348</v>
      </c>
      <c r="W104" s="15">
        <f t="shared" si="16"/>
        <v>0.77537551630172807</v>
      </c>
      <c r="X104" s="15">
        <f t="shared" si="17"/>
        <v>0.15609708314058471</v>
      </c>
      <c r="Y104" s="15">
        <f t="shared" si="18"/>
        <v>0.33566348477001134</v>
      </c>
      <c r="Z104" s="15">
        <f t="shared" si="19"/>
        <v>7.3857729954381626E-2</v>
      </c>
      <c r="AB104" s="15">
        <f t="shared" si="20"/>
        <v>9.9167878666790582E-2</v>
      </c>
      <c r="AC104" s="15">
        <f t="shared" si="21"/>
        <v>0.24725337367434017</v>
      </c>
      <c r="AD104" s="15">
        <f t="shared" si="22"/>
        <v>9.3463761651925562E-2</v>
      </c>
      <c r="AE104" s="15">
        <f t="shared" si="23"/>
        <v>0.8602821990538837</v>
      </c>
      <c r="AF104" s="15">
        <f t="shared" si="24"/>
        <v>6.7996950511767046E-2</v>
      </c>
      <c r="AH104" s="15">
        <f t="shared" si="25"/>
        <v>0.82582214792441033</v>
      </c>
      <c r="AI104" s="15">
        <f t="shared" si="26"/>
        <v>0.57224421941945536</v>
      </c>
      <c r="AJ104" s="15">
        <f t="shared" si="27"/>
        <v>0.5106221755734498</v>
      </c>
      <c r="AK104" s="15">
        <f t="shared" si="28"/>
        <v>0.47398729097839337</v>
      </c>
      <c r="AL104" s="15">
        <f t="shared" si="29"/>
        <v>0.37072203410761767</v>
      </c>
      <c r="AN104" s="18"/>
      <c r="AO104" s="18"/>
      <c r="AP104" s="18"/>
      <c r="AQ104" s="18"/>
    </row>
    <row r="105" spans="1:43" x14ac:dyDescent="0.25">
      <c r="A105" t="str">
        <f>'Raw Data'!A105</f>
        <v>A_p110g</v>
      </c>
      <c r="B105">
        <f>'Raw Data'!B105</f>
        <v>720</v>
      </c>
      <c r="C105">
        <f>'Raw Data'!C105</f>
        <v>729</v>
      </c>
      <c r="D105" t="str">
        <f>'Raw Data'!D105</f>
        <v>YLRGCGTAML</v>
      </c>
      <c r="F105" s="13">
        <f>'Raw Data'!J105</f>
        <v>0.192</v>
      </c>
      <c r="G105" s="13">
        <f>'Raw Data'!P105</f>
        <v>0.126</v>
      </c>
      <c r="H105" s="13">
        <f>'Raw Data'!V105</f>
        <v>0.19</v>
      </c>
      <c r="I105" s="13">
        <f>'Raw Data'!AB105</f>
        <v>0.22700000000000001</v>
      </c>
      <c r="J105" s="13">
        <f>'Raw Data'!AH105</f>
        <v>0.161</v>
      </c>
      <c r="K105" s="13">
        <f>'Raw Data'!AN105</f>
        <v>0.19900000000000001</v>
      </c>
      <c r="L105" s="13">
        <f>'Raw Data'!AT105</f>
        <v>0.60699999999999998</v>
      </c>
      <c r="M105" s="13">
        <f>'Raw Data'!AZ105</f>
        <v>0.54900000000000004</v>
      </c>
      <c r="N105" s="13">
        <f>'Raw Data'!BF105</f>
        <v>0.58699999999999997</v>
      </c>
      <c r="O105" s="13">
        <f>'Raw Data'!BL105</f>
        <v>1.262</v>
      </c>
      <c r="P105" s="13">
        <f>'Raw Data'!BR105</f>
        <v>1.175</v>
      </c>
      <c r="Q105" s="13">
        <f>'Raw Data'!BX105</f>
        <v>1.196</v>
      </c>
      <c r="R105" s="13">
        <f>'Raw Data'!CD105</f>
        <v>3.0670000000000002</v>
      </c>
      <c r="S105" s="13">
        <f>'Raw Data'!CJ105</f>
        <v>3.2320000000000002</v>
      </c>
      <c r="T105" s="13">
        <f>'Raw Data'!CP105</f>
        <v>3.2170000000000001</v>
      </c>
      <c r="V105" s="15">
        <f t="shared" si="15"/>
        <v>0.11465389917641221</v>
      </c>
      <c r="W105" s="15">
        <f t="shared" si="16"/>
        <v>0.69213984227827274</v>
      </c>
      <c r="X105" s="15">
        <f t="shared" si="17"/>
        <v>0.22084498602782138</v>
      </c>
      <c r="Y105" s="15">
        <f t="shared" si="18"/>
        <v>0.11597390768600631</v>
      </c>
      <c r="Z105" s="15">
        <f t="shared" si="19"/>
        <v>0.17521387467948407</v>
      </c>
      <c r="AB105" s="15">
        <f t="shared" si="20"/>
        <v>9.9237083516211647E-2</v>
      </c>
      <c r="AC105" s="15">
        <f t="shared" si="21"/>
        <v>0.48796069428246852</v>
      </c>
      <c r="AD105" s="15">
        <f t="shared" si="22"/>
        <v>0.53542734016410398</v>
      </c>
      <c r="AE105" s="15">
        <f t="shared" si="23"/>
        <v>0.30766919537003751</v>
      </c>
      <c r="AF105" s="15">
        <f t="shared" si="24"/>
        <v>0.13156797834784709</v>
      </c>
      <c r="AH105" s="15">
        <f t="shared" si="25"/>
        <v>0.84055229410878596</v>
      </c>
      <c r="AI105" s="15">
        <f t="shared" si="26"/>
        <v>0.76615370800881455</v>
      </c>
      <c r="AJ105" s="15">
        <f t="shared" si="27"/>
        <v>0.11230289242492258</v>
      </c>
      <c r="AK105" s="15">
        <f t="shared" si="28"/>
        <v>0.92703427004208017</v>
      </c>
      <c r="AL105" s="15">
        <f t="shared" si="29"/>
        <v>0.34468233602228726</v>
      </c>
      <c r="AN105" s="18"/>
      <c r="AO105" s="18"/>
      <c r="AP105" s="18"/>
      <c r="AQ105" s="18"/>
    </row>
    <row r="106" spans="1:43" x14ac:dyDescent="0.25">
      <c r="A106" t="str">
        <f>'Raw Data'!A106</f>
        <v>A_p110g</v>
      </c>
      <c r="B106">
        <f>'Raw Data'!B106</f>
        <v>730</v>
      </c>
      <c r="C106">
        <f>'Raw Data'!C106</f>
        <v>738</v>
      </c>
      <c r="D106" t="str">
        <f>'Raw Data'!D106</f>
        <v>HDFTQQVQV</v>
      </c>
      <c r="F106" s="13">
        <f>'Raw Data'!J106</f>
        <v>6.8000000000000005E-2</v>
      </c>
      <c r="G106" s="13">
        <f>'Raw Data'!P106</f>
        <v>0.14599999999999999</v>
      </c>
      <c r="H106" s="13">
        <f>'Raw Data'!V106</f>
        <v>0.15</v>
      </c>
      <c r="I106" s="13">
        <f>'Raw Data'!AB106</f>
        <v>7.8E-2</v>
      </c>
      <c r="J106" s="13">
        <f>'Raw Data'!AH106</f>
        <v>0.09</v>
      </c>
      <c r="K106" s="13">
        <f>'Raw Data'!AN106</f>
        <v>7.0000000000000007E-2</v>
      </c>
      <c r="L106" s="13">
        <f>'Raw Data'!AT106</f>
        <v>0.161</v>
      </c>
      <c r="M106" s="13">
        <f>'Raw Data'!AZ106</f>
        <v>9.0999999999999998E-2</v>
      </c>
      <c r="N106" s="13">
        <f>'Raw Data'!BF106</f>
        <v>7.2999999999999995E-2</v>
      </c>
      <c r="O106" s="13">
        <f>'Raw Data'!BL106</f>
        <v>0.14399999999999999</v>
      </c>
      <c r="P106" s="13">
        <f>'Raw Data'!BR106</f>
        <v>9.9000000000000005E-2</v>
      </c>
      <c r="Q106" s="13">
        <f>'Raw Data'!BX106</f>
        <v>0.11</v>
      </c>
      <c r="R106" s="13">
        <f>'Raw Data'!CD106</f>
        <v>0.13800000000000001</v>
      </c>
      <c r="S106" s="13">
        <f>'Raw Data'!CJ106</f>
        <v>0.16500000000000001</v>
      </c>
      <c r="T106" s="13">
        <f>'Raw Data'!CP106</f>
        <v>0.182</v>
      </c>
      <c r="V106" s="15">
        <f t="shared" si="15"/>
        <v>0.25790697623477771</v>
      </c>
      <c r="W106" s="15">
        <f t="shared" si="16"/>
        <v>3.8871284338578738E-3</v>
      </c>
      <c r="X106" s="15">
        <f t="shared" si="17"/>
        <v>0.27924967296029157</v>
      </c>
      <c r="Y106" s="15">
        <f t="shared" si="18"/>
        <v>4.5650094928705746E-2</v>
      </c>
      <c r="Z106" s="15">
        <f t="shared" si="19"/>
        <v>0.17591227976816709</v>
      </c>
      <c r="AB106" s="15">
        <f t="shared" si="20"/>
        <v>0.7315364005842564</v>
      </c>
      <c r="AC106" s="15">
        <f t="shared" si="21"/>
        <v>0.39978491370826991</v>
      </c>
      <c r="AD106" s="15">
        <f t="shared" si="22"/>
        <v>0.80826706110165913</v>
      </c>
      <c r="AE106" s="15">
        <f t="shared" si="23"/>
        <v>0.40958193564736767</v>
      </c>
      <c r="AF106" s="15">
        <f t="shared" si="24"/>
        <v>0.52895541326100004</v>
      </c>
      <c r="AH106" s="15">
        <f t="shared" si="25"/>
        <v>0.37925943898083869</v>
      </c>
      <c r="AI106" s="15">
        <f t="shared" si="26"/>
        <v>3.0390244514242868E-3</v>
      </c>
      <c r="AJ106" s="15">
        <f t="shared" si="27"/>
        <v>0.28352349351355927</v>
      </c>
      <c r="AK106" s="15">
        <f t="shared" si="28"/>
        <v>0.15837660964455375</v>
      </c>
      <c r="AL106" s="15">
        <f t="shared" si="29"/>
        <v>0.21889136911996443</v>
      </c>
      <c r="AN106" s="18"/>
      <c r="AO106" s="18"/>
      <c r="AP106" s="18"/>
      <c r="AQ106" s="18"/>
    </row>
    <row r="107" spans="1:43" x14ac:dyDescent="0.25">
      <c r="A107" t="str">
        <f>'Raw Data'!A107</f>
        <v>A_p110g</v>
      </c>
      <c r="B107">
        <f>'Raw Data'!B107</f>
        <v>732</v>
      </c>
      <c r="C107">
        <f>'Raw Data'!C107</f>
        <v>737</v>
      </c>
      <c r="D107" t="str">
        <f>'Raw Data'!D107</f>
        <v>FTQQVQ</v>
      </c>
      <c r="F107" s="13">
        <f>'Raw Data'!J107</f>
        <v>0.15</v>
      </c>
      <c r="G107" s="13">
        <f>'Raw Data'!P107</f>
        <v>0.154</v>
      </c>
      <c r="H107" s="13">
        <f>'Raw Data'!V107</f>
        <v>9.6000000000000002E-2</v>
      </c>
      <c r="I107" s="13">
        <f>'Raw Data'!AB107</f>
        <v>9.0999999999999998E-2</v>
      </c>
      <c r="J107" s="13">
        <f>'Raw Data'!AH107</f>
        <v>5.1999999999999998E-2</v>
      </c>
      <c r="K107" s="13">
        <f>'Raw Data'!AN107</f>
        <v>5.6000000000000001E-2</v>
      </c>
      <c r="L107" s="13">
        <f>'Raw Data'!AT107</f>
        <v>0.112</v>
      </c>
      <c r="M107" s="13">
        <f>'Raw Data'!AZ107</f>
        <v>9.6000000000000002E-2</v>
      </c>
      <c r="N107" s="13">
        <f>'Raw Data'!BF107</f>
        <v>5.8000000000000003E-2</v>
      </c>
      <c r="O107" s="13">
        <f>'Raw Data'!BL107</f>
        <v>0.13800000000000001</v>
      </c>
      <c r="P107" s="13">
        <f>'Raw Data'!BR107</f>
        <v>8.4000000000000005E-2</v>
      </c>
      <c r="Q107" s="13">
        <f>'Raw Data'!BX107</f>
        <v>8.3000000000000004E-2</v>
      </c>
      <c r="R107" s="13">
        <f>'Raw Data'!CD107</f>
        <v>0.13900000000000001</v>
      </c>
      <c r="S107" s="13">
        <f>'Raw Data'!CJ107</f>
        <v>0.13100000000000001</v>
      </c>
      <c r="T107" s="13">
        <f>'Raw Data'!CP107</f>
        <v>0.152</v>
      </c>
      <c r="V107" s="15">
        <f t="shared" si="15"/>
        <v>0.3631065804320357</v>
      </c>
      <c r="W107" s="15">
        <f t="shared" si="16"/>
        <v>0.20354899374281557</v>
      </c>
      <c r="X107" s="15">
        <f t="shared" si="17"/>
        <v>0.81892756045050796</v>
      </c>
      <c r="Y107" s="15">
        <f t="shared" si="18"/>
        <v>1.021273581488372E-2</v>
      </c>
      <c r="Z107" s="15">
        <f t="shared" si="19"/>
        <v>0.14298898891114872</v>
      </c>
      <c r="AB107" s="15">
        <f t="shared" si="20"/>
        <v>0.38417919052229788</v>
      </c>
      <c r="AC107" s="15">
        <f t="shared" si="21"/>
        <v>3.5920289604073605E-2</v>
      </c>
      <c r="AD107" s="15">
        <f t="shared" si="22"/>
        <v>9.1579989385132607E-2</v>
      </c>
      <c r="AE107" s="15">
        <f t="shared" si="23"/>
        <v>0.79943974473434143</v>
      </c>
      <c r="AF107" s="15">
        <f t="shared" si="24"/>
        <v>0.49901337356886433</v>
      </c>
      <c r="AH107" s="15">
        <f t="shared" si="25"/>
        <v>0.11441007050717822</v>
      </c>
      <c r="AI107" s="15">
        <f t="shared" si="26"/>
        <v>0.90241403441558865</v>
      </c>
      <c r="AJ107" s="15">
        <f t="shared" si="27"/>
        <v>0.19302745323029338</v>
      </c>
      <c r="AK107" s="15">
        <f t="shared" si="28"/>
        <v>1.7238740930289629E-2</v>
      </c>
      <c r="AL107" s="15">
        <f t="shared" si="29"/>
        <v>0.10881924134243313</v>
      </c>
      <c r="AN107" s="18"/>
      <c r="AO107" s="18"/>
      <c r="AP107" s="18"/>
      <c r="AQ107" s="18"/>
    </row>
    <row r="108" spans="1:43" x14ac:dyDescent="0.25">
      <c r="A108" t="str">
        <f>'Raw Data'!A108</f>
        <v>A_p110g</v>
      </c>
      <c r="B108">
        <f>'Raw Data'!B108</f>
        <v>732</v>
      </c>
      <c r="C108">
        <f>'Raw Data'!C108</f>
        <v>738</v>
      </c>
      <c r="D108" t="str">
        <f>'Raw Data'!D108</f>
        <v>FTQQVQV</v>
      </c>
      <c r="F108" s="13">
        <f>'Raw Data'!J108</f>
        <v>5.0999999999999997E-2</v>
      </c>
      <c r="G108" s="13">
        <f>'Raw Data'!P108</f>
        <v>9.4E-2</v>
      </c>
      <c r="H108" s="13">
        <f>'Raw Data'!V108</f>
        <v>6.3E-2</v>
      </c>
      <c r="I108" s="13">
        <f>'Raw Data'!AB108</f>
        <v>7.8E-2</v>
      </c>
      <c r="J108" s="13">
        <f>'Raw Data'!AH108</f>
        <v>9.1999999999999998E-2</v>
      </c>
      <c r="K108" s="13">
        <f>'Raw Data'!AN108</f>
        <v>0.14699999999999999</v>
      </c>
      <c r="L108" s="13">
        <f>'Raw Data'!AT108</f>
        <v>0.111</v>
      </c>
      <c r="M108" s="13">
        <f>'Raw Data'!AZ108</f>
        <v>8.1000000000000003E-2</v>
      </c>
      <c r="N108" s="13">
        <f>'Raw Data'!BF108</f>
        <v>5.3999999999999999E-2</v>
      </c>
      <c r="O108" s="13">
        <f>'Raw Data'!BL108</f>
        <v>0.09</v>
      </c>
      <c r="P108" s="13">
        <f>'Raw Data'!BR108</f>
        <v>8.1000000000000003E-2</v>
      </c>
      <c r="Q108" s="13">
        <f>'Raw Data'!BX108</f>
        <v>0.108</v>
      </c>
      <c r="R108" s="13">
        <f>'Raw Data'!CD108</f>
        <v>9.5000000000000001E-2</v>
      </c>
      <c r="S108" s="13">
        <f>'Raw Data'!CJ108</f>
        <v>0.11899999999999999</v>
      </c>
      <c r="T108" s="13">
        <f>'Raw Data'!CP108</f>
        <v>0.127</v>
      </c>
      <c r="V108" s="15">
        <f t="shared" si="15"/>
        <v>7.6249407942637126E-2</v>
      </c>
      <c r="W108" s="15">
        <f t="shared" si="16"/>
        <v>0.26209126381920556</v>
      </c>
      <c r="X108" s="15">
        <f t="shared" si="17"/>
        <v>0.23896476365382863</v>
      </c>
      <c r="Y108" s="15">
        <f t="shared" si="18"/>
        <v>3.2353476850568601E-2</v>
      </c>
      <c r="Z108" s="15">
        <f t="shared" si="19"/>
        <v>0.52290117399135982</v>
      </c>
      <c r="AB108" s="15">
        <f t="shared" si="20"/>
        <v>0.19095659042693941</v>
      </c>
      <c r="AC108" s="15">
        <f t="shared" si="21"/>
        <v>3.104090364226017E-2</v>
      </c>
      <c r="AD108" s="15">
        <f t="shared" si="22"/>
        <v>0.96685352779657885</v>
      </c>
      <c r="AE108" s="15">
        <f t="shared" si="23"/>
        <v>2.4773500512954232E-2</v>
      </c>
      <c r="AF108" s="15">
        <f t="shared" si="24"/>
        <v>5.5158554106844532E-2</v>
      </c>
      <c r="AH108" s="15">
        <f t="shared" si="25"/>
        <v>0.35575675658591271</v>
      </c>
      <c r="AI108" s="15">
        <f t="shared" si="26"/>
        <v>0.29202297340833333</v>
      </c>
      <c r="AJ108" s="15">
        <f t="shared" si="27"/>
        <v>0.22323907763334694</v>
      </c>
      <c r="AK108" s="15">
        <f t="shared" si="28"/>
        <v>0.2041655328851335</v>
      </c>
      <c r="AL108" s="15">
        <f t="shared" si="29"/>
        <v>0.29466985572993099</v>
      </c>
      <c r="AN108" s="18"/>
      <c r="AO108" s="18"/>
      <c r="AP108" s="18"/>
      <c r="AQ108" s="18"/>
    </row>
    <row r="109" spans="1:43" x14ac:dyDescent="0.25">
      <c r="A109" t="str">
        <f>'Raw Data'!A109</f>
        <v>A_p110g</v>
      </c>
      <c r="B109">
        <f>'Raw Data'!B109</f>
        <v>748</v>
      </c>
      <c r="C109">
        <f>'Raw Data'!C109</f>
        <v>782</v>
      </c>
      <c r="D109" t="str">
        <f>'Raw Data'!D109</f>
        <v>DIKSLSAEKYDVSSQVISQLKQKLENLQNSQLPES</v>
      </c>
      <c r="F109" s="13">
        <f>'Raw Data'!J109</f>
        <v>15.727</v>
      </c>
      <c r="G109" s="13">
        <f>'Raw Data'!P109</f>
        <v>15.332000000000001</v>
      </c>
      <c r="H109" s="13">
        <f>'Raw Data'!V109</f>
        <v>15.763</v>
      </c>
      <c r="I109" s="13">
        <f>'Raw Data'!AB109</f>
        <v>17.727</v>
      </c>
      <c r="J109" s="13">
        <f>'Raw Data'!AH109</f>
        <v>17.527999999999999</v>
      </c>
      <c r="K109" s="13">
        <f>'Raw Data'!AN109</f>
        <v>18.369</v>
      </c>
      <c r="L109" s="13">
        <f>'Raw Data'!AT109</f>
        <v>22.466000000000001</v>
      </c>
      <c r="M109" s="13">
        <f>'Raw Data'!AZ109</f>
        <v>22.811</v>
      </c>
      <c r="N109" s="13">
        <f>'Raw Data'!BF109</f>
        <v>23.184999999999999</v>
      </c>
      <c r="O109" s="13">
        <f>'Raw Data'!BL109</f>
        <v>24.806999999999999</v>
      </c>
      <c r="P109" s="13">
        <f>'Raw Data'!BR109</f>
        <v>24.722000000000001</v>
      </c>
      <c r="Q109" s="13">
        <f>'Raw Data'!BX109</f>
        <v>25.625</v>
      </c>
      <c r="R109" s="13">
        <f>'Raw Data'!CD109</f>
        <v>25.01</v>
      </c>
      <c r="S109" s="13">
        <f>'Raw Data'!CJ109</f>
        <v>25.693000000000001</v>
      </c>
      <c r="T109" s="13">
        <f>'Raw Data'!CP109</f>
        <v>25.803999999999998</v>
      </c>
      <c r="V109" s="15">
        <f t="shared" si="15"/>
        <v>6.4190535318014663E-2</v>
      </c>
      <c r="W109" s="15">
        <f t="shared" si="16"/>
        <v>0.37118937809277591</v>
      </c>
      <c r="X109" s="15">
        <f t="shared" si="17"/>
        <v>0.22191858465886241</v>
      </c>
      <c r="Y109" s="15">
        <f t="shared" si="18"/>
        <v>0.71550866181114914</v>
      </c>
      <c r="Z109" s="15">
        <f t="shared" si="19"/>
        <v>0.1681045195360662</v>
      </c>
      <c r="AB109" s="15">
        <f t="shared" si="20"/>
        <v>0.63846945724771598</v>
      </c>
      <c r="AC109" s="15">
        <f t="shared" si="21"/>
        <v>0.80862399987249822</v>
      </c>
      <c r="AD109" s="15">
        <f t="shared" si="22"/>
        <v>0.45595593457096939</v>
      </c>
      <c r="AE109" s="15">
        <f t="shared" si="23"/>
        <v>0.95560622749218171</v>
      </c>
      <c r="AF109" s="15">
        <f t="shared" si="24"/>
        <v>0.32631098706636558</v>
      </c>
      <c r="AH109" s="15">
        <f t="shared" si="25"/>
        <v>0.5146214246374935</v>
      </c>
      <c r="AI109" s="15">
        <f t="shared" si="26"/>
        <v>0.3650162443890137</v>
      </c>
      <c r="AJ109" s="15">
        <f t="shared" si="27"/>
        <v>0.64091055301463151</v>
      </c>
      <c r="AK109" s="15">
        <f t="shared" si="28"/>
        <v>0.68361270056808743</v>
      </c>
      <c r="AL109" s="15">
        <f t="shared" si="29"/>
        <v>0.78982120944723178</v>
      </c>
      <c r="AN109" s="18"/>
      <c r="AO109" s="18"/>
      <c r="AP109" s="18"/>
      <c r="AQ109" s="18"/>
    </row>
    <row r="110" spans="1:43" x14ac:dyDescent="0.25">
      <c r="A110" t="str">
        <f>'Raw Data'!A110</f>
        <v>A_p110g</v>
      </c>
      <c r="B110">
        <f>'Raw Data'!B110</f>
        <v>748</v>
      </c>
      <c r="C110">
        <f>'Raw Data'!C110</f>
        <v>782</v>
      </c>
      <c r="D110" t="str">
        <f>'Raw Data'!D110</f>
        <v>DIKSLSAEKYDVSSQVISQLKQKLENLQNSQLPES</v>
      </c>
      <c r="F110" s="13">
        <f>'Raw Data'!J110</f>
        <v>15.651</v>
      </c>
      <c r="G110" s="13">
        <f>'Raw Data'!P110</f>
        <v>15.343999999999999</v>
      </c>
      <c r="H110" s="13">
        <f>'Raw Data'!V110</f>
        <v>15.832000000000001</v>
      </c>
      <c r="I110" s="13">
        <f>'Raw Data'!AB110</f>
        <v>17.850000000000001</v>
      </c>
      <c r="J110" s="13">
        <f>'Raw Data'!AH110</f>
        <v>17.535</v>
      </c>
      <c r="K110" s="13">
        <f>'Raw Data'!AN110</f>
        <v>18.117000000000001</v>
      </c>
      <c r="L110" s="13">
        <f>'Raw Data'!AT110</f>
        <v>22.419</v>
      </c>
      <c r="M110" s="13">
        <f>'Raw Data'!AZ110</f>
        <v>22.774999999999999</v>
      </c>
      <c r="N110" s="13">
        <f>'Raw Data'!BF110</f>
        <v>23.081</v>
      </c>
      <c r="O110" s="13">
        <f>'Raw Data'!BL110</f>
        <v>24.742999999999999</v>
      </c>
      <c r="P110" s="13">
        <f>'Raw Data'!BR110</f>
        <v>24.844000000000001</v>
      </c>
      <c r="Q110" s="13">
        <f>'Raw Data'!BX110</f>
        <v>24.917000000000002</v>
      </c>
      <c r="R110" s="13">
        <f>'Raw Data'!CD110</f>
        <v>25.170999999999999</v>
      </c>
      <c r="S110" s="13">
        <f>'Raw Data'!CJ110</f>
        <v>25.648</v>
      </c>
      <c r="T110" s="13">
        <f>'Raw Data'!CP110</f>
        <v>25.747</v>
      </c>
      <c r="V110" s="15">
        <f t="shared" si="15"/>
        <v>4.5597459457140506E-2</v>
      </c>
      <c r="W110" s="15">
        <f t="shared" si="16"/>
        <v>4.8807037985029389E-2</v>
      </c>
      <c r="X110" s="15">
        <f t="shared" si="17"/>
        <v>0.1812958255706156</v>
      </c>
      <c r="Y110" s="15">
        <f t="shared" si="18"/>
        <v>9.9130359876906812E-2</v>
      </c>
      <c r="Z110" s="15">
        <f t="shared" si="19"/>
        <v>6.7736668611786108E-2</v>
      </c>
      <c r="AB110" s="15">
        <f t="shared" si="20"/>
        <v>0.19226720416100701</v>
      </c>
      <c r="AC110" s="15">
        <f t="shared" si="21"/>
        <v>0.57558177729329296</v>
      </c>
      <c r="AD110" s="15">
        <f t="shared" si="22"/>
        <v>0.39034424108143534</v>
      </c>
      <c r="AE110" s="15">
        <f t="shared" si="23"/>
        <v>0.20443936422656978</v>
      </c>
      <c r="AF110" s="15">
        <f t="shared" si="24"/>
        <v>0.2239474434115081</v>
      </c>
      <c r="AH110" s="15">
        <f t="shared" si="25"/>
        <v>0.93676146045126563</v>
      </c>
      <c r="AI110" s="15">
        <f t="shared" si="26"/>
        <v>0.13304960670837512</v>
      </c>
      <c r="AJ110" s="15">
        <f t="shared" si="27"/>
        <v>0.71596322649229371</v>
      </c>
      <c r="AK110" s="15">
        <f t="shared" si="28"/>
        <v>0.70048420142702517</v>
      </c>
      <c r="AL110" s="15">
        <f t="shared" si="29"/>
        <v>0.24679954475418031</v>
      </c>
      <c r="AN110" s="18"/>
      <c r="AO110" s="18"/>
      <c r="AP110" s="18"/>
      <c r="AQ110" s="18"/>
    </row>
    <row r="111" spans="1:43" x14ac:dyDescent="0.25">
      <c r="A111" t="str">
        <f>'Raw Data'!A111</f>
        <v>A_p110g</v>
      </c>
      <c r="B111">
        <f>'Raw Data'!B111</f>
        <v>755</v>
      </c>
      <c r="C111">
        <f>'Raw Data'!C111</f>
        <v>761</v>
      </c>
      <c r="D111" t="str">
        <f>'Raw Data'!D111</f>
        <v>EKYDVSS</v>
      </c>
      <c r="F111" s="13">
        <f>'Raw Data'!J111</f>
        <v>3.5139999999999998</v>
      </c>
      <c r="G111" s="13">
        <f>'Raw Data'!P111</f>
        <v>3.3889999999999998</v>
      </c>
      <c r="H111" s="13">
        <f>'Raw Data'!V111</f>
        <v>3.4609999999999999</v>
      </c>
      <c r="I111" s="13">
        <f>'Raw Data'!AB111</f>
        <v>3.4740000000000002</v>
      </c>
      <c r="J111" s="13">
        <f>'Raw Data'!AH111</f>
        <v>3.5409999999999999</v>
      </c>
      <c r="K111" s="13">
        <f>'Raw Data'!AN111</f>
        <v>3.5430000000000001</v>
      </c>
      <c r="L111" s="13">
        <f>'Raw Data'!AT111</f>
        <v>3.5569999999999999</v>
      </c>
      <c r="M111" s="13">
        <f>'Raw Data'!AZ111</f>
        <v>3.5169999999999999</v>
      </c>
      <c r="N111" s="13">
        <f>'Raw Data'!BF111</f>
        <v>3.5390000000000001</v>
      </c>
      <c r="O111" s="13">
        <f>'Raw Data'!BL111</f>
        <v>3.51</v>
      </c>
      <c r="P111" s="13">
        <f>'Raw Data'!BR111</f>
        <v>3.484</v>
      </c>
      <c r="Q111" s="13">
        <f>'Raw Data'!BX111</f>
        <v>3.5129999999999999</v>
      </c>
      <c r="R111" s="13">
        <f>'Raw Data'!CD111</f>
        <v>3.54</v>
      </c>
      <c r="S111" s="13">
        <f>'Raw Data'!CJ111</f>
        <v>3.5419999999999998</v>
      </c>
      <c r="T111" s="13">
        <f>'Raw Data'!CP111</f>
        <v>3.5790000000000002</v>
      </c>
      <c r="V111" s="15">
        <f t="shared" si="15"/>
        <v>8.785891120663944E-2</v>
      </c>
      <c r="W111" s="15">
        <f t="shared" si="16"/>
        <v>3.5617653966581085E-2</v>
      </c>
      <c r="X111" s="15">
        <f t="shared" si="17"/>
        <v>3.5612267933081546E-2</v>
      </c>
      <c r="Y111" s="15">
        <f t="shared" si="18"/>
        <v>7.9260515872324969E-3</v>
      </c>
      <c r="Z111" s="15">
        <f t="shared" si="19"/>
        <v>8.5930690863239179E-2</v>
      </c>
      <c r="AB111" s="15">
        <f t="shared" si="20"/>
        <v>0.57569221311629204</v>
      </c>
      <c r="AC111" s="15">
        <f t="shared" si="21"/>
        <v>0.91803976535561305</v>
      </c>
      <c r="AD111" s="15">
        <f t="shared" si="22"/>
        <v>0.30413125973833927</v>
      </c>
      <c r="AE111" s="15">
        <f t="shared" si="23"/>
        <v>0.17593961163691349</v>
      </c>
      <c r="AF111" s="15">
        <f t="shared" si="24"/>
        <v>1.9457792066270879E-2</v>
      </c>
      <c r="AH111" s="15">
        <f t="shared" si="25"/>
        <v>0.12794388722878994</v>
      </c>
      <c r="AI111" s="15">
        <f t="shared" si="26"/>
        <v>3.216457096974016E-2</v>
      </c>
      <c r="AJ111" s="15">
        <f t="shared" si="27"/>
        <v>1.4481669214058546E-2</v>
      </c>
      <c r="AK111" s="15">
        <f t="shared" si="28"/>
        <v>4.9563229139983371E-3</v>
      </c>
      <c r="AL111" s="15">
        <f t="shared" si="29"/>
        <v>3.823889353321578E-2</v>
      </c>
      <c r="AN111" s="18"/>
      <c r="AO111" s="18"/>
      <c r="AP111" s="18"/>
      <c r="AQ111" s="18"/>
    </row>
    <row r="112" spans="1:43" x14ac:dyDescent="0.25">
      <c r="A112" t="str">
        <f>'Raw Data'!A112</f>
        <v>A_p110g</v>
      </c>
      <c r="B112">
        <f>'Raw Data'!B112</f>
        <v>755</v>
      </c>
      <c r="C112">
        <f>'Raw Data'!C112</f>
        <v>782</v>
      </c>
      <c r="D112" t="str">
        <f>'Raw Data'!D112</f>
        <v>EKYDVSSQVISQLKQKLENLQNSQLPES</v>
      </c>
      <c r="F112" s="13">
        <f>'Raw Data'!J112</f>
        <v>10.784000000000001</v>
      </c>
      <c r="G112" s="13">
        <f>'Raw Data'!P112</f>
        <v>10.53</v>
      </c>
      <c r="H112" s="13">
        <f>'Raw Data'!V112</f>
        <v>10.496</v>
      </c>
      <c r="I112" s="13">
        <f>'Raw Data'!AB112</f>
        <v>12.731</v>
      </c>
      <c r="J112" s="13">
        <f>'Raw Data'!AH112</f>
        <v>12.375</v>
      </c>
      <c r="K112" s="13">
        <f>'Raw Data'!AN112</f>
        <v>12.907</v>
      </c>
      <c r="L112" s="13">
        <f>'Raw Data'!AT112</f>
        <v>17.274000000000001</v>
      </c>
      <c r="M112" s="13">
        <f>'Raw Data'!AZ112</f>
        <v>17.477</v>
      </c>
      <c r="N112" s="13">
        <f>'Raw Data'!BF112</f>
        <v>17.553000000000001</v>
      </c>
      <c r="O112" s="13">
        <f>'Raw Data'!BL112</f>
        <v>19.681000000000001</v>
      </c>
      <c r="P112" s="13">
        <f>'Raw Data'!BR112</f>
        <v>19.581</v>
      </c>
      <c r="Q112" s="13">
        <f>'Raw Data'!BX112</f>
        <v>20.012</v>
      </c>
      <c r="R112" s="13">
        <f>'Raw Data'!CD112</f>
        <v>19.738</v>
      </c>
      <c r="S112" s="13">
        <f>'Raw Data'!CJ112</f>
        <v>19.986000000000001</v>
      </c>
      <c r="T112" s="13">
        <f>'Raw Data'!CP112</f>
        <v>20.11</v>
      </c>
      <c r="V112" s="15">
        <f t="shared" si="15"/>
        <v>2.5870675560439659E-2</v>
      </c>
      <c r="W112" s="15">
        <f t="shared" si="16"/>
        <v>0.21782579505678887</v>
      </c>
      <c r="X112" s="15">
        <f t="shared" si="17"/>
        <v>8.2443010225030366E-2</v>
      </c>
      <c r="Y112" s="15">
        <f t="shared" si="18"/>
        <v>0.21158842377917783</v>
      </c>
      <c r="Z112" s="15">
        <f t="shared" si="19"/>
        <v>8.1034559577274942E-2</v>
      </c>
      <c r="AB112" s="15">
        <f t="shared" si="20"/>
        <v>7.050750164531687E-2</v>
      </c>
      <c r="AC112" s="15">
        <f t="shared" si="21"/>
        <v>0.91859620546257159</v>
      </c>
      <c r="AD112" s="15">
        <f t="shared" si="22"/>
        <v>0.6383244827013832</v>
      </c>
      <c r="AE112" s="15">
        <f t="shared" si="23"/>
        <v>0.37359505421444439</v>
      </c>
      <c r="AF112" s="15">
        <f t="shared" si="24"/>
        <v>0.16203537665810094</v>
      </c>
      <c r="AH112" s="15">
        <f t="shared" si="25"/>
        <v>0.64342838556607829</v>
      </c>
      <c r="AI112" s="15">
        <f t="shared" si="26"/>
        <v>0.19806848781208983</v>
      </c>
      <c r="AJ112" s="15">
        <f t="shared" si="27"/>
        <v>0.18586263043747833</v>
      </c>
      <c r="AK112" s="15">
        <f t="shared" si="28"/>
        <v>0.3908158134176255</v>
      </c>
      <c r="AL112" s="15">
        <f t="shared" si="29"/>
        <v>0.36681347624398991</v>
      </c>
      <c r="AN112" s="18"/>
      <c r="AO112" s="18"/>
      <c r="AP112" s="18"/>
      <c r="AQ112" s="18"/>
    </row>
    <row r="113" spans="1:43" x14ac:dyDescent="0.25">
      <c r="A113" t="str">
        <f>'Raw Data'!A113</f>
        <v>A_p110g</v>
      </c>
      <c r="B113">
        <f>'Raw Data'!B113</f>
        <v>762</v>
      </c>
      <c r="C113">
        <f>'Raw Data'!C113</f>
        <v>767</v>
      </c>
      <c r="D113" t="str">
        <f>'Raw Data'!D113</f>
        <v>QVISQL</v>
      </c>
      <c r="F113" s="13">
        <f>'Raw Data'!J113</f>
        <v>2.8439999999999999</v>
      </c>
      <c r="G113" s="13">
        <f>'Raw Data'!P113</f>
        <v>2.7650000000000001</v>
      </c>
      <c r="H113" s="13">
        <f>'Raw Data'!V113</f>
        <v>2.8090000000000002</v>
      </c>
      <c r="I113" s="13">
        <f>'Raw Data'!AB113</f>
        <v>3.3119999999999998</v>
      </c>
      <c r="J113" s="13">
        <f>'Raw Data'!AH113</f>
        <v>3.3559999999999999</v>
      </c>
      <c r="K113" s="13">
        <f>'Raw Data'!AN113</f>
        <v>3.4529999999999998</v>
      </c>
      <c r="L113" s="13">
        <f>'Raw Data'!AT113</f>
        <v>3.3969999999999998</v>
      </c>
      <c r="M113" s="13">
        <f>'Raw Data'!AZ113</f>
        <v>3.4380000000000002</v>
      </c>
      <c r="N113" s="13">
        <f>'Raw Data'!BF113</f>
        <v>3.4950000000000001</v>
      </c>
      <c r="O113" s="13">
        <f>'Raw Data'!BL113</f>
        <v>3.456</v>
      </c>
      <c r="P113" s="13">
        <f>'Raw Data'!BR113</f>
        <v>3.4809999999999999</v>
      </c>
      <c r="Q113" s="13">
        <f>'Raw Data'!BX113</f>
        <v>3.5209999999999999</v>
      </c>
      <c r="R113" s="13">
        <f>'Raw Data'!CD113</f>
        <v>3.4489999999999998</v>
      </c>
      <c r="S113" s="13">
        <f>'Raw Data'!CJ113</f>
        <v>3.5259999999999998</v>
      </c>
      <c r="T113" s="13">
        <f>'Raw Data'!CP113</f>
        <v>3.5179999999999998</v>
      </c>
      <c r="V113" s="15">
        <f t="shared" si="15"/>
        <v>4.7927176303949479E-2</v>
      </c>
      <c r="W113" s="15">
        <f t="shared" si="16"/>
        <v>2.2902009335978982E-2</v>
      </c>
      <c r="X113" s="15">
        <f t="shared" si="17"/>
        <v>1.8001500201389423E-2</v>
      </c>
      <c r="Y113" s="15">
        <f t="shared" si="18"/>
        <v>3.7939236707566016E-3</v>
      </c>
      <c r="Z113" s="15">
        <f t="shared" si="19"/>
        <v>1.3928410937282963E-2</v>
      </c>
      <c r="AB113" s="15">
        <f t="shared" si="20"/>
        <v>0.26983281525413816</v>
      </c>
      <c r="AC113" s="15">
        <f t="shared" si="21"/>
        <v>0.37496114301315059</v>
      </c>
      <c r="AD113" s="15">
        <f t="shared" si="22"/>
        <v>0.66159244463772038</v>
      </c>
      <c r="AE113" s="15">
        <f t="shared" si="23"/>
        <v>0.55613477154760438</v>
      </c>
      <c r="AF113" s="15">
        <f t="shared" si="24"/>
        <v>0.76604654301619002</v>
      </c>
      <c r="AH113" s="15">
        <f t="shared" si="25"/>
        <v>0.19930249643765247</v>
      </c>
      <c r="AI113" s="15">
        <f t="shared" si="26"/>
        <v>9.4928232470499387E-3</v>
      </c>
      <c r="AJ113" s="15">
        <f t="shared" si="27"/>
        <v>1.9553918864178142E-2</v>
      </c>
      <c r="AK113" s="15">
        <f t="shared" si="28"/>
        <v>0.17749431505538582</v>
      </c>
      <c r="AL113" s="15">
        <f t="shared" si="29"/>
        <v>6.7009193702497999E-2</v>
      </c>
      <c r="AN113" s="18"/>
      <c r="AO113" s="18"/>
      <c r="AP113" s="18"/>
      <c r="AQ113" s="18"/>
    </row>
    <row r="114" spans="1:43" x14ac:dyDescent="0.25">
      <c r="A114" t="str">
        <f>'Raw Data'!A114</f>
        <v>A_p110g</v>
      </c>
      <c r="B114">
        <f>'Raw Data'!B114</f>
        <v>767</v>
      </c>
      <c r="C114">
        <f>'Raw Data'!C114</f>
        <v>782</v>
      </c>
      <c r="D114" t="str">
        <f>'Raw Data'!D114</f>
        <v>LKQKLENLQNSQLPES</v>
      </c>
      <c r="F114" s="13">
        <f>'Raw Data'!J114</f>
        <v>3.6850000000000001</v>
      </c>
      <c r="G114" s="13">
        <f>'Raw Data'!P114</f>
        <v>3.5739999999999998</v>
      </c>
      <c r="H114" s="13">
        <f>'Raw Data'!V114</f>
        <v>3.613</v>
      </c>
      <c r="I114" s="13">
        <f>'Raw Data'!AB114</f>
        <v>4.3040000000000003</v>
      </c>
      <c r="J114" s="13">
        <f>'Raw Data'!AH114</f>
        <v>4.4000000000000004</v>
      </c>
      <c r="K114" s="13">
        <f>'Raw Data'!AN114</f>
        <v>4.6120000000000001</v>
      </c>
      <c r="L114" s="13">
        <f>'Raw Data'!AT114</f>
        <v>7.48</v>
      </c>
      <c r="M114" s="13">
        <f>'Raw Data'!AZ114</f>
        <v>7.4560000000000004</v>
      </c>
      <c r="N114" s="13">
        <f>'Raw Data'!BF114</f>
        <v>7.7210000000000001</v>
      </c>
      <c r="O114" s="13">
        <f>'Raw Data'!BL114</f>
        <v>9.59</v>
      </c>
      <c r="P114" s="13">
        <f>'Raw Data'!BR114</f>
        <v>9.7780000000000005</v>
      </c>
      <c r="Q114" s="13">
        <f>'Raw Data'!BX114</f>
        <v>9.8079999999999998</v>
      </c>
      <c r="R114" s="13">
        <f>'Raw Data'!CD114</f>
        <v>9.8330000000000002</v>
      </c>
      <c r="S114" s="13">
        <f>'Raw Data'!CJ114</f>
        <v>9.99</v>
      </c>
      <c r="T114" s="13">
        <f>'Raw Data'!CP114</f>
        <v>9.9819999999999993</v>
      </c>
      <c r="V114" s="15">
        <f t="shared" si="15"/>
        <v>2.246684631454476E-2</v>
      </c>
      <c r="W114" s="15">
        <f t="shared" si="16"/>
        <v>9.1758942460700571E-2</v>
      </c>
      <c r="X114" s="15">
        <f t="shared" si="17"/>
        <v>4.7190944859228257E-2</v>
      </c>
      <c r="Y114" s="15">
        <f t="shared" si="18"/>
        <v>0.53392569810336632</v>
      </c>
      <c r="Z114" s="15">
        <f t="shared" si="19"/>
        <v>0.7644481647725061</v>
      </c>
      <c r="AB114" s="15">
        <f t="shared" si="20"/>
        <v>0.10246579631245738</v>
      </c>
      <c r="AC114" s="15">
        <f t="shared" si="21"/>
        <v>0.97457301404474439</v>
      </c>
      <c r="AD114" s="15">
        <f t="shared" si="22"/>
        <v>8.8768723082200421E-2</v>
      </c>
      <c r="AE114" s="15">
        <f t="shared" si="23"/>
        <v>1.8345859241589237E-2</v>
      </c>
      <c r="AF114" s="15">
        <f t="shared" si="24"/>
        <v>0.10615494247130915</v>
      </c>
      <c r="AH114" s="15">
        <f t="shared" si="25"/>
        <v>0.20034163446452763</v>
      </c>
      <c r="AI114" s="15">
        <f t="shared" si="26"/>
        <v>5.8949458576156751E-2</v>
      </c>
      <c r="AJ114" s="15">
        <f t="shared" si="27"/>
        <v>6.1758900524769003E-3</v>
      </c>
      <c r="AK114" s="15">
        <f t="shared" si="28"/>
        <v>2.5234139464605551E-2</v>
      </c>
      <c r="AL114" s="15">
        <f t="shared" si="29"/>
        <v>9.8312063462465377E-2</v>
      </c>
      <c r="AN114" s="18"/>
      <c r="AO114" s="18"/>
      <c r="AP114" s="18"/>
      <c r="AQ114" s="18"/>
    </row>
    <row r="115" spans="1:43" x14ac:dyDescent="0.25">
      <c r="A115" t="str">
        <f>'Raw Data'!A115</f>
        <v>A_p110g</v>
      </c>
      <c r="B115">
        <f>'Raw Data'!B115</f>
        <v>768</v>
      </c>
      <c r="C115">
        <f>'Raw Data'!C115</f>
        <v>782</v>
      </c>
      <c r="D115" t="str">
        <f>'Raw Data'!D115</f>
        <v>KQKLENLQNSQLPES</v>
      </c>
      <c r="F115" s="13">
        <f>'Raw Data'!J115</f>
        <v>3.613</v>
      </c>
      <c r="G115" s="13">
        <f>'Raw Data'!P115</f>
        <v>3.484</v>
      </c>
      <c r="H115" s="13">
        <f>'Raw Data'!V115</f>
        <v>3.5110000000000001</v>
      </c>
      <c r="I115" s="13">
        <f>'Raw Data'!AB115</f>
        <v>4.2430000000000003</v>
      </c>
      <c r="J115" s="13">
        <f>'Raw Data'!AH115</f>
        <v>4.2530000000000001</v>
      </c>
      <c r="K115" s="13">
        <f>'Raw Data'!AN115</f>
        <v>4.4509999999999996</v>
      </c>
      <c r="L115" s="13">
        <f>'Raw Data'!AT115</f>
        <v>7.0170000000000003</v>
      </c>
      <c r="M115" s="13">
        <f>'Raw Data'!AZ115</f>
        <v>7.0960000000000001</v>
      </c>
      <c r="N115" s="13">
        <f>'Raw Data'!BF115</f>
        <v>7.1479999999999997</v>
      </c>
      <c r="O115" s="13">
        <f>'Raw Data'!BL115</f>
        <v>8.9849999999999994</v>
      </c>
      <c r="P115" s="13">
        <f>'Raw Data'!BR115</f>
        <v>8.9480000000000004</v>
      </c>
      <c r="Q115" s="13">
        <f>'Raw Data'!BX115</f>
        <v>9.1579999999999995</v>
      </c>
      <c r="R115" s="13">
        <f>'Raw Data'!CD115</f>
        <v>9.0909999999999993</v>
      </c>
      <c r="S115" s="13">
        <f>'Raw Data'!CJ115</f>
        <v>9.218</v>
      </c>
      <c r="T115" s="13">
        <f>'Raw Data'!CP115</f>
        <v>9.266</v>
      </c>
      <c r="V115" s="15">
        <f t="shared" si="15"/>
        <v>2.0861881580368967E-2</v>
      </c>
      <c r="W115" s="15">
        <f t="shared" si="16"/>
        <v>0.17029110441244699</v>
      </c>
      <c r="X115" s="15">
        <f t="shared" si="17"/>
        <v>0.13802646974050972</v>
      </c>
      <c r="Y115" s="15">
        <f t="shared" si="18"/>
        <v>0.65659690157794004</v>
      </c>
      <c r="Z115" s="15">
        <f t="shared" si="19"/>
        <v>0.77557145062912503</v>
      </c>
      <c r="AB115" s="15">
        <f t="shared" si="20"/>
        <v>0.22577111349345216</v>
      </c>
      <c r="AC115" s="15">
        <f t="shared" si="21"/>
        <v>0.70495996048394916</v>
      </c>
      <c r="AD115" s="15">
        <f t="shared" si="22"/>
        <v>0.48728788173952653</v>
      </c>
      <c r="AE115" s="15">
        <f t="shared" si="23"/>
        <v>0.9869939627722939</v>
      </c>
      <c r="AF115" s="15">
        <f t="shared" si="24"/>
        <v>0.10529416003938738</v>
      </c>
      <c r="AH115" s="15">
        <f t="shared" si="25"/>
        <v>8.9348015089857485E-2</v>
      </c>
      <c r="AI115" s="15">
        <f t="shared" si="26"/>
        <v>0.23297980440751623</v>
      </c>
      <c r="AJ115" s="15">
        <f t="shared" si="27"/>
        <v>0.28404697111109051</v>
      </c>
      <c r="AK115" s="15">
        <f t="shared" si="28"/>
        <v>0.70674830362768959</v>
      </c>
      <c r="AL115" s="15">
        <f t="shared" si="29"/>
        <v>3.0280613124866171E-2</v>
      </c>
      <c r="AN115" s="18"/>
      <c r="AO115" s="18"/>
      <c r="AP115" s="18"/>
      <c r="AQ115" s="18"/>
    </row>
    <row r="116" spans="1:43" x14ac:dyDescent="0.25">
      <c r="A116" t="str">
        <f>'Raw Data'!A116</f>
        <v>A_p110g</v>
      </c>
      <c r="B116">
        <f>'Raw Data'!B116</f>
        <v>783</v>
      </c>
      <c r="C116">
        <f>'Raw Data'!C116</f>
        <v>796</v>
      </c>
      <c r="D116" t="str">
        <f>'Raw Data'!D116</f>
        <v>FRVPYDPGLKAGAL</v>
      </c>
      <c r="F116" s="13">
        <f>'Raw Data'!J116</f>
        <v>0.25700000000000001</v>
      </c>
      <c r="G116" s="13">
        <f>'Raw Data'!P116</f>
        <v>0.185</v>
      </c>
      <c r="H116" s="13">
        <f>'Raw Data'!V116</f>
        <v>0.17100000000000001</v>
      </c>
      <c r="I116" s="13">
        <f>'Raw Data'!AB116</f>
        <v>0.29399999999999998</v>
      </c>
      <c r="J116" s="13">
        <f>'Raw Data'!AH116</f>
        <v>0.217</v>
      </c>
      <c r="K116" s="13">
        <f>'Raw Data'!AN116</f>
        <v>0.2</v>
      </c>
      <c r="L116" s="13">
        <f>'Raw Data'!AT116</f>
        <v>0.47199999999999998</v>
      </c>
      <c r="M116" s="13">
        <f>'Raw Data'!AZ116</f>
        <v>0.36199999999999999</v>
      </c>
      <c r="N116" s="13">
        <f>'Raw Data'!BF116</f>
        <v>0.38100000000000001</v>
      </c>
      <c r="O116" s="13">
        <f>'Raw Data'!BL116</f>
        <v>1.5409999999999999</v>
      </c>
      <c r="P116" s="13">
        <f>'Raw Data'!BR116</f>
        <v>1.462</v>
      </c>
      <c r="Q116" s="13">
        <f>'Raw Data'!BX116</f>
        <v>1.496</v>
      </c>
      <c r="R116" s="13">
        <f>'Raw Data'!CD116</f>
        <v>2.6880000000000002</v>
      </c>
      <c r="S116" s="13">
        <f>'Raw Data'!CJ116</f>
        <v>2.718</v>
      </c>
      <c r="T116" s="13">
        <f>'Raw Data'!CP116</f>
        <v>2.7090000000000001</v>
      </c>
      <c r="V116" s="15">
        <f t="shared" si="15"/>
        <v>0.88731642408648215</v>
      </c>
      <c r="W116" s="15">
        <f t="shared" si="16"/>
        <v>0.6792452818249296</v>
      </c>
      <c r="X116" s="15">
        <f t="shared" si="17"/>
        <v>0.5934908353712639</v>
      </c>
      <c r="Y116" s="15">
        <f t="shared" si="18"/>
        <v>0.72265444488382102</v>
      </c>
      <c r="Z116" s="15">
        <f t="shared" si="19"/>
        <v>1.7918494723714904E-2</v>
      </c>
      <c r="AB116" s="15">
        <f t="shared" si="20"/>
        <v>0.84332842235902072</v>
      </c>
      <c r="AC116" s="15">
        <f t="shared" si="21"/>
        <v>0.47505069585642828</v>
      </c>
      <c r="AD116" s="15">
        <f t="shared" si="22"/>
        <v>0.54143892361472679</v>
      </c>
      <c r="AE116" s="15">
        <f t="shared" si="23"/>
        <v>0.51430055168849953</v>
      </c>
      <c r="AF116" s="15">
        <f t="shared" si="24"/>
        <v>0.76752241973029212</v>
      </c>
      <c r="AH116" s="15">
        <f t="shared" si="25"/>
        <v>0.76580977102500603</v>
      </c>
      <c r="AI116" s="15">
        <f t="shared" si="26"/>
        <v>0.70035529859292123</v>
      </c>
      <c r="AJ116" s="15">
        <f t="shared" si="27"/>
        <v>0.92973617079554383</v>
      </c>
      <c r="AK116" s="15">
        <f t="shared" si="28"/>
        <v>0.41768762471649962</v>
      </c>
      <c r="AL116" s="15">
        <f t="shared" si="29"/>
        <v>0.64782663422855435</v>
      </c>
      <c r="AN116" s="18"/>
      <c r="AO116" s="18"/>
      <c r="AP116" s="18"/>
      <c r="AQ116" s="18"/>
    </row>
    <row r="117" spans="1:43" x14ac:dyDescent="0.25">
      <c r="A117" t="str">
        <f>'Raw Data'!A117</f>
        <v>A_p110g</v>
      </c>
      <c r="B117">
        <f>'Raw Data'!B117</f>
        <v>797</v>
      </c>
      <c r="C117">
        <f>'Raw Data'!C117</f>
        <v>812</v>
      </c>
      <c r="D117" t="str">
        <f>'Raw Data'!D117</f>
        <v>AIEKCKVMASKKKPLW</v>
      </c>
      <c r="F117" s="13">
        <f>'Raw Data'!J117</f>
        <v>2.2850000000000001</v>
      </c>
      <c r="G117" s="13">
        <f>'Raw Data'!P117</f>
        <v>2.1539999999999999</v>
      </c>
      <c r="H117" s="13">
        <f>'Raw Data'!V117</f>
        <v>2.0529999999999999</v>
      </c>
      <c r="I117" s="13">
        <f>'Raw Data'!AB117</f>
        <v>2.254</v>
      </c>
      <c r="J117" s="13">
        <f>'Raw Data'!AH117</f>
        <v>2.2069999999999999</v>
      </c>
      <c r="K117" s="13">
        <f>'Raw Data'!AN117</f>
        <v>2.1469999999999998</v>
      </c>
      <c r="L117" s="13">
        <f>'Raw Data'!AT117</f>
        <v>2.9129999999999998</v>
      </c>
      <c r="M117" s="13">
        <f>'Raw Data'!AZ117</f>
        <v>2.7429999999999999</v>
      </c>
      <c r="N117" s="13">
        <f>'Raw Data'!BF117</f>
        <v>2.6549999999999998</v>
      </c>
      <c r="O117" s="13">
        <f>'Raw Data'!BL117</f>
        <v>4.2</v>
      </c>
      <c r="P117" s="13">
        <f>'Raw Data'!BR117</f>
        <v>4.1120000000000001</v>
      </c>
      <c r="Q117" s="13">
        <f>'Raw Data'!BX117</f>
        <v>4.0549999999999997</v>
      </c>
      <c r="R117" s="13">
        <f>'Raw Data'!CD117</f>
        <v>4.91</v>
      </c>
      <c r="S117" s="13">
        <f>'Raw Data'!CJ117</f>
        <v>4.9450000000000003</v>
      </c>
      <c r="T117" s="13">
        <f>'Raw Data'!CP117</f>
        <v>4.931</v>
      </c>
      <c r="V117" s="15">
        <f t="shared" si="15"/>
        <v>0.15491465080121225</v>
      </c>
      <c r="W117" s="15">
        <f t="shared" si="16"/>
        <v>0.57876782786076664</v>
      </c>
      <c r="X117" s="15">
        <f t="shared" si="17"/>
        <v>0.58139809841368018</v>
      </c>
      <c r="Y117" s="15">
        <f t="shared" si="18"/>
        <v>9.1753496557419226E-2</v>
      </c>
      <c r="Z117" s="15">
        <f t="shared" si="19"/>
        <v>0.10287640201699642</v>
      </c>
      <c r="AB117" s="15">
        <f t="shared" si="20"/>
        <v>0.2404253590793137</v>
      </c>
      <c r="AC117" s="15">
        <f t="shared" si="21"/>
        <v>0.86222226658774637</v>
      </c>
      <c r="AD117" s="15">
        <f t="shared" si="22"/>
        <v>0.79697737768274446</v>
      </c>
      <c r="AE117" s="15">
        <f t="shared" si="23"/>
        <v>0.26679137347600479</v>
      </c>
      <c r="AF117" s="15">
        <f t="shared" si="24"/>
        <v>0.94447627194515771</v>
      </c>
      <c r="AH117" s="15">
        <f t="shared" si="25"/>
        <v>0.57383115501601245</v>
      </c>
      <c r="AI117" s="15">
        <f t="shared" si="26"/>
        <v>0.58166479017788597</v>
      </c>
      <c r="AJ117" s="15">
        <f t="shared" si="27"/>
        <v>0.74424102864403041</v>
      </c>
      <c r="AK117" s="15">
        <f t="shared" si="28"/>
        <v>0.35962508421597228</v>
      </c>
      <c r="AL117" s="15">
        <f t="shared" si="29"/>
        <v>0.63682294005820061</v>
      </c>
      <c r="AN117" s="18"/>
      <c r="AO117" s="18"/>
      <c r="AP117" s="18"/>
      <c r="AQ117" s="18"/>
    </row>
    <row r="118" spans="1:43" x14ac:dyDescent="0.25">
      <c r="A118" t="str">
        <f>'Raw Data'!A118</f>
        <v>A_p110g</v>
      </c>
      <c r="B118">
        <f>'Raw Data'!B118</f>
        <v>797</v>
      </c>
      <c r="C118">
        <f>'Raw Data'!C118</f>
        <v>815</v>
      </c>
      <c r="D118" t="str">
        <f>'Raw Data'!D118</f>
        <v>AIEKCKVMASKKKPLWLEF</v>
      </c>
      <c r="F118" s="13">
        <f>'Raw Data'!J118</f>
        <v>1.51</v>
      </c>
      <c r="G118" s="13">
        <f>'Raw Data'!P118</f>
        <v>1.3420000000000001</v>
      </c>
      <c r="H118" s="13">
        <f>'Raw Data'!V118</f>
        <v>1.3129999999999999</v>
      </c>
      <c r="I118" s="13">
        <f>'Raw Data'!AB118</f>
        <v>1.571</v>
      </c>
      <c r="J118" s="13">
        <f>'Raw Data'!AH118</f>
        <v>1.4419999999999999</v>
      </c>
      <c r="K118" s="13">
        <f>'Raw Data'!AN118</f>
        <v>1.4079999999999999</v>
      </c>
      <c r="L118" s="13">
        <f>'Raw Data'!AT118</f>
        <v>1.9390000000000001</v>
      </c>
      <c r="M118" s="13">
        <f>'Raw Data'!AZ118</f>
        <v>1.968</v>
      </c>
      <c r="N118" s="13">
        <f>'Raw Data'!BF118</f>
        <v>1.8380000000000001</v>
      </c>
      <c r="O118" s="13">
        <f>'Raw Data'!BL118</f>
        <v>3.1709999999999998</v>
      </c>
      <c r="P118" s="13">
        <f>'Raw Data'!BR118</f>
        <v>3.0739999999999998</v>
      </c>
      <c r="Q118" s="13">
        <f>'Raw Data'!BX118</f>
        <v>3.0710000000000002</v>
      </c>
      <c r="R118" s="13">
        <f>'Raw Data'!CD118</f>
        <v>3.6709999999999998</v>
      </c>
      <c r="S118" s="13">
        <f>'Raw Data'!CJ118</f>
        <v>3.7090000000000001</v>
      </c>
      <c r="T118" s="13">
        <f>'Raw Data'!CP118</f>
        <v>3.65</v>
      </c>
      <c r="V118" s="15">
        <f t="shared" si="15"/>
        <v>0.20889036478281314</v>
      </c>
      <c r="W118" s="15">
        <f t="shared" si="16"/>
        <v>0.30082827919185756</v>
      </c>
      <c r="X118" s="15">
        <f t="shared" si="17"/>
        <v>0.17212205471012959</v>
      </c>
      <c r="Y118" s="15">
        <f t="shared" si="18"/>
        <v>1.8587434530753188E-2</v>
      </c>
      <c r="Z118" s="15">
        <f t="shared" si="19"/>
        <v>3.3114541817706841E-3</v>
      </c>
      <c r="AB118" s="15">
        <f t="shared" si="20"/>
        <v>0.65731826302129936</v>
      </c>
      <c r="AC118" s="15">
        <f t="shared" si="21"/>
        <v>0.56342870555950886</v>
      </c>
      <c r="AD118" s="15">
        <f t="shared" si="22"/>
        <v>0.71695930957280507</v>
      </c>
      <c r="AE118" s="15">
        <f t="shared" si="23"/>
        <v>7.7771020046237205E-2</v>
      </c>
      <c r="AF118" s="15">
        <f t="shared" si="24"/>
        <v>0.97585929758651357</v>
      </c>
      <c r="AH118" s="15">
        <f t="shared" si="25"/>
        <v>0.2482418998810913</v>
      </c>
      <c r="AI118" s="15">
        <f t="shared" si="26"/>
        <v>0.55560807737301199</v>
      </c>
      <c r="AJ118" s="15">
        <f t="shared" si="27"/>
        <v>0.28562060736617229</v>
      </c>
      <c r="AK118" s="15">
        <f t="shared" si="28"/>
        <v>0.52800611378640894</v>
      </c>
      <c r="AL118" s="15">
        <f t="shared" si="29"/>
        <v>0.28269540822784517</v>
      </c>
      <c r="AN118" s="18"/>
      <c r="AO118" s="18"/>
      <c r="AP118" s="18"/>
      <c r="AQ118" s="18"/>
    </row>
    <row r="119" spans="1:43" x14ac:dyDescent="0.25">
      <c r="A119" t="str">
        <f>'Raw Data'!A119</f>
        <v>A_p110g</v>
      </c>
      <c r="B119">
        <f>'Raw Data'!B119</f>
        <v>802</v>
      </c>
      <c r="C119">
        <f>'Raw Data'!C119</f>
        <v>815</v>
      </c>
      <c r="D119" t="str">
        <f>'Raw Data'!D119</f>
        <v>KVMASKKKPLWLEF</v>
      </c>
      <c r="F119" s="13">
        <f>'Raw Data'!J119</f>
        <v>0.98399999999999999</v>
      </c>
      <c r="G119" s="13">
        <f>'Raw Data'!P119</f>
        <v>0.88100000000000001</v>
      </c>
      <c r="H119" s="13">
        <f>'Raw Data'!V119</f>
        <v>0.93</v>
      </c>
      <c r="I119" s="13">
        <f>'Raw Data'!AB119</f>
        <v>1.02</v>
      </c>
      <c r="J119" s="13">
        <f>'Raw Data'!AH119</f>
        <v>0.92400000000000004</v>
      </c>
      <c r="K119" s="13">
        <f>'Raw Data'!AN119</f>
        <v>0.95399999999999996</v>
      </c>
      <c r="L119" s="13">
        <f>'Raw Data'!AT119</f>
        <v>1.2749999999999999</v>
      </c>
      <c r="M119" s="13">
        <f>'Raw Data'!AZ119</f>
        <v>1.278</v>
      </c>
      <c r="N119" s="13">
        <f>'Raw Data'!BF119</f>
        <v>1.17</v>
      </c>
      <c r="O119" s="13">
        <f>'Raw Data'!BL119</f>
        <v>1.7270000000000001</v>
      </c>
      <c r="P119" s="13">
        <f>'Raw Data'!BR119</f>
        <v>1.5720000000000001</v>
      </c>
      <c r="Q119" s="13">
        <f>'Raw Data'!BX119</f>
        <v>1.6040000000000001</v>
      </c>
      <c r="R119" s="13">
        <f>'Raw Data'!CD119</f>
        <v>1.8540000000000001</v>
      </c>
      <c r="S119" s="13">
        <f>'Raw Data'!CJ119</f>
        <v>1.8879999999999999</v>
      </c>
      <c r="T119" s="13">
        <f>'Raw Data'!CP119</f>
        <v>1.871</v>
      </c>
      <c r="V119" s="15">
        <f t="shared" si="15"/>
        <v>8.9945654123916183E-2</v>
      </c>
      <c r="W119" s="15">
        <f t="shared" si="16"/>
        <v>0.11306505346168462</v>
      </c>
      <c r="X119" s="15">
        <f t="shared" si="17"/>
        <v>0.22209073020446166</v>
      </c>
      <c r="Y119" s="15">
        <f t="shared" si="18"/>
        <v>0.12449222279539228</v>
      </c>
      <c r="Z119" s="15">
        <f t="shared" si="19"/>
        <v>6.9424475864561747E-4</v>
      </c>
      <c r="AB119" s="15">
        <f t="shared" si="20"/>
        <v>0.13252186994858975</v>
      </c>
      <c r="AC119" s="15">
        <f t="shared" si="21"/>
        <v>4.0433066190745333E-2</v>
      </c>
      <c r="AD119" s="15">
        <f t="shared" si="22"/>
        <v>0.16318167310013856</v>
      </c>
      <c r="AE119" s="15">
        <f t="shared" si="23"/>
        <v>0.24225661348385982</v>
      </c>
      <c r="AF119" s="15">
        <f t="shared" si="24"/>
        <v>9.5440054876859637E-2</v>
      </c>
      <c r="AH119" s="15">
        <f t="shared" si="25"/>
        <v>0.62659272551887768</v>
      </c>
      <c r="AI119" s="15">
        <f t="shared" si="26"/>
        <v>0.82618421601638015</v>
      </c>
      <c r="AJ119" s="15">
        <f t="shared" si="27"/>
        <v>0.64805987063768722</v>
      </c>
      <c r="AK119" s="15">
        <f t="shared" si="28"/>
        <v>0.98423718911914859</v>
      </c>
      <c r="AL119" s="15">
        <f t="shared" si="29"/>
        <v>0.18753509763929044</v>
      </c>
      <c r="AN119" s="18"/>
      <c r="AO119" s="18"/>
      <c r="AP119" s="18"/>
      <c r="AQ119" s="18"/>
    </row>
    <row r="120" spans="1:43" x14ac:dyDescent="0.25">
      <c r="A120" t="str">
        <f>'Raw Data'!A120</f>
        <v>A_p110g</v>
      </c>
      <c r="B120">
        <f>'Raw Data'!B120</f>
        <v>814</v>
      </c>
      <c r="C120">
        <f>'Raw Data'!C120</f>
        <v>823</v>
      </c>
      <c r="D120" t="str">
        <f>'Raw Data'!D120</f>
        <v>EFKCADPTAL</v>
      </c>
      <c r="F120" s="13">
        <f>'Raw Data'!J120</f>
        <v>0.95399999999999996</v>
      </c>
      <c r="G120" s="13">
        <f>'Raw Data'!P120</f>
        <v>0.86</v>
      </c>
      <c r="H120" s="13">
        <f>'Raw Data'!V120</f>
        <v>1.0569999999999999</v>
      </c>
      <c r="I120" s="13">
        <f>'Raw Data'!AB120</f>
        <v>1.4550000000000001</v>
      </c>
      <c r="J120" s="13">
        <f>'Raw Data'!AH120</f>
        <v>1.353</v>
      </c>
      <c r="K120" s="13">
        <f>'Raw Data'!AN120</f>
        <v>1.4059999999999999</v>
      </c>
      <c r="L120" s="13">
        <f>'Raw Data'!AT120</f>
        <v>3.1179999999999999</v>
      </c>
      <c r="M120" s="13">
        <f>'Raw Data'!AZ120</f>
        <v>3.2290000000000001</v>
      </c>
      <c r="N120" s="13">
        <f>'Raw Data'!BF120</f>
        <v>3.254</v>
      </c>
      <c r="O120" s="13">
        <f>'Raw Data'!BL120</f>
        <v>4.383</v>
      </c>
      <c r="P120" s="13">
        <f>'Raw Data'!BR120</f>
        <v>4.3460000000000001</v>
      </c>
      <c r="Q120" s="13">
        <f>'Raw Data'!BX120</f>
        <v>4.3179999999999996</v>
      </c>
      <c r="R120" s="13">
        <f>'Raw Data'!CD120</f>
        <v>4.3570000000000002</v>
      </c>
      <c r="S120" s="13">
        <f>'Raw Data'!CJ120</f>
        <v>4.42</v>
      </c>
      <c r="T120" s="13">
        <f>'Raw Data'!CP120</f>
        <v>4.4269999999999996</v>
      </c>
      <c r="V120" s="15">
        <f t="shared" si="15"/>
        <v>0.21772829911192926</v>
      </c>
      <c r="W120" s="15">
        <f t="shared" si="16"/>
        <v>0.53952684630969505</v>
      </c>
      <c r="X120" s="15">
        <f t="shared" si="17"/>
        <v>0.13744885734027187</v>
      </c>
      <c r="Y120" s="15">
        <f t="shared" si="18"/>
        <v>5.5987610802016835E-2</v>
      </c>
      <c r="Z120" s="15">
        <f t="shared" si="19"/>
        <v>1.2982546054315026E-2</v>
      </c>
      <c r="AB120" s="15">
        <f t="shared" si="20"/>
        <v>0.25866809642267341</v>
      </c>
      <c r="AC120" s="15">
        <f t="shared" si="21"/>
        <v>0.29655065752487897</v>
      </c>
      <c r="AD120" s="15">
        <f t="shared" si="22"/>
        <v>0.21448467839752386</v>
      </c>
      <c r="AE120" s="15">
        <f t="shared" si="23"/>
        <v>9.2892758341349274E-3</v>
      </c>
      <c r="AF120" s="15">
        <f t="shared" si="24"/>
        <v>3.0640050129921926E-2</v>
      </c>
      <c r="AH120" s="15">
        <f t="shared" si="25"/>
        <v>0.93762727073146412</v>
      </c>
      <c r="AI120" s="15">
        <f t="shared" si="26"/>
        <v>0.19238948876500142</v>
      </c>
      <c r="AJ120" s="15">
        <f t="shared" si="27"/>
        <v>0.81360987278008312</v>
      </c>
      <c r="AK120" s="15">
        <f t="shared" si="28"/>
        <v>0.24438946069567311</v>
      </c>
      <c r="AL120" s="15">
        <f t="shared" si="29"/>
        <v>4.2576601389986465E-2</v>
      </c>
      <c r="AN120" s="18"/>
      <c r="AO120" s="18"/>
      <c r="AP120" s="18"/>
      <c r="AQ120" s="18"/>
    </row>
    <row r="121" spans="1:43" x14ac:dyDescent="0.25">
      <c r="A121" t="str">
        <f>'Raw Data'!A121</f>
        <v>A_p110g</v>
      </c>
      <c r="B121">
        <f>'Raw Data'!B121</f>
        <v>816</v>
      </c>
      <c r="C121">
        <f>'Raw Data'!C121</f>
        <v>823</v>
      </c>
      <c r="D121" t="str">
        <f>'Raw Data'!D121</f>
        <v>KCADPTAL</v>
      </c>
      <c r="F121" s="13">
        <f>'Raw Data'!J121</f>
        <v>0.59699999999999998</v>
      </c>
      <c r="G121" s="13">
        <f>'Raw Data'!P121</f>
        <v>0.54600000000000004</v>
      </c>
      <c r="H121" s="13">
        <f>'Raw Data'!V121</f>
        <v>0.499</v>
      </c>
      <c r="I121" s="13">
        <f>'Raw Data'!AB121</f>
        <v>1.0529999999999999</v>
      </c>
      <c r="J121" s="13">
        <f>'Raw Data'!AH121</f>
        <v>1.0349999999999999</v>
      </c>
      <c r="K121" s="13">
        <f>'Raw Data'!AN121</f>
        <v>1.1930000000000001</v>
      </c>
      <c r="L121" s="13">
        <f>'Raw Data'!AT121</f>
        <v>2.5510000000000002</v>
      </c>
      <c r="M121" s="13">
        <f>'Raw Data'!AZ121</f>
        <v>2.5680000000000001</v>
      </c>
      <c r="N121" s="13">
        <f>'Raw Data'!BF121</f>
        <v>2.5830000000000002</v>
      </c>
      <c r="O121" s="13">
        <f>'Raw Data'!BL121</f>
        <v>3.653</v>
      </c>
      <c r="P121" s="13">
        <f>'Raw Data'!BR121</f>
        <v>3.6360000000000001</v>
      </c>
      <c r="Q121" s="13">
        <f>'Raw Data'!BX121</f>
        <v>3.6880000000000002</v>
      </c>
      <c r="R121" s="13">
        <f>'Raw Data'!CD121</f>
        <v>3.6669999999999998</v>
      </c>
      <c r="S121" s="13">
        <f>'Raw Data'!CJ121</f>
        <v>3.657</v>
      </c>
      <c r="T121" s="13">
        <f>'Raw Data'!CP121</f>
        <v>3.6360000000000001</v>
      </c>
      <c r="V121" s="15">
        <f t="shared" si="15"/>
        <v>0.22628282792433457</v>
      </c>
      <c r="W121" s="15">
        <f t="shared" si="16"/>
        <v>0.89688630847503914</v>
      </c>
      <c r="X121" s="15">
        <f t="shared" si="17"/>
        <v>0.57588393931758874</v>
      </c>
      <c r="Y121" s="15">
        <f t="shared" si="18"/>
        <v>1.0625376100143833E-2</v>
      </c>
      <c r="Z121" s="15">
        <f t="shared" si="19"/>
        <v>0.80659298049466699</v>
      </c>
      <c r="AB121" s="15">
        <f t="shared" si="20"/>
        <v>0.99418471018114085</v>
      </c>
      <c r="AC121" s="15">
        <f t="shared" si="21"/>
        <v>0.83101573507509752</v>
      </c>
      <c r="AD121" s="15">
        <f t="shared" si="22"/>
        <v>8.1451117561533184E-2</v>
      </c>
      <c r="AE121" s="15">
        <f t="shared" si="23"/>
        <v>0.21369006390918499</v>
      </c>
      <c r="AF121" s="15">
        <f t="shared" si="24"/>
        <v>0.11132373487898223</v>
      </c>
      <c r="AH121" s="15">
        <f t="shared" si="25"/>
        <v>0.27378164013881007</v>
      </c>
      <c r="AI121" s="15">
        <f t="shared" si="26"/>
        <v>0.26828969092568361</v>
      </c>
      <c r="AJ121" s="15">
        <f t="shared" si="27"/>
        <v>9.6580489044234066E-2</v>
      </c>
      <c r="AK121" s="15">
        <f t="shared" si="28"/>
        <v>0.73307138549942596</v>
      </c>
      <c r="AL121" s="15">
        <f t="shared" si="29"/>
        <v>0.13436685464794915</v>
      </c>
      <c r="AN121" s="18"/>
      <c r="AO121" s="18"/>
      <c r="AP121" s="18"/>
      <c r="AQ121" s="18"/>
    </row>
    <row r="122" spans="1:43" x14ac:dyDescent="0.25">
      <c r="A122" t="str">
        <f>'Raw Data'!A122</f>
        <v>A_p110g</v>
      </c>
      <c r="B122">
        <f>'Raw Data'!B122</f>
        <v>816</v>
      </c>
      <c r="C122">
        <f>'Raw Data'!C122</f>
        <v>838</v>
      </c>
      <c r="D122" t="str">
        <f>'Raw Data'!D122</f>
        <v>KCADPTALSNETIGIIFKHGDDL</v>
      </c>
      <c r="F122" s="13">
        <f>'Raw Data'!J122</f>
        <v>2.3199999999999998</v>
      </c>
      <c r="G122" s="13">
        <f>'Raw Data'!P122</f>
        <v>2.4249999999999998</v>
      </c>
      <c r="H122" s="13">
        <f>'Raw Data'!V122</f>
        <v>2.04</v>
      </c>
      <c r="I122" s="13">
        <f>'Raw Data'!AB122</f>
        <v>3.4329999999999998</v>
      </c>
      <c r="J122" s="13">
        <f>'Raw Data'!AH122</f>
        <v>3.2909999999999999</v>
      </c>
      <c r="K122" s="13">
        <f>'Raw Data'!AN122</f>
        <v>3.2770000000000001</v>
      </c>
      <c r="L122" s="13">
        <f>'Raw Data'!AT122</f>
        <v>5.1310000000000002</v>
      </c>
      <c r="M122" s="13">
        <f>'Raw Data'!AZ122</f>
        <v>5.1559999999999997</v>
      </c>
      <c r="N122" s="13">
        <f>'Raw Data'!BF122</f>
        <v>5.1120000000000001</v>
      </c>
      <c r="O122" s="13">
        <f>'Raw Data'!BL122</f>
        <v>7.2050000000000001</v>
      </c>
      <c r="P122" s="13">
        <f>'Raw Data'!BR122</f>
        <v>6.9989999999999997</v>
      </c>
      <c r="Q122" s="13">
        <f>'Raw Data'!BX122</f>
        <v>6.8319999999999999</v>
      </c>
      <c r="R122" s="13">
        <f>'Raw Data'!CD122</f>
        <v>8.4060000000000006</v>
      </c>
      <c r="S122" s="13">
        <f>'Raw Data'!CJ122</f>
        <v>8.3529999999999998</v>
      </c>
      <c r="T122" s="13">
        <f>'Raw Data'!CP122</f>
        <v>8.7639999999999993</v>
      </c>
      <c r="V122" s="15">
        <f t="shared" si="15"/>
        <v>3.4912480652363007E-2</v>
      </c>
      <c r="W122" s="15">
        <f t="shared" si="16"/>
        <v>7.0940652706808355E-2</v>
      </c>
      <c r="X122" s="15">
        <f t="shared" si="17"/>
        <v>1.2174103620449201E-2</v>
      </c>
      <c r="Y122" s="15">
        <f t="shared" si="18"/>
        <v>3.22877726751489E-3</v>
      </c>
      <c r="Z122" s="15">
        <f t="shared" si="19"/>
        <v>1.1860964844441415E-3</v>
      </c>
      <c r="AB122" s="15">
        <f t="shared" si="20"/>
        <v>0.16777777672475483</v>
      </c>
      <c r="AC122" s="15">
        <f t="shared" si="21"/>
        <v>3.0860570186821871E-2</v>
      </c>
      <c r="AD122" s="15">
        <f t="shared" si="22"/>
        <v>0.15912291443079574</v>
      </c>
      <c r="AE122" s="15">
        <f t="shared" si="23"/>
        <v>1.7590836351936943E-2</v>
      </c>
      <c r="AF122" s="15">
        <f t="shared" si="24"/>
        <v>9.6935670559522898E-3</v>
      </c>
      <c r="AH122" s="15">
        <f t="shared" si="25"/>
        <v>3.9946050834323128E-2</v>
      </c>
      <c r="AI122" s="15">
        <f t="shared" si="26"/>
        <v>1.8958705622229453E-3</v>
      </c>
      <c r="AJ122" s="15">
        <f t="shared" si="27"/>
        <v>7.1317138611972364E-2</v>
      </c>
      <c r="AK122" s="15">
        <f t="shared" si="28"/>
        <v>0.32462345089888589</v>
      </c>
      <c r="AL122" s="15">
        <f t="shared" si="29"/>
        <v>3.0853663036045999E-2</v>
      </c>
      <c r="AN122" s="18"/>
      <c r="AO122" s="18"/>
      <c r="AP122" s="18"/>
      <c r="AQ122" s="18"/>
    </row>
    <row r="123" spans="1:43" x14ac:dyDescent="0.25">
      <c r="A123" t="str">
        <f>'Raw Data'!A123</f>
        <v>A_p110g</v>
      </c>
      <c r="B123">
        <f>'Raw Data'!B123</f>
        <v>816</v>
      </c>
      <c r="C123">
        <f>'Raw Data'!C123</f>
        <v>842</v>
      </c>
      <c r="D123" t="str">
        <f>'Raw Data'!D123</f>
        <v>KCADPTALSNETIGIIFKHGDDLRQDM</v>
      </c>
      <c r="F123" s="13">
        <f>'Raw Data'!J123</f>
        <v>2.4239999999999999</v>
      </c>
      <c r="G123" s="13">
        <f>'Raw Data'!P123</f>
        <v>2.2160000000000002</v>
      </c>
      <c r="H123" s="13">
        <f>'Raw Data'!V123</f>
        <v>2.3290000000000002</v>
      </c>
      <c r="I123" s="13">
        <f>'Raw Data'!AB123</f>
        <v>3.6560000000000001</v>
      </c>
      <c r="J123" s="13">
        <f>'Raw Data'!AH123</f>
        <v>3.6389999999999998</v>
      </c>
      <c r="K123" s="13">
        <f>'Raw Data'!AN123</f>
        <v>3.976</v>
      </c>
      <c r="L123" s="13">
        <f>'Raw Data'!AT123</f>
        <v>6.0039999999999996</v>
      </c>
      <c r="M123" s="13">
        <f>'Raw Data'!AZ123</f>
        <v>6.4989999999999997</v>
      </c>
      <c r="N123" s="13">
        <f>'Raw Data'!BF123</f>
        <v>6.4720000000000004</v>
      </c>
      <c r="O123" s="13">
        <f>'Raw Data'!BL123</f>
        <v>8.8059999999999992</v>
      </c>
      <c r="P123" s="13">
        <f>'Raw Data'!BR123</f>
        <v>8.8209999999999997</v>
      </c>
      <c r="Q123" s="13">
        <f>'Raw Data'!BX123</f>
        <v>9.0540000000000003</v>
      </c>
      <c r="R123" s="13">
        <f>'Raw Data'!CD123</f>
        <v>9.7040000000000006</v>
      </c>
      <c r="S123" s="13">
        <f>'Raw Data'!CJ123</f>
        <v>10.327</v>
      </c>
      <c r="T123" s="13">
        <f>'Raw Data'!CP123</f>
        <v>10.288</v>
      </c>
      <c r="V123" s="15">
        <f t="shared" si="15"/>
        <v>0.14471465883316681</v>
      </c>
      <c r="W123" s="15">
        <f t="shared" si="16"/>
        <v>0.96923462937763416</v>
      </c>
      <c r="X123" s="15">
        <f t="shared" si="17"/>
        <v>0.50747515417355149</v>
      </c>
      <c r="Y123" s="15">
        <f t="shared" si="18"/>
        <v>7.4582281323105487E-2</v>
      </c>
      <c r="Z123" s="15">
        <f t="shared" si="19"/>
        <v>9.4955063778093374E-2</v>
      </c>
      <c r="AB123" s="15">
        <f t="shared" si="20"/>
        <v>0.65981851294507787</v>
      </c>
      <c r="AC123" s="15">
        <f t="shared" si="21"/>
        <v>0.91325462823794901</v>
      </c>
      <c r="AD123" s="15">
        <f t="shared" si="22"/>
        <v>0.77208478619452825</v>
      </c>
      <c r="AE123" s="15">
        <f t="shared" si="23"/>
        <v>0.15001867101632441</v>
      </c>
      <c r="AF123" s="15">
        <f t="shared" si="24"/>
        <v>0.18111001042692473</v>
      </c>
      <c r="AH123" s="15">
        <f t="shared" si="25"/>
        <v>0.23726335077917876</v>
      </c>
      <c r="AI123" s="15">
        <f t="shared" si="26"/>
        <v>0.84840474759092788</v>
      </c>
      <c r="AJ123" s="15">
        <f t="shared" si="27"/>
        <v>0.50165568573615305</v>
      </c>
      <c r="AK123" s="15">
        <f t="shared" si="28"/>
        <v>0.27910853759851439</v>
      </c>
      <c r="AL123" s="15">
        <f t="shared" si="29"/>
        <v>0.22922609638056629</v>
      </c>
      <c r="AN123" s="18"/>
      <c r="AO123" s="18"/>
      <c r="AP123" s="18"/>
      <c r="AQ123" s="18"/>
    </row>
    <row r="124" spans="1:43" x14ac:dyDescent="0.25">
      <c r="A124" t="str">
        <f>'Raw Data'!A124</f>
        <v>A_p110g</v>
      </c>
      <c r="B124">
        <f>'Raw Data'!B124</f>
        <v>824</v>
      </c>
      <c r="C124">
        <f>'Raw Data'!C124</f>
        <v>842</v>
      </c>
      <c r="D124" t="str">
        <f>'Raw Data'!D124</f>
        <v>SNETIGIIFKHGDDLRQDM</v>
      </c>
      <c r="F124" s="13">
        <f>'Raw Data'!J124</f>
        <v>0.47799999999999998</v>
      </c>
      <c r="G124" s="13">
        <f>'Raw Data'!P124</f>
        <v>0.42599999999999999</v>
      </c>
      <c r="H124" s="13">
        <f>'Raw Data'!V124</f>
        <v>0.438</v>
      </c>
      <c r="I124" s="13">
        <f>'Raw Data'!AB124</f>
        <v>0.83299999999999996</v>
      </c>
      <c r="J124" s="13">
        <f>'Raw Data'!AH124</f>
        <v>0.78300000000000003</v>
      </c>
      <c r="K124" s="13">
        <f>'Raw Data'!AN124</f>
        <v>0.875</v>
      </c>
      <c r="L124" s="13">
        <f>'Raw Data'!AT124</f>
        <v>2.0870000000000002</v>
      </c>
      <c r="M124" s="13">
        <f>'Raw Data'!AZ124</f>
        <v>2.2850000000000001</v>
      </c>
      <c r="N124" s="13">
        <f>'Raw Data'!BF124</f>
        <v>2.2200000000000002</v>
      </c>
      <c r="O124" s="13">
        <f>'Raw Data'!BL124</f>
        <v>3.952</v>
      </c>
      <c r="P124" s="13">
        <f>'Raw Data'!BR124</f>
        <v>3.871</v>
      </c>
      <c r="Q124" s="13">
        <f>'Raw Data'!BX124</f>
        <v>3.915</v>
      </c>
      <c r="R124" s="13">
        <f>'Raw Data'!CD124</f>
        <v>4.7220000000000004</v>
      </c>
      <c r="S124" s="13">
        <f>'Raw Data'!CJ124</f>
        <v>4.8760000000000003</v>
      </c>
      <c r="T124" s="13">
        <f>'Raw Data'!CP124</f>
        <v>4.8659999999999997</v>
      </c>
      <c r="V124" s="15">
        <f t="shared" si="15"/>
        <v>0.11193529670924873</v>
      </c>
      <c r="W124" s="15">
        <f t="shared" si="16"/>
        <v>8.6898287814502914E-2</v>
      </c>
      <c r="X124" s="15">
        <f t="shared" si="17"/>
        <v>0.31441270300868673</v>
      </c>
      <c r="Y124" s="15">
        <f t="shared" si="18"/>
        <v>4.5310054051982747E-2</v>
      </c>
      <c r="Z124" s="15">
        <f t="shared" si="19"/>
        <v>3.5821630265914943E-2</v>
      </c>
      <c r="AB124" s="15">
        <f t="shared" si="20"/>
        <v>0.32229663117252244</v>
      </c>
      <c r="AC124" s="15">
        <f t="shared" si="21"/>
        <v>0.75672640557564874</v>
      </c>
      <c r="AD124" s="15">
        <f t="shared" si="22"/>
        <v>0.68644876359322238</v>
      </c>
      <c r="AE124" s="15">
        <f t="shared" si="23"/>
        <v>3.7837429696378759E-2</v>
      </c>
      <c r="AF124" s="15">
        <f t="shared" si="24"/>
        <v>0.47803865836239412</v>
      </c>
      <c r="AH124" s="15">
        <f t="shared" si="25"/>
        <v>0.92245626918265256</v>
      </c>
      <c r="AI124" s="15">
        <f t="shared" si="26"/>
        <v>0.19946582008869398</v>
      </c>
      <c r="AJ124" s="15">
        <f t="shared" si="27"/>
        <v>0.25824510649043075</v>
      </c>
      <c r="AK124" s="15">
        <f t="shared" si="28"/>
        <v>0.33225835227053502</v>
      </c>
      <c r="AL124" s="15">
        <f t="shared" si="29"/>
        <v>0.36774213225710256</v>
      </c>
      <c r="AN124" s="18"/>
      <c r="AO124" s="18"/>
      <c r="AP124" s="18"/>
      <c r="AQ124" s="18"/>
    </row>
    <row r="125" spans="1:43" x14ac:dyDescent="0.25">
      <c r="A125" t="str">
        <f>'Raw Data'!A125</f>
        <v>A_p110g</v>
      </c>
      <c r="B125">
        <f>'Raw Data'!B125</f>
        <v>824</v>
      </c>
      <c r="C125">
        <f>'Raw Data'!C125</f>
        <v>843</v>
      </c>
      <c r="D125" t="str">
        <f>'Raw Data'!D125</f>
        <v>SNETIGIIFKHGDDLRQDML</v>
      </c>
      <c r="F125" s="13">
        <f>'Raw Data'!J125</f>
        <v>0.49299999999999999</v>
      </c>
      <c r="G125" s="13">
        <f>'Raw Data'!P125</f>
        <v>0.36899999999999999</v>
      </c>
      <c r="H125" s="13">
        <f>'Raw Data'!V125</f>
        <v>0.317</v>
      </c>
      <c r="I125" s="13">
        <f>'Raw Data'!AB125</f>
        <v>0.78400000000000003</v>
      </c>
      <c r="J125" s="13">
        <f>'Raw Data'!AH125</f>
        <v>0.69199999999999995</v>
      </c>
      <c r="K125" s="13">
        <f>'Raw Data'!AN125</f>
        <v>0.76500000000000001</v>
      </c>
      <c r="L125" s="13">
        <f>'Raw Data'!AT125</f>
        <v>1.913</v>
      </c>
      <c r="M125" s="13">
        <f>'Raw Data'!AZ125</f>
        <v>2.1120000000000001</v>
      </c>
      <c r="N125" s="13">
        <f>'Raw Data'!BF125</f>
        <v>2.028</v>
      </c>
      <c r="O125" s="13">
        <f>'Raw Data'!BL125</f>
        <v>3.69</v>
      </c>
      <c r="P125" s="13">
        <f>'Raw Data'!BR125</f>
        <v>3.6619999999999999</v>
      </c>
      <c r="Q125" s="13">
        <f>'Raw Data'!BX125</f>
        <v>3.6179999999999999</v>
      </c>
      <c r="R125" s="13">
        <f>'Raw Data'!CD125</f>
        <v>4.399</v>
      </c>
      <c r="S125" s="13">
        <f>'Raw Data'!CJ125</f>
        <v>4.6239999999999997</v>
      </c>
      <c r="T125" s="13">
        <f>'Raw Data'!CP125</f>
        <v>4.5839999999999996</v>
      </c>
      <c r="V125" s="15">
        <f t="shared" si="15"/>
        <v>4.5121742101415889E-2</v>
      </c>
      <c r="W125" s="15">
        <f t="shared" si="16"/>
        <v>0.62746134871614478</v>
      </c>
      <c r="X125" s="15">
        <f t="shared" si="17"/>
        <v>0.79207651747504315</v>
      </c>
      <c r="Y125" s="15">
        <f t="shared" si="18"/>
        <v>0.49231452112613999</v>
      </c>
      <c r="Z125" s="15">
        <f t="shared" si="19"/>
        <v>8.7234141004804339E-2</v>
      </c>
      <c r="AB125" s="15">
        <f t="shared" si="20"/>
        <v>0.16326768659153165</v>
      </c>
      <c r="AC125" s="15">
        <f t="shared" si="21"/>
        <v>0.84671254613355262</v>
      </c>
      <c r="AD125" s="15">
        <f t="shared" si="22"/>
        <v>0.44966333742330211</v>
      </c>
      <c r="AE125" s="15">
        <f t="shared" si="23"/>
        <v>0.26611539476713886</v>
      </c>
      <c r="AF125" s="15">
        <f t="shared" si="24"/>
        <v>0.17806121297403391</v>
      </c>
      <c r="AH125" s="15">
        <f t="shared" si="25"/>
        <v>8.1631903396675153E-3</v>
      </c>
      <c r="AI125" s="15">
        <f t="shared" si="26"/>
        <v>0.56594156260104456</v>
      </c>
      <c r="AJ125" s="15">
        <f t="shared" si="27"/>
        <v>0.36757586328676883</v>
      </c>
      <c r="AK125" s="15">
        <f t="shared" si="28"/>
        <v>0.47588219636016504</v>
      </c>
      <c r="AL125" s="15">
        <f t="shared" si="29"/>
        <v>0.33543815910871194</v>
      </c>
      <c r="AN125" s="18"/>
      <c r="AO125" s="18"/>
      <c r="AP125" s="18"/>
      <c r="AQ125" s="18"/>
    </row>
    <row r="126" spans="1:43" x14ac:dyDescent="0.25">
      <c r="A126" t="str">
        <f>'Raw Data'!A126</f>
        <v>A_p110g</v>
      </c>
      <c r="B126">
        <f>'Raw Data'!B126</f>
        <v>844</v>
      </c>
      <c r="C126">
        <f>'Raw Data'!C126</f>
        <v>848</v>
      </c>
      <c r="D126" t="str">
        <f>'Raw Data'!D126</f>
        <v>ILQIL</v>
      </c>
      <c r="F126" s="13">
        <f>'Raw Data'!J126</f>
        <v>0.01</v>
      </c>
      <c r="G126" s="13">
        <f>'Raw Data'!P126</f>
        <v>3.0000000000000001E-3</v>
      </c>
      <c r="H126" s="13">
        <f>'Raw Data'!V126</f>
        <v>1.2E-2</v>
      </c>
      <c r="I126" s="13">
        <f>'Raw Data'!AB126</f>
        <v>1.6E-2</v>
      </c>
      <c r="J126" s="13">
        <f>'Raw Data'!AH126</f>
        <v>8.9999999999999993E-3</v>
      </c>
      <c r="K126" s="13">
        <f>'Raw Data'!AN126</f>
        <v>1.7999999999999999E-2</v>
      </c>
      <c r="L126" s="13">
        <f>'Raw Data'!AT126</f>
        <v>0.01</v>
      </c>
      <c r="M126" s="13">
        <f>'Raw Data'!AZ126</f>
        <v>1.2E-2</v>
      </c>
      <c r="N126" s="13">
        <f>'Raw Data'!BF126</f>
        <v>2.5999999999999999E-2</v>
      </c>
      <c r="O126" s="13">
        <f>'Raw Data'!BL126</f>
        <v>1.7999999999999999E-2</v>
      </c>
      <c r="P126" s="13">
        <f>'Raw Data'!BR126</f>
        <v>5.0000000000000001E-3</v>
      </c>
      <c r="Q126" s="13">
        <f>'Raw Data'!BX126</f>
        <v>8.9999999999999993E-3</v>
      </c>
      <c r="R126" s="13">
        <f>'Raw Data'!CD126</f>
        <v>1.4999999999999999E-2</v>
      </c>
      <c r="S126" s="13">
        <f>'Raw Data'!CJ126</f>
        <v>0</v>
      </c>
      <c r="T126" s="13">
        <f>'Raw Data'!CP126</f>
        <v>5.7000000000000002E-2</v>
      </c>
      <c r="V126" s="15">
        <f t="shared" si="15"/>
        <v>0.91863801691264513</v>
      </c>
      <c r="W126" s="15">
        <f t="shared" si="16"/>
        <v>3.7934840807038295E-2</v>
      </c>
      <c r="X126" s="15">
        <f t="shared" si="17"/>
        <v>1</v>
      </c>
      <c r="Y126" s="15">
        <f t="shared" si="18"/>
        <v>1</v>
      </c>
      <c r="Z126" s="15">
        <f t="shared" si="19"/>
        <v>0.85228838065402046</v>
      </c>
      <c r="AB126" s="15">
        <f t="shared" si="20"/>
        <v>0.41888115265770487</v>
      </c>
      <c r="AC126" s="15">
        <f t="shared" si="21"/>
        <v>0.34610845811458207</v>
      </c>
      <c r="AD126" s="15">
        <f t="shared" si="22"/>
        <v>0.29738132336428758</v>
      </c>
      <c r="AE126" s="15">
        <f t="shared" si="23"/>
        <v>0.4308857759420171</v>
      </c>
      <c r="AF126" s="15">
        <f t="shared" si="24"/>
        <v>0.6190813319263111</v>
      </c>
      <c r="AH126" s="15">
        <f t="shared" si="25"/>
        <v>0.42461301692298886</v>
      </c>
      <c r="AI126" s="15">
        <f t="shared" si="26"/>
        <v>4.2602576790910555E-2</v>
      </c>
      <c r="AJ126" s="15">
        <f t="shared" si="27"/>
        <v>0.62060142393585105</v>
      </c>
      <c r="AK126" s="15">
        <f t="shared" si="28"/>
        <v>0.30788301441027155</v>
      </c>
      <c r="AL126" s="15">
        <f t="shared" si="29"/>
        <v>8.0891378738998584E-2</v>
      </c>
      <c r="AN126" s="18"/>
      <c r="AO126" s="18"/>
      <c r="AP126" s="18"/>
      <c r="AQ126" s="18"/>
    </row>
    <row r="127" spans="1:43" x14ac:dyDescent="0.25">
      <c r="A127" t="str">
        <f>'Raw Data'!A127</f>
        <v>A_p110g</v>
      </c>
      <c r="B127">
        <f>'Raw Data'!B127</f>
        <v>849</v>
      </c>
      <c r="C127">
        <f>'Raw Data'!C127</f>
        <v>855</v>
      </c>
      <c r="D127" t="str">
        <f>'Raw Data'!D127</f>
        <v>RIMESIW</v>
      </c>
      <c r="F127" s="13">
        <f>'Raw Data'!J127</f>
        <v>1.7999999999999999E-2</v>
      </c>
      <c r="G127" s="13">
        <f>'Raw Data'!P127</f>
        <v>2.8000000000000001E-2</v>
      </c>
      <c r="H127" s="13">
        <f>'Raw Data'!V127</f>
        <v>3.2000000000000001E-2</v>
      </c>
      <c r="I127" s="13">
        <f>'Raw Data'!AB127</f>
        <v>0.03</v>
      </c>
      <c r="J127" s="13">
        <f>'Raw Data'!AH127</f>
        <v>1.7000000000000001E-2</v>
      </c>
      <c r="K127" s="13">
        <f>'Raw Data'!AN127</f>
        <v>5.1999999999999998E-2</v>
      </c>
      <c r="L127" s="13">
        <f>'Raw Data'!AT127</f>
        <v>3.4000000000000002E-2</v>
      </c>
      <c r="M127" s="13">
        <f>'Raw Data'!AZ127</f>
        <v>2.7E-2</v>
      </c>
      <c r="N127" s="13">
        <f>'Raw Data'!BF127</f>
        <v>0.03</v>
      </c>
      <c r="O127" s="13">
        <f>'Raw Data'!BL127</f>
        <v>5.3999999999999999E-2</v>
      </c>
      <c r="P127" s="13">
        <f>'Raw Data'!BR127</f>
        <v>3.5000000000000003E-2</v>
      </c>
      <c r="Q127" s="13">
        <f>'Raw Data'!BX127</f>
        <v>0.03</v>
      </c>
      <c r="R127" s="13">
        <f>'Raw Data'!CD127</f>
        <v>0.156</v>
      </c>
      <c r="S127" s="13">
        <f>'Raw Data'!CJ127</f>
        <v>0.17899999999999999</v>
      </c>
      <c r="T127" s="13">
        <f>'Raw Data'!CP127</f>
        <v>0.17799999999999999</v>
      </c>
      <c r="V127" s="15">
        <f t="shared" si="15"/>
        <v>9.4979697510333971E-2</v>
      </c>
      <c r="W127" s="15">
        <f t="shared" si="16"/>
        <v>2.5538211763728658E-2</v>
      </c>
      <c r="X127" s="15">
        <f t="shared" si="17"/>
        <v>1.6523716321978195E-2</v>
      </c>
      <c r="Y127" s="15">
        <f t="shared" si="18"/>
        <v>1.1234678928063263E-2</v>
      </c>
      <c r="Z127" s="15">
        <f t="shared" si="19"/>
        <v>0.56824378129040254</v>
      </c>
      <c r="AB127" s="15">
        <f t="shared" si="20"/>
        <v>0.73523532713110895</v>
      </c>
      <c r="AC127" s="15">
        <f t="shared" si="21"/>
        <v>0.34038260493512967</v>
      </c>
      <c r="AD127" s="15">
        <f t="shared" si="22"/>
        <v>0.55953405773081843</v>
      </c>
      <c r="AE127" s="15">
        <f t="shared" si="23"/>
        <v>0.50948934806459278</v>
      </c>
      <c r="AF127" s="15">
        <f t="shared" si="24"/>
        <v>5.7975262517047481E-2</v>
      </c>
      <c r="AH127" s="15">
        <f t="shared" si="25"/>
        <v>8.9921171100208308E-2</v>
      </c>
      <c r="AI127" s="15">
        <f t="shared" si="26"/>
        <v>1.7914800458032683E-2</v>
      </c>
      <c r="AJ127" s="15">
        <f t="shared" si="27"/>
        <v>1.5381921536867169E-2</v>
      </c>
      <c r="AK127" s="15">
        <f t="shared" si="28"/>
        <v>1.4772598097254418E-2</v>
      </c>
      <c r="AL127" s="15">
        <f t="shared" si="29"/>
        <v>0.22111338079572265</v>
      </c>
      <c r="AN127" s="18"/>
      <c r="AO127" s="18"/>
      <c r="AP127" s="18"/>
      <c r="AQ127" s="18"/>
    </row>
    <row r="128" spans="1:43" x14ac:dyDescent="0.25">
      <c r="A128" t="str">
        <f>'Raw Data'!A128</f>
        <v>A_p110g</v>
      </c>
      <c r="B128">
        <f>'Raw Data'!B128</f>
        <v>849</v>
      </c>
      <c r="C128">
        <f>'Raw Data'!C128</f>
        <v>860</v>
      </c>
      <c r="D128" t="str">
        <f>'Raw Data'!D128</f>
        <v>RIMESIWETESL</v>
      </c>
      <c r="F128" s="13">
        <f>'Raw Data'!J128</f>
        <v>0.23699999999999999</v>
      </c>
      <c r="G128" s="13">
        <f>'Raw Data'!P128</f>
        <v>0.113</v>
      </c>
      <c r="H128" s="13">
        <f>'Raw Data'!V128</f>
        <v>0.26800000000000002</v>
      </c>
      <c r="I128" s="13">
        <f>'Raw Data'!AB128</f>
        <v>0.23100000000000001</v>
      </c>
      <c r="J128" s="13">
        <f>'Raw Data'!AH128</f>
        <v>0.107</v>
      </c>
      <c r="K128" s="13">
        <f>'Raw Data'!AN128</f>
        <v>0.11600000000000001</v>
      </c>
      <c r="L128" s="13">
        <f>'Raw Data'!AT128</f>
        <v>0.56599999999999995</v>
      </c>
      <c r="M128" s="13">
        <f>'Raw Data'!AZ128</f>
        <v>0.73899999999999999</v>
      </c>
      <c r="N128" s="13">
        <f>'Raw Data'!BF128</f>
        <v>0.627</v>
      </c>
      <c r="O128" s="13">
        <f>'Raw Data'!BL128</f>
        <v>1.409</v>
      </c>
      <c r="P128" s="13">
        <f>'Raw Data'!BR128</f>
        <v>1.361</v>
      </c>
      <c r="Q128" s="13">
        <f>'Raw Data'!BX128</f>
        <v>1.2150000000000001</v>
      </c>
      <c r="R128" s="13">
        <f>'Raw Data'!CD128</f>
        <v>2.4860000000000002</v>
      </c>
      <c r="S128" s="13">
        <f>'Raw Data'!CJ128</f>
        <v>2.694</v>
      </c>
      <c r="T128" s="13">
        <f>'Raw Data'!CP128</f>
        <v>2.6579999999999999</v>
      </c>
      <c r="V128" s="15">
        <f t="shared" si="15"/>
        <v>0.13601771919995756</v>
      </c>
      <c r="W128" s="15">
        <f t="shared" si="16"/>
        <v>0.27657647209588598</v>
      </c>
      <c r="X128" s="15">
        <f t="shared" si="17"/>
        <v>8.5671357216205155E-2</v>
      </c>
      <c r="Y128" s="15">
        <f t="shared" si="18"/>
        <v>0.29659231878672049</v>
      </c>
      <c r="Z128" s="15">
        <f t="shared" si="19"/>
        <v>0.33315967230057347</v>
      </c>
      <c r="AB128" s="15">
        <f t="shared" si="20"/>
        <v>0.56678491839780554</v>
      </c>
      <c r="AC128" s="15">
        <f t="shared" si="21"/>
        <v>0.15904012133824383</v>
      </c>
      <c r="AD128" s="15">
        <f t="shared" si="22"/>
        <v>0.74539055885249672</v>
      </c>
      <c r="AE128" s="15">
        <f t="shared" si="23"/>
        <v>0.9934903105647428</v>
      </c>
      <c r="AF128" s="15">
        <f t="shared" si="24"/>
        <v>2.9437693680969289E-2</v>
      </c>
      <c r="AH128" s="15">
        <f t="shared" si="25"/>
        <v>4.7233041961291397E-2</v>
      </c>
      <c r="AI128" s="15">
        <f t="shared" si="26"/>
        <v>0.78465513623356897</v>
      </c>
      <c r="AJ128" s="15">
        <f t="shared" si="27"/>
        <v>6.2912093055278992E-2</v>
      </c>
      <c r="AK128" s="15">
        <f t="shared" si="28"/>
        <v>0.55883646577523094</v>
      </c>
      <c r="AL128" s="15">
        <f t="shared" si="29"/>
        <v>0.57957403152382936</v>
      </c>
      <c r="AN128" s="18"/>
      <c r="AO128" s="18"/>
      <c r="AP128" s="18"/>
      <c r="AQ128" s="18"/>
    </row>
    <row r="129" spans="1:43" x14ac:dyDescent="0.25">
      <c r="A129" t="str">
        <f>'Raw Data'!A129</f>
        <v>A_p110g</v>
      </c>
      <c r="B129">
        <f>'Raw Data'!B129</f>
        <v>853</v>
      </c>
      <c r="C129">
        <f>'Raw Data'!C129</f>
        <v>862</v>
      </c>
      <c r="D129" t="str">
        <f>'Raw Data'!D129</f>
        <v>SIWETESLDL</v>
      </c>
      <c r="F129" s="13">
        <f>'Raw Data'!J129</f>
        <v>0.23400000000000001</v>
      </c>
      <c r="G129" s="13">
        <f>'Raw Data'!P129</f>
        <v>0.307</v>
      </c>
      <c r="H129" s="13">
        <f>'Raw Data'!V129</f>
        <v>0.27200000000000002</v>
      </c>
      <c r="I129" s="13">
        <f>'Raw Data'!AB129</f>
        <v>0.34899999999999998</v>
      </c>
      <c r="J129" s="13">
        <f>'Raw Data'!AH129</f>
        <v>0.35699999999999998</v>
      </c>
      <c r="K129" s="13">
        <f>'Raw Data'!AN129</f>
        <v>0.44900000000000001</v>
      </c>
      <c r="L129" s="13">
        <f>'Raw Data'!AT129</f>
        <v>0.69499999999999995</v>
      </c>
      <c r="M129" s="13">
        <f>'Raw Data'!AZ129</f>
        <v>0.69199999999999995</v>
      </c>
      <c r="N129" s="13">
        <f>'Raw Data'!BF129</f>
        <v>0.71899999999999997</v>
      </c>
      <c r="O129" s="13">
        <f>'Raw Data'!BL129</f>
        <v>1.538</v>
      </c>
      <c r="P129" s="13">
        <f>'Raw Data'!BR129</f>
        <v>1.538</v>
      </c>
      <c r="Q129" s="13">
        <f>'Raw Data'!BX129</f>
        <v>1.5740000000000001</v>
      </c>
      <c r="R129" s="13">
        <f>'Raw Data'!CD129</f>
        <v>3.06</v>
      </c>
      <c r="S129" s="13">
        <f>'Raw Data'!CJ129</f>
        <v>3.1349999999999998</v>
      </c>
      <c r="T129" s="13">
        <f>'Raw Data'!CP129</f>
        <v>3.0390000000000001</v>
      </c>
      <c r="V129" s="15">
        <f t="shared" si="15"/>
        <v>0.21699064965421622</v>
      </c>
      <c r="W129" s="15">
        <f t="shared" si="16"/>
        <v>0.64641183010603398</v>
      </c>
      <c r="X129" s="15">
        <f t="shared" si="17"/>
        <v>6.0090173805239414E-2</v>
      </c>
      <c r="Y129" s="15">
        <f t="shared" si="18"/>
        <v>0.19728498852941187</v>
      </c>
      <c r="Z129" s="15">
        <f t="shared" si="19"/>
        <v>9.892468221272871E-2</v>
      </c>
      <c r="AB129" s="15">
        <f t="shared" si="20"/>
        <v>0.8936499276099894</v>
      </c>
      <c r="AC129" s="15">
        <f t="shared" si="21"/>
        <v>0.17971386240480949</v>
      </c>
      <c r="AD129" s="15">
        <f t="shared" si="22"/>
        <v>4.4725251390993946E-2</v>
      </c>
      <c r="AE129" s="15">
        <f t="shared" si="23"/>
        <v>0.19030921119812103</v>
      </c>
      <c r="AF129" s="15">
        <f t="shared" si="24"/>
        <v>0.11262748579530511</v>
      </c>
      <c r="AH129" s="15">
        <f t="shared" si="25"/>
        <v>0.44585791352173848</v>
      </c>
      <c r="AI129" s="15">
        <f t="shared" si="26"/>
        <v>0.31184246671186105</v>
      </c>
      <c r="AJ129" s="15">
        <f t="shared" si="27"/>
        <v>0.14116897555105681</v>
      </c>
      <c r="AK129" s="15">
        <f t="shared" si="28"/>
        <v>0.2222616659613568</v>
      </c>
      <c r="AL129" s="15">
        <f t="shared" si="29"/>
        <v>5.3799461881167153E-2</v>
      </c>
      <c r="AN129" s="18"/>
      <c r="AO129" s="18"/>
      <c r="AP129" s="18"/>
      <c r="AQ129" s="18"/>
    </row>
    <row r="130" spans="1:43" x14ac:dyDescent="0.25">
      <c r="A130" t="str">
        <f>'Raw Data'!A130</f>
        <v>A_p110g</v>
      </c>
      <c r="B130">
        <f>'Raw Data'!B130</f>
        <v>862</v>
      </c>
      <c r="C130">
        <f>'Raw Data'!C130</f>
        <v>878</v>
      </c>
      <c r="D130" t="str">
        <f>'Raw Data'!D130</f>
        <v>LCLLPYGCISTGDKIGM</v>
      </c>
      <c r="F130" s="13">
        <f>'Raw Data'!J130</f>
        <v>0.16</v>
      </c>
      <c r="G130" s="13">
        <f>'Raw Data'!P130</f>
        <v>0.23300000000000001</v>
      </c>
      <c r="H130" s="13">
        <f>'Raw Data'!V130</f>
        <v>0.182</v>
      </c>
      <c r="I130" s="13">
        <f>'Raw Data'!AB130</f>
        <v>0.186</v>
      </c>
      <c r="J130" s="13">
        <f>'Raw Data'!AH130</f>
        <v>0.16800000000000001</v>
      </c>
      <c r="K130" s="13">
        <f>'Raw Data'!AN130</f>
        <v>0.223</v>
      </c>
      <c r="L130" s="13">
        <f>'Raw Data'!AT130</f>
        <v>0.47899999999999998</v>
      </c>
      <c r="M130" s="13">
        <f>'Raw Data'!AZ130</f>
        <v>0.46800000000000003</v>
      </c>
      <c r="N130" s="13">
        <f>'Raw Data'!BF130</f>
        <v>0.55100000000000005</v>
      </c>
      <c r="O130" s="13">
        <f>'Raw Data'!BL130</f>
        <v>1.3759999999999999</v>
      </c>
      <c r="P130" s="13">
        <f>'Raw Data'!BR130</f>
        <v>1.411</v>
      </c>
      <c r="Q130" s="13">
        <f>'Raw Data'!BX130</f>
        <v>1.5269999999999999</v>
      </c>
      <c r="R130" s="13">
        <f>'Raw Data'!CD130</f>
        <v>2.7930000000000001</v>
      </c>
      <c r="S130" s="13">
        <f>'Raw Data'!CJ130</f>
        <v>3.0870000000000002</v>
      </c>
      <c r="T130" s="13">
        <f>'Raw Data'!CP130</f>
        <v>2.9470000000000001</v>
      </c>
      <c r="V130" s="15">
        <f t="shared" si="15"/>
        <v>2.3350043572766072E-2</v>
      </c>
      <c r="W130" s="15">
        <f t="shared" si="16"/>
        <v>0.28702310739446474</v>
      </c>
      <c r="X130" s="15">
        <f t="shared" si="17"/>
        <v>0.11246936877307083</v>
      </c>
      <c r="Y130" s="15">
        <f t="shared" si="18"/>
        <v>5.8983518130804213E-2</v>
      </c>
      <c r="Z130" s="15">
        <f t="shared" si="19"/>
        <v>0.14567096445519517</v>
      </c>
      <c r="AB130" s="15">
        <f t="shared" si="20"/>
        <v>0.84211705695290573</v>
      </c>
      <c r="AC130" s="15">
        <f t="shared" si="21"/>
        <v>0.26008757612057043</v>
      </c>
      <c r="AD130" s="15">
        <f t="shared" si="22"/>
        <v>0.9244468180396912</v>
      </c>
      <c r="AE130" s="15">
        <f t="shared" si="23"/>
        <v>0.53449018583379304</v>
      </c>
      <c r="AF130" s="15">
        <f t="shared" si="24"/>
        <v>0.60853103870573277</v>
      </c>
      <c r="AH130" s="15">
        <f t="shared" si="25"/>
        <v>0.11735412698961301</v>
      </c>
      <c r="AI130" s="15">
        <f t="shared" si="26"/>
        <v>0.10021362134043484</v>
      </c>
      <c r="AJ130" s="15">
        <f t="shared" si="27"/>
        <v>0.12123686362068026</v>
      </c>
      <c r="AK130" s="15">
        <f t="shared" si="28"/>
        <v>5.2864310953069024E-2</v>
      </c>
      <c r="AL130" s="15">
        <f t="shared" si="29"/>
        <v>0.33160799543220265</v>
      </c>
      <c r="AN130" s="18"/>
      <c r="AO130" s="18"/>
      <c r="AP130" s="18"/>
      <c r="AQ130" s="18"/>
    </row>
    <row r="131" spans="1:43" x14ac:dyDescent="0.25">
      <c r="A131" t="str">
        <f>'Raw Data'!A131</f>
        <v>A_p110g</v>
      </c>
      <c r="B131">
        <f>'Raw Data'!B131</f>
        <v>863</v>
      </c>
      <c r="C131">
        <f>'Raw Data'!C131</f>
        <v>869</v>
      </c>
      <c r="D131" t="str">
        <f>'Raw Data'!D131</f>
        <v>CLLPYGC</v>
      </c>
      <c r="F131" s="13">
        <f>'Raw Data'!J131</f>
        <v>7.3999999999999996E-2</v>
      </c>
      <c r="G131" s="13">
        <f>'Raw Data'!P131</f>
        <v>0.10299999999999999</v>
      </c>
      <c r="H131" s="13">
        <f>'Raw Data'!V131</f>
        <v>8.5999999999999993E-2</v>
      </c>
      <c r="I131" s="13">
        <f>'Raw Data'!AB131</f>
        <v>0.128</v>
      </c>
      <c r="J131" s="13">
        <f>'Raw Data'!AH131</f>
        <v>0.13700000000000001</v>
      </c>
      <c r="K131" s="13">
        <f>'Raw Data'!AN131</f>
        <v>0.13900000000000001</v>
      </c>
      <c r="L131" s="13">
        <f>'Raw Data'!AT131</f>
        <v>0.36499999999999999</v>
      </c>
      <c r="M131" s="13">
        <f>'Raw Data'!AZ131</f>
        <v>0.36</v>
      </c>
      <c r="N131" s="13">
        <f>'Raw Data'!BF131</f>
        <v>0.39800000000000002</v>
      </c>
      <c r="O131" s="13">
        <f>'Raw Data'!BL131</f>
        <v>1.0349999999999999</v>
      </c>
      <c r="P131" s="13">
        <f>'Raw Data'!BR131</f>
        <v>1.0229999999999999</v>
      </c>
      <c r="Q131" s="13">
        <f>'Raw Data'!BX131</f>
        <v>1.03</v>
      </c>
      <c r="R131" s="13">
        <f>'Raw Data'!CD131</f>
        <v>1.978</v>
      </c>
      <c r="S131" s="13">
        <f>'Raw Data'!CJ131</f>
        <v>2.0499999999999998</v>
      </c>
      <c r="T131" s="13">
        <f>'Raw Data'!CP131</f>
        <v>2.0419999999999998</v>
      </c>
      <c r="V131" s="15">
        <f t="shared" si="15"/>
        <v>0.31639200321713129</v>
      </c>
      <c r="W131" s="15">
        <f t="shared" si="16"/>
        <v>7.2005063142896189E-2</v>
      </c>
      <c r="X131" s="15">
        <f t="shared" si="17"/>
        <v>0.1865932761722312</v>
      </c>
      <c r="Y131" s="15">
        <f t="shared" si="18"/>
        <v>1.7379775094691203E-2</v>
      </c>
      <c r="Z131" s="15">
        <f t="shared" si="19"/>
        <v>0.30054002436273297</v>
      </c>
      <c r="AB131" s="15">
        <f t="shared" si="20"/>
        <v>0.8828630302758792</v>
      </c>
      <c r="AC131" s="15">
        <f t="shared" si="21"/>
        <v>0.25170674109701691</v>
      </c>
      <c r="AD131" s="15">
        <f t="shared" si="22"/>
        <v>0.93308932302468706</v>
      </c>
      <c r="AE131" s="15">
        <f t="shared" si="23"/>
        <v>0.4488694960458347</v>
      </c>
      <c r="AF131" s="15">
        <f t="shared" si="24"/>
        <v>0.64148982241019237</v>
      </c>
      <c r="AH131" s="15">
        <f t="shared" si="25"/>
        <v>0.41298574796430848</v>
      </c>
      <c r="AI131" s="15">
        <f t="shared" si="26"/>
        <v>2.5941510173259328E-2</v>
      </c>
      <c r="AJ131" s="15">
        <f t="shared" si="27"/>
        <v>0.20170315461282537</v>
      </c>
      <c r="AK131" s="15">
        <f t="shared" si="28"/>
        <v>2.0062798993690387E-2</v>
      </c>
      <c r="AL131" s="15">
        <f t="shared" si="29"/>
        <v>0.46585645355967209</v>
      </c>
      <c r="AN131" s="18"/>
      <c r="AO131" s="18"/>
      <c r="AP131" s="18"/>
      <c r="AQ131" s="18"/>
    </row>
    <row r="132" spans="1:43" x14ac:dyDescent="0.25">
      <c r="A132" t="str">
        <f>'Raw Data'!A132</f>
        <v>A_p110g</v>
      </c>
      <c r="B132">
        <f>'Raw Data'!B132</f>
        <v>863</v>
      </c>
      <c r="C132">
        <f>'Raw Data'!C132</f>
        <v>880</v>
      </c>
      <c r="D132" t="str">
        <f>'Raw Data'!D132</f>
        <v>CLLPYGCISTGDKIGMIE</v>
      </c>
      <c r="F132" s="13">
        <f>'Raw Data'!J132</f>
        <v>0.26</v>
      </c>
      <c r="G132" s="13">
        <f>'Raw Data'!P132</f>
        <v>0.27900000000000003</v>
      </c>
      <c r="H132" s="13">
        <f>'Raw Data'!V132</f>
        <v>0.24199999999999999</v>
      </c>
      <c r="I132" s="13">
        <f>'Raw Data'!AB132</f>
        <v>0.27500000000000002</v>
      </c>
      <c r="J132" s="13">
        <f>'Raw Data'!AH132</f>
        <v>0.29899999999999999</v>
      </c>
      <c r="K132" s="13">
        <f>'Raw Data'!AN132</f>
        <v>0.32600000000000001</v>
      </c>
      <c r="L132" s="13">
        <f>'Raw Data'!AT132</f>
        <v>0.55500000000000005</v>
      </c>
      <c r="M132" s="13">
        <f>'Raw Data'!AZ132</f>
        <v>0.57499999999999996</v>
      </c>
      <c r="N132" s="13">
        <f>'Raw Data'!BF132</f>
        <v>0.63900000000000001</v>
      </c>
      <c r="O132" s="13">
        <f>'Raw Data'!BL132</f>
        <v>1.5760000000000001</v>
      </c>
      <c r="P132" s="13">
        <f>'Raw Data'!BR132</f>
        <v>1.5580000000000001</v>
      </c>
      <c r="Q132" s="13">
        <f>'Raw Data'!BX132</f>
        <v>1.6359999999999999</v>
      </c>
      <c r="R132" s="13">
        <f>'Raw Data'!CD132</f>
        <v>3.077</v>
      </c>
      <c r="S132" s="13">
        <f>'Raw Data'!CJ132</f>
        <v>3.3119999999999998</v>
      </c>
      <c r="T132" s="13">
        <f>'Raw Data'!CP132</f>
        <v>3.157</v>
      </c>
      <c r="V132" s="15">
        <f t="shared" ref="V132:V168" si="30">TTEST(F132:H132,F298:H298,2,3)</f>
        <v>0.90442600313883259</v>
      </c>
      <c r="W132" s="15">
        <f t="shared" ref="W132:W168" si="31">TTEST(I132:K132,I298:K298,2,3)</f>
        <v>0.78359248044951757</v>
      </c>
      <c r="X132" s="15">
        <f t="shared" ref="X132:X168" si="32">TTEST(L132:N132,L298:N298,2,3)</f>
        <v>0.14526487481826117</v>
      </c>
      <c r="Y132" s="15">
        <f t="shared" ref="Y132:Y168" si="33">TTEST(O132:Q132,O298:Q298,2,3)</f>
        <v>0.21024669408420765</v>
      </c>
      <c r="Z132" s="15">
        <f t="shared" ref="Z132:Z168" si="34">TTEST(R132:T132,R298:T298,2,3)</f>
        <v>0.12378442764090203</v>
      </c>
      <c r="AB132" s="15">
        <f t="shared" ref="AB132:AB168" si="35">TTEST(F132:H132,F464:H464,2,3)</f>
        <v>4.2838848704043739E-2</v>
      </c>
      <c r="AC132" s="15">
        <f t="shared" ref="AC132:AC168" si="36">TTEST(I132:K132,I464:K464,2,3)</f>
        <v>0.20956342457816121</v>
      </c>
      <c r="AD132" s="15">
        <f t="shared" ref="AD132:AD168" si="37">TTEST(L132:N132,L464:N464,2,3)</f>
        <v>0.21845112172674613</v>
      </c>
      <c r="AE132" s="15">
        <f t="shared" ref="AE132:AE168" si="38">TTEST(O132:Q132,O464:P464,2,3)</f>
        <v>0.16795455979104096</v>
      </c>
      <c r="AF132" s="15">
        <f t="shared" ref="AF132:AF168" si="39">TTEST(R132:T132,R464:S464,2,3)</f>
        <v>0.72372139962068283</v>
      </c>
      <c r="AH132" s="15">
        <f t="shared" ref="AH132:AH168" si="40">TTEST(F298:H298,F464:H464,2,3)</f>
        <v>0.45539216910629787</v>
      </c>
      <c r="AI132" s="15">
        <f t="shared" ref="AI132:AI168" si="41">TTEST(I298:K298,I464:K464,2,3)</f>
        <v>0.2478782142856287</v>
      </c>
      <c r="AJ132" s="15">
        <f t="shared" ref="AJ132:AJ168" si="42">TTEST(L298:N298,L464:N464,2,3)</f>
        <v>0.12375925457573818</v>
      </c>
      <c r="AK132" s="15">
        <f t="shared" ref="AK132:AK168" si="43">TTEST(O298:Q298,O464:P464,2,3)</f>
        <v>8.275410458407105E-2</v>
      </c>
      <c r="AL132" s="15">
        <f t="shared" ref="AL132:AL168" si="44">TTEST(R298:T298,R464:S464,2,3)</f>
        <v>0.22397151076331745</v>
      </c>
      <c r="AN132" s="18"/>
      <c r="AO132" s="18"/>
      <c r="AP132" s="18"/>
      <c r="AQ132" s="18"/>
    </row>
    <row r="133" spans="1:43" x14ac:dyDescent="0.25">
      <c r="A133" t="str">
        <f>'Raw Data'!A133</f>
        <v>A_p110g</v>
      </c>
      <c r="B133">
        <f>'Raw Data'!B133</f>
        <v>879</v>
      </c>
      <c r="C133">
        <f>'Raw Data'!C133</f>
        <v>887</v>
      </c>
      <c r="D133" t="str">
        <f>'Raw Data'!D133</f>
        <v>IEIVKDATT</v>
      </c>
      <c r="F133" s="13">
        <f>'Raw Data'!J133</f>
        <v>0.95899999999999996</v>
      </c>
      <c r="G133" s="13">
        <f>'Raw Data'!P133</f>
        <v>0.90800000000000003</v>
      </c>
      <c r="H133" s="13">
        <f>'Raw Data'!V133</f>
        <v>0.88700000000000001</v>
      </c>
      <c r="I133" s="13">
        <f>'Raw Data'!AB133</f>
        <v>1.716</v>
      </c>
      <c r="J133" s="13">
        <f>'Raw Data'!AH133</f>
        <v>1.6619999999999999</v>
      </c>
      <c r="K133" s="13">
        <f>'Raw Data'!AN133</f>
        <v>1.8029999999999999</v>
      </c>
      <c r="L133" s="13">
        <f>'Raw Data'!AT133</f>
        <v>2.8130000000000002</v>
      </c>
      <c r="M133" s="13">
        <f>'Raw Data'!AZ133</f>
        <v>2.8039999999999998</v>
      </c>
      <c r="N133" s="13">
        <f>'Raw Data'!BF133</f>
        <v>2.8420000000000001</v>
      </c>
      <c r="O133" s="13">
        <f>'Raw Data'!BL133</f>
        <v>3.653</v>
      </c>
      <c r="P133" s="13">
        <f>'Raw Data'!BR133</f>
        <v>3.68</v>
      </c>
      <c r="Q133" s="13">
        <f>'Raw Data'!BX133</f>
        <v>3.6709999999999998</v>
      </c>
      <c r="R133" s="13">
        <f>'Raw Data'!CD133</f>
        <v>3.8889999999999998</v>
      </c>
      <c r="S133" s="13">
        <f>'Raw Data'!CJ133</f>
        <v>3.972</v>
      </c>
      <c r="T133" s="13">
        <f>'Raw Data'!CP133</f>
        <v>4.0279999999999996</v>
      </c>
      <c r="V133" s="15">
        <f t="shared" si="30"/>
        <v>0.11197124674853839</v>
      </c>
      <c r="W133" s="15">
        <f t="shared" si="31"/>
        <v>0.33002043175694823</v>
      </c>
      <c r="X133" s="15">
        <f t="shared" si="32"/>
        <v>0.18134739139874809</v>
      </c>
      <c r="Y133" s="15">
        <f t="shared" si="33"/>
        <v>0.29404137356174453</v>
      </c>
      <c r="Z133" s="15">
        <f t="shared" si="34"/>
        <v>0.81448285465126102</v>
      </c>
      <c r="AB133" s="15">
        <f t="shared" si="35"/>
        <v>0.8168112635514152</v>
      </c>
      <c r="AC133" s="15">
        <f t="shared" si="36"/>
        <v>0.41106143438614523</v>
      </c>
      <c r="AD133" s="15">
        <f t="shared" si="37"/>
        <v>0.91117089825835507</v>
      </c>
      <c r="AE133" s="15">
        <f t="shared" si="38"/>
        <v>0.71943270127528569</v>
      </c>
      <c r="AF133" s="15">
        <f t="shared" si="39"/>
        <v>0.42958210645593442</v>
      </c>
      <c r="AH133" s="15">
        <f t="shared" si="40"/>
        <v>0.43694626738941694</v>
      </c>
      <c r="AI133" s="15">
        <f t="shared" si="41"/>
        <v>6.8013700680584321E-2</v>
      </c>
      <c r="AJ133" s="15">
        <f t="shared" si="42"/>
        <v>0.17368804405396354</v>
      </c>
      <c r="AK133" s="15">
        <f t="shared" si="43"/>
        <v>0.79761139484168753</v>
      </c>
      <c r="AL133" s="15">
        <f t="shared" si="44"/>
        <v>0.39029687511746025</v>
      </c>
      <c r="AN133" s="18"/>
      <c r="AO133" s="18"/>
      <c r="AP133" s="18"/>
      <c r="AQ133" s="18"/>
    </row>
    <row r="134" spans="1:43" x14ac:dyDescent="0.25">
      <c r="A134" t="str">
        <f>'Raw Data'!A134</f>
        <v>A_p110g</v>
      </c>
      <c r="B134">
        <f>'Raw Data'!B134</f>
        <v>880</v>
      </c>
      <c r="C134">
        <f>'Raw Data'!C134</f>
        <v>888</v>
      </c>
      <c r="D134" t="str">
        <f>'Raw Data'!D134</f>
        <v>EIVKDATTI</v>
      </c>
      <c r="F134" s="13">
        <f>'Raw Data'!J134</f>
        <v>0.89600000000000002</v>
      </c>
      <c r="G134" s="13">
        <f>'Raw Data'!P134</f>
        <v>0.86799999999999999</v>
      </c>
      <c r="H134" s="13">
        <f>'Raw Data'!V134</f>
        <v>0.81100000000000005</v>
      </c>
      <c r="I134" s="13">
        <f>'Raw Data'!AB134</f>
        <v>1.649</v>
      </c>
      <c r="J134" s="13">
        <f>'Raw Data'!AH134</f>
        <v>1.61</v>
      </c>
      <c r="K134" s="13">
        <f>'Raw Data'!AN134</f>
        <v>1.7430000000000001</v>
      </c>
      <c r="L134" s="13">
        <f>'Raw Data'!AT134</f>
        <v>2.754</v>
      </c>
      <c r="M134" s="13">
        <f>'Raw Data'!AZ134</f>
        <v>2.754</v>
      </c>
      <c r="N134" s="13">
        <f>'Raw Data'!BF134</f>
        <v>2.77</v>
      </c>
      <c r="O134" s="13">
        <f>'Raw Data'!BL134</f>
        <v>3.6269999999999998</v>
      </c>
      <c r="P134" s="13">
        <f>'Raw Data'!BR134</f>
        <v>3.6309999999999998</v>
      </c>
      <c r="Q134" s="13">
        <f>'Raw Data'!BX134</f>
        <v>3.597</v>
      </c>
      <c r="R134" s="13">
        <f>'Raw Data'!CD134</f>
        <v>3.907</v>
      </c>
      <c r="S134" s="13">
        <f>'Raw Data'!CJ134</f>
        <v>3.952</v>
      </c>
      <c r="T134" s="13">
        <f>'Raw Data'!CP134</f>
        <v>3.9529999999999998</v>
      </c>
      <c r="V134" s="15">
        <f t="shared" si="30"/>
        <v>0.32460874450949351</v>
      </c>
      <c r="W134" s="15">
        <f t="shared" si="31"/>
        <v>0.68769280929566345</v>
      </c>
      <c r="X134" s="15">
        <f t="shared" si="32"/>
        <v>0.61234663010630908</v>
      </c>
      <c r="Y134" s="15">
        <f t="shared" si="33"/>
        <v>0.37423096206167933</v>
      </c>
      <c r="Z134" s="15">
        <f t="shared" si="34"/>
        <v>0.17310517668409331</v>
      </c>
      <c r="AB134" s="15">
        <f t="shared" si="35"/>
        <v>0.33993469732749088</v>
      </c>
      <c r="AC134" s="15">
        <f t="shared" si="36"/>
        <v>0.51565594805575399</v>
      </c>
      <c r="AD134" s="15">
        <f t="shared" si="37"/>
        <v>0.56386824323307227</v>
      </c>
      <c r="AE134" s="15">
        <f t="shared" si="38"/>
        <v>0.44279408934017034</v>
      </c>
      <c r="AF134" s="15">
        <f t="shared" si="39"/>
        <v>8.4368275630582162E-2</v>
      </c>
      <c r="AH134" s="15">
        <f t="shared" si="40"/>
        <v>0.12900398872730551</v>
      </c>
      <c r="AI134" s="15">
        <f t="shared" si="41"/>
        <v>0.29598371958749259</v>
      </c>
      <c r="AJ134" s="15">
        <f t="shared" si="42"/>
        <v>0.77745691580930931</v>
      </c>
      <c r="AK134" s="15">
        <f t="shared" si="43"/>
        <v>0.53558968139195984</v>
      </c>
      <c r="AL134" s="15">
        <f t="shared" si="44"/>
        <v>6.5472594961485747E-2</v>
      </c>
      <c r="AN134" s="18"/>
      <c r="AO134" s="18"/>
      <c r="AP134" s="18"/>
      <c r="AQ134" s="18"/>
    </row>
    <row r="135" spans="1:43" x14ac:dyDescent="0.25">
      <c r="A135" t="str">
        <f>'Raw Data'!A135</f>
        <v>A_p110g</v>
      </c>
      <c r="B135">
        <f>'Raw Data'!B135</f>
        <v>888</v>
      </c>
      <c r="C135">
        <f>'Raw Data'!C135</f>
        <v>901</v>
      </c>
      <c r="D135" t="str">
        <f>'Raw Data'!D135</f>
        <v>IAKIQQSTVGNTGA</v>
      </c>
      <c r="F135" s="13">
        <f>'Raw Data'!J135</f>
        <v>6.1449999999999996</v>
      </c>
      <c r="G135" s="13">
        <f>'Raw Data'!P135</f>
        <v>6.0229999999999997</v>
      </c>
      <c r="H135" s="13">
        <f>'Raw Data'!V135</f>
        <v>6.0890000000000004</v>
      </c>
      <c r="I135" s="13">
        <f>'Raw Data'!AB135</f>
        <v>6.04</v>
      </c>
      <c r="J135" s="13">
        <f>'Raw Data'!AH135</f>
        <v>6.12</v>
      </c>
      <c r="K135" s="13">
        <f>'Raw Data'!AN135</f>
        <v>6.2939999999999996</v>
      </c>
      <c r="L135" s="13">
        <f>'Raw Data'!AT135</f>
        <v>6.5549999999999997</v>
      </c>
      <c r="M135" s="13">
        <f>'Raw Data'!AZ135</f>
        <v>6.5720000000000001</v>
      </c>
      <c r="N135" s="13">
        <f>'Raw Data'!BF135</f>
        <v>6.6230000000000002</v>
      </c>
      <c r="O135" s="13">
        <f>'Raw Data'!BL135</f>
        <v>7.17</v>
      </c>
      <c r="P135" s="13">
        <f>'Raw Data'!BR135</f>
        <v>7.1449999999999996</v>
      </c>
      <c r="Q135" s="13">
        <f>'Raw Data'!BX135</f>
        <v>7.202</v>
      </c>
      <c r="R135" s="13">
        <f>'Raw Data'!CD135</f>
        <v>8.5690000000000008</v>
      </c>
      <c r="S135" s="13">
        <f>'Raw Data'!CJ135</f>
        <v>8.7579999999999991</v>
      </c>
      <c r="T135" s="13">
        <f>'Raw Data'!CP135</f>
        <v>8.5090000000000003</v>
      </c>
      <c r="V135" s="15">
        <f t="shared" si="30"/>
        <v>6.2086150606323214E-2</v>
      </c>
      <c r="W135" s="15">
        <f t="shared" si="31"/>
        <v>0.14110988436080799</v>
      </c>
      <c r="X135" s="15">
        <f t="shared" si="32"/>
        <v>7.5397540746201086E-2</v>
      </c>
      <c r="Y135" s="15">
        <f t="shared" si="33"/>
        <v>8.0236774496714569E-2</v>
      </c>
      <c r="Z135" s="15">
        <f t="shared" si="34"/>
        <v>0.25258321127760947</v>
      </c>
      <c r="AB135" s="15">
        <f t="shared" si="35"/>
        <v>5.6323831621264767E-3</v>
      </c>
      <c r="AC135" s="15">
        <f t="shared" si="36"/>
        <v>0.32669097947885739</v>
      </c>
      <c r="AD135" s="15">
        <f t="shared" si="37"/>
        <v>0.24425308654709124</v>
      </c>
      <c r="AE135" s="15">
        <f t="shared" si="38"/>
        <v>0.2728221913767308</v>
      </c>
      <c r="AF135" s="15">
        <f t="shared" si="39"/>
        <v>8.622102927551295E-2</v>
      </c>
      <c r="AH135" s="15">
        <f t="shared" si="40"/>
        <v>0.23956366798832202</v>
      </c>
      <c r="AI135" s="15">
        <f t="shared" si="41"/>
        <v>1.6330933829464114E-2</v>
      </c>
      <c r="AJ135" s="15">
        <f t="shared" si="42"/>
        <v>0.62600070851273126</v>
      </c>
      <c r="AK135" s="15">
        <f t="shared" si="43"/>
        <v>0.66878251275274259</v>
      </c>
      <c r="AL135" s="15">
        <f t="shared" si="44"/>
        <v>8.8938727211726784E-2</v>
      </c>
      <c r="AN135" s="18"/>
      <c r="AO135" s="18"/>
      <c r="AP135" s="18"/>
      <c r="AQ135" s="18"/>
    </row>
    <row r="136" spans="1:43" x14ac:dyDescent="0.25">
      <c r="A136" t="str">
        <f>'Raw Data'!A136</f>
        <v>A_p110g</v>
      </c>
      <c r="B136">
        <f>'Raw Data'!B136</f>
        <v>888</v>
      </c>
      <c r="C136">
        <f>'Raw Data'!C136</f>
        <v>902</v>
      </c>
      <c r="D136" t="str">
        <f>'Raw Data'!D136</f>
        <v>IAKIQQSTVGNTGAF</v>
      </c>
      <c r="F136" s="13">
        <f>'Raw Data'!J136</f>
        <v>5.9580000000000002</v>
      </c>
      <c r="G136" s="13">
        <f>'Raw Data'!P136</f>
        <v>5.944</v>
      </c>
      <c r="H136" s="13">
        <f>'Raw Data'!V136</f>
        <v>6.0540000000000003</v>
      </c>
      <c r="I136" s="13">
        <f>'Raw Data'!AB136</f>
        <v>6.41</v>
      </c>
      <c r="J136" s="13">
        <f>'Raw Data'!AH136</f>
        <v>6.4530000000000003</v>
      </c>
      <c r="K136" s="13">
        <f>'Raw Data'!AN136</f>
        <v>6.6449999999999996</v>
      </c>
      <c r="L136" s="13">
        <f>'Raw Data'!AT136</f>
        <v>7.2039999999999997</v>
      </c>
      <c r="M136" s="13">
        <f>'Raw Data'!AZ136</f>
        <v>7.282</v>
      </c>
      <c r="N136" s="13">
        <f>'Raw Data'!BF136</f>
        <v>7.415</v>
      </c>
      <c r="O136" s="13">
        <f>'Raw Data'!BL136</f>
        <v>7.9130000000000003</v>
      </c>
      <c r="P136" s="13">
        <f>'Raw Data'!BR136</f>
        <v>7.89</v>
      </c>
      <c r="Q136" s="13">
        <f>'Raw Data'!BX136</f>
        <v>8.0489999999999995</v>
      </c>
      <c r="R136" s="13">
        <f>'Raw Data'!CD136</f>
        <v>9.1110000000000007</v>
      </c>
      <c r="S136" s="13">
        <f>'Raw Data'!CJ136</f>
        <v>9.2690000000000001</v>
      </c>
      <c r="T136" s="13">
        <f>'Raw Data'!CP136</f>
        <v>9.4760000000000009</v>
      </c>
      <c r="V136" s="15">
        <f t="shared" si="30"/>
        <v>2.5712339007931111E-3</v>
      </c>
      <c r="W136" s="15">
        <f t="shared" si="31"/>
        <v>3.2222696138511281E-2</v>
      </c>
      <c r="X136" s="15">
        <f t="shared" si="32"/>
        <v>3.4099637461137311E-2</v>
      </c>
      <c r="Y136" s="15">
        <f t="shared" si="33"/>
        <v>1.1331585224315072E-2</v>
      </c>
      <c r="Z136" s="15">
        <f t="shared" si="34"/>
        <v>0.22558561439665012</v>
      </c>
      <c r="AB136" s="15">
        <f t="shared" si="35"/>
        <v>1.9146989357668894E-3</v>
      </c>
      <c r="AC136" s="15">
        <f t="shared" si="36"/>
        <v>3.7352800141525574E-2</v>
      </c>
      <c r="AD136" s="15">
        <f t="shared" si="37"/>
        <v>1.4889645950424522E-2</v>
      </c>
      <c r="AE136" s="15">
        <f t="shared" si="38"/>
        <v>3.0323551493662816E-2</v>
      </c>
      <c r="AF136" s="15">
        <f t="shared" si="39"/>
        <v>5.449908189462925E-2</v>
      </c>
      <c r="AH136" s="15">
        <f t="shared" si="40"/>
        <v>8.2306983131497244E-2</v>
      </c>
      <c r="AI136" s="15">
        <f t="shared" si="41"/>
        <v>0.74904253571984081</v>
      </c>
      <c r="AJ136" s="15">
        <f t="shared" si="42"/>
        <v>0.45038158374955922</v>
      </c>
      <c r="AK136" s="15">
        <f t="shared" si="43"/>
        <v>0.86825750897500553</v>
      </c>
      <c r="AL136" s="15">
        <f t="shared" si="44"/>
        <v>0.16201198124368715</v>
      </c>
      <c r="AN136" s="18"/>
      <c r="AO136" s="18"/>
      <c r="AP136" s="18"/>
      <c r="AQ136" s="18"/>
    </row>
    <row r="137" spans="1:43" x14ac:dyDescent="0.25">
      <c r="A137" t="str">
        <f>'Raw Data'!A137</f>
        <v>A_p110g</v>
      </c>
      <c r="B137">
        <f>'Raw Data'!B137</f>
        <v>888</v>
      </c>
      <c r="C137">
        <f>'Raw Data'!C137</f>
        <v>910</v>
      </c>
      <c r="D137" t="str">
        <f>'Raw Data'!D137</f>
        <v>IAKIQQSTVGNTGAFKDEVLNHW</v>
      </c>
      <c r="F137" s="13">
        <f>'Raw Data'!J137</f>
        <v>5.3490000000000002</v>
      </c>
      <c r="G137" s="13">
        <f>'Raw Data'!P137</f>
        <v>5.085</v>
      </c>
      <c r="H137" s="13">
        <f>'Raw Data'!V137</f>
        <v>5.1749999999999998</v>
      </c>
      <c r="I137" s="13">
        <f>'Raw Data'!AB137</f>
        <v>6.4240000000000004</v>
      </c>
      <c r="J137" s="13">
        <f>'Raw Data'!AH137</f>
        <v>6.2549999999999999</v>
      </c>
      <c r="K137" s="13">
        <f>'Raw Data'!AN137</f>
        <v>6.5439999999999996</v>
      </c>
      <c r="L137" s="13">
        <f>'Raw Data'!AT137</f>
        <v>7.5259999999999998</v>
      </c>
      <c r="M137" s="13">
        <f>'Raw Data'!AZ137</f>
        <v>7.8360000000000003</v>
      </c>
      <c r="N137" s="13">
        <f>'Raw Data'!BF137</f>
        <v>7.73</v>
      </c>
      <c r="O137" s="13">
        <f>'Raw Data'!BL137</f>
        <v>8.8160000000000007</v>
      </c>
      <c r="P137" s="13">
        <f>'Raw Data'!BR137</f>
        <v>8.8070000000000004</v>
      </c>
      <c r="Q137" s="13">
        <f>'Raw Data'!BX137</f>
        <v>8.8290000000000006</v>
      </c>
      <c r="R137" s="13">
        <f>'Raw Data'!CD137</f>
        <v>10.096</v>
      </c>
      <c r="S137" s="13">
        <f>'Raw Data'!CJ137</f>
        <v>10.606999999999999</v>
      </c>
      <c r="T137" s="13">
        <f>'Raw Data'!CP137</f>
        <v>10.504</v>
      </c>
      <c r="V137" s="15">
        <f t="shared" si="30"/>
        <v>2.0700518277871231E-2</v>
      </c>
      <c r="W137" s="15">
        <f t="shared" si="31"/>
        <v>2.8386563983138449E-2</v>
      </c>
      <c r="X137" s="15">
        <f t="shared" si="32"/>
        <v>0.1631357736903109</v>
      </c>
      <c r="Y137" s="15">
        <f t="shared" si="33"/>
        <v>0.16465439166113627</v>
      </c>
      <c r="Z137" s="15">
        <f t="shared" si="34"/>
        <v>1.9024538687759527E-2</v>
      </c>
      <c r="AB137" s="15">
        <f t="shared" si="35"/>
        <v>0.74265791139743509</v>
      </c>
      <c r="AC137" s="15">
        <f t="shared" si="36"/>
        <v>0.42586403815939794</v>
      </c>
      <c r="AD137" s="15">
        <f t="shared" si="37"/>
        <v>0.41667134191955063</v>
      </c>
      <c r="AE137" s="15">
        <f t="shared" si="38"/>
        <v>0.11192256772329363</v>
      </c>
      <c r="AF137" s="15">
        <f t="shared" si="39"/>
        <v>0.17762943878373696</v>
      </c>
      <c r="AH137" s="15">
        <f t="shared" si="40"/>
        <v>4.2419691961405957E-2</v>
      </c>
      <c r="AI137" s="15">
        <f t="shared" si="41"/>
        <v>5.9087324830139412E-2</v>
      </c>
      <c r="AJ137" s="15">
        <f t="shared" si="42"/>
        <v>0.28870011613102753</v>
      </c>
      <c r="AK137" s="15">
        <f t="shared" si="43"/>
        <v>0.71228068732801175</v>
      </c>
      <c r="AL137" s="15">
        <f t="shared" si="44"/>
        <v>6.4615005048881291E-2</v>
      </c>
      <c r="AN137" s="18"/>
      <c r="AO137" s="18"/>
      <c r="AP137" s="18"/>
      <c r="AQ137" s="18"/>
    </row>
    <row r="138" spans="1:43" x14ac:dyDescent="0.25">
      <c r="A138" t="str">
        <f>'Raw Data'!A138</f>
        <v>A_p110g</v>
      </c>
      <c r="B138">
        <f>'Raw Data'!B138</f>
        <v>902</v>
      </c>
      <c r="C138">
        <f>'Raw Data'!C138</f>
        <v>910</v>
      </c>
      <c r="D138" t="str">
        <f>'Raw Data'!D138</f>
        <v>FKDEVLNHW</v>
      </c>
      <c r="F138" s="13">
        <f>'Raw Data'!J138</f>
        <v>0.11899999999999999</v>
      </c>
      <c r="G138" s="13">
        <f>'Raw Data'!P138</f>
        <v>0.13</v>
      </c>
      <c r="H138" s="13">
        <f>'Raw Data'!V138</f>
        <v>0.13900000000000001</v>
      </c>
      <c r="I138" s="13">
        <f>'Raw Data'!AB138</f>
        <v>0.17100000000000001</v>
      </c>
      <c r="J138" s="13">
        <f>'Raw Data'!AH138</f>
        <v>0.14399999999999999</v>
      </c>
      <c r="K138" s="13">
        <f>'Raw Data'!AN138</f>
        <v>0.159</v>
      </c>
      <c r="L138" s="13">
        <f>'Raw Data'!AT138</f>
        <v>0.31</v>
      </c>
      <c r="M138" s="13">
        <f>'Raw Data'!AZ138</f>
        <v>0.28299999999999997</v>
      </c>
      <c r="N138" s="13">
        <f>'Raw Data'!BF138</f>
        <v>0.27200000000000002</v>
      </c>
      <c r="O138" s="13">
        <f>'Raw Data'!BL138</f>
        <v>0.83799999999999997</v>
      </c>
      <c r="P138" s="13">
        <f>'Raw Data'!BR138</f>
        <v>0.81899999999999995</v>
      </c>
      <c r="Q138" s="13">
        <f>'Raw Data'!BX138</f>
        <v>0.82399999999999995</v>
      </c>
      <c r="R138" s="13">
        <f>'Raw Data'!CD138</f>
        <v>1.42</v>
      </c>
      <c r="S138" s="13">
        <f>'Raw Data'!CJ138</f>
        <v>1.4870000000000001</v>
      </c>
      <c r="T138" s="13">
        <f>'Raw Data'!CP138</f>
        <v>1.46</v>
      </c>
      <c r="V138" s="15">
        <f t="shared" si="30"/>
        <v>0.97913109395321307</v>
      </c>
      <c r="W138" s="15">
        <f t="shared" si="31"/>
        <v>0.48057199232535491</v>
      </c>
      <c r="X138" s="15">
        <f t="shared" si="32"/>
        <v>0.57843182361631962</v>
      </c>
      <c r="Y138" s="15">
        <f t="shared" si="33"/>
        <v>0.1973069822286497</v>
      </c>
      <c r="Z138" s="15">
        <f t="shared" si="34"/>
        <v>4.7612344454340767E-2</v>
      </c>
      <c r="AB138" s="15">
        <f t="shared" si="35"/>
        <v>0.10497718446179491</v>
      </c>
      <c r="AC138" s="15">
        <f t="shared" si="36"/>
        <v>0.58973147483052779</v>
      </c>
      <c r="AD138" s="15">
        <f t="shared" si="37"/>
        <v>0.46150885346351578</v>
      </c>
      <c r="AE138" s="15">
        <f t="shared" si="38"/>
        <v>0.10017067226892847</v>
      </c>
      <c r="AF138" s="15">
        <f t="shared" si="39"/>
        <v>0.37773990949935032</v>
      </c>
      <c r="AH138" s="15">
        <f t="shared" si="40"/>
        <v>0.52070475049467257</v>
      </c>
      <c r="AI138" s="15">
        <f t="shared" si="41"/>
        <v>0.81561523855360996</v>
      </c>
      <c r="AJ138" s="15">
        <f t="shared" si="42"/>
        <v>0.73085909970071172</v>
      </c>
      <c r="AK138" s="15">
        <f t="shared" si="43"/>
        <v>0.67704683456652059</v>
      </c>
      <c r="AL138" s="15">
        <f t="shared" si="44"/>
        <v>0.34264771251997478</v>
      </c>
      <c r="AN138" s="18"/>
      <c r="AO138" s="18"/>
      <c r="AP138" s="18"/>
      <c r="AQ138" s="18"/>
    </row>
    <row r="139" spans="1:43" x14ac:dyDescent="0.25">
      <c r="A139" t="str">
        <f>'Raw Data'!A139</f>
        <v>A_p110g</v>
      </c>
      <c r="B139">
        <f>'Raw Data'!B139</f>
        <v>902</v>
      </c>
      <c r="C139">
        <f>'Raw Data'!C139</f>
        <v>924</v>
      </c>
      <c r="D139" t="str">
        <f>'Raw Data'!D139</f>
        <v>FKDEVLNHWLKEKSPTEEKFQAA</v>
      </c>
      <c r="F139" s="13">
        <f>'Raw Data'!J139</f>
        <v>1.2729999999999999</v>
      </c>
      <c r="G139" s="13">
        <f>'Raw Data'!P139</f>
        <v>1.2370000000000001</v>
      </c>
      <c r="H139" s="13">
        <f>'Raw Data'!V139</f>
        <v>1.2310000000000001</v>
      </c>
      <c r="I139" s="13">
        <f>'Raw Data'!AB139</f>
        <v>1.401</v>
      </c>
      <c r="J139" s="13">
        <f>'Raw Data'!AH139</f>
        <v>1.4350000000000001</v>
      </c>
      <c r="K139" s="13">
        <f>'Raw Data'!AN139</f>
        <v>1.48</v>
      </c>
      <c r="L139" s="13">
        <f>'Raw Data'!AT139</f>
        <v>2.1869999999999998</v>
      </c>
      <c r="M139" s="13">
        <f>'Raw Data'!AZ139</f>
        <v>2.254</v>
      </c>
      <c r="N139" s="13">
        <f>'Raw Data'!BF139</f>
        <v>2.23</v>
      </c>
      <c r="O139" s="13">
        <f>'Raw Data'!BL139</f>
        <v>3.347</v>
      </c>
      <c r="P139" s="13">
        <f>'Raw Data'!BR139</f>
        <v>3.431</v>
      </c>
      <c r="Q139" s="13">
        <f>'Raw Data'!BX139</f>
        <v>3.4239999999999999</v>
      </c>
      <c r="R139" s="13">
        <f>'Raw Data'!CD139</f>
        <v>6.2309999999999999</v>
      </c>
      <c r="S139" s="13">
        <f>'Raw Data'!CJ139</f>
        <v>6.2450000000000001</v>
      </c>
      <c r="T139" s="13">
        <f>'Raw Data'!CP139</f>
        <v>6.2649999999999997</v>
      </c>
      <c r="V139" s="15">
        <f t="shared" si="30"/>
        <v>0.2026325319528918</v>
      </c>
      <c r="W139" s="15">
        <f t="shared" si="31"/>
        <v>0.77291420805679578</v>
      </c>
      <c r="X139" s="15">
        <f t="shared" si="32"/>
        <v>8.5806046423769072E-2</v>
      </c>
      <c r="Y139" s="15">
        <f t="shared" si="33"/>
        <v>8.1072264685185899E-2</v>
      </c>
      <c r="Z139" s="15">
        <f t="shared" si="34"/>
        <v>4.5741063756572628E-3</v>
      </c>
      <c r="AB139" s="15">
        <f t="shared" si="35"/>
        <v>0.68035017980660895</v>
      </c>
      <c r="AC139" s="15">
        <f t="shared" si="36"/>
        <v>0.34842028583323781</v>
      </c>
      <c r="AD139" s="15">
        <f t="shared" si="37"/>
        <v>0.1071446360031421</v>
      </c>
      <c r="AE139" s="15">
        <f t="shared" si="38"/>
        <v>0.32373155416459143</v>
      </c>
      <c r="AF139" s="15">
        <f t="shared" si="39"/>
        <v>0.83769146157945418</v>
      </c>
      <c r="AH139" s="15">
        <f t="shared" si="40"/>
        <v>0.28826401224460552</v>
      </c>
      <c r="AI139" s="15">
        <f t="shared" si="41"/>
        <v>0.3248084481461474</v>
      </c>
      <c r="AJ139" s="15">
        <f t="shared" si="42"/>
        <v>0.87117162736815368</v>
      </c>
      <c r="AK139" s="15">
        <f t="shared" si="43"/>
        <v>0.46234480641430736</v>
      </c>
      <c r="AL139" s="15">
        <f t="shared" si="44"/>
        <v>0.38106973496051438</v>
      </c>
      <c r="AN139" s="18"/>
      <c r="AO139" s="18"/>
      <c r="AP139" s="18"/>
      <c r="AQ139" s="18"/>
    </row>
    <row r="140" spans="1:43" x14ac:dyDescent="0.25">
      <c r="A140" t="str">
        <f>'Raw Data'!A140</f>
        <v>A_p110g</v>
      </c>
      <c r="B140">
        <f>'Raw Data'!B140</f>
        <v>920</v>
      </c>
      <c r="C140">
        <f>'Raw Data'!C140</f>
        <v>926</v>
      </c>
      <c r="D140" t="str">
        <f>'Raw Data'!D140</f>
        <v>KFQAAVE</v>
      </c>
      <c r="F140" s="13">
        <f>'Raw Data'!J140</f>
        <v>0.17399999999999999</v>
      </c>
      <c r="G140" s="13">
        <f>'Raw Data'!P140</f>
        <v>0.11600000000000001</v>
      </c>
      <c r="H140" s="13">
        <f>'Raw Data'!V140</f>
        <v>0.14499999999999999</v>
      </c>
      <c r="I140" s="13">
        <f>'Raw Data'!AB140</f>
        <v>0.153</v>
      </c>
      <c r="J140" s="13">
        <f>'Raw Data'!AH140</f>
        <v>8.2000000000000003E-2</v>
      </c>
      <c r="K140" s="13">
        <f>'Raw Data'!AN140</f>
        <v>0.13200000000000001</v>
      </c>
      <c r="L140" s="13">
        <f>'Raw Data'!AT140</f>
        <v>0.13500000000000001</v>
      </c>
      <c r="M140" s="13">
        <f>'Raw Data'!AZ140</f>
        <v>0.114</v>
      </c>
      <c r="N140" s="13">
        <f>'Raw Data'!BF140</f>
        <v>0.112</v>
      </c>
      <c r="O140" s="13">
        <f>'Raw Data'!BL140</f>
        <v>0.34899999999999998</v>
      </c>
      <c r="P140" s="13">
        <f>'Raw Data'!BR140</f>
        <v>0.40500000000000003</v>
      </c>
      <c r="Q140" s="13">
        <f>'Raw Data'!BX140</f>
        <v>0.377</v>
      </c>
      <c r="R140" s="13">
        <f>'Raw Data'!CD140</f>
        <v>1.4590000000000001</v>
      </c>
      <c r="S140" s="13">
        <f>'Raw Data'!CJ140</f>
        <v>1.53</v>
      </c>
      <c r="T140" s="13">
        <f>'Raw Data'!CP140</f>
        <v>1.4930000000000001</v>
      </c>
      <c r="V140" s="15">
        <f t="shared" si="30"/>
        <v>2.1302539079647447E-2</v>
      </c>
      <c r="W140" s="15">
        <f t="shared" si="31"/>
        <v>0.34381228744072889</v>
      </c>
      <c r="X140" s="15">
        <f t="shared" si="32"/>
        <v>0.91933725290027501</v>
      </c>
      <c r="Y140" s="15">
        <f t="shared" si="33"/>
        <v>8.8663701149165761E-2</v>
      </c>
      <c r="Z140" s="15">
        <f t="shared" si="34"/>
        <v>2.897639714215269E-2</v>
      </c>
      <c r="AB140" s="15">
        <f t="shared" si="35"/>
        <v>0.65051787719033494</v>
      </c>
      <c r="AC140" s="15">
        <f t="shared" si="36"/>
        <v>0.50454065048724106</v>
      </c>
      <c r="AD140" s="15">
        <f t="shared" si="37"/>
        <v>0.35521041485721538</v>
      </c>
      <c r="AE140" s="15">
        <f t="shared" si="38"/>
        <v>0.11828154104902133</v>
      </c>
      <c r="AF140" s="15">
        <f t="shared" si="39"/>
        <v>2.3197743929209886E-2</v>
      </c>
      <c r="AH140" s="15">
        <f t="shared" si="40"/>
        <v>1.8974222884409506E-2</v>
      </c>
      <c r="AI140" s="15">
        <f t="shared" si="41"/>
        <v>0.20666281248407584</v>
      </c>
      <c r="AJ140" s="15">
        <f t="shared" si="42"/>
        <v>0.4650870845514215</v>
      </c>
      <c r="AK140" s="15">
        <f t="shared" si="43"/>
        <v>3.8997240288467308E-2</v>
      </c>
      <c r="AL140" s="15">
        <f t="shared" si="44"/>
        <v>9.0255532660019015E-3</v>
      </c>
      <c r="AN140" s="18"/>
      <c r="AO140" s="18"/>
      <c r="AP140" s="18"/>
      <c r="AQ140" s="18"/>
    </row>
    <row r="141" spans="1:43" x14ac:dyDescent="0.25">
      <c r="A141" t="str">
        <f>'Raw Data'!A141</f>
        <v>A_p110g</v>
      </c>
      <c r="B141">
        <f>'Raw Data'!B141</f>
        <v>925</v>
      </c>
      <c r="C141">
        <f>'Raw Data'!C141</f>
        <v>934</v>
      </c>
      <c r="D141" t="str">
        <f>'Raw Data'!D141</f>
        <v>VERFVYSCAG</v>
      </c>
      <c r="F141" s="13">
        <f>'Raw Data'!J141</f>
        <v>0.28799999999999998</v>
      </c>
      <c r="G141" s="13">
        <f>'Raw Data'!P141</f>
        <v>0.28599999999999998</v>
      </c>
      <c r="H141" s="13">
        <f>'Raw Data'!V141</f>
        <v>0.314</v>
      </c>
      <c r="I141" s="13">
        <f>'Raw Data'!AB141</f>
        <v>0.30199999999999999</v>
      </c>
      <c r="J141" s="13">
        <f>'Raw Data'!AH141</f>
        <v>0.31</v>
      </c>
      <c r="K141" s="13">
        <f>'Raw Data'!AN141</f>
        <v>0.35099999999999998</v>
      </c>
      <c r="L141" s="13">
        <f>'Raw Data'!AT141</f>
        <v>0.33</v>
      </c>
      <c r="M141" s="13">
        <f>'Raw Data'!AZ141</f>
        <v>0.29599999999999999</v>
      </c>
      <c r="N141" s="13">
        <f>'Raw Data'!BF141</f>
        <v>0.35799999999999998</v>
      </c>
      <c r="O141" s="13">
        <f>'Raw Data'!BL141</f>
        <v>0.46</v>
      </c>
      <c r="P141" s="13">
        <f>'Raw Data'!BR141</f>
        <v>0.44800000000000001</v>
      </c>
      <c r="Q141" s="13">
        <f>'Raw Data'!BX141</f>
        <v>0.42499999999999999</v>
      </c>
      <c r="R141" s="13">
        <f>'Raw Data'!CD141</f>
        <v>0.14199999999999999</v>
      </c>
      <c r="S141" s="13">
        <f>'Raw Data'!CJ141</f>
        <v>0.14499999999999999</v>
      </c>
      <c r="T141" s="13">
        <f>'Raw Data'!CP141</f>
        <v>0.17299999999999999</v>
      </c>
      <c r="V141" s="15">
        <f t="shared" si="30"/>
        <v>0.61223897925025283</v>
      </c>
      <c r="W141" s="15">
        <f t="shared" si="31"/>
        <v>0.31871894147955349</v>
      </c>
      <c r="X141" s="15">
        <f t="shared" si="32"/>
        <v>0.45647362930942059</v>
      </c>
      <c r="Y141" s="15">
        <f t="shared" si="33"/>
        <v>0.57977296686252155</v>
      </c>
      <c r="Z141" s="15">
        <f t="shared" si="34"/>
        <v>1.3437588173962605E-3</v>
      </c>
      <c r="AB141" s="15">
        <f t="shared" si="35"/>
        <v>0.38863628759333885</v>
      </c>
      <c r="AC141" s="15">
        <f t="shared" si="36"/>
        <v>0.39667328918452899</v>
      </c>
      <c r="AD141" s="15">
        <f t="shared" si="37"/>
        <v>0.18031534946398212</v>
      </c>
      <c r="AE141" s="15">
        <f t="shared" si="38"/>
        <v>0.11507272074989307</v>
      </c>
      <c r="AF141" s="15">
        <f t="shared" si="39"/>
        <v>0.11857180168729457</v>
      </c>
      <c r="AH141" s="15">
        <f t="shared" si="40"/>
        <v>0.76583755727729885</v>
      </c>
      <c r="AI141" s="15">
        <f t="shared" si="41"/>
        <v>1</v>
      </c>
      <c r="AJ141" s="15">
        <f t="shared" si="42"/>
        <v>0.34274646139231768</v>
      </c>
      <c r="AK141" s="15">
        <f t="shared" si="43"/>
        <v>0.18791065901677226</v>
      </c>
      <c r="AL141" s="15">
        <f t="shared" si="44"/>
        <v>0.15865873776953252</v>
      </c>
      <c r="AN141" s="18"/>
      <c r="AO141" s="18"/>
      <c r="AP141" s="18"/>
      <c r="AQ141" s="18"/>
    </row>
    <row r="142" spans="1:43" x14ac:dyDescent="0.25">
      <c r="A142" t="str">
        <f>'Raw Data'!A142</f>
        <v>A_p110g</v>
      </c>
      <c r="B142">
        <f>'Raw Data'!B142</f>
        <v>927</v>
      </c>
      <c r="C142">
        <f>'Raw Data'!C142</f>
        <v>934</v>
      </c>
      <c r="D142" t="str">
        <f>'Raw Data'!D142</f>
        <v>RFVYSCAG</v>
      </c>
      <c r="F142" s="13">
        <f>'Raw Data'!J142</f>
        <v>0.316</v>
      </c>
      <c r="G142" s="13">
        <f>'Raw Data'!P142</f>
        <v>0.32400000000000001</v>
      </c>
      <c r="H142" s="13">
        <f>'Raw Data'!V142</f>
        <v>0.375</v>
      </c>
      <c r="I142" s="13">
        <f>'Raw Data'!AB142</f>
        <v>0.221</v>
      </c>
      <c r="J142" s="13">
        <f>'Raw Data'!AH142</f>
        <v>0.22</v>
      </c>
      <c r="K142" s="13">
        <f>'Raw Data'!AN142</f>
        <v>0.27800000000000002</v>
      </c>
      <c r="L142" s="13">
        <f>'Raw Data'!AT142</f>
        <v>0.38600000000000001</v>
      </c>
      <c r="M142" s="13">
        <f>'Raw Data'!AZ142</f>
        <v>0.254</v>
      </c>
      <c r="N142" s="13">
        <f>'Raw Data'!BF142</f>
        <v>0.36799999999999999</v>
      </c>
      <c r="O142" s="13">
        <f>'Raw Data'!BL142</f>
        <v>0.33500000000000002</v>
      </c>
      <c r="P142" s="13">
        <f>'Raw Data'!BR142</f>
        <v>0.32100000000000001</v>
      </c>
      <c r="Q142" s="13">
        <f>'Raw Data'!BX142</f>
        <v>0.40500000000000003</v>
      </c>
      <c r="R142" s="13">
        <f>'Raw Data'!CD142</f>
        <v>0.36599999999999999</v>
      </c>
      <c r="S142" s="13">
        <f>'Raw Data'!CJ142</f>
        <v>0.48899999999999999</v>
      </c>
      <c r="T142" s="13">
        <f>'Raw Data'!CP142</f>
        <v>0.505</v>
      </c>
      <c r="V142" s="15">
        <f t="shared" si="30"/>
        <v>2.5429512045781911E-2</v>
      </c>
      <c r="W142" s="15">
        <f t="shared" si="31"/>
        <v>1.4865055650943046E-2</v>
      </c>
      <c r="X142" s="15">
        <f t="shared" si="32"/>
        <v>0.18499453649812969</v>
      </c>
      <c r="Y142" s="15">
        <f t="shared" si="33"/>
        <v>2.1978352139275355E-2</v>
      </c>
      <c r="Z142" s="15">
        <f t="shared" si="34"/>
        <v>0.12176679412558586</v>
      </c>
      <c r="AB142" s="15">
        <f t="shared" si="35"/>
        <v>0.46328243471827357</v>
      </c>
      <c r="AC142" s="15">
        <f t="shared" si="36"/>
        <v>0.16537550304675727</v>
      </c>
      <c r="AD142" s="15">
        <f t="shared" si="37"/>
        <v>0.91791801413705654</v>
      </c>
      <c r="AE142" s="15">
        <f t="shared" si="38"/>
        <v>0.90988886342976438</v>
      </c>
      <c r="AF142" s="15">
        <f t="shared" si="39"/>
        <v>0.23058754998774392</v>
      </c>
      <c r="AH142" s="15">
        <f t="shared" si="40"/>
        <v>1.3346639624049327E-2</v>
      </c>
      <c r="AI142" s="15">
        <f t="shared" si="41"/>
        <v>2.8141076066268894E-2</v>
      </c>
      <c r="AJ142" s="15">
        <f t="shared" si="42"/>
        <v>9.4088526231775396E-2</v>
      </c>
      <c r="AK142" s="15">
        <f t="shared" si="43"/>
        <v>7.898885372289631E-2</v>
      </c>
      <c r="AL142" s="15">
        <f t="shared" si="44"/>
        <v>4.8874750820034507E-2</v>
      </c>
      <c r="AN142" s="18"/>
      <c r="AO142" s="18"/>
      <c r="AP142" s="18"/>
      <c r="AQ142" s="18"/>
    </row>
    <row r="143" spans="1:43" x14ac:dyDescent="0.25">
      <c r="A143" t="str">
        <f>'Raw Data'!A143</f>
        <v>A_p110g</v>
      </c>
      <c r="B143">
        <f>'Raw Data'!B143</f>
        <v>935</v>
      </c>
      <c r="C143">
        <f>'Raw Data'!C143</f>
        <v>939</v>
      </c>
      <c r="D143" t="str">
        <f>'Raw Data'!D143</f>
        <v>YCVAT</v>
      </c>
      <c r="F143" s="13">
        <f>'Raw Data'!J143</f>
        <v>3.6999999999999998E-2</v>
      </c>
      <c r="G143" s="13">
        <f>'Raw Data'!P143</f>
        <v>1.6E-2</v>
      </c>
      <c r="H143" s="13">
        <f>'Raw Data'!V143</f>
        <v>1.4999999999999999E-2</v>
      </c>
      <c r="I143" s="13">
        <f>'Raw Data'!AB143</f>
        <v>4.9000000000000002E-2</v>
      </c>
      <c r="J143" s="13">
        <f>'Raw Data'!AH143</f>
        <v>1.2999999999999999E-2</v>
      </c>
      <c r="K143" s="13">
        <f>'Raw Data'!AN143</f>
        <v>2.4E-2</v>
      </c>
      <c r="L143" s="13">
        <f>'Raw Data'!AT143</f>
        <v>5.8000000000000003E-2</v>
      </c>
      <c r="M143" s="13">
        <f>'Raw Data'!AZ143</f>
        <v>1.7999999999999999E-2</v>
      </c>
      <c r="N143" s="13">
        <f>'Raw Data'!BF143</f>
        <v>2.5000000000000001E-2</v>
      </c>
      <c r="O143" s="13">
        <f>'Raw Data'!BL143</f>
        <v>5.7000000000000002E-2</v>
      </c>
      <c r="P143" s="13">
        <f>'Raw Data'!BR143</f>
        <v>0.02</v>
      </c>
      <c r="Q143" s="13">
        <f>'Raw Data'!BX143</f>
        <v>3.4000000000000002E-2</v>
      </c>
      <c r="R143" s="13">
        <f>'Raw Data'!CD143</f>
        <v>6.9000000000000006E-2</v>
      </c>
      <c r="S143" s="13">
        <f>'Raw Data'!CJ143</f>
        <v>5.6000000000000001E-2</v>
      </c>
      <c r="T143" s="13">
        <f>'Raw Data'!CP143</f>
        <v>1.9E-2</v>
      </c>
      <c r="V143" s="15">
        <f t="shared" si="30"/>
        <v>0.6469939438883221</v>
      </c>
      <c r="W143" s="15">
        <f t="shared" si="31"/>
        <v>0.52308196260216067</v>
      </c>
      <c r="X143" s="15">
        <f t="shared" si="32"/>
        <v>0.56310726217372919</v>
      </c>
      <c r="Y143" s="15">
        <f t="shared" si="33"/>
        <v>0.61102239690996774</v>
      </c>
      <c r="Z143" s="15">
        <f t="shared" si="34"/>
        <v>0.47611836872402075</v>
      </c>
      <c r="AB143" s="15">
        <f t="shared" si="35"/>
        <v>0.91661924257372385</v>
      </c>
      <c r="AC143" s="15">
        <f t="shared" si="36"/>
        <v>0.82365260328472034</v>
      </c>
      <c r="AD143" s="15">
        <f t="shared" si="37"/>
        <v>0.89525994356533467</v>
      </c>
      <c r="AE143" s="15">
        <f t="shared" si="38"/>
        <v>0.7839340980096654</v>
      </c>
      <c r="AF143" s="15">
        <f t="shared" si="39"/>
        <v>0.18739369771814657</v>
      </c>
      <c r="AH143" s="15">
        <f t="shared" si="40"/>
        <v>0.62805581960387813</v>
      </c>
      <c r="AI143" s="15">
        <f t="shared" si="41"/>
        <v>0.46496681867385625</v>
      </c>
      <c r="AJ143" s="15">
        <f t="shared" si="42"/>
        <v>0.51427904615542153</v>
      </c>
      <c r="AK143" s="15">
        <f t="shared" si="43"/>
        <v>0.58350507563296783</v>
      </c>
      <c r="AL143" s="15">
        <f t="shared" si="44"/>
        <v>8.993893160134063E-2</v>
      </c>
      <c r="AN143" s="18"/>
      <c r="AO143" s="18"/>
      <c r="AP143" s="18"/>
      <c r="AQ143" s="18"/>
    </row>
    <row r="144" spans="1:43" x14ac:dyDescent="0.25">
      <c r="A144" t="str">
        <f>'Raw Data'!A144</f>
        <v>A_p110g</v>
      </c>
      <c r="B144">
        <f>'Raw Data'!B144</f>
        <v>940</v>
      </c>
      <c r="C144">
        <f>'Raw Data'!C144</f>
        <v>953</v>
      </c>
      <c r="D144" t="str">
        <f>'Raw Data'!D144</f>
        <v>FVLGIGDRHNDNIM</v>
      </c>
      <c r="F144" s="13">
        <f>'Raw Data'!J144</f>
        <v>0.18</v>
      </c>
      <c r="G144" s="13">
        <f>'Raw Data'!P144</f>
        <v>9.4E-2</v>
      </c>
      <c r="H144" s="13">
        <f>'Raw Data'!V144</f>
        <v>9.2999999999999999E-2</v>
      </c>
      <c r="I144" s="13">
        <f>'Raw Data'!AB144</f>
        <v>0.189</v>
      </c>
      <c r="J144" s="13">
        <f>'Raw Data'!AH144</f>
        <v>0.11700000000000001</v>
      </c>
      <c r="K144" s="13">
        <f>'Raw Data'!AN144</f>
        <v>0.15</v>
      </c>
      <c r="L144" s="13">
        <f>'Raw Data'!AT144</f>
        <v>0.28399999999999997</v>
      </c>
      <c r="M144" s="13">
        <f>'Raw Data'!AZ144</f>
        <v>0.214</v>
      </c>
      <c r="N144" s="13">
        <f>'Raw Data'!BF144</f>
        <v>0.223</v>
      </c>
      <c r="O144" s="13">
        <f>'Raw Data'!BL144</f>
        <v>0.73499999999999999</v>
      </c>
      <c r="P144" s="13">
        <f>'Raw Data'!BR144</f>
        <v>0.64800000000000002</v>
      </c>
      <c r="Q144" s="13">
        <f>'Raw Data'!BX144</f>
        <v>0.64600000000000002</v>
      </c>
      <c r="R144" s="13">
        <f>'Raw Data'!CD144</f>
        <v>1.2350000000000001</v>
      </c>
      <c r="S144" s="13">
        <f>'Raw Data'!CJ144</f>
        <v>1.3049999999999999</v>
      </c>
      <c r="T144" s="13">
        <f>'Raw Data'!CP144</f>
        <v>1.2909999999999999</v>
      </c>
      <c r="V144" s="15">
        <f t="shared" si="30"/>
        <v>0.4175000107763322</v>
      </c>
      <c r="W144" s="15">
        <f t="shared" si="31"/>
        <v>0.36499516514498903</v>
      </c>
      <c r="X144" s="15">
        <f t="shared" si="32"/>
        <v>0.35175072354104764</v>
      </c>
      <c r="Y144" s="15">
        <f t="shared" si="33"/>
        <v>9.6333357983175119E-2</v>
      </c>
      <c r="Z144" s="15">
        <f t="shared" si="34"/>
        <v>2.3603334357421565E-2</v>
      </c>
      <c r="AB144" s="15">
        <f t="shared" si="35"/>
        <v>0.47246607605129814</v>
      </c>
      <c r="AC144" s="15">
        <f t="shared" si="36"/>
        <v>0.63498151170169226</v>
      </c>
      <c r="AD144" s="15">
        <f t="shared" si="37"/>
        <v>0.44817433676810259</v>
      </c>
      <c r="AE144" s="15">
        <f t="shared" si="38"/>
        <v>0.3045969839252507</v>
      </c>
      <c r="AF144" s="15">
        <f t="shared" si="39"/>
        <v>9.2917323064749549E-2</v>
      </c>
      <c r="AH144" s="15">
        <f t="shared" si="40"/>
        <v>0.62829729456732097</v>
      </c>
      <c r="AI144" s="15">
        <f t="shared" si="41"/>
        <v>0.22805449161878094</v>
      </c>
      <c r="AJ144" s="15">
        <f t="shared" si="42"/>
        <v>0.62245181259085791</v>
      </c>
      <c r="AK144" s="15">
        <f t="shared" si="43"/>
        <v>0.32416189841058535</v>
      </c>
      <c r="AL144" s="15">
        <f t="shared" si="44"/>
        <v>0.43008821598875036</v>
      </c>
      <c r="AN144" s="18"/>
      <c r="AO144" s="18"/>
      <c r="AP144" s="18"/>
      <c r="AQ144" s="18"/>
    </row>
    <row r="145" spans="1:43" x14ac:dyDescent="0.25">
      <c r="A145" t="str">
        <f>'Raw Data'!A145</f>
        <v>A_p110g</v>
      </c>
      <c r="B145">
        <f>'Raw Data'!B145</f>
        <v>954</v>
      </c>
      <c r="C145">
        <f>'Raw Data'!C145</f>
        <v>960</v>
      </c>
      <c r="D145" t="str">
        <f>'Raw Data'!D145</f>
        <v>ITETGNL</v>
      </c>
      <c r="F145" s="13">
        <f>'Raw Data'!J145</f>
        <v>0.23499999999999999</v>
      </c>
      <c r="G145" s="13">
        <f>'Raw Data'!P145</f>
        <v>0.16300000000000001</v>
      </c>
      <c r="H145" s="13">
        <f>'Raw Data'!V145</f>
        <v>0.14499999999999999</v>
      </c>
      <c r="I145" s="13">
        <f>'Raw Data'!AB145</f>
        <v>0.24399999999999999</v>
      </c>
      <c r="J145" s="13">
        <f>'Raw Data'!AH145</f>
        <v>0.19500000000000001</v>
      </c>
      <c r="K145" s="13">
        <f>'Raw Data'!AN145</f>
        <v>0.20699999999999999</v>
      </c>
      <c r="L145" s="13">
        <f>'Raw Data'!AT145</f>
        <v>0.71199999999999997</v>
      </c>
      <c r="M145" s="13">
        <f>'Raw Data'!AZ145</f>
        <v>0.69899999999999995</v>
      </c>
      <c r="N145" s="13">
        <f>'Raw Data'!BF145</f>
        <v>0.68100000000000005</v>
      </c>
      <c r="O145" s="13">
        <f>'Raw Data'!BL145</f>
        <v>1.2669999999999999</v>
      </c>
      <c r="P145" s="13">
        <f>'Raw Data'!BR145</f>
        <v>1.248</v>
      </c>
      <c r="Q145" s="13">
        <f>'Raw Data'!BX145</f>
        <v>1.262</v>
      </c>
      <c r="R145" s="13">
        <f>'Raw Data'!CD145</f>
        <v>1.583</v>
      </c>
      <c r="S145" s="13">
        <f>'Raw Data'!CJ145</f>
        <v>1.653</v>
      </c>
      <c r="T145" s="13">
        <f>'Raw Data'!CP145</f>
        <v>1.6659999999999999</v>
      </c>
      <c r="V145" s="15">
        <f t="shared" si="30"/>
        <v>9.9706127895266713E-2</v>
      </c>
      <c r="W145" s="15">
        <f t="shared" si="31"/>
        <v>1.1056600511169896E-2</v>
      </c>
      <c r="X145" s="15">
        <f t="shared" si="32"/>
        <v>1.0781310219841207E-2</v>
      </c>
      <c r="Y145" s="15">
        <f t="shared" si="33"/>
        <v>1.8373349033044852E-2</v>
      </c>
      <c r="Z145" s="15">
        <f t="shared" si="34"/>
        <v>3.3884177495793436E-2</v>
      </c>
      <c r="AB145" s="15">
        <f t="shared" si="35"/>
        <v>9.4486024045721401E-2</v>
      </c>
      <c r="AC145" s="15">
        <f t="shared" si="36"/>
        <v>6.2866267519511368E-3</v>
      </c>
      <c r="AD145" s="15">
        <f t="shared" si="37"/>
        <v>0.27079649547980733</v>
      </c>
      <c r="AE145" s="15">
        <f t="shared" si="38"/>
        <v>0.26864103130048939</v>
      </c>
      <c r="AF145" s="15">
        <f t="shared" si="39"/>
        <v>0.2815301181576525</v>
      </c>
      <c r="AH145" s="15">
        <f t="shared" si="40"/>
        <v>0.60927228692759372</v>
      </c>
      <c r="AI145" s="15">
        <f t="shared" si="41"/>
        <v>6.5997350729114251E-2</v>
      </c>
      <c r="AJ145" s="15">
        <f t="shared" si="42"/>
        <v>1.2807764829212771E-2</v>
      </c>
      <c r="AK145" s="15">
        <f t="shared" si="43"/>
        <v>3.0698479240485559E-2</v>
      </c>
      <c r="AL145" s="15">
        <f t="shared" si="44"/>
        <v>8.806815398895794E-2</v>
      </c>
      <c r="AN145" s="18"/>
      <c r="AO145" s="18"/>
      <c r="AP145" s="18"/>
      <c r="AQ145" s="18"/>
    </row>
    <row r="146" spans="1:43" x14ac:dyDescent="0.25">
      <c r="A146" t="str">
        <f>'Raw Data'!A146</f>
        <v>A_p110g</v>
      </c>
      <c r="B146">
        <f>'Raw Data'!B146</f>
        <v>954</v>
      </c>
      <c r="C146">
        <f>'Raw Data'!C146</f>
        <v>961</v>
      </c>
      <c r="D146" t="str">
        <f>'Raw Data'!D146</f>
        <v>ITETGNLF</v>
      </c>
      <c r="F146" s="13">
        <f>'Raw Data'!J146</f>
        <v>0.309</v>
      </c>
      <c r="G146" s="13">
        <f>'Raw Data'!P146</f>
        <v>0.27100000000000002</v>
      </c>
      <c r="H146" s="13">
        <f>'Raw Data'!V146</f>
        <v>0.28100000000000003</v>
      </c>
      <c r="I146" s="13">
        <f>'Raw Data'!AB146</f>
        <v>0.29099999999999998</v>
      </c>
      <c r="J146" s="13">
        <f>'Raw Data'!AH146</f>
        <v>0.27400000000000002</v>
      </c>
      <c r="K146" s="13">
        <f>'Raw Data'!AN146</f>
        <v>0.222</v>
      </c>
      <c r="L146" s="13">
        <f>'Raw Data'!AT146</f>
        <v>0.67500000000000004</v>
      </c>
      <c r="M146" s="13">
        <f>'Raw Data'!AZ146</f>
        <v>0.59099999999999997</v>
      </c>
      <c r="N146" s="13">
        <f>'Raw Data'!BF146</f>
        <v>0.72799999999999998</v>
      </c>
      <c r="O146" s="13">
        <f>'Raw Data'!BL146</f>
        <v>1.0509999999999999</v>
      </c>
      <c r="P146" s="13">
        <f>'Raw Data'!BR146</f>
        <v>1.0880000000000001</v>
      </c>
      <c r="Q146" s="13">
        <f>'Raw Data'!BX146</f>
        <v>1.25</v>
      </c>
      <c r="R146" s="13">
        <f>'Raw Data'!CD146</f>
        <v>1.325</v>
      </c>
      <c r="S146" s="13">
        <f>'Raw Data'!CJ146</f>
        <v>1.421</v>
      </c>
      <c r="T146" s="13">
        <f>'Raw Data'!CP146</f>
        <v>1.395</v>
      </c>
      <c r="V146" s="15">
        <f t="shared" si="30"/>
        <v>0.2308391885234598</v>
      </c>
      <c r="W146" s="15">
        <f t="shared" si="31"/>
        <v>0.2603170979388838</v>
      </c>
      <c r="X146" s="15">
        <f t="shared" si="32"/>
        <v>0.3523237418265831</v>
      </c>
      <c r="Y146" s="15">
        <f t="shared" si="33"/>
        <v>0.30704827122182726</v>
      </c>
      <c r="Z146" s="15">
        <f t="shared" si="34"/>
        <v>7.2756475177407715E-2</v>
      </c>
      <c r="AB146" s="15">
        <f t="shared" si="35"/>
        <v>1.7827078763710329E-3</v>
      </c>
      <c r="AC146" s="15">
        <f t="shared" si="36"/>
        <v>9.6296886670079559E-2</v>
      </c>
      <c r="AD146" s="15">
        <f t="shared" si="37"/>
        <v>0.2434401893710475</v>
      </c>
      <c r="AE146" s="15">
        <f t="shared" si="38"/>
        <v>0.25687906823887441</v>
      </c>
      <c r="AF146" s="15">
        <f t="shared" si="39"/>
        <v>0.42139921032637417</v>
      </c>
      <c r="AH146" s="15">
        <f t="shared" si="40"/>
        <v>0.1706365480853653</v>
      </c>
      <c r="AI146" s="15">
        <f t="shared" si="41"/>
        <v>0.93974120219598511</v>
      </c>
      <c r="AJ146" s="15">
        <f t="shared" si="42"/>
        <v>0.73014600764326887</v>
      </c>
      <c r="AK146" s="15">
        <f t="shared" si="43"/>
        <v>0.71967518478282</v>
      </c>
      <c r="AL146" s="15">
        <f t="shared" si="44"/>
        <v>0.64164587901730341</v>
      </c>
      <c r="AN146" s="18"/>
      <c r="AO146" s="18"/>
      <c r="AP146" s="18"/>
      <c r="AQ146" s="18"/>
    </row>
    <row r="147" spans="1:43" x14ac:dyDescent="0.25">
      <c r="A147" t="str">
        <f>'Raw Data'!A147</f>
        <v>A_p110g</v>
      </c>
      <c r="B147">
        <f>'Raw Data'!B147</f>
        <v>954</v>
      </c>
      <c r="C147">
        <f>'Raw Data'!C147</f>
        <v>975</v>
      </c>
      <c r="D147" t="str">
        <f>'Raw Data'!D147</f>
        <v>ITETGNLFHIDFGHILGNYKSF</v>
      </c>
      <c r="F147" s="13">
        <f>'Raw Data'!J147</f>
        <v>4.726</v>
      </c>
      <c r="G147" s="13">
        <f>'Raw Data'!P147</f>
        <v>4.4630000000000001</v>
      </c>
      <c r="H147" s="13">
        <f>'Raw Data'!V147</f>
        <v>4.843</v>
      </c>
      <c r="I147" s="13">
        <f>'Raw Data'!AB147</f>
        <v>5.0289999999999999</v>
      </c>
      <c r="J147" s="13">
        <f>'Raw Data'!AH147</f>
        <v>5.2489999999999997</v>
      </c>
      <c r="K147" s="13">
        <f>'Raw Data'!AN147</f>
        <v>5.54</v>
      </c>
      <c r="L147" s="13">
        <f>'Raw Data'!AT147</f>
        <v>5.47</v>
      </c>
      <c r="M147" s="13">
        <f>'Raw Data'!AZ147</f>
        <v>5.8029999999999999</v>
      </c>
      <c r="N147" s="13">
        <f>'Raw Data'!BF147</f>
        <v>6.1710000000000003</v>
      </c>
      <c r="O147" s="13">
        <f>'Raw Data'!BL147</f>
        <v>6.3159999999999998</v>
      </c>
      <c r="P147" s="13">
        <f>'Raw Data'!BR147</f>
        <v>6.28</v>
      </c>
      <c r="Q147" s="13">
        <f>'Raw Data'!BX147</f>
        <v>6.6139999999999999</v>
      </c>
      <c r="R147" s="13">
        <f>'Raw Data'!CD147</f>
        <v>7.0220000000000002</v>
      </c>
      <c r="S147" s="13">
        <f>'Raw Data'!CJ147</f>
        <v>7.55</v>
      </c>
      <c r="T147" s="13">
        <f>'Raw Data'!CP147</f>
        <v>7.1420000000000003</v>
      </c>
      <c r="V147" s="15">
        <f t="shared" si="30"/>
        <v>5.1436449942539639E-2</v>
      </c>
      <c r="W147" s="15">
        <f t="shared" si="31"/>
        <v>0.76945882044003533</v>
      </c>
      <c r="X147" s="15">
        <f t="shared" si="32"/>
        <v>0.94505780736348521</v>
      </c>
      <c r="Y147" s="15">
        <f t="shared" si="33"/>
        <v>0.7748251703856287</v>
      </c>
      <c r="Z147" s="15">
        <f t="shared" si="34"/>
        <v>6.993652657043678E-2</v>
      </c>
      <c r="AB147" s="15">
        <f t="shared" si="35"/>
        <v>6.069766269623194E-2</v>
      </c>
      <c r="AC147" s="15">
        <f t="shared" si="36"/>
        <v>0.53199658459734489</v>
      </c>
      <c r="AD147" s="15">
        <f t="shared" si="37"/>
        <v>0.75452655589629203</v>
      </c>
      <c r="AE147" s="15">
        <f t="shared" si="38"/>
        <v>0.79506576440090204</v>
      </c>
      <c r="AF147" s="15">
        <f t="shared" si="39"/>
        <v>9.50907850693085E-2</v>
      </c>
      <c r="AH147" s="15">
        <f t="shared" si="40"/>
        <v>0.90803527788439764</v>
      </c>
      <c r="AI147" s="15">
        <f t="shared" si="41"/>
        <v>0.63492177510796366</v>
      </c>
      <c r="AJ147" s="15">
        <f t="shared" si="42"/>
        <v>0.73427703946529299</v>
      </c>
      <c r="AK147" s="15">
        <f t="shared" si="43"/>
        <v>0.9907698545011685</v>
      </c>
      <c r="AL147" s="15">
        <f t="shared" si="44"/>
        <v>0.84147449674430663</v>
      </c>
      <c r="AN147" s="18"/>
      <c r="AO147" s="18"/>
      <c r="AP147" s="18"/>
      <c r="AQ147" s="18"/>
    </row>
    <row r="148" spans="1:43" x14ac:dyDescent="0.25">
      <c r="A148" t="str">
        <f>'Raw Data'!A148</f>
        <v>A_p110g</v>
      </c>
      <c r="B148">
        <f>'Raw Data'!B148</f>
        <v>954</v>
      </c>
      <c r="C148">
        <f>'Raw Data'!C148</f>
        <v>992</v>
      </c>
      <c r="D148" t="str">
        <f>'Raw Data'!D148</f>
        <v>ITETGNLFHIDFGHILGNYKSFLGINKERVPFVLTPDFL</v>
      </c>
      <c r="F148" s="13">
        <f>'Raw Data'!J148</f>
        <v>8.3529999999999998</v>
      </c>
      <c r="G148" s="13">
        <f>'Raw Data'!P148</f>
        <v>8.0790000000000006</v>
      </c>
      <c r="H148" s="13">
        <f>'Raw Data'!V148</f>
        <v>8.65</v>
      </c>
      <c r="I148" s="13">
        <f>'Raw Data'!AB148</f>
        <v>8.3490000000000002</v>
      </c>
      <c r="J148" s="13">
        <f>'Raw Data'!AH148</f>
        <v>8.6910000000000007</v>
      </c>
      <c r="K148" s="13">
        <f>'Raw Data'!AN148</f>
        <v>9.3550000000000004</v>
      </c>
      <c r="L148" s="13">
        <f>'Raw Data'!AT148</f>
        <v>8.9890000000000008</v>
      </c>
      <c r="M148" s="13">
        <f>'Raw Data'!AZ148</f>
        <v>9.4</v>
      </c>
      <c r="N148" s="13">
        <f>'Raw Data'!BF148</f>
        <v>10.081</v>
      </c>
      <c r="O148" s="13">
        <f>'Raw Data'!BL148</f>
        <v>10.659000000000001</v>
      </c>
      <c r="P148" s="13">
        <f>'Raw Data'!BR148</f>
        <v>10.457000000000001</v>
      </c>
      <c r="Q148" s="13">
        <f>'Raw Data'!BX148</f>
        <v>10.978999999999999</v>
      </c>
      <c r="R148" s="13">
        <f>'Raw Data'!CD148</f>
        <v>11.125</v>
      </c>
      <c r="S148" s="13">
        <f>'Raw Data'!CJ148</f>
        <v>12.443</v>
      </c>
      <c r="T148" s="13">
        <f>'Raw Data'!CP148</f>
        <v>11.839</v>
      </c>
      <c r="V148" s="15">
        <f t="shared" si="30"/>
        <v>0.12065083096247332</v>
      </c>
      <c r="W148" s="15">
        <f t="shared" si="31"/>
        <v>0.76367279117003206</v>
      </c>
      <c r="X148" s="15">
        <f t="shared" si="32"/>
        <v>0.32623751900742493</v>
      </c>
      <c r="Y148" s="15">
        <f t="shared" si="33"/>
        <v>0.386158418341985</v>
      </c>
      <c r="Z148" s="15">
        <f t="shared" si="34"/>
        <v>0.14382549703000858</v>
      </c>
      <c r="AB148" s="15">
        <f t="shared" si="35"/>
        <v>0.40392990533898948</v>
      </c>
      <c r="AC148" s="15">
        <f t="shared" si="36"/>
        <v>0.73395585067611746</v>
      </c>
      <c r="AD148" s="15">
        <f t="shared" si="37"/>
        <v>0.54131197814798637</v>
      </c>
      <c r="AE148" s="15">
        <f t="shared" si="38"/>
        <v>0.84205663781281204</v>
      </c>
      <c r="AF148" s="15">
        <f t="shared" si="39"/>
        <v>0.27104971842606429</v>
      </c>
      <c r="AH148" s="15">
        <f t="shared" si="40"/>
        <v>0.2018400532041516</v>
      </c>
      <c r="AI148" s="15">
        <f t="shared" si="41"/>
        <v>0.39794149355880321</v>
      </c>
      <c r="AJ148" s="15">
        <f t="shared" si="42"/>
        <v>7.8757119457137287E-2</v>
      </c>
      <c r="AK148" s="15">
        <f t="shared" si="43"/>
        <v>0.56202745856986147</v>
      </c>
      <c r="AL148" s="15">
        <f t="shared" si="44"/>
        <v>0.75845451412356546</v>
      </c>
      <c r="AN148" s="18"/>
      <c r="AO148" s="18"/>
      <c r="AP148" s="18"/>
      <c r="AQ148" s="18"/>
    </row>
    <row r="149" spans="1:43" x14ac:dyDescent="0.25">
      <c r="A149" t="str">
        <f>'Raw Data'!A149</f>
        <v>A_p110g</v>
      </c>
      <c r="B149">
        <f>'Raw Data'!B149</f>
        <v>961</v>
      </c>
      <c r="C149">
        <f>'Raw Data'!C149</f>
        <v>972</v>
      </c>
      <c r="D149" t="str">
        <f>'Raw Data'!D149</f>
        <v>FHIDFGHILGNY</v>
      </c>
      <c r="F149" s="13">
        <f>'Raw Data'!J149</f>
        <v>2.774</v>
      </c>
      <c r="G149" s="13">
        <f>'Raw Data'!P149</f>
        <v>2.67</v>
      </c>
      <c r="H149" s="13">
        <f>'Raw Data'!V149</f>
        <v>2.7170000000000001</v>
      </c>
      <c r="I149" s="13">
        <f>'Raw Data'!AB149</f>
        <v>3.3290000000000002</v>
      </c>
      <c r="J149" s="13">
        <f>'Raw Data'!AH149</f>
        <v>3.327</v>
      </c>
      <c r="K149" s="13">
        <f>'Raw Data'!AN149</f>
        <v>3.4279999999999999</v>
      </c>
      <c r="L149" s="13">
        <f>'Raw Data'!AT149</f>
        <v>3.8069999999999999</v>
      </c>
      <c r="M149" s="13">
        <f>'Raw Data'!AZ149</f>
        <v>3.9169999999999998</v>
      </c>
      <c r="N149" s="13">
        <f>'Raw Data'!BF149</f>
        <v>3.9329999999999998</v>
      </c>
      <c r="O149" s="13">
        <f>'Raw Data'!BL149</f>
        <v>4.2539999999999996</v>
      </c>
      <c r="P149" s="13">
        <f>'Raw Data'!BR149</f>
        <v>4.2469999999999999</v>
      </c>
      <c r="Q149" s="13">
        <f>'Raw Data'!BX149</f>
        <v>4.3310000000000004</v>
      </c>
      <c r="R149" s="13">
        <f>'Raw Data'!CD149</f>
        <v>4.6529999999999996</v>
      </c>
      <c r="S149" s="13">
        <f>'Raw Data'!CJ149</f>
        <v>4.7</v>
      </c>
      <c r="T149" s="13">
        <f>'Raw Data'!CP149</f>
        <v>4.6929999999999996</v>
      </c>
      <c r="V149" s="15">
        <f t="shared" si="30"/>
        <v>7.8023404533273388E-3</v>
      </c>
      <c r="W149" s="15">
        <f t="shared" si="31"/>
        <v>7.410528752611463E-2</v>
      </c>
      <c r="X149" s="15">
        <f t="shared" si="32"/>
        <v>8.779458499850841E-2</v>
      </c>
      <c r="Y149" s="15">
        <f t="shared" si="33"/>
        <v>9.2385729211183515E-2</v>
      </c>
      <c r="Z149" s="15">
        <f t="shared" si="34"/>
        <v>4.4021436790229931E-4</v>
      </c>
      <c r="AB149" s="15">
        <f t="shared" si="35"/>
        <v>0.3618748209525115</v>
      </c>
      <c r="AC149" s="15">
        <f t="shared" si="36"/>
        <v>0.63349686659657289</v>
      </c>
      <c r="AD149" s="15">
        <f t="shared" si="37"/>
        <v>0.28916210700600409</v>
      </c>
      <c r="AE149" s="15">
        <f t="shared" si="38"/>
        <v>9.4658990469647819E-2</v>
      </c>
      <c r="AF149" s="15">
        <f t="shared" si="39"/>
        <v>0.14237418049342804</v>
      </c>
      <c r="AH149" s="15">
        <f t="shared" si="40"/>
        <v>0.1789849360819771</v>
      </c>
      <c r="AI149" s="15">
        <f t="shared" si="41"/>
        <v>7.6871433728712649E-2</v>
      </c>
      <c r="AJ149" s="15">
        <f t="shared" si="42"/>
        <v>0.17200259035061127</v>
      </c>
      <c r="AK149" s="15">
        <f t="shared" si="43"/>
        <v>0.83904899137114142</v>
      </c>
      <c r="AL149" s="15">
        <f t="shared" si="44"/>
        <v>0.35165623272761265</v>
      </c>
      <c r="AN149" s="18"/>
      <c r="AO149" s="18"/>
      <c r="AP149" s="18"/>
      <c r="AQ149" s="18"/>
    </row>
    <row r="150" spans="1:43" x14ac:dyDescent="0.25">
      <c r="A150" t="str">
        <f>'Raw Data'!A150</f>
        <v>A_p110g</v>
      </c>
      <c r="B150">
        <f>'Raw Data'!B150</f>
        <v>961</v>
      </c>
      <c r="C150">
        <f>'Raw Data'!C150</f>
        <v>975</v>
      </c>
      <c r="D150" t="str">
        <f>'Raw Data'!D150</f>
        <v>FHIDFGHILGNYKSF</v>
      </c>
      <c r="F150" s="13">
        <f>'Raw Data'!J150</f>
        <v>4.7770000000000001</v>
      </c>
      <c r="G150" s="13">
        <f>'Raw Data'!P150</f>
        <v>4.6539999999999999</v>
      </c>
      <c r="H150" s="13">
        <f>'Raw Data'!V150</f>
        <v>4.8040000000000003</v>
      </c>
      <c r="I150" s="13">
        <f>'Raw Data'!AB150</f>
        <v>5.2350000000000003</v>
      </c>
      <c r="J150" s="13">
        <f>'Raw Data'!AH150</f>
        <v>5.2969999999999997</v>
      </c>
      <c r="K150" s="13">
        <f>'Raw Data'!AN150</f>
        <v>5.5369999999999999</v>
      </c>
      <c r="L150" s="13">
        <f>'Raw Data'!AT150</f>
        <v>5.6950000000000003</v>
      </c>
      <c r="M150" s="13">
        <f>'Raw Data'!AZ150</f>
        <v>5.867</v>
      </c>
      <c r="N150" s="13">
        <f>'Raw Data'!BF150</f>
        <v>6.01</v>
      </c>
      <c r="O150" s="13">
        <f>'Raw Data'!BL150</f>
        <v>6.3380000000000001</v>
      </c>
      <c r="P150" s="13">
        <f>'Raw Data'!BR150</f>
        <v>6.2190000000000003</v>
      </c>
      <c r="Q150" s="13">
        <f>'Raw Data'!BX150</f>
        <v>6.39</v>
      </c>
      <c r="R150" s="13">
        <f>'Raw Data'!CD150</f>
        <v>6.6050000000000004</v>
      </c>
      <c r="S150" s="13">
        <f>'Raw Data'!CJ150</f>
        <v>6.8109999999999999</v>
      </c>
      <c r="T150" s="13">
        <f>'Raw Data'!CP150</f>
        <v>6.7359999999999998</v>
      </c>
      <c r="V150" s="15">
        <f t="shared" si="30"/>
        <v>2.7215282120005933E-2</v>
      </c>
      <c r="W150" s="15">
        <f t="shared" si="31"/>
        <v>0.44751355983583407</v>
      </c>
      <c r="X150" s="15">
        <f t="shared" si="32"/>
        <v>0.19475031395523104</v>
      </c>
      <c r="Y150" s="15">
        <f t="shared" si="33"/>
        <v>8.7669687954735009E-2</v>
      </c>
      <c r="Z150" s="15">
        <f t="shared" si="34"/>
        <v>1.8152400924870735E-2</v>
      </c>
      <c r="AB150" s="15">
        <f t="shared" si="35"/>
        <v>0.38641941174069055</v>
      </c>
      <c r="AC150" s="15">
        <f t="shared" si="36"/>
        <v>0.7552080378586068</v>
      </c>
      <c r="AD150" s="15">
        <f t="shared" si="37"/>
        <v>0.29089892796633682</v>
      </c>
      <c r="AE150" s="15">
        <f t="shared" si="38"/>
        <v>7.2303518412738216E-2</v>
      </c>
      <c r="AF150" s="15">
        <f t="shared" si="39"/>
        <v>5.6492417956218115E-2</v>
      </c>
      <c r="AH150" s="15">
        <f t="shared" si="40"/>
        <v>0.1691912524895044</v>
      </c>
      <c r="AI150" s="15">
        <f t="shared" si="41"/>
        <v>0.53218355554578811</v>
      </c>
      <c r="AJ150" s="15">
        <f t="shared" si="42"/>
        <v>0.75613462539468623</v>
      </c>
      <c r="AK150" s="15">
        <f t="shared" si="43"/>
        <v>0.89426153713630185</v>
      </c>
      <c r="AL150" s="15">
        <f t="shared" si="44"/>
        <v>0.15177663581366752</v>
      </c>
      <c r="AN150" s="18"/>
      <c r="AO150" s="18"/>
      <c r="AP150" s="18"/>
      <c r="AQ150" s="18"/>
    </row>
    <row r="151" spans="1:43" x14ac:dyDescent="0.25">
      <c r="A151" t="str">
        <f>'Raw Data'!A151</f>
        <v>A_p110g</v>
      </c>
      <c r="B151">
        <f>'Raw Data'!B151</f>
        <v>962</v>
      </c>
      <c r="C151">
        <f>'Raw Data'!C151</f>
        <v>975</v>
      </c>
      <c r="D151" t="str">
        <f>'Raw Data'!D151</f>
        <v>HIDFGHILGNYKSF</v>
      </c>
      <c r="F151" s="13">
        <f>'Raw Data'!J151</f>
        <v>5.2409999999999997</v>
      </c>
      <c r="G151" s="13">
        <f>'Raw Data'!P151</f>
        <v>4.9560000000000004</v>
      </c>
      <c r="H151" s="13">
        <f>'Raw Data'!V151</f>
        <v>5.077</v>
      </c>
      <c r="I151" s="13">
        <f>'Raw Data'!AB151</f>
        <v>5.6539999999999999</v>
      </c>
      <c r="J151" s="13">
        <f>'Raw Data'!AH151</f>
        <v>5.7110000000000003</v>
      </c>
      <c r="K151" s="13">
        <f>'Raw Data'!AN151</f>
        <v>5.8789999999999996</v>
      </c>
      <c r="L151" s="13">
        <f>'Raw Data'!AT151</f>
        <v>6.1239999999999997</v>
      </c>
      <c r="M151" s="13">
        <f>'Raw Data'!AZ151</f>
        <v>6.335</v>
      </c>
      <c r="N151" s="13">
        <f>'Raw Data'!BF151</f>
        <v>6.41</v>
      </c>
      <c r="O151" s="13">
        <f>'Raw Data'!BL151</f>
        <v>6.7060000000000004</v>
      </c>
      <c r="P151" s="13">
        <f>'Raw Data'!BR151</f>
        <v>6.7560000000000002</v>
      </c>
      <c r="Q151" s="13">
        <f>'Raw Data'!BX151</f>
        <v>6.8369999999999997</v>
      </c>
      <c r="R151" s="13">
        <f>'Raw Data'!CD151</f>
        <v>7.0090000000000003</v>
      </c>
      <c r="S151" s="13">
        <f>'Raw Data'!CJ151</f>
        <v>7.258</v>
      </c>
      <c r="T151" s="13">
        <f>'Raw Data'!CP151</f>
        <v>7.17</v>
      </c>
      <c r="V151" s="15">
        <f t="shared" si="30"/>
        <v>0.3211141070455299</v>
      </c>
      <c r="W151" s="15">
        <f t="shared" si="31"/>
        <v>3.4144875656180157E-2</v>
      </c>
      <c r="X151" s="15">
        <f t="shared" si="32"/>
        <v>4.0703065793161325E-2</v>
      </c>
      <c r="Y151" s="15">
        <f t="shared" si="33"/>
        <v>1.4678733439102533E-2</v>
      </c>
      <c r="Z151" s="15">
        <f t="shared" si="34"/>
        <v>5.30486938794053E-2</v>
      </c>
      <c r="AB151" s="15">
        <f t="shared" si="35"/>
        <v>0.50581030743518895</v>
      </c>
      <c r="AC151" s="15">
        <f t="shared" si="36"/>
        <v>0.63978576652339703</v>
      </c>
      <c r="AD151" s="15">
        <f t="shared" si="37"/>
        <v>0.34548871179845131</v>
      </c>
      <c r="AE151" s="15">
        <f t="shared" si="38"/>
        <v>0.21121323771805278</v>
      </c>
      <c r="AF151" s="15">
        <f t="shared" si="39"/>
        <v>9.5371120406880297E-2</v>
      </c>
      <c r="AH151" s="15">
        <f t="shared" si="40"/>
        <v>0.47742820047947077</v>
      </c>
      <c r="AI151" s="15">
        <f t="shared" si="41"/>
        <v>4.4329273175873596E-2</v>
      </c>
      <c r="AJ151" s="15">
        <f t="shared" si="42"/>
        <v>0.10894510529935744</v>
      </c>
      <c r="AK151" s="15">
        <f t="shared" si="43"/>
        <v>4.7590560578750572E-2</v>
      </c>
      <c r="AL151" s="15">
        <f t="shared" si="44"/>
        <v>0.62356496395450112</v>
      </c>
      <c r="AN151" s="18"/>
      <c r="AO151" s="18"/>
      <c r="AP151" s="18"/>
      <c r="AQ151" s="18"/>
    </row>
    <row r="152" spans="1:43" x14ac:dyDescent="0.25">
      <c r="A152" t="str">
        <f>'Raw Data'!A152</f>
        <v>A_p110g</v>
      </c>
      <c r="B152">
        <f>'Raw Data'!B152</f>
        <v>973</v>
      </c>
      <c r="C152">
        <f>'Raw Data'!C152</f>
        <v>992</v>
      </c>
      <c r="D152" t="str">
        <f>'Raw Data'!D152</f>
        <v>KSFLGINKERVPFVLTPDFL</v>
      </c>
      <c r="F152" s="13">
        <f>'Raw Data'!J152</f>
        <v>3.84</v>
      </c>
      <c r="G152" s="13">
        <f>'Raw Data'!P152</f>
        <v>3.7349999999999999</v>
      </c>
      <c r="H152" s="13">
        <f>'Raw Data'!V152</f>
        <v>3.5379999999999998</v>
      </c>
      <c r="I152" s="13">
        <f>'Raw Data'!AB152</f>
        <v>3.9129999999999998</v>
      </c>
      <c r="J152" s="13">
        <f>'Raw Data'!AH152</f>
        <v>3.6989999999999998</v>
      </c>
      <c r="K152" s="13">
        <f>'Raw Data'!AN152</f>
        <v>3.621</v>
      </c>
      <c r="L152" s="13">
        <f>'Raw Data'!AT152</f>
        <v>4.1500000000000004</v>
      </c>
      <c r="M152" s="13">
        <f>'Raw Data'!AZ152</f>
        <v>4.0860000000000003</v>
      </c>
      <c r="N152" s="13">
        <f>'Raw Data'!BF152</f>
        <v>3.9780000000000002</v>
      </c>
      <c r="O152" s="13">
        <f>'Raw Data'!BL152</f>
        <v>4.7450000000000001</v>
      </c>
      <c r="P152" s="13">
        <f>'Raw Data'!BR152</f>
        <v>4.5640000000000001</v>
      </c>
      <c r="Q152" s="13">
        <f>'Raw Data'!BX152</f>
        <v>4.5229999999999997</v>
      </c>
      <c r="R152" s="13">
        <f>'Raw Data'!CD152</f>
        <v>4.8540000000000001</v>
      </c>
      <c r="S152" s="13">
        <f>'Raw Data'!CJ152</f>
        <v>4.8550000000000004</v>
      </c>
      <c r="T152" s="13">
        <f>'Raw Data'!CP152</f>
        <v>4.7619999999999996</v>
      </c>
      <c r="V152" s="15">
        <f t="shared" si="30"/>
        <v>0.22597963493483039</v>
      </c>
      <c r="W152" s="15">
        <f t="shared" si="31"/>
        <v>0.45303054043827479</v>
      </c>
      <c r="X152" s="15">
        <f t="shared" si="32"/>
        <v>0.37684818811939963</v>
      </c>
      <c r="Y152" s="15">
        <f t="shared" si="33"/>
        <v>0.26187198752511981</v>
      </c>
      <c r="Z152" s="15">
        <f t="shared" si="34"/>
        <v>1.610726294727249E-2</v>
      </c>
      <c r="AB152" s="15">
        <f t="shared" si="35"/>
        <v>0.30396468349225081</v>
      </c>
      <c r="AC152" s="15">
        <f t="shared" si="36"/>
        <v>0.69173412870919315</v>
      </c>
      <c r="AD152" s="15">
        <f t="shared" si="37"/>
        <v>0.52967198960548445</v>
      </c>
      <c r="AE152" s="15">
        <f t="shared" si="38"/>
        <v>0.79891920827423502</v>
      </c>
      <c r="AF152" s="15">
        <f t="shared" si="39"/>
        <v>0.26216489834969042</v>
      </c>
      <c r="AH152" s="15">
        <f t="shared" si="40"/>
        <v>0.59454757790692336</v>
      </c>
      <c r="AI152" s="15">
        <f t="shared" si="41"/>
        <v>0.72389819728978222</v>
      </c>
      <c r="AJ152" s="15">
        <f t="shared" si="42"/>
        <v>0.6986394376684415</v>
      </c>
      <c r="AK152" s="15">
        <f t="shared" si="43"/>
        <v>0.75203681281618029</v>
      </c>
      <c r="AL152" s="15">
        <f t="shared" si="44"/>
        <v>0.41970085429062221</v>
      </c>
      <c r="AN152" s="18"/>
      <c r="AO152" s="18"/>
      <c r="AP152" s="18"/>
      <c r="AQ152" s="18"/>
    </row>
    <row r="153" spans="1:43" x14ac:dyDescent="0.25">
      <c r="A153" t="str">
        <f>'Raw Data'!A153</f>
        <v>A_p110g</v>
      </c>
      <c r="B153">
        <f>'Raw Data'!B153</f>
        <v>976</v>
      </c>
      <c r="C153">
        <f>'Raw Data'!C153</f>
        <v>992</v>
      </c>
      <c r="D153" t="str">
        <f>'Raw Data'!D153</f>
        <v>LGINKERVPFVLTPDFL</v>
      </c>
      <c r="F153" s="13">
        <f>'Raw Data'!J153</f>
        <v>2.3090000000000002</v>
      </c>
      <c r="G153" s="13">
        <f>'Raw Data'!P153</f>
        <v>2.2189999999999999</v>
      </c>
      <c r="H153" s="13">
        <f>'Raw Data'!V153</f>
        <v>2.2189999999999999</v>
      </c>
      <c r="I153" s="13">
        <f>'Raw Data'!AB153</f>
        <v>2.3330000000000002</v>
      </c>
      <c r="J153" s="13">
        <f>'Raw Data'!AH153</f>
        <v>2.2829999999999999</v>
      </c>
      <c r="K153" s="13">
        <f>'Raw Data'!AN153</f>
        <v>2.2109999999999999</v>
      </c>
      <c r="L153" s="13">
        <f>'Raw Data'!AT153</f>
        <v>2.6619999999999999</v>
      </c>
      <c r="M153" s="13">
        <f>'Raw Data'!AZ153</f>
        <v>2.6179999999999999</v>
      </c>
      <c r="N153" s="13">
        <f>'Raw Data'!BF153</f>
        <v>2.5379999999999998</v>
      </c>
      <c r="O153" s="13">
        <f>'Raw Data'!BL153</f>
        <v>3.1909999999999998</v>
      </c>
      <c r="P153" s="13">
        <f>'Raw Data'!BR153</f>
        <v>3.1080000000000001</v>
      </c>
      <c r="Q153" s="13">
        <f>'Raw Data'!BX153</f>
        <v>3.0750000000000002</v>
      </c>
      <c r="R153" s="13">
        <f>'Raw Data'!CD153</f>
        <v>3.3839999999999999</v>
      </c>
      <c r="S153" s="13">
        <f>'Raw Data'!CJ153</f>
        <v>3.3809999999999998</v>
      </c>
      <c r="T153" s="13">
        <f>'Raw Data'!CP153</f>
        <v>3.3050000000000002</v>
      </c>
      <c r="V153" s="15">
        <f t="shared" si="30"/>
        <v>4.3907069712681886E-2</v>
      </c>
      <c r="W153" s="15">
        <f t="shared" si="31"/>
        <v>0.15847282658934386</v>
      </c>
      <c r="X153" s="15">
        <f t="shared" si="32"/>
        <v>7.0227665280490764E-2</v>
      </c>
      <c r="Y153" s="15">
        <f t="shared" si="33"/>
        <v>0.15199683927045168</v>
      </c>
      <c r="Z153" s="15">
        <f t="shared" si="34"/>
        <v>2.7465687676950421E-3</v>
      </c>
      <c r="AB153" s="15">
        <f t="shared" si="35"/>
        <v>0.20764171614127555</v>
      </c>
      <c r="AC153" s="15">
        <f t="shared" si="36"/>
        <v>0.42942763051067162</v>
      </c>
      <c r="AD153" s="15">
        <f t="shared" si="37"/>
        <v>0.28464450688068144</v>
      </c>
      <c r="AE153" s="15">
        <f t="shared" si="38"/>
        <v>0.62608884209155446</v>
      </c>
      <c r="AF153" s="15">
        <f t="shared" si="39"/>
        <v>0.19870596376805649</v>
      </c>
      <c r="AH153" s="15">
        <f t="shared" si="40"/>
        <v>0.11812114806139346</v>
      </c>
      <c r="AI153" s="15">
        <f t="shared" si="41"/>
        <v>0.41025566602921743</v>
      </c>
      <c r="AJ153" s="15">
        <f t="shared" si="42"/>
        <v>0.23911163789227199</v>
      </c>
      <c r="AK153" s="15">
        <f t="shared" si="43"/>
        <v>0.81365010602623145</v>
      </c>
      <c r="AL153" s="15">
        <f t="shared" si="44"/>
        <v>0.43706213714450182</v>
      </c>
      <c r="AN153" s="18"/>
      <c r="AO153" s="18"/>
      <c r="AP153" s="18"/>
      <c r="AQ153" s="18"/>
    </row>
    <row r="154" spans="1:43" x14ac:dyDescent="0.25">
      <c r="A154" t="str">
        <f>'Raw Data'!A154</f>
        <v>A_p110g</v>
      </c>
      <c r="B154">
        <f>'Raw Data'!B154</f>
        <v>980</v>
      </c>
      <c r="C154">
        <f>'Raw Data'!C154</f>
        <v>992</v>
      </c>
      <c r="D154" t="str">
        <f>'Raw Data'!D154</f>
        <v>KERVPFVLTPDFL</v>
      </c>
      <c r="F154" s="13">
        <f>'Raw Data'!J154</f>
        <v>0.45400000000000001</v>
      </c>
      <c r="G154" s="13">
        <f>'Raw Data'!P154</f>
        <v>0.39500000000000002</v>
      </c>
      <c r="H154" s="13">
        <f>'Raw Data'!V154</f>
        <v>0.40699999999999997</v>
      </c>
      <c r="I154" s="13">
        <f>'Raw Data'!AB154</f>
        <v>0.45400000000000001</v>
      </c>
      <c r="J154" s="13">
        <f>'Raw Data'!AH154</f>
        <v>0.41199999999999998</v>
      </c>
      <c r="K154" s="13">
        <f>'Raw Data'!AN154</f>
        <v>0.42499999999999999</v>
      </c>
      <c r="L154" s="13">
        <f>'Raw Data'!AT154</f>
        <v>0.77300000000000002</v>
      </c>
      <c r="M154" s="13">
        <f>'Raw Data'!AZ154</f>
        <v>0.74</v>
      </c>
      <c r="N154" s="13">
        <f>'Raw Data'!BF154</f>
        <v>0.72699999999999998</v>
      </c>
      <c r="O154" s="13">
        <f>'Raw Data'!BL154</f>
        <v>1.282</v>
      </c>
      <c r="P154" s="13">
        <f>'Raw Data'!BR154</f>
        <v>1.198</v>
      </c>
      <c r="Q154" s="13">
        <f>'Raw Data'!BX154</f>
        <v>1.1950000000000001</v>
      </c>
      <c r="R154" s="13">
        <f>'Raw Data'!CD154</f>
        <v>1.331</v>
      </c>
      <c r="S154" s="13">
        <f>'Raw Data'!CJ154</f>
        <v>1.349</v>
      </c>
      <c r="T154" s="13">
        <f>'Raw Data'!CP154</f>
        <v>1.38</v>
      </c>
      <c r="V154" s="15">
        <f t="shared" si="30"/>
        <v>7.89874289234372E-2</v>
      </c>
      <c r="W154" s="15">
        <f t="shared" si="31"/>
        <v>0.63410041998024702</v>
      </c>
      <c r="X154" s="15">
        <f t="shared" si="32"/>
        <v>0.23956670064480415</v>
      </c>
      <c r="Y154" s="15">
        <f t="shared" si="33"/>
        <v>0.26140118553506414</v>
      </c>
      <c r="Z154" s="15">
        <f t="shared" si="34"/>
        <v>0.65293278582307979</v>
      </c>
      <c r="AB154" s="15">
        <f t="shared" si="35"/>
        <v>0.17508306105170629</v>
      </c>
      <c r="AC154" s="15">
        <f t="shared" si="36"/>
        <v>0.73596322205278675</v>
      </c>
      <c r="AD154" s="15">
        <f t="shared" si="37"/>
        <v>0.13533621799133091</v>
      </c>
      <c r="AE154" s="15">
        <f t="shared" si="38"/>
        <v>0.74446982960780361</v>
      </c>
      <c r="AF154" s="15">
        <f t="shared" si="39"/>
        <v>8.9374774652473579E-2</v>
      </c>
      <c r="AH154" s="15">
        <f t="shared" si="40"/>
        <v>0.41635106078617118</v>
      </c>
      <c r="AI154" s="15">
        <f t="shared" si="41"/>
        <v>0.52626318992864707</v>
      </c>
      <c r="AJ154" s="15">
        <f t="shared" si="42"/>
        <v>0.76629002349799147</v>
      </c>
      <c r="AK154" s="15">
        <f t="shared" si="43"/>
        <v>0.79077812113244961</v>
      </c>
      <c r="AL154" s="15">
        <f t="shared" si="44"/>
        <v>5.6837388135663136E-2</v>
      </c>
      <c r="AN154" s="18"/>
      <c r="AO154" s="18"/>
      <c r="AP154" s="18"/>
      <c r="AQ154" s="18"/>
    </row>
    <row r="155" spans="1:43" x14ac:dyDescent="0.25">
      <c r="A155" t="str">
        <f>'Raw Data'!A155</f>
        <v>A_p110g</v>
      </c>
      <c r="B155">
        <f>'Raw Data'!B155</f>
        <v>993</v>
      </c>
      <c r="C155">
        <f>'Raw Data'!C155</f>
        <v>1014</v>
      </c>
      <c r="D155" t="str">
        <f>'Raw Data'!D155</f>
        <v>FVMGTSGKKTSPHFQKFQDICV</v>
      </c>
      <c r="F155" s="13">
        <f>'Raw Data'!J155</f>
        <v>0.98</v>
      </c>
      <c r="G155" s="13">
        <f>'Raw Data'!P155</f>
        <v>0.70799999999999996</v>
      </c>
      <c r="H155" s="13">
        <f>'Raw Data'!V155</f>
        <v>0.747</v>
      </c>
      <c r="I155" s="13">
        <f>'Raw Data'!AB155</f>
        <v>1.0720000000000001</v>
      </c>
      <c r="J155" s="13">
        <f>'Raw Data'!AH155</f>
        <v>0.89600000000000002</v>
      </c>
      <c r="K155" s="13">
        <f>'Raw Data'!AN155</f>
        <v>0.86299999999999999</v>
      </c>
      <c r="L155" s="13">
        <f>'Raw Data'!AT155</f>
        <v>1.3540000000000001</v>
      </c>
      <c r="M155" s="13">
        <f>'Raw Data'!AZ155</f>
        <v>1.159</v>
      </c>
      <c r="N155" s="13">
        <f>'Raw Data'!BF155</f>
        <v>1.1120000000000001</v>
      </c>
      <c r="O155" s="13">
        <f>'Raw Data'!BL155</f>
        <v>1.7390000000000001</v>
      </c>
      <c r="P155" s="13">
        <f>'Raw Data'!BR155</f>
        <v>1.548</v>
      </c>
      <c r="Q155" s="13">
        <f>'Raw Data'!BX155</f>
        <v>1.518</v>
      </c>
      <c r="R155" s="13">
        <f>'Raw Data'!CD155</f>
        <v>2.2589999999999999</v>
      </c>
      <c r="S155" s="13">
        <f>'Raw Data'!CJ155</f>
        <v>2.4529999999999998</v>
      </c>
      <c r="T155" s="13">
        <f>'Raw Data'!CP155</f>
        <v>2.383</v>
      </c>
      <c r="V155" s="15">
        <f t="shared" si="30"/>
        <v>0.39163756995899124</v>
      </c>
      <c r="W155" s="15">
        <f t="shared" si="31"/>
        <v>0.26016307708763975</v>
      </c>
      <c r="X155" s="15">
        <f t="shared" si="32"/>
        <v>0.28212404321888851</v>
      </c>
      <c r="Y155" s="15">
        <f t="shared" si="33"/>
        <v>0.33950339207545233</v>
      </c>
      <c r="Z155" s="15">
        <f t="shared" si="34"/>
        <v>5.0728085567322702E-2</v>
      </c>
      <c r="AB155" s="15">
        <f t="shared" si="35"/>
        <v>0.63022299721675101</v>
      </c>
      <c r="AC155" s="15">
        <f t="shared" si="36"/>
        <v>0.51666612883652585</v>
      </c>
      <c r="AD155" s="15">
        <f t="shared" si="37"/>
        <v>0.4688329891735975</v>
      </c>
      <c r="AE155" s="15">
        <f t="shared" si="38"/>
        <v>0.41680009129648571</v>
      </c>
      <c r="AF155" s="15">
        <f t="shared" si="39"/>
        <v>0.11785733360921352</v>
      </c>
      <c r="AH155" s="15">
        <f t="shared" si="40"/>
        <v>0.55348095753192872</v>
      </c>
      <c r="AI155" s="15">
        <f t="shared" si="41"/>
        <v>0.57642122085676095</v>
      </c>
      <c r="AJ155" s="15">
        <f t="shared" si="42"/>
        <v>0.54515767921819203</v>
      </c>
      <c r="AK155" s="15">
        <f t="shared" si="43"/>
        <v>0.77272071560856292</v>
      </c>
      <c r="AL155" s="15">
        <f t="shared" si="44"/>
        <v>0.26592418581094435</v>
      </c>
      <c r="AN155" s="18"/>
      <c r="AO155" s="18"/>
      <c r="AP155" s="18"/>
      <c r="AQ155" s="18"/>
    </row>
    <row r="156" spans="1:43" x14ac:dyDescent="0.25">
      <c r="A156" t="str">
        <f>'Raw Data'!A156</f>
        <v>A_p110g</v>
      </c>
      <c r="B156">
        <f>'Raw Data'!B156</f>
        <v>1015</v>
      </c>
      <c r="C156">
        <f>'Raw Data'!C156</f>
        <v>1027</v>
      </c>
      <c r="D156" t="str">
        <f>'Raw Data'!D156</f>
        <v>KAYLALRHHTNLL</v>
      </c>
      <c r="F156" s="13">
        <f>'Raw Data'!J156</f>
        <v>0.16600000000000001</v>
      </c>
      <c r="G156" s="13">
        <f>'Raw Data'!P156</f>
        <v>0.17599999999999999</v>
      </c>
      <c r="H156" s="13">
        <f>'Raw Data'!V156</f>
        <v>0.13100000000000001</v>
      </c>
      <c r="I156" s="13">
        <f>'Raw Data'!AB156</f>
        <v>0.182</v>
      </c>
      <c r="J156" s="13">
        <f>'Raw Data'!AH156</f>
        <v>0.128</v>
      </c>
      <c r="K156" s="13">
        <f>'Raw Data'!AN156</f>
        <v>9.2999999999999999E-2</v>
      </c>
      <c r="L156" s="13">
        <f>'Raw Data'!AT156</f>
        <v>0.23200000000000001</v>
      </c>
      <c r="M156" s="13">
        <f>'Raw Data'!AZ156</f>
        <v>0.216</v>
      </c>
      <c r="N156" s="13">
        <f>'Raw Data'!BF156</f>
        <v>0.16900000000000001</v>
      </c>
      <c r="O156" s="13">
        <f>'Raw Data'!BL156</f>
        <v>0.54200000000000004</v>
      </c>
      <c r="P156" s="13">
        <f>'Raw Data'!BR156</f>
        <v>0.54900000000000004</v>
      </c>
      <c r="Q156" s="13">
        <f>'Raw Data'!BX156</f>
        <v>0.54500000000000004</v>
      </c>
      <c r="R156" s="13">
        <f>'Raw Data'!CD156</f>
        <v>1.0169999999999999</v>
      </c>
      <c r="S156" s="13">
        <f>'Raw Data'!CJ156</f>
        <v>0.96299999999999997</v>
      </c>
      <c r="T156" s="13">
        <f>'Raw Data'!CP156</f>
        <v>0.94099999999999995</v>
      </c>
      <c r="V156" s="15">
        <f t="shared" si="30"/>
        <v>0.11951938726076519</v>
      </c>
      <c r="W156" s="15">
        <f t="shared" si="31"/>
        <v>0.66199634433724497</v>
      </c>
      <c r="X156" s="15">
        <f t="shared" si="32"/>
        <v>0.17094473601719729</v>
      </c>
      <c r="Y156" s="15">
        <f t="shared" si="33"/>
        <v>4.6942287219258874E-2</v>
      </c>
      <c r="Z156" s="15">
        <f t="shared" si="34"/>
        <v>0.41109151948336203</v>
      </c>
      <c r="AB156" s="15">
        <f t="shared" si="35"/>
        <v>0.26760415223963024</v>
      </c>
      <c r="AC156" s="15">
        <f t="shared" si="36"/>
        <v>0.76774240465476395</v>
      </c>
      <c r="AD156" s="15">
        <f t="shared" si="37"/>
        <v>0.7921323856584741</v>
      </c>
      <c r="AE156" s="15">
        <f t="shared" si="38"/>
        <v>0.15251360512495044</v>
      </c>
      <c r="AF156" s="15">
        <f t="shared" si="39"/>
        <v>0.95993122545737275</v>
      </c>
      <c r="AH156" s="15">
        <f t="shared" si="40"/>
        <v>0.27754264858831501</v>
      </c>
      <c r="AI156" s="15">
        <f t="shared" si="41"/>
        <v>0.79602933605071047</v>
      </c>
      <c r="AJ156" s="15">
        <f t="shared" si="42"/>
        <v>0.17331131656973872</v>
      </c>
      <c r="AK156" s="15">
        <f t="shared" si="43"/>
        <v>0.56375485083205645</v>
      </c>
      <c r="AL156" s="15">
        <f t="shared" si="44"/>
        <v>0.68417656229880486</v>
      </c>
      <c r="AN156" s="18"/>
      <c r="AO156" s="18"/>
      <c r="AP156" s="18"/>
      <c r="AQ156" s="18"/>
    </row>
    <row r="157" spans="1:43" x14ac:dyDescent="0.25">
      <c r="A157" t="str">
        <f>'Raw Data'!A157</f>
        <v>A_p110g</v>
      </c>
      <c r="B157">
        <f>'Raw Data'!B157</f>
        <v>1017</v>
      </c>
      <c r="C157">
        <f>'Raw Data'!C157</f>
        <v>1026</v>
      </c>
      <c r="D157" t="str">
        <f>'Raw Data'!D157</f>
        <v>YLALRHHTNL</v>
      </c>
      <c r="F157" s="13">
        <f>'Raw Data'!J157</f>
        <v>0.20200000000000001</v>
      </c>
      <c r="G157" s="13">
        <f>'Raw Data'!P157</f>
        <v>0.20599999999999999</v>
      </c>
      <c r="H157" s="13">
        <f>'Raw Data'!V157</f>
        <v>0.222</v>
      </c>
      <c r="I157" s="13">
        <f>'Raw Data'!AB157</f>
        <v>0.24</v>
      </c>
      <c r="J157" s="13">
        <f>'Raw Data'!AH157</f>
        <v>0.23400000000000001</v>
      </c>
      <c r="K157" s="13">
        <f>'Raw Data'!AN157</f>
        <v>0.22800000000000001</v>
      </c>
      <c r="L157" s="13">
        <f>'Raw Data'!AT157</f>
        <v>0.32200000000000001</v>
      </c>
      <c r="M157" s="13">
        <f>'Raw Data'!AZ157</f>
        <v>0.27</v>
      </c>
      <c r="N157" s="13">
        <f>'Raw Data'!BF157</f>
        <v>0.26800000000000002</v>
      </c>
      <c r="O157" s="13">
        <f>'Raw Data'!BL157</f>
        <v>0.59</v>
      </c>
      <c r="P157" s="13">
        <f>'Raw Data'!BR157</f>
        <v>0.59199999999999997</v>
      </c>
      <c r="Q157" s="13">
        <f>'Raw Data'!BX157</f>
        <v>0.59799999999999998</v>
      </c>
      <c r="R157" s="13">
        <f>'Raw Data'!CD157</f>
        <v>0.98599999999999999</v>
      </c>
      <c r="S157" s="13">
        <f>'Raw Data'!CJ157</f>
        <v>1.0209999999999999</v>
      </c>
      <c r="T157" s="13">
        <f>'Raw Data'!CP157</f>
        <v>1.0369999999999999</v>
      </c>
      <c r="V157" s="15">
        <f t="shared" si="30"/>
        <v>2.8447867584305724E-2</v>
      </c>
      <c r="W157" s="15">
        <f t="shared" si="31"/>
        <v>7.8192403918823872E-2</v>
      </c>
      <c r="X157" s="15">
        <f t="shared" si="32"/>
        <v>0.54043090586459253</v>
      </c>
      <c r="Y157" s="15">
        <f t="shared" si="33"/>
        <v>8.1498345997899513E-2</v>
      </c>
      <c r="Z157" s="15">
        <f t="shared" si="34"/>
        <v>5.4799652948778345E-2</v>
      </c>
      <c r="AB157" s="15">
        <f t="shared" si="35"/>
        <v>0.86535670821891175</v>
      </c>
      <c r="AC157" s="15">
        <f t="shared" si="36"/>
        <v>0.26769590316622127</v>
      </c>
      <c r="AD157" s="15">
        <f t="shared" si="37"/>
        <v>0.88578146056639939</v>
      </c>
      <c r="AE157" s="15">
        <f t="shared" si="38"/>
        <v>0.33323541867984041</v>
      </c>
      <c r="AF157" s="15">
        <f t="shared" si="39"/>
        <v>0.46928278224597963</v>
      </c>
      <c r="AH157" s="15">
        <f t="shared" si="40"/>
        <v>0.51335512914883341</v>
      </c>
      <c r="AI157" s="15">
        <f t="shared" si="41"/>
        <v>0.73471772604879404</v>
      </c>
      <c r="AJ157" s="15">
        <f t="shared" si="42"/>
        <v>0.74366695732184285</v>
      </c>
      <c r="AK157" s="15">
        <f t="shared" si="43"/>
        <v>0.67136832622063958</v>
      </c>
      <c r="AL157" s="15">
        <f t="shared" si="44"/>
        <v>0.42278762770780864</v>
      </c>
      <c r="AN157" s="18"/>
      <c r="AO157" s="18"/>
      <c r="AP157" s="18"/>
      <c r="AQ157" s="18"/>
    </row>
    <row r="158" spans="1:43" x14ac:dyDescent="0.25">
      <c r="A158" t="str">
        <f>'Raw Data'!A158</f>
        <v>A_p110g</v>
      </c>
      <c r="B158">
        <f>'Raw Data'!B158</f>
        <v>1019</v>
      </c>
      <c r="C158">
        <f>'Raw Data'!C158</f>
        <v>1026</v>
      </c>
      <c r="D158" t="str">
        <f>'Raw Data'!D158</f>
        <v>ALRHHTNL</v>
      </c>
      <c r="F158" s="13">
        <f>'Raw Data'!J158</f>
        <v>0.30399999999999999</v>
      </c>
      <c r="G158" s="13">
        <f>'Raw Data'!P158</f>
        <v>0.26700000000000002</v>
      </c>
      <c r="H158" s="13">
        <f>'Raw Data'!V158</f>
        <v>0.214</v>
      </c>
      <c r="I158" s="13">
        <f>'Raw Data'!AB158</f>
        <v>0.315</v>
      </c>
      <c r="J158" s="13">
        <f>'Raw Data'!AH158</f>
        <v>0.308</v>
      </c>
      <c r="K158" s="13">
        <f>'Raw Data'!AN158</f>
        <v>0.30599999999999999</v>
      </c>
      <c r="L158" s="13">
        <f>'Raw Data'!AT158</f>
        <v>0.34200000000000003</v>
      </c>
      <c r="M158" s="13">
        <f>'Raw Data'!AZ158</f>
        <v>0.36099999999999999</v>
      </c>
      <c r="N158" s="13">
        <f>'Raw Data'!BF158</f>
        <v>0.34200000000000003</v>
      </c>
      <c r="O158" s="13">
        <f>'Raw Data'!BL158</f>
        <v>0.68799999999999994</v>
      </c>
      <c r="P158" s="13">
        <f>'Raw Data'!BR158</f>
        <v>0.70599999999999996</v>
      </c>
      <c r="Q158" s="13">
        <f>'Raw Data'!BX158</f>
        <v>0.65500000000000003</v>
      </c>
      <c r="R158" s="13">
        <f>'Raw Data'!CD158</f>
        <v>1.179</v>
      </c>
      <c r="S158" s="13">
        <f>'Raw Data'!CJ158</f>
        <v>1.101</v>
      </c>
      <c r="T158" s="13">
        <f>'Raw Data'!CP158</f>
        <v>1.1259999999999999</v>
      </c>
      <c r="V158" s="15">
        <f t="shared" si="30"/>
        <v>0.3799535431001978</v>
      </c>
      <c r="W158" s="15">
        <f t="shared" si="31"/>
        <v>0.88575840622170654</v>
      </c>
      <c r="X158" s="15">
        <f t="shared" si="32"/>
        <v>0.38012526284156056</v>
      </c>
      <c r="Y158" s="15">
        <f t="shared" si="33"/>
        <v>7.4519560140338004E-2</v>
      </c>
      <c r="Z158" s="15">
        <f t="shared" si="34"/>
        <v>0.51592876835052559</v>
      </c>
      <c r="AB158" s="15">
        <f t="shared" si="35"/>
        <v>8.806280657239518E-2</v>
      </c>
      <c r="AC158" s="15">
        <f t="shared" si="36"/>
        <v>0.29182610545611815</v>
      </c>
      <c r="AD158" s="15">
        <f t="shared" si="37"/>
        <v>6.8547858540844123E-2</v>
      </c>
      <c r="AE158" s="15">
        <f t="shared" si="38"/>
        <v>0.72656765619734331</v>
      </c>
      <c r="AF158" s="15">
        <f t="shared" si="39"/>
        <v>0.97604393406612378</v>
      </c>
      <c r="AH158" s="15">
        <f t="shared" si="40"/>
        <v>6.0851185491465022E-3</v>
      </c>
      <c r="AI158" s="15">
        <f t="shared" si="41"/>
        <v>0.27743797487858834</v>
      </c>
      <c r="AJ158" s="15">
        <f t="shared" si="42"/>
        <v>3.1738966760849689E-2</v>
      </c>
      <c r="AK158" s="15">
        <f t="shared" si="43"/>
        <v>0.15134729109772038</v>
      </c>
      <c r="AL158" s="15">
        <f t="shared" si="44"/>
        <v>0.58364843210796535</v>
      </c>
      <c r="AN158" s="18"/>
      <c r="AO158" s="18"/>
      <c r="AP158" s="18"/>
      <c r="AQ158" s="18"/>
    </row>
    <row r="159" spans="1:43" x14ac:dyDescent="0.25">
      <c r="A159" t="str">
        <f>'Raw Data'!A159</f>
        <v>A_p110g</v>
      </c>
      <c r="B159">
        <f>'Raw Data'!B159</f>
        <v>1031</v>
      </c>
      <c r="C159">
        <f>'Raw Data'!C159</f>
        <v>1035</v>
      </c>
      <c r="D159" t="str">
        <f>'Raw Data'!D159</f>
        <v>FSMML</v>
      </c>
      <c r="F159" s="13">
        <f>'Raw Data'!J159</f>
        <v>1.0999999999999999E-2</v>
      </c>
      <c r="G159" s="13">
        <f>'Raw Data'!P159</f>
        <v>2.5999999999999999E-2</v>
      </c>
      <c r="H159" s="13">
        <f>'Raw Data'!V159</f>
        <v>1.2E-2</v>
      </c>
      <c r="I159" s="13">
        <f>'Raw Data'!AB159</f>
        <v>1.6E-2</v>
      </c>
      <c r="J159" s="13">
        <f>'Raw Data'!AH159</f>
        <v>8.0000000000000002E-3</v>
      </c>
      <c r="K159" s="13">
        <f>'Raw Data'!AN159</f>
        <v>1.7000000000000001E-2</v>
      </c>
      <c r="L159" s="13">
        <f>'Raw Data'!AT159</f>
        <v>3.5000000000000003E-2</v>
      </c>
      <c r="M159" s="13">
        <f>'Raw Data'!AZ159</f>
        <v>7.8E-2</v>
      </c>
      <c r="N159" s="13">
        <f>'Raw Data'!BF159</f>
        <v>1.6E-2</v>
      </c>
      <c r="O159" s="13">
        <f>'Raw Data'!BL159</f>
        <v>0.05</v>
      </c>
      <c r="P159" s="13">
        <f>'Raw Data'!BR159</f>
        <v>3.6999999999999998E-2</v>
      </c>
      <c r="Q159" s="13">
        <f>'Raw Data'!BX159</f>
        <v>3.5000000000000003E-2</v>
      </c>
      <c r="R159" s="13">
        <f>'Raw Data'!CD159</f>
        <v>0.23</v>
      </c>
      <c r="S159" s="13">
        <f>'Raw Data'!CJ159</f>
        <v>0.20300000000000001</v>
      </c>
      <c r="T159" s="13">
        <f>'Raw Data'!CP159</f>
        <v>0.26200000000000001</v>
      </c>
      <c r="V159" s="15">
        <f t="shared" si="30"/>
        <v>0.60345998624874997</v>
      </c>
      <c r="W159" s="15">
        <f t="shared" si="31"/>
        <v>0.14238103611509081</v>
      </c>
      <c r="X159" s="15">
        <f t="shared" si="32"/>
        <v>0.40240630809608691</v>
      </c>
      <c r="Y159" s="15">
        <f t="shared" si="33"/>
        <v>0.14829095131190756</v>
      </c>
      <c r="Z159" s="15">
        <f t="shared" si="34"/>
        <v>6.213699819958402E-3</v>
      </c>
      <c r="AB159" s="15">
        <f t="shared" si="35"/>
        <v>0.51249983506122632</v>
      </c>
      <c r="AC159" s="15">
        <f t="shared" si="36"/>
        <v>0.16887619531188694</v>
      </c>
      <c r="AD159" s="15">
        <f t="shared" si="37"/>
        <v>0.45505920557095964</v>
      </c>
      <c r="AE159" s="15">
        <f t="shared" si="38"/>
        <v>0.47191292459435985</v>
      </c>
      <c r="AF159" s="15">
        <f t="shared" si="39"/>
        <v>1.9498422103986449E-2</v>
      </c>
      <c r="AH159" s="15">
        <f t="shared" si="40"/>
        <v>0.45922189896376153</v>
      </c>
      <c r="AI159" s="15">
        <f t="shared" si="41"/>
        <v>3.8480331090165576E-2</v>
      </c>
      <c r="AJ159" s="15">
        <f t="shared" si="42"/>
        <v>0.82518791274486891</v>
      </c>
      <c r="AK159" s="15">
        <f t="shared" si="43"/>
        <v>0.87796434618437602</v>
      </c>
      <c r="AL159" s="15">
        <f t="shared" si="44"/>
        <v>0.39831573061957642</v>
      </c>
      <c r="AN159" s="18"/>
      <c r="AO159" s="18"/>
      <c r="AP159" s="18"/>
      <c r="AQ159" s="18"/>
    </row>
    <row r="160" spans="1:43" x14ac:dyDescent="0.25">
      <c r="A160" t="str">
        <f>'Raw Data'!A160</f>
        <v>A_p110g</v>
      </c>
      <c r="B160">
        <f>'Raw Data'!B160</f>
        <v>1035</v>
      </c>
      <c r="C160">
        <f>'Raw Data'!C160</f>
        <v>1042</v>
      </c>
      <c r="D160" t="str">
        <f>'Raw Data'!D160</f>
        <v>LMTGMPQL</v>
      </c>
      <c r="F160" s="13">
        <f>'Raw Data'!J160</f>
        <v>1.343</v>
      </c>
      <c r="G160" s="13">
        <f>'Raw Data'!P160</f>
        <v>1.2969999999999999</v>
      </c>
      <c r="H160" s="13">
        <f>'Raw Data'!V160</f>
        <v>1.2789999999999999</v>
      </c>
      <c r="I160" s="13">
        <f>'Raw Data'!AB160</f>
        <v>1.8120000000000001</v>
      </c>
      <c r="J160" s="13">
        <f>'Raw Data'!AH160</f>
        <v>1.7649999999999999</v>
      </c>
      <c r="K160" s="13">
        <f>'Raw Data'!AN160</f>
        <v>1.946</v>
      </c>
      <c r="L160" s="13">
        <f>'Raw Data'!AT160</f>
        <v>2.7709999999999999</v>
      </c>
      <c r="M160" s="13">
        <f>'Raw Data'!AZ160</f>
        <v>2.8610000000000002</v>
      </c>
      <c r="N160" s="13">
        <f>'Raw Data'!BF160</f>
        <v>2.907</v>
      </c>
      <c r="O160" s="13">
        <f>'Raw Data'!BL160</f>
        <v>3.7429999999999999</v>
      </c>
      <c r="P160" s="13">
        <f>'Raw Data'!BR160</f>
        <v>3.7770000000000001</v>
      </c>
      <c r="Q160" s="13">
        <f>'Raw Data'!BX160</f>
        <v>3.8319999999999999</v>
      </c>
      <c r="R160" s="13">
        <f>'Raw Data'!CD160</f>
        <v>3.988</v>
      </c>
      <c r="S160" s="13">
        <f>'Raw Data'!CJ160</f>
        <v>4.0750000000000002</v>
      </c>
      <c r="T160" s="13">
        <f>'Raw Data'!CP160</f>
        <v>4.1120000000000001</v>
      </c>
      <c r="V160" s="15">
        <f t="shared" si="30"/>
        <v>1.2557424595795194E-3</v>
      </c>
      <c r="W160" s="15">
        <f t="shared" si="31"/>
        <v>9.7488940346173655E-2</v>
      </c>
      <c r="X160" s="15">
        <f t="shared" si="32"/>
        <v>1.101645296036541E-2</v>
      </c>
      <c r="Y160" s="15">
        <f t="shared" si="33"/>
        <v>8.8281078455760744E-3</v>
      </c>
      <c r="Z160" s="15">
        <f t="shared" si="34"/>
        <v>4.0487250335782668E-2</v>
      </c>
      <c r="AB160" s="15">
        <f t="shared" si="35"/>
        <v>4.2150707632049172E-2</v>
      </c>
      <c r="AC160" s="15">
        <f t="shared" si="36"/>
        <v>0.32177030847722532</v>
      </c>
      <c r="AD160" s="15">
        <f t="shared" si="37"/>
        <v>2.5537510046293756E-2</v>
      </c>
      <c r="AE160" s="15">
        <f t="shared" si="38"/>
        <v>2.0133745254904325E-2</v>
      </c>
      <c r="AF160" s="15">
        <f t="shared" si="39"/>
        <v>9.1883673154352946E-2</v>
      </c>
      <c r="AH160" s="15">
        <f t="shared" si="40"/>
        <v>3.5537815969909577E-2</v>
      </c>
      <c r="AI160" s="15">
        <f t="shared" si="41"/>
        <v>0.16241274552301091</v>
      </c>
      <c r="AJ160" s="15">
        <f t="shared" si="42"/>
        <v>0.10715553318298898</v>
      </c>
      <c r="AK160" s="15">
        <f t="shared" si="43"/>
        <v>0.20058305527608453</v>
      </c>
      <c r="AL160" s="15">
        <f t="shared" si="44"/>
        <v>0.27279408484829892</v>
      </c>
      <c r="AN160" s="18"/>
      <c r="AO160" s="18"/>
      <c r="AP160" s="18"/>
      <c r="AQ160" s="18"/>
    </row>
    <row r="161" spans="1:43" x14ac:dyDescent="0.25">
      <c r="A161" t="str">
        <f>'Raw Data'!A161</f>
        <v>A_p110g</v>
      </c>
      <c r="B161">
        <f>'Raw Data'!B161</f>
        <v>1035</v>
      </c>
      <c r="C161">
        <f>'Raw Data'!C161</f>
        <v>1050</v>
      </c>
      <c r="D161" t="str">
        <f>'Raw Data'!D161</f>
        <v>LMTGMPQLTSKEDIEY</v>
      </c>
      <c r="F161" s="13">
        <f>'Raw Data'!J161</f>
        <v>3.161</v>
      </c>
      <c r="G161" s="13">
        <f>'Raw Data'!P161</f>
        <v>3.3380000000000001</v>
      </c>
      <c r="H161" s="13">
        <f>'Raw Data'!V161</f>
        <v>3.2250000000000001</v>
      </c>
      <c r="I161" s="13">
        <f>'Raw Data'!AB161</f>
        <v>4.0579999999999998</v>
      </c>
      <c r="J161" s="13">
        <f>'Raw Data'!AH161</f>
        <v>3.911</v>
      </c>
      <c r="K161" s="13">
        <f>'Raw Data'!AN161</f>
        <v>4.4489999999999998</v>
      </c>
      <c r="L161" s="13">
        <f>'Raw Data'!AT161</f>
        <v>5.7409999999999997</v>
      </c>
      <c r="M161" s="13">
        <f>'Raw Data'!AZ161</f>
        <v>5.8159999999999998</v>
      </c>
      <c r="N161" s="13">
        <f>'Raw Data'!BF161</f>
        <v>5.9020000000000001</v>
      </c>
      <c r="O161" s="13">
        <f>'Raw Data'!BL161</f>
        <v>8.07</v>
      </c>
      <c r="P161" s="13">
        <f>'Raw Data'!BR161</f>
        <v>7.9850000000000003</v>
      </c>
      <c r="Q161" s="13">
        <f>'Raw Data'!BX161</f>
        <v>8.1080000000000005</v>
      </c>
      <c r="R161" s="13">
        <f>'Raw Data'!CD161</f>
        <v>8.5950000000000006</v>
      </c>
      <c r="S161" s="13">
        <f>'Raw Data'!CJ161</f>
        <v>8.8089999999999993</v>
      </c>
      <c r="T161" s="13">
        <f>'Raw Data'!CP161</f>
        <v>8.7710000000000008</v>
      </c>
      <c r="V161" s="15">
        <f t="shared" si="30"/>
        <v>3.1563614562663584E-3</v>
      </c>
      <c r="W161" s="15">
        <f t="shared" si="31"/>
        <v>0.29566175715227988</v>
      </c>
      <c r="X161" s="15">
        <f t="shared" si="32"/>
        <v>1.1920344069763283E-2</v>
      </c>
      <c r="Y161" s="15">
        <f t="shared" si="33"/>
        <v>3.8417384901782823E-4</v>
      </c>
      <c r="Z161" s="15">
        <f t="shared" si="34"/>
        <v>0.14386670946474023</v>
      </c>
      <c r="AB161" s="15">
        <f t="shared" si="35"/>
        <v>0.86748998583570491</v>
      </c>
      <c r="AC161" s="15">
        <f t="shared" si="36"/>
        <v>0.44936093294004004</v>
      </c>
      <c r="AD161" s="15">
        <f t="shared" si="37"/>
        <v>0.15677705967137573</v>
      </c>
      <c r="AE161" s="15">
        <f t="shared" si="38"/>
        <v>0.16051797178607813</v>
      </c>
      <c r="AF161" s="15">
        <f t="shared" si="39"/>
        <v>0.98332077074588442</v>
      </c>
      <c r="AH161" s="15">
        <f t="shared" si="40"/>
        <v>5.3384231436515668E-2</v>
      </c>
      <c r="AI161" s="15">
        <f t="shared" si="41"/>
        <v>5.5858623905920134E-2</v>
      </c>
      <c r="AJ161" s="15">
        <f t="shared" si="42"/>
        <v>5.4959601804494065E-2</v>
      </c>
      <c r="AK161" s="15">
        <f t="shared" si="43"/>
        <v>8.6853075665339396E-2</v>
      </c>
      <c r="AL161" s="15">
        <f t="shared" si="44"/>
        <v>0.15735075321406189</v>
      </c>
      <c r="AN161" s="18"/>
      <c r="AO161" s="18"/>
      <c r="AP161" s="18"/>
      <c r="AQ161" s="18"/>
    </row>
    <row r="162" spans="1:43" x14ac:dyDescent="0.25">
      <c r="A162" t="str">
        <f>'Raw Data'!A162</f>
        <v>A_p110g</v>
      </c>
      <c r="B162">
        <f>'Raw Data'!B162</f>
        <v>1036</v>
      </c>
      <c r="C162">
        <f>'Raw Data'!C162</f>
        <v>1042</v>
      </c>
      <c r="D162" t="str">
        <f>'Raw Data'!D162</f>
        <v>MTGMPQL</v>
      </c>
      <c r="F162" s="13">
        <f>'Raw Data'!J162</f>
        <v>1.325</v>
      </c>
      <c r="G162" s="13">
        <f>'Raw Data'!P162</f>
        <v>1.29</v>
      </c>
      <c r="H162" s="13">
        <f>'Raw Data'!V162</f>
        <v>1.2989999999999999</v>
      </c>
      <c r="I162" s="13">
        <f>'Raw Data'!AB162</f>
        <v>1.829</v>
      </c>
      <c r="J162" s="13">
        <f>'Raw Data'!AH162</f>
        <v>1.794</v>
      </c>
      <c r="K162" s="13">
        <f>'Raw Data'!AN162</f>
        <v>1.925</v>
      </c>
      <c r="L162" s="13">
        <f>'Raw Data'!AT162</f>
        <v>2.6480000000000001</v>
      </c>
      <c r="M162" s="13">
        <f>'Raw Data'!AZ162</f>
        <v>2.718</v>
      </c>
      <c r="N162" s="13">
        <f>'Raw Data'!BF162</f>
        <v>2.742</v>
      </c>
      <c r="O162" s="13">
        <f>'Raw Data'!BL162</f>
        <v>3.2429999999999999</v>
      </c>
      <c r="P162" s="13">
        <f>'Raw Data'!BR162</f>
        <v>3.2589999999999999</v>
      </c>
      <c r="Q162" s="13">
        <f>'Raw Data'!BX162</f>
        <v>3.3029999999999999</v>
      </c>
      <c r="R162" s="13">
        <f>'Raw Data'!CD162</f>
        <v>3.3029999999999999</v>
      </c>
      <c r="S162" s="13">
        <f>'Raw Data'!CJ162</f>
        <v>3.2509999999999999</v>
      </c>
      <c r="T162" s="13">
        <f>'Raw Data'!CP162</f>
        <v>3.2370000000000001</v>
      </c>
      <c r="V162" s="15">
        <f t="shared" si="30"/>
        <v>8.2254906976062555E-4</v>
      </c>
      <c r="W162" s="15">
        <f t="shared" si="31"/>
        <v>5.63319807361932E-2</v>
      </c>
      <c r="X162" s="15">
        <f t="shared" si="32"/>
        <v>1.7047480084869365E-2</v>
      </c>
      <c r="Y162" s="15">
        <f t="shared" si="33"/>
        <v>8.3579839022799834E-2</v>
      </c>
      <c r="Z162" s="15">
        <f t="shared" si="34"/>
        <v>0.89997774442257605</v>
      </c>
      <c r="AB162" s="15">
        <f t="shared" si="35"/>
        <v>0.17736628610767116</v>
      </c>
      <c r="AC162" s="15">
        <f t="shared" si="36"/>
        <v>0.14738548376281774</v>
      </c>
      <c r="AD162" s="15">
        <f t="shared" si="37"/>
        <v>3.029096274775735E-2</v>
      </c>
      <c r="AE162" s="15">
        <f t="shared" si="38"/>
        <v>0.22167999364075613</v>
      </c>
      <c r="AF162" s="15">
        <f t="shared" si="39"/>
        <v>0.47198345593322233</v>
      </c>
      <c r="AH162" s="15">
        <f t="shared" si="40"/>
        <v>0.31529478483375395</v>
      </c>
      <c r="AI162" s="15">
        <f t="shared" si="41"/>
        <v>0.25089352817863986</v>
      </c>
      <c r="AJ162" s="15">
        <f t="shared" si="42"/>
        <v>3.0652368084868226E-2</v>
      </c>
      <c r="AK162" s="15">
        <f t="shared" si="43"/>
        <v>0.73299735374873332</v>
      </c>
      <c r="AL162" s="15">
        <f t="shared" si="44"/>
        <v>0.83859137049349364</v>
      </c>
      <c r="AN162" s="18"/>
      <c r="AO162" s="18"/>
      <c r="AP162" s="18"/>
      <c r="AQ162" s="18"/>
    </row>
    <row r="163" spans="1:43" x14ac:dyDescent="0.25">
      <c r="A163" t="str">
        <f>'Raw Data'!A163</f>
        <v>A_p110g</v>
      </c>
      <c r="B163">
        <f>'Raw Data'!B163</f>
        <v>1050</v>
      </c>
      <c r="C163">
        <f>'Raw Data'!C163</f>
        <v>1071</v>
      </c>
      <c r="D163" t="str">
        <f>'Raw Data'!D163</f>
        <v>YIRDALTVGKNEEDAKKYFLDQ</v>
      </c>
      <c r="F163" s="13">
        <f>'Raw Data'!J163</f>
        <v>2.1659999999999999</v>
      </c>
      <c r="G163" s="13">
        <f>'Raw Data'!P163</f>
        <v>2.008</v>
      </c>
      <c r="H163" s="13">
        <f>'Raw Data'!V163</f>
        <v>2.1160000000000001</v>
      </c>
      <c r="I163" s="13">
        <f>'Raw Data'!AB163</f>
        <v>2.448</v>
      </c>
      <c r="J163" s="13">
        <f>'Raw Data'!AH163</f>
        <v>2.468</v>
      </c>
      <c r="K163" s="13">
        <f>'Raw Data'!AN163</f>
        <v>2.504</v>
      </c>
      <c r="L163" s="13">
        <f>'Raw Data'!AT163</f>
        <v>2.669</v>
      </c>
      <c r="M163" s="13">
        <f>'Raw Data'!AZ163</f>
        <v>2.7679999999999998</v>
      </c>
      <c r="N163" s="13">
        <f>'Raw Data'!BF163</f>
        <v>2.6920000000000002</v>
      </c>
      <c r="O163" s="13">
        <f>'Raw Data'!BL163</f>
        <v>3.3079999999999998</v>
      </c>
      <c r="P163" s="13">
        <f>'Raw Data'!BR163</f>
        <v>3.282</v>
      </c>
      <c r="Q163" s="13">
        <f>'Raw Data'!BX163</f>
        <v>3.2040000000000002</v>
      </c>
      <c r="R163" s="13">
        <f>'Raw Data'!CD163</f>
        <v>4.6760000000000002</v>
      </c>
      <c r="S163" s="13">
        <f>'Raw Data'!CJ163</f>
        <v>4.83</v>
      </c>
      <c r="T163" s="13">
        <f>'Raw Data'!CP163</f>
        <v>4.91</v>
      </c>
      <c r="V163" s="15">
        <f t="shared" si="30"/>
        <v>0.36177990227358636</v>
      </c>
      <c r="W163" s="15">
        <f t="shared" si="31"/>
        <v>1.2142198560608551E-2</v>
      </c>
      <c r="X163" s="15">
        <f t="shared" si="32"/>
        <v>0.24256246624056318</v>
      </c>
      <c r="Y163" s="15">
        <f t="shared" si="33"/>
        <v>3.1663817803620702E-2</v>
      </c>
      <c r="Z163" s="15">
        <f t="shared" si="34"/>
        <v>3.0042147783449443E-3</v>
      </c>
      <c r="AB163" s="15">
        <f t="shared" si="35"/>
        <v>0.98665111192322263</v>
      </c>
      <c r="AC163" s="15">
        <f t="shared" si="36"/>
        <v>4.4677909070320106E-2</v>
      </c>
      <c r="AD163" s="15">
        <f t="shared" si="37"/>
        <v>0.16972000112817834</v>
      </c>
      <c r="AE163" s="15">
        <f t="shared" si="38"/>
        <v>0.21795399075899327</v>
      </c>
      <c r="AF163" s="15">
        <f t="shared" si="39"/>
        <v>0.15984069961007202</v>
      </c>
      <c r="AH163" s="15">
        <f t="shared" si="40"/>
        <v>0.43416667189384339</v>
      </c>
      <c r="AI163" s="15">
        <f t="shared" si="41"/>
        <v>0.10515615278875035</v>
      </c>
      <c r="AJ163" s="15">
        <f t="shared" si="42"/>
        <v>0.84501628671303775</v>
      </c>
      <c r="AK163" s="15">
        <f t="shared" si="43"/>
        <v>0.72040360368616208</v>
      </c>
      <c r="AL163" s="15">
        <f t="shared" si="44"/>
        <v>0.21577604075157533</v>
      </c>
      <c r="AN163" s="18"/>
      <c r="AO163" s="18"/>
      <c r="AP163" s="18"/>
      <c r="AQ163" s="18"/>
    </row>
    <row r="164" spans="1:43" x14ac:dyDescent="0.25">
      <c r="A164" t="str">
        <f>'Raw Data'!A164</f>
        <v>A_p110g</v>
      </c>
      <c r="B164">
        <f>'Raw Data'!B164</f>
        <v>1051</v>
      </c>
      <c r="C164">
        <f>'Raw Data'!C164</f>
        <v>1069</v>
      </c>
      <c r="D164" t="str">
        <f>'Raw Data'!D164</f>
        <v>IRDALTVGKNEEDAKKYFL</v>
      </c>
      <c r="F164" s="13">
        <f>'Raw Data'!J164</f>
        <v>1.7629999999999999</v>
      </c>
      <c r="G164" s="13">
        <f>'Raw Data'!P164</f>
        <v>1.637</v>
      </c>
      <c r="H164" s="13">
        <f>'Raw Data'!V164</f>
        <v>1.6870000000000001</v>
      </c>
      <c r="I164" s="13">
        <f>'Raw Data'!AB164</f>
        <v>2.0179999999999998</v>
      </c>
      <c r="J164" s="13">
        <f>'Raw Data'!AH164</f>
        <v>2.0779999999999998</v>
      </c>
      <c r="K164" s="13">
        <f>'Raw Data'!AN164</f>
        <v>2.036</v>
      </c>
      <c r="L164" s="13">
        <f>'Raw Data'!AT164</f>
        <v>2.173</v>
      </c>
      <c r="M164" s="13">
        <f>'Raw Data'!AZ164</f>
        <v>2.2410000000000001</v>
      </c>
      <c r="N164" s="13">
        <f>'Raw Data'!BF164</f>
        <v>2.1680000000000001</v>
      </c>
      <c r="O164" s="13">
        <f>'Raw Data'!BL164</f>
        <v>2.6070000000000002</v>
      </c>
      <c r="P164" s="13">
        <f>'Raw Data'!BR164</f>
        <v>2.597</v>
      </c>
      <c r="Q164" s="13">
        <f>'Raw Data'!BX164</f>
        <v>2.4990000000000001</v>
      </c>
      <c r="R164" s="13">
        <f>'Raw Data'!CD164</f>
        <v>3.6869999999999998</v>
      </c>
      <c r="S164" s="13">
        <f>'Raw Data'!CJ164</f>
        <v>3.7280000000000002</v>
      </c>
      <c r="T164" s="13">
        <f>'Raw Data'!CP164</f>
        <v>3.746</v>
      </c>
      <c r="V164" s="15">
        <f t="shared" si="30"/>
        <v>0.64177201964992858</v>
      </c>
      <c r="W164" s="15">
        <f t="shared" si="31"/>
        <v>9.4947617308272808E-2</v>
      </c>
      <c r="X164" s="15">
        <f t="shared" si="32"/>
        <v>9.3114872191582723E-2</v>
      </c>
      <c r="Y164" s="15">
        <f t="shared" si="33"/>
        <v>3.1345700136412268E-2</v>
      </c>
      <c r="Z164" s="15">
        <f t="shared" si="34"/>
        <v>4.2950996777645724E-4</v>
      </c>
      <c r="AB164" s="15">
        <f t="shared" si="35"/>
        <v>0.57054091828219977</v>
      </c>
      <c r="AC164" s="15">
        <f t="shared" si="36"/>
        <v>0.12481721674457021</v>
      </c>
      <c r="AD164" s="15">
        <f t="shared" si="37"/>
        <v>8.0581375583997375E-2</v>
      </c>
      <c r="AE164" s="15">
        <f t="shared" si="38"/>
        <v>4.950956243341717E-2</v>
      </c>
      <c r="AF164" s="15">
        <f t="shared" si="39"/>
        <v>7.6565590634137225E-3</v>
      </c>
      <c r="AH164" s="15">
        <f t="shared" si="40"/>
        <v>0.4123093958573405</v>
      </c>
      <c r="AI164" s="15">
        <f t="shared" si="41"/>
        <v>0.26718370877395081</v>
      </c>
      <c r="AJ164" s="15">
        <f t="shared" si="42"/>
        <v>0.69031613015577997</v>
      </c>
      <c r="AK164" s="15">
        <f t="shared" si="43"/>
        <v>0.5660083875352977</v>
      </c>
      <c r="AL164" s="15">
        <f t="shared" si="44"/>
        <v>4.7547929840370253E-3</v>
      </c>
      <c r="AN164" s="18"/>
      <c r="AO164" s="18"/>
      <c r="AP164" s="18"/>
      <c r="AQ164" s="18"/>
    </row>
    <row r="165" spans="1:43" x14ac:dyDescent="0.25">
      <c r="A165" t="str">
        <f>'Raw Data'!A165</f>
        <v>A_p110g</v>
      </c>
      <c r="B165">
        <f>'Raw Data'!B165</f>
        <v>1051</v>
      </c>
      <c r="C165">
        <f>'Raw Data'!C165</f>
        <v>1071</v>
      </c>
      <c r="D165" t="str">
        <f>'Raw Data'!D165</f>
        <v>IRDALTVGKNEEDAKKYFLDQ</v>
      </c>
      <c r="F165" s="13">
        <f>'Raw Data'!J165</f>
        <v>2.0659999999999998</v>
      </c>
      <c r="G165" s="13">
        <f>'Raw Data'!P165</f>
        <v>1.863</v>
      </c>
      <c r="H165" s="13">
        <f>'Raw Data'!V165</f>
        <v>1.903</v>
      </c>
      <c r="I165" s="13">
        <f>'Raw Data'!AB165</f>
        <v>2.3220000000000001</v>
      </c>
      <c r="J165" s="13">
        <f>'Raw Data'!AH165</f>
        <v>2.3029999999999999</v>
      </c>
      <c r="K165" s="13">
        <f>'Raw Data'!AN165</f>
        <v>2.2189999999999999</v>
      </c>
      <c r="L165" s="13">
        <f>'Raw Data'!AT165</f>
        <v>2.4649999999999999</v>
      </c>
      <c r="M165" s="13">
        <f>'Raw Data'!AZ165</f>
        <v>2.516</v>
      </c>
      <c r="N165" s="13">
        <f>'Raw Data'!BF165</f>
        <v>2.4369999999999998</v>
      </c>
      <c r="O165" s="13">
        <f>'Raw Data'!BL165</f>
        <v>2.9460000000000002</v>
      </c>
      <c r="P165" s="13">
        <f>'Raw Data'!BR165</f>
        <v>2.9169999999999998</v>
      </c>
      <c r="Q165" s="13">
        <f>'Raw Data'!BX165</f>
        <v>2.8159999999999998</v>
      </c>
      <c r="R165" s="13">
        <f>'Raw Data'!CD165</f>
        <v>4.1390000000000002</v>
      </c>
      <c r="S165" s="13">
        <f>'Raw Data'!CJ165</f>
        <v>3.9159999999999999</v>
      </c>
      <c r="T165" s="13">
        <f>'Raw Data'!CP165</f>
        <v>3.9510000000000001</v>
      </c>
      <c r="V165" s="15">
        <f t="shared" si="30"/>
        <v>0.49914611489268296</v>
      </c>
      <c r="W165" s="15">
        <f t="shared" si="31"/>
        <v>0.2570766275325273</v>
      </c>
      <c r="X165" s="15">
        <f t="shared" si="32"/>
        <v>0.85882305566574435</v>
      </c>
      <c r="Y165" s="15">
        <f t="shared" si="33"/>
        <v>0.17306442832876812</v>
      </c>
      <c r="Z165" s="15">
        <f t="shared" si="34"/>
        <v>5.1730666014906286E-3</v>
      </c>
      <c r="AB165" s="15">
        <f t="shared" si="35"/>
        <v>0.96251449221851693</v>
      </c>
      <c r="AC165" s="15">
        <f t="shared" si="36"/>
        <v>0.38752687354139825</v>
      </c>
      <c r="AD165" s="15">
        <f t="shared" si="37"/>
        <v>0.360414797788285</v>
      </c>
      <c r="AE165" s="15">
        <f t="shared" si="38"/>
        <v>0.27309115448103388</v>
      </c>
      <c r="AF165" s="15">
        <f t="shared" si="39"/>
        <v>0.20180240927489701</v>
      </c>
      <c r="AH165" s="15">
        <f t="shared" si="40"/>
        <v>0.45860902781926505</v>
      </c>
      <c r="AI165" s="15">
        <f t="shared" si="41"/>
        <v>0.53831226153512834</v>
      </c>
      <c r="AJ165" s="15">
        <f t="shared" si="42"/>
        <v>0.2485649009477732</v>
      </c>
      <c r="AK165" s="15">
        <f t="shared" si="43"/>
        <v>0.7239418874580883</v>
      </c>
      <c r="AL165" s="15">
        <f t="shared" si="44"/>
        <v>1.1315455065718369E-2</v>
      </c>
      <c r="AN165" s="18"/>
      <c r="AO165" s="18"/>
      <c r="AP165" s="18"/>
      <c r="AQ165" s="18"/>
    </row>
    <row r="166" spans="1:43" x14ac:dyDescent="0.25">
      <c r="A166" t="str">
        <f>'Raw Data'!A166</f>
        <v>A_p110g</v>
      </c>
      <c r="B166">
        <f>'Raw Data'!B166</f>
        <v>1072</v>
      </c>
      <c r="C166">
        <f>'Raw Data'!C166</f>
        <v>1084</v>
      </c>
      <c r="D166" t="str">
        <f>'Raw Data'!D166</f>
        <v>IEVCRDKGWTVQF</v>
      </c>
      <c r="F166" s="13">
        <f>'Raw Data'!J166</f>
        <v>1.2589999999999999</v>
      </c>
      <c r="G166" s="13">
        <f>'Raw Data'!P166</f>
        <v>1.272</v>
      </c>
      <c r="H166" s="13">
        <f>'Raw Data'!V166</f>
        <v>1.478</v>
      </c>
      <c r="I166" s="13">
        <f>'Raw Data'!AB166</f>
        <v>1.3779999999999999</v>
      </c>
      <c r="J166" s="13">
        <f>'Raw Data'!AH166</f>
        <v>1.149</v>
      </c>
      <c r="K166" s="13">
        <f>'Raw Data'!AN166</f>
        <v>1.2250000000000001</v>
      </c>
      <c r="L166" s="13">
        <f>'Raw Data'!AT166</f>
        <v>2.9809999999999999</v>
      </c>
      <c r="M166" s="13">
        <f>'Raw Data'!AZ166</f>
        <v>2.8969999999999998</v>
      </c>
      <c r="N166" s="13">
        <f>'Raw Data'!BF166</f>
        <v>2.8410000000000002</v>
      </c>
      <c r="O166" s="13">
        <f>'Raw Data'!BL166</f>
        <v>5.2140000000000004</v>
      </c>
      <c r="P166" s="13">
        <f>'Raw Data'!BR166</f>
        <v>5.1630000000000003</v>
      </c>
      <c r="Q166" s="13">
        <f>'Raw Data'!BX166</f>
        <v>5.1859999999999999</v>
      </c>
      <c r="R166" s="13">
        <f>'Raw Data'!CD166</f>
        <v>5.577</v>
      </c>
      <c r="S166" s="13">
        <f>'Raw Data'!CJ166</f>
        <v>5.6790000000000003</v>
      </c>
      <c r="T166" s="13">
        <f>'Raw Data'!CP166</f>
        <v>5.6559999999999997</v>
      </c>
      <c r="V166" s="15">
        <f t="shared" si="30"/>
        <v>2.0017470358256798E-2</v>
      </c>
      <c r="W166" s="15">
        <f t="shared" si="31"/>
        <v>0.29120870111852848</v>
      </c>
      <c r="X166" s="15">
        <f t="shared" si="32"/>
        <v>0.11396131335597494</v>
      </c>
      <c r="Y166" s="15">
        <f t="shared" si="33"/>
        <v>3.1215118590105586E-2</v>
      </c>
      <c r="Z166" s="15">
        <f t="shared" si="34"/>
        <v>6.0310662268959637E-3</v>
      </c>
      <c r="AB166" s="15">
        <f t="shared" si="35"/>
        <v>2.4720637337920889E-2</v>
      </c>
      <c r="AC166" s="15">
        <f t="shared" si="36"/>
        <v>4.0286926458916281E-2</v>
      </c>
      <c r="AD166" s="15">
        <f t="shared" si="37"/>
        <v>0.45389043298992632</v>
      </c>
      <c r="AE166" s="15">
        <f t="shared" si="38"/>
        <v>2.9357516844941905E-2</v>
      </c>
      <c r="AF166" s="15">
        <f t="shared" si="39"/>
        <v>1.6573064576948914E-2</v>
      </c>
      <c r="AH166" s="15">
        <f t="shared" si="40"/>
        <v>0.1402024005251257</v>
      </c>
      <c r="AI166" s="15">
        <f t="shared" si="41"/>
        <v>1.7918141592754785E-2</v>
      </c>
      <c r="AJ166" s="15">
        <f t="shared" si="42"/>
        <v>0.43030994419373331</v>
      </c>
      <c r="AK166" s="15">
        <f t="shared" si="43"/>
        <v>0.53974028666902407</v>
      </c>
      <c r="AL166" s="15">
        <f t="shared" si="44"/>
        <v>0.10733572866632941</v>
      </c>
      <c r="AN166" s="18"/>
      <c r="AO166" s="18"/>
      <c r="AP166" s="18"/>
      <c r="AQ166" s="18"/>
    </row>
    <row r="167" spans="1:43" x14ac:dyDescent="0.25">
      <c r="A167" t="str">
        <f>'Raw Data'!A167</f>
        <v>A_p110g</v>
      </c>
      <c r="B167">
        <f>'Raw Data'!B167</f>
        <v>1074</v>
      </c>
      <c r="C167">
        <f>'Raw Data'!C167</f>
        <v>1084</v>
      </c>
      <c r="D167" t="str">
        <f>'Raw Data'!D167</f>
        <v>VCRDKGWTVQF</v>
      </c>
      <c r="F167" s="13">
        <f>'Raw Data'!J167</f>
        <v>0.94499999999999995</v>
      </c>
      <c r="G167" s="13">
        <f>'Raw Data'!P167</f>
        <v>0.90700000000000003</v>
      </c>
      <c r="H167" s="13">
        <f>'Raw Data'!V167</f>
        <v>0.93200000000000005</v>
      </c>
      <c r="I167" s="13">
        <f>'Raw Data'!AB167</f>
        <v>1.117</v>
      </c>
      <c r="J167" s="13">
        <f>'Raw Data'!AH167</f>
        <v>1.05</v>
      </c>
      <c r="K167" s="13">
        <f>'Raw Data'!AN167</f>
        <v>1.137</v>
      </c>
      <c r="L167" s="13">
        <f>'Raw Data'!AT167</f>
        <v>2.7280000000000002</v>
      </c>
      <c r="M167" s="13">
        <f>'Raw Data'!AZ167</f>
        <v>2.82</v>
      </c>
      <c r="N167" s="13">
        <f>'Raw Data'!BF167</f>
        <v>2.7810000000000001</v>
      </c>
      <c r="O167" s="13">
        <f>'Raw Data'!BL167</f>
        <v>5.0010000000000003</v>
      </c>
      <c r="P167" s="13">
        <f>'Raw Data'!BR167</f>
        <v>5.1369999999999996</v>
      </c>
      <c r="Q167" s="13">
        <f>'Raw Data'!BX167</f>
        <v>5.0069999999999997</v>
      </c>
      <c r="R167" s="13">
        <f>'Raw Data'!CD167</f>
        <v>5.2119999999999997</v>
      </c>
      <c r="S167" s="13">
        <f>'Raw Data'!CJ167</f>
        <v>5.3620000000000001</v>
      </c>
      <c r="T167" s="13">
        <f>'Raw Data'!CP167</f>
        <v>5.3479999999999999</v>
      </c>
      <c r="V167" s="15">
        <f t="shared" si="30"/>
        <v>0.16942737042469083</v>
      </c>
      <c r="W167" s="15">
        <f t="shared" si="31"/>
        <v>0.72155254097728017</v>
      </c>
      <c r="X167" s="15">
        <f t="shared" si="32"/>
        <v>0.73684742916856327</v>
      </c>
      <c r="Y167" s="15">
        <f t="shared" si="33"/>
        <v>5.3743242571078501E-2</v>
      </c>
      <c r="Z167" s="15">
        <f t="shared" si="34"/>
        <v>3.7241537658523331E-2</v>
      </c>
      <c r="AB167" s="15">
        <f t="shared" si="35"/>
        <v>0.24384820769485047</v>
      </c>
      <c r="AC167" s="15">
        <f t="shared" si="36"/>
        <v>0.79066457079661878</v>
      </c>
      <c r="AD167" s="15">
        <f t="shared" si="37"/>
        <v>0.85273666573164608</v>
      </c>
      <c r="AE167" s="15">
        <f t="shared" si="38"/>
        <v>6.770793674857041E-2</v>
      </c>
      <c r="AF167" s="15">
        <f t="shared" si="39"/>
        <v>0.11029224857807686</v>
      </c>
      <c r="AH167" s="15">
        <f t="shared" si="40"/>
        <v>0.45775135528615846</v>
      </c>
      <c r="AI167" s="15">
        <f t="shared" si="41"/>
        <v>0.49510296134156567</v>
      </c>
      <c r="AJ167" s="15">
        <f t="shared" si="42"/>
        <v>0.82418918338349845</v>
      </c>
      <c r="AK167" s="15">
        <f t="shared" si="43"/>
        <v>0.77379027512718213</v>
      </c>
      <c r="AL167" s="15">
        <f t="shared" si="44"/>
        <v>0.17223201131981472</v>
      </c>
      <c r="AN167" s="18"/>
      <c r="AO167" s="18"/>
      <c r="AP167" s="18"/>
      <c r="AQ167" s="18"/>
    </row>
    <row r="168" spans="1:43" x14ac:dyDescent="0.25">
      <c r="A168" t="str">
        <f>'Raw Data'!A168</f>
        <v>A_p110g</v>
      </c>
      <c r="B168">
        <f>'Raw Data'!B168</f>
        <v>1088</v>
      </c>
      <c r="C168">
        <f>'Raw Data'!C168</f>
        <v>1092</v>
      </c>
      <c r="D168" t="str">
        <f>'Raw Data'!D168</f>
        <v>LHLVL</v>
      </c>
      <c r="F168" s="13">
        <f>'Raw Data'!J168</f>
        <v>0.56100000000000005</v>
      </c>
      <c r="G168" s="13">
        <f>'Raw Data'!P168</f>
        <v>0.52800000000000002</v>
      </c>
      <c r="H168" s="13">
        <f>'Raw Data'!V168</f>
        <v>0.57899999999999996</v>
      </c>
      <c r="I168" s="13">
        <f>'Raw Data'!AB168</f>
        <v>1.147</v>
      </c>
      <c r="J168" s="13">
        <f>'Raw Data'!AH168</f>
        <v>1.0720000000000001</v>
      </c>
      <c r="K168" s="13">
        <f>'Raw Data'!AN168</f>
        <v>1.2230000000000001</v>
      </c>
      <c r="L168" s="13">
        <f>'Raw Data'!AT168</f>
        <v>2.3210000000000002</v>
      </c>
      <c r="M168" s="13">
        <f>'Raw Data'!AZ168</f>
        <v>2.3769999999999998</v>
      </c>
      <c r="N168" s="13">
        <f>'Raw Data'!BF168</f>
        <v>2.4289999999999998</v>
      </c>
      <c r="O168" s="13">
        <f>'Raw Data'!BL168</f>
        <v>2.5059999999999998</v>
      </c>
      <c r="P168" s="13">
        <f>'Raw Data'!BR168</f>
        <v>2.4980000000000002</v>
      </c>
      <c r="Q168" s="13">
        <f>'Raw Data'!BX168</f>
        <v>2.5379999999999998</v>
      </c>
      <c r="R168" s="13">
        <f>'Raw Data'!CD168</f>
        <v>2.4860000000000002</v>
      </c>
      <c r="S168" s="13">
        <f>'Raw Data'!CJ168</f>
        <v>2.552</v>
      </c>
      <c r="T168" s="13">
        <f>'Raw Data'!CP168</f>
        <v>2.5790000000000002</v>
      </c>
      <c r="V168" s="15">
        <f t="shared" si="30"/>
        <v>5.0876594235083589E-2</v>
      </c>
      <c r="W168" s="15">
        <f t="shared" si="31"/>
        <v>7.9089235724834964E-2</v>
      </c>
      <c r="X168" s="15">
        <f t="shared" si="32"/>
        <v>7.4765824816340712E-2</v>
      </c>
      <c r="Y168" s="15">
        <f t="shared" si="33"/>
        <v>0.10039768531486304</v>
      </c>
      <c r="Z168" s="15">
        <f t="shared" si="34"/>
        <v>0.3052215947519803</v>
      </c>
      <c r="AB168" s="15">
        <f t="shared" si="35"/>
        <v>0.66971863153658062</v>
      </c>
      <c r="AC168" s="15">
        <f t="shared" si="36"/>
        <v>0.59981020596610746</v>
      </c>
      <c r="AD168" s="15">
        <f t="shared" si="37"/>
        <v>0.93363104152009302</v>
      </c>
      <c r="AE168" s="15">
        <f t="shared" si="38"/>
        <v>8.7700606634863787E-2</v>
      </c>
      <c r="AF168" s="15">
        <f t="shared" si="39"/>
        <v>9.780412386822937E-2</v>
      </c>
      <c r="AH168" s="15">
        <f t="shared" si="40"/>
        <v>0.35529199704634695</v>
      </c>
      <c r="AI168" s="15">
        <f t="shared" si="41"/>
        <v>8.3825710254214938E-2</v>
      </c>
      <c r="AJ168" s="15">
        <f t="shared" si="42"/>
        <v>3.9836695236447436E-2</v>
      </c>
      <c r="AK168" s="15">
        <f t="shared" si="43"/>
        <v>0.84928963127677037</v>
      </c>
      <c r="AL168" s="15">
        <f t="shared" si="44"/>
        <v>0.2843868479676645</v>
      </c>
      <c r="AN168" s="18"/>
      <c r="AO168" s="18"/>
      <c r="AP168" s="18"/>
      <c r="AQ168" s="18"/>
    </row>
    <row r="169" spans="1:43" x14ac:dyDescent="0.25">
      <c r="A169" t="str">
        <f>'Raw Data'!A169</f>
        <v>B_p110g/p101</v>
      </c>
      <c r="B169">
        <f>'Raw Data'!B169</f>
        <v>4</v>
      </c>
      <c r="C169">
        <f>'Raw Data'!C169</f>
        <v>12</v>
      </c>
      <c r="D169" t="str">
        <f>'Raw Data'!D169</f>
        <v>ENYKQPVVL</v>
      </c>
      <c r="F169" s="13">
        <f>'Raw Data'!J169</f>
        <v>4.1509999999999998</v>
      </c>
      <c r="G169" s="13">
        <f>'Raw Data'!P169</f>
        <v>4.1980000000000004</v>
      </c>
      <c r="H169" s="13">
        <f>'Raw Data'!V169</f>
        <v>4.2910000000000004</v>
      </c>
      <c r="I169" s="13">
        <f>'Raw Data'!AB169</f>
        <v>4.7990000000000004</v>
      </c>
      <c r="J169" s="13">
        <f>'Raw Data'!AH169</f>
        <v>4.6870000000000003</v>
      </c>
      <c r="K169" s="13">
        <f>'Raw Data'!AN169</f>
        <v>4.74</v>
      </c>
      <c r="L169" s="13">
        <f>'Raw Data'!AT169</f>
        <v>4.7859999999999996</v>
      </c>
      <c r="M169" s="13">
        <f>'Raw Data'!AZ169</f>
        <v>4.8540000000000001</v>
      </c>
      <c r="N169" s="13">
        <f>'Raw Data'!BF169</f>
        <v>4.7190000000000003</v>
      </c>
      <c r="O169" s="13">
        <f>'Raw Data'!BL169</f>
        <v>4.7880000000000003</v>
      </c>
      <c r="P169" s="13">
        <f>'Raw Data'!BR169</f>
        <v>4.7939999999999996</v>
      </c>
      <c r="Q169" s="13">
        <f>'Raw Data'!BX169</f>
        <v>4.8339999999999996</v>
      </c>
      <c r="R169" s="13">
        <f>'Raw Data'!CD169</f>
        <v>4.6680000000000001</v>
      </c>
      <c r="S169" s="13">
        <f>'Raw Data'!CJ169</f>
        <v>4.6840000000000002</v>
      </c>
      <c r="T169" s="13">
        <f>'Raw Data'!CP169</f>
        <v>4.6210000000000004</v>
      </c>
      <c r="V169" s="15"/>
      <c r="W169" s="15"/>
      <c r="X169" s="15"/>
      <c r="Y169" s="15"/>
      <c r="Z169" s="15"/>
      <c r="AB169" s="15"/>
      <c r="AC169" s="15"/>
      <c r="AD169" s="15"/>
      <c r="AE169" s="15"/>
      <c r="AF169" s="15"/>
      <c r="AH169" s="15"/>
      <c r="AI169" s="15"/>
      <c r="AJ169" s="15"/>
      <c r="AK169" s="15"/>
      <c r="AL169" s="15"/>
      <c r="AN169" s="18"/>
      <c r="AO169" s="18"/>
      <c r="AP169" s="18"/>
      <c r="AQ169" s="18"/>
    </row>
    <row r="170" spans="1:43" x14ac:dyDescent="0.25">
      <c r="A170" t="str">
        <f>'Raw Data'!A170</f>
        <v>B_p110g/p101</v>
      </c>
      <c r="B170">
        <f>'Raw Data'!B170</f>
        <v>6</v>
      </c>
      <c r="C170">
        <f>'Raw Data'!C170</f>
        <v>12</v>
      </c>
      <c r="D170" t="str">
        <f>'Raw Data'!D170</f>
        <v>YKQPVVL</v>
      </c>
      <c r="F170" s="13">
        <f>'Raw Data'!J170</f>
        <v>3.0960000000000001</v>
      </c>
      <c r="G170" s="13">
        <f>'Raw Data'!P170</f>
        <v>3.1629999999999998</v>
      </c>
      <c r="H170" s="13">
        <f>'Raw Data'!V170</f>
        <v>3.1469999999999998</v>
      </c>
      <c r="I170" s="13">
        <f>'Raw Data'!AB170</f>
        <v>3.5760000000000001</v>
      </c>
      <c r="J170" s="13">
        <f>'Raw Data'!AH170</f>
        <v>3.6030000000000002</v>
      </c>
      <c r="K170" s="13">
        <f>'Raw Data'!AN170</f>
        <v>3.6360000000000001</v>
      </c>
      <c r="L170" s="13">
        <f>'Raw Data'!AT170</f>
        <v>3.605</v>
      </c>
      <c r="M170" s="13">
        <f>'Raw Data'!AZ170</f>
        <v>3.63</v>
      </c>
      <c r="N170" s="13">
        <f>'Raw Data'!BF170</f>
        <v>3.641</v>
      </c>
      <c r="O170" s="13">
        <f>'Raw Data'!BL170</f>
        <v>3.66</v>
      </c>
      <c r="P170" s="13">
        <f>'Raw Data'!BR170</f>
        <v>3.645</v>
      </c>
      <c r="Q170" s="13">
        <f>'Raw Data'!BX170</f>
        <v>3.69</v>
      </c>
      <c r="R170" s="13">
        <f>'Raw Data'!CD170</f>
        <v>3.633</v>
      </c>
      <c r="S170" s="13">
        <f>'Raw Data'!CJ170</f>
        <v>3.68</v>
      </c>
      <c r="T170" s="13">
        <f>'Raw Data'!CP170</f>
        <v>3.6669999999999998</v>
      </c>
      <c r="V170" s="15"/>
      <c r="W170" s="15"/>
      <c r="X170" s="15"/>
      <c r="Y170" s="15"/>
      <c r="Z170" s="15"/>
      <c r="AB170" s="15"/>
      <c r="AC170" s="15"/>
      <c r="AD170" s="15"/>
      <c r="AE170" s="15"/>
      <c r="AF170" s="15"/>
      <c r="AH170" s="15"/>
      <c r="AI170" s="15"/>
      <c r="AJ170" s="15"/>
      <c r="AK170" s="15"/>
      <c r="AL170" s="15"/>
      <c r="AN170" s="18"/>
      <c r="AO170" s="18"/>
      <c r="AP170" s="18"/>
      <c r="AQ170" s="18"/>
    </row>
    <row r="171" spans="1:43" x14ac:dyDescent="0.25">
      <c r="A171" t="str">
        <f>'Raw Data'!A171</f>
        <v>B_p110g/p101</v>
      </c>
      <c r="B171">
        <f>'Raw Data'!B171</f>
        <v>13</v>
      </c>
      <c r="C171">
        <f>'Raw Data'!C171</f>
        <v>32</v>
      </c>
      <c r="D171" t="str">
        <f>'Raw Data'!D171</f>
        <v>REDNCRRRRRMKPRSAAASL</v>
      </c>
      <c r="F171" s="13">
        <f>'Raw Data'!J171</f>
        <v>7.3179999999999996</v>
      </c>
      <c r="G171" s="13">
        <f>'Raw Data'!P171</f>
        <v>6.9279999999999999</v>
      </c>
      <c r="H171" s="13">
        <f>'Raw Data'!V171</f>
        <v>7.4139999999999997</v>
      </c>
      <c r="I171" s="13">
        <f>'Raw Data'!AB171</f>
        <v>7.2039999999999997</v>
      </c>
      <c r="J171" s="13">
        <f>'Raw Data'!AH171</f>
        <v>7.6349999999999998</v>
      </c>
      <c r="K171" s="13">
        <f>'Raw Data'!AN171</f>
        <v>7.1109999999999998</v>
      </c>
      <c r="L171" s="13">
        <f>'Raw Data'!AT171</f>
        <v>7.2709999999999999</v>
      </c>
      <c r="M171" s="13">
        <f>'Raw Data'!AZ171</f>
        <v>7.242</v>
      </c>
      <c r="N171" s="13">
        <f>'Raw Data'!BF171</f>
        <v>7.02</v>
      </c>
      <c r="O171" s="13">
        <f>'Raw Data'!BL171</f>
        <v>7.3310000000000004</v>
      </c>
      <c r="P171" s="13">
        <f>'Raw Data'!BR171</f>
        <v>7.859</v>
      </c>
      <c r="Q171" s="13">
        <f>'Raw Data'!BX171</f>
        <v>7.08</v>
      </c>
      <c r="R171" s="13">
        <f>'Raw Data'!CD171</f>
        <v>7.375</v>
      </c>
      <c r="S171" s="13">
        <f>'Raw Data'!CJ171</f>
        <v>7.2670000000000003</v>
      </c>
      <c r="T171" s="13">
        <f>'Raw Data'!CP171</f>
        <v>7.1440000000000001</v>
      </c>
      <c r="V171" s="15"/>
      <c r="W171" s="15"/>
      <c r="X171" s="15"/>
      <c r="Y171" s="15"/>
      <c r="Z171" s="15"/>
      <c r="AB171" s="15"/>
      <c r="AC171" s="15"/>
      <c r="AD171" s="15"/>
      <c r="AE171" s="15"/>
      <c r="AF171" s="15"/>
      <c r="AH171" s="15"/>
      <c r="AI171" s="15"/>
      <c r="AJ171" s="15"/>
      <c r="AK171" s="15"/>
      <c r="AL171" s="15"/>
      <c r="AN171" s="18"/>
      <c r="AO171" s="18"/>
      <c r="AP171" s="18"/>
      <c r="AQ171" s="18"/>
    </row>
    <row r="172" spans="1:43" x14ac:dyDescent="0.25">
      <c r="A172" t="str">
        <f>'Raw Data'!A172</f>
        <v>B_p110g/p101</v>
      </c>
      <c r="B172">
        <f>'Raw Data'!B172</f>
        <v>36</v>
      </c>
      <c r="C172">
        <f>'Raw Data'!C172</f>
        <v>41</v>
      </c>
      <c r="D172" t="str">
        <f>'Raw Data'!D172</f>
        <v>ELIPIE</v>
      </c>
      <c r="F172" s="13">
        <f>'Raw Data'!J172</f>
        <v>4.9000000000000002E-2</v>
      </c>
      <c r="G172" s="13">
        <f>'Raw Data'!P172</f>
        <v>3.7999999999999999E-2</v>
      </c>
      <c r="H172" s="13">
        <f>'Raw Data'!V172</f>
        <v>3.6999999999999998E-2</v>
      </c>
      <c r="I172" s="13">
        <f>'Raw Data'!AB172</f>
        <v>0.04</v>
      </c>
      <c r="J172" s="13">
        <f>'Raw Data'!AH172</f>
        <v>5.0999999999999997E-2</v>
      </c>
      <c r="K172" s="13">
        <f>'Raw Data'!AN172</f>
        <v>4.2000000000000003E-2</v>
      </c>
      <c r="L172" s="13">
        <f>'Raw Data'!AT172</f>
        <v>0.129</v>
      </c>
      <c r="M172" s="13">
        <f>'Raw Data'!AZ172</f>
        <v>0.109</v>
      </c>
      <c r="N172" s="13">
        <f>'Raw Data'!BF172</f>
        <v>0.121</v>
      </c>
      <c r="O172" s="13">
        <f>'Raw Data'!BL172</f>
        <v>0.23400000000000001</v>
      </c>
      <c r="P172" s="13">
        <f>'Raw Data'!BR172</f>
        <v>0.26100000000000001</v>
      </c>
      <c r="Q172" s="13">
        <f>'Raw Data'!BX172</f>
        <v>0.245</v>
      </c>
      <c r="R172" s="13">
        <f>'Raw Data'!CD172</f>
        <v>0.60699999999999998</v>
      </c>
      <c r="S172" s="13">
        <f>'Raw Data'!CJ172</f>
        <v>0.59599999999999997</v>
      </c>
      <c r="T172" s="13">
        <f>'Raw Data'!CP172</f>
        <v>0.57799999999999996</v>
      </c>
      <c r="V172" s="15"/>
      <c r="W172" s="15"/>
      <c r="X172" s="15"/>
      <c r="Y172" s="15"/>
      <c r="Z172" s="15"/>
      <c r="AB172" s="15"/>
      <c r="AC172" s="15"/>
      <c r="AD172" s="15"/>
      <c r="AE172" s="15"/>
      <c r="AF172" s="15"/>
      <c r="AH172" s="15"/>
      <c r="AI172" s="15"/>
      <c r="AJ172" s="15"/>
      <c r="AK172" s="15"/>
      <c r="AL172" s="15"/>
      <c r="AN172" s="18"/>
      <c r="AO172" s="18"/>
      <c r="AP172" s="18"/>
      <c r="AQ172" s="18"/>
    </row>
    <row r="173" spans="1:43" x14ac:dyDescent="0.25">
      <c r="A173" t="str">
        <f>'Raw Data'!A173</f>
        <v>B_p110g/p101</v>
      </c>
      <c r="B173">
        <f>'Raw Data'!B173</f>
        <v>36</v>
      </c>
      <c r="C173">
        <f>'Raw Data'!C173</f>
        <v>42</v>
      </c>
      <c r="D173" t="str">
        <f>'Raw Data'!D173</f>
        <v>ELIPIEF</v>
      </c>
      <c r="F173" s="13">
        <f>'Raw Data'!J173</f>
        <v>4.4999999999999998E-2</v>
      </c>
      <c r="G173" s="13">
        <f>'Raw Data'!P173</f>
        <v>-1.7999999999999999E-2</v>
      </c>
      <c r="H173" s="13">
        <f>'Raw Data'!V173</f>
        <v>0</v>
      </c>
      <c r="I173" s="13">
        <f>'Raw Data'!AB173</f>
        <v>5.8999999999999997E-2</v>
      </c>
      <c r="J173" s="13">
        <f>'Raw Data'!AH173</f>
        <v>-8.9999999999999993E-3</v>
      </c>
      <c r="K173" s="13">
        <f>'Raw Data'!AN173</f>
        <v>-8.6999999999999994E-2</v>
      </c>
      <c r="L173" s="13">
        <f>'Raw Data'!AT173</f>
        <v>0.112</v>
      </c>
      <c r="M173" s="13">
        <f>'Raw Data'!AZ173</f>
        <v>2.5999999999999999E-2</v>
      </c>
      <c r="N173" s="13">
        <f>'Raw Data'!BF173</f>
        <v>8.0000000000000002E-3</v>
      </c>
      <c r="O173" s="13">
        <f>'Raw Data'!BL173</f>
        <v>0.109</v>
      </c>
      <c r="P173" s="13">
        <f>'Raw Data'!BR173</f>
        <v>0.14499999999999999</v>
      </c>
      <c r="Q173" s="13">
        <f>'Raw Data'!BX173</f>
        <v>5.7000000000000002E-2</v>
      </c>
      <c r="R173" s="13">
        <f>'Raw Data'!CD173</f>
        <v>0.5</v>
      </c>
      <c r="S173" s="13">
        <f>'Raw Data'!CJ173</f>
        <v>0.45900000000000002</v>
      </c>
      <c r="T173" s="13">
        <f>'Raw Data'!CP173</f>
        <v>0.435</v>
      </c>
      <c r="V173" s="15"/>
      <c r="W173" s="15"/>
      <c r="X173" s="15"/>
      <c r="Y173" s="15"/>
      <c r="Z173" s="15"/>
      <c r="AB173" s="15"/>
      <c r="AC173" s="15"/>
      <c r="AD173" s="15"/>
      <c r="AE173" s="15"/>
      <c r="AF173" s="15"/>
      <c r="AH173" s="15"/>
      <c r="AI173" s="15"/>
      <c r="AJ173" s="15"/>
      <c r="AK173" s="15"/>
      <c r="AL173" s="15"/>
      <c r="AN173" s="18"/>
      <c r="AO173" s="18"/>
      <c r="AP173" s="18"/>
      <c r="AQ173" s="18"/>
    </row>
    <row r="174" spans="1:43" x14ac:dyDescent="0.25">
      <c r="A174" t="str">
        <f>'Raw Data'!A174</f>
        <v>B_p110g/p101</v>
      </c>
      <c r="B174">
        <f>'Raw Data'!B174</f>
        <v>42</v>
      </c>
      <c r="C174">
        <f>'Raw Data'!C174</f>
        <v>58</v>
      </c>
      <c r="D174" t="str">
        <f>'Raw Data'!D174</f>
        <v>FVLPTSQRKCKSPETAL</v>
      </c>
      <c r="F174" s="13">
        <f>'Raw Data'!J174</f>
        <v>3.2909999999999999</v>
      </c>
      <c r="G174" s="13">
        <f>'Raw Data'!P174</f>
        <v>3.2970000000000002</v>
      </c>
      <c r="H174" s="13">
        <f>'Raw Data'!V174</f>
        <v>3.2639999999999998</v>
      </c>
      <c r="I174" s="13">
        <f>'Raw Data'!AB174</f>
        <v>3.8519999999999999</v>
      </c>
      <c r="J174" s="13">
        <f>'Raw Data'!AH174</f>
        <v>3.8610000000000002</v>
      </c>
      <c r="K174" s="13">
        <f>'Raw Data'!AN174</f>
        <v>4.2480000000000002</v>
      </c>
      <c r="L174" s="13">
        <f>'Raw Data'!AT174</f>
        <v>5.0860000000000003</v>
      </c>
      <c r="M174" s="13">
        <f>'Raw Data'!AZ174</f>
        <v>5.08</v>
      </c>
      <c r="N174" s="13">
        <f>'Raw Data'!BF174</f>
        <v>5.1070000000000002</v>
      </c>
      <c r="O174" s="13">
        <f>'Raw Data'!BL174</f>
        <v>5.91</v>
      </c>
      <c r="P174" s="13">
        <f>'Raw Data'!BR174</f>
        <v>5.702</v>
      </c>
      <c r="Q174" s="13">
        <f>'Raw Data'!BX174</f>
        <v>5.9939999999999998</v>
      </c>
      <c r="R174" s="13">
        <f>'Raw Data'!CD174</f>
        <v>6.4429999999999996</v>
      </c>
      <c r="S174" s="13">
        <f>'Raw Data'!CJ174</f>
        <v>6.7750000000000004</v>
      </c>
      <c r="T174" s="13">
        <f>'Raw Data'!CP174</f>
        <v>6.6139999999999999</v>
      </c>
      <c r="V174" s="15"/>
      <c r="W174" s="15"/>
      <c r="X174" s="15"/>
      <c r="Y174" s="15"/>
      <c r="Z174" s="15"/>
      <c r="AB174" s="15"/>
      <c r="AC174" s="15"/>
      <c r="AD174" s="15"/>
      <c r="AE174" s="15"/>
      <c r="AF174" s="15"/>
      <c r="AH174" s="15"/>
      <c r="AI174" s="15"/>
      <c r="AJ174" s="15"/>
      <c r="AK174" s="15"/>
      <c r="AL174" s="15"/>
      <c r="AN174" s="18"/>
      <c r="AO174" s="18"/>
      <c r="AP174" s="18"/>
      <c r="AQ174" s="18"/>
    </row>
    <row r="175" spans="1:43" x14ac:dyDescent="0.25">
      <c r="A175" t="str">
        <f>'Raw Data'!A175</f>
        <v>B_p110g/p101</v>
      </c>
      <c r="B175">
        <f>'Raw Data'!B175</f>
        <v>42</v>
      </c>
      <c r="C175">
        <f>'Raw Data'!C175</f>
        <v>59</v>
      </c>
      <c r="D175" t="str">
        <f>'Raw Data'!D175</f>
        <v>FVLPTSQRKCKSPETALL</v>
      </c>
      <c r="F175" s="13">
        <f>'Raw Data'!J175</f>
        <v>3.21</v>
      </c>
      <c r="G175" s="13">
        <f>'Raw Data'!P175</f>
        <v>3.0419999999999998</v>
      </c>
      <c r="H175" s="13">
        <f>'Raw Data'!V175</f>
        <v>3.468</v>
      </c>
      <c r="I175" s="13">
        <f>'Raw Data'!AB175</f>
        <v>3.9510000000000001</v>
      </c>
      <c r="J175" s="13">
        <f>'Raw Data'!AH175</f>
        <v>4.0419999999999998</v>
      </c>
      <c r="K175" s="13">
        <f>'Raw Data'!AN175</f>
        <v>4.0789999999999997</v>
      </c>
      <c r="L175" s="13">
        <f>'Raw Data'!AT175</f>
        <v>4.7649999999999997</v>
      </c>
      <c r="M175" s="13">
        <f>'Raw Data'!AZ175</f>
        <v>4.8319999999999999</v>
      </c>
      <c r="N175" s="13">
        <f>'Raw Data'!BF175</f>
        <v>4.8890000000000002</v>
      </c>
      <c r="O175" s="13">
        <f>'Raw Data'!BL175</f>
        <v>5.5380000000000003</v>
      </c>
      <c r="P175" s="13">
        <f>'Raw Data'!BR175</f>
        <v>5.3789999999999996</v>
      </c>
      <c r="Q175" s="13">
        <f>'Raw Data'!BX175</f>
        <v>5.3970000000000002</v>
      </c>
      <c r="R175" s="13">
        <f>'Raw Data'!CD175</f>
        <v>5.9429999999999996</v>
      </c>
      <c r="S175" s="13">
        <f>'Raw Data'!CJ175</f>
        <v>6.0060000000000002</v>
      </c>
      <c r="T175" s="13">
        <f>'Raw Data'!CP175</f>
        <v>5.9269999999999996</v>
      </c>
      <c r="V175" s="15"/>
      <c r="W175" s="15"/>
      <c r="X175" s="15"/>
      <c r="Y175" s="15"/>
      <c r="Z175" s="15"/>
      <c r="AB175" s="15"/>
      <c r="AC175" s="15"/>
      <c r="AD175" s="15"/>
      <c r="AE175" s="15"/>
      <c r="AF175" s="15"/>
      <c r="AH175" s="15"/>
      <c r="AI175" s="15"/>
      <c r="AJ175" s="15"/>
      <c r="AK175" s="15"/>
      <c r="AL175" s="15"/>
      <c r="AN175" s="18"/>
      <c r="AO175" s="18"/>
      <c r="AP175" s="18"/>
      <c r="AQ175" s="18"/>
    </row>
    <row r="176" spans="1:43" x14ac:dyDescent="0.25">
      <c r="A176" t="str">
        <f>'Raw Data'!A176</f>
        <v>B_p110g/p101</v>
      </c>
      <c r="B176">
        <f>'Raw Data'!B176</f>
        <v>59</v>
      </c>
      <c r="C176">
        <f>'Raw Data'!C176</f>
        <v>69</v>
      </c>
      <c r="D176" t="str">
        <f>'Raw Data'!D176</f>
        <v>LHVAGHGNVEQ</v>
      </c>
      <c r="F176" s="13">
        <f>'Raw Data'!J176</f>
        <v>0.42599999999999999</v>
      </c>
      <c r="G176" s="13">
        <f>'Raw Data'!P176</f>
        <v>0.37</v>
      </c>
      <c r="H176" s="13">
        <f>'Raw Data'!V176</f>
        <v>0.30199999999999999</v>
      </c>
      <c r="I176" s="13">
        <f>'Raw Data'!AB176</f>
        <v>0.71299999999999997</v>
      </c>
      <c r="J176" s="13">
        <f>'Raw Data'!AH176</f>
        <v>0.54800000000000004</v>
      </c>
      <c r="K176" s="13">
        <f>'Raw Data'!AN176</f>
        <v>0.71799999999999997</v>
      </c>
      <c r="L176" s="13">
        <f>'Raw Data'!AT176</f>
        <v>1.458</v>
      </c>
      <c r="M176" s="13">
        <f>'Raw Data'!AZ176</f>
        <v>1.54</v>
      </c>
      <c r="N176" s="13">
        <f>'Raw Data'!BF176</f>
        <v>1.397</v>
      </c>
      <c r="O176" s="13">
        <f>'Raw Data'!BL176</f>
        <v>1.89</v>
      </c>
      <c r="P176" s="13">
        <f>'Raw Data'!BR176</f>
        <v>2.0409999999999999</v>
      </c>
      <c r="Q176" s="13">
        <f>'Raw Data'!BX176</f>
        <v>1.976</v>
      </c>
      <c r="R176" s="13">
        <f>'Raw Data'!CD176</f>
        <v>3.0739999999999998</v>
      </c>
      <c r="S176" s="13">
        <f>'Raw Data'!CJ176</f>
        <v>3.1080000000000001</v>
      </c>
      <c r="T176" s="13">
        <f>'Raw Data'!CP176</f>
        <v>3.1859999999999999</v>
      </c>
      <c r="V176" s="15"/>
      <c r="W176" s="15"/>
      <c r="X176" s="15"/>
      <c r="Y176" s="15"/>
      <c r="Z176" s="15"/>
      <c r="AB176" s="15"/>
      <c r="AC176" s="15"/>
      <c r="AD176" s="15"/>
      <c r="AE176" s="15"/>
      <c r="AF176" s="15"/>
      <c r="AH176" s="15"/>
      <c r="AI176" s="15"/>
      <c r="AJ176" s="15"/>
      <c r="AK176" s="15"/>
      <c r="AL176" s="15"/>
      <c r="AN176" s="18"/>
      <c r="AO176" s="18"/>
      <c r="AP176" s="18"/>
      <c r="AQ176" s="18"/>
    </row>
    <row r="177" spans="1:43" x14ac:dyDescent="0.25">
      <c r="A177" t="str">
        <f>'Raw Data'!A177</f>
        <v>B_p110g/p101</v>
      </c>
      <c r="B177">
        <f>'Raw Data'!B177</f>
        <v>59</v>
      </c>
      <c r="C177">
        <f>'Raw Data'!C177</f>
        <v>70</v>
      </c>
      <c r="D177" t="str">
        <f>'Raw Data'!D177</f>
        <v>LHVAGHGNVEQM</v>
      </c>
      <c r="F177" s="13">
        <f>'Raw Data'!J177</f>
        <v>0.30499999999999999</v>
      </c>
      <c r="G177" s="13">
        <f>'Raw Data'!P177</f>
        <v>0.374</v>
      </c>
      <c r="H177" s="13">
        <f>'Raw Data'!V177</f>
        <v>0.28299999999999997</v>
      </c>
      <c r="I177" s="13">
        <f>'Raw Data'!AB177</f>
        <v>0.58099999999999996</v>
      </c>
      <c r="J177" s="13">
        <f>'Raw Data'!AH177</f>
        <v>0.51300000000000001</v>
      </c>
      <c r="K177" s="13">
        <f>'Raw Data'!AN177</f>
        <v>0.57999999999999996</v>
      </c>
      <c r="L177" s="13">
        <f>'Raw Data'!AT177</f>
        <v>1.169</v>
      </c>
      <c r="M177" s="13">
        <f>'Raw Data'!AZ177</f>
        <v>1.1180000000000001</v>
      </c>
      <c r="N177" s="13">
        <f>'Raw Data'!BF177</f>
        <v>1.226</v>
      </c>
      <c r="O177" s="13">
        <f>'Raw Data'!BL177</f>
        <v>1.6830000000000001</v>
      </c>
      <c r="P177" s="13">
        <f>'Raw Data'!BR177</f>
        <v>1.6930000000000001</v>
      </c>
      <c r="Q177" s="13">
        <f>'Raw Data'!BX177</f>
        <v>1.671</v>
      </c>
      <c r="R177" s="13">
        <f>'Raw Data'!CD177</f>
        <v>2.8140000000000001</v>
      </c>
      <c r="S177" s="13">
        <f>'Raw Data'!CJ177</f>
        <v>2.7440000000000002</v>
      </c>
      <c r="T177" s="13">
        <f>'Raw Data'!CP177</f>
        <v>2.6419999999999999</v>
      </c>
      <c r="V177" s="15"/>
      <c r="W177" s="15"/>
      <c r="X177" s="15"/>
      <c r="Y177" s="15"/>
      <c r="Z177" s="15"/>
      <c r="AB177" s="15"/>
      <c r="AC177" s="15"/>
      <c r="AD177" s="15"/>
      <c r="AE177" s="15"/>
      <c r="AF177" s="15"/>
      <c r="AH177" s="15"/>
      <c r="AI177" s="15"/>
      <c r="AJ177" s="15"/>
      <c r="AK177" s="15"/>
      <c r="AL177" s="15"/>
      <c r="AN177" s="18"/>
      <c r="AO177" s="18"/>
      <c r="AP177" s="18"/>
      <c r="AQ177" s="18"/>
    </row>
    <row r="178" spans="1:43" x14ac:dyDescent="0.25">
      <c r="A178" t="str">
        <f>'Raw Data'!A178</f>
        <v>B_p110g/p101</v>
      </c>
      <c r="B178">
        <f>'Raw Data'!B178</f>
        <v>60</v>
      </c>
      <c r="C178">
        <f>'Raw Data'!C178</f>
        <v>70</v>
      </c>
      <c r="D178" t="str">
        <f>'Raw Data'!D178</f>
        <v>HVAGHGNVEQM</v>
      </c>
      <c r="F178" s="13">
        <f>'Raw Data'!J178</f>
        <v>0.33300000000000002</v>
      </c>
      <c r="G178" s="13">
        <f>'Raw Data'!P178</f>
        <v>0.33100000000000002</v>
      </c>
      <c r="H178" s="13">
        <f>'Raw Data'!V178</f>
        <v>0.29799999999999999</v>
      </c>
      <c r="I178" s="13">
        <f>'Raw Data'!AB178</f>
        <v>0.51900000000000002</v>
      </c>
      <c r="J178" s="13">
        <f>'Raw Data'!AH178</f>
        <v>0.46300000000000002</v>
      </c>
      <c r="K178" s="13">
        <f>'Raw Data'!AN178</f>
        <v>0.48399999999999999</v>
      </c>
      <c r="L178" s="13">
        <f>'Raw Data'!AT178</f>
        <v>1.165</v>
      </c>
      <c r="M178" s="13">
        <f>'Raw Data'!AZ178</f>
        <v>1.117</v>
      </c>
      <c r="N178" s="13">
        <f>'Raw Data'!BF178</f>
        <v>1.101</v>
      </c>
      <c r="O178" s="13">
        <f>'Raw Data'!BL178</f>
        <v>1.633</v>
      </c>
      <c r="P178" s="13">
        <f>'Raw Data'!BR178</f>
        <v>1.6419999999999999</v>
      </c>
      <c r="Q178" s="13">
        <f>'Raw Data'!BX178</f>
        <v>1.5469999999999999</v>
      </c>
      <c r="R178" s="13">
        <f>'Raw Data'!CD178</f>
        <v>2.7930000000000001</v>
      </c>
      <c r="S178" s="13">
        <f>'Raw Data'!CJ178</f>
        <v>2.8690000000000002</v>
      </c>
      <c r="T178" s="13">
        <f>'Raw Data'!CP178</f>
        <v>2.855</v>
      </c>
      <c r="V178" s="15"/>
      <c r="W178" s="15"/>
      <c r="X178" s="15"/>
      <c r="Y178" s="15"/>
      <c r="Z178" s="15"/>
      <c r="AB178" s="15"/>
      <c r="AC178" s="15"/>
      <c r="AD178" s="15"/>
      <c r="AE178" s="15"/>
      <c r="AF178" s="15"/>
      <c r="AH178" s="15"/>
      <c r="AI178" s="15"/>
      <c r="AJ178" s="15"/>
      <c r="AK178" s="15"/>
      <c r="AL178" s="15"/>
      <c r="AN178" s="18"/>
      <c r="AO178" s="18"/>
      <c r="AP178" s="18"/>
      <c r="AQ178" s="18"/>
    </row>
    <row r="179" spans="1:43" x14ac:dyDescent="0.25">
      <c r="A179" t="str">
        <f>'Raw Data'!A179</f>
        <v>B_p110g/p101</v>
      </c>
      <c r="B179">
        <f>'Raw Data'!B179</f>
        <v>71</v>
      </c>
      <c r="C179">
        <f>'Raw Data'!C179</f>
        <v>76</v>
      </c>
      <c r="D179" t="str">
        <f>'Raw Data'!D179</f>
        <v>KAQVWL</v>
      </c>
      <c r="F179" s="13">
        <f>'Raw Data'!J179</f>
        <v>4.3999999999999997E-2</v>
      </c>
      <c r="G179" s="13">
        <f>'Raw Data'!P179</f>
        <v>5.0999999999999997E-2</v>
      </c>
      <c r="H179" s="13">
        <f>'Raw Data'!V179</f>
        <v>4.9000000000000002E-2</v>
      </c>
      <c r="I179" s="13">
        <f>'Raw Data'!AB179</f>
        <v>4.2000000000000003E-2</v>
      </c>
      <c r="J179" s="13">
        <f>'Raw Data'!AH179</f>
        <v>4.4999999999999998E-2</v>
      </c>
      <c r="K179" s="13">
        <f>'Raw Data'!AN179</f>
        <v>5.1999999999999998E-2</v>
      </c>
      <c r="L179" s="13">
        <f>'Raw Data'!AT179</f>
        <v>4.2999999999999997E-2</v>
      </c>
      <c r="M179" s="13">
        <f>'Raw Data'!AZ179</f>
        <v>4.7E-2</v>
      </c>
      <c r="N179" s="13">
        <f>'Raw Data'!BF179</f>
        <v>8.5999999999999993E-2</v>
      </c>
      <c r="O179" s="13">
        <f>'Raw Data'!BL179</f>
        <v>6.2E-2</v>
      </c>
      <c r="P179" s="13">
        <f>'Raw Data'!BR179</f>
        <v>8.5000000000000006E-2</v>
      </c>
      <c r="Q179" s="13">
        <f>'Raw Data'!BX179</f>
        <v>9.6000000000000002E-2</v>
      </c>
      <c r="R179" s="13">
        <f>'Raw Data'!CD179</f>
        <v>0.13</v>
      </c>
      <c r="S179" s="13">
        <f>'Raw Data'!CJ179</f>
        <v>0.11899999999999999</v>
      </c>
      <c r="T179" s="13">
        <f>'Raw Data'!CP179</f>
        <v>0.109</v>
      </c>
      <c r="V179" s="15"/>
      <c r="W179" s="15"/>
      <c r="X179" s="15"/>
      <c r="Y179" s="15"/>
      <c r="Z179" s="15"/>
      <c r="AB179" s="15"/>
      <c r="AC179" s="15"/>
      <c r="AD179" s="15"/>
      <c r="AE179" s="15"/>
      <c r="AF179" s="15"/>
      <c r="AH179" s="15"/>
      <c r="AI179" s="15"/>
      <c r="AJ179" s="15"/>
      <c r="AK179" s="15"/>
      <c r="AL179" s="15"/>
      <c r="AN179" s="18"/>
      <c r="AO179" s="18"/>
      <c r="AP179" s="18"/>
      <c r="AQ179" s="18"/>
    </row>
    <row r="180" spans="1:43" x14ac:dyDescent="0.25">
      <c r="A180" t="str">
        <f>'Raw Data'!A180</f>
        <v>B_p110g/p101</v>
      </c>
      <c r="B180">
        <f>'Raw Data'!B180</f>
        <v>77</v>
      </c>
      <c r="C180">
        <f>'Raw Data'!C180</f>
        <v>84</v>
      </c>
      <c r="D180" t="str">
        <f>'Raw Data'!D180</f>
        <v>RALETSVA</v>
      </c>
      <c r="F180" s="13">
        <f>'Raw Data'!J180</f>
        <v>1.204</v>
      </c>
      <c r="G180" s="13">
        <f>'Raw Data'!P180</f>
        <v>1.155</v>
      </c>
      <c r="H180" s="13">
        <f>'Raw Data'!V180</f>
        <v>1.1619999999999999</v>
      </c>
      <c r="I180" s="13">
        <f>'Raw Data'!AB180</f>
        <v>1.8420000000000001</v>
      </c>
      <c r="J180" s="13">
        <f>'Raw Data'!AH180</f>
        <v>1.835</v>
      </c>
      <c r="K180" s="13">
        <f>'Raw Data'!AN180</f>
        <v>1.9510000000000001</v>
      </c>
      <c r="L180" s="13">
        <f>'Raw Data'!AT180</f>
        <v>2.8530000000000002</v>
      </c>
      <c r="M180" s="13">
        <f>'Raw Data'!AZ180</f>
        <v>2.7290000000000001</v>
      </c>
      <c r="N180" s="13">
        <f>'Raw Data'!BF180</f>
        <v>2.86</v>
      </c>
      <c r="O180" s="13">
        <f>'Raw Data'!BL180</f>
        <v>3.56</v>
      </c>
      <c r="P180" s="13">
        <f>'Raw Data'!BR180</f>
        <v>3.5950000000000002</v>
      </c>
      <c r="Q180" s="13">
        <f>'Raw Data'!BX180</f>
        <v>3.6859999999999999</v>
      </c>
      <c r="R180" s="13">
        <f>'Raw Data'!CD180</f>
        <v>4.3840000000000003</v>
      </c>
      <c r="S180" s="13">
        <f>'Raw Data'!CJ180</f>
        <v>4.3979999999999997</v>
      </c>
      <c r="T180" s="13">
        <f>'Raw Data'!CP180</f>
        <v>4.42</v>
      </c>
      <c r="V180" s="15"/>
      <c r="W180" s="15"/>
      <c r="X180" s="15"/>
      <c r="Y180" s="15"/>
      <c r="Z180" s="15"/>
      <c r="AB180" s="15"/>
      <c r="AC180" s="15"/>
      <c r="AD180" s="15"/>
      <c r="AE180" s="15"/>
      <c r="AF180" s="15"/>
      <c r="AH180" s="15"/>
      <c r="AI180" s="15"/>
      <c r="AJ180" s="15"/>
      <c r="AK180" s="15"/>
      <c r="AL180" s="15"/>
      <c r="AN180" s="18"/>
      <c r="AO180" s="18"/>
      <c r="AP180" s="18"/>
      <c r="AQ180" s="18"/>
    </row>
    <row r="181" spans="1:43" x14ac:dyDescent="0.25">
      <c r="A181" t="str">
        <f>'Raw Data'!A181</f>
        <v>B_p110g/p101</v>
      </c>
      <c r="B181">
        <f>'Raw Data'!B181</f>
        <v>79</v>
      </c>
      <c r="C181">
        <f>'Raw Data'!C181</f>
        <v>86</v>
      </c>
      <c r="D181" t="str">
        <f>'Raw Data'!D181</f>
        <v>LETSVAAD</v>
      </c>
      <c r="F181" s="13">
        <f>'Raw Data'!J181</f>
        <v>2.137</v>
      </c>
      <c r="G181" s="13">
        <f>'Raw Data'!P181</f>
        <v>2.105</v>
      </c>
      <c r="H181" s="13">
        <f>'Raw Data'!V181</f>
        <v>2.1629999999999998</v>
      </c>
      <c r="I181" s="13">
        <f>'Raw Data'!AB181</f>
        <v>3.1619999999999999</v>
      </c>
      <c r="J181" s="13">
        <f>'Raw Data'!AH181</f>
        <v>3.0870000000000002</v>
      </c>
      <c r="K181" s="13">
        <f>'Raw Data'!AN181</f>
        <v>3.2650000000000001</v>
      </c>
      <c r="L181" s="13">
        <f>'Raw Data'!AT181</f>
        <v>4.4569999999999999</v>
      </c>
      <c r="M181" s="13">
        <f>'Raw Data'!AZ181</f>
        <v>4.4610000000000003</v>
      </c>
      <c r="N181" s="13">
        <f>'Raw Data'!BF181</f>
        <v>4.4969999999999999</v>
      </c>
      <c r="O181" s="13">
        <f>'Raw Data'!BL181</f>
        <v>4.9349999999999996</v>
      </c>
      <c r="P181" s="13">
        <f>'Raw Data'!BR181</f>
        <v>4.9859999999999998</v>
      </c>
      <c r="Q181" s="13">
        <f>'Raw Data'!BX181</f>
        <v>4.8869999999999996</v>
      </c>
      <c r="R181" s="13">
        <f>'Raw Data'!CD181</f>
        <v>4.9880000000000004</v>
      </c>
      <c r="S181" s="13">
        <f>'Raw Data'!CJ181</f>
        <v>4.984</v>
      </c>
      <c r="T181" s="13">
        <f>'Raw Data'!CP181</f>
        <v>4.9720000000000004</v>
      </c>
      <c r="V181" s="15"/>
      <c r="W181" s="15"/>
      <c r="X181" s="15"/>
      <c r="Y181" s="15"/>
      <c r="Z181" s="15"/>
      <c r="AB181" s="15"/>
      <c r="AC181" s="15"/>
      <c r="AD181" s="15"/>
      <c r="AE181" s="15"/>
      <c r="AF181" s="15"/>
      <c r="AH181" s="15"/>
      <c r="AI181" s="15"/>
      <c r="AJ181" s="15"/>
      <c r="AK181" s="15"/>
      <c r="AL181" s="15"/>
      <c r="AN181" s="18"/>
      <c r="AO181" s="18"/>
      <c r="AP181" s="18"/>
      <c r="AQ181" s="18"/>
    </row>
    <row r="182" spans="1:43" x14ac:dyDescent="0.25">
      <c r="A182" t="str">
        <f>'Raw Data'!A182</f>
        <v>B_p110g/p101</v>
      </c>
      <c r="B182">
        <f>'Raw Data'!B182</f>
        <v>87</v>
      </c>
      <c r="C182">
        <f>'Raw Data'!C182</f>
        <v>99</v>
      </c>
      <c r="D182" t="str">
        <f>'Raw Data'!D182</f>
        <v>FYHRLGPHHFLLL</v>
      </c>
      <c r="F182" s="13">
        <f>'Raw Data'!J182</f>
        <v>0.126</v>
      </c>
      <c r="G182" s="13">
        <f>'Raw Data'!P182</f>
        <v>0.13500000000000001</v>
      </c>
      <c r="H182" s="13">
        <f>'Raw Data'!V182</f>
        <v>0.151</v>
      </c>
      <c r="I182" s="13">
        <f>'Raw Data'!AB182</f>
        <v>0.28100000000000003</v>
      </c>
      <c r="J182" s="13">
        <f>'Raw Data'!AH182</f>
        <v>0.27</v>
      </c>
      <c r="K182" s="13">
        <f>'Raw Data'!AN182</f>
        <v>0.30299999999999999</v>
      </c>
      <c r="L182" s="13">
        <f>'Raw Data'!AT182</f>
        <v>0.66100000000000003</v>
      </c>
      <c r="M182" s="13">
        <f>'Raw Data'!AZ182</f>
        <v>0.58499999999999996</v>
      </c>
      <c r="N182" s="13">
        <f>'Raw Data'!BF182</f>
        <v>0.57199999999999995</v>
      </c>
      <c r="O182" s="13">
        <f>'Raw Data'!BL182</f>
        <v>0.873</v>
      </c>
      <c r="P182" s="13">
        <f>'Raw Data'!BR182</f>
        <v>0.78400000000000003</v>
      </c>
      <c r="Q182" s="13">
        <f>'Raw Data'!BX182</f>
        <v>0.76200000000000001</v>
      </c>
      <c r="R182" s="13">
        <f>'Raw Data'!CD182</f>
        <v>1.1379999999999999</v>
      </c>
      <c r="S182" s="13">
        <f>'Raw Data'!CJ182</f>
        <v>0.98199999999999998</v>
      </c>
      <c r="T182" s="13">
        <f>'Raw Data'!CP182</f>
        <v>0.94399999999999995</v>
      </c>
      <c r="V182" s="15"/>
      <c r="W182" s="15"/>
      <c r="X182" s="15"/>
      <c r="Y182" s="15"/>
      <c r="Z182" s="15"/>
      <c r="AB182" s="15"/>
      <c r="AC182" s="15"/>
      <c r="AD182" s="15"/>
      <c r="AE182" s="15"/>
      <c r="AF182" s="15"/>
      <c r="AH182" s="15"/>
      <c r="AI182" s="15"/>
      <c r="AJ182" s="15"/>
      <c r="AK182" s="15"/>
      <c r="AL182" s="15"/>
      <c r="AN182" s="18"/>
      <c r="AO182" s="18"/>
      <c r="AP182" s="18"/>
      <c r="AQ182" s="18"/>
    </row>
    <row r="183" spans="1:43" x14ac:dyDescent="0.25">
      <c r="A183" t="str">
        <f>'Raw Data'!A183</f>
        <v>B_p110g/p101</v>
      </c>
      <c r="B183">
        <f>'Raw Data'!B183</f>
        <v>88</v>
      </c>
      <c r="C183">
        <f>'Raw Data'!C183</f>
        <v>98</v>
      </c>
      <c r="D183" t="str">
        <f>'Raw Data'!D183</f>
        <v>YHRLGPHHFLL</v>
      </c>
      <c r="F183" s="13">
        <f>'Raw Data'!J183</f>
        <v>0.186</v>
      </c>
      <c r="G183" s="13">
        <f>'Raw Data'!P183</f>
        <v>0.183</v>
      </c>
      <c r="H183" s="13">
        <f>'Raw Data'!V183</f>
        <v>0.156</v>
      </c>
      <c r="I183" s="13">
        <f>'Raw Data'!AB183</f>
        <v>0.34699999999999998</v>
      </c>
      <c r="J183" s="13">
        <f>'Raw Data'!AH183</f>
        <v>0.30499999999999999</v>
      </c>
      <c r="K183" s="13">
        <f>'Raw Data'!AN183</f>
        <v>0.33900000000000002</v>
      </c>
      <c r="L183" s="13">
        <f>'Raw Data'!AT183</f>
        <v>0.80700000000000005</v>
      </c>
      <c r="M183" s="13">
        <f>'Raw Data'!AZ183</f>
        <v>0.72499999999999998</v>
      </c>
      <c r="N183" s="13">
        <f>'Raw Data'!BF183</f>
        <v>0.66200000000000003</v>
      </c>
      <c r="O183" s="13">
        <f>'Raw Data'!BL183</f>
        <v>1.0629999999999999</v>
      </c>
      <c r="P183" s="13">
        <f>'Raw Data'!BR183</f>
        <v>0.96299999999999997</v>
      </c>
      <c r="Q183" s="13">
        <f>'Raw Data'!BX183</f>
        <v>0.92900000000000005</v>
      </c>
      <c r="R183" s="13">
        <f>'Raw Data'!CD183</f>
        <v>1.1970000000000001</v>
      </c>
      <c r="S183" s="13">
        <f>'Raw Data'!CJ183</f>
        <v>1.143</v>
      </c>
      <c r="T183" s="13">
        <f>'Raw Data'!CP183</f>
        <v>1.1120000000000001</v>
      </c>
      <c r="V183" s="15"/>
      <c r="W183" s="15"/>
      <c r="X183" s="15"/>
      <c r="Y183" s="15"/>
      <c r="Z183" s="15"/>
      <c r="AB183" s="15"/>
      <c r="AC183" s="15"/>
      <c r="AD183" s="15"/>
      <c r="AE183" s="15"/>
      <c r="AF183" s="15"/>
      <c r="AH183" s="15"/>
      <c r="AI183" s="15"/>
      <c r="AJ183" s="15"/>
      <c r="AK183" s="15"/>
      <c r="AL183" s="15"/>
      <c r="AN183" s="18"/>
      <c r="AO183" s="18"/>
      <c r="AP183" s="18"/>
      <c r="AQ183" s="18"/>
    </row>
    <row r="184" spans="1:43" x14ac:dyDescent="0.25">
      <c r="A184" t="str">
        <f>'Raw Data'!A184</f>
        <v>B_p110g/p101</v>
      </c>
      <c r="B184">
        <f>'Raw Data'!B184</f>
        <v>88</v>
      </c>
      <c r="C184">
        <f>'Raw Data'!C184</f>
        <v>99</v>
      </c>
      <c r="D184" t="str">
        <f>'Raw Data'!D184</f>
        <v>YHRLGPHHFLLL</v>
      </c>
      <c r="F184" s="13">
        <f>'Raw Data'!J184</f>
        <v>0.16400000000000001</v>
      </c>
      <c r="G184" s="13">
        <f>'Raw Data'!P184</f>
        <v>0.17</v>
      </c>
      <c r="H184" s="13">
        <f>'Raw Data'!V184</f>
        <v>0.122</v>
      </c>
      <c r="I184" s="13">
        <f>'Raw Data'!AB184</f>
        <v>0.30299999999999999</v>
      </c>
      <c r="J184" s="13">
        <f>'Raw Data'!AH184</f>
        <v>0.28399999999999997</v>
      </c>
      <c r="K184" s="13">
        <f>'Raw Data'!AN184</f>
        <v>0.31</v>
      </c>
      <c r="L184" s="13">
        <f>'Raw Data'!AT184</f>
        <v>0.69499999999999995</v>
      </c>
      <c r="M184" s="13">
        <f>'Raw Data'!AZ184</f>
        <v>0.64800000000000002</v>
      </c>
      <c r="N184" s="13">
        <f>'Raw Data'!BF184</f>
        <v>0.61499999999999999</v>
      </c>
      <c r="O184" s="13">
        <f>'Raw Data'!BL184</f>
        <v>0.91300000000000003</v>
      </c>
      <c r="P184" s="13">
        <f>'Raw Data'!BR184</f>
        <v>0.84399999999999997</v>
      </c>
      <c r="Q184" s="13">
        <f>'Raw Data'!BX184</f>
        <v>0.83199999999999996</v>
      </c>
      <c r="R184" s="13">
        <f>'Raw Data'!CD184</f>
        <v>1.097</v>
      </c>
      <c r="S184" s="13">
        <f>'Raw Data'!CJ184</f>
        <v>1.0449999999999999</v>
      </c>
      <c r="T184" s="13">
        <f>'Raw Data'!CP184</f>
        <v>1.018</v>
      </c>
      <c r="V184" s="15"/>
      <c r="W184" s="15"/>
      <c r="X184" s="15"/>
      <c r="Y184" s="15"/>
      <c r="Z184" s="15"/>
      <c r="AB184" s="15"/>
      <c r="AC184" s="15"/>
      <c r="AD184" s="15"/>
      <c r="AE184" s="15"/>
      <c r="AF184" s="15"/>
      <c r="AH184" s="15"/>
      <c r="AI184" s="15"/>
      <c r="AJ184" s="15"/>
      <c r="AK184" s="15"/>
      <c r="AL184" s="15"/>
      <c r="AN184" s="18"/>
      <c r="AO184" s="18"/>
      <c r="AP184" s="18"/>
      <c r="AQ184" s="18"/>
    </row>
    <row r="185" spans="1:43" x14ac:dyDescent="0.25">
      <c r="A185" t="str">
        <f>'Raw Data'!A185</f>
        <v>B_p110g/p101</v>
      </c>
      <c r="B185">
        <f>'Raw Data'!B185</f>
        <v>100</v>
      </c>
      <c r="C185">
        <f>'Raw Data'!C185</f>
        <v>106</v>
      </c>
      <c r="D185" t="str">
        <f>'Raw Data'!D185</f>
        <v>YQKKGQW</v>
      </c>
      <c r="F185" s="13">
        <f>'Raw Data'!J185</f>
        <v>1.3979999999999999</v>
      </c>
      <c r="G185" s="13">
        <f>'Raw Data'!P185</f>
        <v>1.288</v>
      </c>
      <c r="H185" s="13">
        <f>'Raw Data'!V185</f>
        <v>1.4119999999999999</v>
      </c>
      <c r="I185" s="13">
        <f>'Raw Data'!AB185</f>
        <v>1.6120000000000001</v>
      </c>
      <c r="J185" s="13">
        <f>'Raw Data'!AH185</f>
        <v>1.617</v>
      </c>
      <c r="K185" s="13">
        <f>'Raw Data'!AN185</f>
        <v>1.694</v>
      </c>
      <c r="L185" s="13">
        <f>'Raw Data'!AT185</f>
        <v>2.536</v>
      </c>
      <c r="M185" s="13">
        <f>'Raw Data'!AZ185</f>
        <v>2.5550000000000002</v>
      </c>
      <c r="N185" s="13">
        <f>'Raw Data'!BF185</f>
        <v>2.6339999999999999</v>
      </c>
      <c r="O185" s="13">
        <f>'Raw Data'!BL185</f>
        <v>2.859</v>
      </c>
      <c r="P185" s="13">
        <f>'Raw Data'!BR185</f>
        <v>2.8860000000000001</v>
      </c>
      <c r="Q185" s="13">
        <f>'Raw Data'!BX185</f>
        <v>2.8479999999999999</v>
      </c>
      <c r="R185" s="13">
        <f>'Raw Data'!CD185</f>
        <v>2.9710000000000001</v>
      </c>
      <c r="S185" s="13">
        <f>'Raw Data'!CJ185</f>
        <v>3.0339999999999998</v>
      </c>
      <c r="T185" s="13">
        <f>'Raw Data'!CP185</f>
        <v>3.0059999999999998</v>
      </c>
      <c r="V185" s="15"/>
      <c r="W185" s="15"/>
      <c r="X185" s="15"/>
      <c r="Y185" s="15"/>
      <c r="Z185" s="15"/>
      <c r="AB185" s="15"/>
      <c r="AC185" s="15"/>
      <c r="AD185" s="15"/>
      <c r="AE185" s="15"/>
      <c r="AF185" s="15"/>
      <c r="AH185" s="15"/>
      <c r="AI185" s="15"/>
      <c r="AJ185" s="15"/>
      <c r="AK185" s="15"/>
      <c r="AL185" s="15"/>
      <c r="AN185" s="18"/>
      <c r="AO185" s="18"/>
      <c r="AP185" s="18"/>
      <c r="AQ185" s="18"/>
    </row>
    <row r="186" spans="1:43" x14ac:dyDescent="0.25">
      <c r="A186" t="str">
        <f>'Raw Data'!A186</f>
        <v>B_p110g/p101</v>
      </c>
      <c r="B186">
        <f>'Raw Data'!B186</f>
        <v>107</v>
      </c>
      <c r="C186">
        <f>'Raw Data'!C186</f>
        <v>113</v>
      </c>
      <c r="D186" t="str">
        <f>'Raw Data'!D186</f>
        <v>YEIYDKY</v>
      </c>
      <c r="F186" s="13">
        <f>'Raw Data'!J186</f>
        <v>0.60699999999999998</v>
      </c>
      <c r="G186" s="13">
        <f>'Raw Data'!P186</f>
        <v>0.59699999999999998</v>
      </c>
      <c r="H186" s="13">
        <f>'Raw Data'!V186</f>
        <v>0.56899999999999995</v>
      </c>
      <c r="I186" s="13">
        <f>'Raw Data'!AB186</f>
        <v>0.85299999999999998</v>
      </c>
      <c r="J186" s="13">
        <f>'Raw Data'!AH186</f>
        <v>0.83099999999999996</v>
      </c>
      <c r="K186" s="13">
        <f>'Raw Data'!AN186</f>
        <v>0.88600000000000001</v>
      </c>
      <c r="L186" s="13">
        <f>'Raw Data'!AT186</f>
        <v>1.724</v>
      </c>
      <c r="M186" s="13">
        <f>'Raw Data'!AZ186</f>
        <v>1.7609999999999999</v>
      </c>
      <c r="N186" s="13">
        <f>'Raw Data'!BF186</f>
        <v>1.6639999999999999</v>
      </c>
      <c r="O186" s="13">
        <f>'Raw Data'!BL186</f>
        <v>2.6669999999999998</v>
      </c>
      <c r="P186" s="13">
        <f>'Raw Data'!BR186</f>
        <v>2.633</v>
      </c>
      <c r="Q186" s="13">
        <f>'Raw Data'!BX186</f>
        <v>2.6779999999999999</v>
      </c>
      <c r="R186" s="13">
        <f>'Raw Data'!CD186</f>
        <v>2.7970000000000002</v>
      </c>
      <c r="S186" s="13">
        <f>'Raw Data'!CJ186</f>
        <v>2.8490000000000002</v>
      </c>
      <c r="T186" s="13">
        <f>'Raw Data'!CP186</f>
        <v>2.843</v>
      </c>
      <c r="V186" s="15"/>
      <c r="W186" s="15"/>
      <c r="X186" s="15"/>
      <c r="Y186" s="15"/>
      <c r="Z186" s="15"/>
      <c r="AB186" s="15"/>
      <c r="AC186" s="15"/>
      <c r="AD186" s="15"/>
      <c r="AE186" s="15"/>
      <c r="AF186" s="15"/>
      <c r="AH186" s="15"/>
      <c r="AI186" s="15"/>
      <c r="AJ186" s="15"/>
      <c r="AK186" s="15"/>
      <c r="AL186" s="15"/>
      <c r="AN186" s="18"/>
      <c r="AO186" s="18"/>
      <c r="AP186" s="18"/>
      <c r="AQ186" s="18"/>
    </row>
    <row r="187" spans="1:43" x14ac:dyDescent="0.25">
      <c r="A187" t="str">
        <f>'Raw Data'!A187</f>
        <v>B_p110g/p101</v>
      </c>
      <c r="B187">
        <f>'Raw Data'!B187</f>
        <v>107</v>
      </c>
      <c r="C187">
        <f>'Raw Data'!C187</f>
        <v>118</v>
      </c>
      <c r="D187" t="str">
        <f>'Raw Data'!D187</f>
        <v>YEIYDKYQVVQT</v>
      </c>
      <c r="F187" s="13">
        <f>'Raw Data'!J187</f>
        <v>0.64100000000000001</v>
      </c>
      <c r="G187" s="13">
        <f>'Raw Data'!P187</f>
        <v>0.624</v>
      </c>
      <c r="H187" s="13">
        <f>'Raw Data'!V187</f>
        <v>0.56499999999999995</v>
      </c>
      <c r="I187" s="13">
        <f>'Raw Data'!AB187</f>
        <v>0.88600000000000001</v>
      </c>
      <c r="J187" s="13">
        <f>'Raw Data'!AH187</f>
        <v>0.82899999999999996</v>
      </c>
      <c r="K187" s="13">
        <f>'Raw Data'!AN187</f>
        <v>0.84499999999999997</v>
      </c>
      <c r="L187" s="13">
        <f>'Raw Data'!AT187</f>
        <v>1.6859999999999999</v>
      </c>
      <c r="M187" s="13">
        <f>'Raw Data'!AZ187</f>
        <v>1.77</v>
      </c>
      <c r="N187" s="13">
        <f>'Raw Data'!BF187</f>
        <v>1.5780000000000001</v>
      </c>
      <c r="O187" s="13">
        <f>'Raw Data'!BL187</f>
        <v>2.8780000000000001</v>
      </c>
      <c r="P187" s="13">
        <f>'Raw Data'!BR187</f>
        <v>2.879</v>
      </c>
      <c r="Q187" s="13">
        <f>'Raw Data'!BX187</f>
        <v>2.944</v>
      </c>
      <c r="R187" s="13">
        <f>'Raw Data'!CD187</f>
        <v>4.1980000000000004</v>
      </c>
      <c r="S187" s="13">
        <f>'Raw Data'!CJ187</f>
        <v>4.2830000000000004</v>
      </c>
      <c r="T187" s="13">
        <f>'Raw Data'!CP187</f>
        <v>4.2359999999999998</v>
      </c>
      <c r="V187" s="15"/>
      <c r="W187" s="15"/>
      <c r="X187" s="15"/>
      <c r="Y187" s="15"/>
      <c r="Z187" s="15"/>
      <c r="AB187" s="15"/>
      <c r="AC187" s="15"/>
      <c r="AD187" s="15"/>
      <c r="AE187" s="15"/>
      <c r="AF187" s="15"/>
      <c r="AH187" s="15"/>
      <c r="AI187" s="15"/>
      <c r="AJ187" s="15"/>
      <c r="AK187" s="15"/>
      <c r="AL187" s="15"/>
      <c r="AN187" s="18"/>
      <c r="AO187" s="18"/>
      <c r="AP187" s="18"/>
      <c r="AQ187" s="18"/>
    </row>
    <row r="188" spans="1:43" x14ac:dyDescent="0.25">
      <c r="A188" t="str">
        <f>'Raw Data'!A188</f>
        <v>B_p110g/p101</v>
      </c>
      <c r="B188">
        <f>'Raw Data'!B188</f>
        <v>107</v>
      </c>
      <c r="C188">
        <f>'Raw Data'!C188</f>
        <v>119</v>
      </c>
      <c r="D188" t="str">
        <f>'Raw Data'!D188</f>
        <v>YEIYDKYQVVQTL</v>
      </c>
      <c r="F188" s="13">
        <f>'Raw Data'!J188</f>
        <v>0.78700000000000003</v>
      </c>
      <c r="G188" s="13">
        <f>'Raw Data'!P188</f>
        <v>0.78200000000000003</v>
      </c>
      <c r="H188" s="13">
        <f>'Raw Data'!V188</f>
        <v>0.748</v>
      </c>
      <c r="I188" s="13">
        <f>'Raw Data'!AB188</f>
        <v>0.95499999999999996</v>
      </c>
      <c r="J188" s="13">
        <f>'Raw Data'!AH188</f>
        <v>1.1100000000000001</v>
      </c>
      <c r="K188" s="13">
        <f>'Raw Data'!AN188</f>
        <v>1.28</v>
      </c>
      <c r="L188" s="13">
        <f>'Raw Data'!AT188</f>
        <v>1.3759999999999999</v>
      </c>
      <c r="M188" s="13">
        <f>'Raw Data'!AZ188</f>
        <v>1.47</v>
      </c>
      <c r="N188" s="13">
        <f>'Raw Data'!BF188</f>
        <v>1.5349999999999999</v>
      </c>
      <c r="O188" s="13">
        <f>'Raw Data'!BL188</f>
        <v>2.742</v>
      </c>
      <c r="P188" s="13">
        <f>'Raw Data'!BR188</f>
        <v>2.7410000000000001</v>
      </c>
      <c r="Q188" s="13">
        <f>'Raw Data'!BX188</f>
        <v>2.6619999999999999</v>
      </c>
      <c r="R188" s="13">
        <f>'Raw Data'!CD188</f>
        <v>4.367</v>
      </c>
      <c r="S188" s="13">
        <f>'Raw Data'!CJ188</f>
        <v>4.399</v>
      </c>
      <c r="T188" s="13">
        <f>'Raw Data'!CP188</f>
        <v>4.2670000000000003</v>
      </c>
      <c r="V188" s="15"/>
      <c r="W188" s="15"/>
      <c r="X188" s="15"/>
      <c r="Y188" s="15"/>
      <c r="Z188" s="15"/>
      <c r="AB188" s="15"/>
      <c r="AC188" s="15"/>
      <c r="AD188" s="15"/>
      <c r="AE188" s="15"/>
      <c r="AF188" s="15"/>
      <c r="AH188" s="15"/>
      <c r="AI188" s="15"/>
      <c r="AJ188" s="15"/>
      <c r="AK188" s="15"/>
      <c r="AL188" s="15"/>
      <c r="AN188" s="18"/>
      <c r="AO188" s="18"/>
      <c r="AP188" s="18"/>
      <c r="AQ188" s="18"/>
    </row>
    <row r="189" spans="1:43" x14ac:dyDescent="0.25">
      <c r="A189" t="str">
        <f>'Raw Data'!A189</f>
        <v>B_p110g/p101</v>
      </c>
      <c r="B189">
        <f>'Raw Data'!B189</f>
        <v>114</v>
      </c>
      <c r="C189">
        <f>'Raw Data'!C189</f>
        <v>119</v>
      </c>
      <c r="D189" t="str">
        <f>'Raw Data'!D189</f>
        <v>QVVQTL</v>
      </c>
      <c r="F189" s="13">
        <f>'Raw Data'!J189</f>
        <v>3.3000000000000002E-2</v>
      </c>
      <c r="G189" s="13">
        <f>'Raw Data'!P189</f>
        <v>4.2000000000000003E-2</v>
      </c>
      <c r="H189" s="13">
        <f>'Raw Data'!V189</f>
        <v>4.2000000000000003E-2</v>
      </c>
      <c r="I189" s="13">
        <f>'Raw Data'!AB189</f>
        <v>4.7E-2</v>
      </c>
      <c r="J189" s="13">
        <f>'Raw Data'!AH189</f>
        <v>2.9000000000000001E-2</v>
      </c>
      <c r="K189" s="13">
        <f>'Raw Data'!AN189</f>
        <v>5.2999999999999999E-2</v>
      </c>
      <c r="L189" s="13">
        <f>'Raw Data'!AT189</f>
        <v>3.2000000000000001E-2</v>
      </c>
      <c r="M189" s="13">
        <f>'Raw Data'!AZ189</f>
        <v>2E-3</v>
      </c>
      <c r="N189" s="13">
        <f>'Raw Data'!BF189</f>
        <v>4.7E-2</v>
      </c>
      <c r="O189" s="13">
        <f>'Raw Data'!BL189</f>
        <v>3.6999999999999998E-2</v>
      </c>
      <c r="P189" s="13">
        <f>'Raw Data'!BR189</f>
        <v>5.8999999999999997E-2</v>
      </c>
      <c r="Q189" s="13">
        <f>'Raw Data'!BX189</f>
        <v>7.8E-2</v>
      </c>
      <c r="R189" s="13">
        <f>'Raw Data'!CD189</f>
        <v>0.52100000000000002</v>
      </c>
      <c r="S189" s="13">
        <f>'Raw Data'!CJ189</f>
        <v>0.54400000000000004</v>
      </c>
      <c r="T189" s="13">
        <f>'Raw Data'!CP189</f>
        <v>0.55800000000000005</v>
      </c>
      <c r="V189" s="15"/>
      <c r="W189" s="15"/>
      <c r="X189" s="15"/>
      <c r="Y189" s="15"/>
      <c r="Z189" s="15"/>
      <c r="AB189" s="15"/>
      <c r="AC189" s="15"/>
      <c r="AD189" s="15"/>
      <c r="AE189" s="15"/>
      <c r="AF189" s="15"/>
      <c r="AH189" s="15"/>
      <c r="AI189" s="15"/>
      <c r="AJ189" s="15"/>
      <c r="AK189" s="15"/>
      <c r="AL189" s="15"/>
      <c r="AN189" s="18"/>
      <c r="AO189" s="18"/>
      <c r="AP189" s="18"/>
      <c r="AQ189" s="18"/>
    </row>
    <row r="190" spans="1:43" x14ac:dyDescent="0.25">
      <c r="A190" t="str">
        <f>'Raw Data'!A190</f>
        <v>B_p110g/p101</v>
      </c>
      <c r="B190">
        <f>'Raw Data'!B190</f>
        <v>122</v>
      </c>
      <c r="C190">
        <f>'Raw Data'!C190</f>
        <v>137</v>
      </c>
      <c r="D190" t="str">
        <f>'Raw Data'!D190</f>
        <v>LRYWKATHRSPGQIHL</v>
      </c>
      <c r="F190" s="13">
        <f>'Raw Data'!J190</f>
        <v>0.45300000000000001</v>
      </c>
      <c r="G190" s="13">
        <f>'Raw Data'!P190</f>
        <v>0.39900000000000002</v>
      </c>
      <c r="H190" s="13">
        <f>'Raw Data'!V190</f>
        <v>0.29799999999999999</v>
      </c>
      <c r="I190" s="13">
        <f>'Raw Data'!AB190</f>
        <v>0.59799999999999998</v>
      </c>
      <c r="J190" s="13">
        <f>'Raw Data'!AH190</f>
        <v>0.48299999999999998</v>
      </c>
      <c r="K190" s="13">
        <f>'Raw Data'!AN190</f>
        <v>0.48699999999999999</v>
      </c>
      <c r="L190" s="13">
        <f>'Raw Data'!AT190</f>
        <v>1.389</v>
      </c>
      <c r="M190" s="13">
        <f>'Raw Data'!AZ190</f>
        <v>1.236</v>
      </c>
      <c r="N190" s="13">
        <f>'Raw Data'!BF190</f>
        <v>1.1919999999999999</v>
      </c>
      <c r="O190" s="13">
        <f>'Raw Data'!BL190</f>
        <v>2.4020000000000001</v>
      </c>
      <c r="P190" s="13">
        <f>'Raw Data'!BR190</f>
        <v>2.262</v>
      </c>
      <c r="Q190" s="13">
        <f>'Raw Data'!BX190</f>
        <v>2.222</v>
      </c>
      <c r="R190" s="13">
        <f>'Raw Data'!CD190</f>
        <v>3.3460000000000001</v>
      </c>
      <c r="S190" s="13">
        <f>'Raw Data'!CJ190</f>
        <v>3.258</v>
      </c>
      <c r="T190" s="13">
        <f>'Raw Data'!CP190</f>
        <v>3.1859999999999999</v>
      </c>
      <c r="V190" s="15"/>
      <c r="W190" s="15"/>
      <c r="X190" s="15"/>
      <c r="Y190" s="15"/>
      <c r="Z190" s="15"/>
      <c r="AB190" s="15"/>
      <c r="AC190" s="15"/>
      <c r="AD190" s="15"/>
      <c r="AE190" s="15"/>
      <c r="AF190" s="15"/>
      <c r="AH190" s="15"/>
      <c r="AI190" s="15"/>
      <c r="AJ190" s="15"/>
      <c r="AK190" s="15"/>
      <c r="AL190" s="15"/>
      <c r="AN190" s="18"/>
      <c r="AO190" s="18"/>
      <c r="AP190" s="18"/>
      <c r="AQ190" s="18"/>
    </row>
    <row r="191" spans="1:43" x14ac:dyDescent="0.25">
      <c r="A191" t="str">
        <f>'Raw Data'!A191</f>
        <v>B_p110g/p101</v>
      </c>
      <c r="B191">
        <f>'Raw Data'!B191</f>
        <v>122</v>
      </c>
      <c r="C191">
        <f>'Raw Data'!C191</f>
        <v>149</v>
      </c>
      <c r="D191" t="str">
        <f>'Raw Data'!D191</f>
        <v>LRYWKATHRSPGQIHLVQRHPPSEESQA</v>
      </c>
      <c r="F191" s="13">
        <f>'Raw Data'!J191</f>
        <v>1.806</v>
      </c>
      <c r="G191" s="13">
        <f>'Raw Data'!P191</f>
        <v>1.595</v>
      </c>
      <c r="H191" s="13">
        <f>'Raw Data'!V191</f>
        <v>1.7090000000000001</v>
      </c>
      <c r="I191" s="13">
        <f>'Raw Data'!AB191</f>
        <v>2.2349999999999999</v>
      </c>
      <c r="J191" s="13">
        <f>'Raw Data'!AH191</f>
        <v>2.202</v>
      </c>
      <c r="K191" s="13">
        <f>'Raw Data'!AN191</f>
        <v>2.3410000000000002</v>
      </c>
      <c r="L191" s="13">
        <f>'Raw Data'!AT191</f>
        <v>3.8759999999999999</v>
      </c>
      <c r="M191" s="13">
        <f>'Raw Data'!AZ191</f>
        <v>3.8029999999999999</v>
      </c>
      <c r="N191" s="13">
        <f>'Raw Data'!BF191</f>
        <v>3.9980000000000002</v>
      </c>
      <c r="O191" s="13">
        <f>'Raw Data'!BL191</f>
        <v>5.8410000000000002</v>
      </c>
      <c r="P191" s="13">
        <f>'Raw Data'!BR191</f>
        <v>5.7969999999999997</v>
      </c>
      <c r="Q191" s="13">
        <f>'Raw Data'!BX191</f>
        <v>5.8310000000000004</v>
      </c>
      <c r="R191" s="13">
        <f>'Raw Data'!CD191</f>
        <v>6.9770000000000003</v>
      </c>
      <c r="S191" s="13">
        <f>'Raw Data'!CJ191</f>
        <v>7.2060000000000004</v>
      </c>
      <c r="T191" s="13">
        <f>'Raw Data'!CP191</f>
        <v>7.0640000000000001</v>
      </c>
      <c r="V191" s="15"/>
      <c r="W191" s="15"/>
      <c r="X191" s="15"/>
      <c r="Y191" s="15"/>
      <c r="Z191" s="15"/>
      <c r="AB191" s="15"/>
      <c r="AC191" s="15"/>
      <c r="AD191" s="15"/>
      <c r="AE191" s="15"/>
      <c r="AF191" s="15"/>
      <c r="AH191" s="15"/>
      <c r="AI191" s="15"/>
      <c r="AJ191" s="15"/>
      <c r="AK191" s="15"/>
      <c r="AL191" s="15"/>
      <c r="AN191" s="18"/>
      <c r="AO191" s="18"/>
      <c r="AP191" s="18"/>
      <c r="AQ191" s="18"/>
    </row>
    <row r="192" spans="1:43" x14ac:dyDescent="0.25">
      <c r="A192" t="str">
        <f>'Raw Data'!A192</f>
        <v>B_p110g/p101</v>
      </c>
      <c r="B192">
        <f>'Raw Data'!B192</f>
        <v>138</v>
      </c>
      <c r="C192">
        <f>'Raw Data'!C192</f>
        <v>149</v>
      </c>
      <c r="D192" t="str">
        <f>'Raw Data'!D192</f>
        <v>VQRHPPSEESQA</v>
      </c>
      <c r="F192" s="13">
        <f>'Raw Data'!J192</f>
        <v>2.4369999999999998</v>
      </c>
      <c r="G192" s="13">
        <f>'Raw Data'!P192</f>
        <v>2.33</v>
      </c>
      <c r="H192" s="13">
        <f>'Raw Data'!V192</f>
        <v>2.4780000000000002</v>
      </c>
      <c r="I192" s="13">
        <f>'Raw Data'!AB192</f>
        <v>3.01</v>
      </c>
      <c r="J192" s="13">
        <f>'Raw Data'!AH192</f>
        <v>3.0680000000000001</v>
      </c>
      <c r="K192" s="13">
        <f>'Raw Data'!AN192</f>
        <v>3.101</v>
      </c>
      <c r="L192" s="13">
        <f>'Raw Data'!AT192</f>
        <v>3.7829999999999999</v>
      </c>
      <c r="M192" s="13">
        <f>'Raw Data'!AZ192</f>
        <v>3.8149999999999999</v>
      </c>
      <c r="N192" s="13">
        <f>'Raw Data'!BF192</f>
        <v>3.8119999999999998</v>
      </c>
      <c r="O192" s="13">
        <f>'Raw Data'!BL192</f>
        <v>4.8570000000000002</v>
      </c>
      <c r="P192" s="13">
        <f>'Raw Data'!BR192</f>
        <v>4.9530000000000003</v>
      </c>
      <c r="Q192" s="13">
        <f>'Raw Data'!BX192</f>
        <v>4.9619999999999997</v>
      </c>
      <c r="R192" s="13">
        <f>'Raw Data'!CD192</f>
        <v>5.1109999999999998</v>
      </c>
      <c r="S192" s="13">
        <f>'Raw Data'!CJ192</f>
        <v>5.0960000000000001</v>
      </c>
      <c r="T192" s="13">
        <f>'Raw Data'!CP192</f>
        <v>5.08</v>
      </c>
      <c r="V192" s="15"/>
      <c r="W192" s="15"/>
      <c r="X192" s="15"/>
      <c r="Y192" s="15"/>
      <c r="Z192" s="15"/>
      <c r="AB192" s="15"/>
      <c r="AC192" s="15"/>
      <c r="AD192" s="15"/>
      <c r="AE192" s="15"/>
      <c r="AF192" s="15"/>
      <c r="AH192" s="15"/>
      <c r="AI192" s="15"/>
      <c r="AJ192" s="15"/>
      <c r="AK192" s="15"/>
      <c r="AL192" s="15"/>
      <c r="AN192" s="18"/>
      <c r="AO192" s="18"/>
      <c r="AP192" s="18"/>
      <c r="AQ192" s="18"/>
    </row>
    <row r="193" spans="1:43" x14ac:dyDescent="0.25">
      <c r="A193" t="str">
        <f>'Raw Data'!A193</f>
        <v>B_p110g/p101</v>
      </c>
      <c r="B193">
        <f>'Raw Data'!B193</f>
        <v>150</v>
      </c>
      <c r="C193">
        <f>'Raw Data'!C193</f>
        <v>157</v>
      </c>
      <c r="D193" t="str">
        <f>'Raw Data'!D193</f>
        <v>FQRQLTAL</v>
      </c>
      <c r="F193" s="13">
        <f>'Raw Data'!J193</f>
        <v>0.20599999999999999</v>
      </c>
      <c r="G193" s="13">
        <f>'Raw Data'!P193</f>
        <v>0.161</v>
      </c>
      <c r="H193" s="13">
        <f>'Raw Data'!V193</f>
        <v>0.14699999999999999</v>
      </c>
      <c r="I193" s="13">
        <f>'Raw Data'!AB193</f>
        <v>0.17799999999999999</v>
      </c>
      <c r="J193" s="13">
        <f>'Raw Data'!AH193</f>
        <v>0.21299999999999999</v>
      </c>
      <c r="K193" s="13">
        <f>'Raw Data'!AN193</f>
        <v>0.158</v>
      </c>
      <c r="L193" s="13">
        <f>'Raw Data'!AT193</f>
        <v>0.28299999999999997</v>
      </c>
      <c r="M193" s="13">
        <f>'Raw Data'!AZ193</f>
        <v>0.28599999999999998</v>
      </c>
      <c r="N193" s="13">
        <f>'Raw Data'!BF193</f>
        <v>0.34899999999999998</v>
      </c>
      <c r="O193" s="13">
        <f>'Raw Data'!BL193</f>
        <v>0.91900000000000004</v>
      </c>
      <c r="P193" s="13">
        <f>'Raw Data'!BR193</f>
        <v>0.92600000000000005</v>
      </c>
      <c r="Q193" s="13">
        <f>'Raw Data'!BX193</f>
        <v>0.94699999999999995</v>
      </c>
      <c r="R193" s="13">
        <f>'Raw Data'!CD193</f>
        <v>1.7170000000000001</v>
      </c>
      <c r="S193" s="13">
        <f>'Raw Data'!CJ193</f>
        <v>1.718</v>
      </c>
      <c r="T193" s="13">
        <f>'Raw Data'!CP193</f>
        <v>1.7110000000000001</v>
      </c>
      <c r="V193" s="15"/>
      <c r="W193" s="15"/>
      <c r="X193" s="15"/>
      <c r="Y193" s="15"/>
      <c r="Z193" s="15"/>
      <c r="AB193" s="15"/>
      <c r="AC193" s="15"/>
      <c r="AD193" s="15"/>
      <c r="AE193" s="15"/>
      <c r="AF193" s="15"/>
      <c r="AH193" s="15"/>
      <c r="AI193" s="15"/>
      <c r="AJ193" s="15"/>
      <c r="AK193" s="15"/>
      <c r="AL193" s="15"/>
      <c r="AN193" s="18"/>
      <c r="AO193" s="18"/>
      <c r="AP193" s="18"/>
      <c r="AQ193" s="18"/>
    </row>
    <row r="194" spans="1:43" x14ac:dyDescent="0.25">
      <c r="A194" t="str">
        <f>'Raw Data'!A194</f>
        <v>B_p110g/p101</v>
      </c>
      <c r="B194">
        <f>'Raw Data'!B194</f>
        <v>151</v>
      </c>
      <c r="C194">
        <f>'Raw Data'!C194</f>
        <v>157</v>
      </c>
      <c r="D194" t="str">
        <f>'Raw Data'!D194</f>
        <v>QRQLTAL</v>
      </c>
      <c r="F194" s="13">
        <f>'Raw Data'!J194</f>
        <v>0.1</v>
      </c>
      <c r="G194" s="13">
        <f>'Raw Data'!P194</f>
        <v>0.109</v>
      </c>
      <c r="H194" s="13">
        <f>'Raw Data'!V194</f>
        <v>9.7000000000000003E-2</v>
      </c>
      <c r="I194" s="13">
        <f>'Raw Data'!AB194</f>
        <v>0.107</v>
      </c>
      <c r="J194" s="13">
        <f>'Raw Data'!AH194</f>
        <v>9.7000000000000003E-2</v>
      </c>
      <c r="K194" s="13">
        <f>'Raw Data'!AN194</f>
        <v>0.11600000000000001</v>
      </c>
      <c r="L194" s="13">
        <f>'Raw Data'!AT194</f>
        <v>0.25900000000000001</v>
      </c>
      <c r="M194" s="13">
        <f>'Raw Data'!AZ194</f>
        <v>0.22700000000000001</v>
      </c>
      <c r="N194" s="13">
        <f>'Raw Data'!BF194</f>
        <v>0.26800000000000002</v>
      </c>
      <c r="O194" s="13">
        <f>'Raw Data'!BL194</f>
        <v>0.86799999999999999</v>
      </c>
      <c r="P194" s="13">
        <f>'Raw Data'!BR194</f>
        <v>0.88700000000000001</v>
      </c>
      <c r="Q194" s="13">
        <f>'Raw Data'!BX194</f>
        <v>0.88600000000000001</v>
      </c>
      <c r="R194" s="13">
        <f>'Raw Data'!CD194</f>
        <v>1.5820000000000001</v>
      </c>
      <c r="S194" s="13">
        <f>'Raw Data'!CJ194</f>
        <v>1.5880000000000001</v>
      </c>
      <c r="T194" s="13">
        <f>'Raw Data'!CP194</f>
        <v>1.524</v>
      </c>
      <c r="V194" s="15"/>
      <c r="W194" s="15"/>
      <c r="X194" s="15"/>
      <c r="Y194" s="15"/>
      <c r="Z194" s="15"/>
      <c r="AB194" s="15"/>
      <c r="AC194" s="15"/>
      <c r="AD194" s="15"/>
      <c r="AE194" s="15"/>
      <c r="AF194" s="15"/>
      <c r="AH194" s="15"/>
      <c r="AI194" s="15"/>
      <c r="AJ194" s="15"/>
      <c r="AK194" s="15"/>
      <c r="AL194" s="15"/>
      <c r="AN194" s="18"/>
      <c r="AO194" s="18"/>
      <c r="AP194" s="18"/>
      <c r="AQ194" s="18"/>
    </row>
    <row r="195" spans="1:43" x14ac:dyDescent="0.25">
      <c r="A195" t="str">
        <f>'Raw Data'!A195</f>
        <v>B_p110g/p101</v>
      </c>
      <c r="B195">
        <f>'Raw Data'!B195</f>
        <v>158</v>
      </c>
      <c r="C195">
        <f>'Raw Data'!C195</f>
        <v>164</v>
      </c>
      <c r="D195" t="str">
        <f>'Raw Data'!D195</f>
        <v>IGYDVTD</v>
      </c>
      <c r="F195" s="13">
        <f>'Raw Data'!J195</f>
        <v>0.47299999999999998</v>
      </c>
      <c r="G195" s="13">
        <f>'Raw Data'!P195</f>
        <v>0.48499999999999999</v>
      </c>
      <c r="H195" s="13">
        <f>'Raw Data'!V195</f>
        <v>0.54200000000000004</v>
      </c>
      <c r="I195" s="13">
        <f>'Raw Data'!AB195</f>
        <v>0.62</v>
      </c>
      <c r="J195" s="13">
        <f>'Raw Data'!AH195</f>
        <v>0.628</v>
      </c>
      <c r="K195" s="13">
        <f>'Raw Data'!AN195</f>
        <v>0.68</v>
      </c>
      <c r="L195" s="13">
        <f>'Raw Data'!AT195</f>
        <v>0.89300000000000002</v>
      </c>
      <c r="M195" s="13">
        <f>'Raw Data'!AZ195</f>
        <v>0.88900000000000001</v>
      </c>
      <c r="N195" s="13">
        <f>'Raw Data'!BF195</f>
        <v>0.97399999999999998</v>
      </c>
      <c r="O195" s="13">
        <f>'Raw Data'!BL195</f>
        <v>2.0760000000000001</v>
      </c>
      <c r="P195" s="13">
        <f>'Raw Data'!BR195</f>
        <v>2.02</v>
      </c>
      <c r="Q195" s="13">
        <f>'Raw Data'!BX195</f>
        <v>2.153</v>
      </c>
      <c r="R195" s="13">
        <f>'Raw Data'!CD195</f>
        <v>3.0019999999999998</v>
      </c>
      <c r="S195" s="13">
        <f>'Raw Data'!CJ195</f>
        <v>3.1440000000000001</v>
      </c>
      <c r="T195" s="13">
        <f>'Raw Data'!CP195</f>
        <v>3.097</v>
      </c>
      <c r="V195" s="15"/>
      <c r="W195" s="15"/>
      <c r="X195" s="15"/>
      <c r="Y195" s="15"/>
      <c r="Z195" s="15"/>
      <c r="AB195" s="15"/>
      <c r="AC195" s="15"/>
      <c r="AD195" s="15"/>
      <c r="AE195" s="15"/>
      <c r="AF195" s="15"/>
      <c r="AH195" s="15"/>
      <c r="AI195" s="15"/>
      <c r="AJ195" s="15"/>
      <c r="AK195" s="15"/>
      <c r="AL195" s="15"/>
      <c r="AN195" s="18"/>
      <c r="AO195" s="18"/>
      <c r="AP195" s="18"/>
      <c r="AQ195" s="18"/>
    </row>
    <row r="196" spans="1:43" x14ac:dyDescent="0.25">
      <c r="A196" t="str">
        <f>'Raw Data'!A196</f>
        <v>B_p110g/p101</v>
      </c>
      <c r="B196">
        <f>'Raw Data'!B196</f>
        <v>165</v>
      </c>
      <c r="C196">
        <f>'Raw Data'!C196</f>
        <v>174</v>
      </c>
      <c r="D196" t="str">
        <f>'Raw Data'!D196</f>
        <v>VSNVHDDELE</v>
      </c>
      <c r="F196" s="13">
        <f>'Raw Data'!J196</f>
        <v>0.85399999999999998</v>
      </c>
      <c r="G196" s="13">
        <f>'Raw Data'!P196</f>
        <v>0.81599999999999995</v>
      </c>
      <c r="H196" s="13">
        <f>'Raw Data'!V196</f>
        <v>0.76100000000000001</v>
      </c>
      <c r="I196" s="13">
        <f>'Raw Data'!AB196</f>
        <v>1.232</v>
      </c>
      <c r="J196" s="13">
        <f>'Raw Data'!AH196</f>
        <v>1.2350000000000001</v>
      </c>
      <c r="K196" s="13">
        <f>'Raw Data'!AN196</f>
        <v>1.2629999999999999</v>
      </c>
      <c r="L196" s="13">
        <f>'Raw Data'!AT196</f>
        <v>2.395</v>
      </c>
      <c r="M196" s="13">
        <f>'Raw Data'!AZ196</f>
        <v>2.3620000000000001</v>
      </c>
      <c r="N196" s="13">
        <f>'Raw Data'!BF196</f>
        <v>2.383</v>
      </c>
      <c r="O196" s="13">
        <f>'Raw Data'!BL196</f>
        <v>2.9849999999999999</v>
      </c>
      <c r="P196" s="13">
        <f>'Raw Data'!BR196</f>
        <v>3.0640000000000001</v>
      </c>
      <c r="Q196" s="13">
        <f>'Raw Data'!BX196</f>
        <v>3.07</v>
      </c>
      <c r="R196" s="13">
        <f>'Raw Data'!CD196</f>
        <v>3.3879999999999999</v>
      </c>
      <c r="S196" s="13">
        <f>'Raw Data'!CJ196</f>
        <v>3.4119999999999999</v>
      </c>
      <c r="T196" s="13">
        <f>'Raw Data'!CP196</f>
        <v>3.4119999999999999</v>
      </c>
      <c r="V196" s="15"/>
      <c r="W196" s="15"/>
      <c r="X196" s="15"/>
      <c r="Y196" s="15"/>
      <c r="Z196" s="15"/>
      <c r="AB196" s="15"/>
      <c r="AC196" s="15"/>
      <c r="AD196" s="15"/>
      <c r="AE196" s="15"/>
      <c r="AF196" s="15"/>
      <c r="AH196" s="15"/>
      <c r="AI196" s="15"/>
      <c r="AJ196" s="15"/>
      <c r="AK196" s="15"/>
      <c r="AL196" s="15"/>
      <c r="AN196" s="18"/>
      <c r="AO196" s="18"/>
      <c r="AP196" s="18"/>
      <c r="AQ196" s="18"/>
    </row>
    <row r="197" spans="1:43" x14ac:dyDescent="0.25">
      <c r="A197" t="str">
        <f>'Raw Data'!A197</f>
        <v>B_p110g/p101</v>
      </c>
      <c r="B197">
        <f>'Raw Data'!B197</f>
        <v>174</v>
      </c>
      <c r="C197">
        <f>'Raw Data'!C197</f>
        <v>182</v>
      </c>
      <c r="D197" t="str">
        <f>'Raw Data'!D197</f>
        <v>EFTRRGLVT</v>
      </c>
      <c r="F197" s="13">
        <f>'Raw Data'!J197</f>
        <v>0.191</v>
      </c>
      <c r="G197" s="13">
        <f>'Raw Data'!P197</f>
        <v>0.216</v>
      </c>
      <c r="H197" s="13">
        <f>'Raw Data'!V197</f>
        <v>0.17100000000000001</v>
      </c>
      <c r="I197" s="13">
        <f>'Raw Data'!AB197</f>
        <v>0.28599999999999998</v>
      </c>
      <c r="J197" s="13">
        <f>'Raw Data'!AH197</f>
        <v>0.29399999999999998</v>
      </c>
      <c r="K197" s="13">
        <f>'Raw Data'!AN197</f>
        <v>0.22800000000000001</v>
      </c>
      <c r="L197" s="13">
        <f>'Raw Data'!AT197</f>
        <v>0.34300000000000003</v>
      </c>
      <c r="M197" s="13">
        <f>'Raw Data'!AZ197</f>
        <v>0.25900000000000001</v>
      </c>
      <c r="N197" s="13">
        <f>'Raw Data'!BF197</f>
        <v>0.249</v>
      </c>
      <c r="O197" s="13">
        <f>'Raw Data'!BL197</f>
        <v>0.66500000000000004</v>
      </c>
      <c r="P197" s="13">
        <f>'Raw Data'!BR197</f>
        <v>0.625</v>
      </c>
      <c r="Q197" s="13">
        <f>'Raw Data'!BX197</f>
        <v>0.59</v>
      </c>
      <c r="R197" s="13">
        <f>'Raw Data'!CD197</f>
        <v>1.06</v>
      </c>
      <c r="S197" s="13">
        <f>'Raw Data'!CJ197</f>
        <v>1.0569999999999999</v>
      </c>
      <c r="T197" s="13">
        <f>'Raw Data'!CP197</f>
        <v>1.0660000000000001</v>
      </c>
      <c r="V197" s="15"/>
      <c r="W197" s="15"/>
      <c r="X197" s="15"/>
      <c r="Y197" s="15"/>
      <c r="Z197" s="15"/>
      <c r="AB197" s="15"/>
      <c r="AC197" s="15"/>
      <c r="AD197" s="15"/>
      <c r="AE197" s="15"/>
      <c r="AF197" s="15"/>
      <c r="AH197" s="15"/>
      <c r="AI197" s="15"/>
      <c r="AJ197" s="15"/>
      <c r="AK197" s="15"/>
      <c r="AL197" s="15"/>
      <c r="AN197" s="18"/>
      <c r="AO197" s="18"/>
      <c r="AP197" s="18"/>
      <c r="AQ197" s="18"/>
    </row>
    <row r="198" spans="1:43" x14ac:dyDescent="0.25">
      <c r="A198" t="str">
        <f>'Raw Data'!A198</f>
        <v>B_p110g/p101</v>
      </c>
      <c r="B198">
        <f>'Raw Data'!B198</f>
        <v>176</v>
      </c>
      <c r="C198">
        <f>'Raw Data'!C198</f>
        <v>182</v>
      </c>
      <c r="D198" t="str">
        <f>'Raw Data'!D198</f>
        <v>TRRGLVT</v>
      </c>
      <c r="F198" s="13">
        <f>'Raw Data'!J198</f>
        <v>0.15</v>
      </c>
      <c r="G198" s="13">
        <f>'Raw Data'!P198</f>
        <v>0.16900000000000001</v>
      </c>
      <c r="H198" s="13">
        <f>'Raw Data'!V198</f>
        <v>0.13400000000000001</v>
      </c>
      <c r="I198" s="13">
        <f>'Raw Data'!AB198</f>
        <v>0.16700000000000001</v>
      </c>
      <c r="J198" s="13">
        <f>'Raw Data'!AH198</f>
        <v>0.157</v>
      </c>
      <c r="K198" s="13">
        <f>'Raw Data'!AN198</f>
        <v>0.156</v>
      </c>
      <c r="L198" s="13">
        <f>'Raw Data'!AT198</f>
        <v>0.23300000000000001</v>
      </c>
      <c r="M198" s="13">
        <f>'Raw Data'!AZ198</f>
        <v>0.20399999999999999</v>
      </c>
      <c r="N198" s="13">
        <f>'Raw Data'!BF198</f>
        <v>0.19600000000000001</v>
      </c>
      <c r="O198" s="13">
        <f>'Raw Data'!BL198</f>
        <v>0.54900000000000004</v>
      </c>
      <c r="P198" s="13">
        <f>'Raw Data'!BR198</f>
        <v>0.60599999999999998</v>
      </c>
      <c r="Q198" s="13">
        <f>'Raw Data'!BX198</f>
        <v>0.56599999999999995</v>
      </c>
      <c r="R198" s="13">
        <f>'Raw Data'!CD198</f>
        <v>1.044</v>
      </c>
      <c r="S198" s="13">
        <f>'Raw Data'!CJ198</f>
        <v>1.073</v>
      </c>
      <c r="T198" s="13">
        <f>'Raw Data'!CP198</f>
        <v>1.0269999999999999</v>
      </c>
      <c r="V198" s="15"/>
      <c r="W198" s="15"/>
      <c r="X198" s="15"/>
      <c r="Y198" s="15"/>
      <c r="Z198" s="15"/>
      <c r="AB198" s="15"/>
      <c r="AC198" s="15"/>
      <c r="AD198" s="15"/>
      <c r="AE198" s="15"/>
      <c r="AF198" s="15"/>
      <c r="AH198" s="15"/>
      <c r="AI198" s="15"/>
      <c r="AJ198" s="15"/>
      <c r="AK198" s="15"/>
      <c r="AL198" s="15"/>
      <c r="AN198" s="18"/>
      <c r="AO198" s="18"/>
      <c r="AP198" s="18"/>
      <c r="AQ198" s="18"/>
    </row>
    <row r="199" spans="1:43" x14ac:dyDescent="0.25">
      <c r="A199" t="str">
        <f>'Raw Data'!A199</f>
        <v>B_p110g/p101</v>
      </c>
      <c r="B199">
        <f>'Raw Data'!B199</f>
        <v>176</v>
      </c>
      <c r="C199">
        <f>'Raw Data'!C199</f>
        <v>185</v>
      </c>
      <c r="D199" t="str">
        <f>'Raw Data'!D199</f>
        <v>TRRGLVTPRM</v>
      </c>
      <c r="F199" s="13">
        <f>'Raw Data'!J199</f>
        <v>5.2999999999999999E-2</v>
      </c>
      <c r="G199" s="13">
        <f>'Raw Data'!P199</f>
        <v>0.107</v>
      </c>
      <c r="H199" s="13">
        <f>'Raw Data'!V199</f>
        <v>0.13700000000000001</v>
      </c>
      <c r="I199" s="13">
        <f>'Raw Data'!AB199</f>
        <v>0.17799999999999999</v>
      </c>
      <c r="J199" s="13">
        <f>'Raw Data'!AH199</f>
        <v>0.112</v>
      </c>
      <c r="K199" s="13">
        <f>'Raw Data'!AN199</f>
        <v>0.155</v>
      </c>
      <c r="L199" s="13">
        <f>'Raw Data'!AT199</f>
        <v>0.23799999999999999</v>
      </c>
      <c r="M199" s="13">
        <f>'Raw Data'!AZ199</f>
        <v>0.22500000000000001</v>
      </c>
      <c r="N199" s="13">
        <f>'Raw Data'!BF199</f>
        <v>0.191</v>
      </c>
      <c r="O199" s="13">
        <f>'Raw Data'!BL199</f>
        <v>0.54100000000000004</v>
      </c>
      <c r="P199" s="13">
        <f>'Raw Data'!BR199</f>
        <v>0.57199999999999995</v>
      </c>
      <c r="Q199" s="13">
        <f>'Raw Data'!BX199</f>
        <v>0.53900000000000003</v>
      </c>
      <c r="R199" s="13">
        <f>'Raw Data'!CD199</f>
        <v>1.0649999999999999</v>
      </c>
      <c r="S199" s="13">
        <f>'Raw Data'!CJ199</f>
        <v>1.0580000000000001</v>
      </c>
      <c r="T199" s="13">
        <f>'Raw Data'!CP199</f>
        <v>1.0840000000000001</v>
      </c>
      <c r="V199" s="15"/>
      <c r="W199" s="15"/>
      <c r="X199" s="15"/>
      <c r="Y199" s="15"/>
      <c r="Z199" s="15"/>
      <c r="AB199" s="15"/>
      <c r="AC199" s="15"/>
      <c r="AD199" s="15"/>
      <c r="AE199" s="15"/>
      <c r="AF199" s="15"/>
      <c r="AH199" s="15"/>
      <c r="AI199" s="15"/>
      <c r="AJ199" s="15"/>
      <c r="AK199" s="15"/>
      <c r="AL199" s="15"/>
      <c r="AN199" s="18"/>
      <c r="AO199" s="18"/>
      <c r="AP199" s="18"/>
      <c r="AQ199" s="18"/>
    </row>
    <row r="200" spans="1:43" x14ac:dyDescent="0.25">
      <c r="A200" t="str">
        <f>'Raw Data'!A200</f>
        <v>B_p110g/p101</v>
      </c>
      <c r="B200">
        <f>'Raw Data'!B200</f>
        <v>186</v>
      </c>
      <c r="C200">
        <f>'Raw Data'!C200</f>
        <v>195</v>
      </c>
      <c r="D200" t="str">
        <f>'Raw Data'!D200</f>
        <v>AEVASRDPKL</v>
      </c>
      <c r="F200" s="13">
        <f>'Raw Data'!J200</f>
        <v>0.73899999999999999</v>
      </c>
      <c r="G200" s="13">
        <f>'Raw Data'!P200</f>
        <v>0.74299999999999999</v>
      </c>
      <c r="H200" s="13">
        <f>'Raw Data'!V200</f>
        <v>0.69899999999999995</v>
      </c>
      <c r="I200" s="13">
        <f>'Raw Data'!AB200</f>
        <v>1.0680000000000001</v>
      </c>
      <c r="J200" s="13">
        <f>'Raw Data'!AH200</f>
        <v>1.0629999999999999</v>
      </c>
      <c r="K200" s="13">
        <f>'Raw Data'!AN200</f>
        <v>1.1120000000000001</v>
      </c>
      <c r="L200" s="13">
        <f>'Raw Data'!AT200</f>
        <v>1.7629999999999999</v>
      </c>
      <c r="M200" s="13">
        <f>'Raw Data'!AZ200</f>
        <v>1.7</v>
      </c>
      <c r="N200" s="13">
        <f>'Raw Data'!BF200</f>
        <v>1.7430000000000001</v>
      </c>
      <c r="O200" s="13">
        <f>'Raw Data'!BL200</f>
        <v>2.7890000000000001</v>
      </c>
      <c r="P200" s="13">
        <f>'Raw Data'!BR200</f>
        <v>2.851</v>
      </c>
      <c r="Q200" s="13">
        <f>'Raw Data'!BX200</f>
        <v>2.8170000000000002</v>
      </c>
      <c r="R200" s="13">
        <f>'Raw Data'!CD200</f>
        <v>4.0129999999999999</v>
      </c>
      <c r="S200" s="13">
        <f>'Raw Data'!CJ200</f>
        <v>4.0519999999999996</v>
      </c>
      <c r="T200" s="13">
        <f>'Raw Data'!CP200</f>
        <v>4.032</v>
      </c>
      <c r="V200" s="15"/>
      <c r="W200" s="15"/>
      <c r="X200" s="15"/>
      <c r="Y200" s="15"/>
      <c r="Z200" s="15"/>
      <c r="AB200" s="15"/>
      <c r="AC200" s="15"/>
      <c r="AD200" s="15"/>
      <c r="AE200" s="15"/>
      <c r="AF200" s="15"/>
      <c r="AH200" s="15"/>
      <c r="AI200" s="15"/>
      <c r="AJ200" s="15"/>
      <c r="AK200" s="15"/>
      <c r="AL200" s="15"/>
      <c r="AN200" s="18"/>
      <c r="AO200" s="18"/>
      <c r="AP200" s="18"/>
      <c r="AQ200" s="18"/>
    </row>
    <row r="201" spans="1:43" x14ac:dyDescent="0.25">
      <c r="A201" t="str">
        <f>'Raw Data'!A201</f>
        <v>B_p110g/p101</v>
      </c>
      <c r="B201">
        <f>'Raw Data'!B201</f>
        <v>188</v>
      </c>
      <c r="C201">
        <f>'Raw Data'!C201</f>
        <v>195</v>
      </c>
      <c r="D201" t="str">
        <f>'Raw Data'!D201</f>
        <v>VASRDPKL</v>
      </c>
      <c r="F201" s="13">
        <f>'Raw Data'!J201</f>
        <v>0.75700000000000001</v>
      </c>
      <c r="G201" s="13">
        <f>'Raw Data'!P201</f>
        <v>0.752</v>
      </c>
      <c r="H201" s="13">
        <f>'Raw Data'!V201</f>
        <v>0.72499999999999998</v>
      </c>
      <c r="I201" s="13">
        <f>'Raw Data'!AB201</f>
        <v>1.087</v>
      </c>
      <c r="J201" s="13">
        <f>'Raw Data'!AH201</f>
        <v>1.052</v>
      </c>
      <c r="K201" s="13">
        <f>'Raw Data'!AN201</f>
        <v>1.119</v>
      </c>
      <c r="L201" s="13">
        <f>'Raw Data'!AT201</f>
        <v>1.6839999999999999</v>
      </c>
      <c r="M201" s="13">
        <f>'Raw Data'!AZ201</f>
        <v>1.621</v>
      </c>
      <c r="N201" s="13">
        <f>'Raw Data'!BF201</f>
        <v>1.661</v>
      </c>
      <c r="O201" s="13">
        <f>'Raw Data'!BL201</f>
        <v>2.3540000000000001</v>
      </c>
      <c r="P201" s="13">
        <f>'Raw Data'!BR201</f>
        <v>2.4049999999999998</v>
      </c>
      <c r="Q201" s="13">
        <f>'Raw Data'!BX201</f>
        <v>2.3479999999999999</v>
      </c>
      <c r="R201" s="13">
        <f>'Raw Data'!CD201</f>
        <v>2.9990000000000001</v>
      </c>
      <c r="S201" s="13">
        <f>'Raw Data'!CJ201</f>
        <v>2.9950000000000001</v>
      </c>
      <c r="T201" s="13">
        <f>'Raw Data'!CP201</f>
        <v>3.004</v>
      </c>
      <c r="V201" s="15"/>
      <c r="W201" s="15"/>
      <c r="X201" s="15"/>
      <c r="Y201" s="15"/>
      <c r="Z201" s="15"/>
      <c r="AB201" s="15"/>
      <c r="AC201" s="15"/>
      <c r="AD201" s="15"/>
      <c r="AE201" s="15"/>
      <c r="AF201" s="15"/>
      <c r="AH201" s="15"/>
      <c r="AI201" s="15"/>
      <c r="AJ201" s="15"/>
      <c r="AK201" s="15"/>
      <c r="AL201" s="15"/>
      <c r="AN201" s="18"/>
      <c r="AO201" s="18"/>
      <c r="AP201" s="18"/>
      <c r="AQ201" s="18"/>
    </row>
    <row r="202" spans="1:43" x14ac:dyDescent="0.25">
      <c r="A202" t="str">
        <f>'Raw Data'!A202</f>
        <v>B_p110g/p101</v>
      </c>
      <c r="B202">
        <f>'Raw Data'!B202</f>
        <v>196</v>
      </c>
      <c r="C202">
        <f>'Raw Data'!C202</f>
        <v>211</v>
      </c>
      <c r="D202" t="str">
        <f>'Raw Data'!D202</f>
        <v>YAMHPWVTSKPLPEYL</v>
      </c>
      <c r="F202" s="13">
        <f>'Raw Data'!J202</f>
        <v>2.37</v>
      </c>
      <c r="G202" s="13">
        <f>'Raw Data'!P202</f>
        <v>2.2799999999999998</v>
      </c>
      <c r="H202" s="13">
        <f>'Raw Data'!V202</f>
        <v>2.3319999999999999</v>
      </c>
      <c r="I202" s="13">
        <f>'Raw Data'!AB202</f>
        <v>2.9119999999999999</v>
      </c>
      <c r="J202" s="13">
        <f>'Raw Data'!AH202</f>
        <v>2.8959999999999999</v>
      </c>
      <c r="K202" s="13">
        <f>'Raw Data'!AN202</f>
        <v>2.9430000000000001</v>
      </c>
      <c r="L202" s="13">
        <f>'Raw Data'!AT202</f>
        <v>3.89</v>
      </c>
      <c r="M202" s="13">
        <f>'Raw Data'!AZ202</f>
        <v>3.8639999999999999</v>
      </c>
      <c r="N202" s="13">
        <f>'Raw Data'!BF202</f>
        <v>3.895</v>
      </c>
      <c r="O202" s="13">
        <f>'Raw Data'!BL202</f>
        <v>5.2389999999999999</v>
      </c>
      <c r="P202" s="13">
        <f>'Raw Data'!BR202</f>
        <v>5.2309999999999999</v>
      </c>
      <c r="Q202" s="13">
        <f>'Raw Data'!BX202</f>
        <v>5.2220000000000004</v>
      </c>
      <c r="R202" s="13">
        <f>'Raw Data'!CD202</f>
        <v>6.2240000000000002</v>
      </c>
      <c r="S202" s="13">
        <f>'Raw Data'!CJ202</f>
        <v>6.1479999999999997</v>
      </c>
      <c r="T202" s="13">
        <f>'Raw Data'!CP202</f>
        <v>6.173</v>
      </c>
      <c r="V202" s="15"/>
      <c r="W202" s="15"/>
      <c r="X202" s="15"/>
      <c r="Y202" s="15"/>
      <c r="Z202" s="15"/>
      <c r="AB202" s="15"/>
      <c r="AC202" s="15"/>
      <c r="AD202" s="15"/>
      <c r="AE202" s="15"/>
      <c r="AF202" s="15"/>
      <c r="AH202" s="15"/>
      <c r="AI202" s="15"/>
      <c r="AJ202" s="15"/>
      <c r="AK202" s="15"/>
      <c r="AL202" s="15"/>
      <c r="AN202" s="18"/>
      <c r="AO202" s="18"/>
      <c r="AP202" s="18"/>
      <c r="AQ202" s="18"/>
    </row>
    <row r="203" spans="1:43" x14ac:dyDescent="0.25">
      <c r="A203" t="str">
        <f>'Raw Data'!A203</f>
        <v>B_p110g/p101</v>
      </c>
      <c r="B203">
        <f>'Raw Data'!B203</f>
        <v>212</v>
      </c>
      <c r="C203">
        <f>'Raw Data'!C203</f>
        <v>218</v>
      </c>
      <c r="D203" t="str">
        <f>'Raw Data'!D203</f>
        <v>WKKIANN</v>
      </c>
      <c r="F203" s="13">
        <f>'Raw Data'!J203</f>
        <v>1.665</v>
      </c>
      <c r="G203" s="13">
        <f>'Raw Data'!P203</f>
        <v>1.647</v>
      </c>
      <c r="H203" s="13">
        <f>'Raw Data'!V203</f>
        <v>1.6910000000000001</v>
      </c>
      <c r="I203" s="13">
        <f>'Raw Data'!AB203</f>
        <v>2.1949999999999998</v>
      </c>
      <c r="J203" s="13">
        <f>'Raw Data'!AH203</f>
        <v>2.1960000000000002</v>
      </c>
      <c r="K203" s="13">
        <f>'Raw Data'!AN203</f>
        <v>2.2650000000000001</v>
      </c>
      <c r="L203" s="13">
        <f>'Raw Data'!AT203</f>
        <v>2.9390000000000001</v>
      </c>
      <c r="M203" s="13">
        <f>'Raw Data'!AZ203</f>
        <v>2.9969999999999999</v>
      </c>
      <c r="N203" s="13">
        <f>'Raw Data'!BF203</f>
        <v>2.9940000000000002</v>
      </c>
      <c r="O203" s="13">
        <f>'Raw Data'!BL203</f>
        <v>3.7109999999999999</v>
      </c>
      <c r="P203" s="13">
        <f>'Raw Data'!BR203</f>
        <v>3.6970000000000001</v>
      </c>
      <c r="Q203" s="13">
        <f>'Raw Data'!BX203</f>
        <v>3.722</v>
      </c>
      <c r="R203" s="13">
        <f>'Raw Data'!CD203</f>
        <v>3.8260000000000001</v>
      </c>
      <c r="S203" s="13">
        <f>'Raw Data'!CJ203</f>
        <v>3.8260000000000001</v>
      </c>
      <c r="T203" s="13">
        <f>'Raw Data'!CP203</f>
        <v>3.7320000000000002</v>
      </c>
      <c r="V203" s="15"/>
      <c r="W203" s="15"/>
      <c r="X203" s="15"/>
      <c r="Y203" s="15"/>
      <c r="Z203" s="15"/>
      <c r="AB203" s="15"/>
      <c r="AC203" s="15"/>
      <c r="AD203" s="15"/>
      <c r="AE203" s="15"/>
      <c r="AF203" s="15"/>
      <c r="AH203" s="15"/>
      <c r="AI203" s="15"/>
      <c r="AJ203" s="15"/>
      <c r="AK203" s="15"/>
      <c r="AL203" s="15"/>
      <c r="AN203" s="18"/>
      <c r="AO203" s="18"/>
      <c r="AP203" s="18"/>
      <c r="AQ203" s="18"/>
    </row>
    <row r="204" spans="1:43" x14ac:dyDescent="0.25">
      <c r="A204" t="str">
        <f>'Raw Data'!A204</f>
        <v>B_p110g/p101</v>
      </c>
      <c r="B204">
        <f>'Raw Data'!B204</f>
        <v>212</v>
      </c>
      <c r="C204">
        <f>'Raw Data'!C204</f>
        <v>221</v>
      </c>
      <c r="D204" t="str">
        <f>'Raw Data'!D204</f>
        <v>WKKIANNCIF</v>
      </c>
      <c r="F204" s="13">
        <f>'Raw Data'!J204</f>
        <v>1.034</v>
      </c>
      <c r="G204" s="13">
        <f>'Raw Data'!P204</f>
        <v>1.0629999999999999</v>
      </c>
      <c r="H204" s="13">
        <f>'Raw Data'!V204</f>
        <v>1.0549999999999999</v>
      </c>
      <c r="I204" s="13">
        <f>'Raw Data'!AB204</f>
        <v>1.73</v>
      </c>
      <c r="J204" s="13">
        <f>'Raw Data'!AH204</f>
        <v>1.653</v>
      </c>
      <c r="K204" s="13">
        <f>'Raw Data'!AN204</f>
        <v>1.754</v>
      </c>
      <c r="L204" s="13">
        <f>'Raw Data'!AT204</f>
        <v>2.7810000000000001</v>
      </c>
      <c r="M204" s="13">
        <f>'Raw Data'!AZ204</f>
        <v>2.7349999999999999</v>
      </c>
      <c r="N204" s="13">
        <f>'Raw Data'!BF204</f>
        <v>2.7959999999999998</v>
      </c>
      <c r="O204" s="13">
        <f>'Raw Data'!BL204</f>
        <v>4.3499999999999996</v>
      </c>
      <c r="P204" s="13">
        <f>'Raw Data'!BR204</f>
        <v>4.2480000000000002</v>
      </c>
      <c r="Q204" s="13">
        <f>'Raw Data'!BX204</f>
        <v>4.4059999999999997</v>
      </c>
      <c r="R204" s="13">
        <f>'Raw Data'!CD204</f>
        <v>4.5590000000000002</v>
      </c>
      <c r="S204" s="13">
        <f>'Raw Data'!CJ204</f>
        <v>4.6150000000000002</v>
      </c>
      <c r="T204" s="13">
        <f>'Raw Data'!CP204</f>
        <v>4.6669999999999998</v>
      </c>
      <c r="V204" s="15"/>
      <c r="W204" s="15"/>
      <c r="X204" s="15"/>
      <c r="Y204" s="15"/>
      <c r="Z204" s="15"/>
      <c r="AB204" s="15"/>
      <c r="AC204" s="15"/>
      <c r="AD204" s="15"/>
      <c r="AE204" s="15"/>
      <c r="AF204" s="15"/>
      <c r="AH204" s="15"/>
      <c r="AI204" s="15"/>
      <c r="AJ204" s="15"/>
      <c r="AK204" s="15"/>
      <c r="AL204" s="15"/>
      <c r="AN204" s="18"/>
      <c r="AO204" s="18"/>
      <c r="AP204" s="18"/>
      <c r="AQ204" s="18"/>
    </row>
    <row r="205" spans="1:43" x14ac:dyDescent="0.25">
      <c r="A205" t="str">
        <f>'Raw Data'!A205</f>
        <v>B_p110g/p101</v>
      </c>
      <c r="B205">
        <f>'Raw Data'!B205</f>
        <v>222</v>
      </c>
      <c r="C205">
        <f>'Raw Data'!C205</f>
        <v>232</v>
      </c>
      <c r="D205" t="str">
        <f>'Raw Data'!D205</f>
        <v>IVIHRSTTSQT</v>
      </c>
      <c r="F205" s="13">
        <f>'Raw Data'!J205</f>
        <v>2.4750000000000001</v>
      </c>
      <c r="G205" s="13">
        <f>'Raw Data'!P205</f>
        <v>2.4300000000000002</v>
      </c>
      <c r="H205" s="13">
        <f>'Raw Data'!V205</f>
        <v>2.5249999999999999</v>
      </c>
      <c r="I205" s="13">
        <f>'Raw Data'!AB205</f>
        <v>2.8610000000000002</v>
      </c>
      <c r="J205" s="13">
        <f>'Raw Data'!AH205</f>
        <v>2.9580000000000002</v>
      </c>
      <c r="K205" s="13">
        <f>'Raw Data'!AN205</f>
        <v>2.9180000000000001</v>
      </c>
      <c r="L205" s="13">
        <f>'Raw Data'!AT205</f>
        <v>3.0419999999999998</v>
      </c>
      <c r="M205" s="13">
        <f>'Raw Data'!AZ205</f>
        <v>3.016</v>
      </c>
      <c r="N205" s="13">
        <f>'Raw Data'!BF205</f>
        <v>3.0169999999999999</v>
      </c>
      <c r="O205" s="13">
        <f>'Raw Data'!BL205</f>
        <v>3.2570000000000001</v>
      </c>
      <c r="P205" s="13">
        <f>'Raw Data'!BR205</f>
        <v>3.3460000000000001</v>
      </c>
      <c r="Q205" s="13">
        <f>'Raw Data'!BX205</f>
        <v>3.24</v>
      </c>
      <c r="R205" s="13">
        <f>'Raw Data'!CD205</f>
        <v>3.7669999999999999</v>
      </c>
      <c r="S205" s="13">
        <f>'Raw Data'!CJ205</f>
        <v>3.7890000000000001</v>
      </c>
      <c r="T205" s="13">
        <f>'Raw Data'!CP205</f>
        <v>3.802</v>
      </c>
      <c r="V205" s="15"/>
      <c r="W205" s="15"/>
      <c r="X205" s="15"/>
      <c r="Y205" s="15"/>
      <c r="Z205" s="15"/>
      <c r="AB205" s="15"/>
      <c r="AC205" s="15"/>
      <c r="AD205" s="15"/>
      <c r="AE205" s="15"/>
      <c r="AF205" s="15"/>
      <c r="AH205" s="15"/>
      <c r="AI205" s="15"/>
      <c r="AJ205" s="15"/>
      <c r="AK205" s="15"/>
      <c r="AL205" s="15"/>
      <c r="AN205" s="18"/>
      <c r="AO205" s="18"/>
      <c r="AP205" s="18"/>
      <c r="AQ205" s="18"/>
    </row>
    <row r="206" spans="1:43" x14ac:dyDescent="0.25">
      <c r="A206" t="str">
        <f>'Raw Data'!A206</f>
        <v>B_p110g/p101</v>
      </c>
      <c r="B206">
        <f>'Raw Data'!B206</f>
        <v>222</v>
      </c>
      <c r="C206">
        <f>'Raw Data'!C206</f>
        <v>245</v>
      </c>
      <c r="D206" t="str">
        <f>'Raw Data'!D206</f>
        <v>IVIHRSTTSQTIKVSPDDTPGAIL</v>
      </c>
      <c r="F206" s="13">
        <f>'Raw Data'!J206</f>
        <v>1.8320000000000001</v>
      </c>
      <c r="G206" s="13">
        <f>'Raw Data'!P206</f>
        <v>1.7170000000000001</v>
      </c>
      <c r="H206" s="13">
        <f>'Raw Data'!V206</f>
        <v>1.796</v>
      </c>
      <c r="I206" s="13">
        <f>'Raw Data'!AB206</f>
        <v>2.3140000000000001</v>
      </c>
      <c r="J206" s="13">
        <f>'Raw Data'!AH206</f>
        <v>2.2250000000000001</v>
      </c>
      <c r="K206" s="13">
        <f>'Raw Data'!AN206</f>
        <v>2.4860000000000002</v>
      </c>
      <c r="L206" s="13">
        <f>'Raw Data'!AT206</f>
        <v>3.1459999999999999</v>
      </c>
      <c r="M206" s="13">
        <f>'Raw Data'!AZ206</f>
        <v>3.1190000000000002</v>
      </c>
      <c r="N206" s="13">
        <f>'Raw Data'!BF206</f>
        <v>3.3010000000000002</v>
      </c>
      <c r="O206" s="13">
        <f>'Raw Data'!BL206</f>
        <v>4.093</v>
      </c>
      <c r="P206" s="13">
        <f>'Raw Data'!BR206</f>
        <v>4</v>
      </c>
      <c r="Q206" s="13">
        <f>'Raw Data'!BX206</f>
        <v>4.218</v>
      </c>
      <c r="R206" s="13">
        <f>'Raw Data'!CD206</f>
        <v>5.141</v>
      </c>
      <c r="S206" s="13">
        <f>'Raw Data'!CJ206</f>
        <v>5.4089999999999998</v>
      </c>
      <c r="T206" s="13">
        <f>'Raw Data'!CP206</f>
        <v>5.2919999999999998</v>
      </c>
      <c r="V206" s="15"/>
      <c r="W206" s="15"/>
      <c r="X206" s="15"/>
      <c r="Y206" s="15"/>
      <c r="Z206" s="15"/>
      <c r="AB206" s="15"/>
      <c r="AC206" s="15"/>
      <c r="AD206" s="15"/>
      <c r="AE206" s="15"/>
      <c r="AF206" s="15"/>
      <c r="AH206" s="15"/>
      <c r="AI206" s="15"/>
      <c r="AJ206" s="15"/>
      <c r="AK206" s="15"/>
      <c r="AL206" s="15"/>
      <c r="AN206" s="18"/>
      <c r="AO206" s="18"/>
      <c r="AP206" s="18"/>
      <c r="AQ206" s="18"/>
    </row>
    <row r="207" spans="1:43" x14ac:dyDescent="0.25">
      <c r="A207" t="str">
        <f>'Raw Data'!A207</f>
        <v>B_p110g/p101</v>
      </c>
      <c r="B207">
        <f>'Raw Data'!B207</f>
        <v>223</v>
      </c>
      <c r="C207">
        <f>'Raw Data'!C207</f>
        <v>233</v>
      </c>
      <c r="D207" t="str">
        <f>'Raw Data'!D207</f>
        <v>VIHRSTTSQTI</v>
      </c>
      <c r="F207" s="13">
        <f>'Raw Data'!J207</f>
        <v>2.4529999999999998</v>
      </c>
      <c r="G207" s="13">
        <f>'Raw Data'!P207</f>
        <v>2.423</v>
      </c>
      <c r="H207" s="13">
        <f>'Raw Data'!V207</f>
        <v>2.516</v>
      </c>
      <c r="I207" s="13">
        <f>'Raw Data'!AB207</f>
        <v>2.8119999999999998</v>
      </c>
      <c r="J207" s="13">
        <f>'Raw Data'!AH207</f>
        <v>2.956</v>
      </c>
      <c r="K207" s="13">
        <f>'Raw Data'!AN207</f>
        <v>2.9140000000000001</v>
      </c>
      <c r="L207" s="13">
        <f>'Raw Data'!AT207</f>
        <v>2.992</v>
      </c>
      <c r="M207" s="13">
        <f>'Raw Data'!AZ207</f>
        <v>3.04</v>
      </c>
      <c r="N207" s="13">
        <f>'Raw Data'!BF207</f>
        <v>3.0030000000000001</v>
      </c>
      <c r="O207" s="13">
        <f>'Raw Data'!BL207</f>
        <v>3.448</v>
      </c>
      <c r="P207" s="13">
        <f>'Raw Data'!BR207</f>
        <v>3.4630000000000001</v>
      </c>
      <c r="Q207" s="13">
        <f>'Raw Data'!BX207</f>
        <v>3.4350000000000001</v>
      </c>
      <c r="R207" s="13">
        <f>'Raw Data'!CD207</f>
        <v>3.7370000000000001</v>
      </c>
      <c r="S207" s="13">
        <f>'Raw Data'!CJ207</f>
        <v>3.774</v>
      </c>
      <c r="T207" s="13">
        <f>'Raw Data'!CP207</f>
        <v>3.7679999999999998</v>
      </c>
      <c r="V207" s="15"/>
      <c r="W207" s="15"/>
      <c r="X207" s="15"/>
      <c r="Y207" s="15"/>
      <c r="Z207" s="15"/>
      <c r="AB207" s="15"/>
      <c r="AC207" s="15"/>
      <c r="AD207" s="15"/>
      <c r="AE207" s="15"/>
      <c r="AF207" s="15"/>
      <c r="AH207" s="15"/>
      <c r="AI207" s="15"/>
      <c r="AJ207" s="15"/>
      <c r="AK207" s="15"/>
      <c r="AL207" s="15"/>
      <c r="AN207" s="18"/>
      <c r="AO207" s="18"/>
      <c r="AP207" s="18"/>
      <c r="AQ207" s="18"/>
    </row>
    <row r="208" spans="1:43" x14ac:dyDescent="0.25">
      <c r="A208" t="str">
        <f>'Raw Data'!A208</f>
        <v>B_p110g/p101</v>
      </c>
      <c r="B208">
        <f>'Raw Data'!B208</f>
        <v>233</v>
      </c>
      <c r="C208">
        <f>'Raw Data'!C208</f>
        <v>245</v>
      </c>
      <c r="D208" t="str">
        <f>'Raw Data'!D208</f>
        <v>IKVSPDDTPGAIL</v>
      </c>
      <c r="F208" s="13">
        <f>'Raw Data'!J208</f>
        <v>0.71799999999999997</v>
      </c>
      <c r="G208" s="13">
        <f>'Raw Data'!P208</f>
        <v>0.754</v>
      </c>
      <c r="H208" s="13">
        <f>'Raw Data'!V208</f>
        <v>0.73799999999999999</v>
      </c>
      <c r="I208" s="13">
        <f>'Raw Data'!AB208</f>
        <v>0.89600000000000002</v>
      </c>
      <c r="J208" s="13">
        <f>'Raw Data'!AH208</f>
        <v>0.86099999999999999</v>
      </c>
      <c r="K208" s="13">
        <f>'Raw Data'!AN208</f>
        <v>0.9</v>
      </c>
      <c r="L208" s="13">
        <f>'Raw Data'!AT208</f>
        <v>1.1659999999999999</v>
      </c>
      <c r="M208" s="13">
        <f>'Raw Data'!AZ208</f>
        <v>1.167</v>
      </c>
      <c r="N208" s="13">
        <f>'Raw Data'!BF208</f>
        <v>1.202</v>
      </c>
      <c r="O208" s="13">
        <f>'Raw Data'!BL208</f>
        <v>1.998</v>
      </c>
      <c r="P208" s="13">
        <f>'Raw Data'!BR208</f>
        <v>1.9470000000000001</v>
      </c>
      <c r="Q208" s="13">
        <f>'Raw Data'!BX208</f>
        <v>2.0419999999999998</v>
      </c>
      <c r="R208" s="13">
        <f>'Raw Data'!CD208</f>
        <v>2.8879999999999999</v>
      </c>
      <c r="S208" s="13">
        <f>'Raw Data'!CJ208</f>
        <v>2.9569999999999999</v>
      </c>
      <c r="T208" s="13">
        <f>'Raw Data'!CP208</f>
        <v>2.915</v>
      </c>
      <c r="V208" s="15"/>
      <c r="W208" s="15"/>
      <c r="X208" s="15"/>
      <c r="Y208" s="15"/>
      <c r="Z208" s="15"/>
      <c r="AB208" s="15"/>
      <c r="AC208" s="15"/>
      <c r="AD208" s="15"/>
      <c r="AE208" s="15"/>
      <c r="AF208" s="15"/>
      <c r="AH208" s="15"/>
      <c r="AI208" s="15"/>
      <c r="AJ208" s="15"/>
      <c r="AK208" s="15"/>
      <c r="AL208" s="15"/>
      <c r="AN208" s="18"/>
      <c r="AO208" s="18"/>
      <c r="AP208" s="18"/>
      <c r="AQ208" s="18"/>
    </row>
    <row r="209" spans="1:43" x14ac:dyDescent="0.25">
      <c r="A209" t="str">
        <f>'Raw Data'!A209</f>
        <v>B_p110g/p101</v>
      </c>
      <c r="B209">
        <f>'Raw Data'!B209</f>
        <v>249</v>
      </c>
      <c r="C209">
        <f>'Raw Data'!C209</f>
        <v>269</v>
      </c>
      <c r="D209" t="str">
        <f>'Raw Data'!D209</f>
        <v>FTKMAKKKSLMDIPESQSEQD</v>
      </c>
      <c r="F209" s="13">
        <f>'Raw Data'!J209</f>
        <v>8.2840000000000007</v>
      </c>
      <c r="G209" s="13">
        <f>'Raw Data'!P209</f>
        <v>8.2810000000000006</v>
      </c>
      <c r="H209" s="13">
        <f>'Raw Data'!V209</f>
        <v>8.0760000000000005</v>
      </c>
      <c r="I209" s="13">
        <f>'Raw Data'!AB209</f>
        <v>9.1449999999999996</v>
      </c>
      <c r="J209" s="13">
        <f>'Raw Data'!AH209</f>
        <v>9.4169999999999998</v>
      </c>
      <c r="K209" s="13">
        <f>'Raw Data'!AN209</f>
        <v>9.3309999999999995</v>
      </c>
      <c r="L209" s="13">
        <f>'Raw Data'!AT209</f>
        <v>9.9939999999999998</v>
      </c>
      <c r="M209" s="13">
        <f>'Raw Data'!AZ209</f>
        <v>10.134</v>
      </c>
      <c r="N209" s="13">
        <f>'Raw Data'!BF209</f>
        <v>9.968</v>
      </c>
      <c r="O209" s="13">
        <f>'Raw Data'!BL209</f>
        <v>10.000999999999999</v>
      </c>
      <c r="P209" s="13">
        <f>'Raw Data'!BR209</f>
        <v>9.8000000000000007</v>
      </c>
      <c r="Q209" s="13">
        <f>'Raw Data'!BX209</f>
        <v>10.218</v>
      </c>
      <c r="R209" s="13">
        <f>'Raw Data'!CD209</f>
        <v>10.196999999999999</v>
      </c>
      <c r="S209" s="13">
        <f>'Raw Data'!CJ209</f>
        <v>10.388</v>
      </c>
      <c r="T209" s="13">
        <f>'Raw Data'!CP209</f>
        <v>10.234999999999999</v>
      </c>
      <c r="V209" s="15"/>
      <c r="W209" s="15"/>
      <c r="X209" s="15"/>
      <c r="Y209" s="15"/>
      <c r="Z209" s="15"/>
      <c r="AB209" s="15"/>
      <c r="AC209" s="15"/>
      <c r="AD209" s="15"/>
      <c r="AE209" s="15"/>
      <c r="AF209" s="15"/>
      <c r="AH209" s="15"/>
      <c r="AI209" s="15"/>
      <c r="AJ209" s="15"/>
      <c r="AK209" s="15"/>
      <c r="AL209" s="15"/>
      <c r="AN209" s="18"/>
      <c r="AO209" s="18"/>
      <c r="AP209" s="18"/>
      <c r="AQ209" s="18"/>
    </row>
    <row r="210" spans="1:43" x14ac:dyDescent="0.25">
      <c r="A210" t="str">
        <f>'Raw Data'!A210</f>
        <v>B_p110g/p101</v>
      </c>
      <c r="B210">
        <f>'Raw Data'!B210</f>
        <v>270</v>
      </c>
      <c r="C210">
        <f>'Raw Data'!C210</f>
        <v>278</v>
      </c>
      <c r="D210" t="str">
        <f>'Raw Data'!D210</f>
        <v>FVLRVCGRD</v>
      </c>
      <c r="F210" s="13">
        <f>'Raw Data'!J210</f>
        <v>0.23699999999999999</v>
      </c>
      <c r="G210" s="13">
        <f>'Raw Data'!P210</f>
        <v>0.217</v>
      </c>
      <c r="H210" s="13">
        <f>'Raw Data'!V210</f>
        <v>0.161</v>
      </c>
      <c r="I210" s="13">
        <f>'Raw Data'!AB210</f>
        <v>0.24299999999999999</v>
      </c>
      <c r="J210" s="13">
        <f>'Raw Data'!AH210</f>
        <v>0.20499999999999999</v>
      </c>
      <c r="K210" s="13">
        <f>'Raw Data'!AN210</f>
        <v>0.20200000000000001</v>
      </c>
      <c r="L210" s="13">
        <f>'Raw Data'!AT210</f>
        <v>0.32300000000000001</v>
      </c>
      <c r="M210" s="13">
        <f>'Raw Data'!AZ210</f>
        <v>0.29599999999999999</v>
      </c>
      <c r="N210" s="13">
        <f>'Raw Data'!BF210</f>
        <v>0.32700000000000001</v>
      </c>
      <c r="O210" s="13">
        <f>'Raw Data'!BL210</f>
        <v>0.68700000000000006</v>
      </c>
      <c r="P210" s="13">
        <f>'Raw Data'!BR210</f>
        <v>0.63500000000000001</v>
      </c>
      <c r="Q210" s="13">
        <f>'Raw Data'!BX210</f>
        <v>0.66300000000000003</v>
      </c>
      <c r="R210" s="13">
        <f>'Raw Data'!CD210</f>
        <v>1.0189999999999999</v>
      </c>
      <c r="S210" s="13">
        <f>'Raw Data'!CJ210</f>
        <v>1.0309999999999999</v>
      </c>
      <c r="T210" s="13">
        <f>'Raw Data'!CP210</f>
        <v>1.0169999999999999</v>
      </c>
      <c r="V210" s="15"/>
      <c r="W210" s="15"/>
      <c r="X210" s="15"/>
      <c r="Y210" s="15"/>
      <c r="Z210" s="15"/>
      <c r="AB210" s="15"/>
      <c r="AC210" s="15"/>
      <c r="AD210" s="15"/>
      <c r="AE210" s="15"/>
      <c r="AF210" s="15"/>
      <c r="AH210" s="15"/>
      <c r="AI210" s="15"/>
      <c r="AJ210" s="15"/>
      <c r="AK210" s="15"/>
      <c r="AL210" s="15"/>
      <c r="AN210" s="18"/>
      <c r="AO210" s="18"/>
      <c r="AP210" s="18"/>
      <c r="AQ210" s="18"/>
    </row>
    <row r="211" spans="1:43" x14ac:dyDescent="0.25">
      <c r="A211" t="str">
        <f>'Raw Data'!A211</f>
        <v>B_p110g/p101</v>
      </c>
      <c r="B211">
        <f>'Raw Data'!B211</f>
        <v>270</v>
      </c>
      <c r="C211">
        <f>'Raw Data'!C211</f>
        <v>281</v>
      </c>
      <c r="D211" t="str">
        <f>'Raw Data'!D211</f>
        <v>FVLRVCGRDEYL</v>
      </c>
      <c r="F211" s="13">
        <f>'Raw Data'!J211</f>
        <v>0.185</v>
      </c>
      <c r="G211" s="13">
        <f>'Raw Data'!P211</f>
        <v>0.17399999999999999</v>
      </c>
      <c r="H211" s="13">
        <f>'Raw Data'!V211</f>
        <v>0.11700000000000001</v>
      </c>
      <c r="I211" s="13">
        <f>'Raw Data'!AB211</f>
        <v>0.217</v>
      </c>
      <c r="J211" s="13">
        <f>'Raw Data'!AH211</f>
        <v>0.16500000000000001</v>
      </c>
      <c r="K211" s="13">
        <f>'Raw Data'!AN211</f>
        <v>0.17399999999999999</v>
      </c>
      <c r="L211" s="13">
        <f>'Raw Data'!AT211</f>
        <v>0.29699999999999999</v>
      </c>
      <c r="M211" s="13">
        <f>'Raw Data'!AZ211</f>
        <v>0.215</v>
      </c>
      <c r="N211" s="13">
        <f>'Raw Data'!BF211</f>
        <v>0.222</v>
      </c>
      <c r="O211" s="13">
        <f>'Raw Data'!BL211</f>
        <v>0.60499999999999998</v>
      </c>
      <c r="P211" s="13">
        <f>'Raw Data'!BR211</f>
        <v>0.49399999999999999</v>
      </c>
      <c r="Q211" s="13">
        <f>'Raw Data'!BX211</f>
        <v>0.56399999999999995</v>
      </c>
      <c r="R211" s="13">
        <f>'Raw Data'!CD211</f>
        <v>0.77200000000000002</v>
      </c>
      <c r="S211" s="13">
        <f>'Raw Data'!CJ211</f>
        <v>0.76200000000000001</v>
      </c>
      <c r="T211" s="13">
        <f>'Raw Data'!CP211</f>
        <v>0.75</v>
      </c>
      <c r="V211" s="15"/>
      <c r="W211" s="15"/>
      <c r="X211" s="15"/>
      <c r="Y211" s="15"/>
      <c r="Z211" s="15"/>
      <c r="AB211" s="15"/>
      <c r="AC211" s="15"/>
      <c r="AD211" s="15"/>
      <c r="AE211" s="15"/>
      <c r="AF211" s="15"/>
      <c r="AH211" s="15"/>
      <c r="AI211" s="15"/>
      <c r="AJ211" s="15"/>
      <c r="AK211" s="15"/>
      <c r="AL211" s="15"/>
      <c r="AN211" s="18"/>
      <c r="AO211" s="18"/>
      <c r="AP211" s="18"/>
      <c r="AQ211" s="18"/>
    </row>
    <row r="212" spans="1:43" x14ac:dyDescent="0.25">
      <c r="A212" t="str">
        <f>'Raw Data'!A212</f>
        <v>B_p110g/p101</v>
      </c>
      <c r="B212">
        <f>'Raw Data'!B212</f>
        <v>282</v>
      </c>
      <c r="C212">
        <f>'Raw Data'!C212</f>
        <v>291</v>
      </c>
      <c r="D212" t="str">
        <f>'Raw Data'!D212</f>
        <v>VGETPIKNFQ</v>
      </c>
      <c r="F212" s="13">
        <f>'Raw Data'!J212</f>
        <v>0.58699999999999997</v>
      </c>
      <c r="G212" s="13">
        <f>'Raw Data'!P212</f>
        <v>0.59699999999999998</v>
      </c>
      <c r="H212" s="13">
        <f>'Raw Data'!V212</f>
        <v>0.60199999999999998</v>
      </c>
      <c r="I212" s="13">
        <f>'Raw Data'!AB212</f>
        <v>0.56499999999999995</v>
      </c>
      <c r="J212" s="13">
        <f>'Raw Data'!AH212</f>
        <v>0.58599999999999997</v>
      </c>
      <c r="K212" s="13">
        <f>'Raw Data'!AN212</f>
        <v>0.59799999999999998</v>
      </c>
      <c r="L212" s="13">
        <f>'Raw Data'!AT212</f>
        <v>0.59199999999999997</v>
      </c>
      <c r="M212" s="13">
        <f>'Raw Data'!AZ212</f>
        <v>0.627</v>
      </c>
      <c r="N212" s="13">
        <f>'Raw Data'!BF212</f>
        <v>0.61499999999999999</v>
      </c>
      <c r="O212" s="13">
        <f>'Raw Data'!BL212</f>
        <v>0.64600000000000002</v>
      </c>
      <c r="P212" s="13">
        <f>'Raw Data'!BR212</f>
        <v>0.67100000000000004</v>
      </c>
      <c r="Q212" s="13">
        <f>'Raw Data'!BX212</f>
        <v>0.7</v>
      </c>
      <c r="R212" s="13">
        <f>'Raw Data'!CD212</f>
        <v>1.0980000000000001</v>
      </c>
      <c r="S212" s="13">
        <f>'Raw Data'!CJ212</f>
        <v>1.1120000000000001</v>
      </c>
      <c r="T212" s="13">
        <f>'Raw Data'!CP212</f>
        <v>1.1160000000000001</v>
      </c>
      <c r="V212" s="15"/>
      <c r="W212" s="15"/>
      <c r="X212" s="15"/>
      <c r="Y212" s="15"/>
      <c r="Z212" s="15"/>
      <c r="AB212" s="15"/>
      <c r="AC212" s="15"/>
      <c r="AD212" s="15"/>
      <c r="AE212" s="15"/>
      <c r="AF212" s="15"/>
      <c r="AH212" s="15"/>
      <c r="AI212" s="15"/>
      <c r="AJ212" s="15"/>
      <c r="AK212" s="15"/>
      <c r="AL212" s="15"/>
      <c r="AN212" s="18"/>
      <c r="AO212" s="18"/>
      <c r="AP212" s="18"/>
      <c r="AQ212" s="18"/>
    </row>
    <row r="213" spans="1:43" x14ac:dyDescent="0.25">
      <c r="A213" t="str">
        <f>'Raw Data'!A213</f>
        <v>B_p110g/p101</v>
      </c>
      <c r="B213">
        <f>'Raw Data'!B213</f>
        <v>282</v>
      </c>
      <c r="C213">
        <f>'Raw Data'!C213</f>
        <v>307</v>
      </c>
      <c r="D213" t="str">
        <f>'Raw Data'!D213</f>
        <v>VGETPIKNFQWVRHCLKNGEEIHVVL</v>
      </c>
      <c r="F213" s="13">
        <f>'Raw Data'!J213</f>
        <v>0.72299999999999998</v>
      </c>
      <c r="G213" s="13">
        <f>'Raw Data'!P213</f>
        <v>0.53700000000000003</v>
      </c>
      <c r="H213" s="13">
        <f>'Raw Data'!V213</f>
        <v>0.45800000000000002</v>
      </c>
      <c r="I213" s="13">
        <f>'Raw Data'!AB213</f>
        <v>1.304</v>
      </c>
      <c r="J213" s="13">
        <f>'Raw Data'!AH213</f>
        <v>0.98799999999999999</v>
      </c>
      <c r="K213" s="13">
        <f>'Raw Data'!AN213</f>
        <v>1.044</v>
      </c>
      <c r="L213" s="13">
        <f>'Raw Data'!AT213</f>
        <v>3.04</v>
      </c>
      <c r="M213" s="13">
        <f>'Raw Data'!AZ213</f>
        <v>2.9630000000000001</v>
      </c>
      <c r="N213" s="13">
        <f>'Raw Data'!BF213</f>
        <v>3.0859999999999999</v>
      </c>
      <c r="O213" s="13">
        <f>'Raw Data'!BL213</f>
        <v>4.7279999999999998</v>
      </c>
      <c r="P213" s="13">
        <f>'Raw Data'!BR213</f>
        <v>4.5570000000000004</v>
      </c>
      <c r="Q213" s="13">
        <f>'Raw Data'!BX213</f>
        <v>4.2549999999999999</v>
      </c>
      <c r="R213" s="13">
        <f>'Raw Data'!CD213</f>
        <v>4.2709999999999999</v>
      </c>
      <c r="S213" s="13">
        <f>'Raw Data'!CJ213</f>
        <v>4.4710000000000001</v>
      </c>
      <c r="T213" s="13">
        <f>'Raw Data'!CP213</f>
        <v>4.3819999999999997</v>
      </c>
      <c r="V213" s="15"/>
      <c r="W213" s="15"/>
      <c r="X213" s="15"/>
      <c r="Y213" s="15"/>
      <c r="Z213" s="15"/>
      <c r="AB213" s="15"/>
      <c r="AC213" s="15"/>
      <c r="AD213" s="15"/>
      <c r="AE213" s="15"/>
      <c r="AF213" s="15"/>
      <c r="AH213" s="15"/>
      <c r="AI213" s="15"/>
      <c r="AJ213" s="15"/>
      <c r="AK213" s="15"/>
      <c r="AL213" s="15"/>
      <c r="AN213" s="18"/>
      <c r="AO213" s="18"/>
      <c r="AP213" s="18"/>
      <c r="AQ213" s="18"/>
    </row>
    <row r="214" spans="1:43" x14ac:dyDescent="0.25">
      <c r="A214" t="str">
        <f>'Raw Data'!A214</f>
        <v>B_p110g/p101</v>
      </c>
      <c r="B214">
        <f>'Raw Data'!B214</f>
        <v>292</v>
      </c>
      <c r="C214">
        <f>'Raw Data'!C214</f>
        <v>302</v>
      </c>
      <c r="D214" t="str">
        <f>'Raw Data'!D214</f>
        <v>WVRHCLKNGEE</v>
      </c>
      <c r="F214" s="13">
        <f>'Raw Data'!J214</f>
        <v>0.251</v>
      </c>
      <c r="G214" s="13">
        <f>'Raw Data'!P214</f>
        <v>0.309</v>
      </c>
      <c r="H214" s="13">
        <f>'Raw Data'!V214</f>
        <v>0.23899999999999999</v>
      </c>
      <c r="I214" s="13">
        <f>'Raw Data'!AB214</f>
        <v>0.57799999999999996</v>
      </c>
      <c r="J214" s="13">
        <f>'Raw Data'!AH214</f>
        <v>0.57099999999999995</v>
      </c>
      <c r="K214" s="13">
        <f>'Raw Data'!AN214</f>
        <v>0.63</v>
      </c>
      <c r="L214" s="13">
        <f>'Raw Data'!AT214</f>
        <v>1.867</v>
      </c>
      <c r="M214" s="13">
        <f>'Raw Data'!AZ214</f>
        <v>1.825</v>
      </c>
      <c r="N214" s="13">
        <f>'Raw Data'!BF214</f>
        <v>1.819</v>
      </c>
      <c r="O214" s="13">
        <f>'Raw Data'!BL214</f>
        <v>2.13</v>
      </c>
      <c r="P214" s="13">
        <f>'Raw Data'!BR214</f>
        <v>2.194</v>
      </c>
      <c r="Q214" s="13">
        <f>'Raw Data'!BX214</f>
        <v>2.1059999999999999</v>
      </c>
      <c r="R214" s="13">
        <f>'Raw Data'!CD214</f>
        <v>2.2250000000000001</v>
      </c>
      <c r="S214" s="13">
        <f>'Raw Data'!CJ214</f>
        <v>2.21</v>
      </c>
      <c r="T214" s="13">
        <f>'Raw Data'!CP214</f>
        <v>2.2200000000000002</v>
      </c>
      <c r="V214" s="15"/>
      <c r="W214" s="15"/>
      <c r="X214" s="15"/>
      <c r="Y214" s="15"/>
      <c r="Z214" s="15"/>
      <c r="AB214" s="15"/>
      <c r="AC214" s="15"/>
      <c r="AD214" s="15"/>
      <c r="AE214" s="15"/>
      <c r="AF214" s="15"/>
      <c r="AH214" s="15"/>
      <c r="AI214" s="15"/>
      <c r="AJ214" s="15"/>
      <c r="AK214" s="15"/>
      <c r="AL214" s="15"/>
      <c r="AN214" s="18"/>
      <c r="AO214" s="18"/>
      <c r="AP214" s="18"/>
      <c r="AQ214" s="18"/>
    </row>
    <row r="215" spans="1:43" x14ac:dyDescent="0.25">
      <c r="A215" t="str">
        <f>'Raw Data'!A215</f>
        <v>B_p110g/p101</v>
      </c>
      <c r="B215">
        <f>'Raw Data'!B215</f>
        <v>292</v>
      </c>
      <c r="C215">
        <f>'Raw Data'!C215</f>
        <v>307</v>
      </c>
      <c r="D215" t="str">
        <f>'Raw Data'!D215</f>
        <v>WVRHCLKNGEEIHVVL</v>
      </c>
      <c r="F215" s="13">
        <f>'Raw Data'!J215</f>
        <v>0.36199999999999999</v>
      </c>
      <c r="G215" s="13">
        <f>'Raw Data'!P215</f>
        <v>0.29499999999999998</v>
      </c>
      <c r="H215" s="13">
        <f>'Raw Data'!V215</f>
        <v>0.23699999999999999</v>
      </c>
      <c r="I215" s="13">
        <f>'Raw Data'!AB215</f>
        <v>0.69799999999999995</v>
      </c>
      <c r="J215" s="13">
        <f>'Raw Data'!AH215</f>
        <v>0.53500000000000003</v>
      </c>
      <c r="K215" s="13">
        <f>'Raw Data'!AN215</f>
        <v>0.628</v>
      </c>
      <c r="L215" s="13">
        <f>'Raw Data'!AT215</f>
        <v>2.2480000000000002</v>
      </c>
      <c r="M215" s="13">
        <f>'Raw Data'!AZ215</f>
        <v>2.077</v>
      </c>
      <c r="N215" s="13">
        <f>'Raw Data'!BF215</f>
        <v>2.0870000000000002</v>
      </c>
      <c r="O215" s="13">
        <f>'Raw Data'!BL215</f>
        <v>3.11</v>
      </c>
      <c r="P215" s="13">
        <f>'Raw Data'!BR215</f>
        <v>2.9369999999999998</v>
      </c>
      <c r="Q215" s="13">
        <f>'Raw Data'!BX215</f>
        <v>2.8980000000000001</v>
      </c>
      <c r="R215" s="13">
        <f>'Raw Data'!CD215</f>
        <v>3.1379999999999999</v>
      </c>
      <c r="S215" s="13">
        <f>'Raw Data'!CJ215</f>
        <v>2.9769999999999999</v>
      </c>
      <c r="T215" s="13">
        <f>'Raw Data'!CP215</f>
        <v>2.9169999999999998</v>
      </c>
      <c r="V215" s="15"/>
      <c r="W215" s="15"/>
      <c r="X215" s="15"/>
      <c r="Y215" s="15"/>
      <c r="Z215" s="15"/>
      <c r="AB215" s="15"/>
      <c r="AC215" s="15"/>
      <c r="AD215" s="15"/>
      <c r="AE215" s="15"/>
      <c r="AF215" s="15"/>
      <c r="AH215" s="15"/>
      <c r="AI215" s="15"/>
      <c r="AJ215" s="15"/>
      <c r="AK215" s="15"/>
      <c r="AL215" s="15"/>
      <c r="AN215" s="18"/>
      <c r="AO215" s="18"/>
      <c r="AP215" s="18"/>
      <c r="AQ215" s="18"/>
    </row>
    <row r="216" spans="1:43" x14ac:dyDescent="0.25">
      <c r="A216" t="str">
        <f>'Raw Data'!A216</f>
        <v>B_p110g/p101</v>
      </c>
      <c r="B216">
        <f>'Raw Data'!B216</f>
        <v>308</v>
      </c>
      <c r="C216">
        <f>'Raw Data'!C216</f>
        <v>315</v>
      </c>
      <c r="D216" t="str">
        <f>'Raw Data'!D216</f>
        <v>DTPPDPAL</v>
      </c>
      <c r="F216" s="13">
        <f>'Raw Data'!J216</f>
        <v>0.28199999999999997</v>
      </c>
      <c r="G216" s="13">
        <f>'Raw Data'!P216</f>
        <v>0.318</v>
      </c>
      <c r="H216" s="13">
        <f>'Raw Data'!V216</f>
        <v>0.26900000000000002</v>
      </c>
      <c r="I216" s="13">
        <f>'Raw Data'!AB216</f>
        <v>0.50900000000000001</v>
      </c>
      <c r="J216" s="13">
        <f>'Raw Data'!AH216</f>
        <v>0.48299999999999998</v>
      </c>
      <c r="K216" s="13">
        <f>'Raw Data'!AN216</f>
        <v>0.53800000000000003</v>
      </c>
      <c r="L216" s="13">
        <f>'Raw Data'!AT216</f>
        <v>1.2410000000000001</v>
      </c>
      <c r="M216" s="13">
        <f>'Raw Data'!AZ216</f>
        <v>1.2470000000000001</v>
      </c>
      <c r="N216" s="13">
        <f>'Raw Data'!BF216</f>
        <v>1.272</v>
      </c>
      <c r="O216" s="13">
        <f>'Raw Data'!BL216</f>
        <v>1.6160000000000001</v>
      </c>
      <c r="P216" s="13">
        <f>'Raw Data'!BR216</f>
        <v>1.6080000000000001</v>
      </c>
      <c r="Q216" s="13">
        <f>'Raw Data'!BX216</f>
        <v>1.6459999999999999</v>
      </c>
      <c r="R216" s="13">
        <f>'Raw Data'!CD216</f>
        <v>2.016</v>
      </c>
      <c r="S216" s="13">
        <f>'Raw Data'!CJ216</f>
        <v>2.048</v>
      </c>
      <c r="T216" s="13">
        <f>'Raw Data'!CP216</f>
        <v>2.0619999999999998</v>
      </c>
      <c r="V216" s="15"/>
      <c r="W216" s="15"/>
      <c r="X216" s="15"/>
      <c r="Y216" s="15"/>
      <c r="Z216" s="15"/>
      <c r="AB216" s="15"/>
      <c r="AC216" s="15"/>
      <c r="AD216" s="15"/>
      <c r="AE216" s="15"/>
      <c r="AF216" s="15"/>
      <c r="AH216" s="15"/>
      <c r="AI216" s="15"/>
      <c r="AJ216" s="15"/>
      <c r="AK216" s="15"/>
      <c r="AL216" s="15"/>
      <c r="AN216" s="18"/>
      <c r="AO216" s="18"/>
      <c r="AP216" s="18"/>
      <c r="AQ216" s="18"/>
    </row>
    <row r="217" spans="1:43" x14ac:dyDescent="0.25">
      <c r="A217" t="str">
        <f>'Raw Data'!A217</f>
        <v>B_p110g/p101</v>
      </c>
      <c r="B217">
        <f>'Raw Data'!B217</f>
        <v>316</v>
      </c>
      <c r="C217">
        <f>'Raw Data'!C217</f>
        <v>335</v>
      </c>
      <c r="D217" t="str">
        <f>'Raw Data'!D217</f>
        <v>DEVRKEEWPLVDDCTGVTGY</v>
      </c>
      <c r="F217" s="13">
        <f>'Raw Data'!J217</f>
        <v>4.4249999999999998</v>
      </c>
      <c r="G217" s="13">
        <f>'Raw Data'!P217</f>
        <v>4.4219999999999997</v>
      </c>
      <c r="H217" s="13">
        <f>'Raw Data'!V217</f>
        <v>4.4909999999999997</v>
      </c>
      <c r="I217" s="13">
        <f>'Raw Data'!AB217</f>
        <v>5.9279999999999999</v>
      </c>
      <c r="J217" s="13">
        <f>'Raw Data'!AH217</f>
        <v>5.9009999999999998</v>
      </c>
      <c r="K217" s="13">
        <f>'Raw Data'!AN217</f>
        <v>6.077</v>
      </c>
      <c r="L217" s="13">
        <f>'Raw Data'!AT217</f>
        <v>7.2320000000000002</v>
      </c>
      <c r="M217" s="13">
        <f>'Raw Data'!AZ217</f>
        <v>7.3639999999999999</v>
      </c>
      <c r="N217" s="13">
        <f>'Raw Data'!BF217</f>
        <v>7.31</v>
      </c>
      <c r="O217" s="13">
        <f>'Raw Data'!BL217</f>
        <v>8.2669999999999995</v>
      </c>
      <c r="P217" s="13">
        <f>'Raw Data'!BR217</f>
        <v>8.3819999999999997</v>
      </c>
      <c r="Q217" s="13">
        <f>'Raw Data'!BX217</f>
        <v>8.4079999999999995</v>
      </c>
      <c r="R217" s="13">
        <f>'Raw Data'!CD217</f>
        <v>9.2919999999999998</v>
      </c>
      <c r="S217" s="13">
        <f>'Raw Data'!CJ217</f>
        <v>9.32</v>
      </c>
      <c r="T217" s="13">
        <f>'Raw Data'!CP217</f>
        <v>9.2880000000000003</v>
      </c>
      <c r="V217" s="15"/>
      <c r="W217" s="15"/>
      <c r="X217" s="15"/>
      <c r="Y217" s="15"/>
      <c r="Z217" s="15"/>
      <c r="AB217" s="15"/>
      <c r="AC217" s="15"/>
      <c r="AD217" s="15"/>
      <c r="AE217" s="15"/>
      <c r="AF217" s="15"/>
      <c r="AH217" s="15"/>
      <c r="AI217" s="15"/>
      <c r="AJ217" s="15"/>
      <c r="AK217" s="15"/>
      <c r="AL217" s="15"/>
      <c r="AN217" s="18"/>
      <c r="AO217" s="18"/>
      <c r="AP217" s="18"/>
      <c r="AQ217" s="18"/>
    </row>
    <row r="218" spans="1:43" x14ac:dyDescent="0.25">
      <c r="A218" t="str">
        <f>'Raw Data'!A218</f>
        <v>B_p110g/p101</v>
      </c>
      <c r="B218">
        <f>'Raw Data'!B218</f>
        <v>328</v>
      </c>
      <c r="C218">
        <f>'Raw Data'!C218</f>
        <v>339</v>
      </c>
      <c r="D218" t="str">
        <f>'Raw Data'!D218</f>
        <v>DCTGVTGYHEQL</v>
      </c>
      <c r="F218" s="13">
        <f>'Raw Data'!J218</f>
        <v>2.5350000000000001</v>
      </c>
      <c r="G218" s="13">
        <f>'Raw Data'!P218</f>
        <v>2.5529999999999999</v>
      </c>
      <c r="H218" s="13">
        <f>'Raw Data'!V218</f>
        <v>2.6749999999999998</v>
      </c>
      <c r="I218" s="13">
        <f>'Raw Data'!AB218</f>
        <v>2.899</v>
      </c>
      <c r="J218" s="13">
        <f>'Raw Data'!AH218</f>
        <v>2.9319999999999999</v>
      </c>
      <c r="K218" s="13">
        <f>'Raw Data'!AN218</f>
        <v>3.1829999999999998</v>
      </c>
      <c r="L218" s="13">
        <f>'Raw Data'!AT218</f>
        <v>4.7050000000000001</v>
      </c>
      <c r="M218" s="13">
        <f>'Raw Data'!AZ218</f>
        <v>4.8</v>
      </c>
      <c r="N218" s="13">
        <f>'Raw Data'!BF218</f>
        <v>4.923</v>
      </c>
      <c r="O218" s="13">
        <f>'Raw Data'!BL218</f>
        <v>5.7610000000000001</v>
      </c>
      <c r="P218" s="13">
        <f>'Raw Data'!BR218</f>
        <v>5.6</v>
      </c>
      <c r="Q218" s="13">
        <f>'Raw Data'!BX218</f>
        <v>5.89</v>
      </c>
      <c r="R218" s="13">
        <f>'Raw Data'!CD218</f>
        <v>6.0579999999999998</v>
      </c>
      <c r="S218" s="13">
        <f>'Raw Data'!CJ218</f>
        <v>6.16</v>
      </c>
      <c r="T218" s="13">
        <f>'Raw Data'!CP218</f>
        <v>6.1079999999999997</v>
      </c>
      <c r="V218" s="15"/>
      <c r="W218" s="15"/>
      <c r="X218" s="15"/>
      <c r="Y218" s="15"/>
      <c r="Z218" s="15"/>
      <c r="AB218" s="15"/>
      <c r="AC218" s="15"/>
      <c r="AD218" s="15"/>
      <c r="AE218" s="15"/>
      <c r="AF218" s="15"/>
      <c r="AH218" s="15"/>
      <c r="AI218" s="15"/>
      <c r="AJ218" s="15"/>
      <c r="AK218" s="15"/>
      <c r="AL218" s="15"/>
      <c r="AN218" s="18"/>
      <c r="AO218" s="18"/>
      <c r="AP218" s="18"/>
      <c r="AQ218" s="18"/>
    </row>
    <row r="219" spans="1:43" x14ac:dyDescent="0.25">
      <c r="A219" t="str">
        <f>'Raw Data'!A219</f>
        <v>B_p110g/p101</v>
      </c>
      <c r="B219">
        <f>'Raw Data'!B219</f>
        <v>336</v>
      </c>
      <c r="C219">
        <f>'Raw Data'!C219</f>
        <v>350</v>
      </c>
      <c r="D219" t="str">
        <f>'Raw Data'!D219</f>
        <v>HEQLTIHGKDHESVF</v>
      </c>
      <c r="F219" s="13">
        <f>'Raw Data'!J219</f>
        <v>1.266</v>
      </c>
      <c r="G219" s="13">
        <f>'Raw Data'!P219</f>
        <v>1.2330000000000001</v>
      </c>
      <c r="H219" s="13">
        <f>'Raw Data'!V219</f>
        <v>1.147</v>
      </c>
      <c r="I219" s="13">
        <f>'Raw Data'!AB219</f>
        <v>1.38</v>
      </c>
      <c r="J219" s="13">
        <f>'Raw Data'!AH219</f>
        <v>1.357</v>
      </c>
      <c r="K219" s="13">
        <f>'Raw Data'!AN219</f>
        <v>1.377</v>
      </c>
      <c r="L219" s="13">
        <f>'Raw Data'!AT219</f>
        <v>2.4590000000000001</v>
      </c>
      <c r="M219" s="13">
        <f>'Raw Data'!AZ219</f>
        <v>2.3679999999999999</v>
      </c>
      <c r="N219" s="13">
        <f>'Raw Data'!BF219</f>
        <v>2.617</v>
      </c>
      <c r="O219" s="13">
        <f>'Raw Data'!BL219</f>
        <v>3.746</v>
      </c>
      <c r="P219" s="13">
        <f>'Raw Data'!BR219</f>
        <v>3.6230000000000002</v>
      </c>
      <c r="Q219" s="13">
        <f>'Raw Data'!BX219</f>
        <v>3.87</v>
      </c>
      <c r="R219" s="13">
        <f>'Raw Data'!CD219</f>
        <v>4.5919999999999996</v>
      </c>
      <c r="S219" s="13">
        <f>'Raw Data'!CJ219</f>
        <v>4.8840000000000003</v>
      </c>
      <c r="T219" s="13">
        <f>'Raw Data'!CP219</f>
        <v>4.7389999999999999</v>
      </c>
      <c r="V219" s="15"/>
      <c r="W219" s="15"/>
      <c r="X219" s="15"/>
      <c r="Y219" s="15"/>
      <c r="Z219" s="15"/>
      <c r="AB219" s="15"/>
      <c r="AC219" s="15"/>
      <c r="AD219" s="15"/>
      <c r="AE219" s="15"/>
      <c r="AF219" s="15"/>
      <c r="AH219" s="15"/>
      <c r="AI219" s="15"/>
      <c r="AJ219" s="15"/>
      <c r="AK219" s="15"/>
      <c r="AL219" s="15"/>
      <c r="AN219" s="18"/>
      <c r="AO219" s="18"/>
      <c r="AP219" s="18"/>
      <c r="AQ219" s="18"/>
    </row>
    <row r="220" spans="1:43" x14ac:dyDescent="0.25">
      <c r="A220" t="str">
        <f>'Raw Data'!A220</f>
        <v>B_p110g/p101</v>
      </c>
      <c r="B220">
        <f>'Raw Data'!B220</f>
        <v>340</v>
      </c>
      <c r="C220">
        <f>'Raw Data'!C220</f>
        <v>350</v>
      </c>
      <c r="D220" t="str">
        <f>'Raw Data'!D220</f>
        <v>TIHGKDHESVF</v>
      </c>
      <c r="F220" s="13">
        <f>'Raw Data'!J220</f>
        <v>1.1100000000000001</v>
      </c>
      <c r="G220" s="13">
        <f>'Raw Data'!P220</f>
        <v>1.081</v>
      </c>
      <c r="H220" s="13">
        <f>'Raw Data'!V220</f>
        <v>1.089</v>
      </c>
      <c r="I220" s="13">
        <f>'Raw Data'!AB220</f>
        <v>1.2549999999999999</v>
      </c>
      <c r="J220" s="13">
        <f>'Raw Data'!AH220</f>
        <v>1.141</v>
      </c>
      <c r="K220" s="13">
        <f>'Raw Data'!AN220</f>
        <v>1.1950000000000001</v>
      </c>
      <c r="L220" s="13">
        <f>'Raw Data'!AT220</f>
        <v>1.913</v>
      </c>
      <c r="M220" s="13">
        <f>'Raw Data'!AZ220</f>
        <v>1.8140000000000001</v>
      </c>
      <c r="N220" s="13">
        <f>'Raw Data'!BF220</f>
        <v>1.8029999999999999</v>
      </c>
      <c r="O220" s="13">
        <f>'Raw Data'!BL220</f>
        <v>2.3530000000000002</v>
      </c>
      <c r="P220" s="13">
        <f>'Raw Data'!BR220</f>
        <v>2.3140000000000001</v>
      </c>
      <c r="Q220" s="13">
        <f>'Raw Data'!BX220</f>
        <v>2.35</v>
      </c>
      <c r="R220" s="13">
        <f>'Raw Data'!CD220</f>
        <v>2.3610000000000002</v>
      </c>
      <c r="S220" s="13">
        <f>'Raw Data'!CJ220</f>
        <v>2.399</v>
      </c>
      <c r="T220" s="13">
        <f>'Raw Data'!CP220</f>
        <v>2.3769999999999998</v>
      </c>
      <c r="V220" s="15"/>
      <c r="W220" s="15"/>
      <c r="X220" s="15"/>
      <c r="Y220" s="15"/>
      <c r="Z220" s="15"/>
      <c r="AB220" s="15"/>
      <c r="AC220" s="15"/>
      <c r="AD220" s="15"/>
      <c r="AE220" s="15"/>
      <c r="AF220" s="15"/>
      <c r="AH220" s="15"/>
      <c r="AI220" s="15"/>
      <c r="AJ220" s="15"/>
      <c r="AK220" s="15"/>
      <c r="AL220" s="15"/>
      <c r="AN220" s="18"/>
      <c r="AO220" s="18"/>
      <c r="AP220" s="18"/>
      <c r="AQ220" s="18"/>
    </row>
    <row r="221" spans="1:43" x14ac:dyDescent="0.25">
      <c r="A221" t="str">
        <f>'Raw Data'!A221</f>
        <v>B_p110g/p101</v>
      </c>
      <c r="B221">
        <f>'Raw Data'!B221</f>
        <v>355</v>
      </c>
      <c r="C221">
        <f>'Raw Data'!C221</f>
        <v>369</v>
      </c>
      <c r="D221" t="str">
        <f>'Raw Data'!D221</f>
        <v>WDCDRKFRVKIRGID</v>
      </c>
      <c r="F221" s="13">
        <f>'Raw Data'!J221</f>
        <v>0.17199999999999999</v>
      </c>
      <c r="G221" s="13">
        <f>'Raw Data'!P221</f>
        <v>0.20699999999999999</v>
      </c>
      <c r="H221" s="13">
        <f>'Raw Data'!V221</f>
        <v>0.13800000000000001</v>
      </c>
      <c r="I221" s="13">
        <f>'Raw Data'!AB221</f>
        <v>0.255</v>
      </c>
      <c r="J221" s="13">
        <f>'Raw Data'!AH221</f>
        <v>0.19800000000000001</v>
      </c>
      <c r="K221" s="13">
        <f>'Raw Data'!AN221</f>
        <v>0.253</v>
      </c>
      <c r="L221" s="13">
        <f>'Raw Data'!AT221</f>
        <v>0.72099999999999997</v>
      </c>
      <c r="M221" s="13">
        <f>'Raw Data'!AZ221</f>
        <v>0.74</v>
      </c>
      <c r="N221" s="13">
        <f>'Raw Data'!BF221</f>
        <v>0.64200000000000002</v>
      </c>
      <c r="O221" s="13">
        <f>'Raw Data'!BL221</f>
        <v>0.95</v>
      </c>
      <c r="P221" s="13">
        <f>'Raw Data'!BR221</f>
        <v>0.93500000000000005</v>
      </c>
      <c r="Q221" s="13">
        <f>'Raw Data'!BX221</f>
        <v>0.95899999999999996</v>
      </c>
      <c r="R221" s="13">
        <f>'Raw Data'!CD221</f>
        <v>1.073</v>
      </c>
      <c r="S221" s="13">
        <f>'Raw Data'!CJ221</f>
        <v>1.0820000000000001</v>
      </c>
      <c r="T221" s="13">
        <f>'Raw Data'!CP221</f>
        <v>1.05</v>
      </c>
      <c r="V221" s="15"/>
      <c r="W221" s="15"/>
      <c r="X221" s="15"/>
      <c r="Y221" s="15"/>
      <c r="Z221" s="15"/>
      <c r="AB221" s="15"/>
      <c r="AC221" s="15"/>
      <c r="AD221" s="15"/>
      <c r="AE221" s="15"/>
      <c r="AF221" s="15"/>
      <c r="AH221" s="15"/>
      <c r="AI221" s="15"/>
      <c r="AJ221" s="15"/>
      <c r="AK221" s="15"/>
      <c r="AL221" s="15"/>
      <c r="AN221" s="18"/>
      <c r="AO221" s="18"/>
      <c r="AP221" s="18"/>
      <c r="AQ221" s="18"/>
    </row>
    <row r="222" spans="1:43" x14ac:dyDescent="0.25">
      <c r="A222" t="str">
        <f>'Raw Data'!A222</f>
        <v>B_p110g/p101</v>
      </c>
      <c r="B222">
        <f>'Raw Data'!B222</f>
        <v>355</v>
      </c>
      <c r="C222">
        <f>'Raw Data'!C222</f>
        <v>381</v>
      </c>
      <c r="D222" t="str">
        <f>'Raw Data'!D222</f>
        <v>WDCDRKFRVKIRGIDIPVLPRNTDLTV</v>
      </c>
      <c r="F222" s="13">
        <f>'Raw Data'!J222</f>
        <v>2.173</v>
      </c>
      <c r="G222" s="13">
        <f>'Raw Data'!P222</f>
        <v>2.08</v>
      </c>
      <c r="H222" s="13">
        <f>'Raw Data'!V222</f>
        <v>2.2749999999999999</v>
      </c>
      <c r="I222" s="13">
        <f>'Raw Data'!AB222</f>
        <v>2.5750000000000002</v>
      </c>
      <c r="J222" s="13">
        <f>'Raw Data'!AH222</f>
        <v>2.492</v>
      </c>
      <c r="K222" s="13">
        <f>'Raw Data'!AN222</f>
        <v>2.76</v>
      </c>
      <c r="L222" s="13">
        <f>'Raw Data'!AT222</f>
        <v>3.8069999999999999</v>
      </c>
      <c r="M222" s="13">
        <f>'Raw Data'!AZ222</f>
        <v>3.778</v>
      </c>
      <c r="N222" s="13">
        <f>'Raw Data'!BF222</f>
        <v>4.0780000000000003</v>
      </c>
      <c r="O222" s="13">
        <f>'Raw Data'!BL222</f>
        <v>5.1079999999999997</v>
      </c>
      <c r="P222" s="13">
        <f>'Raw Data'!BR222</f>
        <v>4.9669999999999996</v>
      </c>
      <c r="Q222" s="13">
        <f>'Raw Data'!BX222</f>
        <v>5.2149999999999999</v>
      </c>
      <c r="R222" s="13">
        <f>'Raw Data'!CD222</f>
        <v>5.7160000000000002</v>
      </c>
      <c r="S222" s="13">
        <f>'Raw Data'!CJ222</f>
        <v>5.9720000000000004</v>
      </c>
      <c r="T222" s="13">
        <f>'Raw Data'!CP222</f>
        <v>5.8920000000000003</v>
      </c>
      <c r="V222" s="15"/>
      <c r="W222" s="15"/>
      <c r="X222" s="15"/>
      <c r="Y222" s="15"/>
      <c r="Z222" s="15"/>
      <c r="AB222" s="15"/>
      <c r="AC222" s="15"/>
      <c r="AD222" s="15"/>
      <c r="AE222" s="15"/>
      <c r="AF222" s="15"/>
      <c r="AH222" s="15"/>
      <c r="AI222" s="15"/>
      <c r="AJ222" s="15"/>
      <c r="AK222" s="15"/>
      <c r="AL222" s="15"/>
      <c r="AN222" s="18"/>
      <c r="AO222" s="18"/>
      <c r="AP222" s="18"/>
      <c r="AQ222" s="18"/>
    </row>
    <row r="223" spans="1:43" x14ac:dyDescent="0.25">
      <c r="A223" t="str">
        <f>'Raw Data'!A223</f>
        <v>B_p110g/p101</v>
      </c>
      <c r="B223">
        <f>'Raw Data'!B223</f>
        <v>370</v>
      </c>
      <c r="C223">
        <f>'Raw Data'!C223</f>
        <v>381</v>
      </c>
      <c r="D223" t="str">
        <f>'Raw Data'!D223</f>
        <v>IPVLPRNTDLTV</v>
      </c>
      <c r="F223" s="13">
        <f>'Raw Data'!J223</f>
        <v>2.9710000000000001</v>
      </c>
      <c r="G223" s="13">
        <f>'Raw Data'!P223</f>
        <v>2.9340000000000002</v>
      </c>
      <c r="H223" s="13">
        <f>'Raw Data'!V223</f>
        <v>3.0430000000000001</v>
      </c>
      <c r="I223" s="13">
        <f>'Raw Data'!AB223</f>
        <v>3.2429999999999999</v>
      </c>
      <c r="J223" s="13">
        <f>'Raw Data'!AH223</f>
        <v>3.2959999999999998</v>
      </c>
      <c r="K223" s="13">
        <f>'Raw Data'!AN223</f>
        <v>3.3380000000000001</v>
      </c>
      <c r="L223" s="13">
        <f>'Raw Data'!AT223</f>
        <v>4.1710000000000003</v>
      </c>
      <c r="M223" s="13">
        <f>'Raw Data'!AZ223</f>
        <v>4.2930000000000001</v>
      </c>
      <c r="N223" s="13">
        <f>'Raw Data'!BF223</f>
        <v>4.3559999999999999</v>
      </c>
      <c r="O223" s="13">
        <f>'Raw Data'!BL223</f>
        <v>5.242</v>
      </c>
      <c r="P223" s="13">
        <f>'Raw Data'!BR223</f>
        <v>5.2460000000000004</v>
      </c>
      <c r="Q223" s="13">
        <f>'Raw Data'!BX223</f>
        <v>5.3710000000000004</v>
      </c>
      <c r="R223" s="13">
        <f>'Raw Data'!CD223</f>
        <v>5.9039999999999999</v>
      </c>
      <c r="S223" s="13">
        <f>'Raw Data'!CJ223</f>
        <v>5.9790000000000001</v>
      </c>
      <c r="T223" s="13">
        <f>'Raw Data'!CP223</f>
        <v>5.9080000000000004</v>
      </c>
      <c r="V223" s="15"/>
      <c r="W223" s="15"/>
      <c r="X223" s="15"/>
      <c r="Y223" s="15"/>
      <c r="Z223" s="15"/>
      <c r="AB223" s="15"/>
      <c r="AC223" s="15"/>
      <c r="AD223" s="15"/>
      <c r="AE223" s="15"/>
      <c r="AF223" s="15"/>
      <c r="AH223" s="15"/>
      <c r="AI223" s="15"/>
      <c r="AJ223" s="15"/>
      <c r="AK223" s="15"/>
      <c r="AL223" s="15"/>
      <c r="AN223" s="18"/>
      <c r="AO223" s="18"/>
      <c r="AP223" s="18"/>
      <c r="AQ223" s="18"/>
    </row>
    <row r="224" spans="1:43" x14ac:dyDescent="0.25">
      <c r="A224" t="str">
        <f>'Raw Data'!A224</f>
        <v>B_p110g/p101</v>
      </c>
      <c r="B224">
        <f>'Raw Data'!B224</f>
        <v>382</v>
      </c>
      <c r="C224">
        <f>'Raw Data'!C224</f>
        <v>394</v>
      </c>
      <c r="D224" t="str">
        <f>'Raw Data'!D224</f>
        <v>FVEANIQHGQQVL</v>
      </c>
      <c r="F224" s="13">
        <f>'Raw Data'!J224</f>
        <v>0.55400000000000005</v>
      </c>
      <c r="G224" s="13">
        <f>'Raw Data'!P224</f>
        <v>0.61899999999999999</v>
      </c>
      <c r="H224" s="13">
        <f>'Raw Data'!V224</f>
        <v>0.498</v>
      </c>
      <c r="I224" s="13">
        <f>'Raw Data'!AB224</f>
        <v>1.0649999999999999</v>
      </c>
      <c r="J224" s="13">
        <f>'Raw Data'!AH224</f>
        <v>0.98199999999999998</v>
      </c>
      <c r="K224" s="13">
        <f>'Raw Data'!AN224</f>
        <v>1.0660000000000001</v>
      </c>
      <c r="L224" s="13">
        <f>'Raw Data'!AT224</f>
        <v>1.9570000000000001</v>
      </c>
      <c r="M224" s="13">
        <f>'Raw Data'!AZ224</f>
        <v>1.8859999999999999</v>
      </c>
      <c r="N224" s="13">
        <f>'Raw Data'!BF224</f>
        <v>1.911</v>
      </c>
      <c r="O224" s="13">
        <f>'Raw Data'!BL224</f>
        <v>2.286</v>
      </c>
      <c r="P224" s="13">
        <f>'Raw Data'!BR224</f>
        <v>2.2200000000000002</v>
      </c>
      <c r="Q224" s="13">
        <f>'Raw Data'!BX224</f>
        <v>2.2120000000000002</v>
      </c>
      <c r="R224" s="13">
        <f>'Raw Data'!CD224</f>
        <v>2.956</v>
      </c>
      <c r="S224" s="13">
        <f>'Raw Data'!CJ224</f>
        <v>3.004</v>
      </c>
      <c r="T224" s="13">
        <f>'Raw Data'!CP224</f>
        <v>3.04</v>
      </c>
      <c r="V224" s="15"/>
      <c r="W224" s="15"/>
      <c r="X224" s="15"/>
      <c r="Y224" s="15"/>
      <c r="Z224" s="15"/>
      <c r="AB224" s="15"/>
      <c r="AC224" s="15"/>
      <c r="AD224" s="15"/>
      <c r="AE224" s="15"/>
      <c r="AF224" s="15"/>
      <c r="AH224" s="15"/>
      <c r="AI224" s="15"/>
      <c r="AJ224" s="15"/>
      <c r="AK224" s="15"/>
      <c r="AL224" s="15"/>
      <c r="AN224" s="18"/>
      <c r="AO224" s="18"/>
      <c r="AP224" s="18"/>
      <c r="AQ224" s="18"/>
    </row>
    <row r="225" spans="1:43" x14ac:dyDescent="0.25">
      <c r="A225" t="str">
        <f>'Raw Data'!A225</f>
        <v>B_p110g/p101</v>
      </c>
      <c r="B225">
        <f>'Raw Data'!B225</f>
        <v>383</v>
      </c>
      <c r="C225">
        <f>'Raw Data'!C225</f>
        <v>394</v>
      </c>
      <c r="D225" t="str">
        <f>'Raw Data'!D225</f>
        <v>VEANIQHGQQVL</v>
      </c>
      <c r="F225" s="13">
        <f>'Raw Data'!J225</f>
        <v>0.57699999999999996</v>
      </c>
      <c r="G225" s="13">
        <f>'Raw Data'!P225</f>
        <v>0.70399999999999996</v>
      </c>
      <c r="H225" s="13">
        <f>'Raw Data'!V225</f>
        <v>0.51200000000000001</v>
      </c>
      <c r="I225" s="13">
        <f>'Raw Data'!AB225</f>
        <v>1.0580000000000001</v>
      </c>
      <c r="J225" s="13">
        <f>'Raw Data'!AH225</f>
        <v>1.01</v>
      </c>
      <c r="K225" s="13">
        <f>'Raw Data'!AN225</f>
        <v>1.1140000000000001</v>
      </c>
      <c r="L225" s="13">
        <f>'Raw Data'!AT225</f>
        <v>1.97</v>
      </c>
      <c r="M225" s="13">
        <f>'Raw Data'!AZ225</f>
        <v>1.978</v>
      </c>
      <c r="N225" s="13">
        <f>'Raw Data'!BF225</f>
        <v>1.927</v>
      </c>
      <c r="O225" s="13">
        <f>'Raw Data'!BL225</f>
        <v>2.2959999999999998</v>
      </c>
      <c r="P225" s="13">
        <f>'Raw Data'!BR225</f>
        <v>2.2559999999999998</v>
      </c>
      <c r="Q225" s="13">
        <f>'Raw Data'!BX225</f>
        <v>2.3260000000000001</v>
      </c>
      <c r="R225" s="13">
        <f>'Raw Data'!CD225</f>
        <v>3.1230000000000002</v>
      </c>
      <c r="S225" s="13">
        <f>'Raw Data'!CJ225</f>
        <v>3.1659999999999999</v>
      </c>
      <c r="T225" s="13">
        <f>'Raw Data'!CP225</f>
        <v>3.1459999999999999</v>
      </c>
      <c r="V225" s="15"/>
      <c r="W225" s="15"/>
      <c r="X225" s="15"/>
      <c r="Y225" s="15"/>
      <c r="Z225" s="15"/>
      <c r="AB225" s="15"/>
      <c r="AC225" s="15"/>
      <c r="AD225" s="15"/>
      <c r="AE225" s="15"/>
      <c r="AF225" s="15"/>
      <c r="AH225" s="15"/>
      <c r="AI225" s="15"/>
      <c r="AJ225" s="15"/>
      <c r="AK225" s="15"/>
      <c r="AL225" s="15"/>
      <c r="AN225" s="18"/>
      <c r="AO225" s="18"/>
      <c r="AP225" s="18"/>
      <c r="AQ225" s="18"/>
    </row>
    <row r="226" spans="1:43" x14ac:dyDescent="0.25">
      <c r="A226" t="str">
        <f>'Raw Data'!A226</f>
        <v>B_p110g/p101</v>
      </c>
      <c r="B226">
        <f>'Raw Data'!B226</f>
        <v>395</v>
      </c>
      <c r="C226">
        <f>'Raw Data'!C226</f>
        <v>407</v>
      </c>
      <c r="D226" t="str">
        <f>'Raw Data'!D226</f>
        <v>CQRRTSPKPFTEE</v>
      </c>
      <c r="F226" s="13">
        <f>'Raw Data'!J226</f>
        <v>0.46899999999999997</v>
      </c>
      <c r="G226" s="13">
        <f>'Raw Data'!P226</f>
        <v>0.52600000000000002</v>
      </c>
      <c r="H226" s="13">
        <f>'Raw Data'!V226</f>
        <v>0.495</v>
      </c>
      <c r="I226" s="13">
        <f>'Raw Data'!AB226</f>
        <v>0.94099999999999995</v>
      </c>
      <c r="J226" s="13">
        <f>'Raw Data'!AH226</f>
        <v>0.93700000000000006</v>
      </c>
      <c r="K226" s="13">
        <f>'Raw Data'!AN226</f>
        <v>0.99299999999999999</v>
      </c>
      <c r="L226" s="13">
        <f>'Raw Data'!AT226</f>
        <v>1.6639999999999999</v>
      </c>
      <c r="M226" s="13">
        <f>'Raw Data'!AZ226</f>
        <v>1.671</v>
      </c>
      <c r="N226" s="13">
        <f>'Raw Data'!BF226</f>
        <v>1.5780000000000001</v>
      </c>
      <c r="O226" s="13">
        <f>'Raw Data'!BL226</f>
        <v>2.5099999999999998</v>
      </c>
      <c r="P226" s="13">
        <f>'Raw Data'!BR226</f>
        <v>2.5430000000000001</v>
      </c>
      <c r="Q226" s="13">
        <f>'Raw Data'!BX226</f>
        <v>2.4380000000000002</v>
      </c>
      <c r="R226" s="13">
        <f>'Raw Data'!CD226</f>
        <v>3.1850000000000001</v>
      </c>
      <c r="S226" s="13">
        <f>'Raw Data'!CJ226</f>
        <v>3.2160000000000002</v>
      </c>
      <c r="T226" s="13">
        <f>'Raw Data'!CP226</f>
        <v>3.2210000000000001</v>
      </c>
      <c r="V226" s="15"/>
      <c r="W226" s="15"/>
      <c r="X226" s="15"/>
      <c r="Y226" s="15"/>
      <c r="Z226" s="15"/>
      <c r="AB226" s="15"/>
      <c r="AC226" s="15"/>
      <c r="AD226" s="15"/>
      <c r="AE226" s="15"/>
      <c r="AF226" s="15"/>
      <c r="AH226" s="15"/>
      <c r="AI226" s="15"/>
      <c r="AJ226" s="15"/>
      <c r="AK226" s="15"/>
      <c r="AL226" s="15"/>
      <c r="AN226" s="18"/>
      <c r="AO226" s="18"/>
      <c r="AP226" s="18"/>
      <c r="AQ226" s="18"/>
    </row>
    <row r="227" spans="1:43" x14ac:dyDescent="0.25">
      <c r="A227" t="str">
        <f>'Raw Data'!A227</f>
        <v>B_p110g/p101</v>
      </c>
      <c r="B227">
        <f>'Raw Data'!B227</f>
        <v>408</v>
      </c>
      <c r="C227">
        <f>'Raw Data'!C227</f>
        <v>413</v>
      </c>
      <c r="D227" t="str">
        <f>'Raw Data'!D227</f>
        <v>VLWNVW</v>
      </c>
      <c r="F227" s="13">
        <f>'Raw Data'!J227</f>
        <v>0.01</v>
      </c>
      <c r="G227" s="13">
        <f>'Raw Data'!P227</f>
        <v>1.4E-2</v>
      </c>
      <c r="H227" s="13">
        <f>'Raw Data'!V227</f>
        <v>-3.2000000000000001E-2</v>
      </c>
      <c r="I227" s="13">
        <f>'Raw Data'!AB227</f>
        <v>0.28899999999999998</v>
      </c>
      <c r="J227" s="13">
        <f>'Raw Data'!AH227</f>
        <v>0.22700000000000001</v>
      </c>
      <c r="K227" s="13">
        <f>'Raw Data'!AN227</f>
        <v>0.255</v>
      </c>
      <c r="L227" s="13">
        <f>'Raw Data'!AT227</f>
        <v>1.08</v>
      </c>
      <c r="M227" s="13">
        <f>'Raw Data'!AZ227</f>
        <v>1.0189999999999999</v>
      </c>
      <c r="N227" s="13">
        <f>'Raw Data'!BF227</f>
        <v>1.0209999999999999</v>
      </c>
      <c r="O227" s="13">
        <f>'Raw Data'!BL227</f>
        <v>1.6379999999999999</v>
      </c>
      <c r="P227" s="13">
        <f>'Raw Data'!BR227</f>
        <v>1.607</v>
      </c>
      <c r="Q227" s="13">
        <f>'Raw Data'!BX227</f>
        <v>1.591</v>
      </c>
      <c r="R227" s="13">
        <f>'Raw Data'!CD227</f>
        <v>2.0299999999999998</v>
      </c>
      <c r="S227" s="13">
        <f>'Raw Data'!CJ227</f>
        <v>1.9770000000000001</v>
      </c>
      <c r="T227" s="13">
        <f>'Raw Data'!CP227</f>
        <v>2.0009999999999999</v>
      </c>
      <c r="V227" s="15"/>
      <c r="W227" s="15"/>
      <c r="X227" s="15"/>
      <c r="Y227" s="15"/>
      <c r="Z227" s="15"/>
      <c r="AB227" s="15"/>
      <c r="AC227" s="15"/>
      <c r="AD227" s="15"/>
      <c r="AE227" s="15"/>
      <c r="AF227" s="15"/>
      <c r="AH227" s="15"/>
      <c r="AI227" s="15"/>
      <c r="AJ227" s="15"/>
      <c r="AK227" s="15"/>
      <c r="AL227" s="15"/>
      <c r="AN227" s="18"/>
      <c r="AO227" s="18"/>
      <c r="AP227" s="18"/>
      <c r="AQ227" s="18"/>
    </row>
    <row r="228" spans="1:43" x14ac:dyDescent="0.25">
      <c r="A228" t="str">
        <f>'Raw Data'!A228</f>
        <v>B_p110g/p101</v>
      </c>
      <c r="B228">
        <f>'Raw Data'!B228</f>
        <v>414</v>
      </c>
      <c r="C228">
        <f>'Raw Data'!C228</f>
        <v>428</v>
      </c>
      <c r="D228" t="str">
        <f>'Raw Data'!D228</f>
        <v>LEFSIKIKDLPKGAL</v>
      </c>
      <c r="F228" s="13">
        <f>'Raw Data'!J228</f>
        <v>0.5</v>
      </c>
      <c r="G228" s="13">
        <f>'Raw Data'!P228</f>
        <v>0.56899999999999995</v>
      </c>
      <c r="H228" s="13">
        <f>'Raw Data'!V228</f>
        <v>0.45100000000000001</v>
      </c>
      <c r="I228" s="13">
        <f>'Raw Data'!AB228</f>
        <v>0.66600000000000004</v>
      </c>
      <c r="J228" s="13">
        <f>'Raw Data'!AH228</f>
        <v>0.65</v>
      </c>
      <c r="K228" s="13">
        <f>'Raw Data'!AN228</f>
        <v>0.747</v>
      </c>
      <c r="L228" s="13">
        <f>'Raw Data'!AT228</f>
        <v>0.77300000000000002</v>
      </c>
      <c r="M228" s="13">
        <f>'Raw Data'!AZ228</f>
        <v>0.752</v>
      </c>
      <c r="N228" s="13">
        <f>'Raw Data'!BF228</f>
        <v>0.81499999999999995</v>
      </c>
      <c r="O228" s="13">
        <f>'Raw Data'!BL228</f>
        <v>1.331</v>
      </c>
      <c r="P228" s="13">
        <f>'Raw Data'!BR228</f>
        <v>1.3120000000000001</v>
      </c>
      <c r="Q228" s="13">
        <f>'Raw Data'!BX228</f>
        <v>1.3779999999999999</v>
      </c>
      <c r="R228" s="13">
        <f>'Raw Data'!CD228</f>
        <v>2.363</v>
      </c>
      <c r="S228" s="13">
        <f>'Raw Data'!CJ228</f>
        <v>2.4009999999999998</v>
      </c>
      <c r="T228" s="13">
        <f>'Raw Data'!CP228</f>
        <v>2.371</v>
      </c>
      <c r="V228" s="15"/>
      <c r="W228" s="15"/>
      <c r="X228" s="15"/>
      <c r="Y228" s="15"/>
      <c r="Z228" s="15"/>
      <c r="AB228" s="15"/>
      <c r="AC228" s="15"/>
      <c r="AD228" s="15"/>
      <c r="AE228" s="15"/>
      <c r="AF228" s="15"/>
      <c r="AH228" s="15"/>
      <c r="AI228" s="15"/>
      <c r="AJ228" s="15"/>
      <c r="AK228" s="15"/>
      <c r="AL228" s="15"/>
      <c r="AN228" s="18"/>
      <c r="AO228" s="18"/>
      <c r="AP228" s="18"/>
      <c r="AQ228" s="18"/>
    </row>
    <row r="229" spans="1:43" x14ac:dyDescent="0.25">
      <c r="A229" t="str">
        <f>'Raw Data'!A229</f>
        <v>B_p110g/p101</v>
      </c>
      <c r="B229">
        <f>'Raw Data'!B229</f>
        <v>417</v>
      </c>
      <c r="C229">
        <f>'Raw Data'!C229</f>
        <v>428</v>
      </c>
      <c r="D229" t="str">
        <f>'Raw Data'!D229</f>
        <v>SIKIKDLPKGAL</v>
      </c>
      <c r="F229" s="13">
        <f>'Raw Data'!J229</f>
        <v>0.112</v>
      </c>
      <c r="G229" s="13">
        <f>'Raw Data'!P229</f>
        <v>9.0999999999999998E-2</v>
      </c>
      <c r="H229" s="13">
        <f>'Raw Data'!V229</f>
        <v>6.7000000000000004E-2</v>
      </c>
      <c r="I229" s="13">
        <f>'Raw Data'!AB229</f>
        <v>0.124</v>
      </c>
      <c r="J229" s="13">
        <f>'Raw Data'!AH229</f>
        <v>0.114</v>
      </c>
      <c r="K229" s="13">
        <f>'Raw Data'!AN229</f>
        <v>8.8999999999999996E-2</v>
      </c>
      <c r="L229" s="13">
        <f>'Raw Data'!AT229</f>
        <v>0.16900000000000001</v>
      </c>
      <c r="M229" s="13">
        <f>'Raw Data'!AZ229</f>
        <v>0.11600000000000001</v>
      </c>
      <c r="N229" s="13">
        <f>'Raw Data'!BF229</f>
        <v>0.13400000000000001</v>
      </c>
      <c r="O229" s="13">
        <f>'Raw Data'!BL229</f>
        <v>0.28000000000000003</v>
      </c>
      <c r="P229" s="13">
        <f>'Raw Data'!BR229</f>
        <v>0.249</v>
      </c>
      <c r="Q229" s="13">
        <f>'Raw Data'!BX229</f>
        <v>0.26</v>
      </c>
      <c r="R229" s="13">
        <f>'Raw Data'!CD229</f>
        <v>1.048</v>
      </c>
      <c r="S229" s="13">
        <f>'Raw Data'!CJ229</f>
        <v>1.0629999999999999</v>
      </c>
      <c r="T229" s="13">
        <f>'Raw Data'!CP229</f>
        <v>1.0429999999999999</v>
      </c>
      <c r="V229" s="15"/>
      <c r="W229" s="15"/>
      <c r="X229" s="15"/>
      <c r="Y229" s="15"/>
      <c r="Z229" s="15"/>
      <c r="AB229" s="15"/>
      <c r="AC229" s="15"/>
      <c r="AD229" s="15"/>
      <c r="AE229" s="15"/>
      <c r="AF229" s="15"/>
      <c r="AH229" s="15"/>
      <c r="AI229" s="15"/>
      <c r="AJ229" s="15"/>
      <c r="AK229" s="15"/>
      <c r="AL229" s="15"/>
      <c r="AN229" s="18"/>
      <c r="AO229" s="18"/>
      <c r="AP229" s="18"/>
      <c r="AQ229" s="18"/>
    </row>
    <row r="230" spans="1:43" x14ac:dyDescent="0.25">
      <c r="A230" t="str">
        <f>'Raw Data'!A230</f>
        <v>B_p110g/p101</v>
      </c>
      <c r="B230">
        <f>'Raw Data'!B230</f>
        <v>417</v>
      </c>
      <c r="C230">
        <f>'Raw Data'!C230</f>
        <v>431</v>
      </c>
      <c r="D230" t="str">
        <f>'Raw Data'!D230</f>
        <v>SIKIKDLPKGALLNL</v>
      </c>
      <c r="F230" s="13">
        <f>'Raw Data'!J230</f>
        <v>7.9000000000000001E-2</v>
      </c>
      <c r="G230" s="13">
        <f>'Raw Data'!P230</f>
        <v>0.14000000000000001</v>
      </c>
      <c r="H230" s="13">
        <f>'Raw Data'!V230</f>
        <v>0.1</v>
      </c>
      <c r="I230" s="13">
        <f>'Raw Data'!AB230</f>
        <v>0.104</v>
      </c>
      <c r="J230" s="13">
        <f>'Raw Data'!AH230</f>
        <v>0.129</v>
      </c>
      <c r="K230" s="13">
        <f>'Raw Data'!AN230</f>
        <v>0.11600000000000001</v>
      </c>
      <c r="L230" s="13">
        <f>'Raw Data'!AT230</f>
        <v>0.14599999999999999</v>
      </c>
      <c r="M230" s="13">
        <f>'Raw Data'!AZ230</f>
        <v>0.122</v>
      </c>
      <c r="N230" s="13">
        <f>'Raw Data'!BF230</f>
        <v>0.16</v>
      </c>
      <c r="O230" s="13">
        <f>'Raw Data'!BL230</f>
        <v>0.22</v>
      </c>
      <c r="P230" s="13">
        <f>'Raw Data'!BR230</f>
        <v>0.28399999999999997</v>
      </c>
      <c r="Q230" s="13">
        <f>'Raw Data'!BX230</f>
        <v>0.26200000000000001</v>
      </c>
      <c r="R230" s="13">
        <f>'Raw Data'!CD230</f>
        <v>0.97399999999999998</v>
      </c>
      <c r="S230" s="13">
        <f>'Raw Data'!CJ230</f>
        <v>0.98799999999999999</v>
      </c>
      <c r="T230" s="13">
        <f>'Raw Data'!CP230</f>
        <v>1.002</v>
      </c>
      <c r="V230" s="15"/>
      <c r="W230" s="15"/>
      <c r="X230" s="15"/>
      <c r="Y230" s="15"/>
      <c r="Z230" s="15"/>
      <c r="AB230" s="15"/>
      <c r="AC230" s="15"/>
      <c r="AD230" s="15"/>
      <c r="AE230" s="15"/>
      <c r="AF230" s="15"/>
      <c r="AH230" s="15"/>
      <c r="AI230" s="15"/>
      <c r="AJ230" s="15"/>
      <c r="AK230" s="15"/>
      <c r="AL230" s="15"/>
      <c r="AN230" s="18"/>
      <c r="AO230" s="18"/>
      <c r="AP230" s="18"/>
      <c r="AQ230" s="18"/>
    </row>
    <row r="231" spans="1:43" x14ac:dyDescent="0.25">
      <c r="A231" t="str">
        <f>'Raw Data'!A231</f>
        <v>B_p110g/p101</v>
      </c>
      <c r="B231">
        <f>'Raw Data'!B231</f>
        <v>432</v>
      </c>
      <c r="C231">
        <f>'Raw Data'!C231</f>
        <v>441</v>
      </c>
      <c r="D231" t="str">
        <f>'Raw Data'!D231</f>
        <v>QIYCGKAPAL</v>
      </c>
      <c r="F231" s="13">
        <f>'Raw Data'!J231</f>
        <v>3.0670000000000002</v>
      </c>
      <c r="G231" s="13">
        <f>'Raw Data'!P231</f>
        <v>3.0030000000000001</v>
      </c>
      <c r="H231" s="13">
        <f>'Raw Data'!V231</f>
        <v>3.11</v>
      </c>
      <c r="I231" s="13">
        <f>'Raw Data'!AB231</f>
        <v>3.1379999999999999</v>
      </c>
      <c r="J231" s="13">
        <f>'Raw Data'!AH231</f>
        <v>3.2029999999999998</v>
      </c>
      <c r="K231" s="13">
        <f>'Raw Data'!AN231</f>
        <v>3.09</v>
      </c>
      <c r="L231" s="13">
        <f>'Raw Data'!AT231</f>
        <v>3.4449999999999998</v>
      </c>
      <c r="M231" s="13">
        <f>'Raw Data'!AZ231</f>
        <v>3.4169999999999998</v>
      </c>
      <c r="N231" s="13">
        <f>'Raw Data'!BF231</f>
        <v>3.4820000000000002</v>
      </c>
      <c r="O231" s="13">
        <f>'Raw Data'!BL231</f>
        <v>3.3719999999999999</v>
      </c>
      <c r="P231" s="13">
        <f>'Raw Data'!BR231</f>
        <v>3.5489999999999999</v>
      </c>
      <c r="Q231" s="13">
        <f>'Raw Data'!BX231</f>
        <v>3.3439999999999999</v>
      </c>
      <c r="R231" s="13">
        <f>'Raw Data'!CD231</f>
        <v>3.7450000000000001</v>
      </c>
      <c r="S231" s="13">
        <f>'Raw Data'!CJ231</f>
        <v>3.83</v>
      </c>
      <c r="T231" s="13">
        <f>'Raw Data'!CP231</f>
        <v>3.806</v>
      </c>
      <c r="V231" s="15"/>
      <c r="W231" s="15"/>
      <c r="X231" s="15"/>
      <c r="Y231" s="15"/>
      <c r="Z231" s="15"/>
      <c r="AB231" s="15"/>
      <c r="AC231" s="15"/>
      <c r="AD231" s="15"/>
      <c r="AE231" s="15"/>
      <c r="AF231" s="15"/>
      <c r="AH231" s="15"/>
      <c r="AI231" s="15"/>
      <c r="AJ231" s="15"/>
      <c r="AK231" s="15"/>
      <c r="AL231" s="15"/>
      <c r="AN231" s="18"/>
      <c r="AO231" s="18"/>
      <c r="AP231" s="18"/>
      <c r="AQ231" s="18"/>
    </row>
    <row r="232" spans="1:43" x14ac:dyDescent="0.25">
      <c r="A232" t="str">
        <f>'Raw Data'!A232</f>
        <v>B_p110g/p101</v>
      </c>
      <c r="B232">
        <f>'Raw Data'!B232</f>
        <v>461</v>
      </c>
      <c r="C232">
        <f>'Raw Data'!C232</f>
        <v>466</v>
      </c>
      <c r="D232" t="str">
        <f>'Raw Data'!D232</f>
        <v>LYYVNL</v>
      </c>
      <c r="F232" s="13">
        <f>'Raw Data'!J232</f>
        <v>5.0999999999999997E-2</v>
      </c>
      <c r="G232" s="13">
        <f>'Raw Data'!P232</f>
        <v>8.2000000000000003E-2</v>
      </c>
      <c r="H232" s="13">
        <f>'Raw Data'!V232</f>
        <v>4.4999999999999998E-2</v>
      </c>
      <c r="I232" s="13">
        <f>'Raw Data'!AB232</f>
        <v>3.5000000000000003E-2</v>
      </c>
      <c r="J232" s="13">
        <f>'Raw Data'!AH232</f>
        <v>4.1000000000000002E-2</v>
      </c>
      <c r="K232" s="13">
        <f>'Raw Data'!AN232</f>
        <v>8.2000000000000003E-2</v>
      </c>
      <c r="L232" s="13">
        <f>'Raw Data'!AT232</f>
        <v>0.13700000000000001</v>
      </c>
      <c r="M232" s="13">
        <f>'Raw Data'!AZ232</f>
        <v>0.157</v>
      </c>
      <c r="N232" s="13">
        <f>'Raw Data'!BF232</f>
        <v>7.4999999999999997E-2</v>
      </c>
      <c r="O232" s="13">
        <f>'Raw Data'!BL232</f>
        <v>9.8000000000000004E-2</v>
      </c>
      <c r="P232" s="13">
        <f>'Raw Data'!BR232</f>
        <v>6.9000000000000006E-2</v>
      </c>
      <c r="Q232" s="13">
        <f>'Raw Data'!BX232</f>
        <v>7.0000000000000007E-2</v>
      </c>
      <c r="R232" s="13">
        <f>'Raw Data'!CD232</f>
        <v>7.0000000000000007E-2</v>
      </c>
      <c r="S232" s="13">
        <f>'Raw Data'!CJ232</f>
        <v>7.5999999999999998E-2</v>
      </c>
      <c r="T232" s="13">
        <f>'Raw Data'!CP232</f>
        <v>5.5E-2</v>
      </c>
      <c r="V232" s="15"/>
      <c r="W232" s="15"/>
      <c r="X232" s="15"/>
      <c r="Y232" s="15"/>
      <c r="Z232" s="15"/>
      <c r="AB232" s="15"/>
      <c r="AC232" s="15"/>
      <c r="AD232" s="15"/>
      <c r="AE232" s="15"/>
      <c r="AF232" s="15"/>
      <c r="AH232" s="15"/>
      <c r="AI232" s="15"/>
      <c r="AJ232" s="15"/>
      <c r="AK232" s="15"/>
      <c r="AL232" s="15"/>
      <c r="AN232" s="18"/>
      <c r="AO232" s="18"/>
      <c r="AP232" s="18"/>
      <c r="AQ232" s="18"/>
    </row>
    <row r="233" spans="1:43" x14ac:dyDescent="0.25">
      <c r="A233" t="str">
        <f>'Raw Data'!A233</f>
        <v>B_p110g/p101</v>
      </c>
      <c r="B233">
        <f>'Raw Data'!B233</f>
        <v>466</v>
      </c>
      <c r="C233">
        <f>'Raw Data'!C233</f>
        <v>474</v>
      </c>
      <c r="D233" t="str">
        <f>'Raw Data'!D233</f>
        <v>LLLIDHRFL</v>
      </c>
      <c r="F233" s="13">
        <f>'Raw Data'!J233</f>
        <v>4.3999999999999997E-2</v>
      </c>
      <c r="G233" s="13">
        <f>'Raw Data'!P233</f>
        <v>6.3E-2</v>
      </c>
      <c r="H233" s="13">
        <f>'Raw Data'!V233</f>
        <v>1.9E-2</v>
      </c>
      <c r="I233" s="13">
        <f>'Raw Data'!AB233</f>
        <v>4.8000000000000001E-2</v>
      </c>
      <c r="J233" s="13">
        <f>'Raw Data'!AH233</f>
        <v>5.5E-2</v>
      </c>
      <c r="K233" s="13">
        <f>'Raw Data'!AN233</f>
        <v>6.5000000000000002E-2</v>
      </c>
      <c r="L233" s="13">
        <f>'Raw Data'!AT233</f>
        <v>7.8E-2</v>
      </c>
      <c r="M233" s="13">
        <f>'Raw Data'!AZ233</f>
        <v>4.4999999999999998E-2</v>
      </c>
      <c r="N233" s="13">
        <f>'Raw Data'!BF233</f>
        <v>7.8E-2</v>
      </c>
      <c r="O233" s="13">
        <f>'Raw Data'!BL233</f>
        <v>8.6999999999999994E-2</v>
      </c>
      <c r="P233" s="13">
        <f>'Raw Data'!BR233</f>
        <v>8.8999999999999996E-2</v>
      </c>
      <c r="Q233" s="13">
        <f>'Raw Data'!BX233</f>
        <v>9.9000000000000005E-2</v>
      </c>
      <c r="R233" s="13">
        <f>'Raw Data'!CD233</f>
        <v>0.106</v>
      </c>
      <c r="S233" s="13">
        <f>'Raw Data'!CJ233</f>
        <v>0.13200000000000001</v>
      </c>
      <c r="T233" s="13">
        <f>'Raw Data'!CP233</f>
        <v>0.11799999999999999</v>
      </c>
      <c r="V233" s="15"/>
      <c r="W233" s="15"/>
      <c r="X233" s="15"/>
      <c r="Y233" s="15"/>
      <c r="Z233" s="15"/>
      <c r="AB233" s="15"/>
      <c r="AC233" s="15"/>
      <c r="AD233" s="15"/>
      <c r="AE233" s="15"/>
      <c r="AF233" s="15"/>
      <c r="AH233" s="15"/>
      <c r="AI233" s="15"/>
      <c r="AJ233" s="15"/>
      <c r="AK233" s="15"/>
      <c r="AL233" s="15"/>
      <c r="AN233" s="18"/>
      <c r="AO233" s="18"/>
      <c r="AP233" s="18"/>
      <c r="AQ233" s="18"/>
    </row>
    <row r="234" spans="1:43" x14ac:dyDescent="0.25">
      <c r="A234" t="str">
        <f>'Raw Data'!A234</f>
        <v>B_p110g/p101</v>
      </c>
      <c r="B234">
        <f>'Raw Data'!B234</f>
        <v>467</v>
      </c>
      <c r="C234">
        <f>'Raw Data'!C234</f>
        <v>479</v>
      </c>
      <c r="D234" t="str">
        <f>'Raw Data'!D234</f>
        <v>LLIDHRFLLRRGE</v>
      </c>
      <c r="F234" s="13">
        <f>'Raw Data'!J234</f>
        <v>0.13900000000000001</v>
      </c>
      <c r="G234" s="13">
        <f>'Raw Data'!P234</f>
        <v>0.16500000000000001</v>
      </c>
      <c r="H234" s="13">
        <f>'Raw Data'!V234</f>
        <v>0.109</v>
      </c>
      <c r="I234" s="13">
        <f>'Raw Data'!AB234</f>
        <v>0.27800000000000002</v>
      </c>
      <c r="J234" s="13">
        <f>'Raw Data'!AH234</f>
        <v>0.24099999999999999</v>
      </c>
      <c r="K234" s="13">
        <f>'Raw Data'!AN234</f>
        <v>0.29499999999999998</v>
      </c>
      <c r="L234" s="13">
        <f>'Raw Data'!AT234</f>
        <v>0.84199999999999997</v>
      </c>
      <c r="M234" s="13">
        <f>'Raw Data'!AZ234</f>
        <v>0.86199999999999999</v>
      </c>
      <c r="N234" s="13">
        <f>'Raw Data'!BF234</f>
        <v>0.84599999999999997</v>
      </c>
      <c r="O234" s="13">
        <f>'Raw Data'!BL234</f>
        <v>1.2949999999999999</v>
      </c>
      <c r="P234" s="13">
        <f>'Raw Data'!BR234</f>
        <v>1.256</v>
      </c>
      <c r="Q234" s="13">
        <f>'Raw Data'!BX234</f>
        <v>1.3340000000000001</v>
      </c>
      <c r="R234" s="13">
        <f>'Raw Data'!CD234</f>
        <v>1.601</v>
      </c>
      <c r="S234" s="13">
        <f>'Raw Data'!CJ234</f>
        <v>1.631</v>
      </c>
      <c r="T234" s="13">
        <f>'Raw Data'!CP234</f>
        <v>1.5629999999999999</v>
      </c>
      <c r="V234" s="15"/>
      <c r="W234" s="15"/>
      <c r="X234" s="15"/>
      <c r="Y234" s="15"/>
      <c r="Z234" s="15"/>
      <c r="AB234" s="15"/>
      <c r="AC234" s="15"/>
      <c r="AD234" s="15"/>
      <c r="AE234" s="15"/>
      <c r="AF234" s="15"/>
      <c r="AH234" s="15"/>
      <c r="AI234" s="15"/>
      <c r="AJ234" s="15"/>
      <c r="AK234" s="15"/>
      <c r="AL234" s="15"/>
      <c r="AN234" s="18"/>
      <c r="AO234" s="18"/>
      <c r="AP234" s="18"/>
      <c r="AQ234" s="18"/>
    </row>
    <row r="235" spans="1:43" x14ac:dyDescent="0.25">
      <c r="A235" t="str">
        <f>'Raw Data'!A235</f>
        <v>B_p110g/p101</v>
      </c>
      <c r="B235">
        <f>'Raw Data'!B235</f>
        <v>467</v>
      </c>
      <c r="C235">
        <f>'Raw Data'!C235</f>
        <v>480</v>
      </c>
      <c r="D235" t="str">
        <f>'Raw Data'!D235</f>
        <v>LLIDHRFLLRRGEY</v>
      </c>
      <c r="F235" s="13">
        <f>'Raw Data'!J235</f>
        <v>0.188</v>
      </c>
      <c r="G235" s="13">
        <f>'Raw Data'!P235</f>
        <v>0.17599999999999999</v>
      </c>
      <c r="H235" s="13">
        <f>'Raw Data'!V235</f>
        <v>0.13600000000000001</v>
      </c>
      <c r="I235" s="13">
        <f>'Raw Data'!AB235</f>
        <v>0.31</v>
      </c>
      <c r="J235" s="13">
        <f>'Raw Data'!AH235</f>
        <v>0.28000000000000003</v>
      </c>
      <c r="K235" s="13">
        <f>'Raw Data'!AN235</f>
        <v>0.28299999999999997</v>
      </c>
      <c r="L235" s="13">
        <f>'Raw Data'!AT235</f>
        <v>0.86099999999999999</v>
      </c>
      <c r="M235" s="13">
        <f>'Raw Data'!AZ235</f>
        <v>0.80700000000000005</v>
      </c>
      <c r="N235" s="13">
        <f>'Raw Data'!BF235</f>
        <v>0.84299999999999997</v>
      </c>
      <c r="O235" s="13">
        <f>'Raw Data'!BL235</f>
        <v>1.2809999999999999</v>
      </c>
      <c r="P235" s="13">
        <f>'Raw Data'!BR235</f>
        <v>1.212</v>
      </c>
      <c r="Q235" s="13">
        <f>'Raw Data'!BX235</f>
        <v>1.238</v>
      </c>
      <c r="R235" s="13">
        <f>'Raw Data'!CD235</f>
        <v>1.5089999999999999</v>
      </c>
      <c r="S235" s="13">
        <f>'Raw Data'!CJ235</f>
        <v>1.5660000000000001</v>
      </c>
      <c r="T235" s="13">
        <f>'Raw Data'!CP235</f>
        <v>1.516</v>
      </c>
      <c r="V235" s="15"/>
      <c r="W235" s="15"/>
      <c r="X235" s="15"/>
      <c r="Y235" s="15"/>
      <c r="Z235" s="15"/>
      <c r="AB235" s="15"/>
      <c r="AC235" s="15"/>
      <c r="AD235" s="15"/>
      <c r="AE235" s="15"/>
      <c r="AF235" s="15"/>
      <c r="AH235" s="15"/>
      <c r="AI235" s="15"/>
      <c r="AJ235" s="15"/>
      <c r="AK235" s="15"/>
      <c r="AL235" s="15"/>
      <c r="AN235" s="18"/>
      <c r="AO235" s="18"/>
      <c r="AP235" s="18"/>
      <c r="AQ235" s="18"/>
    </row>
    <row r="236" spans="1:43" x14ac:dyDescent="0.25">
      <c r="A236" t="str">
        <f>'Raw Data'!A236</f>
        <v>B_p110g/p101</v>
      </c>
      <c r="B236">
        <f>'Raw Data'!B236</f>
        <v>467</v>
      </c>
      <c r="C236">
        <f>'Raw Data'!C236</f>
        <v>484</v>
      </c>
      <c r="D236" t="str">
        <f>'Raw Data'!D236</f>
        <v>LLIDHRFLLRRGEYVLHM</v>
      </c>
      <c r="F236" s="13">
        <f>'Raw Data'!J236</f>
        <v>0.249</v>
      </c>
      <c r="G236" s="13">
        <f>'Raw Data'!P236</f>
        <v>0.33200000000000002</v>
      </c>
      <c r="H236" s="13">
        <f>'Raw Data'!V236</f>
        <v>0.25600000000000001</v>
      </c>
      <c r="I236" s="13">
        <f>'Raw Data'!AB236</f>
        <v>0.60599999999999998</v>
      </c>
      <c r="J236" s="13">
        <f>'Raw Data'!AH236</f>
        <v>0.54700000000000004</v>
      </c>
      <c r="K236" s="13">
        <f>'Raw Data'!AN236</f>
        <v>0.66</v>
      </c>
      <c r="L236" s="13">
        <f>'Raw Data'!AT236</f>
        <v>1.732</v>
      </c>
      <c r="M236" s="13">
        <f>'Raw Data'!AZ236</f>
        <v>1.724</v>
      </c>
      <c r="N236" s="13">
        <f>'Raw Data'!BF236</f>
        <v>1.802</v>
      </c>
      <c r="O236" s="13">
        <f>'Raw Data'!BL236</f>
        <v>2.48</v>
      </c>
      <c r="P236" s="13">
        <f>'Raw Data'!BR236</f>
        <v>2.504</v>
      </c>
      <c r="Q236" s="13">
        <f>'Raw Data'!BX236</f>
        <v>2.5179999999999998</v>
      </c>
      <c r="R236" s="13">
        <f>'Raw Data'!CD236</f>
        <v>2.7709999999999999</v>
      </c>
      <c r="S236" s="13">
        <f>'Raw Data'!CJ236</f>
        <v>2.9329999999999998</v>
      </c>
      <c r="T236" s="13">
        <f>'Raw Data'!CP236</f>
        <v>2.88</v>
      </c>
      <c r="V236" s="15"/>
      <c r="W236" s="15"/>
      <c r="X236" s="15"/>
      <c r="Y236" s="15"/>
      <c r="Z236" s="15"/>
      <c r="AB236" s="15"/>
      <c r="AC236" s="15"/>
      <c r="AD236" s="15"/>
      <c r="AE236" s="15"/>
      <c r="AF236" s="15"/>
      <c r="AH236" s="15"/>
      <c r="AI236" s="15"/>
      <c r="AJ236" s="15"/>
      <c r="AK236" s="15"/>
      <c r="AL236" s="15"/>
      <c r="AN236" s="18"/>
      <c r="AO236" s="18"/>
      <c r="AP236" s="18"/>
      <c r="AQ236" s="18"/>
    </row>
    <row r="237" spans="1:43" x14ac:dyDescent="0.25">
      <c r="A237" t="str">
        <f>'Raw Data'!A237</f>
        <v>B_p110g/p101</v>
      </c>
      <c r="B237">
        <f>'Raw Data'!B237</f>
        <v>468</v>
      </c>
      <c r="C237">
        <f>'Raw Data'!C237</f>
        <v>484</v>
      </c>
      <c r="D237" t="str">
        <f>'Raw Data'!D237</f>
        <v>LIDHRFLLRRGEYVLHM</v>
      </c>
      <c r="F237" s="13">
        <f>'Raw Data'!J237</f>
        <v>0.27200000000000002</v>
      </c>
      <c r="G237" s="13">
        <f>'Raw Data'!P237</f>
        <v>0.32500000000000001</v>
      </c>
      <c r="H237" s="13">
        <f>'Raw Data'!V237</f>
        <v>0.25600000000000001</v>
      </c>
      <c r="I237" s="13">
        <f>'Raw Data'!AB237</f>
        <v>0.64400000000000002</v>
      </c>
      <c r="J237" s="13">
        <f>'Raw Data'!AH237</f>
        <v>0.59799999999999998</v>
      </c>
      <c r="K237" s="13">
        <f>'Raw Data'!AN237</f>
        <v>0.72799999999999998</v>
      </c>
      <c r="L237" s="13">
        <f>'Raw Data'!AT237</f>
        <v>1.8919999999999999</v>
      </c>
      <c r="M237" s="13">
        <f>'Raw Data'!AZ237</f>
        <v>1.9259999999999999</v>
      </c>
      <c r="N237" s="13">
        <f>'Raw Data'!BF237</f>
        <v>1.93</v>
      </c>
      <c r="O237" s="13">
        <f>'Raw Data'!BL237</f>
        <v>2.8719999999999999</v>
      </c>
      <c r="P237" s="13">
        <f>'Raw Data'!BR237</f>
        <v>2.7250000000000001</v>
      </c>
      <c r="Q237" s="13">
        <f>'Raw Data'!BX237</f>
        <v>2.827</v>
      </c>
      <c r="R237" s="13">
        <f>'Raw Data'!CD237</f>
        <v>3.2240000000000002</v>
      </c>
      <c r="S237" s="13">
        <f>'Raw Data'!CJ237</f>
        <v>3.3149999999999999</v>
      </c>
      <c r="T237" s="13">
        <f>'Raw Data'!CP237</f>
        <v>3.2650000000000001</v>
      </c>
      <c r="V237" s="15"/>
      <c r="W237" s="15"/>
      <c r="X237" s="15"/>
      <c r="Y237" s="15"/>
      <c r="Z237" s="15"/>
      <c r="AB237" s="15"/>
      <c r="AC237" s="15"/>
      <c r="AD237" s="15"/>
      <c r="AE237" s="15"/>
      <c r="AF237" s="15"/>
      <c r="AH237" s="15"/>
      <c r="AI237" s="15"/>
      <c r="AJ237" s="15"/>
      <c r="AK237" s="15"/>
      <c r="AL237" s="15"/>
      <c r="AN237" s="18"/>
      <c r="AO237" s="18"/>
      <c r="AP237" s="18"/>
      <c r="AQ237" s="18"/>
    </row>
    <row r="238" spans="1:43" x14ac:dyDescent="0.25">
      <c r="A238" t="str">
        <f>'Raw Data'!A238</f>
        <v>B_p110g/p101</v>
      </c>
      <c r="B238">
        <f>'Raw Data'!B238</f>
        <v>485</v>
      </c>
      <c r="C238">
        <f>'Raw Data'!C238</f>
        <v>497</v>
      </c>
      <c r="D238" t="str">
        <f>'Raw Data'!D238</f>
        <v>WQISGKGEDQGSF</v>
      </c>
      <c r="F238" s="13">
        <f>'Raw Data'!J238</f>
        <v>6.0019999999999998</v>
      </c>
      <c r="G238" s="13">
        <f>'Raw Data'!P238</f>
        <v>5.8520000000000003</v>
      </c>
      <c r="H238" s="13">
        <f>'Raw Data'!V238</f>
        <v>6.06</v>
      </c>
      <c r="I238" s="13">
        <f>'Raw Data'!AB238</f>
        <v>6.0129999999999999</v>
      </c>
      <c r="J238" s="13">
        <f>'Raw Data'!AH238</f>
        <v>6.069</v>
      </c>
      <c r="K238" s="13">
        <f>'Raw Data'!AN238</f>
        <v>6.1920000000000002</v>
      </c>
      <c r="L238" s="13">
        <f>'Raw Data'!AT238</f>
        <v>6.173</v>
      </c>
      <c r="M238" s="13">
        <f>'Raw Data'!AZ238</f>
        <v>6.2850000000000001</v>
      </c>
      <c r="N238" s="13">
        <f>'Raw Data'!BF238</f>
        <v>6.4020000000000001</v>
      </c>
      <c r="O238" s="13">
        <f>'Raw Data'!BL238</f>
        <v>7.0289999999999999</v>
      </c>
      <c r="P238" s="13">
        <f>'Raw Data'!BR238</f>
        <v>6.8719999999999999</v>
      </c>
      <c r="Q238" s="13">
        <f>'Raw Data'!BX238</f>
        <v>7.1870000000000003</v>
      </c>
      <c r="R238" s="13">
        <f>'Raw Data'!CD238</f>
        <v>6.891</v>
      </c>
      <c r="S238" s="13">
        <f>'Raw Data'!CJ238</f>
        <v>7.0549999999999997</v>
      </c>
      <c r="T238" s="13">
        <f>'Raw Data'!CP238</f>
        <v>6.9349999999999996</v>
      </c>
      <c r="V238" s="15"/>
      <c r="W238" s="15"/>
      <c r="X238" s="15"/>
      <c r="Y238" s="15"/>
      <c r="Z238" s="15"/>
      <c r="AB238" s="15"/>
      <c r="AC238" s="15"/>
      <c r="AD238" s="15"/>
      <c r="AE238" s="15"/>
      <c r="AF238" s="15"/>
      <c r="AH238" s="15"/>
      <c r="AI238" s="15"/>
      <c r="AJ238" s="15"/>
      <c r="AK238" s="15"/>
      <c r="AL238" s="15"/>
      <c r="AN238" s="18"/>
      <c r="AO238" s="18"/>
      <c r="AP238" s="18"/>
      <c r="AQ238" s="18"/>
    </row>
    <row r="239" spans="1:43" x14ac:dyDescent="0.25">
      <c r="A239" t="str">
        <f>'Raw Data'!A239</f>
        <v>B_p110g/p101</v>
      </c>
      <c r="B239">
        <f>'Raw Data'!B239</f>
        <v>498</v>
      </c>
      <c r="C239">
        <f>'Raw Data'!C239</f>
        <v>515</v>
      </c>
      <c r="D239" t="str">
        <f>'Raw Data'!D239</f>
        <v>NADKLTSATNPDKENSMS</v>
      </c>
      <c r="F239" s="13">
        <f>'Raw Data'!J239</f>
        <v>1.395</v>
      </c>
      <c r="G239" s="13">
        <f>'Raw Data'!P239</f>
        <v>1.4339999999999999</v>
      </c>
      <c r="H239" s="13">
        <f>'Raw Data'!V239</f>
        <v>1.218</v>
      </c>
      <c r="I239" s="13">
        <f>'Raw Data'!AB239</f>
        <v>2.1619999999999999</v>
      </c>
      <c r="J239" s="13">
        <f>'Raw Data'!AH239</f>
        <v>2.194</v>
      </c>
      <c r="K239" s="13">
        <f>'Raw Data'!AN239</f>
        <v>2.2709999999999999</v>
      </c>
      <c r="L239" s="13">
        <f>'Raw Data'!AT239</f>
        <v>3.7029999999999998</v>
      </c>
      <c r="M239" s="13">
        <f>'Raw Data'!AZ239</f>
        <v>3.6640000000000001</v>
      </c>
      <c r="N239" s="13">
        <f>'Raw Data'!BF239</f>
        <v>3.6429999999999998</v>
      </c>
      <c r="O239" s="13">
        <f>'Raw Data'!BL239</f>
        <v>4.9480000000000004</v>
      </c>
      <c r="P239" s="13">
        <f>'Raw Data'!BR239</f>
        <v>5.0380000000000003</v>
      </c>
      <c r="Q239" s="13">
        <f>'Raw Data'!BX239</f>
        <v>5.0010000000000003</v>
      </c>
      <c r="R239" s="13">
        <f>'Raw Data'!CD239</f>
        <v>6.2939999999999996</v>
      </c>
      <c r="S239" s="13">
        <f>'Raw Data'!CJ239</f>
        <v>6.3540000000000001</v>
      </c>
      <c r="T239" s="13">
        <f>'Raw Data'!CP239</f>
        <v>6.2850000000000001</v>
      </c>
      <c r="V239" s="15"/>
      <c r="W239" s="15"/>
      <c r="X239" s="15"/>
      <c r="Y239" s="15"/>
      <c r="Z239" s="15"/>
      <c r="AB239" s="15"/>
      <c r="AC239" s="15"/>
      <c r="AD239" s="15"/>
      <c r="AE239" s="15"/>
      <c r="AF239" s="15"/>
      <c r="AH239" s="15"/>
      <c r="AI239" s="15"/>
      <c r="AJ239" s="15"/>
      <c r="AK239" s="15"/>
      <c r="AL239" s="15"/>
      <c r="AN239" s="18"/>
      <c r="AO239" s="18"/>
      <c r="AP239" s="18"/>
      <c r="AQ239" s="18"/>
    </row>
    <row r="240" spans="1:43" x14ac:dyDescent="0.25">
      <c r="A240" t="str">
        <f>'Raw Data'!A240</f>
        <v>B_p110g/p101</v>
      </c>
      <c r="B240">
        <f>'Raw Data'!B240</f>
        <v>514</v>
      </c>
      <c r="C240">
        <f>'Raw Data'!C240</f>
        <v>519</v>
      </c>
      <c r="D240" t="str">
        <f>'Raw Data'!D240</f>
        <v>MSISIL</v>
      </c>
      <c r="F240" s="13">
        <f>'Raw Data'!J240</f>
        <v>4.9000000000000002E-2</v>
      </c>
      <c r="G240" s="13">
        <f>'Raw Data'!P240</f>
        <v>0.108</v>
      </c>
      <c r="H240" s="13">
        <f>'Raw Data'!V240</f>
        <v>7.1999999999999995E-2</v>
      </c>
      <c r="I240" s="13">
        <f>'Raw Data'!AB240</f>
        <v>0.29399999999999998</v>
      </c>
      <c r="J240" s="13">
        <f>'Raw Data'!AH240</f>
        <v>0.13200000000000001</v>
      </c>
      <c r="K240" s="13">
        <f>'Raw Data'!AN240</f>
        <v>0.20799999999999999</v>
      </c>
      <c r="L240" s="13">
        <f>'Raw Data'!AT240</f>
        <v>0.19600000000000001</v>
      </c>
      <c r="M240" s="13">
        <f>'Raw Data'!AZ240</f>
        <v>0.29899999999999999</v>
      </c>
      <c r="N240" s="13">
        <f>'Raw Data'!BF240</f>
        <v>0.245</v>
      </c>
      <c r="O240" s="13">
        <f>'Raw Data'!BL240</f>
        <v>4.1000000000000002E-2</v>
      </c>
      <c r="P240" s="13">
        <f>'Raw Data'!BR240</f>
        <v>4.7E-2</v>
      </c>
      <c r="Q240" s="13">
        <f>'Raw Data'!BX240</f>
        <v>0.10299999999999999</v>
      </c>
      <c r="R240" s="13">
        <f>'Raw Data'!CD240</f>
        <v>0.158</v>
      </c>
      <c r="S240" s="13">
        <f>'Raw Data'!CJ240</f>
        <v>6.4000000000000001E-2</v>
      </c>
      <c r="T240" s="13">
        <f>'Raw Data'!CP240</f>
        <v>1.2999999999999999E-2</v>
      </c>
      <c r="V240" s="15"/>
      <c r="W240" s="15"/>
      <c r="X240" s="15"/>
      <c r="Y240" s="15"/>
      <c r="Z240" s="15"/>
      <c r="AB240" s="15"/>
      <c r="AC240" s="15"/>
      <c r="AD240" s="15"/>
      <c r="AE240" s="15"/>
      <c r="AF240" s="15"/>
      <c r="AH240" s="15"/>
      <c r="AI240" s="15"/>
      <c r="AJ240" s="15"/>
      <c r="AK240" s="15"/>
      <c r="AL240" s="15"/>
      <c r="AN240" s="18"/>
      <c r="AO240" s="18"/>
      <c r="AP240" s="18"/>
      <c r="AQ240" s="18"/>
    </row>
    <row r="241" spans="1:43" x14ac:dyDescent="0.25">
      <c r="A241" t="str">
        <f>'Raw Data'!A241</f>
        <v>B_p110g/p101</v>
      </c>
      <c r="B241">
        <f>'Raw Data'!B241</f>
        <v>520</v>
      </c>
      <c r="C241">
        <f>'Raw Data'!C241</f>
        <v>529</v>
      </c>
      <c r="D241" t="str">
        <f>'Raw Data'!D241</f>
        <v>LDNYCHPIAL</v>
      </c>
      <c r="F241" s="13">
        <f>'Raw Data'!J241</f>
        <v>0.27600000000000002</v>
      </c>
      <c r="G241" s="13">
        <f>'Raw Data'!P241</f>
        <v>0.30499999999999999</v>
      </c>
      <c r="H241" s="13">
        <f>'Raw Data'!V241</f>
        <v>0.30399999999999999</v>
      </c>
      <c r="I241" s="13">
        <f>'Raw Data'!AB241</f>
        <v>0.52700000000000002</v>
      </c>
      <c r="J241" s="13">
        <f>'Raw Data'!AH241</f>
        <v>0.39800000000000002</v>
      </c>
      <c r="K241" s="13">
        <f>'Raw Data'!AN241</f>
        <v>0.41299999999999998</v>
      </c>
      <c r="L241" s="13">
        <f>'Raw Data'!AT241</f>
        <v>1.389</v>
      </c>
      <c r="M241" s="13">
        <f>'Raw Data'!AZ241</f>
        <v>1.444</v>
      </c>
      <c r="N241" s="13">
        <f>'Raw Data'!BF241</f>
        <v>1.52</v>
      </c>
      <c r="O241" s="13">
        <f>'Raw Data'!BL241</f>
        <v>2.5379999999999998</v>
      </c>
      <c r="P241" s="13">
        <f>'Raw Data'!BR241</f>
        <v>2.4550000000000001</v>
      </c>
      <c r="Q241" s="13">
        <f>'Raw Data'!BX241</f>
        <v>2.488</v>
      </c>
      <c r="R241" s="13">
        <f>'Raw Data'!CD241</f>
        <v>2.5510000000000002</v>
      </c>
      <c r="S241" s="13">
        <f>'Raw Data'!CJ241</f>
        <v>2.66</v>
      </c>
      <c r="T241" s="13">
        <f>'Raw Data'!CP241</f>
        <v>2.6629999999999998</v>
      </c>
      <c r="V241" s="15"/>
      <c r="W241" s="15"/>
      <c r="X241" s="15"/>
      <c r="Y241" s="15"/>
      <c r="Z241" s="15"/>
      <c r="AB241" s="15"/>
      <c r="AC241" s="15"/>
      <c r="AD241" s="15"/>
      <c r="AE241" s="15"/>
      <c r="AF241" s="15"/>
      <c r="AH241" s="15"/>
      <c r="AI241" s="15"/>
      <c r="AJ241" s="15"/>
      <c r="AK241" s="15"/>
      <c r="AL241" s="15"/>
      <c r="AN241" s="18"/>
      <c r="AO241" s="18"/>
      <c r="AP241" s="18"/>
      <c r="AQ241" s="18"/>
    </row>
    <row r="242" spans="1:43" x14ac:dyDescent="0.25">
      <c r="A242" t="str">
        <f>'Raw Data'!A242</f>
        <v>B_p110g/p101</v>
      </c>
      <c r="B242">
        <f>'Raw Data'!B242</f>
        <v>520</v>
      </c>
      <c r="C242">
        <f>'Raw Data'!C242</f>
        <v>551</v>
      </c>
      <c r="D242" t="str">
        <f>'Raw Data'!D242</f>
        <v>LDNYCHPIALPKHQPTPDPEGDRVRAEMPNQL</v>
      </c>
      <c r="F242" s="13">
        <f>'Raw Data'!J242</f>
        <v>8.1069999999999993</v>
      </c>
      <c r="G242" s="13">
        <f>'Raw Data'!P242</f>
        <v>7.7939999999999996</v>
      </c>
      <c r="H242" s="13">
        <f>'Raw Data'!V242</f>
        <v>7.9909999999999997</v>
      </c>
      <c r="I242" s="13">
        <f>'Raw Data'!AB242</f>
        <v>8.8680000000000003</v>
      </c>
      <c r="J242" s="13">
        <f>'Raw Data'!AH242</f>
        <v>8.9190000000000005</v>
      </c>
      <c r="K242" s="13">
        <f>'Raw Data'!AN242</f>
        <v>9.0030000000000001</v>
      </c>
      <c r="L242" s="13">
        <f>'Raw Data'!AT242</f>
        <v>10.381</v>
      </c>
      <c r="M242" s="13">
        <f>'Raw Data'!AZ242</f>
        <v>10.43</v>
      </c>
      <c r="N242" s="13">
        <f>'Raw Data'!BF242</f>
        <v>10.314</v>
      </c>
      <c r="O242" s="13">
        <f>'Raw Data'!BL242</f>
        <v>11.464</v>
      </c>
      <c r="P242" s="13">
        <f>'Raw Data'!BR242</f>
        <v>11.352</v>
      </c>
      <c r="Q242" s="13">
        <f>'Raw Data'!BX242</f>
        <v>11.52</v>
      </c>
      <c r="R242" s="13">
        <f>'Raw Data'!CD242</f>
        <v>11.877000000000001</v>
      </c>
      <c r="S242" s="13">
        <f>'Raw Data'!CJ242</f>
        <v>11.84</v>
      </c>
      <c r="T242" s="13">
        <f>'Raw Data'!CP242</f>
        <v>11.762</v>
      </c>
      <c r="V242" s="15"/>
      <c r="W242" s="15"/>
      <c r="X242" s="15"/>
      <c r="Y242" s="15"/>
      <c r="Z242" s="15"/>
      <c r="AB242" s="15"/>
      <c r="AC242" s="15"/>
      <c r="AD242" s="15"/>
      <c r="AE242" s="15"/>
      <c r="AF242" s="15"/>
      <c r="AH242" s="15"/>
      <c r="AI242" s="15"/>
      <c r="AJ242" s="15"/>
      <c r="AK242" s="15"/>
      <c r="AL242" s="15"/>
      <c r="AN242" s="18"/>
      <c r="AO242" s="18"/>
      <c r="AP242" s="18"/>
      <c r="AQ242" s="18"/>
    </row>
    <row r="243" spans="1:43" x14ac:dyDescent="0.25">
      <c r="A243" t="str">
        <f>'Raw Data'!A243</f>
        <v>B_p110g/p101</v>
      </c>
      <c r="B243">
        <f>'Raw Data'!B243</f>
        <v>557</v>
      </c>
      <c r="C243">
        <f>'Raw Data'!C243</f>
        <v>578</v>
      </c>
      <c r="D243" t="str">
        <f>'Raw Data'!D243</f>
        <v>AIIATDPLNPLTAEDKELLWHF</v>
      </c>
      <c r="F243" s="13">
        <f>'Raw Data'!J243</f>
        <v>1.66</v>
      </c>
      <c r="G243" s="13">
        <f>'Raw Data'!P243</f>
        <v>1.5629999999999999</v>
      </c>
      <c r="H243" s="13">
        <f>'Raw Data'!V243</f>
        <v>1.462</v>
      </c>
      <c r="I243" s="13">
        <f>'Raw Data'!AB243</f>
        <v>2.4670000000000001</v>
      </c>
      <c r="J243" s="13">
        <f>'Raw Data'!AH243</f>
        <v>2.3450000000000002</v>
      </c>
      <c r="K243" s="13">
        <f>'Raw Data'!AN243</f>
        <v>2.33</v>
      </c>
      <c r="L243" s="13">
        <f>'Raw Data'!AT243</f>
        <v>3.5720000000000001</v>
      </c>
      <c r="M243" s="13">
        <f>'Raw Data'!AZ243</f>
        <v>3.6339999999999999</v>
      </c>
      <c r="N243" s="13">
        <f>'Raw Data'!BF243</f>
        <v>3.24</v>
      </c>
      <c r="O243" s="13">
        <f>'Raw Data'!BL243</f>
        <v>6.0970000000000004</v>
      </c>
      <c r="P243" s="13">
        <f>'Raw Data'!BR243</f>
        <v>6.0090000000000003</v>
      </c>
      <c r="Q243" s="13">
        <f>'Raw Data'!BX243</f>
        <v>6.016</v>
      </c>
      <c r="R243" s="13">
        <f>'Raw Data'!CD243</f>
        <v>8.1690000000000005</v>
      </c>
      <c r="S243" s="13">
        <f>'Raw Data'!CJ243</f>
        <v>8.14</v>
      </c>
      <c r="T243" s="13">
        <f>'Raw Data'!CP243</f>
        <v>8.2949999999999999</v>
      </c>
      <c r="V243" s="15"/>
      <c r="W243" s="15"/>
      <c r="X243" s="15"/>
      <c r="Y243" s="15"/>
      <c r="Z243" s="15"/>
      <c r="AB243" s="15"/>
      <c r="AC243" s="15"/>
      <c r="AD243" s="15"/>
      <c r="AE243" s="15"/>
      <c r="AF243" s="15"/>
      <c r="AH243" s="15"/>
      <c r="AI243" s="15"/>
      <c r="AJ243" s="15"/>
      <c r="AK243" s="15"/>
      <c r="AL243" s="15"/>
      <c r="AN243" s="18"/>
      <c r="AO243" s="18"/>
      <c r="AP243" s="18"/>
      <c r="AQ243" s="18"/>
    </row>
    <row r="244" spans="1:43" x14ac:dyDescent="0.25">
      <c r="A244" t="str">
        <f>'Raw Data'!A244</f>
        <v>B_p110g/p101</v>
      </c>
      <c r="B244">
        <f>'Raw Data'!B244</f>
        <v>558</v>
      </c>
      <c r="C244">
        <f>'Raw Data'!C244</f>
        <v>570</v>
      </c>
      <c r="D244" t="str">
        <f>'Raw Data'!D244</f>
        <v>IIATDPLNPLTAE</v>
      </c>
      <c r="F244" s="13">
        <f>'Raw Data'!J244</f>
        <v>1.9370000000000001</v>
      </c>
      <c r="G244" s="13">
        <f>'Raw Data'!P244</f>
        <v>1.97</v>
      </c>
      <c r="H244" s="13">
        <f>'Raw Data'!V244</f>
        <v>1.9510000000000001</v>
      </c>
      <c r="I244" s="13">
        <f>'Raw Data'!AB244</f>
        <v>2.742</v>
      </c>
      <c r="J244" s="13">
        <f>'Raw Data'!AH244</f>
        <v>2.7189999999999999</v>
      </c>
      <c r="K244" s="13">
        <f>'Raw Data'!AN244</f>
        <v>2.827</v>
      </c>
      <c r="L244" s="13">
        <f>'Raw Data'!AT244</f>
        <v>4.1050000000000004</v>
      </c>
      <c r="M244" s="13">
        <f>'Raw Data'!AZ244</f>
        <v>4.1879999999999997</v>
      </c>
      <c r="N244" s="13">
        <f>'Raw Data'!BF244</f>
        <v>4.1970000000000001</v>
      </c>
      <c r="O244" s="13">
        <f>'Raw Data'!BL244</f>
        <v>6.282</v>
      </c>
      <c r="P244" s="13">
        <f>'Raw Data'!BR244</f>
        <v>6.25</v>
      </c>
      <c r="Q244" s="13">
        <f>'Raw Data'!BX244</f>
        <v>6.3920000000000003</v>
      </c>
      <c r="R244" s="13">
        <f>'Raw Data'!CD244</f>
        <v>6.8239999999999998</v>
      </c>
      <c r="S244" s="13">
        <f>'Raw Data'!CJ244</f>
        <v>6.7869999999999999</v>
      </c>
      <c r="T244" s="13">
        <f>'Raw Data'!CP244</f>
        <v>6.8140000000000001</v>
      </c>
      <c r="V244" s="15"/>
      <c r="W244" s="15"/>
      <c r="X244" s="15"/>
      <c r="Y244" s="15"/>
      <c r="Z244" s="15"/>
      <c r="AB244" s="15"/>
      <c r="AC244" s="15"/>
      <c r="AD244" s="15"/>
      <c r="AE244" s="15"/>
      <c r="AF244" s="15"/>
      <c r="AH244" s="15"/>
      <c r="AI244" s="15"/>
      <c r="AJ244" s="15"/>
      <c r="AK244" s="15"/>
      <c r="AL244" s="15"/>
      <c r="AN244" s="18"/>
      <c r="AO244" s="18"/>
      <c r="AP244" s="18"/>
      <c r="AQ244" s="18"/>
    </row>
    <row r="245" spans="1:43" x14ac:dyDescent="0.25">
      <c r="A245" t="str">
        <f>'Raw Data'!A245</f>
        <v>B_p110g/p101</v>
      </c>
      <c r="B245">
        <f>'Raw Data'!B245</f>
        <v>558</v>
      </c>
      <c r="C245">
        <f>'Raw Data'!C245</f>
        <v>573</v>
      </c>
      <c r="D245" t="str">
        <f>'Raw Data'!D245</f>
        <v>IIATDPLNPLTAEDKE</v>
      </c>
      <c r="F245" s="13">
        <f>'Raw Data'!J245</f>
        <v>2.1139999999999999</v>
      </c>
      <c r="G245" s="13">
        <f>'Raw Data'!P245</f>
        <v>2.0790000000000002</v>
      </c>
      <c r="H245" s="13">
        <f>'Raw Data'!V245</f>
        <v>1.9570000000000001</v>
      </c>
      <c r="I245" s="13">
        <f>'Raw Data'!AB245</f>
        <v>2.9830000000000001</v>
      </c>
      <c r="J245" s="13">
        <f>'Raw Data'!AH245</f>
        <v>2.9630000000000001</v>
      </c>
      <c r="K245" s="13">
        <f>'Raw Data'!AN245</f>
        <v>2.7869999999999999</v>
      </c>
      <c r="L245" s="13">
        <f>'Raw Data'!AT245</f>
        <v>4.0460000000000003</v>
      </c>
      <c r="M245" s="13">
        <f>'Raw Data'!AZ245</f>
        <v>4.1829999999999998</v>
      </c>
      <c r="N245" s="13">
        <f>'Raw Data'!BF245</f>
        <v>4.01</v>
      </c>
      <c r="O245" s="13">
        <f>'Raw Data'!BL245</f>
        <v>6.1619999999999999</v>
      </c>
      <c r="P245" s="13">
        <f>'Raw Data'!BR245</f>
        <v>6.2439999999999998</v>
      </c>
      <c r="Q245" s="13">
        <f>'Raw Data'!BX245</f>
        <v>6.1109999999999998</v>
      </c>
      <c r="R245" s="13">
        <f>'Raw Data'!CD245</f>
        <v>7.1909999999999998</v>
      </c>
      <c r="S245" s="13">
        <f>'Raw Data'!CJ245</f>
        <v>7.101</v>
      </c>
      <c r="T245" s="13">
        <f>'Raw Data'!CP245</f>
        <v>7.1369999999999996</v>
      </c>
      <c r="V245" s="15"/>
      <c r="W245" s="15"/>
      <c r="X245" s="15"/>
      <c r="Y245" s="15"/>
      <c r="Z245" s="15"/>
      <c r="AB245" s="15"/>
      <c r="AC245" s="15"/>
      <c r="AD245" s="15"/>
      <c r="AE245" s="15"/>
      <c r="AF245" s="15"/>
      <c r="AH245" s="15"/>
      <c r="AI245" s="15"/>
      <c r="AJ245" s="15"/>
      <c r="AK245" s="15"/>
      <c r="AL245" s="15"/>
      <c r="AN245" s="18"/>
      <c r="AO245" s="18"/>
      <c r="AP245" s="18"/>
      <c r="AQ245" s="18"/>
    </row>
    <row r="246" spans="1:43" x14ac:dyDescent="0.25">
      <c r="A246" t="str">
        <f>'Raw Data'!A246</f>
        <v>B_p110g/p101</v>
      </c>
      <c r="B246">
        <f>'Raw Data'!B246</f>
        <v>558</v>
      </c>
      <c r="C246">
        <f>'Raw Data'!C246</f>
        <v>575</v>
      </c>
      <c r="D246" t="str">
        <f>'Raw Data'!D246</f>
        <v>IIATDPLNPLTAEDKELL</v>
      </c>
      <c r="F246" s="13">
        <f>'Raw Data'!J246</f>
        <v>1.9179999999999999</v>
      </c>
      <c r="G246" s="13">
        <f>'Raw Data'!P246</f>
        <v>1.9390000000000001</v>
      </c>
      <c r="H246" s="13">
        <f>'Raw Data'!V246</f>
        <v>1.966</v>
      </c>
      <c r="I246" s="13">
        <f>'Raw Data'!AB246</f>
        <v>2.7389999999999999</v>
      </c>
      <c r="J246" s="13">
        <f>'Raw Data'!AH246</f>
        <v>2.645</v>
      </c>
      <c r="K246" s="13">
        <f>'Raw Data'!AN246</f>
        <v>2.6890000000000001</v>
      </c>
      <c r="L246" s="13">
        <f>'Raw Data'!AT246</f>
        <v>3.9980000000000002</v>
      </c>
      <c r="M246" s="13">
        <f>'Raw Data'!AZ246</f>
        <v>3.9660000000000002</v>
      </c>
      <c r="N246" s="13">
        <f>'Raw Data'!BF246</f>
        <v>3.9359999999999999</v>
      </c>
      <c r="O246" s="13">
        <f>'Raw Data'!BL246</f>
        <v>6.101</v>
      </c>
      <c r="P246" s="13">
        <f>'Raw Data'!BR246</f>
        <v>6.1820000000000004</v>
      </c>
      <c r="Q246" s="13">
        <f>'Raw Data'!BX246</f>
        <v>6.0919999999999996</v>
      </c>
      <c r="R246" s="13">
        <f>'Raw Data'!CD246</f>
        <v>7.4109999999999996</v>
      </c>
      <c r="S246" s="13">
        <f>'Raw Data'!CJ246</f>
        <v>7.4109999999999996</v>
      </c>
      <c r="T246" s="13">
        <f>'Raw Data'!CP246</f>
        <v>7.3280000000000003</v>
      </c>
      <c r="V246" s="15"/>
      <c r="W246" s="15"/>
      <c r="X246" s="15"/>
      <c r="Y246" s="15"/>
      <c r="Z246" s="15"/>
      <c r="AB246" s="15"/>
      <c r="AC246" s="15"/>
      <c r="AD246" s="15"/>
      <c r="AE246" s="15"/>
      <c r="AF246" s="15"/>
      <c r="AH246" s="15"/>
      <c r="AI246" s="15"/>
      <c r="AJ246" s="15"/>
      <c r="AK246" s="15"/>
      <c r="AL246" s="15"/>
      <c r="AN246" s="18"/>
      <c r="AO246" s="18"/>
      <c r="AP246" s="18"/>
      <c r="AQ246" s="18"/>
    </row>
    <row r="247" spans="1:43" x14ac:dyDescent="0.25">
      <c r="A247" t="str">
        <f>'Raw Data'!A247</f>
        <v>B_p110g/p101</v>
      </c>
      <c r="B247">
        <f>'Raw Data'!B247</f>
        <v>558</v>
      </c>
      <c r="C247">
        <f>'Raw Data'!C247</f>
        <v>578</v>
      </c>
      <c r="D247" t="str">
        <f>'Raw Data'!D247</f>
        <v>IIATDPLNPLTAEDKELLWHF</v>
      </c>
      <c r="F247" s="13">
        <f>'Raw Data'!J247</f>
        <v>1.581</v>
      </c>
      <c r="G247" s="13">
        <f>'Raw Data'!P247</f>
        <v>1.538</v>
      </c>
      <c r="H247" s="13">
        <f>'Raw Data'!V247</f>
        <v>1.48</v>
      </c>
      <c r="I247" s="13">
        <f>'Raw Data'!AB247</f>
        <v>2.3679999999999999</v>
      </c>
      <c r="J247" s="13">
        <f>'Raw Data'!AH247</f>
        <v>2.3090000000000002</v>
      </c>
      <c r="K247" s="13">
        <f>'Raw Data'!AN247</f>
        <v>2.3029999999999999</v>
      </c>
      <c r="L247" s="13">
        <f>'Raw Data'!AT247</f>
        <v>3.528</v>
      </c>
      <c r="M247" s="13">
        <f>'Raw Data'!AZ247</f>
        <v>3.5449999999999999</v>
      </c>
      <c r="N247" s="13">
        <f>'Raw Data'!BF247</f>
        <v>3.4409999999999998</v>
      </c>
      <c r="O247" s="13">
        <f>'Raw Data'!BL247</f>
        <v>5.74</v>
      </c>
      <c r="P247" s="13">
        <f>'Raw Data'!BR247</f>
        <v>5.7030000000000003</v>
      </c>
      <c r="Q247" s="13">
        <f>'Raw Data'!BX247</f>
        <v>5.6749999999999998</v>
      </c>
      <c r="R247" s="13">
        <f>'Raw Data'!CD247</f>
        <v>7.2450000000000001</v>
      </c>
      <c r="S247" s="13">
        <f>'Raw Data'!CJ247</f>
        <v>7.2569999999999997</v>
      </c>
      <c r="T247" s="13">
        <f>'Raw Data'!CP247</f>
        <v>7.1970000000000001</v>
      </c>
      <c r="V247" s="15"/>
      <c r="W247" s="15"/>
      <c r="X247" s="15"/>
      <c r="Y247" s="15"/>
      <c r="Z247" s="15"/>
      <c r="AB247" s="15"/>
      <c r="AC247" s="15"/>
      <c r="AD247" s="15"/>
      <c r="AE247" s="15"/>
      <c r="AF247" s="15"/>
      <c r="AH247" s="15"/>
      <c r="AI247" s="15"/>
      <c r="AJ247" s="15"/>
      <c r="AK247" s="15"/>
      <c r="AL247" s="15"/>
      <c r="AN247" s="18"/>
      <c r="AO247" s="18"/>
      <c r="AP247" s="18"/>
      <c r="AQ247" s="18"/>
    </row>
    <row r="248" spans="1:43" x14ac:dyDescent="0.25">
      <c r="A248" t="str">
        <f>'Raw Data'!A248</f>
        <v>B_p110g/p101</v>
      </c>
      <c r="B248">
        <f>'Raw Data'!B248</f>
        <v>574</v>
      </c>
      <c r="C248">
        <f>'Raw Data'!C248</f>
        <v>578</v>
      </c>
      <c r="D248" t="str">
        <f>'Raw Data'!D248</f>
        <v>LLWHF</v>
      </c>
      <c r="F248" s="13">
        <f>'Raw Data'!J248</f>
        <v>3.5999999999999997E-2</v>
      </c>
      <c r="G248" s="13">
        <f>'Raw Data'!P248</f>
        <v>5.6000000000000001E-2</v>
      </c>
      <c r="H248" s="13">
        <f>'Raw Data'!V248</f>
        <v>6.4000000000000001E-2</v>
      </c>
      <c r="I248" s="13">
        <f>'Raw Data'!AB248</f>
        <v>3.7999999999999999E-2</v>
      </c>
      <c r="J248" s="13">
        <f>'Raw Data'!AH248</f>
        <v>4.8000000000000001E-2</v>
      </c>
      <c r="K248" s="13">
        <f>'Raw Data'!AN248</f>
        <v>4.2999999999999997E-2</v>
      </c>
      <c r="L248" s="13">
        <f>'Raw Data'!AT248</f>
        <v>9.2999999999999999E-2</v>
      </c>
      <c r="M248" s="13">
        <f>'Raw Data'!AZ248</f>
        <v>0.08</v>
      </c>
      <c r="N248" s="13">
        <f>'Raw Data'!BF248</f>
        <v>7.1999999999999995E-2</v>
      </c>
      <c r="O248" s="13">
        <f>'Raw Data'!BL248</f>
        <v>0.16600000000000001</v>
      </c>
      <c r="P248" s="13">
        <f>'Raw Data'!BR248</f>
        <v>0.159</v>
      </c>
      <c r="Q248" s="13">
        <f>'Raw Data'!BX248</f>
        <v>0.151</v>
      </c>
      <c r="R248" s="13">
        <f>'Raw Data'!CD248</f>
        <v>0.48499999999999999</v>
      </c>
      <c r="S248" s="13">
        <f>'Raw Data'!CJ248</f>
        <v>0.51</v>
      </c>
      <c r="T248" s="13">
        <f>'Raw Data'!CP248</f>
        <v>0.45300000000000001</v>
      </c>
      <c r="V248" s="15"/>
      <c r="W248" s="15"/>
      <c r="X248" s="15"/>
      <c r="Y248" s="15"/>
      <c r="Z248" s="15"/>
      <c r="AB248" s="15"/>
      <c r="AC248" s="15"/>
      <c r="AD248" s="15"/>
      <c r="AE248" s="15"/>
      <c r="AF248" s="15"/>
      <c r="AH248" s="15"/>
      <c r="AI248" s="15"/>
      <c r="AJ248" s="15"/>
      <c r="AK248" s="15"/>
      <c r="AL248" s="15"/>
      <c r="AN248" s="18"/>
      <c r="AO248" s="18"/>
      <c r="AP248" s="18"/>
      <c r="AQ248" s="18"/>
    </row>
    <row r="249" spans="1:43" x14ac:dyDescent="0.25">
      <c r="A249" t="str">
        <f>'Raw Data'!A249</f>
        <v>B_p110g/p101</v>
      </c>
      <c r="B249">
        <f>'Raw Data'!B249</f>
        <v>579</v>
      </c>
      <c r="C249">
        <f>'Raw Data'!C249</f>
        <v>592</v>
      </c>
      <c r="D249" t="str">
        <f>'Raw Data'!D249</f>
        <v>RYESLKHPKAYPKL</v>
      </c>
      <c r="F249" s="13">
        <f>'Raw Data'!J249</f>
        <v>0.21199999999999999</v>
      </c>
      <c r="G249" s="13">
        <f>'Raw Data'!P249</f>
        <v>0.186</v>
      </c>
      <c r="H249" s="13">
        <f>'Raw Data'!V249</f>
        <v>0.153</v>
      </c>
      <c r="I249" s="13">
        <f>'Raw Data'!AB249</f>
        <v>0.27200000000000002</v>
      </c>
      <c r="J249" s="13">
        <f>'Raw Data'!AH249</f>
        <v>0.22600000000000001</v>
      </c>
      <c r="K249" s="13">
        <f>'Raw Data'!AN249</f>
        <v>0.23599999999999999</v>
      </c>
      <c r="L249" s="13">
        <f>'Raw Data'!AT249</f>
        <v>0.85599999999999998</v>
      </c>
      <c r="M249" s="13">
        <f>'Raw Data'!AZ249</f>
        <v>0.81399999999999995</v>
      </c>
      <c r="N249" s="13">
        <f>'Raw Data'!BF249</f>
        <v>0.81699999999999995</v>
      </c>
      <c r="O249" s="13">
        <f>'Raw Data'!BL249</f>
        <v>1.6919999999999999</v>
      </c>
      <c r="P249" s="13">
        <f>'Raw Data'!BR249</f>
        <v>1.6850000000000001</v>
      </c>
      <c r="Q249" s="13">
        <f>'Raw Data'!BX249</f>
        <v>1.6419999999999999</v>
      </c>
      <c r="R249" s="13">
        <f>'Raw Data'!CD249</f>
        <v>3.6419999999999999</v>
      </c>
      <c r="S249" s="13">
        <f>'Raw Data'!CJ249</f>
        <v>3.625</v>
      </c>
      <c r="T249" s="13">
        <f>'Raw Data'!CP249</f>
        <v>3.6059999999999999</v>
      </c>
      <c r="V249" s="15"/>
      <c r="W249" s="15"/>
      <c r="X249" s="15"/>
      <c r="Y249" s="15"/>
      <c r="Z249" s="15"/>
      <c r="AB249" s="15"/>
      <c r="AC249" s="15"/>
      <c r="AD249" s="15"/>
      <c r="AE249" s="15"/>
      <c r="AF249" s="15"/>
      <c r="AH249" s="15"/>
      <c r="AI249" s="15"/>
      <c r="AJ249" s="15"/>
      <c r="AK249" s="15"/>
      <c r="AL249" s="15"/>
      <c r="AN249" s="18"/>
      <c r="AO249" s="18"/>
      <c r="AP249" s="18"/>
      <c r="AQ249" s="18"/>
    </row>
    <row r="250" spans="1:43" x14ac:dyDescent="0.25">
      <c r="A250" t="str">
        <f>'Raw Data'!A250</f>
        <v>B_p110g/p101</v>
      </c>
      <c r="B250">
        <f>'Raw Data'!B250</f>
        <v>593</v>
      </c>
      <c r="C250">
        <f>'Raw Data'!C250</f>
        <v>601</v>
      </c>
      <c r="D250" t="str">
        <f>'Raw Data'!D250</f>
        <v>FSSVKWGQQ</v>
      </c>
      <c r="F250" s="13">
        <f>'Raw Data'!J250</f>
        <v>0.19800000000000001</v>
      </c>
      <c r="G250" s="13">
        <f>'Raw Data'!P250</f>
        <v>0.253</v>
      </c>
      <c r="H250" s="13">
        <f>'Raw Data'!V250</f>
        <v>0.156</v>
      </c>
      <c r="I250" s="13">
        <f>'Raw Data'!AB250</f>
        <v>0.23899999999999999</v>
      </c>
      <c r="J250" s="13">
        <f>'Raw Data'!AH250</f>
        <v>0.23599999999999999</v>
      </c>
      <c r="K250" s="13">
        <f>'Raw Data'!AN250</f>
        <v>0.24</v>
      </c>
      <c r="L250" s="13">
        <f>'Raw Data'!AT250</f>
        <v>0.68799999999999994</v>
      </c>
      <c r="M250" s="13">
        <f>'Raw Data'!AZ250</f>
        <v>0.67400000000000004</v>
      </c>
      <c r="N250" s="13">
        <f>'Raw Data'!BF250</f>
        <v>0.74</v>
      </c>
      <c r="O250" s="13">
        <f>'Raw Data'!BL250</f>
        <v>1.909</v>
      </c>
      <c r="P250" s="13">
        <f>'Raw Data'!BR250</f>
        <v>1.9239999999999999</v>
      </c>
      <c r="Q250" s="13">
        <f>'Raw Data'!BX250</f>
        <v>1.99</v>
      </c>
      <c r="R250" s="13">
        <f>'Raw Data'!CD250</f>
        <v>4.5659999999999998</v>
      </c>
      <c r="S250" s="13">
        <f>'Raw Data'!CJ250</f>
        <v>4.6609999999999996</v>
      </c>
      <c r="T250" s="13">
        <f>'Raw Data'!CP250</f>
        <v>4.766</v>
      </c>
      <c r="V250" s="15"/>
      <c r="W250" s="15"/>
      <c r="X250" s="15"/>
      <c r="Y250" s="15"/>
      <c r="Z250" s="15"/>
      <c r="AB250" s="15"/>
      <c r="AC250" s="15"/>
      <c r="AD250" s="15"/>
      <c r="AE250" s="15"/>
      <c r="AF250" s="15"/>
      <c r="AH250" s="15"/>
      <c r="AI250" s="15"/>
      <c r="AJ250" s="15"/>
      <c r="AK250" s="15"/>
      <c r="AL250" s="15"/>
      <c r="AN250" s="18"/>
      <c r="AO250" s="18"/>
      <c r="AP250" s="18"/>
      <c r="AQ250" s="18"/>
    </row>
    <row r="251" spans="1:43" x14ac:dyDescent="0.25">
      <c r="A251" t="str">
        <f>'Raw Data'!A251</f>
        <v>B_p110g/p101</v>
      </c>
      <c r="B251">
        <f>'Raw Data'!B251</f>
        <v>593</v>
      </c>
      <c r="C251">
        <f>'Raw Data'!C251</f>
        <v>607</v>
      </c>
      <c r="D251" t="str">
        <f>'Raw Data'!D251</f>
        <v>FSSVKWGQQEIVAKT</v>
      </c>
      <c r="F251" s="13">
        <f>'Raw Data'!J251</f>
        <v>0.625</v>
      </c>
      <c r="G251" s="13">
        <f>'Raw Data'!P251</f>
        <v>0.46100000000000002</v>
      </c>
      <c r="H251" s="13">
        <f>'Raw Data'!V251</f>
        <v>0.38800000000000001</v>
      </c>
      <c r="I251" s="13">
        <f>'Raw Data'!AB251</f>
        <v>1.115</v>
      </c>
      <c r="J251" s="13">
        <f>'Raw Data'!AH251</f>
        <v>1.0009999999999999</v>
      </c>
      <c r="K251" s="13">
        <f>'Raw Data'!AN251</f>
        <v>0.84799999999999998</v>
      </c>
      <c r="L251" s="13">
        <f>'Raw Data'!AT251</f>
        <v>1.911</v>
      </c>
      <c r="M251" s="13">
        <f>'Raw Data'!AZ251</f>
        <v>2.012</v>
      </c>
      <c r="N251" s="13">
        <f>'Raw Data'!BF251</f>
        <v>1.87</v>
      </c>
      <c r="O251" s="13">
        <f>'Raw Data'!BL251</f>
        <v>3.1509999999999998</v>
      </c>
      <c r="P251" s="13">
        <f>'Raw Data'!BR251</f>
        <v>2.9409999999999998</v>
      </c>
      <c r="Q251" s="13">
        <f>'Raw Data'!BX251</f>
        <v>2.8639999999999999</v>
      </c>
      <c r="R251" s="13">
        <f>'Raw Data'!CD251</f>
        <v>6.6020000000000003</v>
      </c>
      <c r="S251" s="13">
        <f>'Raw Data'!CJ251</f>
        <v>6.9589999999999996</v>
      </c>
      <c r="T251" s="13">
        <f>'Raw Data'!CP251</f>
        <v>6.8410000000000002</v>
      </c>
      <c r="V251" s="15"/>
      <c r="W251" s="15"/>
      <c r="X251" s="15"/>
      <c r="Y251" s="15"/>
      <c r="Z251" s="15"/>
      <c r="AB251" s="15"/>
      <c r="AC251" s="15"/>
      <c r="AD251" s="15"/>
      <c r="AE251" s="15"/>
      <c r="AF251" s="15"/>
      <c r="AH251" s="15"/>
      <c r="AI251" s="15"/>
      <c r="AJ251" s="15"/>
      <c r="AK251" s="15"/>
      <c r="AL251" s="15"/>
      <c r="AN251" s="18"/>
      <c r="AO251" s="18"/>
      <c r="AP251" s="18"/>
      <c r="AQ251" s="18"/>
    </row>
    <row r="252" spans="1:43" x14ac:dyDescent="0.25">
      <c r="A252" t="str">
        <f>'Raw Data'!A252</f>
        <v>B_p110g/p101</v>
      </c>
      <c r="B252">
        <f>'Raw Data'!B252</f>
        <v>602</v>
      </c>
      <c r="C252">
        <f>'Raw Data'!C252</f>
        <v>607</v>
      </c>
      <c r="D252" t="str">
        <f>'Raw Data'!D252</f>
        <v>EIVAKT</v>
      </c>
      <c r="F252" s="13">
        <f>'Raw Data'!J252</f>
        <v>9.4E-2</v>
      </c>
      <c r="G252" s="13">
        <f>'Raw Data'!P252</f>
        <v>0.11</v>
      </c>
      <c r="H252" s="13">
        <f>'Raw Data'!V252</f>
        <v>8.8999999999999996E-2</v>
      </c>
      <c r="I252" s="13">
        <f>'Raw Data'!AB252</f>
        <v>8.6999999999999994E-2</v>
      </c>
      <c r="J252" s="13">
        <f>'Raw Data'!AH252</f>
        <v>7.8E-2</v>
      </c>
      <c r="K252" s="13">
        <f>'Raw Data'!AN252</f>
        <v>7.1999999999999995E-2</v>
      </c>
      <c r="L252" s="13">
        <f>'Raw Data'!AT252</f>
        <v>0.109</v>
      </c>
      <c r="M252" s="13">
        <f>'Raw Data'!AZ252</f>
        <v>0.09</v>
      </c>
      <c r="N252" s="13">
        <f>'Raw Data'!BF252</f>
        <v>9.8000000000000004E-2</v>
      </c>
      <c r="O252" s="13">
        <f>'Raw Data'!BL252</f>
        <v>0.21299999999999999</v>
      </c>
      <c r="P252" s="13">
        <f>'Raw Data'!BR252</f>
        <v>0.23400000000000001</v>
      </c>
      <c r="Q252" s="13">
        <f>'Raw Data'!BX252</f>
        <v>0.23599999999999999</v>
      </c>
      <c r="R252" s="13">
        <f>'Raw Data'!CD252</f>
        <v>1.4419999999999999</v>
      </c>
      <c r="S252" s="13">
        <f>'Raw Data'!CJ252</f>
        <v>1.4039999999999999</v>
      </c>
      <c r="T252" s="13">
        <f>'Raw Data'!CP252</f>
        <v>1.3939999999999999</v>
      </c>
      <c r="V252" s="15"/>
      <c r="W252" s="15"/>
      <c r="X252" s="15"/>
      <c r="Y252" s="15"/>
      <c r="Z252" s="15"/>
      <c r="AB252" s="15"/>
      <c r="AC252" s="15"/>
      <c r="AD252" s="15"/>
      <c r="AE252" s="15"/>
      <c r="AF252" s="15"/>
      <c r="AH252" s="15"/>
      <c r="AI252" s="15"/>
      <c r="AJ252" s="15"/>
      <c r="AK252" s="15"/>
      <c r="AL252" s="15"/>
      <c r="AN252" s="18"/>
      <c r="AO252" s="18"/>
      <c r="AP252" s="18"/>
      <c r="AQ252" s="18"/>
    </row>
    <row r="253" spans="1:43" x14ac:dyDescent="0.25">
      <c r="A253" t="str">
        <f>'Raw Data'!A253</f>
        <v>B_p110g/p101</v>
      </c>
      <c r="B253">
        <f>'Raw Data'!B253</f>
        <v>606</v>
      </c>
      <c r="C253">
        <f>'Raw Data'!C253</f>
        <v>611</v>
      </c>
      <c r="D253" t="str">
        <f>'Raw Data'!D253</f>
        <v>KTYQLL</v>
      </c>
      <c r="F253" s="13">
        <f>'Raw Data'!J253</f>
        <v>6.0999999999999999E-2</v>
      </c>
      <c r="G253" s="13">
        <f>'Raw Data'!P253</f>
        <v>7.6999999999999999E-2</v>
      </c>
      <c r="H253" s="13">
        <f>'Raw Data'!V253</f>
        <v>4.4999999999999998E-2</v>
      </c>
      <c r="I253" s="13">
        <f>'Raw Data'!AB253</f>
        <v>4.9000000000000002E-2</v>
      </c>
      <c r="J253" s="13">
        <f>'Raw Data'!AH253</f>
        <v>8.2000000000000003E-2</v>
      </c>
      <c r="K253" s="13">
        <f>'Raw Data'!AN253</f>
        <v>7.1999999999999995E-2</v>
      </c>
      <c r="L253" s="13">
        <f>'Raw Data'!AT253</f>
        <v>0.182</v>
      </c>
      <c r="M253" s="13">
        <f>'Raw Data'!AZ253</f>
        <v>0.21199999999999999</v>
      </c>
      <c r="N253" s="13">
        <f>'Raw Data'!BF253</f>
        <v>0.15</v>
      </c>
      <c r="O253" s="13">
        <f>'Raw Data'!BL253</f>
        <v>0.61899999999999999</v>
      </c>
      <c r="P253" s="13">
        <f>'Raw Data'!BR253</f>
        <v>0.61099999999999999</v>
      </c>
      <c r="Q253" s="13">
        <f>'Raw Data'!BX253</f>
        <v>0.67800000000000005</v>
      </c>
      <c r="R253" s="13">
        <f>'Raw Data'!CD253</f>
        <v>1.6459999999999999</v>
      </c>
      <c r="S253" s="13">
        <f>'Raw Data'!CJ253</f>
        <v>1.5980000000000001</v>
      </c>
      <c r="T253" s="13">
        <f>'Raw Data'!CP253</f>
        <v>1.595</v>
      </c>
      <c r="V253" s="15"/>
      <c r="W253" s="15"/>
      <c r="X253" s="15"/>
      <c r="Y253" s="15"/>
      <c r="Z253" s="15"/>
      <c r="AB253" s="15"/>
      <c r="AC253" s="15"/>
      <c r="AD253" s="15"/>
      <c r="AE253" s="15"/>
      <c r="AF253" s="15"/>
      <c r="AH253" s="15"/>
      <c r="AI253" s="15"/>
      <c r="AJ253" s="15"/>
      <c r="AK253" s="15"/>
      <c r="AL253" s="15"/>
      <c r="AN253" s="18"/>
      <c r="AO253" s="18"/>
      <c r="AP253" s="18"/>
      <c r="AQ253" s="18"/>
    </row>
    <row r="254" spans="1:43" x14ac:dyDescent="0.25">
      <c r="A254" t="str">
        <f>'Raw Data'!A254</f>
        <v>B_p110g/p101</v>
      </c>
      <c r="B254">
        <f>'Raw Data'!B254</f>
        <v>611</v>
      </c>
      <c r="C254">
        <f>'Raw Data'!C254</f>
        <v>622</v>
      </c>
      <c r="D254" t="str">
        <f>'Raw Data'!D254</f>
        <v>LARREVWDQSAL</v>
      </c>
      <c r="F254" s="13">
        <f>'Raw Data'!J254</f>
        <v>4.3490000000000002</v>
      </c>
      <c r="G254" s="13">
        <f>'Raw Data'!P254</f>
        <v>4.2240000000000002</v>
      </c>
      <c r="H254" s="13">
        <f>'Raw Data'!V254</f>
        <v>4.391</v>
      </c>
      <c r="I254" s="13">
        <f>'Raw Data'!AB254</f>
        <v>5.5860000000000003</v>
      </c>
      <c r="J254" s="13">
        <f>'Raw Data'!AH254</f>
        <v>5.5780000000000003</v>
      </c>
      <c r="K254" s="13">
        <f>'Raw Data'!AN254</f>
        <v>5.7350000000000003</v>
      </c>
      <c r="L254" s="13">
        <f>'Raw Data'!AT254</f>
        <v>6.1260000000000003</v>
      </c>
      <c r="M254" s="13">
        <f>'Raw Data'!AZ254</f>
        <v>6.2670000000000003</v>
      </c>
      <c r="N254" s="13">
        <f>'Raw Data'!BF254</f>
        <v>6.4219999999999997</v>
      </c>
      <c r="O254" s="13">
        <f>'Raw Data'!BL254</f>
        <v>6.3479999999999999</v>
      </c>
      <c r="P254" s="13">
        <f>'Raw Data'!BR254</f>
        <v>6.2759999999999998</v>
      </c>
      <c r="Q254" s="13">
        <f>'Raw Data'!BX254</f>
        <v>6.4710000000000001</v>
      </c>
      <c r="R254" s="13">
        <f>'Raw Data'!CD254</f>
        <v>6.3289999999999997</v>
      </c>
      <c r="S254" s="13">
        <f>'Raw Data'!CJ254</f>
        <v>6.351</v>
      </c>
      <c r="T254" s="13">
        <f>'Raw Data'!CP254</f>
        <v>6.3410000000000002</v>
      </c>
      <c r="V254" s="15"/>
      <c r="W254" s="15"/>
      <c r="X254" s="15"/>
      <c r="Y254" s="15"/>
      <c r="Z254" s="15"/>
      <c r="AB254" s="15"/>
      <c r="AC254" s="15"/>
      <c r="AD254" s="15"/>
      <c r="AE254" s="15"/>
      <c r="AF254" s="15"/>
      <c r="AH254" s="15"/>
      <c r="AI254" s="15"/>
      <c r="AJ254" s="15"/>
      <c r="AK254" s="15"/>
      <c r="AL254" s="15"/>
      <c r="AN254" s="18"/>
      <c r="AO254" s="18"/>
      <c r="AP254" s="18"/>
      <c r="AQ254" s="18"/>
    </row>
    <row r="255" spans="1:43" x14ac:dyDescent="0.25">
      <c r="A255" t="str">
        <f>'Raw Data'!A255</f>
        <v>B_p110g/p101</v>
      </c>
      <c r="B255">
        <f>'Raw Data'!B255</f>
        <v>612</v>
      </c>
      <c r="C255">
        <f>'Raw Data'!C255</f>
        <v>622</v>
      </c>
      <c r="D255" t="str">
        <f>'Raw Data'!D255</f>
        <v>ARREVWDQSAL</v>
      </c>
      <c r="F255" s="13">
        <f>'Raw Data'!J255</f>
        <v>3.8620000000000001</v>
      </c>
      <c r="G255" s="13">
        <f>'Raw Data'!P255</f>
        <v>3.835</v>
      </c>
      <c r="H255" s="13">
        <f>'Raw Data'!V255</f>
        <v>3.9990000000000001</v>
      </c>
      <c r="I255" s="13">
        <f>'Raw Data'!AB255</f>
        <v>5.0970000000000004</v>
      </c>
      <c r="J255" s="13">
        <f>'Raw Data'!AH255</f>
        <v>5.1749999999999998</v>
      </c>
      <c r="K255" s="13">
        <f>'Raw Data'!AN255</f>
        <v>5.3579999999999997</v>
      </c>
      <c r="L255" s="13">
        <f>'Raw Data'!AT255</f>
        <v>5.5229999999999997</v>
      </c>
      <c r="M255" s="13">
        <f>'Raw Data'!AZ255</f>
        <v>5.63</v>
      </c>
      <c r="N255" s="13">
        <f>'Raw Data'!BF255</f>
        <v>5.657</v>
      </c>
      <c r="O255" s="13">
        <f>'Raw Data'!BL255</f>
        <v>5.6840000000000002</v>
      </c>
      <c r="P255" s="13">
        <f>'Raw Data'!BR255</f>
        <v>5.617</v>
      </c>
      <c r="Q255" s="13">
        <f>'Raw Data'!BX255</f>
        <v>5.7969999999999997</v>
      </c>
      <c r="R255" s="13">
        <f>'Raw Data'!CD255</f>
        <v>5.7439999999999998</v>
      </c>
      <c r="S255" s="13">
        <f>'Raw Data'!CJ255</f>
        <v>5.819</v>
      </c>
      <c r="T255" s="13">
        <f>'Raw Data'!CP255</f>
        <v>5.7329999999999997</v>
      </c>
      <c r="V255" s="15"/>
      <c r="W255" s="15"/>
      <c r="X255" s="15"/>
      <c r="Y255" s="15"/>
      <c r="Z255" s="15"/>
      <c r="AB255" s="15"/>
      <c r="AC255" s="15"/>
      <c r="AD255" s="15"/>
      <c r="AE255" s="15"/>
      <c r="AF255" s="15"/>
      <c r="AH255" s="15"/>
      <c r="AI255" s="15"/>
      <c r="AJ255" s="15"/>
      <c r="AK255" s="15"/>
      <c r="AL255" s="15"/>
      <c r="AN255" s="18"/>
      <c r="AO255" s="18"/>
      <c r="AP255" s="18"/>
      <c r="AQ255" s="18"/>
    </row>
    <row r="256" spans="1:43" x14ac:dyDescent="0.25">
      <c r="A256" t="str">
        <f>'Raw Data'!A256</f>
        <v>B_p110g/p101</v>
      </c>
      <c r="B256">
        <f>'Raw Data'!B256</f>
        <v>623</v>
      </c>
      <c r="C256">
        <f>'Raw Data'!C256</f>
        <v>630</v>
      </c>
      <c r="D256" t="str">
        <f>'Raw Data'!D256</f>
        <v>DVGLTMQL</v>
      </c>
      <c r="F256" s="13">
        <f>'Raw Data'!J256</f>
        <v>9.9000000000000005E-2</v>
      </c>
      <c r="G256" s="13">
        <f>'Raw Data'!P256</f>
        <v>0.16400000000000001</v>
      </c>
      <c r="H256" s="13">
        <f>'Raw Data'!V256</f>
        <v>8.7999999999999995E-2</v>
      </c>
      <c r="I256" s="13">
        <f>'Raw Data'!AB256</f>
        <v>0.27400000000000002</v>
      </c>
      <c r="J256" s="13">
        <f>'Raw Data'!AH256</f>
        <v>0.251</v>
      </c>
      <c r="K256" s="13">
        <f>'Raw Data'!AN256</f>
        <v>0.20699999999999999</v>
      </c>
      <c r="L256" s="13">
        <f>'Raw Data'!AT256</f>
        <v>0.745</v>
      </c>
      <c r="M256" s="13">
        <f>'Raw Data'!AZ256</f>
        <v>0.69</v>
      </c>
      <c r="N256" s="13">
        <f>'Raw Data'!BF256</f>
        <v>0.72299999999999998</v>
      </c>
      <c r="O256" s="13">
        <f>'Raw Data'!BL256</f>
        <v>1.264</v>
      </c>
      <c r="P256" s="13">
        <f>'Raw Data'!BR256</f>
        <v>1.25</v>
      </c>
      <c r="Q256" s="13">
        <f>'Raw Data'!BX256</f>
        <v>1.113</v>
      </c>
      <c r="R256" s="13">
        <f>'Raw Data'!CD256</f>
        <v>2.4420000000000002</v>
      </c>
      <c r="S256" s="13">
        <f>'Raw Data'!CJ256</f>
        <v>2.2400000000000002</v>
      </c>
      <c r="T256" s="13">
        <f>'Raw Data'!CP256</f>
        <v>2.27</v>
      </c>
      <c r="V256" s="15"/>
      <c r="W256" s="15"/>
      <c r="X256" s="15"/>
      <c r="Y256" s="15"/>
      <c r="Z256" s="15"/>
      <c r="AB256" s="15"/>
      <c r="AC256" s="15"/>
      <c r="AD256" s="15"/>
      <c r="AE256" s="15"/>
      <c r="AF256" s="15"/>
      <c r="AH256" s="15"/>
      <c r="AI256" s="15"/>
      <c r="AJ256" s="15"/>
      <c r="AK256" s="15"/>
      <c r="AL256" s="15"/>
      <c r="AN256" s="18"/>
      <c r="AO256" s="18"/>
      <c r="AP256" s="18"/>
      <c r="AQ256" s="18"/>
    </row>
    <row r="257" spans="1:43" x14ac:dyDescent="0.25">
      <c r="A257" t="str">
        <f>'Raw Data'!A257</f>
        <v>B_p110g/p101</v>
      </c>
      <c r="B257">
        <f>'Raw Data'!B257</f>
        <v>631</v>
      </c>
      <c r="C257">
        <f>'Raw Data'!C257</f>
        <v>635</v>
      </c>
      <c r="D257" t="str">
        <f>'Raw Data'!D257</f>
        <v>LDCNF</v>
      </c>
      <c r="F257" s="13">
        <f>'Raw Data'!J257</f>
        <v>0.18099999999999999</v>
      </c>
      <c r="G257" s="13">
        <f>'Raw Data'!P257</f>
        <v>0.19900000000000001</v>
      </c>
      <c r="H257" s="13">
        <f>'Raw Data'!V257</f>
        <v>0.14000000000000001</v>
      </c>
      <c r="I257" s="13">
        <f>'Raw Data'!AB257</f>
        <v>0.20599999999999999</v>
      </c>
      <c r="J257" s="13">
        <f>'Raw Data'!AH257</f>
        <v>0.183</v>
      </c>
      <c r="K257" s="13">
        <f>'Raw Data'!AN257</f>
        <v>0.19400000000000001</v>
      </c>
      <c r="L257" s="13">
        <f>'Raw Data'!AT257</f>
        <v>0.35799999999999998</v>
      </c>
      <c r="M257" s="13">
        <f>'Raw Data'!AZ257</f>
        <v>0.33100000000000002</v>
      </c>
      <c r="N257" s="13">
        <f>'Raw Data'!BF257</f>
        <v>0.30599999999999999</v>
      </c>
      <c r="O257" s="13">
        <f>'Raw Data'!BL257</f>
        <v>0.95299999999999996</v>
      </c>
      <c r="P257" s="13">
        <f>'Raw Data'!BR257</f>
        <v>0.94899999999999995</v>
      </c>
      <c r="Q257" s="13">
        <f>'Raw Data'!BX257</f>
        <v>1.0029999999999999</v>
      </c>
      <c r="R257" s="13">
        <f>'Raw Data'!CD257</f>
        <v>1.768</v>
      </c>
      <c r="S257" s="13">
        <f>'Raw Data'!CJ257</f>
        <v>1.861</v>
      </c>
      <c r="T257" s="13">
        <f>'Raw Data'!CP257</f>
        <v>1.8360000000000001</v>
      </c>
      <c r="V257" s="15"/>
      <c r="W257" s="15"/>
      <c r="X257" s="15"/>
      <c r="Y257" s="15"/>
      <c r="Z257" s="15"/>
      <c r="AB257" s="15"/>
      <c r="AC257" s="15"/>
      <c r="AD257" s="15"/>
      <c r="AE257" s="15"/>
      <c r="AF257" s="15"/>
      <c r="AH257" s="15"/>
      <c r="AI257" s="15"/>
      <c r="AJ257" s="15"/>
      <c r="AK257" s="15"/>
      <c r="AL257" s="15"/>
      <c r="AN257" s="18"/>
      <c r="AO257" s="18"/>
      <c r="AP257" s="18"/>
      <c r="AQ257" s="18"/>
    </row>
    <row r="258" spans="1:43" x14ac:dyDescent="0.25">
      <c r="A258" t="str">
        <f>'Raw Data'!A258</f>
        <v>B_p110g/p101</v>
      </c>
      <c r="B258">
        <f>'Raw Data'!B258</f>
        <v>636</v>
      </c>
      <c r="C258">
        <f>'Raw Data'!C258</f>
        <v>642</v>
      </c>
      <c r="D258" t="str">
        <f>'Raw Data'!D258</f>
        <v>SDENVRA</v>
      </c>
      <c r="F258" s="13">
        <f>'Raw Data'!J258</f>
        <v>0.35799999999999998</v>
      </c>
      <c r="G258" s="13">
        <f>'Raw Data'!P258</f>
        <v>0.38700000000000001</v>
      </c>
      <c r="H258" s="13">
        <f>'Raw Data'!V258</f>
        <v>0.371</v>
      </c>
      <c r="I258" s="13">
        <f>'Raw Data'!AB258</f>
        <v>0.502</v>
      </c>
      <c r="J258" s="13">
        <f>'Raw Data'!AH258</f>
        <v>0.52400000000000002</v>
      </c>
      <c r="K258" s="13">
        <f>'Raw Data'!AN258</f>
        <v>0.51600000000000001</v>
      </c>
      <c r="L258" s="13">
        <f>'Raw Data'!AT258</f>
        <v>0.57499999999999996</v>
      </c>
      <c r="M258" s="13">
        <f>'Raw Data'!AZ258</f>
        <v>0.58199999999999996</v>
      </c>
      <c r="N258" s="13">
        <f>'Raw Data'!BF258</f>
        <v>0.56999999999999995</v>
      </c>
      <c r="O258" s="13">
        <f>'Raw Data'!BL258</f>
        <v>0.80400000000000005</v>
      </c>
      <c r="P258" s="13">
        <f>'Raw Data'!BR258</f>
        <v>0.82299999999999995</v>
      </c>
      <c r="Q258" s="13">
        <f>'Raw Data'!BX258</f>
        <v>0.86399999999999999</v>
      </c>
      <c r="R258" s="13">
        <f>'Raw Data'!CD258</f>
        <v>1.1839999999999999</v>
      </c>
      <c r="S258" s="13">
        <f>'Raw Data'!CJ258</f>
        <v>1.2470000000000001</v>
      </c>
      <c r="T258" s="13">
        <f>'Raw Data'!CP258</f>
        <v>1.24</v>
      </c>
      <c r="V258" s="15"/>
      <c r="W258" s="15"/>
      <c r="X258" s="15"/>
      <c r="Y258" s="15"/>
      <c r="Z258" s="15"/>
      <c r="AB258" s="15"/>
      <c r="AC258" s="15"/>
      <c r="AD258" s="15"/>
      <c r="AE258" s="15"/>
      <c r="AF258" s="15"/>
      <c r="AH258" s="15"/>
      <c r="AI258" s="15"/>
      <c r="AJ258" s="15"/>
      <c r="AK258" s="15"/>
      <c r="AL258" s="15"/>
      <c r="AN258" s="18"/>
      <c r="AO258" s="18"/>
      <c r="AP258" s="18"/>
      <c r="AQ258" s="18"/>
    </row>
    <row r="259" spans="1:43" x14ac:dyDescent="0.25">
      <c r="A259" t="str">
        <f>'Raw Data'!A259</f>
        <v>B_p110g/p101</v>
      </c>
      <c r="B259">
        <f>'Raw Data'!B259</f>
        <v>643</v>
      </c>
      <c r="C259">
        <f>'Raw Data'!C259</f>
        <v>650</v>
      </c>
      <c r="D259" t="str">
        <f>'Raw Data'!D259</f>
        <v>IAVQKLES</v>
      </c>
      <c r="F259" s="13">
        <f>'Raw Data'!J259</f>
        <v>0.45200000000000001</v>
      </c>
      <c r="G259" s="13">
        <f>'Raw Data'!P259</f>
        <v>0.496</v>
      </c>
      <c r="H259" s="13">
        <f>'Raw Data'!V259</f>
        <v>0.442</v>
      </c>
      <c r="I259" s="13">
        <f>'Raw Data'!AB259</f>
        <v>0.72299999999999998</v>
      </c>
      <c r="J259" s="13">
        <f>'Raw Data'!AH259</f>
        <v>0.72099999999999997</v>
      </c>
      <c r="K259" s="13">
        <f>'Raw Data'!AN259</f>
        <v>0.76500000000000001</v>
      </c>
      <c r="L259" s="13">
        <f>'Raw Data'!AT259</f>
        <v>0.873</v>
      </c>
      <c r="M259" s="13">
        <f>'Raw Data'!AZ259</f>
        <v>0.86299999999999999</v>
      </c>
      <c r="N259" s="13">
        <f>'Raw Data'!BF259</f>
        <v>0.85599999999999998</v>
      </c>
      <c r="O259" s="13">
        <f>'Raw Data'!BL259</f>
        <v>1.0840000000000001</v>
      </c>
      <c r="P259" s="13">
        <f>'Raw Data'!BR259</f>
        <v>1.0669999999999999</v>
      </c>
      <c r="Q259" s="13">
        <f>'Raw Data'!BX259</f>
        <v>1.093</v>
      </c>
      <c r="R259" s="13">
        <f>'Raw Data'!CD259</f>
        <v>2.2890000000000001</v>
      </c>
      <c r="S259" s="13">
        <f>'Raw Data'!CJ259</f>
        <v>2.3620000000000001</v>
      </c>
      <c r="T259" s="13">
        <f>'Raw Data'!CP259</f>
        <v>2.3170000000000002</v>
      </c>
      <c r="V259" s="15"/>
      <c r="W259" s="15"/>
      <c r="X259" s="15"/>
      <c r="Y259" s="15"/>
      <c r="Z259" s="15"/>
      <c r="AB259" s="15"/>
      <c r="AC259" s="15"/>
      <c r="AD259" s="15"/>
      <c r="AE259" s="15"/>
      <c r="AF259" s="15"/>
      <c r="AH259" s="15"/>
      <c r="AI259" s="15"/>
      <c r="AJ259" s="15"/>
      <c r="AK259" s="15"/>
      <c r="AL259" s="15"/>
      <c r="AN259" s="18"/>
      <c r="AO259" s="18"/>
      <c r="AP259" s="18"/>
      <c r="AQ259" s="18"/>
    </row>
    <row r="260" spans="1:43" x14ac:dyDescent="0.25">
      <c r="A260" t="str">
        <f>'Raw Data'!A260</f>
        <v>B_p110g/p101</v>
      </c>
      <c r="B260">
        <f>'Raw Data'!B260</f>
        <v>643</v>
      </c>
      <c r="C260">
        <f>'Raw Data'!C260</f>
        <v>651</v>
      </c>
      <c r="D260" t="str">
        <f>'Raw Data'!D260</f>
        <v>IAVQKLESL</v>
      </c>
      <c r="F260" s="13">
        <f>'Raw Data'!J260</f>
        <v>0.51600000000000001</v>
      </c>
      <c r="G260" s="13">
        <f>'Raw Data'!P260</f>
        <v>0.49199999999999999</v>
      </c>
      <c r="H260" s="13">
        <f>'Raw Data'!V260</f>
        <v>0.58699999999999997</v>
      </c>
      <c r="I260" s="13">
        <f>'Raw Data'!AB260</f>
        <v>0.77600000000000002</v>
      </c>
      <c r="J260" s="13">
        <f>'Raw Data'!AH260</f>
        <v>0.71299999999999997</v>
      </c>
      <c r="K260" s="13">
        <f>'Raw Data'!AN260</f>
        <v>0.749</v>
      </c>
      <c r="L260" s="13">
        <f>'Raw Data'!AT260</f>
        <v>0.91800000000000004</v>
      </c>
      <c r="M260" s="13">
        <f>'Raw Data'!AZ260</f>
        <v>0.877</v>
      </c>
      <c r="N260" s="13">
        <f>'Raw Data'!BF260</f>
        <v>0.85</v>
      </c>
      <c r="O260" s="13">
        <f>'Raw Data'!BL260</f>
        <v>1.113</v>
      </c>
      <c r="P260" s="13">
        <f>'Raw Data'!BR260</f>
        <v>1.1779999999999999</v>
      </c>
      <c r="Q260" s="13">
        <f>'Raw Data'!BX260</f>
        <v>1.008</v>
      </c>
      <c r="R260" s="13">
        <f>'Raw Data'!CD260</f>
        <v>2.3340000000000001</v>
      </c>
      <c r="S260" s="13">
        <f>'Raw Data'!CJ260</f>
        <v>2.343</v>
      </c>
      <c r="T260" s="13">
        <f>'Raw Data'!CP260</f>
        <v>2.198</v>
      </c>
      <c r="V260" s="15"/>
      <c r="W260" s="15"/>
      <c r="X260" s="15"/>
      <c r="Y260" s="15"/>
      <c r="Z260" s="15"/>
      <c r="AB260" s="15"/>
      <c r="AC260" s="15"/>
      <c r="AD260" s="15"/>
      <c r="AE260" s="15"/>
      <c r="AF260" s="15"/>
      <c r="AH260" s="15"/>
      <c r="AI260" s="15"/>
      <c r="AJ260" s="15"/>
      <c r="AK260" s="15"/>
      <c r="AL260" s="15"/>
      <c r="AN260" s="18"/>
      <c r="AO260" s="18"/>
      <c r="AP260" s="18"/>
      <c r="AQ260" s="18"/>
    </row>
    <row r="261" spans="1:43" x14ac:dyDescent="0.25">
      <c r="A261" t="str">
        <f>'Raw Data'!A261</f>
        <v>B_p110g/p101</v>
      </c>
      <c r="B261">
        <f>'Raw Data'!B261</f>
        <v>643</v>
      </c>
      <c r="C261">
        <f>'Raw Data'!C261</f>
        <v>657</v>
      </c>
      <c r="D261" t="str">
        <f>'Raw Data'!D261</f>
        <v>IAVQKLESLEDDDVL</v>
      </c>
      <c r="F261" s="13">
        <f>'Raw Data'!J261</f>
        <v>0.86599999999999999</v>
      </c>
      <c r="G261" s="13">
        <f>'Raw Data'!P261</f>
        <v>0.92</v>
      </c>
      <c r="H261" s="13">
        <f>'Raw Data'!V261</f>
        <v>0.88400000000000001</v>
      </c>
      <c r="I261" s="13">
        <f>'Raw Data'!AB261</f>
        <v>1.244</v>
      </c>
      <c r="J261" s="13">
        <f>'Raw Data'!AH261</f>
        <v>1.3220000000000001</v>
      </c>
      <c r="K261" s="13">
        <f>'Raw Data'!AN261</f>
        <v>1.387</v>
      </c>
      <c r="L261" s="13">
        <f>'Raw Data'!AT261</f>
        <v>1.9119999999999999</v>
      </c>
      <c r="M261" s="13">
        <f>'Raw Data'!AZ261</f>
        <v>1.97</v>
      </c>
      <c r="N261" s="13">
        <f>'Raw Data'!BF261</f>
        <v>2.0830000000000002</v>
      </c>
      <c r="O261" s="13">
        <f>'Raw Data'!BL261</f>
        <v>2.3149999999999999</v>
      </c>
      <c r="P261" s="13">
        <f>'Raw Data'!BR261</f>
        <v>2.3370000000000002</v>
      </c>
      <c r="Q261" s="13">
        <f>'Raw Data'!BX261</f>
        <v>2.3570000000000002</v>
      </c>
      <c r="R261" s="13">
        <f>'Raw Data'!CD261</f>
        <v>3.6829999999999998</v>
      </c>
      <c r="S261" s="13">
        <f>'Raw Data'!CJ261</f>
        <v>3.7440000000000002</v>
      </c>
      <c r="T261" s="13">
        <f>'Raw Data'!CP261</f>
        <v>3.6989999999999998</v>
      </c>
      <c r="V261" s="15"/>
      <c r="W261" s="15"/>
      <c r="X261" s="15"/>
      <c r="Y261" s="15"/>
      <c r="Z261" s="15"/>
      <c r="AB261" s="15"/>
      <c r="AC261" s="15"/>
      <c r="AD261" s="15"/>
      <c r="AE261" s="15"/>
      <c r="AF261" s="15"/>
      <c r="AH261" s="15"/>
      <c r="AI261" s="15"/>
      <c r="AJ261" s="15"/>
      <c r="AK261" s="15"/>
      <c r="AL261" s="15"/>
      <c r="AN261" s="18"/>
      <c r="AO261" s="18"/>
      <c r="AP261" s="18"/>
      <c r="AQ261" s="18"/>
    </row>
    <row r="262" spans="1:43" x14ac:dyDescent="0.25">
      <c r="A262" t="str">
        <f>'Raw Data'!A262</f>
        <v>B_p110g/p101</v>
      </c>
      <c r="B262">
        <f>'Raw Data'!B262</f>
        <v>654</v>
      </c>
      <c r="C262">
        <f>'Raw Data'!C262</f>
        <v>662</v>
      </c>
      <c r="D262" t="str">
        <f>'Raw Data'!D262</f>
        <v>DDVLHYLLQ</v>
      </c>
      <c r="F262" s="13">
        <f>'Raw Data'!J262</f>
        <v>6.6000000000000003E-2</v>
      </c>
      <c r="G262" s="13">
        <f>'Raw Data'!P262</f>
        <v>6.2E-2</v>
      </c>
      <c r="H262" s="13">
        <f>'Raw Data'!V262</f>
        <v>2.4E-2</v>
      </c>
      <c r="I262" s="13">
        <f>'Raw Data'!AB262</f>
        <v>5.1999999999999998E-2</v>
      </c>
      <c r="J262" s="13">
        <f>'Raw Data'!AH262</f>
        <v>7.1999999999999995E-2</v>
      </c>
      <c r="K262" s="13">
        <f>'Raw Data'!AN262</f>
        <v>6.3E-2</v>
      </c>
      <c r="L262" s="13">
        <f>'Raw Data'!AT262</f>
        <v>0.19700000000000001</v>
      </c>
      <c r="M262" s="13">
        <f>'Raw Data'!AZ262</f>
        <v>0.19800000000000001</v>
      </c>
      <c r="N262" s="13">
        <f>'Raw Data'!BF262</f>
        <v>0.16800000000000001</v>
      </c>
      <c r="O262" s="13">
        <f>'Raw Data'!BL262</f>
        <v>0.88600000000000001</v>
      </c>
      <c r="P262" s="13">
        <f>'Raw Data'!BR262</f>
        <v>0.94299999999999995</v>
      </c>
      <c r="Q262" s="13">
        <f>'Raw Data'!BX262</f>
        <v>0.93300000000000005</v>
      </c>
      <c r="R262" s="13">
        <f>'Raw Data'!CD262</f>
        <v>2.157</v>
      </c>
      <c r="S262" s="13">
        <f>'Raw Data'!CJ262</f>
        <v>2.1709999999999998</v>
      </c>
      <c r="T262" s="13">
        <f>'Raw Data'!CP262</f>
        <v>2.1469999999999998</v>
      </c>
      <c r="V262" s="15"/>
      <c r="W262" s="15"/>
      <c r="X262" s="15"/>
      <c r="Y262" s="15"/>
      <c r="Z262" s="15"/>
      <c r="AB262" s="15"/>
      <c r="AC262" s="15"/>
      <c r="AD262" s="15"/>
      <c r="AE262" s="15"/>
      <c r="AF262" s="15"/>
      <c r="AH262" s="15"/>
      <c r="AI262" s="15"/>
      <c r="AJ262" s="15"/>
      <c r="AK262" s="15"/>
      <c r="AL262" s="15"/>
      <c r="AN262" s="18"/>
      <c r="AO262" s="18"/>
      <c r="AP262" s="18"/>
      <c r="AQ262" s="18"/>
    </row>
    <row r="263" spans="1:43" x14ac:dyDescent="0.25">
      <c r="A263" t="str">
        <f>'Raw Data'!A263</f>
        <v>B_p110g/p101</v>
      </c>
      <c r="B263">
        <f>'Raw Data'!B263</f>
        <v>663</v>
      </c>
      <c r="C263">
        <f>'Raw Data'!C263</f>
        <v>677</v>
      </c>
      <c r="D263" t="str">
        <f>'Raw Data'!D263</f>
        <v>LVQAVKFEPYHDSAL</v>
      </c>
      <c r="F263" s="13">
        <f>'Raw Data'!J263</f>
        <v>0.44900000000000001</v>
      </c>
      <c r="G263" s="13">
        <f>'Raw Data'!P263</f>
        <v>0.47399999999999998</v>
      </c>
      <c r="H263" s="13">
        <f>'Raw Data'!V263</f>
        <v>0.38200000000000001</v>
      </c>
      <c r="I263" s="13">
        <f>'Raw Data'!AB263</f>
        <v>0.54100000000000004</v>
      </c>
      <c r="J263" s="13">
        <f>'Raw Data'!AH263</f>
        <v>0.58199999999999996</v>
      </c>
      <c r="K263" s="13">
        <f>'Raw Data'!AN263</f>
        <v>0.55800000000000005</v>
      </c>
      <c r="L263" s="13">
        <f>'Raw Data'!AT263</f>
        <v>0.97599999999999998</v>
      </c>
      <c r="M263" s="13">
        <f>'Raw Data'!AZ263</f>
        <v>1.0069999999999999</v>
      </c>
      <c r="N263" s="13">
        <f>'Raw Data'!BF263</f>
        <v>0.78700000000000003</v>
      </c>
      <c r="O263" s="13">
        <f>'Raw Data'!BL263</f>
        <v>0.91900000000000004</v>
      </c>
      <c r="P263" s="13">
        <f>'Raw Data'!BR263</f>
        <v>0.82299999999999995</v>
      </c>
      <c r="Q263" s="13">
        <f>'Raw Data'!BX263</f>
        <v>0.81499999999999995</v>
      </c>
      <c r="R263" s="13">
        <f>'Raw Data'!CD263</f>
        <v>0.96599999999999997</v>
      </c>
      <c r="S263" s="13">
        <f>'Raw Data'!CJ263</f>
        <v>0.97</v>
      </c>
      <c r="T263" s="13">
        <f>'Raw Data'!CP263</f>
        <v>0.96699999999999997</v>
      </c>
      <c r="V263" s="15"/>
      <c r="W263" s="15"/>
      <c r="X263" s="15"/>
      <c r="Y263" s="15"/>
      <c r="Z263" s="15"/>
      <c r="AB263" s="15"/>
      <c r="AC263" s="15"/>
      <c r="AD263" s="15"/>
      <c r="AE263" s="15"/>
      <c r="AF263" s="15"/>
      <c r="AH263" s="15"/>
      <c r="AI263" s="15"/>
      <c r="AJ263" s="15"/>
      <c r="AK263" s="15"/>
      <c r="AL263" s="15"/>
      <c r="AN263" s="18"/>
      <c r="AO263" s="18"/>
      <c r="AP263" s="18"/>
      <c r="AQ263" s="18"/>
    </row>
    <row r="264" spans="1:43" x14ac:dyDescent="0.25">
      <c r="A264" t="str">
        <f>'Raw Data'!A264</f>
        <v>B_p110g/p101</v>
      </c>
      <c r="B264">
        <f>'Raw Data'!B264</f>
        <v>664</v>
      </c>
      <c r="C264">
        <f>'Raw Data'!C264</f>
        <v>677</v>
      </c>
      <c r="D264" t="str">
        <f>'Raw Data'!D264</f>
        <v>VQAVKFEPYHDSAL</v>
      </c>
      <c r="F264" s="13">
        <f>'Raw Data'!J264</f>
        <v>0.188</v>
      </c>
      <c r="G264" s="13">
        <f>'Raw Data'!P264</f>
        <v>0.182</v>
      </c>
      <c r="H264" s="13">
        <f>'Raw Data'!V264</f>
        <v>0.13300000000000001</v>
      </c>
      <c r="I264" s="13">
        <f>'Raw Data'!AB264</f>
        <v>0.27800000000000002</v>
      </c>
      <c r="J264" s="13">
        <f>'Raw Data'!AH264</f>
        <v>0.21299999999999999</v>
      </c>
      <c r="K264" s="13">
        <f>'Raw Data'!AN264</f>
        <v>0.22600000000000001</v>
      </c>
      <c r="L264" s="13">
        <f>'Raw Data'!AT264</f>
        <v>0.72</v>
      </c>
      <c r="M264" s="13">
        <f>'Raw Data'!AZ264</f>
        <v>0.67500000000000004</v>
      </c>
      <c r="N264" s="13">
        <f>'Raw Data'!BF264</f>
        <v>0.68</v>
      </c>
      <c r="O264" s="13">
        <f>'Raw Data'!BL264</f>
        <v>0.91200000000000003</v>
      </c>
      <c r="P264" s="13">
        <f>'Raw Data'!BR264</f>
        <v>0.83599999999999997</v>
      </c>
      <c r="Q264" s="13">
        <f>'Raw Data'!BX264</f>
        <v>0.85899999999999999</v>
      </c>
      <c r="R264" s="13">
        <f>'Raw Data'!CD264</f>
        <v>0.997</v>
      </c>
      <c r="S264" s="13">
        <f>'Raw Data'!CJ264</f>
        <v>0.97399999999999998</v>
      </c>
      <c r="T264" s="13">
        <f>'Raw Data'!CP264</f>
        <v>0.99399999999999999</v>
      </c>
      <c r="V264" s="15"/>
      <c r="W264" s="15"/>
      <c r="X264" s="15"/>
      <c r="Y264" s="15"/>
      <c r="Z264" s="15"/>
      <c r="AB264" s="15"/>
      <c r="AC264" s="15"/>
      <c r="AD264" s="15"/>
      <c r="AE264" s="15"/>
      <c r="AF264" s="15"/>
      <c r="AH264" s="15"/>
      <c r="AI264" s="15"/>
      <c r="AJ264" s="15"/>
      <c r="AK264" s="15"/>
      <c r="AL264" s="15"/>
      <c r="AN264" s="18"/>
      <c r="AO264" s="18"/>
      <c r="AP264" s="18"/>
      <c r="AQ264" s="18"/>
    </row>
    <row r="265" spans="1:43" x14ac:dyDescent="0.25">
      <c r="A265" t="str">
        <f>'Raw Data'!A265</f>
        <v>B_p110g/p101</v>
      </c>
      <c r="B265">
        <f>'Raw Data'!B265</f>
        <v>666</v>
      </c>
      <c r="C265">
        <f>'Raw Data'!C265</f>
        <v>677</v>
      </c>
      <c r="D265" t="str">
        <f>'Raw Data'!D265</f>
        <v>AVKFEPYHDSAL</v>
      </c>
      <c r="F265" s="13">
        <f>'Raw Data'!J265</f>
        <v>0.32100000000000001</v>
      </c>
      <c r="G265" s="13">
        <f>'Raw Data'!P265</f>
        <v>0.32300000000000001</v>
      </c>
      <c r="H265" s="13">
        <f>'Raw Data'!V265</f>
        <v>0.248</v>
      </c>
      <c r="I265" s="13">
        <f>'Raw Data'!AB265</f>
        <v>0.38500000000000001</v>
      </c>
      <c r="J265" s="13">
        <f>'Raw Data'!AH265</f>
        <v>0.35399999999999998</v>
      </c>
      <c r="K265" s="13">
        <f>'Raw Data'!AN265</f>
        <v>0.24099999999999999</v>
      </c>
      <c r="L265" s="13">
        <f>'Raw Data'!AT265</f>
        <v>0.8</v>
      </c>
      <c r="M265" s="13">
        <f>'Raw Data'!AZ265</f>
        <v>0.76400000000000001</v>
      </c>
      <c r="N265" s="13">
        <f>'Raw Data'!BF265</f>
        <v>0.67900000000000005</v>
      </c>
      <c r="O265" s="13">
        <f>'Raw Data'!BL265</f>
        <v>0.98699999999999999</v>
      </c>
      <c r="P265" s="13">
        <f>'Raw Data'!BR265</f>
        <v>0.98099999999999998</v>
      </c>
      <c r="Q265" s="13">
        <f>'Raw Data'!BX265</f>
        <v>0.875</v>
      </c>
      <c r="R265" s="13">
        <f>'Raw Data'!CD265</f>
        <v>0.96299999999999997</v>
      </c>
      <c r="S265" s="13">
        <f>'Raw Data'!CJ265</f>
        <v>1.004</v>
      </c>
      <c r="T265" s="13">
        <f>'Raw Data'!CP265</f>
        <v>0.99</v>
      </c>
      <c r="V265" s="15"/>
      <c r="W265" s="15"/>
      <c r="X265" s="15"/>
      <c r="Y265" s="15"/>
      <c r="Z265" s="15"/>
      <c r="AB265" s="15"/>
      <c r="AC265" s="15"/>
      <c r="AD265" s="15"/>
      <c r="AE265" s="15"/>
      <c r="AF265" s="15"/>
      <c r="AH265" s="15"/>
      <c r="AI265" s="15"/>
      <c r="AJ265" s="15"/>
      <c r="AK265" s="15"/>
      <c r="AL265" s="15"/>
      <c r="AN265" s="18"/>
      <c r="AO265" s="18"/>
      <c r="AP265" s="18"/>
      <c r="AQ265" s="18"/>
    </row>
    <row r="266" spans="1:43" x14ac:dyDescent="0.25">
      <c r="A266" t="str">
        <f>'Raw Data'!A266</f>
        <v>B_p110g/p101</v>
      </c>
      <c r="B266">
        <f>'Raw Data'!B266</f>
        <v>681</v>
      </c>
      <c r="C266">
        <f>'Raw Data'!C266</f>
        <v>697</v>
      </c>
      <c r="D266" t="str">
        <f>'Raw Data'!D266</f>
        <v>LLKRGLRNKRIGHFLFW</v>
      </c>
      <c r="F266" s="13">
        <f>'Raw Data'!J266</f>
        <v>3.5999999999999997E-2</v>
      </c>
      <c r="G266" s="13">
        <f>'Raw Data'!P266</f>
        <v>4.2999999999999997E-2</v>
      </c>
      <c r="H266" s="13">
        <f>'Raw Data'!V266</f>
        <v>2E-3</v>
      </c>
      <c r="I266" s="13">
        <f>'Raw Data'!AB266</f>
        <v>3.2000000000000001E-2</v>
      </c>
      <c r="J266" s="13">
        <f>'Raw Data'!AH266</f>
        <v>3.5000000000000003E-2</v>
      </c>
      <c r="K266" s="13">
        <f>'Raw Data'!AN266</f>
        <v>2.9000000000000001E-2</v>
      </c>
      <c r="L266" s="13">
        <f>'Raw Data'!AT266</f>
        <v>5.3999999999999999E-2</v>
      </c>
      <c r="M266" s="13">
        <f>'Raw Data'!AZ266</f>
        <v>3.9E-2</v>
      </c>
      <c r="N266" s="13">
        <f>'Raw Data'!BF266</f>
        <v>5.0999999999999997E-2</v>
      </c>
      <c r="O266" s="13">
        <f>'Raw Data'!BL266</f>
        <v>0.1</v>
      </c>
      <c r="P266" s="13">
        <f>'Raw Data'!BR266</f>
        <v>7.0999999999999994E-2</v>
      </c>
      <c r="Q266" s="13">
        <f>'Raw Data'!BX266</f>
        <v>0.08</v>
      </c>
      <c r="R266" s="13">
        <f>'Raw Data'!CD266</f>
        <v>0.20599999999999999</v>
      </c>
      <c r="S266" s="13">
        <f>'Raw Data'!CJ266</f>
        <v>0.189</v>
      </c>
      <c r="T266" s="13">
        <f>'Raw Data'!CP266</f>
        <v>0.17899999999999999</v>
      </c>
      <c r="V266" s="15"/>
      <c r="W266" s="15"/>
      <c r="X266" s="15"/>
      <c r="Y266" s="15"/>
      <c r="Z266" s="15"/>
      <c r="AB266" s="15"/>
      <c r="AC266" s="15"/>
      <c r="AD266" s="15"/>
      <c r="AE266" s="15"/>
      <c r="AF266" s="15"/>
      <c r="AH266" s="15"/>
      <c r="AI266" s="15"/>
      <c r="AJ266" s="15"/>
      <c r="AK266" s="15"/>
      <c r="AL266" s="15"/>
      <c r="AN266" s="18"/>
      <c r="AO266" s="18"/>
      <c r="AP266" s="18"/>
      <c r="AQ266" s="18"/>
    </row>
    <row r="267" spans="1:43" x14ac:dyDescent="0.25">
      <c r="A267" t="str">
        <f>'Raw Data'!A267</f>
        <v>B_p110g/p101</v>
      </c>
      <c r="B267">
        <f>'Raw Data'!B267</f>
        <v>697</v>
      </c>
      <c r="C267">
        <f>'Raw Data'!C267</f>
        <v>713</v>
      </c>
      <c r="D267" t="str">
        <f>'Raw Data'!D267</f>
        <v>WFLRSEIAQSRHYQQRF</v>
      </c>
      <c r="F267" s="13">
        <f>'Raw Data'!J267</f>
        <v>0.45700000000000002</v>
      </c>
      <c r="G267" s="13">
        <f>'Raw Data'!P267</f>
        <v>0.38600000000000001</v>
      </c>
      <c r="H267" s="13">
        <f>'Raw Data'!V267</f>
        <v>0.38700000000000001</v>
      </c>
      <c r="I267" s="13">
        <f>'Raw Data'!AB267</f>
        <v>0.45200000000000001</v>
      </c>
      <c r="J267" s="13">
        <f>'Raw Data'!AH267</f>
        <v>0.40400000000000003</v>
      </c>
      <c r="K267" s="13">
        <f>'Raw Data'!AN267</f>
        <v>0.41699999999999998</v>
      </c>
      <c r="L267" s="13">
        <f>'Raw Data'!AT267</f>
        <v>0.69299999999999995</v>
      </c>
      <c r="M267" s="13">
        <f>'Raw Data'!AZ267</f>
        <v>0.61199999999999999</v>
      </c>
      <c r="N267" s="13">
        <f>'Raw Data'!BF267</f>
        <v>0.61199999999999999</v>
      </c>
      <c r="O267" s="13">
        <f>'Raw Data'!BL267</f>
        <v>1.68</v>
      </c>
      <c r="P267" s="13">
        <f>'Raw Data'!BR267</f>
        <v>1.661</v>
      </c>
      <c r="Q267" s="13">
        <f>'Raw Data'!BX267</f>
        <v>1.6919999999999999</v>
      </c>
      <c r="R267" s="13">
        <f>'Raw Data'!CD267</f>
        <v>3.1459999999999999</v>
      </c>
      <c r="S267" s="13">
        <f>'Raw Data'!CJ267</f>
        <v>3.2280000000000002</v>
      </c>
      <c r="T267" s="13">
        <f>'Raw Data'!CP267</f>
        <v>3.1760000000000002</v>
      </c>
      <c r="V267" s="15"/>
      <c r="W267" s="15"/>
      <c r="X267" s="15"/>
      <c r="Y267" s="15"/>
      <c r="Z267" s="15"/>
      <c r="AB267" s="15"/>
      <c r="AC267" s="15"/>
      <c r="AD267" s="15"/>
      <c r="AE267" s="15"/>
      <c r="AF267" s="15"/>
      <c r="AH267" s="15"/>
      <c r="AI267" s="15"/>
      <c r="AJ267" s="15"/>
      <c r="AK267" s="15"/>
      <c r="AL267" s="15"/>
      <c r="AN267" s="18"/>
      <c r="AO267" s="18"/>
      <c r="AP267" s="18"/>
      <c r="AQ267" s="18"/>
    </row>
    <row r="268" spans="1:43" x14ac:dyDescent="0.25">
      <c r="A268" t="str">
        <f>'Raw Data'!A268</f>
        <v>B_p110g/p101</v>
      </c>
      <c r="B268">
        <f>'Raw Data'!B268</f>
        <v>700</v>
      </c>
      <c r="C268">
        <f>'Raw Data'!C268</f>
        <v>713</v>
      </c>
      <c r="D268" t="str">
        <f>'Raw Data'!D268</f>
        <v>RSEIAQSRHYQQRF</v>
      </c>
      <c r="F268" s="13">
        <f>'Raw Data'!J268</f>
        <v>0.41199999999999998</v>
      </c>
      <c r="G268" s="13">
        <f>'Raw Data'!P268</f>
        <v>0.378</v>
      </c>
      <c r="H268" s="13">
        <f>'Raw Data'!V268</f>
        <v>0.38800000000000001</v>
      </c>
      <c r="I268" s="13">
        <f>'Raw Data'!AB268</f>
        <v>0.40899999999999997</v>
      </c>
      <c r="J268" s="13">
        <f>'Raw Data'!AH268</f>
        <v>0.41299999999999998</v>
      </c>
      <c r="K268" s="13">
        <f>'Raw Data'!AN268</f>
        <v>0.435</v>
      </c>
      <c r="L268" s="13">
        <f>'Raw Data'!AT268</f>
        <v>0.64800000000000002</v>
      </c>
      <c r="M268" s="13">
        <f>'Raw Data'!AZ268</f>
        <v>0.65100000000000002</v>
      </c>
      <c r="N268" s="13">
        <f>'Raw Data'!BF268</f>
        <v>0.67100000000000004</v>
      </c>
      <c r="O268" s="13">
        <f>'Raw Data'!BL268</f>
        <v>1.601</v>
      </c>
      <c r="P268" s="13">
        <f>'Raw Data'!BR268</f>
        <v>1.6539999999999999</v>
      </c>
      <c r="Q268" s="13">
        <f>'Raw Data'!BX268</f>
        <v>1.57</v>
      </c>
      <c r="R268" s="13">
        <f>'Raw Data'!CD268</f>
        <v>3.153</v>
      </c>
      <c r="S268" s="13">
        <f>'Raw Data'!CJ268</f>
        <v>3.165</v>
      </c>
      <c r="T268" s="13">
        <f>'Raw Data'!CP268</f>
        <v>3.1240000000000001</v>
      </c>
      <c r="V268" s="15"/>
      <c r="W268" s="15"/>
      <c r="X268" s="15"/>
      <c r="Y268" s="15"/>
      <c r="Z268" s="15"/>
      <c r="AB268" s="15"/>
      <c r="AC268" s="15"/>
      <c r="AD268" s="15"/>
      <c r="AE268" s="15"/>
      <c r="AF268" s="15"/>
      <c r="AH268" s="15"/>
      <c r="AI268" s="15"/>
      <c r="AJ268" s="15"/>
      <c r="AK268" s="15"/>
      <c r="AL268" s="15"/>
      <c r="AN268" s="18"/>
      <c r="AO268" s="18"/>
      <c r="AP268" s="18"/>
      <c r="AQ268" s="18"/>
    </row>
    <row r="269" spans="1:43" x14ac:dyDescent="0.25">
      <c r="A269" t="str">
        <f>'Raw Data'!A269</f>
        <v>B_p110g/p101</v>
      </c>
      <c r="B269">
        <f>'Raw Data'!B269</f>
        <v>700</v>
      </c>
      <c r="C269">
        <f>'Raw Data'!C269</f>
        <v>713</v>
      </c>
      <c r="D269" t="str">
        <f>'Raw Data'!D269</f>
        <v>RSEIAQSRHYQQRF</v>
      </c>
      <c r="F269" s="13">
        <f>'Raw Data'!J269</f>
        <v>0.41299999999999998</v>
      </c>
      <c r="G269" s="13">
        <f>'Raw Data'!P269</f>
        <v>0.36599999999999999</v>
      </c>
      <c r="H269" s="13">
        <f>'Raw Data'!V269</f>
        <v>0.38400000000000001</v>
      </c>
      <c r="I269" s="13">
        <f>'Raw Data'!AB269</f>
        <v>0.41399999999999998</v>
      </c>
      <c r="J269" s="13">
        <f>'Raw Data'!AH269</f>
        <v>0.41899999999999998</v>
      </c>
      <c r="K269" s="13">
        <f>'Raw Data'!AN269</f>
        <v>0.39900000000000002</v>
      </c>
      <c r="L269" s="13">
        <f>'Raw Data'!AT269</f>
        <v>0.65100000000000002</v>
      </c>
      <c r="M269" s="13">
        <f>'Raw Data'!AZ269</f>
        <v>0.64200000000000002</v>
      </c>
      <c r="N269" s="13">
        <f>'Raw Data'!BF269</f>
        <v>0.61599999999999999</v>
      </c>
      <c r="O269" s="13">
        <f>'Raw Data'!BL269</f>
        <v>1.552</v>
      </c>
      <c r="P269" s="13">
        <f>'Raw Data'!BR269</f>
        <v>1.643</v>
      </c>
      <c r="Q269" s="13">
        <f>'Raw Data'!BX269</f>
        <v>1.5569999999999999</v>
      </c>
      <c r="R269" s="13">
        <f>'Raw Data'!CD269</f>
        <v>3.105</v>
      </c>
      <c r="S269" s="13">
        <f>'Raw Data'!CJ269</f>
        <v>3.133</v>
      </c>
      <c r="T269" s="13">
        <f>'Raw Data'!CP269</f>
        <v>3.121</v>
      </c>
      <c r="V269" s="15"/>
      <c r="W269" s="15"/>
      <c r="X269" s="15"/>
      <c r="Y269" s="15"/>
      <c r="Z269" s="15"/>
      <c r="AB269" s="15"/>
      <c r="AC269" s="15"/>
      <c r="AD269" s="15"/>
      <c r="AE269" s="15"/>
      <c r="AF269" s="15"/>
      <c r="AH269" s="15"/>
      <c r="AI269" s="15"/>
      <c r="AJ269" s="15"/>
      <c r="AK269" s="15"/>
      <c r="AL269" s="15"/>
      <c r="AN269" s="18"/>
      <c r="AO269" s="18"/>
      <c r="AP269" s="18"/>
      <c r="AQ269" s="18"/>
    </row>
    <row r="270" spans="1:43" x14ac:dyDescent="0.25">
      <c r="A270" t="str">
        <f>'Raw Data'!A270</f>
        <v>B_p110g/p101</v>
      </c>
      <c r="B270">
        <f>'Raw Data'!B270</f>
        <v>714</v>
      </c>
      <c r="C270">
        <f>'Raw Data'!C270</f>
        <v>718</v>
      </c>
      <c r="D270" t="str">
        <f>'Raw Data'!D270</f>
        <v>AVILE</v>
      </c>
      <c r="F270" s="13">
        <f>'Raw Data'!J270</f>
        <v>4.5999999999999999E-2</v>
      </c>
      <c r="G270" s="13">
        <f>'Raw Data'!P270</f>
        <v>6.0999999999999999E-2</v>
      </c>
      <c r="H270" s="13">
        <f>'Raw Data'!V270</f>
        <v>0.127</v>
      </c>
      <c r="I270" s="13">
        <f>'Raw Data'!AB270</f>
        <v>2.9000000000000001E-2</v>
      </c>
      <c r="J270" s="13">
        <f>'Raw Data'!AH270</f>
        <v>6.3E-2</v>
      </c>
      <c r="K270" s="13">
        <f>'Raw Data'!AN270</f>
        <v>0.122</v>
      </c>
      <c r="L270" s="13">
        <f>'Raw Data'!AT270</f>
        <v>2.4E-2</v>
      </c>
      <c r="M270" s="13">
        <f>'Raw Data'!AZ270</f>
        <v>4.2000000000000003E-2</v>
      </c>
      <c r="N270" s="13">
        <f>'Raw Data'!BF270</f>
        <v>7.5999999999999998E-2</v>
      </c>
      <c r="O270" s="13">
        <f>'Raw Data'!BL270</f>
        <v>3.3000000000000002E-2</v>
      </c>
      <c r="P270" s="13">
        <f>'Raw Data'!BR270</f>
        <v>1.2999999999999999E-2</v>
      </c>
      <c r="Q270" s="13">
        <f>'Raw Data'!BX270</f>
        <v>7.5999999999999998E-2</v>
      </c>
      <c r="R270" s="13">
        <f>'Raw Data'!CD270</f>
        <v>0.14299999999999999</v>
      </c>
      <c r="S270" s="13">
        <f>'Raw Data'!CJ270</f>
        <v>0.151</v>
      </c>
      <c r="T270" s="13">
        <f>'Raw Data'!CP270</f>
        <v>0.20499999999999999</v>
      </c>
      <c r="V270" s="15"/>
      <c r="W270" s="15"/>
      <c r="X270" s="15"/>
      <c r="Y270" s="15"/>
      <c r="Z270" s="15"/>
      <c r="AB270" s="15"/>
      <c r="AC270" s="15"/>
      <c r="AD270" s="15"/>
      <c r="AE270" s="15"/>
      <c r="AF270" s="15"/>
      <c r="AH270" s="15"/>
      <c r="AI270" s="15"/>
      <c r="AJ270" s="15"/>
      <c r="AK270" s="15"/>
      <c r="AL270" s="15"/>
      <c r="AN270" s="18"/>
      <c r="AO270" s="18"/>
      <c r="AP270" s="18"/>
      <c r="AQ270" s="18"/>
    </row>
    <row r="271" spans="1:43" x14ac:dyDescent="0.25">
      <c r="A271" t="str">
        <f>'Raw Data'!A271</f>
        <v>B_p110g/p101</v>
      </c>
      <c r="B271">
        <f>'Raw Data'!B271</f>
        <v>720</v>
      </c>
      <c r="C271">
        <f>'Raw Data'!C271</f>
        <v>729</v>
      </c>
      <c r="D271" t="str">
        <f>'Raw Data'!D271</f>
        <v>YLRGCGTAML</v>
      </c>
      <c r="F271" s="13">
        <f>'Raw Data'!J271</f>
        <v>0.13800000000000001</v>
      </c>
      <c r="G271" s="13">
        <f>'Raw Data'!P271</f>
        <v>0.115</v>
      </c>
      <c r="H271" s="13">
        <f>'Raw Data'!V271</f>
        <v>9.2999999999999999E-2</v>
      </c>
      <c r="I271" s="13">
        <f>'Raw Data'!AB271</f>
        <v>0.193</v>
      </c>
      <c r="J271" s="13">
        <f>'Raw Data'!AH271</f>
        <v>0.154</v>
      </c>
      <c r="K271" s="13">
        <f>'Raw Data'!AN271</f>
        <v>0.20799999999999999</v>
      </c>
      <c r="L271" s="13">
        <f>'Raw Data'!AT271</f>
        <v>0.623</v>
      </c>
      <c r="M271" s="13">
        <f>'Raw Data'!AZ271</f>
        <v>0.58299999999999996</v>
      </c>
      <c r="N271" s="13">
        <f>'Raw Data'!BF271</f>
        <v>0.65800000000000003</v>
      </c>
      <c r="O271" s="13">
        <f>'Raw Data'!BL271</f>
        <v>1.1359999999999999</v>
      </c>
      <c r="P271" s="13">
        <f>'Raw Data'!BR271</f>
        <v>1.103</v>
      </c>
      <c r="Q271" s="13">
        <f>'Raw Data'!BX271</f>
        <v>1.1830000000000001</v>
      </c>
      <c r="R271" s="13">
        <f>'Raw Data'!CD271</f>
        <v>3.0379999999999998</v>
      </c>
      <c r="S271" s="13">
        <f>'Raw Data'!CJ271</f>
        <v>3.1019999999999999</v>
      </c>
      <c r="T271" s="13">
        <f>'Raw Data'!CP271</f>
        <v>3.0609999999999999</v>
      </c>
      <c r="V271" s="15"/>
      <c r="W271" s="15"/>
      <c r="X271" s="15"/>
      <c r="Y271" s="15"/>
      <c r="Z271" s="15"/>
      <c r="AB271" s="15"/>
      <c r="AC271" s="15"/>
      <c r="AD271" s="15"/>
      <c r="AE271" s="15"/>
      <c r="AF271" s="15"/>
      <c r="AH271" s="15"/>
      <c r="AI271" s="15"/>
      <c r="AJ271" s="15"/>
      <c r="AK271" s="15"/>
      <c r="AL271" s="15"/>
      <c r="AN271" s="18"/>
      <c r="AO271" s="18"/>
      <c r="AP271" s="18"/>
      <c r="AQ271" s="18"/>
    </row>
    <row r="272" spans="1:43" x14ac:dyDescent="0.25">
      <c r="A272" t="str">
        <f>'Raw Data'!A272</f>
        <v>B_p110g/p101</v>
      </c>
      <c r="B272">
        <f>'Raw Data'!B272</f>
        <v>730</v>
      </c>
      <c r="C272">
        <f>'Raw Data'!C272</f>
        <v>738</v>
      </c>
      <c r="D272" t="str">
        <f>'Raw Data'!D272</f>
        <v>HDFTQQVQV</v>
      </c>
      <c r="F272" s="13">
        <f>'Raw Data'!J272</f>
        <v>0.126</v>
      </c>
      <c r="G272" s="13">
        <f>'Raw Data'!P272</f>
        <v>0.17399999999999999</v>
      </c>
      <c r="H272" s="13">
        <f>'Raw Data'!V272</f>
        <v>0.20200000000000001</v>
      </c>
      <c r="I272" s="13">
        <f>'Raw Data'!AB272</f>
        <v>0.223</v>
      </c>
      <c r="J272" s="13">
        <f>'Raw Data'!AH272</f>
        <v>0.185</v>
      </c>
      <c r="K272" s="13">
        <f>'Raw Data'!AN272</f>
        <v>0.187</v>
      </c>
      <c r="L272" s="13">
        <f>'Raw Data'!AT272</f>
        <v>0.10299999999999999</v>
      </c>
      <c r="M272" s="13">
        <f>'Raw Data'!AZ272</f>
        <v>0.17299999999999999</v>
      </c>
      <c r="N272" s="13">
        <f>'Raw Data'!BF272</f>
        <v>0.192</v>
      </c>
      <c r="O272" s="13">
        <f>'Raw Data'!BL272</f>
        <v>0.16700000000000001</v>
      </c>
      <c r="P272" s="13">
        <f>'Raw Data'!BR272</f>
        <v>0.17799999999999999</v>
      </c>
      <c r="Q272" s="13">
        <f>'Raw Data'!BX272</f>
        <v>0.17699999999999999</v>
      </c>
      <c r="R272" s="13">
        <f>'Raw Data'!CD272</f>
        <v>0.20200000000000001</v>
      </c>
      <c r="S272" s="13">
        <f>'Raw Data'!CJ272</f>
        <v>0.17699999999999999</v>
      </c>
      <c r="T272" s="13">
        <f>'Raw Data'!CP272</f>
        <v>0.183</v>
      </c>
      <c r="V272" s="15"/>
      <c r="W272" s="15"/>
      <c r="X272" s="15"/>
      <c r="Y272" s="15"/>
      <c r="Z272" s="15"/>
      <c r="AB272" s="15"/>
      <c r="AC272" s="15"/>
      <c r="AD272" s="15"/>
      <c r="AE272" s="15"/>
      <c r="AF272" s="15"/>
      <c r="AH272" s="15"/>
      <c r="AI272" s="15"/>
      <c r="AJ272" s="15"/>
      <c r="AK272" s="15"/>
      <c r="AL272" s="15"/>
      <c r="AN272" s="18"/>
      <c r="AO272" s="18"/>
      <c r="AP272" s="18"/>
      <c r="AQ272" s="18"/>
    </row>
    <row r="273" spans="1:43" x14ac:dyDescent="0.25">
      <c r="A273" t="str">
        <f>'Raw Data'!A273</f>
        <v>B_p110g/p101</v>
      </c>
      <c r="B273">
        <f>'Raw Data'!B273</f>
        <v>732</v>
      </c>
      <c r="C273">
        <f>'Raw Data'!C273</f>
        <v>737</v>
      </c>
      <c r="D273" t="str">
        <f>'Raw Data'!D273</f>
        <v>FTQQVQ</v>
      </c>
      <c r="F273" s="13">
        <f>'Raw Data'!J273</f>
        <v>0.109</v>
      </c>
      <c r="G273" s="13">
        <f>'Raw Data'!P273</f>
        <v>0.13800000000000001</v>
      </c>
      <c r="H273" s="13">
        <f>'Raw Data'!V273</f>
        <v>6.8000000000000005E-2</v>
      </c>
      <c r="I273" s="13">
        <f>'Raw Data'!AB273</f>
        <v>0.11700000000000001</v>
      </c>
      <c r="J273" s="13">
        <f>'Raw Data'!AH273</f>
        <v>0.157</v>
      </c>
      <c r="K273" s="13">
        <f>'Raw Data'!AN273</f>
        <v>6.7000000000000004E-2</v>
      </c>
      <c r="L273" s="13">
        <f>'Raw Data'!AT273</f>
        <v>0.124</v>
      </c>
      <c r="M273" s="13">
        <f>'Raw Data'!AZ273</f>
        <v>0.105</v>
      </c>
      <c r="N273" s="13">
        <f>'Raw Data'!BF273</f>
        <v>5.6000000000000001E-2</v>
      </c>
      <c r="O273" s="13">
        <f>'Raw Data'!BL273</f>
        <v>0.246</v>
      </c>
      <c r="P273" s="13">
        <f>'Raw Data'!BR273</f>
        <v>0.254</v>
      </c>
      <c r="Q273" s="13">
        <f>'Raw Data'!BX273</f>
        <v>0.33600000000000002</v>
      </c>
      <c r="R273" s="13">
        <f>'Raw Data'!CD273</f>
        <v>0.215</v>
      </c>
      <c r="S273" s="13">
        <f>'Raw Data'!CJ273</f>
        <v>0.16400000000000001</v>
      </c>
      <c r="T273" s="13">
        <f>'Raw Data'!CP273</f>
        <v>0.161</v>
      </c>
      <c r="V273" s="15"/>
      <c r="W273" s="15"/>
      <c r="X273" s="15"/>
      <c r="Y273" s="15"/>
      <c r="Z273" s="15"/>
      <c r="AB273" s="15"/>
      <c r="AC273" s="15"/>
      <c r="AD273" s="15"/>
      <c r="AE273" s="15"/>
      <c r="AF273" s="15"/>
      <c r="AH273" s="15"/>
      <c r="AI273" s="15"/>
      <c r="AJ273" s="15"/>
      <c r="AK273" s="15"/>
      <c r="AL273" s="15"/>
      <c r="AN273" s="18"/>
      <c r="AO273" s="18"/>
      <c r="AP273" s="18"/>
      <c r="AQ273" s="18"/>
    </row>
    <row r="274" spans="1:43" x14ac:dyDescent="0.25">
      <c r="A274" t="str">
        <f>'Raw Data'!A274</f>
        <v>B_p110g/p101</v>
      </c>
      <c r="B274">
        <f>'Raw Data'!B274</f>
        <v>732</v>
      </c>
      <c r="C274">
        <f>'Raw Data'!C274</f>
        <v>738</v>
      </c>
      <c r="D274" t="str">
        <f>'Raw Data'!D274</f>
        <v>FTQQVQV</v>
      </c>
      <c r="F274" s="13">
        <f>'Raw Data'!J274</f>
        <v>0.09</v>
      </c>
      <c r="G274" s="13">
        <f>'Raw Data'!P274</f>
        <v>0.122</v>
      </c>
      <c r="H274" s="13">
        <f>'Raw Data'!V274</f>
        <v>0.113</v>
      </c>
      <c r="I274" s="13">
        <f>'Raw Data'!AB274</f>
        <v>0.111</v>
      </c>
      <c r="J274" s="13">
        <f>'Raw Data'!AH274</f>
        <v>0.14299999999999999</v>
      </c>
      <c r="K274" s="13">
        <f>'Raw Data'!AN274</f>
        <v>0.22700000000000001</v>
      </c>
      <c r="L274" s="13">
        <f>'Raw Data'!AT274</f>
        <v>0.13800000000000001</v>
      </c>
      <c r="M274" s="13">
        <f>'Raw Data'!AZ274</f>
        <v>0.14499999999999999</v>
      </c>
      <c r="N274" s="13">
        <f>'Raw Data'!BF274</f>
        <v>7.6999999999999999E-2</v>
      </c>
      <c r="O274" s="13">
        <f>'Raw Data'!BL274</f>
        <v>6.4000000000000001E-2</v>
      </c>
      <c r="P274" s="13">
        <f>'Raw Data'!BR274</f>
        <v>4.3999999999999997E-2</v>
      </c>
      <c r="Q274" s="13">
        <f>'Raw Data'!BX274</f>
        <v>6.7000000000000004E-2</v>
      </c>
      <c r="R274" s="13">
        <f>'Raw Data'!CD274</f>
        <v>0.26700000000000002</v>
      </c>
      <c r="S274" s="13">
        <f>'Raw Data'!CJ274</f>
        <v>0.10299999999999999</v>
      </c>
      <c r="T274" s="13">
        <f>'Raw Data'!CP274</f>
        <v>9.9000000000000005E-2</v>
      </c>
      <c r="V274" s="15"/>
      <c r="W274" s="15"/>
      <c r="X274" s="15"/>
      <c r="Y274" s="15"/>
      <c r="Z274" s="15"/>
      <c r="AB274" s="15"/>
      <c r="AC274" s="15"/>
      <c r="AD274" s="15"/>
      <c r="AE274" s="15"/>
      <c r="AF274" s="15"/>
      <c r="AH274" s="15"/>
      <c r="AI274" s="15"/>
      <c r="AJ274" s="15"/>
      <c r="AK274" s="15"/>
      <c r="AL274" s="15"/>
      <c r="AN274" s="18"/>
      <c r="AO274" s="18"/>
      <c r="AP274" s="18"/>
      <c r="AQ274" s="18"/>
    </row>
    <row r="275" spans="1:43" x14ac:dyDescent="0.25">
      <c r="A275" t="str">
        <f>'Raw Data'!A275</f>
        <v>B_p110g/p101</v>
      </c>
      <c r="B275">
        <f>'Raw Data'!B275</f>
        <v>748</v>
      </c>
      <c r="C275">
        <f>'Raw Data'!C275</f>
        <v>782</v>
      </c>
      <c r="D275" t="str">
        <f>'Raw Data'!D275</f>
        <v>DIKSLSAEKYDVSSQVISQLKQKLENLQNSQLPES</v>
      </c>
      <c r="F275" s="13">
        <f>'Raw Data'!J275</f>
        <v>15.000999999999999</v>
      </c>
      <c r="G275" s="13">
        <f>'Raw Data'!P275</f>
        <v>15.231</v>
      </c>
      <c r="H275" s="13">
        <f>'Raw Data'!V275</f>
        <v>15.262</v>
      </c>
      <c r="I275" s="13">
        <f>'Raw Data'!AB275</f>
        <v>17.315000000000001</v>
      </c>
      <c r="J275" s="13">
        <f>'Raw Data'!AH275</f>
        <v>17.329999999999998</v>
      </c>
      <c r="K275" s="13">
        <f>'Raw Data'!AN275</f>
        <v>17.97</v>
      </c>
      <c r="L275" s="13">
        <f>'Raw Data'!AT275</f>
        <v>22.215</v>
      </c>
      <c r="M275" s="13">
        <f>'Raw Data'!AZ275</f>
        <v>22.361000000000001</v>
      </c>
      <c r="N275" s="13">
        <f>'Raw Data'!BF275</f>
        <v>22.742000000000001</v>
      </c>
      <c r="O275" s="13">
        <f>'Raw Data'!BL275</f>
        <v>24.654</v>
      </c>
      <c r="P275" s="13">
        <f>'Raw Data'!BR275</f>
        <v>24.808</v>
      </c>
      <c r="Q275" s="13">
        <f>'Raw Data'!BX275</f>
        <v>25.283000000000001</v>
      </c>
      <c r="R275" s="13">
        <f>'Raw Data'!CD275</f>
        <v>24.741</v>
      </c>
      <c r="S275" s="13">
        <f>'Raw Data'!CJ275</f>
        <v>25.122</v>
      </c>
      <c r="T275" s="13">
        <f>'Raw Data'!CP275</f>
        <v>25.126999999999999</v>
      </c>
      <c r="V275" s="15"/>
      <c r="W275" s="15"/>
      <c r="X275" s="15"/>
      <c r="Y275" s="15"/>
      <c r="Z275" s="15"/>
      <c r="AB275" s="15"/>
      <c r="AC275" s="15"/>
      <c r="AD275" s="15"/>
      <c r="AE275" s="15"/>
      <c r="AF275" s="15"/>
      <c r="AH275" s="15"/>
      <c r="AI275" s="15"/>
      <c r="AJ275" s="15"/>
      <c r="AK275" s="15"/>
      <c r="AL275" s="15"/>
      <c r="AN275" s="18"/>
      <c r="AO275" s="18"/>
      <c r="AP275" s="18"/>
      <c r="AQ275" s="18"/>
    </row>
    <row r="276" spans="1:43" x14ac:dyDescent="0.25">
      <c r="A276" t="str">
        <f>'Raw Data'!A276</f>
        <v>B_p110g/p101</v>
      </c>
      <c r="B276">
        <f>'Raw Data'!B276</f>
        <v>748</v>
      </c>
      <c r="C276">
        <f>'Raw Data'!C276</f>
        <v>782</v>
      </c>
      <c r="D276" t="str">
        <f>'Raw Data'!D276</f>
        <v>DIKSLSAEKYDVSSQVISQLKQKLENLQNSQLPES</v>
      </c>
      <c r="F276" s="13">
        <f>'Raw Data'!J276</f>
        <v>14.765000000000001</v>
      </c>
      <c r="G276" s="13">
        <f>'Raw Data'!P276</f>
        <v>14.872999999999999</v>
      </c>
      <c r="H276" s="13">
        <f>'Raw Data'!V276</f>
        <v>15.303000000000001</v>
      </c>
      <c r="I276" s="13">
        <f>'Raw Data'!AB276</f>
        <v>17.079999999999998</v>
      </c>
      <c r="J276" s="13">
        <f>'Raw Data'!AH276</f>
        <v>17.338000000000001</v>
      </c>
      <c r="K276" s="13">
        <f>'Raw Data'!AN276</f>
        <v>17.216999999999999</v>
      </c>
      <c r="L276" s="13">
        <f>'Raw Data'!AT276</f>
        <v>21.981999999999999</v>
      </c>
      <c r="M276" s="13">
        <f>'Raw Data'!AZ276</f>
        <v>22.279</v>
      </c>
      <c r="N276" s="13">
        <f>'Raw Data'!BF276</f>
        <v>22.672000000000001</v>
      </c>
      <c r="O276" s="13">
        <f>'Raw Data'!BL276</f>
        <v>24.390999999999998</v>
      </c>
      <c r="P276" s="13">
        <f>'Raw Data'!BR276</f>
        <v>24.692</v>
      </c>
      <c r="Q276" s="13">
        <f>'Raw Data'!BX276</f>
        <v>24.166</v>
      </c>
      <c r="R276" s="13">
        <f>'Raw Data'!CD276</f>
        <v>24.731000000000002</v>
      </c>
      <c r="S276" s="13">
        <f>'Raw Data'!CJ276</f>
        <v>25.068000000000001</v>
      </c>
      <c r="T276" s="13">
        <f>'Raw Data'!CP276</f>
        <v>25.09</v>
      </c>
      <c r="V276" s="15"/>
      <c r="W276" s="15"/>
      <c r="X276" s="15"/>
      <c r="Y276" s="15"/>
      <c r="Z276" s="15"/>
      <c r="AB276" s="15"/>
      <c r="AC276" s="15"/>
      <c r="AD276" s="15"/>
      <c r="AE276" s="15"/>
      <c r="AF276" s="15"/>
      <c r="AH276" s="15"/>
      <c r="AI276" s="15"/>
      <c r="AJ276" s="15"/>
      <c r="AK276" s="15"/>
      <c r="AL276" s="15"/>
      <c r="AN276" s="18"/>
      <c r="AO276" s="18"/>
      <c r="AP276" s="18"/>
      <c r="AQ276" s="18"/>
    </row>
    <row r="277" spans="1:43" x14ac:dyDescent="0.25">
      <c r="A277" t="str">
        <f>'Raw Data'!A277</f>
        <v>B_p110g/p101</v>
      </c>
      <c r="B277">
        <f>'Raw Data'!B277</f>
        <v>755</v>
      </c>
      <c r="C277">
        <f>'Raw Data'!C277</f>
        <v>761</v>
      </c>
      <c r="D277" t="str">
        <f>'Raw Data'!D277</f>
        <v>EKYDVSS</v>
      </c>
      <c r="F277" s="13">
        <f>'Raw Data'!J277</f>
        <v>3.548</v>
      </c>
      <c r="G277" s="13">
        <f>'Raw Data'!P277</f>
        <v>3.5329999999999999</v>
      </c>
      <c r="H277" s="13">
        <f>'Raw Data'!V277</f>
        <v>3.6720000000000002</v>
      </c>
      <c r="I277" s="13">
        <f>'Raw Data'!AB277</f>
        <v>3.6190000000000002</v>
      </c>
      <c r="J277" s="13">
        <f>'Raw Data'!AH277</f>
        <v>3.718</v>
      </c>
      <c r="K277" s="13">
        <f>'Raw Data'!AN277</f>
        <v>3.7709999999999999</v>
      </c>
      <c r="L277" s="13">
        <f>'Raw Data'!AT277</f>
        <v>3.6240000000000001</v>
      </c>
      <c r="M277" s="13">
        <f>'Raw Data'!AZ277</f>
        <v>3.6720000000000002</v>
      </c>
      <c r="N277" s="13">
        <f>'Raw Data'!BF277</f>
        <v>3.7330000000000001</v>
      </c>
      <c r="O277" s="13">
        <f>'Raw Data'!BL277</f>
        <v>3.6520000000000001</v>
      </c>
      <c r="P277" s="13">
        <f>'Raw Data'!BR277</f>
        <v>3.7040000000000002</v>
      </c>
      <c r="Q277" s="13">
        <f>'Raw Data'!BX277</f>
        <v>3.734</v>
      </c>
      <c r="R277" s="13">
        <f>'Raw Data'!CD277</f>
        <v>3.6019999999999999</v>
      </c>
      <c r="S277" s="13">
        <f>'Raw Data'!CJ277</f>
        <v>3.6840000000000002</v>
      </c>
      <c r="T277" s="13">
        <f>'Raw Data'!CP277</f>
        <v>3.7450000000000001</v>
      </c>
      <c r="V277" s="15"/>
      <c r="W277" s="15"/>
      <c r="X277" s="15"/>
      <c r="Y277" s="15"/>
      <c r="Z277" s="15"/>
      <c r="AB277" s="15"/>
      <c r="AC277" s="15"/>
      <c r="AD277" s="15"/>
      <c r="AE277" s="15"/>
      <c r="AF277" s="15"/>
      <c r="AH277" s="15"/>
      <c r="AI277" s="15"/>
      <c r="AJ277" s="15"/>
      <c r="AK277" s="15"/>
      <c r="AL277" s="15"/>
      <c r="AN277" s="18"/>
      <c r="AO277" s="18"/>
      <c r="AP277" s="18"/>
      <c r="AQ277" s="18"/>
    </row>
    <row r="278" spans="1:43" x14ac:dyDescent="0.25">
      <c r="A278" t="str">
        <f>'Raw Data'!A278</f>
        <v>B_p110g/p101</v>
      </c>
      <c r="B278">
        <f>'Raw Data'!B278</f>
        <v>755</v>
      </c>
      <c r="C278">
        <f>'Raw Data'!C278</f>
        <v>782</v>
      </c>
      <c r="D278" t="str">
        <f>'Raw Data'!D278</f>
        <v>EKYDVSSQVISQLKQKLENLQNSQLPES</v>
      </c>
      <c r="F278" s="13">
        <f>'Raw Data'!J278</f>
        <v>10.106</v>
      </c>
      <c r="G278" s="13">
        <f>'Raw Data'!P278</f>
        <v>10.336</v>
      </c>
      <c r="H278" s="13">
        <f>'Raw Data'!V278</f>
        <v>10.130000000000001</v>
      </c>
      <c r="I278" s="13">
        <f>'Raw Data'!AB278</f>
        <v>12.352</v>
      </c>
      <c r="J278" s="13">
        <f>'Raw Data'!AH278</f>
        <v>12.005000000000001</v>
      </c>
      <c r="K278" s="13">
        <f>'Raw Data'!AN278</f>
        <v>12.617000000000001</v>
      </c>
      <c r="L278" s="13">
        <f>'Raw Data'!AT278</f>
        <v>17.222999999999999</v>
      </c>
      <c r="M278" s="13">
        <f>'Raw Data'!AZ278</f>
        <v>17.082999999999998</v>
      </c>
      <c r="N278" s="13">
        <f>'Raw Data'!BF278</f>
        <v>17.271000000000001</v>
      </c>
      <c r="O278" s="13">
        <f>'Raw Data'!BL278</f>
        <v>19.46</v>
      </c>
      <c r="P278" s="13">
        <f>'Raw Data'!BR278</f>
        <v>19.420999999999999</v>
      </c>
      <c r="Q278" s="13">
        <f>'Raw Data'!BX278</f>
        <v>19.683</v>
      </c>
      <c r="R278" s="13">
        <f>'Raw Data'!CD278</f>
        <v>19.504000000000001</v>
      </c>
      <c r="S278" s="13">
        <f>'Raw Data'!CJ278</f>
        <v>19.622</v>
      </c>
      <c r="T278" s="13">
        <f>'Raw Data'!CP278</f>
        <v>19.75</v>
      </c>
      <c r="V278" s="15"/>
      <c r="W278" s="15"/>
      <c r="X278" s="15"/>
      <c r="Y278" s="15"/>
      <c r="Z278" s="15"/>
      <c r="AB278" s="15"/>
      <c r="AC278" s="15"/>
      <c r="AD278" s="15"/>
      <c r="AE278" s="15"/>
      <c r="AF278" s="15"/>
      <c r="AH278" s="15"/>
      <c r="AI278" s="15"/>
      <c r="AJ278" s="15"/>
      <c r="AK278" s="15"/>
      <c r="AL278" s="15"/>
      <c r="AN278" s="18"/>
      <c r="AO278" s="18"/>
      <c r="AP278" s="18"/>
      <c r="AQ278" s="18"/>
    </row>
    <row r="279" spans="1:43" x14ac:dyDescent="0.25">
      <c r="A279" t="str">
        <f>'Raw Data'!A279</f>
        <v>B_p110g/p101</v>
      </c>
      <c r="B279">
        <f>'Raw Data'!B279</f>
        <v>762</v>
      </c>
      <c r="C279">
        <f>'Raw Data'!C279</f>
        <v>767</v>
      </c>
      <c r="D279" t="str">
        <f>'Raw Data'!D279</f>
        <v>QVISQL</v>
      </c>
      <c r="F279" s="13">
        <f>'Raw Data'!J279</f>
        <v>2.6240000000000001</v>
      </c>
      <c r="G279" s="13">
        <f>'Raw Data'!P279</f>
        <v>2.516</v>
      </c>
      <c r="H279" s="13">
        <f>'Raw Data'!V279</f>
        <v>2.6949999999999998</v>
      </c>
      <c r="I279" s="13">
        <f>'Raw Data'!AB279</f>
        <v>3.1389999999999998</v>
      </c>
      <c r="J279" s="13">
        <f>'Raw Data'!AH279</f>
        <v>3.1669999999999998</v>
      </c>
      <c r="K279" s="13">
        <f>'Raw Data'!AN279</f>
        <v>3.2210000000000001</v>
      </c>
      <c r="L279" s="13">
        <f>'Raw Data'!AT279</f>
        <v>3.2749999999999999</v>
      </c>
      <c r="M279" s="13">
        <f>'Raw Data'!AZ279</f>
        <v>3.2850000000000001</v>
      </c>
      <c r="N279" s="13">
        <f>'Raw Data'!BF279</f>
        <v>3.339</v>
      </c>
      <c r="O279" s="13">
        <f>'Raw Data'!BL279</f>
        <v>3.3050000000000002</v>
      </c>
      <c r="P279" s="13">
        <f>'Raw Data'!BR279</f>
        <v>3.3420000000000001</v>
      </c>
      <c r="Q279" s="13">
        <f>'Raw Data'!BX279</f>
        <v>3.3490000000000002</v>
      </c>
      <c r="R279" s="13">
        <f>'Raw Data'!CD279</f>
        <v>3.3220000000000001</v>
      </c>
      <c r="S279" s="13">
        <f>'Raw Data'!CJ279</f>
        <v>3.355</v>
      </c>
      <c r="T279" s="13">
        <f>'Raw Data'!CP279</f>
        <v>3.399</v>
      </c>
      <c r="V279" s="15"/>
      <c r="W279" s="15"/>
      <c r="X279" s="15"/>
      <c r="Y279" s="15"/>
      <c r="Z279" s="15"/>
      <c r="AB279" s="15"/>
      <c r="AC279" s="15"/>
      <c r="AD279" s="15"/>
      <c r="AE279" s="15"/>
      <c r="AF279" s="15"/>
      <c r="AH279" s="15"/>
      <c r="AI279" s="15"/>
      <c r="AJ279" s="15"/>
      <c r="AK279" s="15"/>
      <c r="AL279" s="15"/>
      <c r="AN279" s="18"/>
      <c r="AO279" s="18"/>
      <c r="AP279" s="18"/>
      <c r="AQ279" s="18"/>
    </row>
    <row r="280" spans="1:43" x14ac:dyDescent="0.25">
      <c r="A280" t="str">
        <f>'Raw Data'!A280</f>
        <v>B_p110g/p101</v>
      </c>
      <c r="B280">
        <f>'Raw Data'!B280</f>
        <v>767</v>
      </c>
      <c r="C280">
        <f>'Raw Data'!C280</f>
        <v>782</v>
      </c>
      <c r="D280" t="str">
        <f>'Raw Data'!D280</f>
        <v>LKQKLENLQNSQLPES</v>
      </c>
      <c r="F280" s="13">
        <f>'Raw Data'!J280</f>
        <v>3.3540000000000001</v>
      </c>
      <c r="G280" s="13">
        <f>'Raw Data'!P280</f>
        <v>3.2989999999999999</v>
      </c>
      <c r="H280" s="13">
        <f>'Raw Data'!V280</f>
        <v>3.476</v>
      </c>
      <c r="I280" s="13">
        <f>'Raw Data'!AB280</f>
        <v>4.1529999999999996</v>
      </c>
      <c r="J280" s="13">
        <f>'Raw Data'!AH280</f>
        <v>4.1470000000000002</v>
      </c>
      <c r="K280" s="13">
        <f>'Raw Data'!AN280</f>
        <v>4.2089999999999996</v>
      </c>
      <c r="L280" s="13">
        <f>'Raw Data'!AT280</f>
        <v>7.9640000000000004</v>
      </c>
      <c r="M280" s="13">
        <f>'Raw Data'!AZ280</f>
        <v>7.7930000000000001</v>
      </c>
      <c r="N280" s="13">
        <f>'Raw Data'!BF280</f>
        <v>7.8179999999999996</v>
      </c>
      <c r="O280" s="13">
        <f>'Raw Data'!BL280</f>
        <v>9.7970000000000006</v>
      </c>
      <c r="P280" s="13">
        <f>'Raw Data'!BR280</f>
        <v>9.6509999999999998</v>
      </c>
      <c r="Q280" s="13">
        <f>'Raw Data'!BX280</f>
        <v>9.9570000000000007</v>
      </c>
      <c r="R280" s="13">
        <f>'Raw Data'!CD280</f>
        <v>9.8789999999999996</v>
      </c>
      <c r="S280" s="13">
        <f>'Raw Data'!CJ280</f>
        <v>9.7940000000000005</v>
      </c>
      <c r="T280" s="13">
        <f>'Raw Data'!CP280</f>
        <v>10.045</v>
      </c>
      <c r="V280" s="15"/>
      <c r="W280" s="15"/>
      <c r="X280" s="15"/>
      <c r="Y280" s="15"/>
      <c r="Z280" s="15"/>
      <c r="AB280" s="15"/>
      <c r="AC280" s="15"/>
      <c r="AD280" s="15"/>
      <c r="AE280" s="15"/>
      <c r="AF280" s="15"/>
      <c r="AH280" s="15"/>
      <c r="AI280" s="15"/>
      <c r="AJ280" s="15"/>
      <c r="AK280" s="15"/>
      <c r="AL280" s="15"/>
      <c r="AN280" s="18"/>
      <c r="AO280" s="18"/>
      <c r="AP280" s="18"/>
      <c r="AQ280" s="18"/>
    </row>
    <row r="281" spans="1:43" x14ac:dyDescent="0.25">
      <c r="A281" t="str">
        <f>'Raw Data'!A281</f>
        <v>B_p110g/p101</v>
      </c>
      <c r="B281">
        <f>'Raw Data'!B281</f>
        <v>768</v>
      </c>
      <c r="C281">
        <f>'Raw Data'!C281</f>
        <v>782</v>
      </c>
      <c r="D281" t="str">
        <f>'Raw Data'!D281</f>
        <v>KQKLENLQNSQLPES</v>
      </c>
      <c r="F281" s="13">
        <f>'Raw Data'!J281</f>
        <v>3.3210000000000002</v>
      </c>
      <c r="G281" s="13">
        <f>'Raw Data'!P281</f>
        <v>3.2829999999999999</v>
      </c>
      <c r="H281" s="13">
        <f>'Raw Data'!V281</f>
        <v>3.306</v>
      </c>
      <c r="I281" s="13">
        <f>'Raw Data'!AB281</f>
        <v>4.1109999999999998</v>
      </c>
      <c r="J281" s="13">
        <f>'Raw Data'!AH281</f>
        <v>4.1120000000000001</v>
      </c>
      <c r="K281" s="13">
        <f>'Raw Data'!AN281</f>
        <v>4.28</v>
      </c>
      <c r="L281" s="13">
        <f>'Raw Data'!AT281</f>
        <v>6.9029999999999996</v>
      </c>
      <c r="M281" s="13">
        <f>'Raw Data'!AZ281</f>
        <v>7.0279999999999996</v>
      </c>
      <c r="N281" s="13">
        <f>'Raw Data'!BF281</f>
        <v>7.0209999999999999</v>
      </c>
      <c r="O281" s="13">
        <f>'Raw Data'!BL281</f>
        <v>8.8379999999999992</v>
      </c>
      <c r="P281" s="13">
        <f>'Raw Data'!BR281</f>
        <v>8.9429999999999996</v>
      </c>
      <c r="Q281" s="13">
        <f>'Raw Data'!BX281</f>
        <v>9.1479999999999997</v>
      </c>
      <c r="R281" s="13">
        <f>'Raw Data'!CD281</f>
        <v>9.1769999999999996</v>
      </c>
      <c r="S281" s="13">
        <f>'Raw Data'!CJ281</f>
        <v>9.2449999999999992</v>
      </c>
      <c r="T281" s="13">
        <f>'Raw Data'!CP281</f>
        <v>9.2059999999999995</v>
      </c>
      <c r="V281" s="15"/>
      <c r="W281" s="15"/>
      <c r="X281" s="15"/>
      <c r="Y281" s="15"/>
      <c r="Z281" s="15"/>
      <c r="AB281" s="15"/>
      <c r="AC281" s="15"/>
      <c r="AD281" s="15"/>
      <c r="AE281" s="15"/>
      <c r="AF281" s="15"/>
      <c r="AH281" s="15"/>
      <c r="AI281" s="15"/>
      <c r="AJ281" s="15"/>
      <c r="AK281" s="15"/>
      <c r="AL281" s="15"/>
      <c r="AN281" s="18"/>
      <c r="AO281" s="18"/>
      <c r="AP281" s="18"/>
      <c r="AQ281" s="18"/>
    </row>
    <row r="282" spans="1:43" x14ac:dyDescent="0.25">
      <c r="A282" t="str">
        <f>'Raw Data'!A282</f>
        <v>B_p110g/p101</v>
      </c>
      <c r="B282">
        <f>'Raw Data'!B282</f>
        <v>783</v>
      </c>
      <c r="C282">
        <f>'Raw Data'!C282</f>
        <v>796</v>
      </c>
      <c r="D282" t="str">
        <f>'Raw Data'!D282</f>
        <v>FRVPYDPGLKAGAL</v>
      </c>
      <c r="F282" s="13">
        <f>'Raw Data'!J282</f>
        <v>0.25800000000000001</v>
      </c>
      <c r="G282" s="13">
        <f>'Raw Data'!P282</f>
        <v>0.23899999999999999</v>
      </c>
      <c r="H282" s="13">
        <f>'Raw Data'!V282</f>
        <v>0.13700000000000001</v>
      </c>
      <c r="I282" s="13">
        <f>'Raw Data'!AB282</f>
        <v>0.30399999999999999</v>
      </c>
      <c r="J282" s="13">
        <f>'Raw Data'!AH282</f>
        <v>0.216</v>
      </c>
      <c r="K282" s="13">
        <f>'Raw Data'!AN282</f>
        <v>0.24299999999999999</v>
      </c>
      <c r="L282" s="13">
        <f>'Raw Data'!AT282</f>
        <v>0.52700000000000002</v>
      </c>
      <c r="M282" s="13">
        <f>'Raw Data'!AZ282</f>
        <v>0.373</v>
      </c>
      <c r="N282" s="13">
        <f>'Raw Data'!BF282</f>
        <v>0.41499999999999998</v>
      </c>
      <c r="O282" s="13">
        <f>'Raw Data'!BL282</f>
        <v>1.5489999999999999</v>
      </c>
      <c r="P282" s="13">
        <f>'Raw Data'!BR282</f>
        <v>1.4359999999999999</v>
      </c>
      <c r="Q282" s="13">
        <f>'Raw Data'!BX282</f>
        <v>1.4670000000000001</v>
      </c>
      <c r="R282" s="13">
        <f>'Raw Data'!CD282</f>
        <v>2.66</v>
      </c>
      <c r="S282" s="13">
        <f>'Raw Data'!CJ282</f>
        <v>2.649</v>
      </c>
      <c r="T282" s="13">
        <f>'Raw Data'!CP282</f>
        <v>2.665</v>
      </c>
      <c r="V282" s="15"/>
      <c r="W282" s="15"/>
      <c r="X282" s="15"/>
      <c r="Y282" s="15"/>
      <c r="Z282" s="15"/>
      <c r="AB282" s="15"/>
      <c r="AC282" s="15"/>
      <c r="AD282" s="15"/>
      <c r="AE282" s="15"/>
      <c r="AF282" s="15"/>
      <c r="AH282" s="15"/>
      <c r="AI282" s="15"/>
      <c r="AJ282" s="15"/>
      <c r="AK282" s="15"/>
      <c r="AL282" s="15"/>
      <c r="AN282" s="18"/>
      <c r="AO282" s="18"/>
      <c r="AP282" s="18"/>
      <c r="AQ282" s="18"/>
    </row>
    <row r="283" spans="1:43" x14ac:dyDescent="0.25">
      <c r="A283" t="str">
        <f>'Raw Data'!A283</f>
        <v>B_p110g/p101</v>
      </c>
      <c r="B283">
        <f>'Raw Data'!B283</f>
        <v>797</v>
      </c>
      <c r="C283">
        <f>'Raw Data'!C283</f>
        <v>812</v>
      </c>
      <c r="D283" t="str">
        <f>'Raw Data'!D283</f>
        <v>AIEKCKVMASKKKPLW</v>
      </c>
      <c r="F283" s="13">
        <f>'Raw Data'!J283</f>
        <v>2.1320000000000001</v>
      </c>
      <c r="G283" s="13">
        <f>'Raw Data'!P283</f>
        <v>1.9419999999999999</v>
      </c>
      <c r="H283" s="13">
        <f>'Raw Data'!V283</f>
        <v>1.915</v>
      </c>
      <c r="I283" s="13">
        <f>'Raw Data'!AB283</f>
        <v>2.23</v>
      </c>
      <c r="J283" s="13">
        <f>'Raw Data'!AH283</f>
        <v>2.1869999999999998</v>
      </c>
      <c r="K283" s="13">
        <f>'Raw Data'!AN283</f>
        <v>2.1030000000000002</v>
      </c>
      <c r="L283" s="13">
        <f>'Raw Data'!AT283</f>
        <v>2.8460000000000001</v>
      </c>
      <c r="M283" s="13">
        <f>'Raw Data'!AZ283</f>
        <v>2.6739999999999999</v>
      </c>
      <c r="N283" s="13">
        <f>'Raw Data'!BF283</f>
        <v>2.6030000000000002</v>
      </c>
      <c r="O283" s="13">
        <f>'Raw Data'!BL283</f>
        <v>4.0609999999999999</v>
      </c>
      <c r="P283" s="13">
        <f>'Raw Data'!BR283</f>
        <v>3.976</v>
      </c>
      <c r="Q283" s="13">
        <f>'Raw Data'!BX283</f>
        <v>3.9790000000000001</v>
      </c>
      <c r="R283" s="13">
        <f>'Raw Data'!CD283</f>
        <v>5.0090000000000003</v>
      </c>
      <c r="S283" s="13">
        <f>'Raw Data'!CJ283</f>
        <v>4.9989999999999997</v>
      </c>
      <c r="T283" s="13">
        <f>'Raw Data'!CP283</f>
        <v>4.9420000000000002</v>
      </c>
      <c r="V283" s="15"/>
      <c r="W283" s="15"/>
      <c r="X283" s="15"/>
      <c r="Y283" s="15"/>
      <c r="Z283" s="15"/>
      <c r="AB283" s="15"/>
      <c r="AC283" s="15"/>
      <c r="AD283" s="15"/>
      <c r="AE283" s="15"/>
      <c r="AF283" s="15"/>
      <c r="AH283" s="15"/>
      <c r="AI283" s="15"/>
      <c r="AJ283" s="15"/>
      <c r="AK283" s="15"/>
      <c r="AL283" s="15"/>
      <c r="AN283" s="18"/>
      <c r="AO283" s="18"/>
      <c r="AP283" s="18"/>
      <c r="AQ283" s="18"/>
    </row>
    <row r="284" spans="1:43" x14ac:dyDescent="0.25">
      <c r="A284" t="str">
        <f>'Raw Data'!A284</f>
        <v>B_p110g/p101</v>
      </c>
      <c r="B284">
        <f>'Raw Data'!B284</f>
        <v>797</v>
      </c>
      <c r="C284">
        <f>'Raw Data'!C284</f>
        <v>815</v>
      </c>
      <c r="D284" t="str">
        <f>'Raw Data'!D284</f>
        <v>AIEKCKVMASKKKPLWLEF</v>
      </c>
      <c r="F284" s="13">
        <f>'Raw Data'!J284</f>
        <v>1.3680000000000001</v>
      </c>
      <c r="G284" s="13">
        <f>'Raw Data'!P284</f>
        <v>1.2050000000000001</v>
      </c>
      <c r="H284" s="13">
        <f>'Raw Data'!V284</f>
        <v>1.2330000000000001</v>
      </c>
      <c r="I284" s="13">
        <f>'Raw Data'!AB284</f>
        <v>1.46</v>
      </c>
      <c r="J284" s="13">
        <f>'Raw Data'!AH284</f>
        <v>1.367</v>
      </c>
      <c r="K284" s="13">
        <f>'Raw Data'!AN284</f>
        <v>1.3819999999999999</v>
      </c>
      <c r="L284" s="13">
        <f>'Raw Data'!AT284</f>
        <v>1.8620000000000001</v>
      </c>
      <c r="M284" s="13">
        <f>'Raw Data'!AZ284</f>
        <v>1.7789999999999999</v>
      </c>
      <c r="N284" s="13">
        <f>'Raw Data'!BF284</f>
        <v>1.859</v>
      </c>
      <c r="O284" s="13">
        <f>'Raw Data'!BL284</f>
        <v>2.98</v>
      </c>
      <c r="P284" s="13">
        <f>'Raw Data'!BR284</f>
        <v>2.8820000000000001</v>
      </c>
      <c r="Q284" s="13">
        <f>'Raw Data'!BX284</f>
        <v>2.9470000000000001</v>
      </c>
      <c r="R284" s="13">
        <f>'Raw Data'!CD284</f>
        <v>3.5009999999999999</v>
      </c>
      <c r="S284" s="13">
        <f>'Raw Data'!CJ284</f>
        <v>3.4489999999999998</v>
      </c>
      <c r="T284" s="13">
        <f>'Raw Data'!CP284</f>
        <v>3.4119999999999999</v>
      </c>
      <c r="V284" s="15"/>
      <c r="W284" s="15"/>
      <c r="X284" s="15"/>
      <c r="Y284" s="15"/>
      <c r="Z284" s="15"/>
      <c r="AB284" s="15"/>
      <c r="AC284" s="15"/>
      <c r="AD284" s="15"/>
      <c r="AE284" s="15"/>
      <c r="AF284" s="15"/>
      <c r="AH284" s="15"/>
      <c r="AI284" s="15"/>
      <c r="AJ284" s="15"/>
      <c r="AK284" s="15"/>
      <c r="AL284" s="15"/>
      <c r="AN284" s="18"/>
      <c r="AO284" s="18"/>
      <c r="AP284" s="18"/>
      <c r="AQ284" s="18"/>
    </row>
    <row r="285" spans="1:43" x14ac:dyDescent="0.25">
      <c r="A285" t="str">
        <f>'Raw Data'!A285</f>
        <v>B_p110g/p101</v>
      </c>
      <c r="B285">
        <f>'Raw Data'!B285</f>
        <v>802</v>
      </c>
      <c r="C285">
        <f>'Raw Data'!C285</f>
        <v>815</v>
      </c>
      <c r="D285" t="str">
        <f>'Raw Data'!D285</f>
        <v>KVMASKKKPLWLEF</v>
      </c>
      <c r="F285" s="13">
        <f>'Raw Data'!J285</f>
        <v>0.83</v>
      </c>
      <c r="G285" s="13">
        <f>'Raw Data'!P285</f>
        <v>0.69</v>
      </c>
      <c r="H285" s="13">
        <f>'Raw Data'!V285</f>
        <v>0.85199999999999998</v>
      </c>
      <c r="I285" s="13">
        <f>'Raw Data'!AB285</f>
        <v>0.93300000000000005</v>
      </c>
      <c r="J285" s="13">
        <f>'Raw Data'!AH285</f>
        <v>0.81699999999999995</v>
      </c>
      <c r="K285" s="13">
        <f>'Raw Data'!AN285</f>
        <v>0.753</v>
      </c>
      <c r="L285" s="13">
        <f>'Raw Data'!AT285</f>
        <v>1.1970000000000001</v>
      </c>
      <c r="M285" s="13">
        <f>'Raw Data'!AZ285</f>
        <v>1.1359999999999999</v>
      </c>
      <c r="N285" s="13">
        <f>'Raw Data'!BF285</f>
        <v>1.2030000000000001</v>
      </c>
      <c r="O285" s="13">
        <f>'Raw Data'!BL285</f>
        <v>1.587</v>
      </c>
      <c r="P285" s="13">
        <f>'Raw Data'!BR285</f>
        <v>1.4770000000000001</v>
      </c>
      <c r="Q285" s="13">
        <f>'Raw Data'!BX285</f>
        <v>1.49</v>
      </c>
      <c r="R285" s="13">
        <f>'Raw Data'!CD285</f>
        <v>1.677</v>
      </c>
      <c r="S285" s="13">
        <f>'Raw Data'!CJ285</f>
        <v>1.665</v>
      </c>
      <c r="T285" s="13">
        <f>'Raw Data'!CP285</f>
        <v>1.677</v>
      </c>
      <c r="V285" s="15"/>
      <c r="W285" s="15"/>
      <c r="X285" s="15"/>
      <c r="Y285" s="15"/>
      <c r="Z285" s="15"/>
      <c r="AB285" s="15"/>
      <c r="AC285" s="15"/>
      <c r="AD285" s="15"/>
      <c r="AE285" s="15"/>
      <c r="AF285" s="15"/>
      <c r="AH285" s="15"/>
      <c r="AI285" s="15"/>
      <c r="AJ285" s="15"/>
      <c r="AK285" s="15"/>
      <c r="AL285" s="15"/>
      <c r="AN285" s="18"/>
      <c r="AO285" s="18"/>
      <c r="AP285" s="18"/>
      <c r="AQ285" s="18"/>
    </row>
    <row r="286" spans="1:43" x14ac:dyDescent="0.25">
      <c r="A286" t="str">
        <f>'Raw Data'!A286</f>
        <v>B_p110g/p101</v>
      </c>
      <c r="B286">
        <f>'Raw Data'!B286</f>
        <v>814</v>
      </c>
      <c r="C286">
        <f>'Raw Data'!C286</f>
        <v>823</v>
      </c>
      <c r="D286" t="str">
        <f>'Raw Data'!D286</f>
        <v>EFKCADPTAL</v>
      </c>
      <c r="F286" s="13">
        <f>'Raw Data'!J286</f>
        <v>0.82699999999999996</v>
      </c>
      <c r="G286" s="13">
        <f>'Raw Data'!P286</f>
        <v>0.86699999999999999</v>
      </c>
      <c r="H286" s="13">
        <f>'Raw Data'!V286</f>
        <v>0.879</v>
      </c>
      <c r="I286" s="13">
        <f>'Raw Data'!AB286</f>
        <v>1.3220000000000001</v>
      </c>
      <c r="J286" s="13">
        <f>'Raw Data'!AH286</f>
        <v>1.329</v>
      </c>
      <c r="K286" s="13">
        <f>'Raw Data'!AN286</f>
        <v>1.456</v>
      </c>
      <c r="L286" s="13">
        <f>'Raw Data'!AT286</f>
        <v>3.2890000000000001</v>
      </c>
      <c r="M286" s="13">
        <f>'Raw Data'!AZ286</f>
        <v>3.327</v>
      </c>
      <c r="N286" s="13">
        <f>'Raw Data'!BF286</f>
        <v>3.2709999999999999</v>
      </c>
      <c r="O286" s="13">
        <f>'Raw Data'!BL286</f>
        <v>4.2290000000000001</v>
      </c>
      <c r="P286" s="13">
        <f>'Raw Data'!BR286</f>
        <v>4.0049999999999999</v>
      </c>
      <c r="Q286" s="13">
        <f>'Raw Data'!BX286</f>
        <v>4.0650000000000004</v>
      </c>
      <c r="R286" s="13">
        <f>'Raw Data'!CD286</f>
        <v>3.9750000000000001</v>
      </c>
      <c r="S286" s="13">
        <f>'Raw Data'!CJ286</f>
        <v>4.1319999999999997</v>
      </c>
      <c r="T286" s="13">
        <f>'Raw Data'!CP286</f>
        <v>4.1239999999999997</v>
      </c>
      <c r="V286" s="15"/>
      <c r="W286" s="15"/>
      <c r="X286" s="15"/>
      <c r="Y286" s="15"/>
      <c r="Z286" s="15"/>
      <c r="AB286" s="15"/>
      <c r="AC286" s="15"/>
      <c r="AD286" s="15"/>
      <c r="AE286" s="15"/>
      <c r="AF286" s="15"/>
      <c r="AH286" s="15"/>
      <c r="AI286" s="15"/>
      <c r="AJ286" s="15"/>
      <c r="AK286" s="15"/>
      <c r="AL286" s="15"/>
      <c r="AN286" s="18"/>
      <c r="AO286" s="18"/>
      <c r="AP286" s="18"/>
      <c r="AQ286" s="18"/>
    </row>
    <row r="287" spans="1:43" x14ac:dyDescent="0.25">
      <c r="A287" t="str">
        <f>'Raw Data'!A287</f>
        <v>B_p110g/p101</v>
      </c>
      <c r="B287">
        <f>'Raw Data'!B287</f>
        <v>816</v>
      </c>
      <c r="C287">
        <f>'Raw Data'!C287</f>
        <v>823</v>
      </c>
      <c r="D287" t="str">
        <f>'Raw Data'!D287</f>
        <v>KCADPTAL</v>
      </c>
      <c r="F287" s="13">
        <f>'Raw Data'!J287</f>
        <v>0.58599999999999997</v>
      </c>
      <c r="G287" s="13">
        <f>'Raw Data'!P287</f>
        <v>0.60699999999999998</v>
      </c>
      <c r="H287" s="13">
        <f>'Raw Data'!V287</f>
        <v>0.59399999999999997</v>
      </c>
      <c r="I287" s="13">
        <f>'Raw Data'!AB287</f>
        <v>1.0840000000000001</v>
      </c>
      <c r="J287" s="13">
        <f>'Raw Data'!AH287</f>
        <v>1.081</v>
      </c>
      <c r="K287" s="13">
        <f>'Raw Data'!AN287</f>
        <v>1.0940000000000001</v>
      </c>
      <c r="L287" s="13">
        <f>'Raw Data'!AT287</f>
        <v>2.56</v>
      </c>
      <c r="M287" s="13">
        <f>'Raw Data'!AZ287</f>
        <v>2.5859999999999999</v>
      </c>
      <c r="N287" s="13">
        <f>'Raw Data'!BF287</f>
        <v>2.5779999999999998</v>
      </c>
      <c r="O287" s="13">
        <f>'Raw Data'!BL287</f>
        <v>3.5419999999999998</v>
      </c>
      <c r="P287" s="13">
        <f>'Raw Data'!BR287</f>
        <v>3.5430000000000001</v>
      </c>
      <c r="Q287" s="13">
        <f>'Raw Data'!BX287</f>
        <v>3.56</v>
      </c>
      <c r="R287" s="13">
        <f>'Raw Data'!CD287</f>
        <v>3.65</v>
      </c>
      <c r="S287" s="13">
        <f>'Raw Data'!CJ287</f>
        <v>3.649</v>
      </c>
      <c r="T287" s="13">
        <f>'Raw Data'!CP287</f>
        <v>3.67</v>
      </c>
      <c r="V287" s="15"/>
      <c r="W287" s="15"/>
      <c r="X287" s="15"/>
      <c r="Y287" s="15"/>
      <c r="Z287" s="15"/>
      <c r="AB287" s="15"/>
      <c r="AC287" s="15"/>
      <c r="AD287" s="15"/>
      <c r="AE287" s="15"/>
      <c r="AF287" s="15"/>
      <c r="AH287" s="15"/>
      <c r="AI287" s="15"/>
      <c r="AJ287" s="15"/>
      <c r="AK287" s="15"/>
      <c r="AL287" s="15"/>
      <c r="AN287" s="18"/>
      <c r="AO287" s="18"/>
      <c r="AP287" s="18"/>
      <c r="AQ287" s="18"/>
    </row>
    <row r="288" spans="1:43" x14ac:dyDescent="0.25">
      <c r="A288" t="str">
        <f>'Raw Data'!A288</f>
        <v>B_p110g/p101</v>
      </c>
      <c r="B288">
        <f>'Raw Data'!B288</f>
        <v>816</v>
      </c>
      <c r="C288">
        <f>'Raw Data'!C288</f>
        <v>838</v>
      </c>
      <c r="D288" t="str">
        <f>'Raw Data'!D288</f>
        <v>KCADPTALSNETIGIIFKHGDDL</v>
      </c>
      <c r="F288" s="13">
        <f>'Raw Data'!J288</f>
        <v>1.8879999999999999</v>
      </c>
      <c r="G288" s="13">
        <f>'Raw Data'!P288</f>
        <v>1.8029999999999999</v>
      </c>
      <c r="H288" s="13">
        <f>'Raw Data'!V288</f>
        <v>1.6759999999999999</v>
      </c>
      <c r="I288" s="13">
        <f>'Raw Data'!AB288</f>
        <v>3.5289999999999999</v>
      </c>
      <c r="J288" s="13">
        <f>'Raw Data'!AH288</f>
        <v>3.472</v>
      </c>
      <c r="K288" s="13">
        <f>'Raw Data'!AN288</f>
        <v>3.4820000000000002</v>
      </c>
      <c r="L288" s="13">
        <f>'Raw Data'!AT288</f>
        <v>4.8019999999999996</v>
      </c>
      <c r="M288" s="13">
        <f>'Raw Data'!AZ288</f>
        <v>4.62</v>
      </c>
      <c r="N288" s="13">
        <f>'Raw Data'!BF288</f>
        <v>4.7300000000000004</v>
      </c>
      <c r="O288" s="13">
        <f>'Raw Data'!BL288</f>
        <v>6.0819999999999999</v>
      </c>
      <c r="P288" s="13">
        <f>'Raw Data'!BR288</f>
        <v>6.2629999999999999</v>
      </c>
      <c r="Q288" s="13">
        <f>'Raw Data'!BX288</f>
        <v>5.9420000000000002</v>
      </c>
      <c r="R288" s="13">
        <f>'Raw Data'!CD288</f>
        <v>7.032</v>
      </c>
      <c r="S288" s="13">
        <f>'Raw Data'!CJ288</f>
        <v>7.2279999999999998</v>
      </c>
      <c r="T288" s="13">
        <f>'Raw Data'!CP288</f>
        <v>6.7889999999999997</v>
      </c>
      <c r="V288" s="15"/>
      <c r="W288" s="15"/>
      <c r="X288" s="15"/>
      <c r="Y288" s="15"/>
      <c r="Z288" s="15"/>
      <c r="AB288" s="15"/>
      <c r="AC288" s="15"/>
      <c r="AD288" s="15"/>
      <c r="AE288" s="15"/>
      <c r="AF288" s="15"/>
      <c r="AH288" s="15"/>
      <c r="AI288" s="15"/>
      <c r="AJ288" s="15"/>
      <c r="AK288" s="15"/>
      <c r="AL288" s="15"/>
      <c r="AN288" s="18"/>
      <c r="AO288" s="18"/>
      <c r="AP288" s="18"/>
      <c r="AQ288" s="18"/>
    </row>
    <row r="289" spans="1:43" x14ac:dyDescent="0.25">
      <c r="A289" t="str">
        <f>'Raw Data'!A289</f>
        <v>B_p110g/p101</v>
      </c>
      <c r="B289">
        <f>'Raw Data'!B289</f>
        <v>816</v>
      </c>
      <c r="C289">
        <f>'Raw Data'!C289</f>
        <v>842</v>
      </c>
      <c r="D289" t="str">
        <f>'Raw Data'!D289</f>
        <v>KCADPTALSNETIGIIFKHGDDLRQDM</v>
      </c>
      <c r="F289" s="13">
        <f>'Raw Data'!J289</f>
        <v>2.2040000000000002</v>
      </c>
      <c r="G289" s="13">
        <f>'Raw Data'!P289</f>
        <v>2.1720000000000002</v>
      </c>
      <c r="H289" s="13">
        <f>'Raw Data'!V289</f>
        <v>2.1779999999999999</v>
      </c>
      <c r="I289" s="13">
        <f>'Raw Data'!AB289</f>
        <v>3.7679999999999998</v>
      </c>
      <c r="J289" s="13">
        <f>'Raw Data'!AH289</f>
        <v>3.6</v>
      </c>
      <c r="K289" s="13">
        <f>'Raw Data'!AN289</f>
        <v>3.8860000000000001</v>
      </c>
      <c r="L289" s="13">
        <f>'Raw Data'!AT289</f>
        <v>6.0410000000000004</v>
      </c>
      <c r="M289" s="13">
        <f>'Raw Data'!AZ289</f>
        <v>6.1820000000000004</v>
      </c>
      <c r="N289" s="13">
        <f>'Raw Data'!BF289</f>
        <v>6.3419999999999996</v>
      </c>
      <c r="O289" s="13">
        <f>'Raw Data'!BL289</f>
        <v>8.3539999999999992</v>
      </c>
      <c r="P289" s="13">
        <f>'Raw Data'!BR289</f>
        <v>8.58</v>
      </c>
      <c r="Q289" s="13">
        <f>'Raw Data'!BX289</f>
        <v>8.734</v>
      </c>
      <c r="R289" s="13">
        <f>'Raw Data'!CD289</f>
        <v>9.3800000000000008</v>
      </c>
      <c r="S289" s="13">
        <f>'Raw Data'!CJ289</f>
        <v>9.6440000000000001</v>
      </c>
      <c r="T289" s="13">
        <f>'Raw Data'!CP289</f>
        <v>9.6370000000000005</v>
      </c>
      <c r="V289" s="15"/>
      <c r="W289" s="15"/>
      <c r="X289" s="15"/>
      <c r="Y289" s="15"/>
      <c r="Z289" s="15"/>
      <c r="AB289" s="15"/>
      <c r="AC289" s="15"/>
      <c r="AD289" s="15"/>
      <c r="AE289" s="15"/>
      <c r="AF289" s="15"/>
      <c r="AH289" s="15"/>
      <c r="AI289" s="15"/>
      <c r="AJ289" s="15"/>
      <c r="AK289" s="15"/>
      <c r="AL289" s="15"/>
      <c r="AN289" s="18"/>
      <c r="AO289" s="18"/>
      <c r="AP289" s="18"/>
      <c r="AQ289" s="18"/>
    </row>
    <row r="290" spans="1:43" x14ac:dyDescent="0.25">
      <c r="A290" t="str">
        <f>'Raw Data'!A290</f>
        <v>B_p110g/p101</v>
      </c>
      <c r="B290">
        <f>'Raw Data'!B290</f>
        <v>824</v>
      </c>
      <c r="C290">
        <f>'Raw Data'!C290</f>
        <v>842</v>
      </c>
      <c r="D290" t="str">
        <f>'Raw Data'!D290</f>
        <v>SNETIGIIFKHGDDLRQDM</v>
      </c>
      <c r="F290" s="13">
        <f>'Raw Data'!J290</f>
        <v>0.41899999999999998</v>
      </c>
      <c r="G290" s="13">
        <f>'Raw Data'!P290</f>
        <v>0.40500000000000003</v>
      </c>
      <c r="H290" s="13">
        <f>'Raw Data'!V290</f>
        <v>0.34599999999999997</v>
      </c>
      <c r="I290" s="13">
        <f>'Raw Data'!AB290</f>
        <v>0.76100000000000001</v>
      </c>
      <c r="J290" s="13">
        <f>'Raw Data'!AH290</f>
        <v>0.71199999999999997</v>
      </c>
      <c r="K290" s="13">
        <f>'Raw Data'!AN290</f>
        <v>0.78400000000000003</v>
      </c>
      <c r="L290" s="13">
        <f>'Raw Data'!AT290</f>
        <v>2.1110000000000002</v>
      </c>
      <c r="M290" s="13">
        <f>'Raw Data'!AZ290</f>
        <v>2.0609999999999999</v>
      </c>
      <c r="N290" s="13">
        <f>'Raw Data'!BF290</f>
        <v>2.1789999999999998</v>
      </c>
      <c r="O290" s="13">
        <f>'Raw Data'!BL290</f>
        <v>3.7989999999999999</v>
      </c>
      <c r="P290" s="13">
        <f>'Raw Data'!BR290</f>
        <v>3.6819999999999999</v>
      </c>
      <c r="Q290" s="13">
        <f>'Raw Data'!BX290</f>
        <v>3.8079999999999998</v>
      </c>
      <c r="R290" s="13">
        <f>'Raw Data'!CD290</f>
        <v>4.5709999999999997</v>
      </c>
      <c r="S290" s="13">
        <f>'Raw Data'!CJ290</f>
        <v>4.6230000000000002</v>
      </c>
      <c r="T290" s="13">
        <f>'Raw Data'!CP290</f>
        <v>4.5910000000000002</v>
      </c>
      <c r="V290" s="15"/>
      <c r="W290" s="15"/>
      <c r="X290" s="15"/>
      <c r="Y290" s="15"/>
      <c r="Z290" s="15"/>
      <c r="AB290" s="15"/>
      <c r="AC290" s="15"/>
      <c r="AD290" s="15"/>
      <c r="AE290" s="15"/>
      <c r="AF290" s="15"/>
      <c r="AH290" s="15"/>
      <c r="AI290" s="15"/>
      <c r="AJ290" s="15"/>
      <c r="AK290" s="15"/>
      <c r="AL290" s="15"/>
      <c r="AN290" s="18"/>
      <c r="AO290" s="18"/>
      <c r="AP290" s="18"/>
      <c r="AQ290" s="18"/>
    </row>
    <row r="291" spans="1:43" x14ac:dyDescent="0.25">
      <c r="A291" t="str">
        <f>'Raw Data'!A291</f>
        <v>B_p110g/p101</v>
      </c>
      <c r="B291">
        <f>'Raw Data'!B291</f>
        <v>824</v>
      </c>
      <c r="C291">
        <f>'Raw Data'!C291</f>
        <v>843</v>
      </c>
      <c r="D291" t="str">
        <f>'Raw Data'!D291</f>
        <v>SNETIGIIFKHGDDLRQDML</v>
      </c>
      <c r="F291" s="13">
        <f>'Raw Data'!J291</f>
        <v>0.59499999999999997</v>
      </c>
      <c r="G291" s="13">
        <f>'Raw Data'!P291</f>
        <v>0.60399999999999998</v>
      </c>
      <c r="H291" s="13">
        <f>'Raw Data'!V291</f>
        <v>0.63800000000000001</v>
      </c>
      <c r="I291" s="13">
        <f>'Raw Data'!AB291</f>
        <v>0.90400000000000003</v>
      </c>
      <c r="J291" s="13">
        <f>'Raw Data'!AH291</f>
        <v>0.69199999999999995</v>
      </c>
      <c r="K291" s="13">
        <f>'Raw Data'!AN291</f>
        <v>0.75700000000000001</v>
      </c>
      <c r="L291" s="13">
        <f>'Raw Data'!AT291</f>
        <v>2.1680000000000001</v>
      </c>
      <c r="M291" s="13">
        <f>'Raw Data'!AZ291</f>
        <v>1.931</v>
      </c>
      <c r="N291" s="13">
        <f>'Raw Data'!BF291</f>
        <v>2.0299999999999998</v>
      </c>
      <c r="O291" s="13">
        <f>'Raw Data'!BL291</f>
        <v>3.7010000000000001</v>
      </c>
      <c r="P291" s="13">
        <f>'Raw Data'!BR291</f>
        <v>3.617</v>
      </c>
      <c r="Q291" s="13">
        <f>'Raw Data'!BX291</f>
        <v>3.512</v>
      </c>
      <c r="R291" s="13">
        <f>'Raw Data'!CD291</f>
        <v>4.26</v>
      </c>
      <c r="S291" s="13">
        <f>'Raw Data'!CJ291</f>
        <v>4.4089999999999998</v>
      </c>
      <c r="T291" s="13">
        <f>'Raw Data'!CP291</f>
        <v>4.351</v>
      </c>
      <c r="V291" s="15"/>
      <c r="W291" s="15"/>
      <c r="X291" s="15"/>
      <c r="Y291" s="15"/>
      <c r="Z291" s="15"/>
      <c r="AB291" s="15"/>
      <c r="AC291" s="15"/>
      <c r="AD291" s="15"/>
      <c r="AE291" s="15"/>
      <c r="AF291" s="15"/>
      <c r="AH291" s="15"/>
      <c r="AI291" s="15"/>
      <c r="AJ291" s="15"/>
      <c r="AK291" s="15"/>
      <c r="AL291" s="15"/>
      <c r="AN291" s="18"/>
      <c r="AO291" s="18"/>
      <c r="AP291" s="18"/>
      <c r="AQ291" s="18"/>
    </row>
    <row r="292" spans="1:43" x14ac:dyDescent="0.25">
      <c r="A292" t="str">
        <f>'Raw Data'!A292</f>
        <v>B_p110g/p101</v>
      </c>
      <c r="B292">
        <f>'Raw Data'!B292</f>
        <v>844</v>
      </c>
      <c r="C292">
        <f>'Raw Data'!C292</f>
        <v>848</v>
      </c>
      <c r="D292" t="str">
        <f>'Raw Data'!D292</f>
        <v>ILQIL</v>
      </c>
      <c r="F292" s="13">
        <f>'Raw Data'!J292</f>
        <v>8.0000000000000002E-3</v>
      </c>
      <c r="G292" s="13">
        <f>'Raw Data'!P292</f>
        <v>7.0000000000000001E-3</v>
      </c>
      <c r="H292" s="13">
        <f>'Raw Data'!V292</f>
        <v>1.0999999999999999E-2</v>
      </c>
      <c r="I292" s="13">
        <f>'Raw Data'!AB292</f>
        <v>1E-3</v>
      </c>
      <c r="J292" s="13">
        <f>'Raw Data'!AH292</f>
        <v>3.0000000000000001E-3</v>
      </c>
      <c r="K292" s="13">
        <f>'Raw Data'!AN292</f>
        <v>5.0000000000000001E-3</v>
      </c>
      <c r="L292" s="13">
        <f>'Raw Data'!AT292</f>
        <v>2E-3</v>
      </c>
      <c r="M292" s="13">
        <f>'Raw Data'!AZ292</f>
        <v>0.04</v>
      </c>
      <c r="N292" s="13">
        <f>'Raw Data'!BF292</f>
        <v>6.0000000000000001E-3</v>
      </c>
      <c r="O292" s="13">
        <f>'Raw Data'!BL292</f>
        <v>7.0000000000000001E-3</v>
      </c>
      <c r="P292" s="13">
        <f>'Raw Data'!BR292</f>
        <v>1.2999999999999999E-2</v>
      </c>
      <c r="Q292" s="13">
        <f>'Raw Data'!BX292</f>
        <v>1.2E-2</v>
      </c>
      <c r="R292" s="13">
        <f>'Raw Data'!CD292</f>
        <v>0.02</v>
      </c>
      <c r="S292" s="13">
        <f>'Raw Data'!CJ292</f>
        <v>3.5000000000000003E-2</v>
      </c>
      <c r="T292" s="13">
        <f>'Raw Data'!CP292</f>
        <v>2.8000000000000001E-2</v>
      </c>
      <c r="V292" s="15"/>
      <c r="W292" s="15"/>
      <c r="X292" s="15"/>
      <c r="Y292" s="15"/>
      <c r="Z292" s="15"/>
      <c r="AB292" s="15"/>
      <c r="AC292" s="15"/>
      <c r="AD292" s="15"/>
      <c r="AE292" s="15"/>
      <c r="AF292" s="15"/>
      <c r="AH292" s="15"/>
      <c r="AI292" s="15"/>
      <c r="AJ292" s="15"/>
      <c r="AK292" s="15"/>
      <c r="AL292" s="15"/>
      <c r="AN292" s="18"/>
      <c r="AO292" s="18"/>
      <c r="AP292" s="18"/>
      <c r="AQ292" s="18"/>
    </row>
    <row r="293" spans="1:43" x14ac:dyDescent="0.25">
      <c r="A293" t="str">
        <f>'Raw Data'!A293</f>
        <v>B_p110g/p101</v>
      </c>
      <c r="B293">
        <f>'Raw Data'!B293</f>
        <v>849</v>
      </c>
      <c r="C293">
        <f>'Raw Data'!C293</f>
        <v>855</v>
      </c>
      <c r="D293" t="str">
        <f>'Raw Data'!D293</f>
        <v>RIMESIW</v>
      </c>
      <c r="F293" s="13">
        <f>'Raw Data'!J293</f>
        <v>0.107</v>
      </c>
      <c r="G293" s="13">
        <f>'Raw Data'!P293</f>
        <v>4.7E-2</v>
      </c>
      <c r="H293" s="13">
        <f>'Raw Data'!V293</f>
        <v>7.3999999999999996E-2</v>
      </c>
      <c r="I293" s="13">
        <f>'Raw Data'!AB293</f>
        <v>9.5000000000000001E-2</v>
      </c>
      <c r="J293" s="13">
        <f>'Raw Data'!AH293</f>
        <v>8.7999999999999995E-2</v>
      </c>
      <c r="K293" s="13">
        <f>'Raw Data'!AN293</f>
        <v>6.3E-2</v>
      </c>
      <c r="L293" s="13">
        <f>'Raw Data'!AT293</f>
        <v>0.157</v>
      </c>
      <c r="M293" s="13">
        <f>'Raw Data'!AZ293</f>
        <v>0.224</v>
      </c>
      <c r="N293" s="13">
        <f>'Raw Data'!BF293</f>
        <v>0.22700000000000001</v>
      </c>
      <c r="O293" s="13">
        <f>'Raw Data'!BL293</f>
        <v>0.16500000000000001</v>
      </c>
      <c r="P293" s="13">
        <f>'Raw Data'!BR293</f>
        <v>0.23599999999999999</v>
      </c>
      <c r="Q293" s="13">
        <f>'Raw Data'!BX293</f>
        <v>0.23</v>
      </c>
      <c r="R293" s="13">
        <f>'Raw Data'!CD293</f>
        <v>0.184</v>
      </c>
      <c r="S293" s="13">
        <f>'Raw Data'!CJ293</f>
        <v>0.23799999999999999</v>
      </c>
      <c r="T293" s="13">
        <f>'Raw Data'!CP293</f>
        <v>0.14599999999999999</v>
      </c>
      <c r="V293" s="15"/>
      <c r="W293" s="15"/>
      <c r="X293" s="15"/>
      <c r="Y293" s="15"/>
      <c r="Z293" s="15"/>
      <c r="AB293" s="15"/>
      <c r="AC293" s="15"/>
      <c r="AD293" s="15"/>
      <c r="AE293" s="15"/>
      <c r="AF293" s="15"/>
      <c r="AH293" s="15"/>
      <c r="AI293" s="15"/>
      <c r="AJ293" s="15"/>
      <c r="AK293" s="15"/>
      <c r="AL293" s="15"/>
      <c r="AN293" s="18"/>
      <c r="AO293" s="18"/>
      <c r="AP293" s="18"/>
      <c r="AQ293" s="18"/>
    </row>
    <row r="294" spans="1:43" x14ac:dyDescent="0.25">
      <c r="A294" t="str">
        <f>'Raw Data'!A294</f>
        <v>B_p110g/p101</v>
      </c>
      <c r="B294">
        <f>'Raw Data'!B294</f>
        <v>849</v>
      </c>
      <c r="C294">
        <f>'Raw Data'!C294</f>
        <v>860</v>
      </c>
      <c r="D294" t="str">
        <f>'Raw Data'!D294</f>
        <v>RIMESIWETESL</v>
      </c>
      <c r="F294" s="13">
        <f>'Raw Data'!J294</f>
        <v>0.32300000000000001</v>
      </c>
      <c r="G294" s="13">
        <f>'Raw Data'!P294</f>
        <v>0.32600000000000001</v>
      </c>
      <c r="H294" s="13">
        <f>'Raw Data'!V294</f>
        <v>0.312</v>
      </c>
      <c r="I294" s="13">
        <f>'Raw Data'!AB294</f>
        <v>0.36499999999999999</v>
      </c>
      <c r="J294" s="13">
        <f>'Raw Data'!AH294</f>
        <v>0.435</v>
      </c>
      <c r="K294" s="13">
        <f>'Raw Data'!AN294</f>
        <v>0.10199999999999999</v>
      </c>
      <c r="L294" s="13">
        <f>'Raw Data'!AT294</f>
        <v>0.50600000000000001</v>
      </c>
      <c r="M294" s="13">
        <f>'Raw Data'!AZ294</f>
        <v>0.52500000000000002</v>
      </c>
      <c r="N294" s="13">
        <f>'Raw Data'!BF294</f>
        <v>0.315</v>
      </c>
      <c r="O294" s="13">
        <f>'Raw Data'!BL294</f>
        <v>1.2529999999999999</v>
      </c>
      <c r="P294" s="13">
        <f>'Raw Data'!BR294</f>
        <v>1.3069999999999999</v>
      </c>
      <c r="Q294" s="13">
        <f>'Raw Data'!BX294</f>
        <v>1.1619999999999999</v>
      </c>
      <c r="R294" s="13">
        <f>'Raw Data'!CD294</f>
        <v>2.125</v>
      </c>
      <c r="S294" s="13">
        <f>'Raw Data'!CJ294</f>
        <v>2.6549999999999998</v>
      </c>
      <c r="T294" s="13">
        <f>'Raw Data'!CP294</f>
        <v>2.4649999999999999</v>
      </c>
      <c r="V294" s="15"/>
      <c r="W294" s="15"/>
      <c r="X294" s="15"/>
      <c r="Y294" s="15"/>
      <c r="Z294" s="15"/>
      <c r="AB294" s="15"/>
      <c r="AC294" s="15"/>
      <c r="AD294" s="15"/>
      <c r="AE294" s="15"/>
      <c r="AF294" s="15"/>
      <c r="AH294" s="15"/>
      <c r="AI294" s="15"/>
      <c r="AJ294" s="15"/>
      <c r="AK294" s="15"/>
      <c r="AL294" s="15"/>
      <c r="AN294" s="18"/>
      <c r="AO294" s="18"/>
      <c r="AP294" s="18"/>
      <c r="AQ294" s="18"/>
    </row>
    <row r="295" spans="1:43" x14ac:dyDescent="0.25">
      <c r="A295" t="str">
        <f>'Raw Data'!A295</f>
        <v>B_p110g/p101</v>
      </c>
      <c r="B295">
        <f>'Raw Data'!B295</f>
        <v>853</v>
      </c>
      <c r="C295">
        <f>'Raw Data'!C295</f>
        <v>862</v>
      </c>
      <c r="D295" t="str">
        <f>'Raw Data'!D295</f>
        <v>SIWETESLDL</v>
      </c>
      <c r="F295" s="13">
        <f>'Raw Data'!J295</f>
        <v>0.224</v>
      </c>
      <c r="G295" s="13">
        <f>'Raw Data'!P295</f>
        <v>0.23799999999999999</v>
      </c>
      <c r="H295" s="13">
        <f>'Raw Data'!V295</f>
        <v>0.24</v>
      </c>
      <c r="I295" s="13">
        <f>'Raw Data'!AB295</f>
        <v>0.38</v>
      </c>
      <c r="J295" s="13">
        <f>'Raw Data'!AH295</f>
        <v>0.374</v>
      </c>
      <c r="K295" s="13">
        <f>'Raw Data'!AN295</f>
        <v>0.46600000000000003</v>
      </c>
      <c r="L295" s="13">
        <f>'Raw Data'!AT295</f>
        <v>0.72799999999999998</v>
      </c>
      <c r="M295" s="13">
        <f>'Raw Data'!AZ295</f>
        <v>0.77100000000000002</v>
      </c>
      <c r="N295" s="13">
        <f>'Raw Data'!BF295</f>
        <v>0.78900000000000003</v>
      </c>
      <c r="O295" s="13">
        <f>'Raw Data'!BL295</f>
        <v>1.5669999999999999</v>
      </c>
      <c r="P295" s="13">
        <f>'Raw Data'!BR295</f>
        <v>1.571</v>
      </c>
      <c r="Q295" s="13">
        <f>'Raw Data'!BX295</f>
        <v>1.579</v>
      </c>
      <c r="R295" s="13">
        <f>'Raw Data'!CD295</f>
        <v>2.9460000000000002</v>
      </c>
      <c r="S295" s="13">
        <f>'Raw Data'!CJ295</f>
        <v>3.0139999999999998</v>
      </c>
      <c r="T295" s="13">
        <f>'Raw Data'!CP295</f>
        <v>3.0259999999999998</v>
      </c>
      <c r="V295" s="15"/>
      <c r="W295" s="15"/>
      <c r="X295" s="15"/>
      <c r="Y295" s="15"/>
      <c r="Z295" s="15"/>
      <c r="AB295" s="15"/>
      <c r="AC295" s="15"/>
      <c r="AD295" s="15"/>
      <c r="AE295" s="15"/>
      <c r="AF295" s="15"/>
      <c r="AH295" s="15"/>
      <c r="AI295" s="15"/>
      <c r="AJ295" s="15"/>
      <c r="AK295" s="15"/>
      <c r="AL295" s="15"/>
      <c r="AN295" s="18"/>
      <c r="AO295" s="18"/>
      <c r="AP295" s="18"/>
      <c r="AQ295" s="18"/>
    </row>
    <row r="296" spans="1:43" x14ac:dyDescent="0.25">
      <c r="A296" t="str">
        <f>'Raw Data'!A296</f>
        <v>B_p110g/p101</v>
      </c>
      <c r="B296">
        <f>'Raw Data'!B296</f>
        <v>862</v>
      </c>
      <c r="C296">
        <f>'Raw Data'!C296</f>
        <v>878</v>
      </c>
      <c r="D296" t="str">
        <f>'Raw Data'!D296</f>
        <v>LCLLPYGCISTGDKIGM</v>
      </c>
      <c r="F296" s="13">
        <f>'Raw Data'!J296</f>
        <v>4.9000000000000002E-2</v>
      </c>
      <c r="G296" s="13">
        <f>'Raw Data'!P296</f>
        <v>9.0999999999999998E-2</v>
      </c>
      <c r="H296" s="13">
        <f>'Raw Data'!V296</f>
        <v>0.11799999999999999</v>
      </c>
      <c r="I296" s="13">
        <f>'Raw Data'!AB296</f>
        <v>0.111</v>
      </c>
      <c r="J296" s="13">
        <f>'Raw Data'!AH296</f>
        <v>0.126</v>
      </c>
      <c r="K296" s="13">
        <f>'Raw Data'!AN296</f>
        <v>0.20799999999999999</v>
      </c>
      <c r="L296" s="13">
        <f>'Raw Data'!AT296</f>
        <v>0.26500000000000001</v>
      </c>
      <c r="M296" s="13">
        <f>'Raw Data'!AZ296</f>
        <v>0.38</v>
      </c>
      <c r="N296" s="13">
        <f>'Raw Data'!BF296</f>
        <v>0.44900000000000001</v>
      </c>
      <c r="O296" s="13">
        <f>'Raw Data'!BL296</f>
        <v>1.169</v>
      </c>
      <c r="P296" s="13">
        <f>'Raw Data'!BR296</f>
        <v>1.2410000000000001</v>
      </c>
      <c r="Q296" s="13">
        <f>'Raw Data'!BX296</f>
        <v>1.351</v>
      </c>
      <c r="R296" s="13">
        <f>'Raw Data'!CD296</f>
        <v>2.464</v>
      </c>
      <c r="S296" s="13">
        <f>'Raw Data'!CJ296</f>
        <v>2.859</v>
      </c>
      <c r="T296" s="13">
        <f>'Raw Data'!CP296</f>
        <v>2.7130000000000001</v>
      </c>
      <c r="V296" s="15"/>
      <c r="W296" s="15"/>
      <c r="X296" s="15"/>
      <c r="Y296" s="15"/>
      <c r="Z296" s="15"/>
      <c r="AB296" s="15"/>
      <c r="AC296" s="15"/>
      <c r="AD296" s="15"/>
      <c r="AE296" s="15"/>
      <c r="AF296" s="15"/>
      <c r="AH296" s="15"/>
      <c r="AI296" s="15"/>
      <c r="AJ296" s="15"/>
      <c r="AK296" s="15"/>
      <c r="AL296" s="15"/>
      <c r="AN296" s="18"/>
      <c r="AO296" s="18"/>
      <c r="AP296" s="18"/>
      <c r="AQ296" s="18"/>
    </row>
    <row r="297" spans="1:43" x14ac:dyDescent="0.25">
      <c r="A297" t="str">
        <f>'Raw Data'!A297</f>
        <v>B_p110g/p101</v>
      </c>
      <c r="B297">
        <f>'Raw Data'!B297</f>
        <v>863</v>
      </c>
      <c r="C297">
        <f>'Raw Data'!C297</f>
        <v>869</v>
      </c>
      <c r="D297" t="str">
        <f>'Raw Data'!D297</f>
        <v>CLLPYGC</v>
      </c>
      <c r="F297" s="13">
        <f>'Raw Data'!J297</f>
        <v>6.2E-2</v>
      </c>
      <c r="G297" s="13">
        <f>'Raw Data'!P297</f>
        <v>9.2999999999999999E-2</v>
      </c>
      <c r="H297" s="13">
        <f>'Raw Data'!V297</f>
        <v>6.2E-2</v>
      </c>
      <c r="I297" s="13">
        <f>'Raw Data'!AB297</f>
        <v>9.0999999999999998E-2</v>
      </c>
      <c r="J297" s="13">
        <f>'Raw Data'!AH297</f>
        <v>0.08</v>
      </c>
      <c r="K297" s="13">
        <f>'Raw Data'!AN297</f>
        <v>0.11899999999999999</v>
      </c>
      <c r="L297" s="13">
        <f>'Raw Data'!AT297</f>
        <v>0.28199999999999997</v>
      </c>
      <c r="M297" s="13">
        <f>'Raw Data'!AZ297</f>
        <v>0.28100000000000003</v>
      </c>
      <c r="N297" s="13">
        <f>'Raw Data'!BF297</f>
        <v>0.377</v>
      </c>
      <c r="O297" s="13">
        <f>'Raw Data'!BL297</f>
        <v>0.91700000000000004</v>
      </c>
      <c r="P297" s="13">
        <f>'Raw Data'!BR297</f>
        <v>0.94799999999999995</v>
      </c>
      <c r="Q297" s="13">
        <f>'Raw Data'!BX297</f>
        <v>0.96199999999999997</v>
      </c>
      <c r="R297" s="13">
        <f>'Raw Data'!CD297</f>
        <v>1.9339999999999999</v>
      </c>
      <c r="S297" s="13">
        <f>'Raw Data'!CJ297</f>
        <v>2.0169999999999999</v>
      </c>
      <c r="T297" s="13">
        <f>'Raw Data'!CP297</f>
        <v>1.998</v>
      </c>
      <c r="V297" s="15"/>
      <c r="W297" s="15"/>
      <c r="X297" s="15"/>
      <c r="Y297" s="15"/>
      <c r="Z297" s="15"/>
      <c r="AB297" s="15"/>
      <c r="AC297" s="15"/>
      <c r="AD297" s="15"/>
      <c r="AE297" s="15"/>
      <c r="AF297" s="15"/>
      <c r="AH297" s="15"/>
      <c r="AI297" s="15"/>
      <c r="AJ297" s="15"/>
      <c r="AK297" s="15"/>
      <c r="AL297" s="15"/>
      <c r="AN297" s="18"/>
      <c r="AO297" s="18"/>
      <c r="AP297" s="18"/>
      <c r="AQ297" s="18"/>
    </row>
    <row r="298" spans="1:43" x14ac:dyDescent="0.25">
      <c r="A298" t="str">
        <f>'Raw Data'!A298</f>
        <v>B_p110g/p101</v>
      </c>
      <c r="B298">
        <f>'Raw Data'!B298</f>
        <v>863</v>
      </c>
      <c r="C298">
        <f>'Raw Data'!C298</f>
        <v>880</v>
      </c>
      <c r="D298" t="str">
        <f>'Raw Data'!D298</f>
        <v>CLLPYGCISTGDKIGMIE</v>
      </c>
      <c r="F298" s="13">
        <f>'Raw Data'!J298</f>
        <v>0.39800000000000002</v>
      </c>
      <c r="G298" s="13">
        <f>'Raw Data'!P298</f>
        <v>0.22900000000000001</v>
      </c>
      <c r="H298" s="13">
        <f>'Raw Data'!V298</f>
        <v>0.18099999999999999</v>
      </c>
      <c r="I298" s="13">
        <f>'Raw Data'!AB298</f>
        <v>0.41199999999999998</v>
      </c>
      <c r="J298" s="13">
        <f>'Raw Data'!AH298</f>
        <v>0.254</v>
      </c>
      <c r="K298" s="13">
        <f>'Raw Data'!AN298</f>
        <v>0.28100000000000003</v>
      </c>
      <c r="L298" s="13">
        <f>'Raw Data'!AT298</f>
        <v>0.51200000000000001</v>
      </c>
      <c r="M298" s="13">
        <f>'Raw Data'!AZ298</f>
        <v>0.504</v>
      </c>
      <c r="N298" s="13">
        <f>'Raw Data'!BF298</f>
        <v>0.57199999999999995</v>
      </c>
      <c r="O298" s="13">
        <f>'Raw Data'!BL298</f>
        <v>1.5980000000000001</v>
      </c>
      <c r="P298" s="13">
        <f>'Raw Data'!BR298</f>
        <v>1.476</v>
      </c>
      <c r="Q298" s="13">
        <f>'Raw Data'!BX298</f>
        <v>1.474</v>
      </c>
      <c r="R298" s="13">
        <f>'Raw Data'!CD298</f>
        <v>2.9569999999999999</v>
      </c>
      <c r="S298" s="13">
        <f>'Raw Data'!CJ298</f>
        <v>3.0739999999999998</v>
      </c>
      <c r="T298" s="13">
        <f>'Raw Data'!CP298</f>
        <v>3.02</v>
      </c>
      <c r="V298" s="15"/>
      <c r="W298" s="15"/>
      <c r="X298" s="15"/>
      <c r="Y298" s="15"/>
      <c r="Z298" s="15"/>
      <c r="AB298" s="15"/>
      <c r="AC298" s="15"/>
      <c r="AD298" s="15"/>
      <c r="AE298" s="15"/>
      <c r="AF298" s="15"/>
      <c r="AH298" s="15"/>
      <c r="AI298" s="15"/>
      <c r="AJ298" s="15"/>
      <c r="AK298" s="15"/>
      <c r="AL298" s="15"/>
      <c r="AN298" s="18"/>
      <c r="AO298" s="18"/>
      <c r="AP298" s="18"/>
      <c r="AQ298" s="18"/>
    </row>
    <row r="299" spans="1:43" x14ac:dyDescent="0.25">
      <c r="A299" t="str">
        <f>'Raw Data'!A299</f>
        <v>B_p110g/p101</v>
      </c>
      <c r="B299">
        <f>'Raw Data'!B299</f>
        <v>879</v>
      </c>
      <c r="C299">
        <f>'Raw Data'!C299</f>
        <v>887</v>
      </c>
      <c r="D299" t="str">
        <f>'Raw Data'!D299</f>
        <v>IEIVKDATT</v>
      </c>
      <c r="F299" s="13">
        <f>'Raw Data'!J299</f>
        <v>0.85399999999999998</v>
      </c>
      <c r="G299" s="13">
        <f>'Raw Data'!P299</f>
        <v>0.89300000000000002</v>
      </c>
      <c r="H299" s="13">
        <f>'Raw Data'!V299</f>
        <v>0.80900000000000005</v>
      </c>
      <c r="I299" s="13">
        <f>'Raw Data'!AB299</f>
        <v>1.6439999999999999</v>
      </c>
      <c r="J299" s="13">
        <f>'Raw Data'!AH299</f>
        <v>1.631</v>
      </c>
      <c r="K299" s="13">
        <f>'Raw Data'!AN299</f>
        <v>1.732</v>
      </c>
      <c r="L299" s="13">
        <f>'Raw Data'!AT299</f>
        <v>2.7160000000000002</v>
      </c>
      <c r="M299" s="13">
        <f>'Raw Data'!AZ299</f>
        <v>2.7250000000000001</v>
      </c>
      <c r="N299" s="13">
        <f>'Raw Data'!BF299</f>
        <v>2.8210000000000002</v>
      </c>
      <c r="O299" s="13">
        <f>'Raw Data'!BL299</f>
        <v>3.57</v>
      </c>
      <c r="P299" s="13">
        <f>'Raw Data'!BR299</f>
        <v>3.6269999999999998</v>
      </c>
      <c r="Q299" s="13">
        <f>'Raw Data'!BX299</f>
        <v>3.677</v>
      </c>
      <c r="R299" s="13">
        <f>'Raw Data'!CD299</f>
        <v>3.8620000000000001</v>
      </c>
      <c r="S299" s="13">
        <f>'Raw Data'!CJ299</f>
        <v>3.9289999999999998</v>
      </c>
      <c r="T299" s="13">
        <f>'Raw Data'!CP299</f>
        <v>4.0469999999999997</v>
      </c>
      <c r="V299" s="15"/>
      <c r="W299" s="15"/>
      <c r="X299" s="15"/>
      <c r="Y299" s="15"/>
      <c r="Z299" s="15"/>
      <c r="AB299" s="15"/>
      <c r="AC299" s="15"/>
      <c r="AD299" s="15"/>
      <c r="AE299" s="15"/>
      <c r="AF299" s="15"/>
      <c r="AH299" s="15"/>
      <c r="AI299" s="15"/>
      <c r="AJ299" s="15"/>
      <c r="AK299" s="15"/>
      <c r="AL299" s="15"/>
      <c r="AN299" s="18"/>
      <c r="AO299" s="18"/>
      <c r="AP299" s="18"/>
      <c r="AQ299" s="18"/>
    </row>
    <row r="300" spans="1:43" x14ac:dyDescent="0.25">
      <c r="A300" t="str">
        <f>'Raw Data'!A300</f>
        <v>B_p110g/p101</v>
      </c>
      <c r="B300">
        <f>'Raw Data'!B300</f>
        <v>880</v>
      </c>
      <c r="C300">
        <f>'Raw Data'!C300</f>
        <v>888</v>
      </c>
      <c r="D300" t="str">
        <f>'Raw Data'!D300</f>
        <v>EIVKDATTI</v>
      </c>
      <c r="F300" s="13">
        <f>'Raw Data'!J300</f>
        <v>0.79600000000000004</v>
      </c>
      <c r="G300" s="13">
        <f>'Raw Data'!P300</f>
        <v>0.876</v>
      </c>
      <c r="H300" s="13">
        <f>'Raw Data'!V300</f>
        <v>0.752</v>
      </c>
      <c r="I300" s="13">
        <f>'Raw Data'!AB300</f>
        <v>1.6140000000000001</v>
      </c>
      <c r="J300" s="13">
        <f>'Raw Data'!AH300</f>
        <v>1.62</v>
      </c>
      <c r="K300" s="13">
        <f>'Raw Data'!AN300</f>
        <v>1.704</v>
      </c>
      <c r="L300" s="13">
        <f>'Raw Data'!AT300</f>
        <v>2.758</v>
      </c>
      <c r="M300" s="13">
        <f>'Raw Data'!AZ300</f>
        <v>2.766</v>
      </c>
      <c r="N300" s="13">
        <f>'Raw Data'!BF300</f>
        <v>2.7370000000000001</v>
      </c>
      <c r="O300" s="13">
        <f>'Raw Data'!BL300</f>
        <v>3.6080000000000001</v>
      </c>
      <c r="P300" s="13">
        <f>'Raw Data'!BR300</f>
        <v>3.5819999999999999</v>
      </c>
      <c r="Q300" s="13">
        <f>'Raw Data'!BX300</f>
        <v>3.6190000000000002</v>
      </c>
      <c r="R300" s="13">
        <f>'Raw Data'!CD300</f>
        <v>3.9940000000000002</v>
      </c>
      <c r="S300" s="13">
        <f>'Raw Data'!CJ300</f>
        <v>3.9630000000000001</v>
      </c>
      <c r="T300" s="13">
        <f>'Raw Data'!CP300</f>
        <v>3.9529999999999998</v>
      </c>
      <c r="V300" s="15"/>
      <c r="W300" s="15"/>
      <c r="X300" s="15"/>
      <c r="Y300" s="15"/>
      <c r="Z300" s="15"/>
      <c r="AB300" s="15"/>
      <c r="AC300" s="15"/>
      <c r="AD300" s="15"/>
      <c r="AE300" s="15"/>
      <c r="AF300" s="15"/>
      <c r="AH300" s="15"/>
      <c r="AI300" s="15"/>
      <c r="AJ300" s="15"/>
      <c r="AK300" s="15"/>
      <c r="AL300" s="15"/>
      <c r="AN300" s="18"/>
      <c r="AO300" s="18"/>
      <c r="AP300" s="18"/>
      <c r="AQ300" s="18"/>
    </row>
    <row r="301" spans="1:43" x14ac:dyDescent="0.25">
      <c r="A301" t="str">
        <f>'Raw Data'!A301</f>
        <v>B_p110g/p101</v>
      </c>
      <c r="B301">
        <f>'Raw Data'!B301</f>
        <v>888</v>
      </c>
      <c r="C301">
        <f>'Raw Data'!C301</f>
        <v>901</v>
      </c>
      <c r="D301" t="str">
        <f>'Raw Data'!D301</f>
        <v>IAKIQQSTVGNTGA</v>
      </c>
      <c r="F301" s="13">
        <f>'Raw Data'!J301</f>
        <v>5.8810000000000002</v>
      </c>
      <c r="G301" s="13">
        <f>'Raw Data'!P301</f>
        <v>5.8360000000000003</v>
      </c>
      <c r="H301" s="13">
        <f>'Raw Data'!V301</f>
        <v>6.0149999999999997</v>
      </c>
      <c r="I301" s="13">
        <f>'Raw Data'!AB301</f>
        <v>6.2279999999999998</v>
      </c>
      <c r="J301" s="13">
        <f>'Raw Data'!AH301</f>
        <v>6.3369999999999997</v>
      </c>
      <c r="K301" s="13">
        <f>'Raw Data'!AN301</f>
        <v>6.4039999999999999</v>
      </c>
      <c r="L301" s="13">
        <f>'Raw Data'!AT301</f>
        <v>6.3529999999999998</v>
      </c>
      <c r="M301" s="13">
        <f>'Raw Data'!AZ301</f>
        <v>6.4290000000000003</v>
      </c>
      <c r="N301" s="13">
        <f>'Raw Data'!BF301</f>
        <v>6.5209999999999999</v>
      </c>
      <c r="O301" s="13">
        <f>'Raw Data'!BL301</f>
        <v>6.9429999999999996</v>
      </c>
      <c r="P301" s="13">
        <f>'Raw Data'!BR301</f>
        <v>7.0449999999999999</v>
      </c>
      <c r="Q301" s="13">
        <f>'Raw Data'!BX301</f>
        <v>7.1029999999999998</v>
      </c>
      <c r="R301" s="13">
        <f>'Raw Data'!CD301</f>
        <v>8.6370000000000005</v>
      </c>
      <c r="S301" s="13">
        <f>'Raw Data'!CJ301</f>
        <v>8.7789999999999999</v>
      </c>
      <c r="T301" s="13">
        <f>'Raw Data'!CP301</f>
        <v>8.7889999999999997</v>
      </c>
      <c r="V301" s="15"/>
      <c r="W301" s="15"/>
      <c r="X301" s="15"/>
      <c r="Y301" s="15"/>
      <c r="Z301" s="15"/>
      <c r="AB301" s="15"/>
      <c r="AC301" s="15"/>
      <c r="AD301" s="15"/>
      <c r="AE301" s="15"/>
      <c r="AF301" s="15"/>
      <c r="AH301" s="15"/>
      <c r="AI301" s="15"/>
      <c r="AJ301" s="15"/>
      <c r="AK301" s="15"/>
      <c r="AL301" s="15"/>
      <c r="AN301" s="18"/>
      <c r="AO301" s="18"/>
      <c r="AP301" s="18"/>
      <c r="AQ301" s="18"/>
    </row>
    <row r="302" spans="1:43" x14ac:dyDescent="0.25">
      <c r="A302" t="str">
        <f>'Raw Data'!A302</f>
        <v>B_p110g/p101</v>
      </c>
      <c r="B302">
        <f>'Raw Data'!B302</f>
        <v>888</v>
      </c>
      <c r="C302">
        <f>'Raw Data'!C302</f>
        <v>902</v>
      </c>
      <c r="D302" t="str">
        <f>'Raw Data'!D302</f>
        <v>IAKIQQSTVGNTGAF</v>
      </c>
      <c r="F302" s="13">
        <f>'Raw Data'!J302</f>
        <v>5.5449999999999999</v>
      </c>
      <c r="G302" s="13">
        <f>'Raw Data'!P302</f>
        <v>5.391</v>
      </c>
      <c r="H302" s="13">
        <f>'Raw Data'!V302</f>
        <v>5.5510000000000002</v>
      </c>
      <c r="I302" s="13">
        <f>'Raw Data'!AB302</f>
        <v>6.1879999999999997</v>
      </c>
      <c r="J302" s="13">
        <f>'Raw Data'!AH302</f>
        <v>6.133</v>
      </c>
      <c r="K302" s="13">
        <f>'Raw Data'!AN302</f>
        <v>6.2619999999999996</v>
      </c>
      <c r="L302" s="13">
        <f>'Raw Data'!AT302</f>
        <v>6.976</v>
      </c>
      <c r="M302" s="13">
        <f>'Raw Data'!AZ302</f>
        <v>7.03</v>
      </c>
      <c r="N302" s="13">
        <f>'Raw Data'!BF302</f>
        <v>7.0330000000000004</v>
      </c>
      <c r="O302" s="13">
        <f>'Raw Data'!BL302</f>
        <v>7.5860000000000003</v>
      </c>
      <c r="P302" s="13">
        <f>'Raw Data'!BR302</f>
        <v>7.4530000000000003</v>
      </c>
      <c r="Q302" s="13">
        <f>'Raw Data'!BX302</f>
        <v>7.6760000000000002</v>
      </c>
      <c r="R302" s="13">
        <f>'Raw Data'!CD302</f>
        <v>9.0579999999999998</v>
      </c>
      <c r="S302" s="13">
        <f>'Raw Data'!CJ302</f>
        <v>8.9779999999999998</v>
      </c>
      <c r="T302" s="13">
        <f>'Raw Data'!CP302</f>
        <v>9.2449999999999992</v>
      </c>
      <c r="V302" s="15"/>
      <c r="W302" s="15"/>
      <c r="X302" s="15"/>
      <c r="Y302" s="15"/>
      <c r="Z302" s="15"/>
      <c r="AB302" s="15"/>
      <c r="AC302" s="15"/>
      <c r="AD302" s="15"/>
      <c r="AE302" s="15"/>
      <c r="AF302" s="15"/>
      <c r="AH302" s="15"/>
      <c r="AI302" s="15"/>
      <c r="AJ302" s="15"/>
      <c r="AK302" s="15"/>
      <c r="AL302" s="15"/>
      <c r="AN302" s="18"/>
      <c r="AO302" s="18"/>
      <c r="AP302" s="18"/>
      <c r="AQ302" s="18"/>
    </row>
    <row r="303" spans="1:43" x14ac:dyDescent="0.25">
      <c r="A303" t="str">
        <f>'Raw Data'!A303</f>
        <v>B_p110g/p101</v>
      </c>
      <c r="B303">
        <f>'Raw Data'!B303</f>
        <v>888</v>
      </c>
      <c r="C303">
        <f>'Raw Data'!C303</f>
        <v>910</v>
      </c>
      <c r="D303" t="str">
        <f>'Raw Data'!D303</f>
        <v>IAKIQQSTVGNTGAFKDEVLNHW</v>
      </c>
      <c r="F303" s="13">
        <f>'Raw Data'!J303</f>
        <v>4.7130000000000001</v>
      </c>
      <c r="G303" s="13">
        <f>'Raw Data'!P303</f>
        <v>4.6749999999999998</v>
      </c>
      <c r="H303" s="13">
        <f>'Raw Data'!V303</f>
        <v>4.7110000000000003</v>
      </c>
      <c r="I303" s="13">
        <f>'Raw Data'!AB303</f>
        <v>5.8390000000000004</v>
      </c>
      <c r="J303" s="13">
        <f>'Raw Data'!AH303</f>
        <v>5.6120000000000001</v>
      </c>
      <c r="K303" s="13">
        <f>'Raw Data'!AN303</f>
        <v>6.0650000000000004</v>
      </c>
      <c r="L303" s="13">
        <f>'Raw Data'!AT303</f>
        <v>7.109</v>
      </c>
      <c r="M303" s="13">
        <f>'Raw Data'!AZ303</f>
        <v>7.3390000000000004</v>
      </c>
      <c r="N303" s="13">
        <f>'Raw Data'!BF303</f>
        <v>7.6550000000000002</v>
      </c>
      <c r="O303" s="13">
        <f>'Raw Data'!BL303</f>
        <v>8.2590000000000003</v>
      </c>
      <c r="P303" s="13">
        <f>'Raw Data'!BR303</f>
        <v>8.4749999999999996</v>
      </c>
      <c r="Q303" s="13">
        <f>'Raw Data'!BX303</f>
        <v>8.7680000000000007</v>
      </c>
      <c r="R303" s="13">
        <f>'Raw Data'!CD303</f>
        <v>9.5069999999999997</v>
      </c>
      <c r="S303" s="13">
        <f>'Raw Data'!CJ303</f>
        <v>9.4659999999999993</v>
      </c>
      <c r="T303" s="13">
        <f>'Raw Data'!CP303</f>
        <v>9.8740000000000006</v>
      </c>
      <c r="V303" s="15"/>
      <c r="W303" s="15"/>
      <c r="X303" s="15"/>
      <c r="Y303" s="15"/>
      <c r="Z303" s="15"/>
      <c r="AB303" s="15"/>
      <c r="AC303" s="15"/>
      <c r="AD303" s="15"/>
      <c r="AE303" s="15"/>
      <c r="AF303" s="15"/>
      <c r="AH303" s="15"/>
      <c r="AI303" s="15"/>
      <c r="AJ303" s="15"/>
      <c r="AK303" s="15"/>
      <c r="AL303" s="15"/>
      <c r="AN303" s="18"/>
      <c r="AO303" s="18"/>
      <c r="AP303" s="18"/>
      <c r="AQ303" s="18"/>
    </row>
    <row r="304" spans="1:43" x14ac:dyDescent="0.25">
      <c r="A304" t="str">
        <f>'Raw Data'!A304</f>
        <v>B_p110g/p101</v>
      </c>
      <c r="B304">
        <f>'Raw Data'!B304</f>
        <v>902</v>
      </c>
      <c r="C304">
        <f>'Raw Data'!C304</f>
        <v>910</v>
      </c>
      <c r="D304" t="str">
        <f>'Raw Data'!D304</f>
        <v>FKDEVLNHW</v>
      </c>
      <c r="F304" s="13">
        <f>'Raw Data'!J304</f>
        <v>0.157</v>
      </c>
      <c r="G304" s="13">
        <f>'Raw Data'!P304</f>
        <v>0.14399999999999999</v>
      </c>
      <c r="H304" s="13">
        <f>'Raw Data'!V304</f>
        <v>8.5000000000000006E-2</v>
      </c>
      <c r="I304" s="13">
        <f>'Raw Data'!AB304</f>
        <v>0.19500000000000001</v>
      </c>
      <c r="J304" s="13">
        <f>'Raw Data'!AH304</f>
        <v>0.16700000000000001</v>
      </c>
      <c r="K304" s="13">
        <f>'Raw Data'!AN304</f>
        <v>0.14899999999999999</v>
      </c>
      <c r="L304" s="13">
        <f>'Raw Data'!AT304</f>
        <v>0.29299999999999998</v>
      </c>
      <c r="M304" s="13">
        <f>'Raw Data'!AZ304</f>
        <v>0.27400000000000002</v>
      </c>
      <c r="N304" s="13">
        <f>'Raw Data'!BF304</f>
        <v>0.27400000000000002</v>
      </c>
      <c r="O304" s="13">
        <f>'Raw Data'!BL304</f>
        <v>0.82799999999999996</v>
      </c>
      <c r="P304" s="13">
        <f>'Raw Data'!BR304</f>
        <v>0.8</v>
      </c>
      <c r="Q304" s="13">
        <f>'Raw Data'!BX304</f>
        <v>0.80100000000000005</v>
      </c>
      <c r="R304" s="13">
        <f>'Raw Data'!CD304</f>
        <v>1.401</v>
      </c>
      <c r="S304" s="13">
        <f>'Raw Data'!CJ304</f>
        <v>1.373</v>
      </c>
      <c r="T304" s="13">
        <f>'Raw Data'!CP304</f>
        <v>1.3149999999999999</v>
      </c>
      <c r="V304" s="15"/>
      <c r="W304" s="15"/>
      <c r="X304" s="15"/>
      <c r="Y304" s="15"/>
      <c r="Z304" s="15"/>
      <c r="AB304" s="15"/>
      <c r="AC304" s="15"/>
      <c r="AD304" s="15"/>
      <c r="AE304" s="15"/>
      <c r="AF304" s="15"/>
      <c r="AH304" s="15"/>
      <c r="AI304" s="15"/>
      <c r="AJ304" s="15"/>
      <c r="AK304" s="15"/>
      <c r="AL304" s="15"/>
      <c r="AN304" s="18"/>
      <c r="AO304" s="18"/>
      <c r="AP304" s="18"/>
      <c r="AQ304" s="18"/>
    </row>
    <row r="305" spans="1:43" x14ac:dyDescent="0.25">
      <c r="A305" t="str">
        <f>'Raw Data'!A305</f>
        <v>B_p110g/p101</v>
      </c>
      <c r="B305">
        <f>'Raw Data'!B305</f>
        <v>902</v>
      </c>
      <c r="C305">
        <f>'Raw Data'!C305</f>
        <v>924</v>
      </c>
      <c r="D305" t="str">
        <f>'Raw Data'!D305</f>
        <v>FKDEVLNHWLKEKSPTEEKFQAA</v>
      </c>
      <c r="F305" s="13">
        <f>'Raw Data'!J305</f>
        <v>1.2390000000000001</v>
      </c>
      <c r="G305" s="13">
        <f>'Raw Data'!P305</f>
        <v>1.1619999999999999</v>
      </c>
      <c r="H305" s="13">
        <f>'Raw Data'!V305</f>
        <v>1.0680000000000001</v>
      </c>
      <c r="I305" s="13">
        <f>'Raw Data'!AB305</f>
        <v>1.403</v>
      </c>
      <c r="J305" s="13">
        <f>'Raw Data'!AH305</f>
        <v>1.425</v>
      </c>
      <c r="K305" s="13">
        <f>'Raw Data'!AN305</f>
        <v>1.5309999999999999</v>
      </c>
      <c r="L305" s="13">
        <f>'Raw Data'!AT305</f>
        <v>2.1949999999999998</v>
      </c>
      <c r="M305" s="13">
        <f>'Raw Data'!AZ305</f>
        <v>2.1619999999999999</v>
      </c>
      <c r="N305" s="13">
        <f>'Raw Data'!BF305</f>
        <v>2.1349999999999998</v>
      </c>
      <c r="O305" s="13">
        <f>'Raw Data'!BL305</f>
        <v>3.3180000000000001</v>
      </c>
      <c r="P305" s="13">
        <f>'Raw Data'!BR305</f>
        <v>3.2050000000000001</v>
      </c>
      <c r="Q305" s="13">
        <f>'Raw Data'!BX305</f>
        <v>3.089</v>
      </c>
      <c r="R305" s="13">
        <f>'Raw Data'!CD305</f>
        <v>5.9560000000000004</v>
      </c>
      <c r="S305" s="13">
        <f>'Raw Data'!CJ305</f>
        <v>5.8490000000000002</v>
      </c>
      <c r="T305" s="13">
        <f>'Raw Data'!CP305</f>
        <v>5.8840000000000003</v>
      </c>
      <c r="V305" s="15"/>
      <c r="W305" s="15"/>
      <c r="X305" s="15"/>
      <c r="Y305" s="15"/>
      <c r="Z305" s="15"/>
      <c r="AB305" s="15"/>
      <c r="AC305" s="15"/>
      <c r="AD305" s="15"/>
      <c r="AE305" s="15"/>
      <c r="AF305" s="15"/>
      <c r="AH305" s="15"/>
      <c r="AI305" s="15"/>
      <c r="AJ305" s="15"/>
      <c r="AK305" s="15"/>
      <c r="AL305" s="15"/>
      <c r="AN305" s="18"/>
      <c r="AO305" s="18"/>
      <c r="AP305" s="18"/>
      <c r="AQ305" s="18"/>
    </row>
    <row r="306" spans="1:43" x14ac:dyDescent="0.25">
      <c r="A306" t="str">
        <f>'Raw Data'!A306</f>
        <v>B_p110g/p101</v>
      </c>
      <c r="B306">
        <f>'Raw Data'!B306</f>
        <v>920</v>
      </c>
      <c r="C306">
        <f>'Raw Data'!C306</f>
        <v>926</v>
      </c>
      <c r="D306" t="str">
        <f>'Raw Data'!D306</f>
        <v>KFQAAVE</v>
      </c>
      <c r="F306" s="13">
        <f>'Raw Data'!J306</f>
        <v>0.24199999999999999</v>
      </c>
      <c r="G306" s="13">
        <f>'Raw Data'!P306</f>
        <v>0.29799999999999999</v>
      </c>
      <c r="H306" s="13">
        <f>'Raw Data'!V306</f>
        <v>0.34799999999999998</v>
      </c>
      <c r="I306" s="13">
        <f>'Raw Data'!AB306</f>
        <v>0.215</v>
      </c>
      <c r="J306" s="13">
        <f>'Raw Data'!AH306</f>
        <v>0.17299999999999999</v>
      </c>
      <c r="K306" s="13">
        <f>'Raw Data'!AN306</f>
        <v>0.105</v>
      </c>
      <c r="L306" s="13">
        <f>'Raw Data'!AT306</f>
        <v>9.9000000000000005E-2</v>
      </c>
      <c r="M306" s="13">
        <f>'Raw Data'!AZ306</f>
        <v>0.113</v>
      </c>
      <c r="N306" s="13">
        <f>'Raw Data'!BF306</f>
        <v>0.14399999999999999</v>
      </c>
      <c r="O306" s="13">
        <f>'Raw Data'!BL306</f>
        <v>0.497</v>
      </c>
      <c r="P306" s="13">
        <f>'Raw Data'!BR306</f>
        <v>0.49399999999999999</v>
      </c>
      <c r="Q306" s="13">
        <f>'Raw Data'!BX306</f>
        <v>0.40200000000000002</v>
      </c>
      <c r="R306" s="13">
        <f>'Raw Data'!CD306</f>
        <v>1.5589999999999999</v>
      </c>
      <c r="S306" s="13">
        <f>'Raw Data'!CJ306</f>
        <v>1.6459999999999999</v>
      </c>
      <c r="T306" s="13">
        <f>'Raw Data'!CP306</f>
        <v>1.639</v>
      </c>
      <c r="V306" s="15"/>
      <c r="W306" s="15"/>
      <c r="X306" s="15"/>
      <c r="Y306" s="15"/>
      <c r="Z306" s="15"/>
      <c r="AB306" s="15"/>
      <c r="AC306" s="15"/>
      <c r="AD306" s="15"/>
      <c r="AE306" s="15"/>
      <c r="AF306" s="15"/>
      <c r="AH306" s="15"/>
      <c r="AI306" s="15"/>
      <c r="AJ306" s="15"/>
      <c r="AK306" s="15"/>
      <c r="AL306" s="15"/>
      <c r="AN306" s="18"/>
      <c r="AO306" s="18"/>
      <c r="AP306" s="18"/>
      <c r="AQ306" s="18"/>
    </row>
    <row r="307" spans="1:43" x14ac:dyDescent="0.25">
      <c r="A307" t="str">
        <f>'Raw Data'!A307</f>
        <v>B_p110g/p101</v>
      </c>
      <c r="B307">
        <f>'Raw Data'!B307</f>
        <v>925</v>
      </c>
      <c r="C307">
        <f>'Raw Data'!C307</f>
        <v>934</v>
      </c>
      <c r="D307" t="str">
        <f>'Raw Data'!D307</f>
        <v>VERFVYSCAG</v>
      </c>
      <c r="F307" s="13">
        <f>'Raw Data'!J307</f>
        <v>0.26100000000000001</v>
      </c>
      <c r="G307" s="13">
        <f>'Raw Data'!P307</f>
        <v>0.32300000000000001</v>
      </c>
      <c r="H307" s="13">
        <f>'Raw Data'!V307</f>
        <v>0.26700000000000002</v>
      </c>
      <c r="I307" s="13">
        <f>'Raw Data'!AB307</f>
        <v>0.29799999999999999</v>
      </c>
      <c r="J307" s="13">
        <f>'Raw Data'!AH307</f>
        <v>0.29299999999999998</v>
      </c>
      <c r="K307" s="13">
        <f>'Raw Data'!AN307</f>
        <v>0.312</v>
      </c>
      <c r="L307" s="13">
        <f>'Raw Data'!AT307</f>
        <v>0.32100000000000001</v>
      </c>
      <c r="M307" s="13">
        <f>'Raw Data'!AZ307</f>
        <v>0.36199999999999999</v>
      </c>
      <c r="N307" s="13">
        <f>'Raw Data'!BF307</f>
        <v>0.35599999999999998</v>
      </c>
      <c r="O307" s="13">
        <f>'Raw Data'!BL307</f>
        <v>0.38600000000000001</v>
      </c>
      <c r="P307" s="13">
        <f>'Raw Data'!BR307</f>
        <v>0.44700000000000001</v>
      </c>
      <c r="Q307" s="13">
        <f>'Raw Data'!BX307</f>
        <v>0.45500000000000002</v>
      </c>
      <c r="R307" s="13">
        <f>'Raw Data'!CD307</f>
        <v>0.48799999999999999</v>
      </c>
      <c r="S307" s="13">
        <f>'Raw Data'!CJ307</f>
        <v>0.498</v>
      </c>
      <c r="T307" s="13">
        <f>'Raw Data'!CP307</f>
        <v>0.42799999999999999</v>
      </c>
      <c r="V307" s="15"/>
      <c r="W307" s="15"/>
      <c r="X307" s="15"/>
      <c r="Y307" s="15"/>
      <c r="Z307" s="15"/>
      <c r="AB307" s="15"/>
      <c r="AC307" s="15"/>
      <c r="AD307" s="15"/>
      <c r="AE307" s="15"/>
      <c r="AF307" s="15"/>
      <c r="AH307" s="15"/>
      <c r="AI307" s="15"/>
      <c r="AJ307" s="15"/>
      <c r="AK307" s="15"/>
      <c r="AL307" s="15"/>
      <c r="AN307" s="18"/>
      <c r="AO307" s="18"/>
      <c r="AP307" s="18"/>
      <c r="AQ307" s="18"/>
    </row>
    <row r="308" spans="1:43" x14ac:dyDescent="0.25">
      <c r="A308" t="str">
        <f>'Raw Data'!A308</f>
        <v>B_p110g/p101</v>
      </c>
      <c r="B308">
        <f>'Raw Data'!B308</f>
        <v>927</v>
      </c>
      <c r="C308">
        <f>'Raw Data'!C308</f>
        <v>934</v>
      </c>
      <c r="D308" t="str">
        <f>'Raw Data'!D308</f>
        <v>RFVYSCAG</v>
      </c>
      <c r="F308" s="13">
        <f>'Raw Data'!J308</f>
        <v>0.49399999999999999</v>
      </c>
      <c r="G308" s="13">
        <f>'Raw Data'!P308</f>
        <v>0.50700000000000001</v>
      </c>
      <c r="H308" s="13">
        <f>'Raw Data'!V308</f>
        <v>0.626</v>
      </c>
      <c r="I308" s="13">
        <f>'Raw Data'!AB308</f>
        <v>0.40899999999999997</v>
      </c>
      <c r="J308" s="13">
        <f>'Raw Data'!AH308</f>
        <v>0.53500000000000003</v>
      </c>
      <c r="K308" s="13">
        <f>'Raw Data'!AN308</f>
        <v>0.53900000000000003</v>
      </c>
      <c r="L308" s="13">
        <f>'Raw Data'!AT308</f>
        <v>0.46500000000000002</v>
      </c>
      <c r="M308" s="13">
        <f>'Raw Data'!AZ308</f>
        <v>0.36699999999999999</v>
      </c>
      <c r="N308" s="13">
        <f>'Raw Data'!BF308</f>
        <v>0.42299999999999999</v>
      </c>
      <c r="O308" s="13">
        <f>'Raw Data'!BL308</f>
        <v>0.47199999999999998</v>
      </c>
      <c r="P308" s="13">
        <f>'Raw Data'!BR308</f>
        <v>0.50900000000000001</v>
      </c>
      <c r="Q308" s="13">
        <f>'Raw Data'!BX308</f>
        <v>0.46899999999999997</v>
      </c>
      <c r="R308" s="13">
        <f>'Raw Data'!CD308</f>
        <v>0.48699999999999999</v>
      </c>
      <c r="S308" s="13">
        <f>'Raw Data'!CJ308</f>
        <v>0.66300000000000003</v>
      </c>
      <c r="T308" s="13">
        <f>'Raw Data'!CP308</f>
        <v>0.61599999999999999</v>
      </c>
      <c r="V308" s="15"/>
      <c r="W308" s="15"/>
      <c r="X308" s="15"/>
      <c r="Y308" s="15"/>
      <c r="Z308" s="15"/>
      <c r="AB308" s="15"/>
      <c r="AC308" s="15"/>
      <c r="AD308" s="15"/>
      <c r="AE308" s="15"/>
      <c r="AF308" s="15"/>
      <c r="AH308" s="15"/>
      <c r="AI308" s="15"/>
      <c r="AJ308" s="15"/>
      <c r="AK308" s="15"/>
      <c r="AL308" s="15"/>
      <c r="AN308" s="18"/>
      <c r="AO308" s="18"/>
      <c r="AP308" s="18"/>
      <c r="AQ308" s="18"/>
    </row>
    <row r="309" spans="1:43" x14ac:dyDescent="0.25">
      <c r="A309" t="str">
        <f>'Raw Data'!A309</f>
        <v>B_p110g/p101</v>
      </c>
      <c r="B309">
        <f>'Raw Data'!B309</f>
        <v>935</v>
      </c>
      <c r="C309">
        <f>'Raw Data'!C309</f>
        <v>939</v>
      </c>
      <c r="D309" t="str">
        <f>'Raw Data'!D309</f>
        <v>YCVAT</v>
      </c>
      <c r="F309" s="13">
        <f>'Raw Data'!J309</f>
        <v>0.03</v>
      </c>
      <c r="G309" s="13">
        <f>'Raw Data'!P309</f>
        <v>1.4E-2</v>
      </c>
      <c r="H309" s="13">
        <f>'Raw Data'!V309</f>
        <v>0.01</v>
      </c>
      <c r="I309" s="13">
        <f>'Raw Data'!AB309</f>
        <v>3.6999999999999998E-2</v>
      </c>
      <c r="J309" s="13">
        <f>'Raw Data'!AH309</f>
        <v>1.4E-2</v>
      </c>
      <c r="K309" s="13">
        <f>'Raw Data'!AN309</f>
        <v>5.0000000000000001E-3</v>
      </c>
      <c r="L309" s="13">
        <f>'Raw Data'!AT309</f>
        <v>4.2000000000000003E-2</v>
      </c>
      <c r="M309" s="13">
        <f>'Raw Data'!AZ309</f>
        <v>8.0000000000000002E-3</v>
      </c>
      <c r="N309" s="13">
        <f>'Raw Data'!BF309</f>
        <v>2.1000000000000001E-2</v>
      </c>
      <c r="O309" s="13">
        <f>'Raw Data'!BL309</f>
        <v>5.2999999999999999E-2</v>
      </c>
      <c r="P309" s="13">
        <f>'Raw Data'!BR309</f>
        <v>6.0000000000000001E-3</v>
      </c>
      <c r="Q309" s="13">
        <f>'Raw Data'!BX309</f>
        <v>2.3E-2</v>
      </c>
      <c r="R309" s="13">
        <f>'Raw Data'!CD309</f>
        <v>6.3E-2</v>
      </c>
      <c r="S309" s="13">
        <f>'Raw Data'!CJ309</f>
        <v>1.6E-2</v>
      </c>
      <c r="T309" s="13">
        <f>'Raw Data'!CP309</f>
        <v>1.2999999999999999E-2</v>
      </c>
      <c r="V309" s="15"/>
      <c r="W309" s="15"/>
      <c r="X309" s="15"/>
      <c r="Y309" s="15"/>
      <c r="Z309" s="15"/>
      <c r="AB309" s="15"/>
      <c r="AC309" s="15"/>
      <c r="AD309" s="15"/>
      <c r="AE309" s="15"/>
      <c r="AF309" s="15"/>
      <c r="AH309" s="15"/>
      <c r="AI309" s="15"/>
      <c r="AJ309" s="15"/>
      <c r="AK309" s="15"/>
      <c r="AL309" s="15"/>
      <c r="AN309" s="18"/>
      <c r="AO309" s="18"/>
      <c r="AP309" s="18"/>
      <c r="AQ309" s="18"/>
    </row>
    <row r="310" spans="1:43" x14ac:dyDescent="0.25">
      <c r="A310" t="str">
        <f>'Raw Data'!A310</f>
        <v>B_p110g/p101</v>
      </c>
      <c r="B310">
        <f>'Raw Data'!B310</f>
        <v>940</v>
      </c>
      <c r="C310">
        <f>'Raw Data'!C310</f>
        <v>953</v>
      </c>
      <c r="D310" t="str">
        <f>'Raw Data'!D310</f>
        <v>FVLGIGDRHNDNIM</v>
      </c>
      <c r="F310" s="13">
        <f>'Raw Data'!J310</f>
        <v>8.1000000000000003E-2</v>
      </c>
      <c r="G310" s="13">
        <f>'Raw Data'!P310</f>
        <v>0.105</v>
      </c>
      <c r="H310" s="13">
        <f>'Raw Data'!V310</f>
        <v>9.2999999999999999E-2</v>
      </c>
      <c r="I310" s="13">
        <f>'Raw Data'!AB310</f>
        <v>0.14199999999999999</v>
      </c>
      <c r="J310" s="13">
        <f>'Raw Data'!AH310</f>
        <v>0.122</v>
      </c>
      <c r="K310" s="13">
        <f>'Raw Data'!AN310</f>
        <v>0.11899999999999999</v>
      </c>
      <c r="L310" s="13">
        <f>'Raw Data'!AT310</f>
        <v>0.21199999999999999</v>
      </c>
      <c r="M310" s="13">
        <f>'Raw Data'!AZ310</f>
        <v>0.19600000000000001</v>
      </c>
      <c r="N310" s="13">
        <f>'Raw Data'!BF310</f>
        <v>0.23200000000000001</v>
      </c>
      <c r="O310" s="13">
        <f>'Raw Data'!BL310</f>
        <v>0.61599999999999999</v>
      </c>
      <c r="P310" s="13">
        <f>'Raw Data'!BR310</f>
        <v>0.57499999999999996</v>
      </c>
      <c r="Q310" s="13">
        <f>'Raw Data'!BX310</f>
        <v>0.59699999999999998</v>
      </c>
      <c r="R310" s="13">
        <f>'Raw Data'!CD310</f>
        <v>1.1419999999999999</v>
      </c>
      <c r="S310" s="13">
        <f>'Raw Data'!CJ310</f>
        <v>1.155</v>
      </c>
      <c r="T310" s="13">
        <f>'Raw Data'!CP310</f>
        <v>1.1559999999999999</v>
      </c>
      <c r="V310" s="15"/>
      <c r="W310" s="15"/>
      <c r="X310" s="15"/>
      <c r="Y310" s="15"/>
      <c r="Z310" s="15"/>
      <c r="AB310" s="15"/>
      <c r="AC310" s="15"/>
      <c r="AD310" s="15"/>
      <c r="AE310" s="15"/>
      <c r="AF310" s="15"/>
      <c r="AH310" s="15"/>
      <c r="AI310" s="15"/>
      <c r="AJ310" s="15"/>
      <c r="AK310" s="15"/>
      <c r="AL310" s="15"/>
      <c r="AN310" s="18"/>
      <c r="AO310" s="18"/>
      <c r="AP310" s="18"/>
      <c r="AQ310" s="18"/>
    </row>
    <row r="311" spans="1:43" x14ac:dyDescent="0.25">
      <c r="A311" t="str">
        <f>'Raw Data'!A311</f>
        <v>B_p110g/p101</v>
      </c>
      <c r="B311">
        <f>'Raw Data'!B311</f>
        <v>954</v>
      </c>
      <c r="C311">
        <f>'Raw Data'!C311</f>
        <v>960</v>
      </c>
      <c r="D311" t="str">
        <f>'Raw Data'!D311</f>
        <v>ITETGNL</v>
      </c>
      <c r="F311" s="13">
        <f>'Raw Data'!J311</f>
        <v>0.40100000000000002</v>
      </c>
      <c r="G311" s="13">
        <f>'Raw Data'!P311</f>
        <v>0.505</v>
      </c>
      <c r="H311" s="13">
        <f>'Raw Data'!V311</f>
        <v>0.247</v>
      </c>
      <c r="I311" s="13">
        <f>'Raw Data'!AB311</f>
        <v>0.50600000000000001</v>
      </c>
      <c r="J311" s="13">
        <f>'Raw Data'!AH311</f>
        <v>0.38900000000000001</v>
      </c>
      <c r="K311" s="13">
        <f>'Raw Data'!AN311</f>
        <v>0.439</v>
      </c>
      <c r="L311" s="13">
        <f>'Raw Data'!AT311</f>
        <v>0.98399999999999999</v>
      </c>
      <c r="M311" s="13">
        <f>'Raw Data'!AZ311</f>
        <v>0.92100000000000004</v>
      </c>
      <c r="N311" s="13">
        <f>'Raw Data'!BF311</f>
        <v>0.88200000000000001</v>
      </c>
      <c r="O311" s="13">
        <f>'Raw Data'!BL311</f>
        <v>1.4510000000000001</v>
      </c>
      <c r="P311" s="13">
        <f>'Raw Data'!BR311</f>
        <v>1.377</v>
      </c>
      <c r="Q311" s="13">
        <f>'Raw Data'!BX311</f>
        <v>1.39</v>
      </c>
      <c r="R311" s="13">
        <f>'Raw Data'!CD311</f>
        <v>1.8340000000000001</v>
      </c>
      <c r="S311" s="13">
        <f>'Raw Data'!CJ311</f>
        <v>1.7410000000000001</v>
      </c>
      <c r="T311" s="13">
        <f>'Raw Data'!CP311</f>
        <v>1.732</v>
      </c>
      <c r="V311" s="15"/>
      <c r="W311" s="15"/>
      <c r="X311" s="15"/>
      <c r="Y311" s="15"/>
      <c r="Z311" s="15"/>
      <c r="AB311" s="15"/>
      <c r="AC311" s="15"/>
      <c r="AD311" s="15"/>
      <c r="AE311" s="15"/>
      <c r="AF311" s="15"/>
      <c r="AH311" s="15"/>
      <c r="AI311" s="15"/>
      <c r="AJ311" s="15"/>
      <c r="AK311" s="15"/>
      <c r="AL311" s="15"/>
      <c r="AN311" s="18"/>
      <c r="AO311" s="18"/>
      <c r="AP311" s="18"/>
      <c r="AQ311" s="18"/>
    </row>
    <row r="312" spans="1:43" x14ac:dyDescent="0.25">
      <c r="A312" t="str">
        <f>'Raw Data'!A312</f>
        <v>B_p110g/p101</v>
      </c>
      <c r="B312">
        <f>'Raw Data'!B312</f>
        <v>954</v>
      </c>
      <c r="C312">
        <f>'Raw Data'!C312</f>
        <v>961</v>
      </c>
      <c r="D312" t="str">
        <f>'Raw Data'!D312</f>
        <v>ITETGNLF</v>
      </c>
      <c r="F312" s="13">
        <f>'Raw Data'!J312</f>
        <v>0.27400000000000002</v>
      </c>
      <c r="G312" s="13">
        <f>'Raw Data'!P312</f>
        <v>0.17</v>
      </c>
      <c r="H312" s="13">
        <f>'Raw Data'!V312</f>
        <v>0.25600000000000001</v>
      </c>
      <c r="I312" s="13">
        <f>'Raw Data'!AB312</f>
        <v>0.26200000000000001</v>
      </c>
      <c r="J312" s="13">
        <f>'Raw Data'!AH312</f>
        <v>0.14699999999999999</v>
      </c>
      <c r="K312" s="13">
        <f>'Raw Data'!AN312</f>
        <v>0.218</v>
      </c>
      <c r="L312" s="13">
        <f>'Raw Data'!AT312</f>
        <v>0.65300000000000002</v>
      </c>
      <c r="M312" s="13">
        <f>'Raw Data'!AZ312</f>
        <v>0.55700000000000005</v>
      </c>
      <c r="N312" s="13">
        <f>'Raw Data'!BF312</f>
        <v>0.627</v>
      </c>
      <c r="O312" s="13">
        <f>'Raw Data'!BL312</f>
        <v>1.048</v>
      </c>
      <c r="P312" s="13">
        <f>'Raw Data'!BR312</f>
        <v>1.038</v>
      </c>
      <c r="Q312" s="13">
        <f>'Raw Data'!BX312</f>
        <v>1.054</v>
      </c>
      <c r="R312" s="13">
        <f>'Raw Data'!CD312</f>
        <v>1.2290000000000001</v>
      </c>
      <c r="S312" s="13">
        <f>'Raw Data'!CJ312</f>
        <v>1.3320000000000001</v>
      </c>
      <c r="T312" s="13">
        <f>'Raw Data'!CP312</f>
        <v>1.28</v>
      </c>
      <c r="V312" s="15"/>
      <c r="W312" s="15"/>
      <c r="X312" s="15"/>
      <c r="Y312" s="15"/>
      <c r="Z312" s="15"/>
      <c r="AB312" s="15"/>
      <c r="AC312" s="15"/>
      <c r="AD312" s="15"/>
      <c r="AE312" s="15"/>
      <c r="AF312" s="15"/>
      <c r="AH312" s="15"/>
      <c r="AI312" s="15"/>
      <c r="AJ312" s="15"/>
      <c r="AK312" s="15"/>
      <c r="AL312" s="15"/>
      <c r="AN312" s="18"/>
      <c r="AO312" s="18"/>
      <c r="AP312" s="18"/>
      <c r="AQ312" s="18"/>
    </row>
    <row r="313" spans="1:43" x14ac:dyDescent="0.25">
      <c r="A313" t="str">
        <f>'Raw Data'!A313</f>
        <v>B_p110g/p101</v>
      </c>
      <c r="B313">
        <f>'Raw Data'!B313</f>
        <v>954</v>
      </c>
      <c r="C313">
        <f>'Raw Data'!C313</f>
        <v>975</v>
      </c>
      <c r="D313" t="str">
        <f>'Raw Data'!D313</f>
        <v>ITETGNLFHIDFGHILGNYKSF</v>
      </c>
      <c r="F313" s="13">
        <f>'Raw Data'!J313</f>
        <v>4.1829999999999998</v>
      </c>
      <c r="G313" s="13">
        <f>'Raw Data'!P313</f>
        <v>4.0780000000000003</v>
      </c>
      <c r="H313" s="13">
        <f>'Raw Data'!V313</f>
        <v>4.4569999999999999</v>
      </c>
      <c r="I313" s="13">
        <f>'Raw Data'!AB313</f>
        <v>5.0869999999999997</v>
      </c>
      <c r="J313" s="13">
        <f>'Raw Data'!AH313</f>
        <v>5.1929999999999996</v>
      </c>
      <c r="K313" s="13">
        <f>'Raw Data'!AN313</f>
        <v>5.375</v>
      </c>
      <c r="L313" s="13">
        <f>'Raw Data'!AT313</f>
        <v>5.6050000000000004</v>
      </c>
      <c r="M313" s="13">
        <f>'Raw Data'!AZ313</f>
        <v>5.8330000000000002</v>
      </c>
      <c r="N313" s="13">
        <f>'Raw Data'!BF313</f>
        <v>5.9550000000000001</v>
      </c>
      <c r="O313" s="13">
        <f>'Raw Data'!BL313</f>
        <v>6.2389999999999999</v>
      </c>
      <c r="P313" s="13">
        <f>'Raw Data'!BR313</f>
        <v>6.2830000000000004</v>
      </c>
      <c r="Q313" s="13">
        <f>'Raw Data'!BX313</f>
        <v>6.5549999999999997</v>
      </c>
      <c r="R313" s="13">
        <f>'Raw Data'!CD313</f>
        <v>6.5919999999999996</v>
      </c>
      <c r="S313" s="13">
        <f>'Raw Data'!CJ313</f>
        <v>6.891</v>
      </c>
      <c r="T313" s="13">
        <f>'Raw Data'!CP313</f>
        <v>6.7430000000000003</v>
      </c>
      <c r="V313" s="15"/>
      <c r="W313" s="15"/>
      <c r="X313" s="15"/>
      <c r="Y313" s="15"/>
      <c r="Z313" s="15"/>
      <c r="AB313" s="15"/>
      <c r="AC313" s="15"/>
      <c r="AD313" s="15"/>
      <c r="AE313" s="15"/>
      <c r="AF313" s="15"/>
      <c r="AH313" s="15"/>
      <c r="AI313" s="15"/>
      <c r="AJ313" s="15"/>
      <c r="AK313" s="15"/>
      <c r="AL313" s="15"/>
      <c r="AN313" s="18"/>
      <c r="AO313" s="18"/>
      <c r="AP313" s="18"/>
      <c r="AQ313" s="18"/>
    </row>
    <row r="314" spans="1:43" x14ac:dyDescent="0.25">
      <c r="A314" t="str">
        <f>'Raw Data'!A314</f>
        <v>B_p110g/p101</v>
      </c>
      <c r="B314">
        <f>'Raw Data'!B314</f>
        <v>954</v>
      </c>
      <c r="C314">
        <f>'Raw Data'!C314</f>
        <v>992</v>
      </c>
      <c r="D314" t="str">
        <f>'Raw Data'!D314</f>
        <v>ITETGNLFHIDFGHILGNYKSFLGINKERVPFVLTPDFL</v>
      </c>
      <c r="F314" s="13">
        <f>'Raw Data'!J314</f>
        <v>7.5039999999999996</v>
      </c>
      <c r="G314" s="13">
        <f>'Raw Data'!P314</f>
        <v>6.5990000000000002</v>
      </c>
      <c r="H314" s="13">
        <f>'Raw Data'!V314</f>
        <v>7.9909999999999997</v>
      </c>
      <c r="I314" s="13">
        <f>'Raw Data'!AB314</f>
        <v>8.3119999999999994</v>
      </c>
      <c r="J314" s="13">
        <f>'Raw Data'!AH314</f>
        <v>8.7439999999999998</v>
      </c>
      <c r="K314" s="13">
        <f>'Raw Data'!AN314</f>
        <v>8.9920000000000009</v>
      </c>
      <c r="L314" s="13">
        <f>'Raw Data'!AT314</f>
        <v>8.8979999999999997</v>
      </c>
      <c r="M314" s="13">
        <f>'Raw Data'!AZ314</f>
        <v>9.1199999999999992</v>
      </c>
      <c r="N314" s="13">
        <f>'Raw Data'!BF314</f>
        <v>9.2219999999999995</v>
      </c>
      <c r="O314" s="13">
        <f>'Raw Data'!BL314</f>
        <v>10.057</v>
      </c>
      <c r="P314" s="13">
        <f>'Raw Data'!BR314</f>
        <v>10.361000000000001</v>
      </c>
      <c r="Q314" s="13">
        <f>'Raw Data'!BX314</f>
        <v>10.853</v>
      </c>
      <c r="R314" s="13">
        <f>'Raw Data'!CD314</f>
        <v>10.662000000000001</v>
      </c>
      <c r="S314" s="13">
        <f>'Raw Data'!CJ314</f>
        <v>11.228</v>
      </c>
      <c r="T314" s="13">
        <f>'Raw Data'!CP314</f>
        <v>10.981999999999999</v>
      </c>
      <c r="V314" s="15"/>
      <c r="W314" s="15"/>
      <c r="X314" s="15"/>
      <c r="Y314" s="15"/>
      <c r="Z314" s="15"/>
      <c r="AB314" s="15"/>
      <c r="AC314" s="15"/>
      <c r="AD314" s="15"/>
      <c r="AE314" s="15"/>
      <c r="AF314" s="15"/>
      <c r="AH314" s="15"/>
      <c r="AI314" s="15"/>
      <c r="AJ314" s="15"/>
      <c r="AK314" s="15"/>
      <c r="AL314" s="15"/>
      <c r="AN314" s="18"/>
      <c r="AO314" s="18"/>
      <c r="AP314" s="18"/>
      <c r="AQ314" s="18"/>
    </row>
    <row r="315" spans="1:43" x14ac:dyDescent="0.25">
      <c r="A315" t="str">
        <f>'Raw Data'!A315</f>
        <v>B_p110g/p101</v>
      </c>
      <c r="B315">
        <f>'Raw Data'!B315</f>
        <v>961</v>
      </c>
      <c r="C315">
        <f>'Raw Data'!C315</f>
        <v>972</v>
      </c>
      <c r="D315" t="str">
        <f>'Raw Data'!D315</f>
        <v>FHIDFGHILGNY</v>
      </c>
      <c r="F315" s="13">
        <f>'Raw Data'!J315</f>
        <v>2.5139999999999998</v>
      </c>
      <c r="G315" s="13">
        <f>'Raw Data'!P315</f>
        <v>2.4790000000000001</v>
      </c>
      <c r="H315" s="13">
        <f>'Raw Data'!V315</f>
        <v>2.536</v>
      </c>
      <c r="I315" s="13">
        <f>'Raw Data'!AB315</f>
        <v>3.2130000000000001</v>
      </c>
      <c r="J315" s="13">
        <f>'Raw Data'!AH315</f>
        <v>3.2440000000000002</v>
      </c>
      <c r="K315" s="13">
        <f>'Raw Data'!AN315</f>
        <v>3.3090000000000002</v>
      </c>
      <c r="L315" s="13">
        <f>'Raw Data'!AT315</f>
        <v>3.7440000000000002</v>
      </c>
      <c r="M315" s="13">
        <f>'Raw Data'!AZ315</f>
        <v>3.802</v>
      </c>
      <c r="N315" s="13">
        <f>'Raw Data'!BF315</f>
        <v>3.7719999999999998</v>
      </c>
      <c r="O315" s="13">
        <f>'Raw Data'!BL315</f>
        <v>4.1509999999999998</v>
      </c>
      <c r="P315" s="13">
        <f>'Raw Data'!BR315</f>
        <v>4.24</v>
      </c>
      <c r="Q315" s="13">
        <f>'Raw Data'!BX315</f>
        <v>4.1950000000000003</v>
      </c>
      <c r="R315" s="13">
        <f>'Raw Data'!CD315</f>
        <v>4.4580000000000002</v>
      </c>
      <c r="S315" s="13">
        <f>'Raw Data'!CJ315</f>
        <v>4.4349999999999996</v>
      </c>
      <c r="T315" s="13">
        <f>'Raw Data'!CP315</f>
        <v>4.4279999999999999</v>
      </c>
      <c r="V315" s="15"/>
      <c r="W315" s="15"/>
      <c r="X315" s="15"/>
      <c r="Y315" s="15"/>
      <c r="Z315" s="15"/>
      <c r="AB315" s="15"/>
      <c r="AC315" s="15"/>
      <c r="AD315" s="15"/>
      <c r="AE315" s="15"/>
      <c r="AF315" s="15"/>
      <c r="AH315" s="15"/>
      <c r="AI315" s="15"/>
      <c r="AJ315" s="15"/>
      <c r="AK315" s="15"/>
      <c r="AL315" s="15"/>
      <c r="AN315" s="18"/>
      <c r="AO315" s="18"/>
      <c r="AP315" s="18"/>
      <c r="AQ315" s="18"/>
    </row>
    <row r="316" spans="1:43" x14ac:dyDescent="0.25">
      <c r="A316" t="str">
        <f>'Raw Data'!A316</f>
        <v>B_p110g/p101</v>
      </c>
      <c r="B316">
        <f>'Raw Data'!B316</f>
        <v>961</v>
      </c>
      <c r="C316">
        <f>'Raw Data'!C316</f>
        <v>975</v>
      </c>
      <c r="D316" t="str">
        <f>'Raw Data'!D316</f>
        <v>FHIDFGHILGNYKSF</v>
      </c>
      <c r="F316" s="13">
        <f>'Raw Data'!J316</f>
        <v>4.4349999999999996</v>
      </c>
      <c r="G316" s="13">
        <f>'Raw Data'!P316</f>
        <v>4.3120000000000003</v>
      </c>
      <c r="H316" s="13">
        <f>'Raw Data'!V316</f>
        <v>4.556</v>
      </c>
      <c r="I316" s="13">
        <f>'Raw Data'!AB316</f>
        <v>5.1260000000000003</v>
      </c>
      <c r="J316" s="13">
        <f>'Raw Data'!AH316</f>
        <v>5.2530000000000001</v>
      </c>
      <c r="K316" s="13">
        <f>'Raw Data'!AN316</f>
        <v>5.3879999999999999</v>
      </c>
      <c r="L316" s="13">
        <f>'Raw Data'!AT316</f>
        <v>5.56</v>
      </c>
      <c r="M316" s="13">
        <f>'Raw Data'!AZ316</f>
        <v>5.6859999999999999</v>
      </c>
      <c r="N316" s="13">
        <f>'Raw Data'!BF316</f>
        <v>5.79</v>
      </c>
      <c r="O316" s="13">
        <f>'Raw Data'!BL316</f>
        <v>6.07</v>
      </c>
      <c r="P316" s="13">
        <f>'Raw Data'!BR316</f>
        <v>6.1970000000000001</v>
      </c>
      <c r="Q316" s="13">
        <f>'Raw Data'!BX316</f>
        <v>6.2169999999999996</v>
      </c>
      <c r="R316" s="13">
        <f>'Raw Data'!CD316</f>
        <v>6.3579999999999997</v>
      </c>
      <c r="S316" s="13">
        <f>'Raw Data'!CJ316</f>
        <v>6.468</v>
      </c>
      <c r="T316" s="13">
        <f>'Raw Data'!CP316</f>
        <v>6.3840000000000003</v>
      </c>
      <c r="V316" s="15"/>
      <c r="W316" s="15"/>
      <c r="X316" s="15"/>
      <c r="Y316" s="15"/>
      <c r="Z316" s="15"/>
      <c r="AB316" s="15"/>
      <c r="AC316" s="15"/>
      <c r="AD316" s="15"/>
      <c r="AE316" s="15"/>
      <c r="AF316" s="15"/>
      <c r="AH316" s="15"/>
      <c r="AI316" s="15"/>
      <c r="AJ316" s="15"/>
      <c r="AK316" s="15"/>
      <c r="AL316" s="15"/>
      <c r="AN316" s="18"/>
      <c r="AO316" s="18"/>
      <c r="AP316" s="18"/>
      <c r="AQ316" s="18"/>
    </row>
    <row r="317" spans="1:43" x14ac:dyDescent="0.25">
      <c r="A317" t="str">
        <f>'Raw Data'!A317</f>
        <v>B_p110g/p101</v>
      </c>
      <c r="B317">
        <f>'Raw Data'!B317</f>
        <v>962</v>
      </c>
      <c r="C317">
        <f>'Raw Data'!C317</f>
        <v>975</v>
      </c>
      <c r="D317" t="str">
        <f>'Raw Data'!D317</f>
        <v>HIDFGHILGNYKSF</v>
      </c>
      <c r="F317" s="13">
        <f>'Raw Data'!J317</f>
        <v>4.7430000000000003</v>
      </c>
      <c r="G317" s="13">
        <f>'Raw Data'!P317</f>
        <v>4.7169999999999996</v>
      </c>
      <c r="H317" s="13">
        <f>'Raw Data'!V317</f>
        <v>5.1929999999999996</v>
      </c>
      <c r="I317" s="13">
        <f>'Raw Data'!AB317</f>
        <v>5.31</v>
      </c>
      <c r="J317" s="13">
        <f>'Raw Data'!AH317</f>
        <v>5.4539999999999997</v>
      </c>
      <c r="K317" s="13">
        <f>'Raw Data'!AN317</f>
        <v>5.5529999999999999</v>
      </c>
      <c r="L317" s="13">
        <f>'Raw Data'!AT317</f>
        <v>5.8479999999999999</v>
      </c>
      <c r="M317" s="13">
        <f>'Raw Data'!AZ317</f>
        <v>5.8730000000000002</v>
      </c>
      <c r="N317" s="13">
        <f>'Raw Data'!BF317</f>
        <v>6.0990000000000002</v>
      </c>
      <c r="O317" s="13">
        <f>'Raw Data'!BL317</f>
        <v>6.0759999999999996</v>
      </c>
      <c r="P317" s="13">
        <f>'Raw Data'!BR317</f>
        <v>6.0229999999999997</v>
      </c>
      <c r="Q317" s="13">
        <f>'Raw Data'!BX317</f>
        <v>6.3410000000000002</v>
      </c>
      <c r="R317" s="13">
        <f>'Raw Data'!CD317</f>
        <v>6.883</v>
      </c>
      <c r="S317" s="13">
        <f>'Raw Data'!CJ317</f>
        <v>6.9649999999999999</v>
      </c>
      <c r="T317" s="13">
        <f>'Raw Data'!CP317</f>
        <v>6.8280000000000003</v>
      </c>
      <c r="V317" s="15"/>
      <c r="W317" s="15"/>
      <c r="X317" s="15"/>
      <c r="Y317" s="15"/>
      <c r="Z317" s="15"/>
      <c r="AB317" s="15"/>
      <c r="AC317" s="15"/>
      <c r="AD317" s="15"/>
      <c r="AE317" s="15"/>
      <c r="AF317" s="15"/>
      <c r="AH317" s="15"/>
      <c r="AI317" s="15"/>
      <c r="AJ317" s="15"/>
      <c r="AK317" s="15"/>
      <c r="AL317" s="15"/>
      <c r="AN317" s="18"/>
      <c r="AO317" s="18"/>
      <c r="AP317" s="18"/>
      <c r="AQ317" s="18"/>
    </row>
    <row r="318" spans="1:43" x14ac:dyDescent="0.25">
      <c r="A318" t="str">
        <f>'Raw Data'!A318</f>
        <v>B_p110g/p101</v>
      </c>
      <c r="B318">
        <f>'Raw Data'!B318</f>
        <v>973</v>
      </c>
      <c r="C318">
        <f>'Raw Data'!C318</f>
        <v>992</v>
      </c>
      <c r="D318" t="str">
        <f>'Raw Data'!D318</f>
        <v>KSFLGINKERVPFVLTPDFL</v>
      </c>
      <c r="F318" s="13">
        <f>'Raw Data'!J318</f>
        <v>3.641</v>
      </c>
      <c r="G318" s="13">
        <f>'Raw Data'!P318</f>
        <v>3.26</v>
      </c>
      <c r="H318" s="13">
        <f>'Raw Data'!V318</f>
        <v>3.573</v>
      </c>
      <c r="I318" s="13">
        <f>'Raw Data'!AB318</f>
        <v>3.7879999999999998</v>
      </c>
      <c r="J318" s="13">
        <f>'Raw Data'!AH318</f>
        <v>3.6259999999999999</v>
      </c>
      <c r="K318" s="13">
        <f>'Raw Data'!AN318</f>
        <v>3.532</v>
      </c>
      <c r="L318" s="13">
        <f>'Raw Data'!AT318</f>
        <v>4.133</v>
      </c>
      <c r="M318" s="13">
        <f>'Raw Data'!AZ318</f>
        <v>3.94</v>
      </c>
      <c r="N318" s="13">
        <f>'Raw Data'!BF318</f>
        <v>3.819</v>
      </c>
      <c r="O318" s="13">
        <f>'Raw Data'!BL318</f>
        <v>4.54</v>
      </c>
      <c r="P318" s="13">
        <f>'Raw Data'!BR318</f>
        <v>4.5529999999999999</v>
      </c>
      <c r="Q318" s="13">
        <f>'Raw Data'!BX318</f>
        <v>4.41</v>
      </c>
      <c r="R318" s="13">
        <f>'Raw Data'!CD318</f>
        <v>4.633</v>
      </c>
      <c r="S318" s="13">
        <f>'Raw Data'!CJ318</f>
        <v>4.4790000000000001</v>
      </c>
      <c r="T318" s="13">
        <f>'Raw Data'!CP318</f>
        <v>4.4569999999999999</v>
      </c>
      <c r="V318" s="15"/>
      <c r="W318" s="15"/>
      <c r="X318" s="15"/>
      <c r="Y318" s="15"/>
      <c r="Z318" s="15"/>
      <c r="AB318" s="15"/>
      <c r="AC318" s="15"/>
      <c r="AD318" s="15"/>
      <c r="AE318" s="15"/>
      <c r="AF318" s="15"/>
      <c r="AH318" s="15"/>
      <c r="AI318" s="15"/>
      <c r="AJ318" s="15"/>
      <c r="AK318" s="15"/>
      <c r="AL318" s="15"/>
      <c r="AN318" s="18"/>
      <c r="AO318" s="18"/>
      <c r="AP318" s="18"/>
      <c r="AQ318" s="18"/>
    </row>
    <row r="319" spans="1:43" x14ac:dyDescent="0.25">
      <c r="A319" t="str">
        <f>'Raw Data'!A319</f>
        <v>B_p110g/p101</v>
      </c>
      <c r="B319">
        <f>'Raw Data'!B319</f>
        <v>976</v>
      </c>
      <c r="C319">
        <f>'Raw Data'!C319</f>
        <v>992</v>
      </c>
      <c r="D319" t="str">
        <f>'Raw Data'!D319</f>
        <v>LGINKERVPFVLTPDFL</v>
      </c>
      <c r="F319" s="13">
        <f>'Raw Data'!J319</f>
        <v>2.1459999999999999</v>
      </c>
      <c r="G319" s="13">
        <f>'Raw Data'!P319</f>
        <v>1.9590000000000001</v>
      </c>
      <c r="H319" s="13">
        <f>'Raw Data'!V319</f>
        <v>1.998</v>
      </c>
      <c r="I319" s="13">
        <f>'Raw Data'!AB319</f>
        <v>2.25</v>
      </c>
      <c r="J319" s="13">
        <f>'Raw Data'!AH319</f>
        <v>2.1720000000000002</v>
      </c>
      <c r="K319" s="13">
        <f>'Raw Data'!AN319</f>
        <v>2.0739999999999998</v>
      </c>
      <c r="L319" s="13">
        <f>'Raw Data'!AT319</f>
        <v>2.5289999999999999</v>
      </c>
      <c r="M319" s="13">
        <f>'Raw Data'!AZ319</f>
        <v>2.4809999999999999</v>
      </c>
      <c r="N319" s="13">
        <f>'Raw Data'!BF319</f>
        <v>2.3769999999999998</v>
      </c>
      <c r="O319" s="13">
        <f>'Raw Data'!BL319</f>
        <v>3.073</v>
      </c>
      <c r="P319" s="13">
        <f>'Raw Data'!BR319</f>
        <v>3.0739999999999998</v>
      </c>
      <c r="Q319" s="13">
        <f>'Raw Data'!BX319</f>
        <v>2.9809999999999999</v>
      </c>
      <c r="R319" s="13">
        <f>'Raw Data'!CD319</f>
        <v>3.16</v>
      </c>
      <c r="S319" s="13">
        <f>'Raw Data'!CJ319</f>
        <v>3.0750000000000002</v>
      </c>
      <c r="T319" s="13">
        <f>'Raw Data'!CP319</f>
        <v>3.077</v>
      </c>
      <c r="V319" s="15"/>
      <c r="W319" s="15"/>
      <c r="X319" s="15"/>
      <c r="Y319" s="15"/>
      <c r="Z319" s="15"/>
      <c r="AB319" s="15"/>
      <c r="AC319" s="15"/>
      <c r="AD319" s="15"/>
      <c r="AE319" s="15"/>
      <c r="AF319" s="15"/>
      <c r="AH319" s="15"/>
      <c r="AI319" s="15"/>
      <c r="AJ319" s="15"/>
      <c r="AK319" s="15"/>
      <c r="AL319" s="15"/>
      <c r="AN319" s="18"/>
      <c r="AO319" s="18"/>
      <c r="AP319" s="18"/>
      <c r="AQ319" s="18"/>
    </row>
    <row r="320" spans="1:43" x14ac:dyDescent="0.25">
      <c r="A320" t="str">
        <f>'Raw Data'!A320</f>
        <v>B_p110g/p101</v>
      </c>
      <c r="B320">
        <f>'Raw Data'!B320</f>
        <v>980</v>
      </c>
      <c r="C320">
        <f>'Raw Data'!C320</f>
        <v>992</v>
      </c>
      <c r="D320" t="str">
        <f>'Raw Data'!D320</f>
        <v>KERVPFVLTPDFL</v>
      </c>
      <c r="F320" s="13">
        <f>'Raw Data'!J320</f>
        <v>0.39500000000000002</v>
      </c>
      <c r="G320" s="13">
        <f>'Raw Data'!P320</f>
        <v>0.34200000000000003</v>
      </c>
      <c r="H320" s="13">
        <f>'Raw Data'!V320</f>
        <v>0.33900000000000002</v>
      </c>
      <c r="I320" s="13">
        <f>'Raw Data'!AB320</f>
        <v>0.44800000000000001</v>
      </c>
      <c r="J320" s="13">
        <f>'Raw Data'!AH320</f>
        <v>0.42399999999999999</v>
      </c>
      <c r="K320" s="13">
        <f>'Raw Data'!AN320</f>
        <v>0.38400000000000001</v>
      </c>
      <c r="L320" s="13">
        <f>'Raw Data'!AT320</f>
        <v>0.755</v>
      </c>
      <c r="M320" s="13">
        <f>'Raw Data'!AZ320</f>
        <v>0.68</v>
      </c>
      <c r="N320" s="13">
        <f>'Raw Data'!BF320</f>
        <v>0.68300000000000005</v>
      </c>
      <c r="O320" s="13">
        <f>'Raw Data'!BL320</f>
        <v>1.23</v>
      </c>
      <c r="P320" s="13">
        <f>'Raw Data'!BR320</f>
        <v>1.145</v>
      </c>
      <c r="Q320" s="13">
        <f>'Raw Data'!BX320</f>
        <v>1.1399999999999999</v>
      </c>
      <c r="R320" s="13">
        <f>'Raw Data'!CD320</f>
        <v>1.4279999999999999</v>
      </c>
      <c r="S320" s="13">
        <f>'Raw Data'!CJ320</f>
        <v>1.3340000000000001</v>
      </c>
      <c r="T320" s="13">
        <f>'Raw Data'!CP320</f>
        <v>1.347</v>
      </c>
      <c r="V320" s="15"/>
      <c r="W320" s="15"/>
      <c r="X320" s="15"/>
      <c r="Y320" s="15"/>
      <c r="Z320" s="15"/>
      <c r="AB320" s="15"/>
      <c r="AC320" s="15"/>
      <c r="AD320" s="15"/>
      <c r="AE320" s="15"/>
      <c r="AF320" s="15"/>
      <c r="AH320" s="15"/>
      <c r="AI320" s="15"/>
      <c r="AJ320" s="15"/>
      <c r="AK320" s="15"/>
      <c r="AL320" s="15"/>
      <c r="AN320" s="18"/>
      <c r="AO320" s="18"/>
      <c r="AP320" s="18"/>
      <c r="AQ320" s="18"/>
    </row>
    <row r="321" spans="1:43" x14ac:dyDescent="0.25">
      <c r="A321" t="str">
        <f>'Raw Data'!A321</f>
        <v>B_p110g/p101</v>
      </c>
      <c r="B321">
        <f>'Raw Data'!B321</f>
        <v>993</v>
      </c>
      <c r="C321">
        <f>'Raw Data'!C321</f>
        <v>1014</v>
      </c>
      <c r="D321" t="str">
        <f>'Raw Data'!D321</f>
        <v>FVMGTSGKKTSPHFQKFQDICV</v>
      </c>
      <c r="F321" s="13">
        <f>'Raw Data'!J321</f>
        <v>0.82899999999999996</v>
      </c>
      <c r="G321" s="13">
        <f>'Raw Data'!P321</f>
        <v>0.65500000000000003</v>
      </c>
      <c r="H321" s="13">
        <f>'Raw Data'!V321</f>
        <v>0.64900000000000002</v>
      </c>
      <c r="I321" s="13">
        <f>'Raw Data'!AB321</f>
        <v>0.93200000000000005</v>
      </c>
      <c r="J321" s="13">
        <f>'Raw Data'!AH321</f>
        <v>0.77900000000000003</v>
      </c>
      <c r="K321" s="13">
        <f>'Raw Data'!AN321</f>
        <v>0.79800000000000004</v>
      </c>
      <c r="L321" s="13">
        <f>'Raw Data'!AT321</f>
        <v>1.1850000000000001</v>
      </c>
      <c r="M321" s="13">
        <f>'Raw Data'!AZ321</f>
        <v>0.999</v>
      </c>
      <c r="N321" s="13">
        <f>'Raw Data'!BF321</f>
        <v>1.095</v>
      </c>
      <c r="O321" s="13">
        <f>'Raw Data'!BL321</f>
        <v>1.625</v>
      </c>
      <c r="P321" s="13">
        <f>'Raw Data'!BR321</f>
        <v>1.385</v>
      </c>
      <c r="Q321" s="13">
        <f>'Raw Data'!BX321</f>
        <v>1.4750000000000001</v>
      </c>
      <c r="R321" s="13">
        <f>'Raw Data'!CD321</f>
        <v>2.1560000000000001</v>
      </c>
      <c r="S321" s="13">
        <f>'Raw Data'!CJ321</f>
        <v>2.2290000000000001</v>
      </c>
      <c r="T321" s="13">
        <f>'Raw Data'!CP321</f>
        <v>2.1110000000000002</v>
      </c>
      <c r="V321" s="15"/>
      <c r="W321" s="15"/>
      <c r="X321" s="15"/>
      <c r="Y321" s="15"/>
      <c r="Z321" s="15"/>
      <c r="AB321" s="15"/>
      <c r="AC321" s="15"/>
      <c r="AD321" s="15"/>
      <c r="AE321" s="15"/>
      <c r="AF321" s="15"/>
      <c r="AH321" s="15"/>
      <c r="AI321" s="15"/>
      <c r="AJ321" s="15"/>
      <c r="AK321" s="15"/>
      <c r="AL321" s="15"/>
      <c r="AN321" s="18"/>
      <c r="AO321" s="18"/>
      <c r="AP321" s="18"/>
      <c r="AQ321" s="18"/>
    </row>
    <row r="322" spans="1:43" x14ac:dyDescent="0.25">
      <c r="A322" t="str">
        <f>'Raw Data'!A322</f>
        <v>B_p110g/p101</v>
      </c>
      <c r="B322">
        <f>'Raw Data'!B322</f>
        <v>1015</v>
      </c>
      <c r="C322">
        <f>'Raw Data'!C322</f>
        <v>1027</v>
      </c>
      <c r="D322" t="str">
        <f>'Raw Data'!D322</f>
        <v>KAYLALRHHTNLL</v>
      </c>
      <c r="F322" s="13">
        <f>'Raw Data'!J322</f>
        <v>0.14499999999999999</v>
      </c>
      <c r="G322" s="13">
        <f>'Raw Data'!P322</f>
        <v>0.10100000000000001</v>
      </c>
      <c r="H322" s="13">
        <f>'Raw Data'!V322</f>
        <v>7.3999999999999996E-2</v>
      </c>
      <c r="I322" s="13">
        <f>'Raw Data'!AB322</f>
        <v>0.128</v>
      </c>
      <c r="J322" s="13">
        <f>'Raw Data'!AH322</f>
        <v>0.127</v>
      </c>
      <c r="K322" s="13">
        <f>'Raw Data'!AN322</f>
        <v>0.108</v>
      </c>
      <c r="L322" s="13">
        <f>'Raw Data'!AT322</f>
        <v>0.19500000000000001</v>
      </c>
      <c r="M322" s="13">
        <f>'Raw Data'!AZ322</f>
        <v>0.15</v>
      </c>
      <c r="N322" s="13">
        <f>'Raw Data'!BF322</f>
        <v>0.15</v>
      </c>
      <c r="O322" s="13">
        <f>'Raw Data'!BL322</f>
        <v>0.41599999999999998</v>
      </c>
      <c r="P322" s="13">
        <f>'Raw Data'!BR322</f>
        <v>0.48799999999999999</v>
      </c>
      <c r="Q322" s="13">
        <f>'Raw Data'!BX322</f>
        <v>0.41699999999999998</v>
      </c>
      <c r="R322" s="13">
        <f>'Raw Data'!CD322</f>
        <v>0.95</v>
      </c>
      <c r="S322" s="13">
        <f>'Raw Data'!CJ322</f>
        <v>0.97</v>
      </c>
      <c r="T322" s="13">
        <f>'Raw Data'!CP322</f>
        <v>0.92800000000000005</v>
      </c>
      <c r="V322" s="15"/>
      <c r="W322" s="15"/>
      <c r="X322" s="15"/>
      <c r="Y322" s="15"/>
      <c r="Z322" s="15"/>
      <c r="AB322" s="15"/>
      <c r="AC322" s="15"/>
      <c r="AD322" s="15"/>
      <c r="AE322" s="15"/>
      <c r="AF322" s="15"/>
      <c r="AH322" s="15"/>
      <c r="AI322" s="15"/>
      <c r="AJ322" s="15"/>
      <c r="AK322" s="15"/>
      <c r="AL322" s="15"/>
      <c r="AN322" s="18"/>
      <c r="AO322" s="18"/>
      <c r="AP322" s="18"/>
      <c r="AQ322" s="18"/>
    </row>
    <row r="323" spans="1:43" x14ac:dyDescent="0.25">
      <c r="A323" t="str">
        <f>'Raw Data'!A323</f>
        <v>B_p110g/p101</v>
      </c>
      <c r="B323">
        <f>'Raw Data'!B323</f>
        <v>1017</v>
      </c>
      <c r="C323">
        <f>'Raw Data'!C323</f>
        <v>1026</v>
      </c>
      <c r="D323" t="str">
        <f>'Raw Data'!D323</f>
        <v>YLALRHHTNL</v>
      </c>
      <c r="F323" s="13">
        <f>'Raw Data'!J323</f>
        <v>0.24199999999999999</v>
      </c>
      <c r="G323" s="13">
        <f>'Raw Data'!P323</f>
        <v>0.22700000000000001</v>
      </c>
      <c r="H323" s="13">
        <f>'Raw Data'!V323</f>
        <v>0.24199999999999999</v>
      </c>
      <c r="I323" s="13">
        <f>'Raw Data'!AB323</f>
        <v>0.29099999999999998</v>
      </c>
      <c r="J323" s="13">
        <f>'Raw Data'!AH323</f>
        <v>0.30599999999999999</v>
      </c>
      <c r="K323" s="13">
        <f>'Raw Data'!AN323</f>
        <v>0.254</v>
      </c>
      <c r="L323" s="13">
        <f>'Raw Data'!AT323</f>
        <v>0.33400000000000002</v>
      </c>
      <c r="M323" s="13">
        <f>'Raw Data'!AZ323</f>
        <v>0.29899999999999999</v>
      </c>
      <c r="N323" s="13">
        <f>'Raw Data'!BF323</f>
        <v>0.27600000000000002</v>
      </c>
      <c r="O323" s="13">
        <f>'Raw Data'!BL323</f>
        <v>0.56699999999999995</v>
      </c>
      <c r="P323" s="13">
        <f>'Raw Data'!BR323</f>
        <v>0.504</v>
      </c>
      <c r="Q323" s="13">
        <f>'Raw Data'!BX323</f>
        <v>0.503</v>
      </c>
      <c r="R323" s="13">
        <f>'Raw Data'!CD323</f>
        <v>0.95</v>
      </c>
      <c r="S323" s="13">
        <f>'Raw Data'!CJ323</f>
        <v>0.95799999999999996</v>
      </c>
      <c r="T323" s="13">
        <f>'Raw Data'!CP323</f>
        <v>0.96099999999999997</v>
      </c>
      <c r="V323" s="15"/>
      <c r="W323" s="15"/>
      <c r="X323" s="15"/>
      <c r="Y323" s="15"/>
      <c r="Z323" s="15"/>
      <c r="AB323" s="15"/>
      <c r="AC323" s="15"/>
      <c r="AD323" s="15"/>
      <c r="AE323" s="15"/>
      <c r="AF323" s="15"/>
      <c r="AH323" s="15"/>
      <c r="AI323" s="15"/>
      <c r="AJ323" s="15"/>
      <c r="AK323" s="15"/>
      <c r="AL323" s="15"/>
      <c r="AN323" s="18"/>
      <c r="AO323" s="18"/>
      <c r="AP323" s="18"/>
      <c r="AQ323" s="18"/>
    </row>
    <row r="324" spans="1:43" x14ac:dyDescent="0.25">
      <c r="A324" t="str">
        <f>'Raw Data'!A324</f>
        <v>B_p110g/p101</v>
      </c>
      <c r="B324">
        <f>'Raw Data'!B324</f>
        <v>1019</v>
      </c>
      <c r="C324">
        <f>'Raw Data'!C324</f>
        <v>1026</v>
      </c>
      <c r="D324" t="str">
        <f>'Raw Data'!D324</f>
        <v>ALRHHTNL</v>
      </c>
      <c r="F324" s="13">
        <f>'Raw Data'!J324</f>
        <v>0.247</v>
      </c>
      <c r="G324" s="13">
        <f>'Raw Data'!P324</f>
        <v>0.219</v>
      </c>
      <c r="H324" s="13">
        <f>'Raw Data'!V324</f>
        <v>0.23100000000000001</v>
      </c>
      <c r="I324" s="13">
        <f>'Raw Data'!AB324</f>
        <v>0.307</v>
      </c>
      <c r="J324" s="13">
        <f>'Raw Data'!AH324</f>
        <v>0.32900000000000001</v>
      </c>
      <c r="K324" s="13">
        <f>'Raw Data'!AN324</f>
        <v>0.28699999999999998</v>
      </c>
      <c r="L324" s="13">
        <f>'Raw Data'!AT324</f>
        <v>0.35</v>
      </c>
      <c r="M324" s="13">
        <f>'Raw Data'!AZ324</f>
        <v>0.34200000000000003</v>
      </c>
      <c r="N324" s="13">
        <f>'Raw Data'!BF324</f>
        <v>0.29599999999999999</v>
      </c>
      <c r="O324" s="13">
        <f>'Raw Data'!BL324</f>
        <v>0.59199999999999997</v>
      </c>
      <c r="P324" s="13">
        <f>'Raw Data'!BR324</f>
        <v>0.63200000000000001</v>
      </c>
      <c r="Q324" s="13">
        <f>'Raw Data'!BX324</f>
        <v>0.51800000000000002</v>
      </c>
      <c r="R324" s="13">
        <f>'Raw Data'!CD324</f>
        <v>1.1040000000000001</v>
      </c>
      <c r="S324" s="13">
        <f>'Raw Data'!CJ324</f>
        <v>1.105</v>
      </c>
      <c r="T324" s="13">
        <f>'Raw Data'!CP324</f>
        <v>1.1399999999999999</v>
      </c>
      <c r="V324" s="15"/>
      <c r="W324" s="15"/>
      <c r="X324" s="15"/>
      <c r="Y324" s="15"/>
      <c r="Z324" s="15"/>
      <c r="AB324" s="15"/>
      <c r="AC324" s="15"/>
      <c r="AD324" s="15"/>
      <c r="AE324" s="15"/>
      <c r="AF324" s="15"/>
      <c r="AH324" s="15"/>
      <c r="AI324" s="15"/>
      <c r="AJ324" s="15"/>
      <c r="AK324" s="15"/>
      <c r="AL324" s="15"/>
      <c r="AN324" s="18"/>
      <c r="AO324" s="18"/>
      <c r="AP324" s="18"/>
      <c r="AQ324" s="18"/>
    </row>
    <row r="325" spans="1:43" x14ac:dyDescent="0.25">
      <c r="A325" t="str">
        <f>'Raw Data'!A325</f>
        <v>B_p110g/p101</v>
      </c>
      <c r="B325">
        <f>'Raw Data'!B325</f>
        <v>1031</v>
      </c>
      <c r="C325">
        <f>'Raw Data'!C325</f>
        <v>1035</v>
      </c>
      <c r="D325" t="str">
        <f>'Raw Data'!D325</f>
        <v>FSMML</v>
      </c>
      <c r="F325" s="13">
        <f>'Raw Data'!J325</f>
        <v>1.6E-2</v>
      </c>
      <c r="G325" s="13">
        <f>'Raw Data'!P325</f>
        <v>5.5E-2</v>
      </c>
      <c r="H325" s="13">
        <f>'Raw Data'!V325</f>
        <v>6.0000000000000001E-3</v>
      </c>
      <c r="I325" s="13">
        <f>'Raw Data'!AB325</f>
        <v>1.4999999999999999E-2</v>
      </c>
      <c r="J325" s="13">
        <f>'Raw Data'!AH325</f>
        <v>2.5000000000000001E-2</v>
      </c>
      <c r="K325" s="13">
        <f>'Raw Data'!AN325</f>
        <v>2.7E-2</v>
      </c>
      <c r="L325" s="13">
        <f>'Raw Data'!AT325</f>
        <v>2.7E-2</v>
      </c>
      <c r="M325" s="13">
        <f>'Raw Data'!AZ325</f>
        <v>2.1000000000000001E-2</v>
      </c>
      <c r="N325" s="13">
        <f>'Raw Data'!BF325</f>
        <v>2.3E-2</v>
      </c>
      <c r="O325" s="13">
        <f>'Raw Data'!BL325</f>
        <v>2.7E-2</v>
      </c>
      <c r="P325" s="13">
        <f>'Raw Data'!BR325</f>
        <v>3.2000000000000001E-2</v>
      </c>
      <c r="Q325" s="13">
        <f>'Raw Data'!BX325</f>
        <v>3.2000000000000001E-2</v>
      </c>
      <c r="R325" s="13">
        <f>'Raw Data'!CD325</f>
        <v>7.5999999999999998E-2</v>
      </c>
      <c r="S325" s="13">
        <f>'Raw Data'!CJ325</f>
        <v>6.7000000000000004E-2</v>
      </c>
      <c r="T325" s="13">
        <f>'Raw Data'!CP325</f>
        <v>8.8999999999999996E-2</v>
      </c>
      <c r="V325" s="15"/>
      <c r="W325" s="15"/>
      <c r="X325" s="15"/>
      <c r="Y325" s="15"/>
      <c r="Z325" s="15"/>
      <c r="AB325" s="15"/>
      <c r="AC325" s="15"/>
      <c r="AD325" s="15"/>
      <c r="AE325" s="15"/>
      <c r="AF325" s="15"/>
      <c r="AH325" s="15"/>
      <c r="AI325" s="15"/>
      <c r="AJ325" s="15"/>
      <c r="AK325" s="15"/>
      <c r="AL325" s="15"/>
      <c r="AN325" s="18"/>
      <c r="AO325" s="18"/>
      <c r="AP325" s="18"/>
      <c r="AQ325" s="18"/>
    </row>
    <row r="326" spans="1:43" x14ac:dyDescent="0.25">
      <c r="A326" t="str">
        <f>'Raw Data'!A326</f>
        <v>B_p110g/p101</v>
      </c>
      <c r="B326">
        <f>'Raw Data'!B326</f>
        <v>1035</v>
      </c>
      <c r="C326">
        <f>'Raw Data'!C326</f>
        <v>1042</v>
      </c>
      <c r="D326" t="str">
        <f>'Raw Data'!D326</f>
        <v>LMTGMPQL</v>
      </c>
      <c r="F326" s="13">
        <f>'Raw Data'!J326</f>
        <v>1.075</v>
      </c>
      <c r="G326" s="13">
        <f>'Raw Data'!P326</f>
        <v>1.0900000000000001</v>
      </c>
      <c r="H326" s="13">
        <f>'Raw Data'!V326</f>
        <v>1.1279999999999999</v>
      </c>
      <c r="I326" s="13">
        <f>'Raw Data'!AB326</f>
        <v>1.6659999999999999</v>
      </c>
      <c r="J326" s="13">
        <f>'Raw Data'!AH326</f>
        <v>1.649</v>
      </c>
      <c r="K326" s="13">
        <f>'Raw Data'!AN326</f>
        <v>1.7669999999999999</v>
      </c>
      <c r="L326" s="13">
        <f>'Raw Data'!AT326</f>
        <v>2.5569999999999999</v>
      </c>
      <c r="M326" s="13">
        <f>'Raw Data'!AZ326</f>
        <v>2.6019999999999999</v>
      </c>
      <c r="N326" s="13">
        <f>'Raw Data'!BF326</f>
        <v>2.6320000000000001</v>
      </c>
      <c r="O326" s="13">
        <f>'Raw Data'!BL326</f>
        <v>3.512</v>
      </c>
      <c r="P326" s="13">
        <f>'Raw Data'!BR326</f>
        <v>3.5139999999999998</v>
      </c>
      <c r="Q326" s="13">
        <f>'Raw Data'!BX326</f>
        <v>3.5190000000000001</v>
      </c>
      <c r="R326" s="13">
        <f>'Raw Data'!CD326</f>
        <v>3.786</v>
      </c>
      <c r="S326" s="13">
        <f>'Raw Data'!CJ326</f>
        <v>3.8639999999999999</v>
      </c>
      <c r="T326" s="13">
        <f>'Raw Data'!CP326</f>
        <v>3.956</v>
      </c>
      <c r="V326" s="15"/>
      <c r="W326" s="15"/>
      <c r="X326" s="15"/>
      <c r="Y326" s="15"/>
      <c r="Z326" s="15"/>
      <c r="AB326" s="15"/>
      <c r="AC326" s="15"/>
      <c r="AD326" s="15"/>
      <c r="AE326" s="15"/>
      <c r="AF326" s="15"/>
      <c r="AH326" s="15"/>
      <c r="AI326" s="15"/>
      <c r="AJ326" s="15"/>
      <c r="AK326" s="15"/>
      <c r="AL326" s="15"/>
      <c r="AN326" s="18"/>
      <c r="AO326" s="18"/>
      <c r="AP326" s="18"/>
      <c r="AQ326" s="18"/>
    </row>
    <row r="327" spans="1:43" x14ac:dyDescent="0.25">
      <c r="A327" t="str">
        <f>'Raw Data'!A327</f>
        <v>B_p110g/p101</v>
      </c>
      <c r="B327">
        <f>'Raw Data'!B327</f>
        <v>1035</v>
      </c>
      <c r="C327">
        <f>'Raw Data'!C327</f>
        <v>1050</v>
      </c>
      <c r="D327" t="str">
        <f>'Raw Data'!D327</f>
        <v>LMTGMPQLTSKEDIEY</v>
      </c>
      <c r="F327" s="13">
        <f>'Raw Data'!J327</f>
        <v>2.7639999999999998</v>
      </c>
      <c r="G327" s="13">
        <f>'Raw Data'!P327</f>
        <v>2.6970000000000001</v>
      </c>
      <c r="H327" s="13">
        <f>'Raw Data'!V327</f>
        <v>2.6819999999999999</v>
      </c>
      <c r="I327" s="13">
        <f>'Raw Data'!AB327</f>
        <v>3.8780000000000001</v>
      </c>
      <c r="J327" s="13">
        <f>'Raw Data'!AH327</f>
        <v>3.7069999999999999</v>
      </c>
      <c r="K327" s="13">
        <f>'Raw Data'!AN327</f>
        <v>4.1079999999999997</v>
      </c>
      <c r="L327" s="13">
        <f>'Raw Data'!AT327</f>
        <v>5.4630000000000001</v>
      </c>
      <c r="M327" s="13">
        <f>'Raw Data'!AZ327</f>
        <v>5.3630000000000004</v>
      </c>
      <c r="N327" s="13">
        <f>'Raw Data'!BF327</f>
        <v>5.5750000000000002</v>
      </c>
      <c r="O327" s="13">
        <f>'Raw Data'!BL327</f>
        <v>7.4530000000000003</v>
      </c>
      <c r="P327" s="13">
        <f>'Raw Data'!BR327</f>
        <v>7.452</v>
      </c>
      <c r="Q327" s="13">
        <f>'Raw Data'!BX327</f>
        <v>7.5609999999999999</v>
      </c>
      <c r="R327" s="13">
        <f>'Raw Data'!CD327</f>
        <v>8.423</v>
      </c>
      <c r="S327" s="13">
        <f>'Raw Data'!CJ327</f>
        <v>8.6300000000000008</v>
      </c>
      <c r="T327" s="13">
        <f>'Raw Data'!CP327</f>
        <v>8.6129999999999995</v>
      </c>
      <c r="V327" s="15"/>
      <c r="W327" s="15"/>
      <c r="X327" s="15"/>
      <c r="Y327" s="15"/>
      <c r="Z327" s="15"/>
      <c r="AB327" s="15"/>
      <c r="AC327" s="15"/>
      <c r="AD327" s="15"/>
      <c r="AE327" s="15"/>
      <c r="AF327" s="15"/>
      <c r="AH327" s="15"/>
      <c r="AI327" s="15"/>
      <c r="AJ327" s="15"/>
      <c r="AK327" s="15"/>
      <c r="AL327" s="15"/>
      <c r="AN327" s="18"/>
      <c r="AO327" s="18"/>
      <c r="AP327" s="18"/>
      <c r="AQ327" s="18"/>
    </row>
    <row r="328" spans="1:43" x14ac:dyDescent="0.25">
      <c r="A328" t="str">
        <f>'Raw Data'!A328</f>
        <v>B_p110g/p101</v>
      </c>
      <c r="B328">
        <f>'Raw Data'!B328</f>
        <v>1036</v>
      </c>
      <c r="C328">
        <f>'Raw Data'!C328</f>
        <v>1042</v>
      </c>
      <c r="D328" t="str">
        <f>'Raw Data'!D328</f>
        <v>MTGMPQL</v>
      </c>
      <c r="F328" s="13">
        <f>'Raw Data'!J328</f>
        <v>1.0620000000000001</v>
      </c>
      <c r="G328" s="13">
        <f>'Raw Data'!P328</f>
        <v>1.1040000000000001</v>
      </c>
      <c r="H328" s="13">
        <f>'Raw Data'!V328</f>
        <v>1.0469999999999999</v>
      </c>
      <c r="I328" s="13">
        <f>'Raw Data'!AB328</f>
        <v>1.681</v>
      </c>
      <c r="J328" s="13">
        <f>'Raw Data'!AH328</f>
        <v>1.6870000000000001</v>
      </c>
      <c r="K328" s="13">
        <f>'Raw Data'!AN328</f>
        <v>1.7749999999999999</v>
      </c>
      <c r="L328" s="13">
        <f>'Raw Data'!AT328</f>
        <v>2.512</v>
      </c>
      <c r="M328" s="13">
        <f>'Raw Data'!AZ328</f>
        <v>2.516</v>
      </c>
      <c r="N328" s="13">
        <f>'Raw Data'!BF328</f>
        <v>2.5390000000000001</v>
      </c>
      <c r="O328" s="13">
        <f>'Raw Data'!BL328</f>
        <v>3.2210000000000001</v>
      </c>
      <c r="P328" s="13">
        <f>'Raw Data'!BR328</f>
        <v>3.2349999999999999</v>
      </c>
      <c r="Q328" s="13">
        <f>'Raw Data'!BX328</f>
        <v>3.1930000000000001</v>
      </c>
      <c r="R328" s="13">
        <f>'Raw Data'!CD328</f>
        <v>3.1840000000000002</v>
      </c>
      <c r="S328" s="13">
        <f>'Raw Data'!CJ328</f>
        <v>3.3439999999999999</v>
      </c>
      <c r="T328" s="13">
        <f>'Raw Data'!CP328</f>
        <v>3.2839999999999998</v>
      </c>
      <c r="V328" s="15"/>
      <c r="W328" s="15"/>
      <c r="X328" s="15"/>
      <c r="Y328" s="15"/>
      <c r="Z328" s="15"/>
      <c r="AB328" s="15"/>
      <c r="AC328" s="15"/>
      <c r="AD328" s="15"/>
      <c r="AE328" s="15"/>
      <c r="AF328" s="15"/>
      <c r="AH328" s="15"/>
      <c r="AI328" s="15"/>
      <c r="AJ328" s="15"/>
      <c r="AK328" s="15"/>
      <c r="AL328" s="15"/>
      <c r="AN328" s="18"/>
      <c r="AO328" s="18"/>
      <c r="AP328" s="18"/>
      <c r="AQ328" s="18"/>
    </row>
    <row r="329" spans="1:43" x14ac:dyDescent="0.25">
      <c r="A329" t="str">
        <f>'Raw Data'!A329</f>
        <v>B_p110g/p101</v>
      </c>
      <c r="B329">
        <f>'Raw Data'!B329</f>
        <v>1050</v>
      </c>
      <c r="C329">
        <f>'Raw Data'!C329</f>
        <v>1071</v>
      </c>
      <c r="D329" t="str">
        <f>'Raw Data'!D329</f>
        <v>YIRDALTVGKNEEDAKKYFLDQ</v>
      </c>
      <c r="F329" s="13">
        <f>'Raw Data'!J329</f>
        <v>2.08</v>
      </c>
      <c r="G329" s="13">
        <f>'Raw Data'!P329</f>
        <v>1.99</v>
      </c>
      <c r="H329" s="13">
        <f>'Raw Data'!V329</f>
        <v>2.0489999999999999</v>
      </c>
      <c r="I329" s="13">
        <f>'Raw Data'!AB329</f>
        <v>2.3540000000000001</v>
      </c>
      <c r="J329" s="13">
        <f>'Raw Data'!AH329</f>
        <v>2.3780000000000001</v>
      </c>
      <c r="K329" s="13">
        <f>'Raw Data'!AN329</f>
        <v>2.3759999999999999</v>
      </c>
      <c r="L329" s="13">
        <f>'Raw Data'!AT329</f>
        <v>2.5710000000000002</v>
      </c>
      <c r="M329" s="13">
        <f>'Raw Data'!AZ329</f>
        <v>2.6619999999999999</v>
      </c>
      <c r="N329" s="13">
        <f>'Raw Data'!BF329</f>
        <v>2.6970000000000001</v>
      </c>
      <c r="O329" s="13">
        <f>'Raw Data'!BL329</f>
        <v>3.0649999999999999</v>
      </c>
      <c r="P329" s="13">
        <f>'Raw Data'!BR329</f>
        <v>2.9289999999999998</v>
      </c>
      <c r="Q329" s="13">
        <f>'Raw Data'!BX329</f>
        <v>3.11</v>
      </c>
      <c r="R329" s="13">
        <f>'Raw Data'!CD329</f>
        <v>3.9260000000000002</v>
      </c>
      <c r="S329" s="13">
        <f>'Raw Data'!CJ329</f>
        <v>4.0110000000000001</v>
      </c>
      <c r="T329" s="13">
        <f>'Raw Data'!CP329</f>
        <v>3.9929999999999999</v>
      </c>
      <c r="V329" s="15"/>
      <c r="W329" s="15"/>
      <c r="X329" s="15"/>
      <c r="Y329" s="15"/>
      <c r="Z329" s="15"/>
      <c r="AB329" s="15"/>
      <c r="AC329" s="15"/>
      <c r="AD329" s="15"/>
      <c r="AE329" s="15"/>
      <c r="AF329" s="15"/>
      <c r="AH329" s="15"/>
      <c r="AI329" s="15"/>
      <c r="AJ329" s="15"/>
      <c r="AK329" s="15"/>
      <c r="AL329" s="15"/>
      <c r="AN329" s="18"/>
      <c r="AO329" s="18"/>
      <c r="AP329" s="18"/>
      <c r="AQ329" s="18"/>
    </row>
    <row r="330" spans="1:43" x14ac:dyDescent="0.25">
      <c r="A330" t="str">
        <f>'Raw Data'!A330</f>
        <v>B_p110g/p101</v>
      </c>
      <c r="B330">
        <f>'Raw Data'!B330</f>
        <v>1051</v>
      </c>
      <c r="C330">
        <f>'Raw Data'!C330</f>
        <v>1069</v>
      </c>
      <c r="D330" t="str">
        <f>'Raw Data'!D330</f>
        <v>IRDALTVGKNEEDAKKYFL</v>
      </c>
      <c r="F330" s="13">
        <f>'Raw Data'!J330</f>
        <v>1.694</v>
      </c>
      <c r="G330" s="13">
        <f>'Raw Data'!P330</f>
        <v>1.7030000000000001</v>
      </c>
      <c r="H330" s="13">
        <f>'Raw Data'!V330</f>
        <v>1.6220000000000001</v>
      </c>
      <c r="I330" s="13">
        <f>'Raw Data'!AB330</f>
        <v>1.8819999999999999</v>
      </c>
      <c r="J330" s="13">
        <f>'Raw Data'!AH330</f>
        <v>2.0009999999999999</v>
      </c>
      <c r="K330" s="13">
        <f>'Raw Data'!AN330</f>
        <v>1.9630000000000001</v>
      </c>
      <c r="L330" s="13">
        <f>'Raw Data'!AT330</f>
        <v>2.0539999999999998</v>
      </c>
      <c r="M330" s="13">
        <f>'Raw Data'!AZ330</f>
        <v>2.1349999999999998</v>
      </c>
      <c r="N330" s="13">
        <f>'Raw Data'!BF330</f>
        <v>2.145</v>
      </c>
      <c r="O330" s="13">
        <f>'Raw Data'!BL330</f>
        <v>2.3769999999999998</v>
      </c>
      <c r="P330" s="13">
        <f>'Raw Data'!BR330</f>
        <v>2.34</v>
      </c>
      <c r="Q330" s="13">
        <f>'Raw Data'!BX330</f>
        <v>2.472</v>
      </c>
      <c r="R330" s="13">
        <f>'Raw Data'!CD330</f>
        <v>3.0630000000000002</v>
      </c>
      <c r="S330" s="13">
        <f>'Raw Data'!CJ330</f>
        <v>3.1709999999999998</v>
      </c>
      <c r="T330" s="13">
        <f>'Raw Data'!CP330</f>
        <v>3.0880000000000001</v>
      </c>
      <c r="V330" s="15"/>
      <c r="W330" s="15"/>
      <c r="X330" s="15"/>
      <c r="Y330" s="15"/>
      <c r="Z330" s="15"/>
      <c r="AB330" s="15"/>
      <c r="AC330" s="15"/>
      <c r="AD330" s="15"/>
      <c r="AE330" s="15"/>
      <c r="AF330" s="15"/>
      <c r="AH330" s="15"/>
      <c r="AI330" s="15"/>
      <c r="AJ330" s="15"/>
      <c r="AK330" s="15"/>
      <c r="AL330" s="15"/>
      <c r="AN330" s="18"/>
      <c r="AO330" s="18"/>
      <c r="AP330" s="18"/>
      <c r="AQ330" s="18"/>
    </row>
    <row r="331" spans="1:43" x14ac:dyDescent="0.25">
      <c r="A331" t="str">
        <f>'Raw Data'!A331</f>
        <v>B_p110g/p101</v>
      </c>
      <c r="B331">
        <f>'Raw Data'!B331</f>
        <v>1051</v>
      </c>
      <c r="C331">
        <f>'Raw Data'!C331</f>
        <v>1071</v>
      </c>
      <c r="D331" t="str">
        <f>'Raw Data'!D331</f>
        <v>IRDALTVGKNEEDAKKYFLDQ</v>
      </c>
      <c r="F331" s="13">
        <f>'Raw Data'!J331</f>
        <v>1.9350000000000001</v>
      </c>
      <c r="G331" s="13">
        <f>'Raw Data'!P331</f>
        <v>1.9059999999999999</v>
      </c>
      <c r="H331" s="13">
        <f>'Raw Data'!V331</f>
        <v>1.831</v>
      </c>
      <c r="I331" s="13">
        <f>'Raw Data'!AB331</f>
        <v>2.2970000000000002</v>
      </c>
      <c r="J331" s="13">
        <f>'Raw Data'!AH331</f>
        <v>2.1469999999999998</v>
      </c>
      <c r="K331" s="13">
        <f>'Raw Data'!AN331</f>
        <v>2.173</v>
      </c>
      <c r="L331" s="13">
        <f>'Raw Data'!AT331</f>
        <v>2.4449999999999998</v>
      </c>
      <c r="M331" s="13">
        <f>'Raw Data'!AZ331</f>
        <v>2.4790000000000001</v>
      </c>
      <c r="N331" s="13">
        <f>'Raw Data'!BF331</f>
        <v>2.4790000000000001</v>
      </c>
      <c r="O331" s="13">
        <f>'Raw Data'!BL331</f>
        <v>2.8730000000000002</v>
      </c>
      <c r="P331" s="13">
        <f>'Raw Data'!BR331</f>
        <v>2.72</v>
      </c>
      <c r="Q331" s="13">
        <f>'Raw Data'!BX331</f>
        <v>2.7909999999999999</v>
      </c>
      <c r="R331" s="13">
        <f>'Raw Data'!CD331</f>
        <v>3.5960000000000001</v>
      </c>
      <c r="S331" s="13">
        <f>'Raw Data'!CJ331</f>
        <v>3.472</v>
      </c>
      <c r="T331" s="13">
        <f>'Raw Data'!CP331</f>
        <v>3.3980000000000001</v>
      </c>
      <c r="V331" s="15"/>
      <c r="W331" s="15"/>
      <c r="X331" s="15"/>
      <c r="Y331" s="15"/>
      <c r="Z331" s="15"/>
      <c r="AB331" s="15"/>
      <c r="AC331" s="15"/>
      <c r="AD331" s="15"/>
      <c r="AE331" s="15"/>
      <c r="AF331" s="15"/>
      <c r="AH331" s="15"/>
      <c r="AI331" s="15"/>
      <c r="AJ331" s="15"/>
      <c r="AK331" s="15"/>
      <c r="AL331" s="15"/>
      <c r="AN331" s="18"/>
      <c r="AO331" s="18"/>
      <c r="AP331" s="18"/>
      <c r="AQ331" s="18"/>
    </row>
    <row r="332" spans="1:43" x14ac:dyDescent="0.25">
      <c r="A332" t="str">
        <f>'Raw Data'!A332</f>
        <v>B_p110g/p101</v>
      </c>
      <c r="B332">
        <f>'Raw Data'!B332</f>
        <v>1072</v>
      </c>
      <c r="C332">
        <f>'Raw Data'!C332</f>
        <v>1084</v>
      </c>
      <c r="D332" t="str">
        <f>'Raw Data'!D332</f>
        <v>IEVCRDKGWTVQF</v>
      </c>
      <c r="F332" s="13">
        <f>'Raw Data'!J332</f>
        <v>0.93300000000000005</v>
      </c>
      <c r="G332" s="13">
        <f>'Raw Data'!P332</f>
        <v>0.875</v>
      </c>
      <c r="H332" s="13">
        <f>'Raw Data'!V332</f>
        <v>0.94699999999999995</v>
      </c>
      <c r="I332" s="13">
        <f>'Raw Data'!AB332</f>
        <v>1.151</v>
      </c>
      <c r="J332" s="13">
        <f>'Raw Data'!AH332</f>
        <v>1.1539999999999999</v>
      </c>
      <c r="K332" s="13">
        <f>'Raw Data'!AN332</f>
        <v>1.1599999999999999</v>
      </c>
      <c r="L332" s="13">
        <f>'Raw Data'!AT332</f>
        <v>3.0249999999999999</v>
      </c>
      <c r="M332" s="13">
        <f>'Raw Data'!AZ332</f>
        <v>3.0760000000000001</v>
      </c>
      <c r="N332" s="13">
        <f>'Raw Data'!BF332</f>
        <v>2.95</v>
      </c>
      <c r="O332" s="13">
        <f>'Raw Data'!BL332</f>
        <v>5.0869999999999997</v>
      </c>
      <c r="P332" s="13">
        <f>'Raw Data'!BR332</f>
        <v>5.056</v>
      </c>
      <c r="Q332" s="13">
        <f>'Raw Data'!BX332</f>
        <v>5.1340000000000003</v>
      </c>
      <c r="R332" s="13">
        <f>'Raw Data'!CD332</f>
        <v>5.3689999999999998</v>
      </c>
      <c r="S332" s="13">
        <f>'Raw Data'!CJ332</f>
        <v>5.415</v>
      </c>
      <c r="T332" s="13">
        <f>'Raw Data'!CP332</f>
        <v>5.4260000000000002</v>
      </c>
      <c r="V332" s="15"/>
      <c r="W332" s="15"/>
      <c r="X332" s="15"/>
      <c r="Y332" s="15"/>
      <c r="Z332" s="15"/>
      <c r="AB332" s="15"/>
      <c r="AC332" s="15"/>
      <c r="AD332" s="15"/>
      <c r="AE332" s="15"/>
      <c r="AF332" s="15"/>
      <c r="AH332" s="15"/>
      <c r="AI332" s="15"/>
      <c r="AJ332" s="15"/>
      <c r="AK332" s="15"/>
      <c r="AL332" s="15"/>
      <c r="AN332" s="18"/>
      <c r="AO332" s="18"/>
      <c r="AP332" s="18"/>
      <c r="AQ332" s="18"/>
    </row>
    <row r="333" spans="1:43" x14ac:dyDescent="0.25">
      <c r="A333" t="str">
        <f>'Raw Data'!A333</f>
        <v>B_p110g/p101</v>
      </c>
      <c r="B333">
        <f>'Raw Data'!B333</f>
        <v>1074</v>
      </c>
      <c r="C333">
        <f>'Raw Data'!C333</f>
        <v>1084</v>
      </c>
      <c r="D333" t="str">
        <f>'Raw Data'!D333</f>
        <v>VCRDKGWTVQF</v>
      </c>
      <c r="F333" s="13">
        <f>'Raw Data'!J333</f>
        <v>0.90200000000000002</v>
      </c>
      <c r="G333" s="13">
        <f>'Raw Data'!P333</f>
        <v>0.83599999999999997</v>
      </c>
      <c r="H333" s="13">
        <f>'Raw Data'!V333</f>
        <v>0.90700000000000003</v>
      </c>
      <c r="I333" s="13">
        <f>'Raw Data'!AB333</f>
        <v>1.095</v>
      </c>
      <c r="J333" s="13">
        <f>'Raw Data'!AH333</f>
        <v>1.0549999999999999</v>
      </c>
      <c r="K333" s="13">
        <f>'Raw Data'!AN333</f>
        <v>1.117</v>
      </c>
      <c r="L333" s="13">
        <f>'Raw Data'!AT333</f>
        <v>2.7149999999999999</v>
      </c>
      <c r="M333" s="13">
        <f>'Raw Data'!AZ333</f>
        <v>2.7429999999999999</v>
      </c>
      <c r="N333" s="13">
        <f>'Raw Data'!BF333</f>
        <v>2.8250000000000002</v>
      </c>
      <c r="O333" s="13">
        <f>'Raw Data'!BL333</f>
        <v>4.9039999999999999</v>
      </c>
      <c r="P333" s="13">
        <f>'Raw Data'!BR333</f>
        <v>4.8120000000000003</v>
      </c>
      <c r="Q333" s="13">
        <f>'Raw Data'!BX333</f>
        <v>4.9450000000000003</v>
      </c>
      <c r="R333" s="13">
        <f>'Raw Data'!CD333</f>
        <v>5.0620000000000003</v>
      </c>
      <c r="S333" s="13">
        <f>'Raw Data'!CJ333</f>
        <v>5.1390000000000002</v>
      </c>
      <c r="T333" s="13">
        <f>'Raw Data'!CP333</f>
        <v>5.1509999999999998</v>
      </c>
      <c r="V333" s="15"/>
      <c r="W333" s="15"/>
      <c r="X333" s="15"/>
      <c r="Y333" s="15"/>
      <c r="Z333" s="15"/>
      <c r="AB333" s="15"/>
      <c r="AC333" s="15"/>
      <c r="AD333" s="15"/>
      <c r="AE333" s="15"/>
      <c r="AF333" s="15"/>
      <c r="AH333" s="15"/>
      <c r="AI333" s="15"/>
      <c r="AJ333" s="15"/>
      <c r="AK333" s="15"/>
      <c r="AL333" s="15"/>
      <c r="AN333" s="18"/>
      <c r="AO333" s="18"/>
      <c r="AP333" s="18"/>
      <c r="AQ333" s="18"/>
    </row>
    <row r="334" spans="1:43" x14ac:dyDescent="0.25">
      <c r="A334" t="str">
        <f>'Raw Data'!A334</f>
        <v>B_p110g/p101</v>
      </c>
      <c r="B334">
        <f>'Raw Data'!B334</f>
        <v>1088</v>
      </c>
      <c r="C334">
        <f>'Raw Data'!C334</f>
        <v>1092</v>
      </c>
      <c r="D334" t="str">
        <f>'Raw Data'!D334</f>
        <v>LHLVL</v>
      </c>
      <c r="F334" s="13">
        <f>'Raw Data'!J334</f>
        <v>0.50700000000000001</v>
      </c>
      <c r="G334" s="13">
        <f>'Raw Data'!P334</f>
        <v>0.50900000000000001</v>
      </c>
      <c r="H334" s="13">
        <f>'Raw Data'!V334</f>
        <v>0.45300000000000001</v>
      </c>
      <c r="I334" s="13">
        <f>'Raw Data'!AB334</f>
        <v>1.006</v>
      </c>
      <c r="J334" s="13">
        <f>'Raw Data'!AH334</f>
        <v>0.95499999999999996</v>
      </c>
      <c r="K334" s="13">
        <f>'Raw Data'!AN334</f>
        <v>1.079</v>
      </c>
      <c r="L334" s="13">
        <f>'Raw Data'!AT334</f>
        <v>2.2650000000000001</v>
      </c>
      <c r="M334" s="13">
        <f>'Raw Data'!AZ334</f>
        <v>2.2509999999999999</v>
      </c>
      <c r="N334" s="13">
        <f>'Raw Data'!BF334</f>
        <v>2.3250000000000002</v>
      </c>
      <c r="O334" s="13">
        <f>'Raw Data'!BL334</f>
        <v>2.4740000000000002</v>
      </c>
      <c r="P334" s="13">
        <f>'Raw Data'!BR334</f>
        <v>2.452</v>
      </c>
      <c r="Q334" s="13">
        <f>'Raw Data'!BX334</f>
        <v>2.4990000000000001</v>
      </c>
      <c r="R334" s="13">
        <f>'Raw Data'!CD334</f>
        <v>2.4470000000000001</v>
      </c>
      <c r="S334" s="13">
        <f>'Raw Data'!CJ334</f>
        <v>2.5019999999999998</v>
      </c>
      <c r="T334" s="13">
        <f>'Raw Data'!CP334</f>
        <v>2.5350000000000001</v>
      </c>
      <c r="V334" s="15"/>
      <c r="W334" s="15"/>
      <c r="X334" s="15"/>
      <c r="Y334" s="15"/>
      <c r="Z334" s="15"/>
      <c r="AB334" s="15"/>
      <c r="AC334" s="15"/>
      <c r="AD334" s="15"/>
      <c r="AE334" s="15"/>
      <c r="AF334" s="15"/>
      <c r="AH334" s="15"/>
      <c r="AI334" s="15"/>
      <c r="AJ334" s="15"/>
      <c r="AK334" s="15"/>
      <c r="AL334" s="15"/>
      <c r="AN334" s="18"/>
      <c r="AO334" s="18"/>
      <c r="AP334" s="18"/>
      <c r="AQ334" s="18"/>
    </row>
    <row r="335" spans="1:43" x14ac:dyDescent="0.25">
      <c r="A335" t="str">
        <f>'Raw Data'!A335</f>
        <v>C_p110g/p84</v>
      </c>
      <c r="B335">
        <f>'Raw Data'!B335</f>
        <v>4</v>
      </c>
      <c r="C335">
        <f>'Raw Data'!C335</f>
        <v>12</v>
      </c>
      <c r="D335" t="str">
        <f>'Raw Data'!D335</f>
        <v>ENYKQPVVL</v>
      </c>
      <c r="F335" s="13">
        <f>'Raw Data'!J335</f>
        <v>4.5590000000000002</v>
      </c>
      <c r="G335" s="13">
        <f>'Raw Data'!P335</f>
        <v>4.4080000000000004</v>
      </c>
      <c r="H335" s="13">
        <f>'Raw Data'!V335</f>
        <v>4.4420000000000002</v>
      </c>
      <c r="I335" s="13">
        <f>'Raw Data'!AB335</f>
        <v>4.7789999999999999</v>
      </c>
      <c r="J335" s="13">
        <f>'Raw Data'!AH335</f>
        <v>4.68</v>
      </c>
      <c r="K335" s="13">
        <f>'Raw Data'!AN335</f>
        <v>4.7510000000000003</v>
      </c>
      <c r="L335" s="13">
        <f>'Raw Data'!AT335</f>
        <v>4.734</v>
      </c>
      <c r="M335" s="13">
        <f>'Raw Data'!AZ335</f>
        <v>4.7640000000000002</v>
      </c>
      <c r="N335" s="13">
        <f>'Raw Data'!BF335</f>
        <v>4.6790000000000003</v>
      </c>
      <c r="O335" s="13">
        <f>'Raw Data'!BL335</f>
        <v>4.7729999999999997</v>
      </c>
      <c r="P335" s="13">
        <f>'Raw Data'!BR335</f>
        <v>4.8179999999999996</v>
      </c>
      <c r="Q335" s="13">
        <f>'Raw Data'!BX335</f>
        <v>0</v>
      </c>
      <c r="R335" s="13">
        <f>'Raw Data'!CD335</f>
        <v>4.6719999999999997</v>
      </c>
      <c r="S335" s="13">
        <f>'Raw Data'!CJ335</f>
        <v>4.7009999999999996</v>
      </c>
      <c r="T335" s="13">
        <f>'Raw Data'!CP335</f>
        <v>0</v>
      </c>
      <c r="V335" s="15"/>
      <c r="W335" s="15"/>
      <c r="X335" s="15"/>
      <c r="Y335" s="15"/>
      <c r="Z335" s="15"/>
      <c r="AB335" s="15"/>
      <c r="AC335" s="15"/>
      <c r="AD335" s="15"/>
      <c r="AE335" s="15"/>
      <c r="AF335" s="15"/>
      <c r="AH335" s="15"/>
      <c r="AI335" s="15"/>
      <c r="AJ335" s="15"/>
      <c r="AK335" s="15"/>
      <c r="AL335" s="15"/>
      <c r="AN335" s="18"/>
      <c r="AO335" s="18"/>
      <c r="AP335" s="18"/>
      <c r="AQ335" s="18"/>
    </row>
    <row r="336" spans="1:43" x14ac:dyDescent="0.25">
      <c r="A336" t="str">
        <f>'Raw Data'!A336</f>
        <v>C_p110g/p84</v>
      </c>
      <c r="B336">
        <f>'Raw Data'!B336</f>
        <v>6</v>
      </c>
      <c r="C336">
        <f>'Raw Data'!C336</f>
        <v>12</v>
      </c>
      <c r="D336" t="str">
        <f>'Raw Data'!D336</f>
        <v>YKQPVVL</v>
      </c>
      <c r="F336" s="13">
        <f>'Raw Data'!J336</f>
        <v>3.351</v>
      </c>
      <c r="G336" s="13">
        <f>'Raw Data'!P336</f>
        <v>3.2040000000000002</v>
      </c>
      <c r="H336" s="13">
        <f>'Raw Data'!V336</f>
        <v>3.3730000000000002</v>
      </c>
      <c r="I336" s="13">
        <f>'Raw Data'!AB336</f>
        <v>3.5819999999999999</v>
      </c>
      <c r="J336" s="13">
        <f>'Raw Data'!AH336</f>
        <v>3.6139999999999999</v>
      </c>
      <c r="K336" s="13">
        <f>'Raw Data'!AN336</f>
        <v>3.6739999999999999</v>
      </c>
      <c r="L336" s="13">
        <f>'Raw Data'!AT336</f>
        <v>3.65</v>
      </c>
      <c r="M336" s="13">
        <f>'Raw Data'!AZ336</f>
        <v>3.66</v>
      </c>
      <c r="N336" s="13">
        <f>'Raw Data'!BF336</f>
        <v>3.65</v>
      </c>
      <c r="O336" s="13">
        <f>'Raw Data'!BL336</f>
        <v>3.6560000000000001</v>
      </c>
      <c r="P336" s="13">
        <f>'Raw Data'!BR336</f>
        <v>3.6880000000000002</v>
      </c>
      <c r="Q336" s="13">
        <f>'Raw Data'!BX336</f>
        <v>0</v>
      </c>
      <c r="R336" s="13">
        <f>'Raw Data'!CD336</f>
        <v>3.649</v>
      </c>
      <c r="S336" s="13">
        <f>'Raw Data'!CJ336</f>
        <v>3.6960000000000002</v>
      </c>
      <c r="T336" s="13">
        <f>'Raw Data'!CP336</f>
        <v>0</v>
      </c>
      <c r="V336" s="15"/>
      <c r="W336" s="15"/>
      <c r="X336" s="15"/>
      <c r="Y336" s="15"/>
      <c r="Z336" s="15"/>
      <c r="AB336" s="15"/>
      <c r="AC336" s="15"/>
      <c r="AD336" s="15"/>
      <c r="AE336" s="15"/>
      <c r="AF336" s="15"/>
      <c r="AH336" s="15"/>
      <c r="AI336" s="15"/>
      <c r="AJ336" s="15"/>
      <c r="AK336" s="15"/>
      <c r="AL336" s="15"/>
      <c r="AN336" s="18"/>
      <c r="AO336" s="18"/>
      <c r="AP336" s="18"/>
      <c r="AQ336" s="18"/>
    </row>
    <row r="337" spans="1:43" x14ac:dyDescent="0.25">
      <c r="A337" t="str">
        <f>'Raw Data'!A337</f>
        <v>C_p110g/p84</v>
      </c>
      <c r="B337">
        <f>'Raw Data'!B337</f>
        <v>13</v>
      </c>
      <c r="C337">
        <f>'Raw Data'!C337</f>
        <v>32</v>
      </c>
      <c r="D337" t="str">
        <f>'Raw Data'!D337</f>
        <v>REDNCRRRRRMKPRSAAASL</v>
      </c>
      <c r="F337" s="13">
        <f>'Raw Data'!J337</f>
        <v>7.8410000000000002</v>
      </c>
      <c r="G337" s="13">
        <f>'Raw Data'!P337</f>
        <v>7.6280000000000001</v>
      </c>
      <c r="H337" s="13">
        <f>'Raw Data'!V337</f>
        <v>7.0460000000000003</v>
      </c>
      <c r="I337" s="13">
        <f>'Raw Data'!AB337</f>
        <v>7.5810000000000004</v>
      </c>
      <c r="J337" s="13">
        <f>'Raw Data'!AH337</f>
        <v>7.7930000000000001</v>
      </c>
      <c r="K337" s="13">
        <f>'Raw Data'!AN337</f>
        <v>7.2469999999999999</v>
      </c>
      <c r="L337" s="13">
        <f>'Raw Data'!AT337</f>
        <v>7.9039999999999999</v>
      </c>
      <c r="M337" s="13">
        <f>'Raw Data'!AZ337</f>
        <v>7.5209999999999999</v>
      </c>
      <c r="N337" s="13">
        <f>'Raw Data'!BF337</f>
        <v>7.8170000000000002</v>
      </c>
      <c r="O337" s="13">
        <f>'Raw Data'!BL337</f>
        <v>7.7409999999999997</v>
      </c>
      <c r="P337" s="13">
        <f>'Raw Data'!BR337</f>
        <v>7.2089999999999996</v>
      </c>
      <c r="Q337" s="13">
        <f>'Raw Data'!BX337</f>
        <v>0</v>
      </c>
      <c r="R337" s="13">
        <f>'Raw Data'!CD337</f>
        <v>7.5570000000000004</v>
      </c>
      <c r="S337" s="13">
        <f>'Raw Data'!CJ337</f>
        <v>7.181</v>
      </c>
      <c r="T337" s="13">
        <f>'Raw Data'!CP337</f>
        <v>0</v>
      </c>
      <c r="V337" s="15"/>
      <c r="W337" s="15"/>
      <c r="X337" s="15"/>
      <c r="Y337" s="15"/>
      <c r="Z337" s="15"/>
      <c r="AB337" s="15"/>
      <c r="AC337" s="15"/>
      <c r="AD337" s="15"/>
      <c r="AE337" s="15"/>
      <c r="AF337" s="15"/>
      <c r="AH337" s="15"/>
      <c r="AI337" s="15"/>
      <c r="AJ337" s="15"/>
      <c r="AK337" s="15"/>
      <c r="AL337" s="15"/>
      <c r="AN337" s="18"/>
      <c r="AO337" s="18"/>
      <c r="AP337" s="18"/>
      <c r="AQ337" s="18"/>
    </row>
    <row r="338" spans="1:43" x14ac:dyDescent="0.25">
      <c r="A338" t="str">
        <f>'Raw Data'!A338</f>
        <v>C_p110g/p84</v>
      </c>
      <c r="B338">
        <f>'Raw Data'!B338</f>
        <v>36</v>
      </c>
      <c r="C338">
        <f>'Raw Data'!C338</f>
        <v>41</v>
      </c>
      <c r="D338" t="str">
        <f>'Raw Data'!D338</f>
        <v>ELIPIE</v>
      </c>
      <c r="F338" s="13">
        <f>'Raw Data'!J338</f>
        <v>3.2000000000000001E-2</v>
      </c>
      <c r="G338" s="13">
        <f>'Raw Data'!P338</f>
        <v>3.4000000000000002E-2</v>
      </c>
      <c r="H338" s="13">
        <f>'Raw Data'!V338</f>
        <v>3.9E-2</v>
      </c>
      <c r="I338" s="13">
        <f>'Raw Data'!AB338</f>
        <v>4.3999999999999997E-2</v>
      </c>
      <c r="J338" s="13">
        <f>'Raw Data'!AH338</f>
        <v>2.5000000000000001E-2</v>
      </c>
      <c r="K338" s="13">
        <f>'Raw Data'!AN338</f>
        <v>2.9000000000000001E-2</v>
      </c>
      <c r="L338" s="13">
        <f>'Raw Data'!AT338</f>
        <v>6.2E-2</v>
      </c>
      <c r="M338" s="13">
        <f>'Raw Data'!AZ338</f>
        <v>5.0999999999999997E-2</v>
      </c>
      <c r="N338" s="13">
        <f>'Raw Data'!BF338</f>
        <v>5.2999999999999999E-2</v>
      </c>
      <c r="O338" s="13">
        <f>'Raw Data'!BL338</f>
        <v>0.21299999999999999</v>
      </c>
      <c r="P338" s="13">
        <f>'Raw Data'!BR338</f>
        <v>0.215</v>
      </c>
      <c r="Q338" s="13">
        <f>'Raw Data'!BX338</f>
        <v>0</v>
      </c>
      <c r="R338" s="13">
        <f>'Raw Data'!CD338</f>
        <v>0.56999999999999995</v>
      </c>
      <c r="S338" s="13">
        <f>'Raw Data'!CJ338</f>
        <v>0.56699999999999995</v>
      </c>
      <c r="T338" s="13">
        <f>'Raw Data'!CP338</f>
        <v>0</v>
      </c>
      <c r="V338" s="15"/>
      <c r="W338" s="15"/>
      <c r="X338" s="15"/>
      <c r="Y338" s="15"/>
      <c r="Z338" s="15"/>
      <c r="AB338" s="15"/>
      <c r="AC338" s="15"/>
      <c r="AD338" s="15"/>
      <c r="AE338" s="15"/>
      <c r="AF338" s="15"/>
      <c r="AH338" s="15"/>
      <c r="AI338" s="15"/>
      <c r="AJ338" s="15"/>
      <c r="AK338" s="15"/>
      <c r="AL338" s="15"/>
      <c r="AN338" s="18"/>
      <c r="AO338" s="18"/>
      <c r="AP338" s="18"/>
      <c r="AQ338" s="18"/>
    </row>
    <row r="339" spans="1:43" x14ac:dyDescent="0.25">
      <c r="A339" t="str">
        <f>'Raw Data'!A339</f>
        <v>C_p110g/p84</v>
      </c>
      <c r="B339">
        <f>'Raw Data'!B339</f>
        <v>36</v>
      </c>
      <c r="C339">
        <f>'Raw Data'!C339</f>
        <v>42</v>
      </c>
      <c r="D339" t="str">
        <f>'Raw Data'!D339</f>
        <v>ELIPIEF</v>
      </c>
      <c r="F339" s="13">
        <f>'Raw Data'!J339</f>
        <v>3.4000000000000002E-2</v>
      </c>
      <c r="G339" s="13">
        <f>'Raw Data'!P339</f>
        <v>4.5999999999999999E-2</v>
      </c>
      <c r="H339" s="13">
        <f>'Raw Data'!V339</f>
        <v>0.05</v>
      </c>
      <c r="I339" s="13">
        <f>'Raw Data'!AB339</f>
        <v>0.09</v>
      </c>
      <c r="J339" s="13">
        <f>'Raw Data'!AH339</f>
        <v>4.4999999999999998E-2</v>
      </c>
      <c r="K339" s="13">
        <f>'Raw Data'!AN339</f>
        <v>5.8999999999999997E-2</v>
      </c>
      <c r="L339" s="13">
        <f>'Raw Data'!AT339</f>
        <v>9.9000000000000005E-2</v>
      </c>
      <c r="M339" s="13">
        <f>'Raw Data'!AZ339</f>
        <v>7.0000000000000007E-2</v>
      </c>
      <c r="N339" s="13">
        <f>'Raw Data'!BF339</f>
        <v>2.5999999999999999E-2</v>
      </c>
      <c r="O339" s="13">
        <f>'Raw Data'!BL339</f>
        <v>0.23899999999999999</v>
      </c>
      <c r="P339" s="13">
        <f>'Raw Data'!BR339</f>
        <v>0.17399999999999999</v>
      </c>
      <c r="Q339" s="13">
        <f>'Raw Data'!BX339</f>
        <v>0</v>
      </c>
      <c r="R339" s="13">
        <f>'Raw Data'!CD339</f>
        <v>0.57699999999999996</v>
      </c>
      <c r="S339" s="13">
        <f>'Raw Data'!CJ339</f>
        <v>0.49</v>
      </c>
      <c r="T339" s="13">
        <f>'Raw Data'!CP339</f>
        <v>0</v>
      </c>
      <c r="V339" s="15"/>
      <c r="W339" s="15"/>
      <c r="X339" s="15"/>
      <c r="Y339" s="15"/>
      <c r="Z339" s="15"/>
      <c r="AB339" s="15"/>
      <c r="AC339" s="15"/>
      <c r="AD339" s="15"/>
      <c r="AE339" s="15"/>
      <c r="AF339" s="15"/>
      <c r="AH339" s="15"/>
      <c r="AI339" s="15"/>
      <c r="AJ339" s="15"/>
      <c r="AK339" s="15"/>
      <c r="AL339" s="15"/>
      <c r="AN339" s="18"/>
      <c r="AO339" s="18"/>
      <c r="AP339" s="18"/>
      <c r="AQ339" s="18"/>
    </row>
    <row r="340" spans="1:43" x14ac:dyDescent="0.25">
      <c r="A340" t="str">
        <f>'Raw Data'!A340</f>
        <v>C_p110g/p84</v>
      </c>
      <c r="B340">
        <f>'Raw Data'!B340</f>
        <v>42</v>
      </c>
      <c r="C340">
        <f>'Raw Data'!C340</f>
        <v>58</v>
      </c>
      <c r="D340" t="str">
        <f>'Raw Data'!D340</f>
        <v>FVLPTSQRKCKSPETAL</v>
      </c>
      <c r="F340" s="13">
        <f>'Raw Data'!J340</f>
        <v>3.464</v>
      </c>
      <c r="G340" s="13">
        <f>'Raw Data'!P340</f>
        <v>3.3650000000000002</v>
      </c>
      <c r="H340" s="13">
        <f>'Raw Data'!V340</f>
        <v>3.6019999999999999</v>
      </c>
      <c r="I340" s="13">
        <f>'Raw Data'!AB340</f>
        <v>3.9769999999999999</v>
      </c>
      <c r="J340" s="13">
        <f>'Raw Data'!AH340</f>
        <v>3.952</v>
      </c>
      <c r="K340" s="13">
        <f>'Raw Data'!AN340</f>
        <v>4.194</v>
      </c>
      <c r="L340" s="13">
        <f>'Raw Data'!AT340</f>
        <v>4.9240000000000004</v>
      </c>
      <c r="M340" s="13">
        <f>'Raw Data'!AZ340</f>
        <v>4.9290000000000003</v>
      </c>
      <c r="N340" s="13">
        <f>'Raw Data'!BF340</f>
        <v>5.2169999999999996</v>
      </c>
      <c r="O340" s="13">
        <f>'Raw Data'!BL340</f>
        <v>5.7270000000000003</v>
      </c>
      <c r="P340" s="13">
        <f>'Raw Data'!BR340</f>
        <v>6.0439999999999996</v>
      </c>
      <c r="Q340" s="13">
        <f>'Raw Data'!BX340</f>
        <v>0</v>
      </c>
      <c r="R340" s="13">
        <f>'Raw Data'!CD340</f>
        <v>6.5209999999999999</v>
      </c>
      <c r="S340" s="13">
        <f>'Raw Data'!CJ340</f>
        <v>6.8239999999999998</v>
      </c>
      <c r="T340" s="13">
        <f>'Raw Data'!CP340</f>
        <v>0</v>
      </c>
      <c r="V340" s="15"/>
      <c r="W340" s="15"/>
      <c r="X340" s="15"/>
      <c r="Y340" s="15"/>
      <c r="Z340" s="15"/>
      <c r="AB340" s="15"/>
      <c r="AC340" s="15"/>
      <c r="AD340" s="15"/>
      <c r="AE340" s="15"/>
      <c r="AF340" s="15"/>
      <c r="AH340" s="15"/>
      <c r="AI340" s="15"/>
      <c r="AJ340" s="15"/>
      <c r="AK340" s="15"/>
      <c r="AL340" s="15"/>
      <c r="AN340" s="18"/>
      <c r="AO340" s="18"/>
      <c r="AP340" s="18"/>
      <c r="AQ340" s="18"/>
    </row>
    <row r="341" spans="1:43" x14ac:dyDescent="0.25">
      <c r="A341" t="str">
        <f>'Raw Data'!A341</f>
        <v>C_p110g/p84</v>
      </c>
      <c r="B341">
        <f>'Raw Data'!B341</f>
        <v>42</v>
      </c>
      <c r="C341">
        <f>'Raw Data'!C341</f>
        <v>59</v>
      </c>
      <c r="D341" t="str">
        <f>'Raw Data'!D341</f>
        <v>FVLPTSQRKCKSPETALL</v>
      </c>
      <c r="F341" s="13">
        <f>'Raw Data'!J341</f>
        <v>2.9369999999999998</v>
      </c>
      <c r="G341" s="13">
        <f>'Raw Data'!P341</f>
        <v>2.6970000000000001</v>
      </c>
      <c r="H341" s="13">
        <f>'Raw Data'!V341</f>
        <v>3.278</v>
      </c>
      <c r="I341" s="13">
        <f>'Raw Data'!AB341</f>
        <v>3.3820000000000001</v>
      </c>
      <c r="J341" s="13">
        <f>'Raw Data'!AH341</f>
        <v>3.39</v>
      </c>
      <c r="K341" s="13">
        <f>'Raw Data'!AN341</f>
        <v>3.4510000000000001</v>
      </c>
      <c r="L341" s="13">
        <f>'Raw Data'!AT341</f>
        <v>4.2960000000000003</v>
      </c>
      <c r="M341" s="13">
        <f>'Raw Data'!AZ341</f>
        <v>4.38</v>
      </c>
      <c r="N341" s="13">
        <f>'Raw Data'!BF341</f>
        <v>4.4459999999999997</v>
      </c>
      <c r="O341" s="13">
        <f>'Raw Data'!BL341</f>
        <v>5.1459999999999999</v>
      </c>
      <c r="P341" s="13">
        <f>'Raw Data'!BR341</f>
        <v>5.3310000000000004</v>
      </c>
      <c r="Q341" s="13">
        <f>'Raw Data'!BX341</f>
        <v>0</v>
      </c>
      <c r="R341" s="13">
        <f>'Raw Data'!CD341</f>
        <v>5.952</v>
      </c>
      <c r="S341" s="13">
        <f>'Raw Data'!CJ341</f>
        <v>6.0650000000000004</v>
      </c>
      <c r="T341" s="13">
        <f>'Raw Data'!CP341</f>
        <v>0</v>
      </c>
      <c r="V341" s="15"/>
      <c r="W341" s="15"/>
      <c r="X341" s="15"/>
      <c r="Y341" s="15"/>
      <c r="Z341" s="15"/>
      <c r="AB341" s="15"/>
      <c r="AC341" s="15"/>
      <c r="AD341" s="15"/>
      <c r="AE341" s="15"/>
      <c r="AF341" s="15"/>
      <c r="AH341" s="15"/>
      <c r="AI341" s="15"/>
      <c r="AJ341" s="15"/>
      <c r="AK341" s="15"/>
      <c r="AL341" s="15"/>
      <c r="AN341" s="18"/>
      <c r="AO341" s="18"/>
      <c r="AP341" s="18"/>
      <c r="AQ341" s="18"/>
    </row>
    <row r="342" spans="1:43" x14ac:dyDescent="0.25">
      <c r="A342" t="str">
        <f>'Raw Data'!A342</f>
        <v>C_p110g/p84</v>
      </c>
      <c r="B342">
        <f>'Raw Data'!B342</f>
        <v>59</v>
      </c>
      <c r="C342">
        <f>'Raw Data'!C342</f>
        <v>69</v>
      </c>
      <c r="D342" t="str">
        <f>'Raw Data'!D342</f>
        <v>LHVAGHGNVEQ</v>
      </c>
      <c r="F342" s="13">
        <f>'Raw Data'!J342</f>
        <v>0.69599999999999995</v>
      </c>
      <c r="G342" s="13">
        <f>'Raw Data'!P342</f>
        <v>0.63600000000000001</v>
      </c>
      <c r="H342" s="13">
        <f>'Raw Data'!V342</f>
        <v>0.79200000000000004</v>
      </c>
      <c r="I342" s="13">
        <f>'Raw Data'!AB342</f>
        <v>0.96899999999999997</v>
      </c>
      <c r="J342" s="13">
        <f>'Raw Data'!AH342</f>
        <v>0.86299999999999999</v>
      </c>
      <c r="K342" s="13">
        <f>'Raw Data'!AN342</f>
        <v>1.113</v>
      </c>
      <c r="L342" s="13">
        <f>'Raw Data'!AT342</f>
        <v>1.637</v>
      </c>
      <c r="M342" s="13">
        <f>'Raw Data'!AZ342</f>
        <v>1.446</v>
      </c>
      <c r="N342" s="13">
        <f>'Raw Data'!BF342</f>
        <v>1.468</v>
      </c>
      <c r="O342" s="13">
        <f>'Raw Data'!BL342</f>
        <v>2.1360000000000001</v>
      </c>
      <c r="P342" s="13">
        <f>'Raw Data'!BR342</f>
        <v>2.1379999999999999</v>
      </c>
      <c r="Q342" s="13">
        <f>'Raw Data'!BX342</f>
        <v>0</v>
      </c>
      <c r="R342" s="13">
        <f>'Raw Data'!CD342</f>
        <v>3.0819999999999999</v>
      </c>
      <c r="S342" s="13">
        <f>'Raw Data'!CJ342</f>
        <v>3.089</v>
      </c>
      <c r="T342" s="13">
        <f>'Raw Data'!CP342</f>
        <v>0</v>
      </c>
      <c r="V342" s="15"/>
      <c r="W342" s="15"/>
      <c r="X342" s="15"/>
      <c r="Y342" s="15"/>
      <c r="Z342" s="15"/>
      <c r="AB342" s="15"/>
      <c r="AC342" s="15"/>
      <c r="AD342" s="15"/>
      <c r="AE342" s="15"/>
      <c r="AF342" s="15"/>
      <c r="AH342" s="15"/>
      <c r="AI342" s="15"/>
      <c r="AJ342" s="15"/>
      <c r="AK342" s="15"/>
      <c r="AL342" s="15"/>
      <c r="AN342" s="18"/>
      <c r="AO342" s="18"/>
      <c r="AP342" s="18"/>
      <c r="AQ342" s="18"/>
    </row>
    <row r="343" spans="1:43" x14ac:dyDescent="0.25">
      <c r="A343" t="str">
        <f>'Raw Data'!A343</f>
        <v>C_p110g/p84</v>
      </c>
      <c r="B343">
        <f>'Raw Data'!B343</f>
        <v>59</v>
      </c>
      <c r="C343">
        <f>'Raw Data'!C343</f>
        <v>70</v>
      </c>
      <c r="D343" t="str">
        <f>'Raw Data'!D343</f>
        <v>LHVAGHGNVEQM</v>
      </c>
      <c r="F343" s="13">
        <f>'Raw Data'!J343</f>
        <v>0.34799999999999998</v>
      </c>
      <c r="G343" s="13">
        <f>'Raw Data'!P343</f>
        <v>0.30199999999999999</v>
      </c>
      <c r="H343" s="13">
        <f>'Raw Data'!V343</f>
        <v>0.29799999999999999</v>
      </c>
      <c r="I343" s="13">
        <f>'Raw Data'!AB343</f>
        <v>0.71199999999999997</v>
      </c>
      <c r="J343" s="13">
        <f>'Raw Data'!AH343</f>
        <v>0.56100000000000005</v>
      </c>
      <c r="K343" s="13">
        <f>'Raw Data'!AN343</f>
        <v>0.59399999999999997</v>
      </c>
      <c r="L343" s="13">
        <f>'Raw Data'!AT343</f>
        <v>1.3029999999999999</v>
      </c>
      <c r="M343" s="13">
        <f>'Raw Data'!AZ343</f>
        <v>1.1819999999999999</v>
      </c>
      <c r="N343" s="13">
        <f>'Raw Data'!BF343</f>
        <v>1.151</v>
      </c>
      <c r="O343" s="13">
        <f>'Raw Data'!BL343</f>
        <v>1.5649999999999999</v>
      </c>
      <c r="P343" s="13">
        <f>'Raw Data'!BR343</f>
        <v>1.5720000000000001</v>
      </c>
      <c r="Q343" s="13">
        <f>'Raw Data'!BX343</f>
        <v>0</v>
      </c>
      <c r="R343" s="13">
        <f>'Raw Data'!CD343</f>
        <v>2.5329999999999999</v>
      </c>
      <c r="S343" s="13">
        <f>'Raw Data'!CJ343</f>
        <v>2.6840000000000002</v>
      </c>
      <c r="T343" s="13">
        <f>'Raw Data'!CP343</f>
        <v>0</v>
      </c>
      <c r="V343" s="15"/>
      <c r="W343" s="15"/>
      <c r="X343" s="15"/>
      <c r="Y343" s="15"/>
      <c r="Z343" s="15"/>
      <c r="AB343" s="15"/>
      <c r="AC343" s="15"/>
      <c r="AD343" s="15"/>
      <c r="AE343" s="15"/>
      <c r="AF343" s="15"/>
      <c r="AH343" s="15"/>
      <c r="AI343" s="15"/>
      <c r="AJ343" s="15"/>
      <c r="AK343" s="15"/>
      <c r="AL343" s="15"/>
      <c r="AN343" s="18"/>
      <c r="AO343" s="18"/>
      <c r="AP343" s="18"/>
      <c r="AQ343" s="18"/>
    </row>
    <row r="344" spans="1:43" x14ac:dyDescent="0.25">
      <c r="A344" t="str">
        <f>'Raw Data'!A344</f>
        <v>C_p110g/p84</v>
      </c>
      <c r="B344">
        <f>'Raw Data'!B344</f>
        <v>60</v>
      </c>
      <c r="C344">
        <f>'Raw Data'!C344</f>
        <v>70</v>
      </c>
      <c r="D344" t="str">
        <f>'Raw Data'!D344</f>
        <v>HVAGHGNVEQM</v>
      </c>
      <c r="F344" s="13">
        <f>'Raw Data'!J344</f>
        <v>0.32300000000000001</v>
      </c>
      <c r="G344" s="13">
        <f>'Raw Data'!P344</f>
        <v>0.27600000000000002</v>
      </c>
      <c r="H344" s="13">
        <f>'Raw Data'!V344</f>
        <v>0.26</v>
      </c>
      <c r="I344" s="13">
        <f>'Raw Data'!AB344</f>
        <v>0.53</v>
      </c>
      <c r="J344" s="13">
        <f>'Raw Data'!AH344</f>
        <v>0.57499999999999996</v>
      </c>
      <c r="K344" s="13">
        <f>'Raw Data'!AN344</f>
        <v>0.57399999999999995</v>
      </c>
      <c r="L344" s="13">
        <f>'Raw Data'!AT344</f>
        <v>1.165</v>
      </c>
      <c r="M344" s="13">
        <f>'Raw Data'!AZ344</f>
        <v>1.0660000000000001</v>
      </c>
      <c r="N344" s="13">
        <f>'Raw Data'!BF344</f>
        <v>1.1519999999999999</v>
      </c>
      <c r="O344" s="13">
        <f>'Raw Data'!BL344</f>
        <v>1.524</v>
      </c>
      <c r="P344" s="13">
        <f>'Raw Data'!BR344</f>
        <v>1.506</v>
      </c>
      <c r="Q344" s="13">
        <f>'Raw Data'!BX344</f>
        <v>0</v>
      </c>
      <c r="R344" s="13">
        <f>'Raw Data'!CD344</f>
        <v>2.4620000000000002</v>
      </c>
      <c r="S344" s="13">
        <f>'Raw Data'!CJ344</f>
        <v>2.4900000000000002</v>
      </c>
      <c r="T344" s="13">
        <f>'Raw Data'!CP344</f>
        <v>0</v>
      </c>
      <c r="V344" s="15"/>
      <c r="W344" s="15"/>
      <c r="X344" s="15"/>
      <c r="Y344" s="15"/>
      <c r="Z344" s="15"/>
      <c r="AB344" s="15"/>
      <c r="AC344" s="15"/>
      <c r="AD344" s="15"/>
      <c r="AE344" s="15"/>
      <c r="AF344" s="15"/>
      <c r="AH344" s="15"/>
      <c r="AI344" s="15"/>
      <c r="AJ344" s="15"/>
      <c r="AK344" s="15"/>
      <c r="AL344" s="15"/>
      <c r="AN344" s="18"/>
      <c r="AO344" s="18"/>
      <c r="AP344" s="18"/>
      <c r="AQ344" s="18"/>
    </row>
    <row r="345" spans="1:43" x14ac:dyDescent="0.25">
      <c r="A345" t="str">
        <f>'Raw Data'!A345</f>
        <v>C_p110g/p84</v>
      </c>
      <c r="B345">
        <f>'Raw Data'!B345</f>
        <v>71</v>
      </c>
      <c r="C345">
        <f>'Raw Data'!C345</f>
        <v>76</v>
      </c>
      <c r="D345" t="str">
        <f>'Raw Data'!D345</f>
        <v>KAQVWL</v>
      </c>
      <c r="F345" s="13">
        <f>'Raw Data'!J345</f>
        <v>4.4999999999999998E-2</v>
      </c>
      <c r="G345" s="13">
        <f>'Raw Data'!P345</f>
        <v>7.5999999999999998E-2</v>
      </c>
      <c r="H345" s="13">
        <f>'Raw Data'!V345</f>
        <v>9.7000000000000003E-2</v>
      </c>
      <c r="I345" s="13">
        <f>'Raw Data'!AB345</f>
        <v>3.5999999999999997E-2</v>
      </c>
      <c r="J345" s="13">
        <f>'Raw Data'!AH345</f>
        <v>6.0999999999999999E-2</v>
      </c>
      <c r="K345" s="13">
        <f>'Raw Data'!AN345</f>
        <v>0.06</v>
      </c>
      <c r="L345" s="13">
        <f>'Raw Data'!AT345</f>
        <v>7.0999999999999994E-2</v>
      </c>
      <c r="M345" s="13">
        <f>'Raw Data'!AZ345</f>
        <v>7.0999999999999994E-2</v>
      </c>
      <c r="N345" s="13">
        <f>'Raw Data'!BF345</f>
        <v>6.4000000000000001E-2</v>
      </c>
      <c r="O345" s="13">
        <f>'Raw Data'!BL345</f>
        <v>7.9000000000000001E-2</v>
      </c>
      <c r="P345" s="13">
        <f>'Raw Data'!BR345</f>
        <v>6.5000000000000002E-2</v>
      </c>
      <c r="Q345" s="13">
        <f>'Raw Data'!BX345</f>
        <v>0</v>
      </c>
      <c r="R345" s="13">
        <f>'Raw Data'!CD345</f>
        <v>0.13600000000000001</v>
      </c>
      <c r="S345" s="13">
        <f>'Raw Data'!CJ345</f>
        <v>0.13200000000000001</v>
      </c>
      <c r="T345" s="13">
        <f>'Raw Data'!CP345</f>
        <v>0</v>
      </c>
      <c r="V345" s="15"/>
      <c r="W345" s="15"/>
      <c r="X345" s="15"/>
      <c r="Y345" s="15"/>
      <c r="Z345" s="15"/>
      <c r="AB345" s="15"/>
      <c r="AC345" s="15"/>
      <c r="AD345" s="15"/>
      <c r="AE345" s="15"/>
      <c r="AF345" s="15"/>
      <c r="AH345" s="15"/>
      <c r="AI345" s="15"/>
      <c r="AJ345" s="15"/>
      <c r="AK345" s="15"/>
      <c r="AL345" s="15"/>
      <c r="AN345" s="18"/>
      <c r="AO345" s="18"/>
      <c r="AP345" s="18"/>
      <c r="AQ345" s="18"/>
    </row>
    <row r="346" spans="1:43" x14ac:dyDescent="0.25">
      <c r="A346" t="str">
        <f>'Raw Data'!A346</f>
        <v>C_p110g/p84</v>
      </c>
      <c r="B346">
        <f>'Raw Data'!B346</f>
        <v>77</v>
      </c>
      <c r="C346">
        <f>'Raw Data'!C346</f>
        <v>84</v>
      </c>
      <c r="D346" t="str">
        <f>'Raw Data'!D346</f>
        <v>RALETSVA</v>
      </c>
      <c r="F346" s="13">
        <f>'Raw Data'!J346</f>
        <v>1.631</v>
      </c>
      <c r="G346" s="13">
        <f>'Raw Data'!P346</f>
        <v>1.4790000000000001</v>
      </c>
      <c r="H346" s="13">
        <f>'Raw Data'!V346</f>
        <v>1.734</v>
      </c>
      <c r="I346" s="13">
        <f>'Raw Data'!AB346</f>
        <v>2.1419999999999999</v>
      </c>
      <c r="J346" s="13">
        <f>'Raw Data'!AH346</f>
        <v>2.0910000000000002</v>
      </c>
      <c r="K346" s="13">
        <f>'Raw Data'!AN346</f>
        <v>2.2429999999999999</v>
      </c>
      <c r="L346" s="13">
        <f>'Raw Data'!AT346</f>
        <v>2.9980000000000002</v>
      </c>
      <c r="M346" s="13">
        <f>'Raw Data'!AZ346</f>
        <v>2.871</v>
      </c>
      <c r="N346" s="13">
        <f>'Raw Data'!BF346</f>
        <v>3.028</v>
      </c>
      <c r="O346" s="13">
        <f>'Raw Data'!BL346</f>
        <v>3.6659999999999999</v>
      </c>
      <c r="P346" s="13">
        <f>'Raw Data'!BR346</f>
        <v>3.7709999999999999</v>
      </c>
      <c r="Q346" s="13">
        <f>'Raw Data'!BX346</f>
        <v>0</v>
      </c>
      <c r="R346" s="13">
        <f>'Raw Data'!CD346</f>
        <v>4.4059999999999997</v>
      </c>
      <c r="S346" s="13">
        <f>'Raw Data'!CJ346</f>
        <v>4.484</v>
      </c>
      <c r="T346" s="13">
        <f>'Raw Data'!CP346</f>
        <v>0</v>
      </c>
      <c r="V346" s="15"/>
      <c r="W346" s="15"/>
      <c r="X346" s="15"/>
      <c r="Y346" s="15"/>
      <c r="Z346" s="15"/>
      <c r="AB346" s="15"/>
      <c r="AC346" s="15"/>
      <c r="AD346" s="15"/>
      <c r="AE346" s="15"/>
      <c r="AF346" s="15"/>
      <c r="AH346" s="15"/>
      <c r="AI346" s="15"/>
      <c r="AJ346" s="15"/>
      <c r="AK346" s="15"/>
      <c r="AL346" s="15"/>
      <c r="AN346" s="18"/>
      <c r="AO346" s="18"/>
      <c r="AP346" s="18"/>
      <c r="AQ346" s="18"/>
    </row>
    <row r="347" spans="1:43" x14ac:dyDescent="0.25">
      <c r="A347" t="str">
        <f>'Raw Data'!A347</f>
        <v>C_p110g/p84</v>
      </c>
      <c r="B347">
        <f>'Raw Data'!B347</f>
        <v>79</v>
      </c>
      <c r="C347">
        <f>'Raw Data'!C347</f>
        <v>86</v>
      </c>
      <c r="D347" t="str">
        <f>'Raw Data'!D347</f>
        <v>LETSVAAD</v>
      </c>
      <c r="F347" s="13">
        <f>'Raw Data'!J347</f>
        <v>2.57</v>
      </c>
      <c r="G347" s="13">
        <f>'Raw Data'!P347</f>
        <v>2.359</v>
      </c>
      <c r="H347" s="13">
        <f>'Raw Data'!V347</f>
        <v>2.5590000000000002</v>
      </c>
      <c r="I347" s="13">
        <f>'Raw Data'!AB347</f>
        <v>3.3929999999999998</v>
      </c>
      <c r="J347" s="13">
        <f>'Raw Data'!AH347</f>
        <v>3.3439999999999999</v>
      </c>
      <c r="K347" s="13">
        <f>'Raw Data'!AN347</f>
        <v>3.49</v>
      </c>
      <c r="L347" s="13">
        <f>'Raw Data'!AT347</f>
        <v>4.54</v>
      </c>
      <c r="M347" s="13">
        <f>'Raw Data'!AZ347</f>
        <v>4.3780000000000001</v>
      </c>
      <c r="N347" s="13">
        <f>'Raw Data'!BF347</f>
        <v>4.4960000000000004</v>
      </c>
      <c r="O347" s="13">
        <f>'Raw Data'!BL347</f>
        <v>4.8259999999999996</v>
      </c>
      <c r="P347" s="13">
        <f>'Raw Data'!BR347</f>
        <v>4.9489999999999998</v>
      </c>
      <c r="Q347" s="13">
        <f>'Raw Data'!BX347</f>
        <v>0</v>
      </c>
      <c r="R347" s="13">
        <f>'Raw Data'!CD347</f>
        <v>4.9109999999999996</v>
      </c>
      <c r="S347" s="13">
        <f>'Raw Data'!CJ347</f>
        <v>4.9329999999999998</v>
      </c>
      <c r="T347" s="13">
        <f>'Raw Data'!CP347</f>
        <v>0</v>
      </c>
      <c r="V347" s="15"/>
      <c r="W347" s="15"/>
      <c r="X347" s="15"/>
      <c r="Y347" s="15"/>
      <c r="Z347" s="15"/>
      <c r="AB347" s="15"/>
      <c r="AC347" s="15"/>
      <c r="AD347" s="15"/>
      <c r="AE347" s="15"/>
      <c r="AF347" s="15"/>
      <c r="AH347" s="15"/>
      <c r="AI347" s="15"/>
      <c r="AJ347" s="15"/>
      <c r="AK347" s="15"/>
      <c r="AL347" s="15"/>
      <c r="AN347" s="18"/>
      <c r="AO347" s="18"/>
      <c r="AP347" s="18"/>
      <c r="AQ347" s="18"/>
    </row>
    <row r="348" spans="1:43" x14ac:dyDescent="0.25">
      <c r="A348" t="str">
        <f>'Raw Data'!A348</f>
        <v>C_p110g/p84</v>
      </c>
      <c r="B348">
        <f>'Raw Data'!B348</f>
        <v>87</v>
      </c>
      <c r="C348">
        <f>'Raw Data'!C348</f>
        <v>99</v>
      </c>
      <c r="D348" t="str">
        <f>'Raw Data'!D348</f>
        <v>FYHRLGPHHFLLL</v>
      </c>
      <c r="F348" s="13">
        <f>'Raw Data'!J348</f>
        <v>0.17</v>
      </c>
      <c r="G348" s="13">
        <f>'Raw Data'!P348</f>
        <v>0.123</v>
      </c>
      <c r="H348" s="13">
        <f>'Raw Data'!V348</f>
        <v>0.18099999999999999</v>
      </c>
      <c r="I348" s="13">
        <f>'Raw Data'!AB348</f>
        <v>0.312</v>
      </c>
      <c r="J348" s="13">
        <f>'Raw Data'!AH348</f>
        <v>0.29399999999999998</v>
      </c>
      <c r="K348" s="13">
        <f>'Raw Data'!AN348</f>
        <v>0.308</v>
      </c>
      <c r="L348" s="13">
        <f>'Raw Data'!AT348</f>
        <v>0.67800000000000005</v>
      </c>
      <c r="M348" s="13">
        <f>'Raw Data'!AZ348</f>
        <v>0.65</v>
      </c>
      <c r="N348" s="13">
        <f>'Raw Data'!BF348</f>
        <v>0.60699999999999998</v>
      </c>
      <c r="O348" s="13">
        <f>'Raw Data'!BL348</f>
        <v>0.83599999999999997</v>
      </c>
      <c r="P348" s="13">
        <f>'Raw Data'!BR348</f>
        <v>0.73399999999999999</v>
      </c>
      <c r="Q348" s="13">
        <f>'Raw Data'!BX348</f>
        <v>0</v>
      </c>
      <c r="R348" s="13">
        <f>'Raw Data'!CD348</f>
        <v>1.0900000000000001</v>
      </c>
      <c r="S348" s="13">
        <f>'Raw Data'!CJ348</f>
        <v>1.173</v>
      </c>
      <c r="T348" s="13">
        <f>'Raw Data'!CP348</f>
        <v>0</v>
      </c>
      <c r="V348" s="15"/>
      <c r="W348" s="15"/>
      <c r="X348" s="15"/>
      <c r="Y348" s="15"/>
      <c r="Z348" s="15"/>
      <c r="AB348" s="15"/>
      <c r="AC348" s="15"/>
      <c r="AD348" s="15"/>
      <c r="AE348" s="15"/>
      <c r="AF348" s="15"/>
      <c r="AH348" s="15"/>
      <c r="AI348" s="15"/>
      <c r="AJ348" s="15"/>
      <c r="AK348" s="15"/>
      <c r="AL348" s="15"/>
      <c r="AN348" s="18"/>
      <c r="AO348" s="18"/>
      <c r="AP348" s="18"/>
      <c r="AQ348" s="18"/>
    </row>
    <row r="349" spans="1:43" x14ac:dyDescent="0.25">
      <c r="A349" t="str">
        <f>'Raw Data'!A349</f>
        <v>C_p110g/p84</v>
      </c>
      <c r="B349">
        <f>'Raw Data'!B349</f>
        <v>88</v>
      </c>
      <c r="C349">
        <f>'Raw Data'!C349</f>
        <v>98</v>
      </c>
      <c r="D349" t="str">
        <f>'Raw Data'!D349</f>
        <v>YHRLGPHHFLL</v>
      </c>
      <c r="F349" s="13">
        <f>'Raw Data'!J349</f>
        <v>0.20899999999999999</v>
      </c>
      <c r="G349" s="13">
        <f>'Raw Data'!P349</f>
        <v>0.151</v>
      </c>
      <c r="H349" s="13">
        <f>'Raw Data'!V349</f>
        <v>0.191</v>
      </c>
      <c r="I349" s="13">
        <f>'Raw Data'!AB349</f>
        <v>0.379</v>
      </c>
      <c r="J349" s="13">
        <f>'Raw Data'!AH349</f>
        <v>0.33900000000000002</v>
      </c>
      <c r="K349" s="13">
        <f>'Raw Data'!AN349</f>
        <v>0.35799999999999998</v>
      </c>
      <c r="L349" s="13">
        <f>'Raw Data'!AT349</f>
        <v>0.81699999999999995</v>
      </c>
      <c r="M349" s="13">
        <f>'Raw Data'!AZ349</f>
        <v>0.79500000000000004</v>
      </c>
      <c r="N349" s="13">
        <f>'Raw Data'!BF349</f>
        <v>0.71499999999999997</v>
      </c>
      <c r="O349" s="13">
        <f>'Raw Data'!BL349</f>
        <v>1.016</v>
      </c>
      <c r="P349" s="13">
        <f>'Raw Data'!BR349</f>
        <v>0.91100000000000003</v>
      </c>
      <c r="Q349" s="13">
        <f>'Raw Data'!BX349</f>
        <v>0</v>
      </c>
      <c r="R349" s="13">
        <f>'Raw Data'!CD349</f>
        <v>1.141</v>
      </c>
      <c r="S349" s="13">
        <f>'Raw Data'!CJ349</f>
        <v>1.1200000000000001</v>
      </c>
      <c r="T349" s="13">
        <f>'Raw Data'!CP349</f>
        <v>0</v>
      </c>
      <c r="V349" s="15"/>
      <c r="W349" s="15"/>
      <c r="X349" s="15"/>
      <c r="Y349" s="15"/>
      <c r="Z349" s="15"/>
      <c r="AB349" s="15"/>
      <c r="AC349" s="15"/>
      <c r="AD349" s="15"/>
      <c r="AE349" s="15"/>
      <c r="AF349" s="15"/>
      <c r="AH349" s="15"/>
      <c r="AI349" s="15"/>
      <c r="AJ349" s="15"/>
      <c r="AK349" s="15"/>
      <c r="AL349" s="15"/>
      <c r="AN349" s="18"/>
      <c r="AO349" s="18"/>
      <c r="AP349" s="18"/>
      <c r="AQ349" s="18"/>
    </row>
    <row r="350" spans="1:43" x14ac:dyDescent="0.25">
      <c r="A350" t="str">
        <f>'Raw Data'!A350</f>
        <v>C_p110g/p84</v>
      </c>
      <c r="B350">
        <f>'Raw Data'!B350</f>
        <v>88</v>
      </c>
      <c r="C350">
        <f>'Raw Data'!C350</f>
        <v>99</v>
      </c>
      <c r="D350" t="str">
        <f>'Raw Data'!D350</f>
        <v>YHRLGPHHFLLL</v>
      </c>
      <c r="F350" s="13">
        <f>'Raw Data'!J350</f>
        <v>0.186</v>
      </c>
      <c r="G350" s="13">
        <f>'Raw Data'!P350</f>
        <v>0.13900000000000001</v>
      </c>
      <c r="H350" s="13">
        <f>'Raw Data'!V350</f>
        <v>0.183</v>
      </c>
      <c r="I350" s="13">
        <f>'Raw Data'!AB350</f>
        <v>0.35899999999999999</v>
      </c>
      <c r="J350" s="13">
        <f>'Raw Data'!AH350</f>
        <v>0.33400000000000002</v>
      </c>
      <c r="K350" s="13">
        <f>'Raw Data'!AN350</f>
        <v>0.32200000000000001</v>
      </c>
      <c r="L350" s="13">
        <f>'Raw Data'!AT350</f>
        <v>0.70299999999999996</v>
      </c>
      <c r="M350" s="13">
        <f>'Raw Data'!AZ350</f>
        <v>0.69299999999999995</v>
      </c>
      <c r="N350" s="13">
        <f>'Raw Data'!BF350</f>
        <v>0.64</v>
      </c>
      <c r="O350" s="13">
        <f>'Raw Data'!BL350</f>
        <v>0.86299999999999999</v>
      </c>
      <c r="P350" s="13">
        <f>'Raw Data'!BR350</f>
        <v>0.83399999999999996</v>
      </c>
      <c r="Q350" s="13">
        <f>'Raw Data'!BX350</f>
        <v>0</v>
      </c>
      <c r="R350" s="13">
        <f>'Raw Data'!CD350</f>
        <v>1.117</v>
      </c>
      <c r="S350" s="13">
        <f>'Raw Data'!CJ350</f>
        <v>1.01</v>
      </c>
      <c r="T350" s="13">
        <f>'Raw Data'!CP350</f>
        <v>0</v>
      </c>
      <c r="V350" s="15"/>
      <c r="W350" s="15"/>
      <c r="X350" s="15"/>
      <c r="Y350" s="15"/>
      <c r="Z350" s="15"/>
      <c r="AB350" s="15"/>
      <c r="AC350" s="15"/>
      <c r="AD350" s="15"/>
      <c r="AE350" s="15"/>
      <c r="AF350" s="15"/>
      <c r="AH350" s="15"/>
      <c r="AI350" s="15"/>
      <c r="AJ350" s="15"/>
      <c r="AK350" s="15"/>
      <c r="AL350" s="15"/>
      <c r="AN350" s="18"/>
      <c r="AO350" s="18"/>
      <c r="AP350" s="18"/>
      <c r="AQ350" s="18"/>
    </row>
    <row r="351" spans="1:43" x14ac:dyDescent="0.25">
      <c r="A351" t="str">
        <f>'Raw Data'!A351</f>
        <v>C_p110g/p84</v>
      </c>
      <c r="B351">
        <f>'Raw Data'!B351</f>
        <v>100</v>
      </c>
      <c r="C351">
        <f>'Raw Data'!C351</f>
        <v>106</v>
      </c>
      <c r="D351" t="str">
        <f>'Raw Data'!D351</f>
        <v>YQKKGQW</v>
      </c>
      <c r="F351" s="13">
        <f>'Raw Data'!J351</f>
        <v>1.5580000000000001</v>
      </c>
      <c r="G351" s="13">
        <f>'Raw Data'!P351</f>
        <v>1.534</v>
      </c>
      <c r="H351" s="13">
        <f>'Raw Data'!V351</f>
        <v>1.5489999999999999</v>
      </c>
      <c r="I351" s="13">
        <f>'Raw Data'!AB351</f>
        <v>1.782</v>
      </c>
      <c r="J351" s="13">
        <f>'Raw Data'!AH351</f>
        <v>1.7210000000000001</v>
      </c>
      <c r="K351" s="13">
        <f>'Raw Data'!AN351</f>
        <v>1.774</v>
      </c>
      <c r="L351" s="13">
        <f>'Raw Data'!AT351</f>
        <v>2.6539999999999999</v>
      </c>
      <c r="M351" s="13">
        <f>'Raw Data'!AZ351</f>
        <v>2.6320000000000001</v>
      </c>
      <c r="N351" s="13">
        <f>'Raw Data'!BF351</f>
        <v>2.7130000000000001</v>
      </c>
      <c r="O351" s="13">
        <f>'Raw Data'!BL351</f>
        <v>2.9540000000000002</v>
      </c>
      <c r="P351" s="13">
        <f>'Raw Data'!BR351</f>
        <v>3.0129999999999999</v>
      </c>
      <c r="Q351" s="13">
        <f>'Raw Data'!BX351</f>
        <v>0</v>
      </c>
      <c r="R351" s="13">
        <f>'Raw Data'!CD351</f>
        <v>3.1110000000000002</v>
      </c>
      <c r="S351" s="13">
        <f>'Raw Data'!CJ351</f>
        <v>3.157</v>
      </c>
      <c r="T351" s="13">
        <f>'Raw Data'!CP351</f>
        <v>0</v>
      </c>
      <c r="V351" s="15"/>
      <c r="W351" s="15"/>
      <c r="X351" s="15"/>
      <c r="Y351" s="15"/>
      <c r="Z351" s="15"/>
      <c r="AB351" s="15"/>
      <c r="AC351" s="15"/>
      <c r="AD351" s="15"/>
      <c r="AE351" s="15"/>
      <c r="AF351" s="15"/>
      <c r="AH351" s="15"/>
      <c r="AI351" s="15"/>
      <c r="AJ351" s="15"/>
      <c r="AK351" s="15"/>
      <c r="AL351" s="15"/>
      <c r="AN351" s="18"/>
      <c r="AO351" s="18"/>
      <c r="AP351" s="18"/>
      <c r="AQ351" s="18"/>
    </row>
    <row r="352" spans="1:43" x14ac:dyDescent="0.25">
      <c r="A352" t="str">
        <f>'Raw Data'!A352</f>
        <v>C_p110g/p84</v>
      </c>
      <c r="B352">
        <f>'Raw Data'!B352</f>
        <v>107</v>
      </c>
      <c r="C352">
        <f>'Raw Data'!C352</f>
        <v>113</v>
      </c>
      <c r="D352" t="str">
        <f>'Raw Data'!D352</f>
        <v>YEIYDKY</v>
      </c>
      <c r="F352" s="13">
        <f>'Raw Data'!J352</f>
        <v>0.60699999999999998</v>
      </c>
      <c r="G352" s="13">
        <f>'Raw Data'!P352</f>
        <v>0.54600000000000004</v>
      </c>
      <c r="H352" s="13">
        <f>'Raw Data'!V352</f>
        <v>0.61699999999999999</v>
      </c>
      <c r="I352" s="13">
        <f>'Raw Data'!AB352</f>
        <v>0.99099999999999999</v>
      </c>
      <c r="J352" s="13">
        <f>'Raw Data'!AH352</f>
        <v>0.99399999999999999</v>
      </c>
      <c r="K352" s="13">
        <f>'Raw Data'!AN352</f>
        <v>1.0549999999999999</v>
      </c>
      <c r="L352" s="13">
        <f>'Raw Data'!AT352</f>
        <v>1.5369999999999999</v>
      </c>
      <c r="M352" s="13">
        <f>'Raw Data'!AZ352</f>
        <v>1.579</v>
      </c>
      <c r="N352" s="13">
        <f>'Raw Data'!BF352</f>
        <v>1.4830000000000001</v>
      </c>
      <c r="O352" s="13">
        <f>'Raw Data'!BL352</f>
        <v>2.5470000000000002</v>
      </c>
      <c r="P352" s="13">
        <f>'Raw Data'!BR352</f>
        <v>2.6070000000000002</v>
      </c>
      <c r="Q352" s="13">
        <f>'Raw Data'!BX352</f>
        <v>0</v>
      </c>
      <c r="R352" s="13">
        <f>'Raw Data'!CD352</f>
        <v>2.8050000000000002</v>
      </c>
      <c r="S352" s="13">
        <f>'Raw Data'!CJ352</f>
        <v>2.8460000000000001</v>
      </c>
      <c r="T352" s="13">
        <f>'Raw Data'!CP352</f>
        <v>0</v>
      </c>
      <c r="V352" s="15"/>
      <c r="W352" s="15"/>
      <c r="X352" s="15"/>
      <c r="Y352" s="15"/>
      <c r="Z352" s="15"/>
      <c r="AB352" s="15"/>
      <c r="AC352" s="15"/>
      <c r="AD352" s="15"/>
      <c r="AE352" s="15"/>
      <c r="AF352" s="15"/>
      <c r="AH352" s="15"/>
      <c r="AI352" s="15"/>
      <c r="AJ352" s="15"/>
      <c r="AK352" s="15"/>
      <c r="AL352" s="15"/>
      <c r="AN352" s="18"/>
      <c r="AO352" s="18"/>
      <c r="AP352" s="18"/>
      <c r="AQ352" s="18"/>
    </row>
    <row r="353" spans="1:43" x14ac:dyDescent="0.25">
      <c r="A353" t="str">
        <f>'Raw Data'!A353</f>
        <v>C_p110g/p84</v>
      </c>
      <c r="B353">
        <f>'Raw Data'!B353</f>
        <v>107</v>
      </c>
      <c r="C353">
        <f>'Raw Data'!C353</f>
        <v>118</v>
      </c>
      <c r="D353" t="str">
        <f>'Raw Data'!D353</f>
        <v>YEIYDKYQVVQT</v>
      </c>
      <c r="F353" s="13">
        <f>'Raw Data'!J353</f>
        <v>0.61899999999999999</v>
      </c>
      <c r="G353" s="13">
        <f>'Raw Data'!P353</f>
        <v>0.52</v>
      </c>
      <c r="H353" s="13">
        <f>'Raw Data'!V353</f>
        <v>0.63300000000000001</v>
      </c>
      <c r="I353" s="13">
        <f>'Raw Data'!AB353</f>
        <v>0.81899999999999995</v>
      </c>
      <c r="J353" s="13">
        <f>'Raw Data'!AH353</f>
        <v>0.80300000000000005</v>
      </c>
      <c r="K353" s="13">
        <f>'Raw Data'!AN353</f>
        <v>0.84199999999999997</v>
      </c>
      <c r="L353" s="13">
        <f>'Raw Data'!AT353</f>
        <v>1.4059999999999999</v>
      </c>
      <c r="M353" s="13">
        <f>'Raw Data'!AZ353</f>
        <v>1.4119999999999999</v>
      </c>
      <c r="N353" s="13">
        <f>'Raw Data'!BF353</f>
        <v>1.4419999999999999</v>
      </c>
      <c r="O353" s="13">
        <f>'Raw Data'!BL353</f>
        <v>2.6640000000000001</v>
      </c>
      <c r="P353" s="13">
        <f>'Raw Data'!BR353</f>
        <v>2.722</v>
      </c>
      <c r="Q353" s="13">
        <f>'Raw Data'!BX353</f>
        <v>0</v>
      </c>
      <c r="R353" s="13">
        <f>'Raw Data'!CD353</f>
        <v>4.0149999999999997</v>
      </c>
      <c r="S353" s="13">
        <f>'Raw Data'!CJ353</f>
        <v>3.9529999999999998</v>
      </c>
      <c r="T353" s="13">
        <f>'Raw Data'!CP353</f>
        <v>0</v>
      </c>
      <c r="V353" s="15"/>
      <c r="W353" s="15"/>
      <c r="X353" s="15"/>
      <c r="Y353" s="15"/>
      <c r="Z353" s="15"/>
      <c r="AB353" s="15"/>
      <c r="AC353" s="15"/>
      <c r="AD353" s="15"/>
      <c r="AE353" s="15"/>
      <c r="AF353" s="15"/>
      <c r="AH353" s="15"/>
      <c r="AI353" s="15"/>
      <c r="AJ353" s="15"/>
      <c r="AK353" s="15"/>
      <c r="AL353" s="15"/>
      <c r="AN353" s="18"/>
      <c r="AO353" s="18"/>
      <c r="AP353" s="18"/>
      <c r="AQ353" s="18"/>
    </row>
    <row r="354" spans="1:43" x14ac:dyDescent="0.25">
      <c r="A354" t="str">
        <f>'Raw Data'!A354</f>
        <v>C_p110g/p84</v>
      </c>
      <c r="B354">
        <f>'Raw Data'!B354</f>
        <v>107</v>
      </c>
      <c r="C354">
        <f>'Raw Data'!C354</f>
        <v>119</v>
      </c>
      <c r="D354" t="str">
        <f>'Raw Data'!D354</f>
        <v>YEIYDKYQVVQTL</v>
      </c>
      <c r="F354" s="13">
        <f>'Raw Data'!J354</f>
        <v>0.64600000000000002</v>
      </c>
      <c r="G354" s="13">
        <f>'Raw Data'!P354</f>
        <v>0.58299999999999996</v>
      </c>
      <c r="H354" s="13">
        <f>'Raw Data'!V354</f>
        <v>0.60399999999999998</v>
      </c>
      <c r="I354" s="13">
        <f>'Raw Data'!AB354</f>
        <v>0.90600000000000003</v>
      </c>
      <c r="J354" s="13">
        <f>'Raw Data'!AH354</f>
        <v>0.86299999999999999</v>
      </c>
      <c r="K354" s="13">
        <f>'Raw Data'!AN354</f>
        <v>0.80800000000000005</v>
      </c>
      <c r="L354" s="13">
        <f>'Raw Data'!AT354</f>
        <v>1.4159999999999999</v>
      </c>
      <c r="M354" s="13">
        <f>'Raw Data'!AZ354</f>
        <v>1.3180000000000001</v>
      </c>
      <c r="N354" s="13">
        <f>'Raw Data'!BF354</f>
        <v>1.393</v>
      </c>
      <c r="O354" s="13">
        <f>'Raw Data'!BL354</f>
        <v>2.5840000000000001</v>
      </c>
      <c r="P354" s="13">
        <f>'Raw Data'!BR354</f>
        <v>2.5830000000000002</v>
      </c>
      <c r="Q354" s="13">
        <f>'Raw Data'!BX354</f>
        <v>0</v>
      </c>
      <c r="R354" s="13">
        <f>'Raw Data'!CD354</f>
        <v>3.867</v>
      </c>
      <c r="S354" s="13">
        <f>'Raw Data'!CJ354</f>
        <v>3.871</v>
      </c>
      <c r="T354" s="13">
        <f>'Raw Data'!CP354</f>
        <v>0</v>
      </c>
      <c r="V354" s="15"/>
      <c r="W354" s="15"/>
      <c r="X354" s="15"/>
      <c r="Y354" s="15"/>
      <c r="Z354" s="15"/>
      <c r="AB354" s="15"/>
      <c r="AC354" s="15"/>
      <c r="AD354" s="15"/>
      <c r="AE354" s="15"/>
      <c r="AF354" s="15"/>
      <c r="AH354" s="15"/>
      <c r="AI354" s="15"/>
      <c r="AJ354" s="15"/>
      <c r="AK354" s="15"/>
      <c r="AL354" s="15"/>
      <c r="AN354" s="18"/>
      <c r="AO354" s="18"/>
      <c r="AP354" s="18"/>
      <c r="AQ354" s="18"/>
    </row>
    <row r="355" spans="1:43" x14ac:dyDescent="0.25">
      <c r="A355" t="str">
        <f>'Raw Data'!A355</f>
        <v>C_p110g/p84</v>
      </c>
      <c r="B355">
        <f>'Raw Data'!B355</f>
        <v>114</v>
      </c>
      <c r="C355">
        <f>'Raw Data'!C355</f>
        <v>119</v>
      </c>
      <c r="D355" t="str">
        <f>'Raw Data'!D355</f>
        <v>QVVQTL</v>
      </c>
      <c r="F355" s="13">
        <f>'Raw Data'!J355</f>
        <v>4.4999999999999998E-2</v>
      </c>
      <c r="G355" s="13">
        <f>'Raw Data'!P355</f>
        <v>0.03</v>
      </c>
      <c r="H355" s="13">
        <f>'Raw Data'!V355</f>
        <v>4.7E-2</v>
      </c>
      <c r="I355" s="13">
        <f>'Raw Data'!AB355</f>
        <v>4.5999999999999999E-2</v>
      </c>
      <c r="J355" s="13">
        <f>'Raw Data'!AH355</f>
        <v>3.9E-2</v>
      </c>
      <c r="K355" s="13">
        <f>'Raw Data'!AN355</f>
        <v>4.8000000000000001E-2</v>
      </c>
      <c r="L355" s="13">
        <f>'Raw Data'!AT355</f>
        <v>0.05</v>
      </c>
      <c r="M355" s="13">
        <f>'Raw Data'!AZ355</f>
        <v>4.2000000000000003E-2</v>
      </c>
      <c r="N355" s="13">
        <f>'Raw Data'!BF355</f>
        <v>0.04</v>
      </c>
      <c r="O355" s="13">
        <f>'Raw Data'!BL355</f>
        <v>7.9000000000000001E-2</v>
      </c>
      <c r="P355" s="13">
        <f>'Raw Data'!BR355</f>
        <v>8.6999999999999994E-2</v>
      </c>
      <c r="Q355" s="13">
        <f>'Raw Data'!BX355</f>
        <v>0</v>
      </c>
      <c r="R355" s="13">
        <f>'Raw Data'!CD355</f>
        <v>0.69099999999999995</v>
      </c>
      <c r="S355" s="13">
        <f>'Raw Data'!CJ355</f>
        <v>0.66400000000000003</v>
      </c>
      <c r="T355" s="13">
        <f>'Raw Data'!CP355</f>
        <v>0</v>
      </c>
      <c r="V355" s="15"/>
      <c r="W355" s="15"/>
      <c r="X355" s="15"/>
      <c r="Y355" s="15"/>
      <c r="Z355" s="15"/>
      <c r="AB355" s="15"/>
      <c r="AC355" s="15"/>
      <c r="AD355" s="15"/>
      <c r="AE355" s="15"/>
      <c r="AF355" s="15"/>
      <c r="AH355" s="15"/>
      <c r="AI355" s="15"/>
      <c r="AJ355" s="15"/>
      <c r="AK355" s="15"/>
      <c r="AL355" s="15"/>
      <c r="AN355" s="18"/>
      <c r="AO355" s="18"/>
      <c r="AP355" s="18"/>
      <c r="AQ355" s="18"/>
    </row>
    <row r="356" spans="1:43" x14ac:dyDescent="0.25">
      <c r="A356" t="str">
        <f>'Raw Data'!A356</f>
        <v>C_p110g/p84</v>
      </c>
      <c r="B356">
        <f>'Raw Data'!B356</f>
        <v>122</v>
      </c>
      <c r="C356">
        <f>'Raw Data'!C356</f>
        <v>137</v>
      </c>
      <c r="D356" t="str">
        <f>'Raw Data'!D356</f>
        <v>LRYWKATHRSPGQIHL</v>
      </c>
      <c r="F356" s="13">
        <f>'Raw Data'!J356</f>
        <v>0.45700000000000002</v>
      </c>
      <c r="G356" s="13">
        <f>'Raw Data'!P356</f>
        <v>0.57999999999999996</v>
      </c>
      <c r="H356" s="13">
        <f>'Raw Data'!V356</f>
        <v>0.34899999999999998</v>
      </c>
      <c r="I356" s="13">
        <f>'Raw Data'!AB356</f>
        <v>0.60399999999999998</v>
      </c>
      <c r="J356" s="13">
        <f>'Raw Data'!AH356</f>
        <v>0.496</v>
      </c>
      <c r="K356" s="13">
        <f>'Raw Data'!AN356</f>
        <v>0.48699999999999999</v>
      </c>
      <c r="L356" s="13">
        <f>'Raw Data'!AT356</f>
        <v>1.3360000000000001</v>
      </c>
      <c r="M356" s="13">
        <f>'Raw Data'!AZ356</f>
        <v>1.1539999999999999</v>
      </c>
      <c r="N356" s="13">
        <f>'Raw Data'!BF356</f>
        <v>1.1180000000000001</v>
      </c>
      <c r="O356" s="13">
        <f>'Raw Data'!BL356</f>
        <v>2.2589999999999999</v>
      </c>
      <c r="P356" s="13">
        <f>'Raw Data'!BR356</f>
        <v>2.1520000000000001</v>
      </c>
      <c r="Q356" s="13">
        <f>'Raw Data'!BX356</f>
        <v>0</v>
      </c>
      <c r="R356" s="13">
        <f>'Raw Data'!CD356</f>
        <v>3.1960000000000002</v>
      </c>
      <c r="S356" s="13">
        <f>'Raw Data'!CJ356</f>
        <v>3.1970000000000001</v>
      </c>
      <c r="T356" s="13">
        <f>'Raw Data'!CP356</f>
        <v>0</v>
      </c>
      <c r="V356" s="15"/>
      <c r="W356" s="15"/>
      <c r="X356" s="15"/>
      <c r="Y356" s="15"/>
      <c r="Z356" s="15"/>
      <c r="AB356" s="15"/>
      <c r="AC356" s="15"/>
      <c r="AD356" s="15"/>
      <c r="AE356" s="15"/>
      <c r="AF356" s="15"/>
      <c r="AH356" s="15"/>
      <c r="AI356" s="15"/>
      <c r="AJ356" s="15"/>
      <c r="AK356" s="15"/>
      <c r="AL356" s="15"/>
      <c r="AN356" s="18"/>
      <c r="AO356" s="18"/>
      <c r="AP356" s="18"/>
      <c r="AQ356" s="18"/>
    </row>
    <row r="357" spans="1:43" x14ac:dyDescent="0.25">
      <c r="A357" t="str">
        <f>'Raw Data'!A357</f>
        <v>C_p110g/p84</v>
      </c>
      <c r="B357">
        <f>'Raw Data'!B357</f>
        <v>122</v>
      </c>
      <c r="C357">
        <f>'Raw Data'!C357</f>
        <v>149</v>
      </c>
      <c r="D357" t="str">
        <f>'Raw Data'!D357</f>
        <v>LRYWKATHRSPGQIHLVQRHPPSEESQA</v>
      </c>
      <c r="F357" s="13">
        <f>'Raw Data'!J357</f>
        <v>1.8140000000000001</v>
      </c>
      <c r="G357" s="13">
        <f>'Raw Data'!P357</f>
        <v>1.6930000000000001</v>
      </c>
      <c r="H357" s="13">
        <f>'Raw Data'!V357</f>
        <v>1.8280000000000001</v>
      </c>
      <c r="I357" s="13">
        <f>'Raw Data'!AB357</f>
        <v>2.3050000000000002</v>
      </c>
      <c r="J357" s="13">
        <f>'Raw Data'!AH357</f>
        <v>2.2320000000000002</v>
      </c>
      <c r="K357" s="13">
        <f>'Raw Data'!AN357</f>
        <v>2.3250000000000002</v>
      </c>
      <c r="L357" s="13">
        <f>'Raw Data'!AT357</f>
        <v>3.573</v>
      </c>
      <c r="M357" s="13">
        <f>'Raw Data'!AZ357</f>
        <v>3.706</v>
      </c>
      <c r="N357" s="13">
        <f>'Raw Data'!BF357</f>
        <v>3.6659999999999999</v>
      </c>
      <c r="O357" s="13">
        <f>'Raw Data'!BL357</f>
        <v>5.5540000000000003</v>
      </c>
      <c r="P357" s="13">
        <f>'Raw Data'!BR357</f>
        <v>5.8650000000000002</v>
      </c>
      <c r="Q357" s="13">
        <f>'Raw Data'!BX357</f>
        <v>0</v>
      </c>
      <c r="R357" s="13">
        <f>'Raw Data'!CD357</f>
        <v>6.81</v>
      </c>
      <c r="S357" s="13">
        <f>'Raw Data'!CJ357</f>
        <v>7.2190000000000003</v>
      </c>
      <c r="T357" s="13">
        <f>'Raw Data'!CP357</f>
        <v>0</v>
      </c>
      <c r="V357" s="15"/>
      <c r="W357" s="15"/>
      <c r="X357" s="15"/>
      <c r="Y357" s="15"/>
      <c r="Z357" s="15"/>
      <c r="AB357" s="15"/>
      <c r="AC357" s="15"/>
      <c r="AD357" s="15"/>
      <c r="AE357" s="15"/>
      <c r="AF357" s="15"/>
      <c r="AH357" s="15"/>
      <c r="AI357" s="15"/>
      <c r="AJ357" s="15"/>
      <c r="AK357" s="15"/>
      <c r="AL357" s="15"/>
      <c r="AN357" s="18"/>
      <c r="AO357" s="18"/>
      <c r="AP357" s="18"/>
      <c r="AQ357" s="18"/>
    </row>
    <row r="358" spans="1:43" x14ac:dyDescent="0.25">
      <c r="A358" t="str">
        <f>'Raw Data'!A358</f>
        <v>C_p110g/p84</v>
      </c>
      <c r="B358">
        <f>'Raw Data'!B358</f>
        <v>138</v>
      </c>
      <c r="C358">
        <f>'Raw Data'!C358</f>
        <v>149</v>
      </c>
      <c r="D358" t="str">
        <f>'Raw Data'!D358</f>
        <v>VQRHPPSEESQA</v>
      </c>
      <c r="F358" s="13">
        <f>'Raw Data'!J358</f>
        <v>2.6160000000000001</v>
      </c>
      <c r="G358" s="13">
        <f>'Raw Data'!P358</f>
        <v>2.5</v>
      </c>
      <c r="H358" s="13">
        <f>'Raw Data'!V358</f>
        <v>2.5219999999999998</v>
      </c>
      <c r="I358" s="13">
        <f>'Raw Data'!AB358</f>
        <v>3.1659999999999999</v>
      </c>
      <c r="J358" s="13">
        <f>'Raw Data'!AH358</f>
        <v>3.2</v>
      </c>
      <c r="K358" s="13">
        <f>'Raw Data'!AN358</f>
        <v>3.1469999999999998</v>
      </c>
      <c r="L358" s="13">
        <f>'Raw Data'!AT358</f>
        <v>3.9420000000000002</v>
      </c>
      <c r="M358" s="13">
        <f>'Raw Data'!AZ358</f>
        <v>3.88</v>
      </c>
      <c r="N358" s="13">
        <f>'Raw Data'!BF358</f>
        <v>4.05</v>
      </c>
      <c r="O358" s="13">
        <f>'Raw Data'!BL358</f>
        <v>4.9640000000000004</v>
      </c>
      <c r="P358" s="13">
        <f>'Raw Data'!BR358</f>
        <v>4.9530000000000003</v>
      </c>
      <c r="Q358" s="13">
        <f>'Raw Data'!BX358</f>
        <v>0</v>
      </c>
      <c r="R358" s="13">
        <f>'Raw Data'!CD358</f>
        <v>5.1459999999999999</v>
      </c>
      <c r="S358" s="13">
        <f>'Raw Data'!CJ358</f>
        <v>5.1109999999999998</v>
      </c>
      <c r="T358" s="13">
        <f>'Raw Data'!CP358</f>
        <v>0</v>
      </c>
      <c r="V358" s="15"/>
      <c r="W358" s="15"/>
      <c r="X358" s="15"/>
      <c r="Y358" s="15"/>
      <c r="Z358" s="15"/>
      <c r="AB358" s="15"/>
      <c r="AC358" s="15"/>
      <c r="AD358" s="15"/>
      <c r="AE358" s="15"/>
      <c r="AF358" s="15"/>
      <c r="AH358" s="15"/>
      <c r="AI358" s="15"/>
      <c r="AJ358" s="15"/>
      <c r="AK358" s="15"/>
      <c r="AL358" s="15"/>
      <c r="AN358" s="18"/>
      <c r="AO358" s="18"/>
      <c r="AP358" s="18"/>
      <c r="AQ358" s="18"/>
    </row>
    <row r="359" spans="1:43" x14ac:dyDescent="0.25">
      <c r="A359" t="str">
        <f>'Raw Data'!A359</f>
        <v>C_p110g/p84</v>
      </c>
      <c r="B359">
        <f>'Raw Data'!B359</f>
        <v>150</v>
      </c>
      <c r="C359">
        <f>'Raw Data'!C359</f>
        <v>157</v>
      </c>
      <c r="D359" t="str">
        <f>'Raw Data'!D359</f>
        <v>FQRQLTAL</v>
      </c>
      <c r="F359" s="13">
        <f>'Raw Data'!J359</f>
        <v>0.108</v>
      </c>
      <c r="G359" s="13">
        <f>'Raw Data'!P359</f>
        <v>8.7999999999999995E-2</v>
      </c>
      <c r="H359" s="13">
        <f>'Raw Data'!V359</f>
        <v>9.6000000000000002E-2</v>
      </c>
      <c r="I359" s="13">
        <f>'Raw Data'!AB359</f>
        <v>0.112</v>
      </c>
      <c r="J359" s="13">
        <f>'Raw Data'!AH359</f>
        <v>8.8999999999999996E-2</v>
      </c>
      <c r="K359" s="13">
        <f>'Raw Data'!AN359</f>
        <v>0.113</v>
      </c>
      <c r="L359" s="13">
        <f>'Raw Data'!AT359</f>
        <v>0.25600000000000001</v>
      </c>
      <c r="M359" s="13">
        <f>'Raw Data'!AZ359</f>
        <v>0.25600000000000001</v>
      </c>
      <c r="N359" s="13">
        <f>'Raw Data'!BF359</f>
        <v>0.26700000000000002</v>
      </c>
      <c r="O359" s="13">
        <f>'Raw Data'!BL359</f>
        <v>0.95199999999999996</v>
      </c>
      <c r="P359" s="13">
        <f>'Raw Data'!BR359</f>
        <v>0.96299999999999997</v>
      </c>
      <c r="Q359" s="13">
        <f>'Raw Data'!BX359</f>
        <v>0</v>
      </c>
      <c r="R359" s="13">
        <f>'Raw Data'!CD359</f>
        <v>1.8959999999999999</v>
      </c>
      <c r="S359" s="13">
        <f>'Raw Data'!CJ359</f>
        <v>1.9370000000000001</v>
      </c>
      <c r="T359" s="13">
        <f>'Raw Data'!CP359</f>
        <v>0</v>
      </c>
      <c r="V359" s="15"/>
      <c r="W359" s="15"/>
      <c r="X359" s="15"/>
      <c r="Y359" s="15"/>
      <c r="Z359" s="15"/>
      <c r="AB359" s="15"/>
      <c r="AC359" s="15"/>
      <c r="AD359" s="15"/>
      <c r="AE359" s="15"/>
      <c r="AF359" s="15"/>
      <c r="AH359" s="15"/>
      <c r="AI359" s="15"/>
      <c r="AJ359" s="15"/>
      <c r="AK359" s="15"/>
      <c r="AL359" s="15"/>
      <c r="AN359" s="18"/>
      <c r="AO359" s="18"/>
      <c r="AP359" s="18"/>
      <c r="AQ359" s="18"/>
    </row>
    <row r="360" spans="1:43" x14ac:dyDescent="0.25">
      <c r="A360" t="str">
        <f>'Raw Data'!A360</f>
        <v>C_p110g/p84</v>
      </c>
      <c r="B360">
        <f>'Raw Data'!B360</f>
        <v>151</v>
      </c>
      <c r="C360">
        <f>'Raw Data'!C360</f>
        <v>157</v>
      </c>
      <c r="D360" t="str">
        <f>'Raw Data'!D360</f>
        <v>QRQLTAL</v>
      </c>
      <c r="F360" s="13">
        <f>'Raw Data'!J360</f>
        <v>0.10100000000000001</v>
      </c>
      <c r="G360" s="13">
        <f>'Raw Data'!P360</f>
        <v>0.1</v>
      </c>
      <c r="H360" s="13">
        <f>'Raw Data'!V360</f>
        <v>0.111</v>
      </c>
      <c r="I360" s="13">
        <f>'Raw Data'!AB360</f>
        <v>0.11</v>
      </c>
      <c r="J360" s="13">
        <f>'Raw Data'!AH360</f>
        <v>0.108</v>
      </c>
      <c r="K360" s="13">
        <f>'Raw Data'!AN360</f>
        <v>0.114</v>
      </c>
      <c r="L360" s="13">
        <f>'Raw Data'!AT360</f>
        <v>0.313</v>
      </c>
      <c r="M360" s="13">
        <f>'Raw Data'!AZ360</f>
        <v>0.27800000000000002</v>
      </c>
      <c r="N360" s="13">
        <f>'Raw Data'!BF360</f>
        <v>0.28499999999999998</v>
      </c>
      <c r="O360" s="13">
        <f>'Raw Data'!BL360</f>
        <v>0.97299999999999998</v>
      </c>
      <c r="P360" s="13">
        <f>'Raw Data'!BR360</f>
        <v>0.97799999999999998</v>
      </c>
      <c r="Q360" s="13">
        <f>'Raw Data'!BX360</f>
        <v>0</v>
      </c>
      <c r="R360" s="13">
        <f>'Raw Data'!CD360</f>
        <v>1.6990000000000001</v>
      </c>
      <c r="S360" s="13">
        <f>'Raw Data'!CJ360</f>
        <v>1.639</v>
      </c>
      <c r="T360" s="13">
        <f>'Raw Data'!CP360</f>
        <v>0</v>
      </c>
      <c r="V360" s="15"/>
      <c r="W360" s="15"/>
      <c r="X360" s="15"/>
      <c r="Y360" s="15"/>
      <c r="Z360" s="15"/>
      <c r="AB360" s="15"/>
      <c r="AC360" s="15"/>
      <c r="AD360" s="15"/>
      <c r="AE360" s="15"/>
      <c r="AF360" s="15"/>
      <c r="AH360" s="15"/>
      <c r="AI360" s="15"/>
      <c r="AJ360" s="15"/>
      <c r="AK360" s="15"/>
      <c r="AL360" s="15"/>
      <c r="AN360" s="18"/>
      <c r="AO360" s="18"/>
      <c r="AP360" s="18"/>
      <c r="AQ360" s="18"/>
    </row>
    <row r="361" spans="1:43" x14ac:dyDescent="0.25">
      <c r="A361" t="str">
        <f>'Raw Data'!A361</f>
        <v>C_p110g/p84</v>
      </c>
      <c r="B361">
        <f>'Raw Data'!B361</f>
        <v>158</v>
      </c>
      <c r="C361">
        <f>'Raw Data'!C361</f>
        <v>164</v>
      </c>
      <c r="D361" t="str">
        <f>'Raw Data'!D361</f>
        <v>IGYDVTD</v>
      </c>
      <c r="F361" s="13">
        <f>'Raw Data'!J361</f>
        <v>0.53400000000000003</v>
      </c>
      <c r="G361" s="13">
        <f>'Raw Data'!P361</f>
        <v>0.49199999999999999</v>
      </c>
      <c r="H361" s="13">
        <f>'Raw Data'!V361</f>
        <v>0.57399999999999995</v>
      </c>
      <c r="I361" s="13">
        <f>'Raw Data'!AB361</f>
        <v>0.61599999999999999</v>
      </c>
      <c r="J361" s="13">
        <f>'Raw Data'!AH361</f>
        <v>0.60299999999999998</v>
      </c>
      <c r="K361" s="13">
        <f>'Raw Data'!AN361</f>
        <v>0.67400000000000004</v>
      </c>
      <c r="L361" s="13">
        <f>'Raw Data'!AT361</f>
        <v>0.90100000000000002</v>
      </c>
      <c r="M361" s="13">
        <f>'Raw Data'!AZ361</f>
        <v>0.92900000000000005</v>
      </c>
      <c r="N361" s="13">
        <f>'Raw Data'!BF361</f>
        <v>0.99399999999999999</v>
      </c>
      <c r="O361" s="13">
        <f>'Raw Data'!BL361</f>
        <v>2.1110000000000002</v>
      </c>
      <c r="P361" s="13">
        <f>'Raw Data'!BR361</f>
        <v>2.2170000000000001</v>
      </c>
      <c r="Q361" s="13">
        <f>'Raw Data'!BX361</f>
        <v>0</v>
      </c>
      <c r="R361" s="13">
        <f>'Raw Data'!CD361</f>
        <v>2.9769999999999999</v>
      </c>
      <c r="S361" s="13">
        <f>'Raw Data'!CJ361</f>
        <v>3.0859999999999999</v>
      </c>
      <c r="T361" s="13">
        <f>'Raw Data'!CP361</f>
        <v>0</v>
      </c>
      <c r="V361" s="15"/>
      <c r="W361" s="15"/>
      <c r="X361" s="15"/>
      <c r="Y361" s="15"/>
      <c r="Z361" s="15"/>
      <c r="AB361" s="15"/>
      <c r="AC361" s="15"/>
      <c r="AD361" s="15"/>
      <c r="AE361" s="15"/>
      <c r="AF361" s="15"/>
      <c r="AH361" s="15"/>
      <c r="AI361" s="15"/>
      <c r="AJ361" s="15"/>
      <c r="AK361" s="15"/>
      <c r="AL361" s="15"/>
      <c r="AN361" s="18"/>
      <c r="AO361" s="18"/>
      <c r="AP361" s="18"/>
      <c r="AQ361" s="18"/>
    </row>
    <row r="362" spans="1:43" x14ac:dyDescent="0.25">
      <c r="A362" t="str">
        <f>'Raw Data'!A362</f>
        <v>C_p110g/p84</v>
      </c>
      <c r="B362">
        <f>'Raw Data'!B362</f>
        <v>165</v>
      </c>
      <c r="C362">
        <f>'Raw Data'!C362</f>
        <v>174</v>
      </c>
      <c r="D362" t="str">
        <f>'Raw Data'!D362</f>
        <v>VSNVHDDELE</v>
      </c>
      <c r="F362" s="13">
        <f>'Raw Data'!J362</f>
        <v>1.02</v>
      </c>
      <c r="G362" s="13">
        <f>'Raw Data'!P362</f>
        <v>0.99099999999999999</v>
      </c>
      <c r="H362" s="13">
        <f>'Raw Data'!V362</f>
        <v>0.97099999999999997</v>
      </c>
      <c r="I362" s="13">
        <f>'Raw Data'!AB362</f>
        <v>1.5580000000000001</v>
      </c>
      <c r="J362" s="13">
        <f>'Raw Data'!AH362</f>
        <v>1.45</v>
      </c>
      <c r="K362" s="13">
        <f>'Raw Data'!AN362</f>
        <v>1.486</v>
      </c>
      <c r="L362" s="13">
        <f>'Raw Data'!AT362</f>
        <v>2.56</v>
      </c>
      <c r="M362" s="13">
        <f>'Raw Data'!AZ362</f>
        <v>2.4359999999999999</v>
      </c>
      <c r="N362" s="13">
        <f>'Raw Data'!BF362</f>
        <v>2.423</v>
      </c>
      <c r="O362" s="13">
        <f>'Raw Data'!BL362</f>
        <v>2.99</v>
      </c>
      <c r="P362" s="13">
        <f>'Raw Data'!BR362</f>
        <v>3.0619999999999998</v>
      </c>
      <c r="Q362" s="13">
        <f>'Raw Data'!BX362</f>
        <v>0</v>
      </c>
      <c r="R362" s="13">
        <f>'Raw Data'!CD362</f>
        <v>3.2759999999999998</v>
      </c>
      <c r="S362" s="13">
        <f>'Raw Data'!CJ362</f>
        <v>3.3820000000000001</v>
      </c>
      <c r="T362" s="13">
        <f>'Raw Data'!CP362</f>
        <v>0</v>
      </c>
      <c r="V362" s="15"/>
      <c r="W362" s="15"/>
      <c r="X362" s="15"/>
      <c r="Y362" s="15"/>
      <c r="Z362" s="15"/>
      <c r="AB362" s="15"/>
      <c r="AC362" s="15"/>
      <c r="AD362" s="15"/>
      <c r="AE362" s="15"/>
      <c r="AF362" s="15"/>
      <c r="AH362" s="15"/>
      <c r="AI362" s="15"/>
      <c r="AJ362" s="15"/>
      <c r="AK362" s="15"/>
      <c r="AL362" s="15"/>
      <c r="AN362" s="18"/>
      <c r="AO362" s="18"/>
      <c r="AP362" s="18"/>
      <c r="AQ362" s="18"/>
    </row>
    <row r="363" spans="1:43" x14ac:dyDescent="0.25">
      <c r="A363" t="str">
        <f>'Raw Data'!A363</f>
        <v>C_p110g/p84</v>
      </c>
      <c r="B363">
        <f>'Raw Data'!B363</f>
        <v>174</v>
      </c>
      <c r="C363">
        <f>'Raw Data'!C363</f>
        <v>182</v>
      </c>
      <c r="D363" t="str">
        <f>'Raw Data'!D363</f>
        <v>EFTRRGLVT</v>
      </c>
      <c r="F363" s="13">
        <f>'Raw Data'!J363</f>
        <v>0.21299999999999999</v>
      </c>
      <c r="G363" s="13">
        <f>'Raw Data'!P363</f>
        <v>0.16700000000000001</v>
      </c>
      <c r="H363" s="13">
        <f>'Raw Data'!V363</f>
        <v>0.186</v>
      </c>
      <c r="I363" s="13">
        <f>'Raw Data'!AB363</f>
        <v>0.23300000000000001</v>
      </c>
      <c r="J363" s="13">
        <f>'Raw Data'!AH363</f>
        <v>0.186</v>
      </c>
      <c r="K363" s="13">
        <f>'Raw Data'!AN363</f>
        <v>0.247</v>
      </c>
      <c r="L363" s="13">
        <f>'Raw Data'!AT363</f>
        <v>0.28799999999999998</v>
      </c>
      <c r="M363" s="13">
        <f>'Raw Data'!AZ363</f>
        <v>0.22600000000000001</v>
      </c>
      <c r="N363" s="13">
        <f>'Raw Data'!BF363</f>
        <v>0.23499999999999999</v>
      </c>
      <c r="O363" s="13">
        <f>'Raw Data'!BL363</f>
        <v>0.54500000000000004</v>
      </c>
      <c r="P363" s="13">
        <f>'Raw Data'!BR363</f>
        <v>0.52200000000000002</v>
      </c>
      <c r="Q363" s="13">
        <f>'Raw Data'!BX363</f>
        <v>0</v>
      </c>
      <c r="R363" s="13">
        <f>'Raw Data'!CD363</f>
        <v>1.0369999999999999</v>
      </c>
      <c r="S363" s="13">
        <f>'Raw Data'!CJ363</f>
        <v>1.0229999999999999</v>
      </c>
      <c r="T363" s="13">
        <f>'Raw Data'!CP363</f>
        <v>0</v>
      </c>
      <c r="V363" s="15"/>
      <c r="W363" s="15"/>
      <c r="X363" s="15"/>
      <c r="Y363" s="15"/>
      <c r="Z363" s="15"/>
      <c r="AB363" s="15"/>
      <c r="AC363" s="15"/>
      <c r="AD363" s="15"/>
      <c r="AE363" s="15"/>
      <c r="AF363" s="15"/>
      <c r="AH363" s="15"/>
      <c r="AI363" s="15"/>
      <c r="AJ363" s="15"/>
      <c r="AK363" s="15"/>
      <c r="AL363" s="15"/>
      <c r="AN363" s="18"/>
      <c r="AO363" s="18"/>
      <c r="AP363" s="18"/>
      <c r="AQ363" s="18"/>
    </row>
    <row r="364" spans="1:43" x14ac:dyDescent="0.25">
      <c r="A364" t="str">
        <f>'Raw Data'!A364</f>
        <v>C_p110g/p84</v>
      </c>
      <c r="B364">
        <f>'Raw Data'!B364</f>
        <v>176</v>
      </c>
      <c r="C364">
        <f>'Raw Data'!C364</f>
        <v>182</v>
      </c>
      <c r="D364" t="str">
        <f>'Raw Data'!D364</f>
        <v>TRRGLVT</v>
      </c>
      <c r="F364" s="13">
        <f>'Raw Data'!J364</f>
        <v>0.17499999999999999</v>
      </c>
      <c r="G364" s="13">
        <f>'Raw Data'!P364</f>
        <v>0.152</v>
      </c>
      <c r="H364" s="13">
        <f>'Raw Data'!V364</f>
        <v>0.14000000000000001</v>
      </c>
      <c r="I364" s="13">
        <f>'Raw Data'!AB364</f>
        <v>0.192</v>
      </c>
      <c r="J364" s="13">
        <f>'Raw Data'!AH364</f>
        <v>0.17199999999999999</v>
      </c>
      <c r="K364" s="13">
        <f>'Raw Data'!AN364</f>
        <v>0.14799999999999999</v>
      </c>
      <c r="L364" s="13">
        <f>'Raw Data'!AT364</f>
        <v>0.25</v>
      </c>
      <c r="M364" s="13">
        <f>'Raw Data'!AZ364</f>
        <v>0.18099999999999999</v>
      </c>
      <c r="N364" s="13">
        <f>'Raw Data'!BF364</f>
        <v>0.216</v>
      </c>
      <c r="O364" s="13">
        <f>'Raw Data'!BL364</f>
        <v>0.51100000000000001</v>
      </c>
      <c r="P364" s="13">
        <f>'Raw Data'!BR364</f>
        <v>0.495</v>
      </c>
      <c r="Q364" s="13">
        <f>'Raw Data'!BX364</f>
        <v>0</v>
      </c>
      <c r="R364" s="13">
        <f>'Raw Data'!CD364</f>
        <v>0.97899999999999998</v>
      </c>
      <c r="S364" s="13">
        <f>'Raw Data'!CJ364</f>
        <v>1.0029999999999999</v>
      </c>
      <c r="T364" s="13">
        <f>'Raw Data'!CP364</f>
        <v>0</v>
      </c>
      <c r="V364" s="15"/>
      <c r="W364" s="15"/>
      <c r="X364" s="15"/>
      <c r="Y364" s="15"/>
      <c r="Z364" s="15"/>
      <c r="AB364" s="15"/>
      <c r="AC364" s="15"/>
      <c r="AD364" s="15"/>
      <c r="AE364" s="15"/>
      <c r="AF364" s="15"/>
      <c r="AH364" s="15"/>
      <c r="AI364" s="15"/>
      <c r="AJ364" s="15"/>
      <c r="AK364" s="15"/>
      <c r="AL364" s="15"/>
      <c r="AN364" s="18"/>
      <c r="AO364" s="18"/>
      <c r="AP364" s="18"/>
      <c r="AQ364" s="18"/>
    </row>
    <row r="365" spans="1:43" x14ac:dyDescent="0.25">
      <c r="A365" t="str">
        <f>'Raw Data'!A365</f>
        <v>C_p110g/p84</v>
      </c>
      <c r="B365">
        <f>'Raw Data'!B365</f>
        <v>176</v>
      </c>
      <c r="C365">
        <f>'Raw Data'!C365</f>
        <v>185</v>
      </c>
      <c r="D365" t="str">
        <f>'Raw Data'!D365</f>
        <v>TRRGLVTPRM</v>
      </c>
      <c r="F365" s="13">
        <f>'Raw Data'!J365</f>
        <v>0.23899999999999999</v>
      </c>
      <c r="G365" s="13">
        <f>'Raw Data'!P365</f>
        <v>0.20799999999999999</v>
      </c>
      <c r="H365" s="13">
        <f>'Raw Data'!V365</f>
        <v>0.14299999999999999</v>
      </c>
      <c r="I365" s="13">
        <f>'Raw Data'!AB365</f>
        <v>0.26</v>
      </c>
      <c r="J365" s="13">
        <f>'Raw Data'!AH365</f>
        <v>0.17499999999999999</v>
      </c>
      <c r="K365" s="13">
        <f>'Raw Data'!AN365</f>
        <v>0.16800000000000001</v>
      </c>
      <c r="L365" s="13">
        <f>'Raw Data'!AT365</f>
        <v>0.32600000000000001</v>
      </c>
      <c r="M365" s="13">
        <f>'Raw Data'!AZ365</f>
        <v>0.27400000000000002</v>
      </c>
      <c r="N365" s="13">
        <f>'Raw Data'!BF365</f>
        <v>0.215</v>
      </c>
      <c r="O365" s="13">
        <f>'Raw Data'!BL365</f>
        <v>0.54700000000000004</v>
      </c>
      <c r="P365" s="13">
        <f>'Raw Data'!BR365</f>
        <v>0.50900000000000001</v>
      </c>
      <c r="Q365" s="13">
        <f>'Raw Data'!BX365</f>
        <v>0</v>
      </c>
      <c r="R365" s="13">
        <f>'Raw Data'!CD365</f>
        <v>1.0149999999999999</v>
      </c>
      <c r="S365" s="13">
        <f>'Raw Data'!CJ365</f>
        <v>1.042</v>
      </c>
      <c r="T365" s="13">
        <f>'Raw Data'!CP365</f>
        <v>0</v>
      </c>
      <c r="V365" s="15"/>
      <c r="W365" s="15"/>
      <c r="X365" s="15"/>
      <c r="Y365" s="15"/>
      <c r="Z365" s="15"/>
      <c r="AB365" s="15"/>
      <c r="AC365" s="15"/>
      <c r="AD365" s="15"/>
      <c r="AE365" s="15"/>
      <c r="AF365" s="15"/>
      <c r="AH365" s="15"/>
      <c r="AI365" s="15"/>
      <c r="AJ365" s="15"/>
      <c r="AK365" s="15"/>
      <c r="AL365" s="15"/>
      <c r="AN365" s="18"/>
      <c r="AO365" s="18"/>
      <c r="AP365" s="18"/>
      <c r="AQ365" s="18"/>
    </row>
    <row r="366" spans="1:43" x14ac:dyDescent="0.25">
      <c r="A366" t="str">
        <f>'Raw Data'!A366</f>
        <v>C_p110g/p84</v>
      </c>
      <c r="B366">
        <f>'Raw Data'!B366</f>
        <v>186</v>
      </c>
      <c r="C366">
        <f>'Raw Data'!C366</f>
        <v>195</v>
      </c>
      <c r="D366" t="str">
        <f>'Raw Data'!D366</f>
        <v>AEVASRDPKL</v>
      </c>
      <c r="F366" s="13">
        <f>'Raw Data'!J366</f>
        <v>0.82399999999999995</v>
      </c>
      <c r="G366" s="13">
        <f>'Raw Data'!P366</f>
        <v>0.75700000000000001</v>
      </c>
      <c r="H366" s="13">
        <f>'Raw Data'!V366</f>
        <v>0.79100000000000004</v>
      </c>
      <c r="I366" s="13">
        <f>'Raw Data'!AB366</f>
        <v>1.1719999999999999</v>
      </c>
      <c r="J366" s="13">
        <f>'Raw Data'!AH366</f>
        <v>1.0900000000000001</v>
      </c>
      <c r="K366" s="13">
        <f>'Raw Data'!AN366</f>
        <v>1.131</v>
      </c>
      <c r="L366" s="13">
        <f>'Raw Data'!AT366</f>
        <v>1.8320000000000001</v>
      </c>
      <c r="M366" s="13">
        <f>'Raw Data'!AZ366</f>
        <v>1.7529999999999999</v>
      </c>
      <c r="N366" s="13">
        <f>'Raw Data'!BF366</f>
        <v>1.7270000000000001</v>
      </c>
      <c r="O366" s="13">
        <f>'Raw Data'!BL366</f>
        <v>2.8319999999999999</v>
      </c>
      <c r="P366" s="13">
        <f>'Raw Data'!BR366</f>
        <v>2.8580000000000001</v>
      </c>
      <c r="Q366" s="13">
        <f>'Raw Data'!BX366</f>
        <v>0</v>
      </c>
      <c r="R366" s="13">
        <f>'Raw Data'!CD366</f>
        <v>3.948</v>
      </c>
      <c r="S366" s="13">
        <f>'Raw Data'!CJ366</f>
        <v>4.03</v>
      </c>
      <c r="T366" s="13">
        <f>'Raw Data'!CP366</f>
        <v>0</v>
      </c>
      <c r="V366" s="15"/>
      <c r="W366" s="15"/>
      <c r="X366" s="15"/>
      <c r="Y366" s="15"/>
      <c r="Z366" s="15"/>
      <c r="AB366" s="15"/>
      <c r="AC366" s="15"/>
      <c r="AD366" s="15"/>
      <c r="AE366" s="15"/>
      <c r="AF366" s="15"/>
      <c r="AH366" s="15"/>
      <c r="AI366" s="15"/>
      <c r="AJ366" s="15"/>
      <c r="AK366" s="15"/>
      <c r="AL366" s="15"/>
      <c r="AN366" s="18"/>
      <c r="AO366" s="18"/>
      <c r="AP366" s="18"/>
      <c r="AQ366" s="18"/>
    </row>
    <row r="367" spans="1:43" x14ac:dyDescent="0.25">
      <c r="A367" t="str">
        <f>'Raw Data'!A367</f>
        <v>C_p110g/p84</v>
      </c>
      <c r="B367">
        <f>'Raw Data'!B367</f>
        <v>188</v>
      </c>
      <c r="C367">
        <f>'Raw Data'!C367</f>
        <v>195</v>
      </c>
      <c r="D367" t="str">
        <f>'Raw Data'!D367</f>
        <v>VASRDPKL</v>
      </c>
      <c r="F367" s="13">
        <f>'Raw Data'!J367</f>
        <v>0.76700000000000002</v>
      </c>
      <c r="G367" s="13">
        <f>'Raw Data'!P367</f>
        <v>0.67400000000000004</v>
      </c>
      <c r="H367" s="13">
        <f>'Raw Data'!V367</f>
        <v>0.73599999999999999</v>
      </c>
      <c r="I367" s="13">
        <f>'Raw Data'!AB367</f>
        <v>1.1259999999999999</v>
      </c>
      <c r="J367" s="13">
        <f>'Raw Data'!AH367</f>
        <v>1.105</v>
      </c>
      <c r="K367" s="13">
        <f>'Raw Data'!AN367</f>
        <v>1.115</v>
      </c>
      <c r="L367" s="13">
        <f>'Raw Data'!AT367</f>
        <v>1.6919999999999999</v>
      </c>
      <c r="M367" s="13">
        <f>'Raw Data'!AZ367</f>
        <v>1.631</v>
      </c>
      <c r="N367" s="13">
        <f>'Raw Data'!BF367</f>
        <v>1.702</v>
      </c>
      <c r="O367" s="13">
        <f>'Raw Data'!BL367</f>
        <v>2.3740000000000001</v>
      </c>
      <c r="P367" s="13">
        <f>'Raw Data'!BR367</f>
        <v>2.3410000000000002</v>
      </c>
      <c r="Q367" s="13">
        <f>'Raw Data'!BX367</f>
        <v>0</v>
      </c>
      <c r="R367" s="13">
        <f>'Raw Data'!CD367</f>
        <v>2.9119999999999999</v>
      </c>
      <c r="S367" s="13">
        <f>'Raw Data'!CJ367</f>
        <v>2.9670000000000001</v>
      </c>
      <c r="T367" s="13">
        <f>'Raw Data'!CP367</f>
        <v>0</v>
      </c>
      <c r="V367" s="15"/>
      <c r="W367" s="15"/>
      <c r="X367" s="15"/>
      <c r="Y367" s="15"/>
      <c r="Z367" s="15"/>
      <c r="AB367" s="15"/>
      <c r="AC367" s="15"/>
      <c r="AD367" s="15"/>
      <c r="AE367" s="15"/>
      <c r="AF367" s="15"/>
      <c r="AH367" s="15"/>
      <c r="AI367" s="15"/>
      <c r="AJ367" s="15"/>
      <c r="AK367" s="15"/>
      <c r="AL367" s="15"/>
      <c r="AN367" s="18"/>
      <c r="AO367" s="18"/>
      <c r="AP367" s="18"/>
      <c r="AQ367" s="18"/>
    </row>
    <row r="368" spans="1:43" x14ac:dyDescent="0.25">
      <c r="A368" t="str">
        <f>'Raw Data'!A368</f>
        <v>C_p110g/p84</v>
      </c>
      <c r="B368">
        <f>'Raw Data'!B368</f>
        <v>196</v>
      </c>
      <c r="C368">
        <f>'Raw Data'!C368</f>
        <v>211</v>
      </c>
      <c r="D368" t="str">
        <f>'Raw Data'!D368</f>
        <v>YAMHPWVTSKPLPEYL</v>
      </c>
      <c r="F368" s="13">
        <f>'Raw Data'!J368</f>
        <v>2.4169999999999998</v>
      </c>
      <c r="G368" s="13">
        <f>'Raw Data'!P368</f>
        <v>2.3159999999999998</v>
      </c>
      <c r="H368" s="13">
        <f>'Raw Data'!V368</f>
        <v>2.4380000000000002</v>
      </c>
      <c r="I368" s="13">
        <f>'Raw Data'!AB368</f>
        <v>2.9670000000000001</v>
      </c>
      <c r="J368" s="13">
        <f>'Raw Data'!AH368</f>
        <v>2.948</v>
      </c>
      <c r="K368" s="13">
        <f>'Raw Data'!AN368</f>
        <v>2.9630000000000001</v>
      </c>
      <c r="L368" s="13">
        <f>'Raw Data'!AT368</f>
        <v>3.9</v>
      </c>
      <c r="M368" s="13">
        <f>'Raw Data'!AZ368</f>
        <v>3.9449999999999998</v>
      </c>
      <c r="N368" s="13">
        <f>'Raw Data'!BF368</f>
        <v>3.8929999999999998</v>
      </c>
      <c r="O368" s="13">
        <f>'Raw Data'!BL368</f>
        <v>5.2530000000000001</v>
      </c>
      <c r="P368" s="13">
        <f>'Raw Data'!BR368</f>
        <v>5.1829999999999998</v>
      </c>
      <c r="Q368" s="13">
        <f>'Raw Data'!BX368</f>
        <v>0</v>
      </c>
      <c r="R368" s="13">
        <f>'Raw Data'!CD368</f>
        <v>6.306</v>
      </c>
      <c r="S368" s="13">
        <f>'Raw Data'!CJ368</f>
        <v>6.1970000000000001</v>
      </c>
      <c r="T368" s="13">
        <f>'Raw Data'!CP368</f>
        <v>0</v>
      </c>
      <c r="V368" s="15"/>
      <c r="W368" s="15"/>
      <c r="X368" s="15"/>
      <c r="Y368" s="15"/>
      <c r="Z368" s="15"/>
      <c r="AB368" s="15"/>
      <c r="AC368" s="15"/>
      <c r="AD368" s="15"/>
      <c r="AE368" s="15"/>
      <c r="AF368" s="15"/>
      <c r="AH368" s="15"/>
      <c r="AI368" s="15"/>
      <c r="AJ368" s="15"/>
      <c r="AK368" s="15"/>
      <c r="AL368" s="15"/>
      <c r="AN368" s="18"/>
      <c r="AO368" s="18"/>
      <c r="AP368" s="18"/>
      <c r="AQ368" s="18"/>
    </row>
    <row r="369" spans="1:43" x14ac:dyDescent="0.25">
      <c r="A369" t="str">
        <f>'Raw Data'!A369</f>
        <v>C_p110g/p84</v>
      </c>
      <c r="B369">
        <f>'Raw Data'!B369</f>
        <v>212</v>
      </c>
      <c r="C369">
        <f>'Raw Data'!C369</f>
        <v>218</v>
      </c>
      <c r="D369" t="str">
        <f>'Raw Data'!D369</f>
        <v>WKKIANN</v>
      </c>
      <c r="F369" s="13">
        <f>'Raw Data'!J369</f>
        <v>1.782</v>
      </c>
      <c r="G369" s="13">
        <f>'Raw Data'!P369</f>
        <v>1.79</v>
      </c>
      <c r="H369" s="13">
        <f>'Raw Data'!V369</f>
        <v>1.841</v>
      </c>
      <c r="I369" s="13">
        <f>'Raw Data'!AB369</f>
        <v>2.2679999999999998</v>
      </c>
      <c r="J369" s="13">
        <f>'Raw Data'!AH369</f>
        <v>2.3130000000000002</v>
      </c>
      <c r="K369" s="13">
        <f>'Raw Data'!AN369</f>
        <v>2.2709999999999999</v>
      </c>
      <c r="L369" s="13">
        <f>'Raw Data'!AT369</f>
        <v>3.0390000000000001</v>
      </c>
      <c r="M369" s="13">
        <f>'Raw Data'!AZ369</f>
        <v>3.024</v>
      </c>
      <c r="N369" s="13">
        <f>'Raw Data'!BF369</f>
        <v>3.1230000000000002</v>
      </c>
      <c r="O369" s="13">
        <f>'Raw Data'!BL369</f>
        <v>3.778</v>
      </c>
      <c r="P369" s="13">
        <f>'Raw Data'!BR369</f>
        <v>3.8069999999999999</v>
      </c>
      <c r="Q369" s="13">
        <f>'Raw Data'!BX369</f>
        <v>0</v>
      </c>
      <c r="R369" s="13">
        <f>'Raw Data'!CD369</f>
        <v>3.7930000000000001</v>
      </c>
      <c r="S369" s="13">
        <f>'Raw Data'!CJ369</f>
        <v>3.847</v>
      </c>
      <c r="T369" s="13">
        <f>'Raw Data'!CP369</f>
        <v>0</v>
      </c>
      <c r="V369" s="15"/>
      <c r="W369" s="15"/>
      <c r="X369" s="15"/>
      <c r="Y369" s="15"/>
      <c r="Z369" s="15"/>
      <c r="AB369" s="15"/>
      <c r="AC369" s="15"/>
      <c r="AD369" s="15"/>
      <c r="AE369" s="15"/>
      <c r="AF369" s="15"/>
      <c r="AH369" s="15"/>
      <c r="AI369" s="15"/>
      <c r="AJ369" s="15"/>
      <c r="AK369" s="15"/>
      <c r="AL369" s="15"/>
      <c r="AN369" s="18"/>
      <c r="AO369" s="18"/>
      <c r="AP369" s="18"/>
      <c r="AQ369" s="18"/>
    </row>
    <row r="370" spans="1:43" x14ac:dyDescent="0.25">
      <c r="A370" t="str">
        <f>'Raw Data'!A370</f>
        <v>C_p110g/p84</v>
      </c>
      <c r="B370">
        <f>'Raw Data'!B370</f>
        <v>212</v>
      </c>
      <c r="C370">
        <f>'Raw Data'!C370</f>
        <v>221</v>
      </c>
      <c r="D370" t="str">
        <f>'Raw Data'!D370</f>
        <v>WKKIANNCIF</v>
      </c>
      <c r="F370" s="13">
        <f>'Raw Data'!J370</f>
        <v>1.143</v>
      </c>
      <c r="G370" s="13">
        <f>'Raw Data'!P370</f>
        <v>1.111</v>
      </c>
      <c r="H370" s="13">
        <f>'Raw Data'!V370</f>
        <v>1.1859999999999999</v>
      </c>
      <c r="I370" s="13">
        <f>'Raw Data'!AB370</f>
        <v>1.8149999999999999</v>
      </c>
      <c r="J370" s="13">
        <f>'Raw Data'!AH370</f>
        <v>1.7290000000000001</v>
      </c>
      <c r="K370" s="13">
        <f>'Raw Data'!AN370</f>
        <v>1.849</v>
      </c>
      <c r="L370" s="13">
        <f>'Raw Data'!AT370</f>
        <v>2.895</v>
      </c>
      <c r="M370" s="13">
        <f>'Raw Data'!AZ370</f>
        <v>2.82</v>
      </c>
      <c r="N370" s="13">
        <f>'Raw Data'!BF370</f>
        <v>2.9049999999999998</v>
      </c>
      <c r="O370" s="13">
        <f>'Raw Data'!BL370</f>
        <v>4.3479999999999999</v>
      </c>
      <c r="P370" s="13">
        <f>'Raw Data'!BR370</f>
        <v>4.3570000000000002</v>
      </c>
      <c r="Q370" s="13">
        <f>'Raw Data'!BX370</f>
        <v>0</v>
      </c>
      <c r="R370" s="13">
        <f>'Raw Data'!CD370</f>
        <v>4.74</v>
      </c>
      <c r="S370" s="13">
        <f>'Raw Data'!CJ370</f>
        <v>4.7969999999999997</v>
      </c>
      <c r="T370" s="13">
        <f>'Raw Data'!CP370</f>
        <v>0</v>
      </c>
      <c r="V370" s="15"/>
      <c r="W370" s="15"/>
      <c r="X370" s="15"/>
      <c r="Y370" s="15"/>
      <c r="Z370" s="15"/>
      <c r="AB370" s="15"/>
      <c r="AC370" s="15"/>
      <c r="AD370" s="15"/>
      <c r="AE370" s="15"/>
      <c r="AF370" s="15"/>
      <c r="AH370" s="15"/>
      <c r="AI370" s="15"/>
      <c r="AJ370" s="15"/>
      <c r="AK370" s="15"/>
      <c r="AL370" s="15"/>
      <c r="AN370" s="18"/>
      <c r="AO370" s="18"/>
      <c r="AP370" s="18"/>
      <c r="AQ370" s="18"/>
    </row>
    <row r="371" spans="1:43" x14ac:dyDescent="0.25">
      <c r="A371" t="str">
        <f>'Raw Data'!A371</f>
        <v>C_p110g/p84</v>
      </c>
      <c r="B371">
        <f>'Raw Data'!B371</f>
        <v>222</v>
      </c>
      <c r="C371">
        <f>'Raw Data'!C371</f>
        <v>232</v>
      </c>
      <c r="D371" t="str">
        <f>'Raw Data'!D371</f>
        <v>IVIHRSTTSQT</v>
      </c>
      <c r="F371" s="13">
        <f>'Raw Data'!J371</f>
        <v>2.6379999999999999</v>
      </c>
      <c r="G371" s="13">
        <f>'Raw Data'!P371</f>
        <v>2.5310000000000001</v>
      </c>
      <c r="H371" s="13">
        <f>'Raw Data'!V371</f>
        <v>2.5390000000000001</v>
      </c>
      <c r="I371" s="13">
        <f>'Raw Data'!AB371</f>
        <v>2.9630000000000001</v>
      </c>
      <c r="J371" s="13">
        <f>'Raw Data'!AH371</f>
        <v>3.028</v>
      </c>
      <c r="K371" s="13">
        <f>'Raw Data'!AN371</f>
        <v>2.9180000000000001</v>
      </c>
      <c r="L371" s="13">
        <f>'Raw Data'!AT371</f>
        <v>3.1619999999999999</v>
      </c>
      <c r="M371" s="13">
        <f>'Raw Data'!AZ371</f>
        <v>2.9860000000000002</v>
      </c>
      <c r="N371" s="13">
        <f>'Raw Data'!BF371</f>
        <v>3.145</v>
      </c>
      <c r="O371" s="13">
        <f>'Raw Data'!BL371</f>
        <v>3.306</v>
      </c>
      <c r="P371" s="13">
        <f>'Raw Data'!BR371</f>
        <v>3.2559999999999998</v>
      </c>
      <c r="Q371" s="13">
        <f>'Raw Data'!BX371</f>
        <v>0</v>
      </c>
      <c r="R371" s="13">
        <f>'Raw Data'!CD371</f>
        <v>3.7410000000000001</v>
      </c>
      <c r="S371" s="13">
        <f>'Raw Data'!CJ371</f>
        <v>3.7679999999999998</v>
      </c>
      <c r="T371" s="13">
        <f>'Raw Data'!CP371</f>
        <v>0</v>
      </c>
      <c r="V371" s="15"/>
      <c r="W371" s="15"/>
      <c r="X371" s="15"/>
      <c r="Y371" s="15"/>
      <c r="Z371" s="15"/>
      <c r="AB371" s="15"/>
      <c r="AC371" s="15"/>
      <c r="AD371" s="15"/>
      <c r="AE371" s="15"/>
      <c r="AF371" s="15"/>
      <c r="AH371" s="15"/>
      <c r="AI371" s="15"/>
      <c r="AJ371" s="15"/>
      <c r="AK371" s="15"/>
      <c r="AL371" s="15"/>
      <c r="AN371" s="18"/>
      <c r="AO371" s="18"/>
      <c r="AP371" s="18"/>
      <c r="AQ371" s="18"/>
    </row>
    <row r="372" spans="1:43" x14ac:dyDescent="0.25">
      <c r="A372" t="str">
        <f>'Raw Data'!A372</f>
        <v>C_p110g/p84</v>
      </c>
      <c r="B372">
        <f>'Raw Data'!B372</f>
        <v>222</v>
      </c>
      <c r="C372">
        <f>'Raw Data'!C372</f>
        <v>245</v>
      </c>
      <c r="D372" t="str">
        <f>'Raw Data'!D372</f>
        <v>IVIHRSTTSQTIKVSPDDTPGAIL</v>
      </c>
      <c r="F372" s="13">
        <f>'Raw Data'!J372</f>
        <v>1.831</v>
      </c>
      <c r="G372" s="13">
        <f>'Raw Data'!P372</f>
        <v>1.625</v>
      </c>
      <c r="H372" s="13">
        <f>'Raw Data'!V372</f>
        <v>1.9379999999999999</v>
      </c>
      <c r="I372" s="13">
        <f>'Raw Data'!AB372</f>
        <v>2.359</v>
      </c>
      <c r="J372" s="13">
        <f>'Raw Data'!AH372</f>
        <v>2.2999999999999998</v>
      </c>
      <c r="K372" s="13">
        <f>'Raw Data'!AN372</f>
        <v>2.4460000000000002</v>
      </c>
      <c r="L372" s="13">
        <f>'Raw Data'!AT372</f>
        <v>3.0840000000000001</v>
      </c>
      <c r="M372" s="13">
        <f>'Raw Data'!AZ372</f>
        <v>3.0590000000000002</v>
      </c>
      <c r="N372" s="13">
        <f>'Raw Data'!BF372</f>
        <v>3.18</v>
      </c>
      <c r="O372" s="13">
        <f>'Raw Data'!BL372</f>
        <v>4.0049999999999999</v>
      </c>
      <c r="P372" s="13">
        <f>'Raw Data'!BR372</f>
        <v>4.2389999999999999</v>
      </c>
      <c r="Q372" s="13">
        <f>'Raw Data'!BX372</f>
        <v>0</v>
      </c>
      <c r="R372" s="13">
        <f>'Raw Data'!CD372</f>
        <v>5.24</v>
      </c>
      <c r="S372" s="13">
        <f>'Raw Data'!CJ372</f>
        <v>5.4950000000000001</v>
      </c>
      <c r="T372" s="13">
        <f>'Raw Data'!CP372</f>
        <v>0</v>
      </c>
      <c r="V372" s="15"/>
      <c r="W372" s="15"/>
      <c r="X372" s="15"/>
      <c r="Y372" s="15"/>
      <c r="Z372" s="15"/>
      <c r="AB372" s="15"/>
      <c r="AC372" s="15"/>
      <c r="AD372" s="15"/>
      <c r="AE372" s="15"/>
      <c r="AF372" s="15"/>
      <c r="AH372" s="15"/>
      <c r="AI372" s="15"/>
      <c r="AJ372" s="15"/>
      <c r="AK372" s="15"/>
      <c r="AL372" s="15"/>
      <c r="AN372" s="18"/>
      <c r="AO372" s="18"/>
      <c r="AP372" s="18"/>
      <c r="AQ372" s="18"/>
    </row>
    <row r="373" spans="1:43" x14ac:dyDescent="0.25">
      <c r="A373" t="str">
        <f>'Raw Data'!A373</f>
        <v>C_p110g/p84</v>
      </c>
      <c r="B373">
        <f>'Raw Data'!B373</f>
        <v>223</v>
      </c>
      <c r="C373">
        <f>'Raw Data'!C373</f>
        <v>233</v>
      </c>
      <c r="D373" t="str">
        <f>'Raw Data'!D373</f>
        <v>VIHRSTTSQTI</v>
      </c>
      <c r="F373" s="13">
        <f>'Raw Data'!J373</f>
        <v>2.645</v>
      </c>
      <c r="G373" s="13">
        <f>'Raw Data'!P373</f>
        <v>2.5299999999999998</v>
      </c>
      <c r="H373" s="13">
        <f>'Raw Data'!V373</f>
        <v>2.5430000000000001</v>
      </c>
      <c r="I373" s="13">
        <f>'Raw Data'!AB373</f>
        <v>2.9660000000000002</v>
      </c>
      <c r="J373" s="13">
        <f>'Raw Data'!AH373</f>
        <v>3.01</v>
      </c>
      <c r="K373" s="13">
        <f>'Raw Data'!AN373</f>
        <v>2.8740000000000001</v>
      </c>
      <c r="L373" s="13">
        <f>'Raw Data'!AT373</f>
        <v>3.1520000000000001</v>
      </c>
      <c r="M373" s="13">
        <f>'Raw Data'!AZ373</f>
        <v>2.9790000000000001</v>
      </c>
      <c r="N373" s="13">
        <f>'Raw Data'!BF373</f>
        <v>3.141</v>
      </c>
      <c r="O373" s="13">
        <f>'Raw Data'!BL373</f>
        <v>3.3010000000000002</v>
      </c>
      <c r="P373" s="13">
        <f>'Raw Data'!BR373</f>
        <v>3.2189999999999999</v>
      </c>
      <c r="Q373" s="13">
        <f>'Raw Data'!BX373</f>
        <v>0</v>
      </c>
      <c r="R373" s="13">
        <f>'Raw Data'!CD373</f>
        <v>3.7130000000000001</v>
      </c>
      <c r="S373" s="13">
        <f>'Raw Data'!CJ373</f>
        <v>3.7519999999999998</v>
      </c>
      <c r="T373" s="13">
        <f>'Raw Data'!CP373</f>
        <v>0</v>
      </c>
      <c r="V373" s="15"/>
      <c r="W373" s="15"/>
      <c r="X373" s="15"/>
      <c r="Y373" s="15"/>
      <c r="Z373" s="15"/>
      <c r="AB373" s="15"/>
      <c r="AC373" s="15"/>
      <c r="AD373" s="15"/>
      <c r="AE373" s="15"/>
      <c r="AF373" s="15"/>
      <c r="AH373" s="15"/>
      <c r="AI373" s="15"/>
      <c r="AJ373" s="15"/>
      <c r="AK373" s="15"/>
      <c r="AL373" s="15"/>
      <c r="AN373" s="18"/>
      <c r="AO373" s="18"/>
      <c r="AP373" s="18"/>
      <c r="AQ373" s="18"/>
    </row>
    <row r="374" spans="1:43" x14ac:dyDescent="0.25">
      <c r="A374" t="str">
        <f>'Raw Data'!A374</f>
        <v>C_p110g/p84</v>
      </c>
      <c r="B374">
        <f>'Raw Data'!B374</f>
        <v>233</v>
      </c>
      <c r="C374">
        <f>'Raw Data'!C374</f>
        <v>245</v>
      </c>
      <c r="D374" t="str">
        <f>'Raw Data'!D374</f>
        <v>IKVSPDDTPGAIL</v>
      </c>
      <c r="F374" s="13">
        <f>'Raw Data'!J374</f>
        <v>0.76600000000000001</v>
      </c>
      <c r="G374" s="13">
        <f>'Raw Data'!P374</f>
        <v>0.71399999999999997</v>
      </c>
      <c r="H374" s="13">
        <f>'Raw Data'!V374</f>
        <v>0.78100000000000003</v>
      </c>
      <c r="I374" s="13">
        <f>'Raw Data'!AB374</f>
        <v>0.88700000000000001</v>
      </c>
      <c r="J374" s="13">
        <f>'Raw Data'!AH374</f>
        <v>0.873</v>
      </c>
      <c r="K374" s="13">
        <f>'Raw Data'!AN374</f>
        <v>0.91800000000000004</v>
      </c>
      <c r="L374" s="13">
        <f>'Raw Data'!AT374</f>
        <v>1.157</v>
      </c>
      <c r="M374" s="13">
        <f>'Raw Data'!AZ374</f>
        <v>1.153</v>
      </c>
      <c r="N374" s="13">
        <f>'Raw Data'!BF374</f>
        <v>1.1950000000000001</v>
      </c>
      <c r="O374" s="13">
        <f>'Raw Data'!BL374</f>
        <v>1.962</v>
      </c>
      <c r="P374" s="13">
        <f>'Raw Data'!BR374</f>
        <v>1.9850000000000001</v>
      </c>
      <c r="Q374" s="13">
        <f>'Raw Data'!BX374</f>
        <v>0</v>
      </c>
      <c r="R374" s="13">
        <f>'Raw Data'!CD374</f>
        <v>2.927</v>
      </c>
      <c r="S374" s="13">
        <f>'Raw Data'!CJ374</f>
        <v>2.9239999999999999</v>
      </c>
      <c r="T374" s="13">
        <f>'Raw Data'!CP374</f>
        <v>0</v>
      </c>
      <c r="V374" s="15"/>
      <c r="W374" s="15"/>
      <c r="X374" s="15"/>
      <c r="Y374" s="15"/>
      <c r="Z374" s="15"/>
      <c r="AB374" s="15"/>
      <c r="AC374" s="15"/>
      <c r="AD374" s="15"/>
      <c r="AE374" s="15"/>
      <c r="AF374" s="15"/>
      <c r="AH374" s="15"/>
      <c r="AI374" s="15"/>
      <c r="AJ374" s="15"/>
      <c r="AK374" s="15"/>
      <c r="AL374" s="15"/>
      <c r="AN374" s="18"/>
      <c r="AO374" s="18"/>
      <c r="AP374" s="18"/>
      <c r="AQ374" s="18"/>
    </row>
    <row r="375" spans="1:43" x14ac:dyDescent="0.25">
      <c r="A375" t="str">
        <f>'Raw Data'!A375</f>
        <v>C_p110g/p84</v>
      </c>
      <c r="B375">
        <f>'Raw Data'!B375</f>
        <v>249</v>
      </c>
      <c r="C375">
        <f>'Raw Data'!C375</f>
        <v>269</v>
      </c>
      <c r="D375" t="str">
        <f>'Raw Data'!D375</f>
        <v>FTKMAKKKSLMDIPESQSEQD</v>
      </c>
      <c r="F375" s="13">
        <f>'Raw Data'!J375</f>
        <v>8.3789999999999996</v>
      </c>
      <c r="G375" s="13">
        <f>'Raw Data'!P375</f>
        <v>8.1280000000000001</v>
      </c>
      <c r="H375" s="13">
        <f>'Raw Data'!V375</f>
        <v>8.2970000000000006</v>
      </c>
      <c r="I375" s="13">
        <f>'Raw Data'!AB375</f>
        <v>9.3219999999999992</v>
      </c>
      <c r="J375" s="13">
        <f>'Raw Data'!AH375</f>
        <v>9.1389999999999993</v>
      </c>
      <c r="K375" s="13">
        <f>'Raw Data'!AN375</f>
        <v>9.4290000000000003</v>
      </c>
      <c r="L375" s="13">
        <f>'Raw Data'!AT375</f>
        <v>9.9280000000000008</v>
      </c>
      <c r="M375" s="13">
        <f>'Raw Data'!AZ375</f>
        <v>9.7949999999999999</v>
      </c>
      <c r="N375" s="13">
        <f>'Raw Data'!BF375</f>
        <v>10.016</v>
      </c>
      <c r="O375" s="13">
        <f>'Raw Data'!BL375</f>
        <v>9.7520000000000007</v>
      </c>
      <c r="P375" s="13">
        <f>'Raw Data'!BR375</f>
        <v>10.163</v>
      </c>
      <c r="Q375" s="13">
        <f>'Raw Data'!BX375</f>
        <v>0</v>
      </c>
      <c r="R375" s="13">
        <f>'Raw Data'!CD375</f>
        <v>10.002000000000001</v>
      </c>
      <c r="S375" s="13">
        <f>'Raw Data'!CJ375</f>
        <v>10.279</v>
      </c>
      <c r="T375" s="13">
        <f>'Raw Data'!CP375</f>
        <v>0</v>
      </c>
      <c r="V375" s="15"/>
      <c r="W375" s="15"/>
      <c r="X375" s="15"/>
      <c r="Y375" s="15"/>
      <c r="Z375" s="15"/>
      <c r="AB375" s="15"/>
      <c r="AC375" s="15"/>
      <c r="AD375" s="15"/>
      <c r="AE375" s="15"/>
      <c r="AF375" s="15"/>
      <c r="AH375" s="15"/>
      <c r="AI375" s="15"/>
      <c r="AJ375" s="15"/>
      <c r="AK375" s="15"/>
      <c r="AL375" s="15"/>
      <c r="AN375" s="18"/>
      <c r="AO375" s="18"/>
      <c r="AP375" s="18"/>
      <c r="AQ375" s="18"/>
    </row>
    <row r="376" spans="1:43" x14ac:dyDescent="0.25">
      <c r="A376" t="str">
        <f>'Raw Data'!A376</f>
        <v>C_p110g/p84</v>
      </c>
      <c r="B376">
        <f>'Raw Data'!B376</f>
        <v>270</v>
      </c>
      <c r="C376">
        <f>'Raw Data'!C376</f>
        <v>278</v>
      </c>
      <c r="D376" t="str">
        <f>'Raw Data'!D376</f>
        <v>FVLRVCGRD</v>
      </c>
      <c r="F376" s="13">
        <f>'Raw Data'!J376</f>
        <v>0.22900000000000001</v>
      </c>
      <c r="G376" s="13">
        <f>'Raw Data'!P376</f>
        <v>0.184</v>
      </c>
      <c r="H376" s="13">
        <f>'Raw Data'!V376</f>
        <v>0.20799999999999999</v>
      </c>
      <c r="I376" s="13">
        <f>'Raw Data'!AB376</f>
        <v>0.27300000000000002</v>
      </c>
      <c r="J376" s="13">
        <f>'Raw Data'!AH376</f>
        <v>0.22500000000000001</v>
      </c>
      <c r="K376" s="13">
        <f>'Raw Data'!AN376</f>
        <v>0.22900000000000001</v>
      </c>
      <c r="L376" s="13">
        <f>'Raw Data'!AT376</f>
        <v>0.33600000000000002</v>
      </c>
      <c r="M376" s="13">
        <f>'Raw Data'!AZ376</f>
        <v>0.28599999999999998</v>
      </c>
      <c r="N376" s="13">
        <f>'Raw Data'!BF376</f>
        <v>0.27900000000000003</v>
      </c>
      <c r="O376" s="13">
        <f>'Raw Data'!BL376</f>
        <v>0.68300000000000005</v>
      </c>
      <c r="P376" s="13">
        <f>'Raw Data'!BR376</f>
        <v>0.67400000000000004</v>
      </c>
      <c r="Q376" s="13">
        <f>'Raw Data'!BX376</f>
        <v>0</v>
      </c>
      <c r="R376" s="13">
        <f>'Raw Data'!CD376</f>
        <v>1.05</v>
      </c>
      <c r="S376" s="13">
        <f>'Raw Data'!CJ376</f>
        <v>1.0940000000000001</v>
      </c>
      <c r="T376" s="13">
        <f>'Raw Data'!CP376</f>
        <v>0</v>
      </c>
      <c r="V376" s="15"/>
      <c r="W376" s="15"/>
      <c r="X376" s="15"/>
      <c r="Y376" s="15"/>
      <c r="Z376" s="15"/>
      <c r="AB376" s="15"/>
      <c r="AC376" s="15"/>
      <c r="AD376" s="15"/>
      <c r="AE376" s="15"/>
      <c r="AF376" s="15"/>
      <c r="AH376" s="15"/>
      <c r="AI376" s="15"/>
      <c r="AJ376" s="15"/>
      <c r="AK376" s="15"/>
      <c r="AL376" s="15"/>
      <c r="AN376" s="18"/>
      <c r="AO376" s="18"/>
      <c r="AP376" s="18"/>
      <c r="AQ376" s="18"/>
    </row>
    <row r="377" spans="1:43" x14ac:dyDescent="0.25">
      <c r="A377" t="str">
        <f>'Raw Data'!A377</f>
        <v>C_p110g/p84</v>
      </c>
      <c r="B377">
        <f>'Raw Data'!B377</f>
        <v>270</v>
      </c>
      <c r="C377">
        <f>'Raw Data'!C377</f>
        <v>281</v>
      </c>
      <c r="D377" t="str">
        <f>'Raw Data'!D377</f>
        <v>FVLRVCGRDEYL</v>
      </c>
      <c r="F377" s="13">
        <f>'Raw Data'!J377</f>
        <v>0.14799999999999999</v>
      </c>
      <c r="G377" s="13">
        <f>'Raw Data'!P377</f>
        <v>0.13100000000000001</v>
      </c>
      <c r="H377" s="13">
        <f>'Raw Data'!V377</f>
        <v>0.153</v>
      </c>
      <c r="I377" s="13">
        <f>'Raw Data'!AB377</f>
        <v>0.313</v>
      </c>
      <c r="J377" s="13">
        <f>'Raw Data'!AH377</f>
        <v>0.33200000000000002</v>
      </c>
      <c r="K377" s="13">
        <f>'Raw Data'!AN377</f>
        <v>0.16400000000000001</v>
      </c>
      <c r="L377" s="13">
        <f>'Raw Data'!AT377</f>
        <v>0.36099999999999999</v>
      </c>
      <c r="M377" s="13">
        <f>'Raw Data'!AZ377</f>
        <v>0.39300000000000002</v>
      </c>
      <c r="N377" s="13">
        <f>'Raw Data'!BF377</f>
        <v>0.224</v>
      </c>
      <c r="O377" s="13">
        <f>'Raw Data'!BL377</f>
        <v>0.70099999999999996</v>
      </c>
      <c r="P377" s="13">
        <f>'Raw Data'!BR377</f>
        <v>0.56899999999999995</v>
      </c>
      <c r="Q377" s="13">
        <f>'Raw Data'!BX377</f>
        <v>0</v>
      </c>
      <c r="R377" s="13">
        <f>'Raw Data'!CD377</f>
        <v>0.80500000000000005</v>
      </c>
      <c r="S377" s="13">
        <f>'Raw Data'!CJ377</f>
        <v>0.79100000000000004</v>
      </c>
      <c r="T377" s="13">
        <f>'Raw Data'!CP377</f>
        <v>0</v>
      </c>
      <c r="V377" s="15"/>
      <c r="W377" s="15"/>
      <c r="X377" s="15"/>
      <c r="Y377" s="15"/>
      <c r="Z377" s="15"/>
      <c r="AB377" s="15"/>
      <c r="AC377" s="15"/>
      <c r="AD377" s="15"/>
      <c r="AE377" s="15"/>
      <c r="AF377" s="15"/>
      <c r="AH377" s="15"/>
      <c r="AI377" s="15"/>
      <c r="AJ377" s="15"/>
      <c r="AK377" s="15"/>
      <c r="AL377" s="15"/>
      <c r="AN377" s="18"/>
      <c r="AO377" s="18"/>
      <c r="AP377" s="18"/>
      <c r="AQ377" s="18"/>
    </row>
    <row r="378" spans="1:43" x14ac:dyDescent="0.25">
      <c r="A378" t="str">
        <f>'Raw Data'!A378</f>
        <v>C_p110g/p84</v>
      </c>
      <c r="B378">
        <f>'Raw Data'!B378</f>
        <v>282</v>
      </c>
      <c r="C378">
        <f>'Raw Data'!C378</f>
        <v>291</v>
      </c>
      <c r="D378" t="str">
        <f>'Raw Data'!D378</f>
        <v>VGETPIKNFQ</v>
      </c>
      <c r="F378" s="13">
        <f>'Raw Data'!J378</f>
        <v>0.58699999999999997</v>
      </c>
      <c r="G378" s="13">
        <f>'Raw Data'!P378</f>
        <v>0.64</v>
      </c>
      <c r="H378" s="13">
        <f>'Raw Data'!V378</f>
        <v>0.624</v>
      </c>
      <c r="I378" s="13">
        <f>'Raw Data'!AB378</f>
        <v>0.57899999999999996</v>
      </c>
      <c r="J378" s="13">
        <f>'Raw Data'!AH378</f>
        <v>0.59699999999999998</v>
      </c>
      <c r="K378" s="13">
        <f>'Raw Data'!AN378</f>
        <v>0.65700000000000003</v>
      </c>
      <c r="L378" s="13">
        <f>'Raw Data'!AT378</f>
        <v>0.59199999999999997</v>
      </c>
      <c r="M378" s="13">
        <f>'Raw Data'!AZ378</f>
        <v>0.61799999999999999</v>
      </c>
      <c r="N378" s="13">
        <f>'Raw Data'!BF378</f>
        <v>0.63800000000000001</v>
      </c>
      <c r="O378" s="13">
        <f>'Raw Data'!BL378</f>
        <v>0.67100000000000004</v>
      </c>
      <c r="P378" s="13">
        <f>'Raw Data'!BR378</f>
        <v>0.70099999999999996</v>
      </c>
      <c r="Q378" s="13">
        <f>'Raw Data'!BX378</f>
        <v>0</v>
      </c>
      <c r="R378" s="13">
        <f>'Raw Data'!CD378</f>
        <v>1.0680000000000001</v>
      </c>
      <c r="S378" s="13">
        <f>'Raw Data'!CJ378</f>
        <v>1.0840000000000001</v>
      </c>
      <c r="T378" s="13">
        <f>'Raw Data'!CP378</f>
        <v>0</v>
      </c>
      <c r="V378" s="15"/>
      <c r="W378" s="15"/>
      <c r="X378" s="15"/>
      <c r="Y378" s="15"/>
      <c r="Z378" s="15"/>
      <c r="AB378" s="15"/>
      <c r="AC378" s="15"/>
      <c r="AD378" s="15"/>
      <c r="AE378" s="15"/>
      <c r="AF378" s="15"/>
      <c r="AH378" s="15"/>
      <c r="AI378" s="15"/>
      <c r="AJ378" s="15"/>
      <c r="AK378" s="15"/>
      <c r="AL378" s="15"/>
      <c r="AN378" s="18"/>
      <c r="AO378" s="18"/>
      <c r="AP378" s="18"/>
      <c r="AQ378" s="18"/>
    </row>
    <row r="379" spans="1:43" x14ac:dyDescent="0.25">
      <c r="A379" t="str">
        <f>'Raw Data'!A379</f>
        <v>C_p110g/p84</v>
      </c>
      <c r="B379">
        <f>'Raw Data'!B379</f>
        <v>282</v>
      </c>
      <c r="C379">
        <f>'Raw Data'!C379</f>
        <v>307</v>
      </c>
      <c r="D379" t="str">
        <f>'Raw Data'!D379</f>
        <v>VGETPIKNFQWVRHCLKNGEEIHVVL</v>
      </c>
      <c r="F379" s="13">
        <f>'Raw Data'!J379</f>
        <v>0.77800000000000002</v>
      </c>
      <c r="G379" s="13">
        <f>'Raw Data'!P379</f>
        <v>0.49399999999999999</v>
      </c>
      <c r="H379" s="13">
        <f>'Raw Data'!V379</f>
        <v>0.54100000000000004</v>
      </c>
      <c r="I379" s="13">
        <f>'Raw Data'!AB379</f>
        <v>1.347</v>
      </c>
      <c r="J379" s="13">
        <f>'Raw Data'!AH379</f>
        <v>1.179</v>
      </c>
      <c r="K379" s="13">
        <f>'Raw Data'!AN379</f>
        <v>1.0780000000000001</v>
      </c>
      <c r="L379" s="13">
        <f>'Raw Data'!AT379</f>
        <v>3.0219999999999998</v>
      </c>
      <c r="M379" s="13">
        <f>'Raw Data'!AZ379</f>
        <v>3.01</v>
      </c>
      <c r="N379" s="13">
        <f>'Raw Data'!BF379</f>
        <v>3.028</v>
      </c>
      <c r="O379" s="13">
        <f>'Raw Data'!BL379</f>
        <v>4.3650000000000002</v>
      </c>
      <c r="P379" s="13">
        <f>'Raw Data'!BR379</f>
        <v>4.1529999999999996</v>
      </c>
      <c r="Q379" s="13">
        <f>'Raw Data'!BX379</f>
        <v>0</v>
      </c>
      <c r="R379" s="13">
        <f>'Raw Data'!CD379</f>
        <v>4.6050000000000004</v>
      </c>
      <c r="S379" s="13">
        <f>'Raw Data'!CJ379</f>
        <v>4.57</v>
      </c>
      <c r="T379" s="13">
        <f>'Raw Data'!CP379</f>
        <v>0</v>
      </c>
      <c r="V379" s="15"/>
      <c r="W379" s="15"/>
      <c r="X379" s="15"/>
      <c r="Y379" s="15"/>
      <c r="Z379" s="15"/>
      <c r="AB379" s="15"/>
      <c r="AC379" s="15"/>
      <c r="AD379" s="15"/>
      <c r="AE379" s="15"/>
      <c r="AF379" s="15"/>
      <c r="AH379" s="15"/>
      <c r="AI379" s="15"/>
      <c r="AJ379" s="15"/>
      <c r="AK379" s="15"/>
      <c r="AL379" s="15"/>
      <c r="AN379" s="18"/>
      <c r="AO379" s="18"/>
      <c r="AP379" s="18"/>
      <c r="AQ379" s="18"/>
    </row>
    <row r="380" spans="1:43" x14ac:dyDescent="0.25">
      <c r="A380" t="str">
        <f>'Raw Data'!A380</f>
        <v>C_p110g/p84</v>
      </c>
      <c r="B380">
        <f>'Raw Data'!B380</f>
        <v>292</v>
      </c>
      <c r="C380">
        <f>'Raw Data'!C380</f>
        <v>302</v>
      </c>
      <c r="D380" t="str">
        <f>'Raw Data'!D380</f>
        <v>WVRHCLKNGEE</v>
      </c>
      <c r="F380" s="13">
        <f>'Raw Data'!J380</f>
        <v>0.314</v>
      </c>
      <c r="G380" s="13">
        <f>'Raw Data'!P380</f>
        <v>0.246</v>
      </c>
      <c r="H380" s="13">
        <f>'Raw Data'!V380</f>
        <v>0.27700000000000002</v>
      </c>
      <c r="I380" s="13">
        <f>'Raw Data'!AB380</f>
        <v>0.66900000000000004</v>
      </c>
      <c r="J380" s="13">
        <f>'Raw Data'!AH380</f>
        <v>0.63100000000000001</v>
      </c>
      <c r="K380" s="13">
        <f>'Raw Data'!AN380</f>
        <v>0.624</v>
      </c>
      <c r="L380" s="13">
        <f>'Raw Data'!AT380</f>
        <v>1.873</v>
      </c>
      <c r="M380" s="13">
        <f>'Raw Data'!AZ380</f>
        <v>1.766</v>
      </c>
      <c r="N380" s="13">
        <f>'Raw Data'!BF380</f>
        <v>1.8819999999999999</v>
      </c>
      <c r="O380" s="13">
        <f>'Raw Data'!BL380</f>
        <v>2.16</v>
      </c>
      <c r="P380" s="13">
        <f>'Raw Data'!BR380</f>
        <v>2.1280000000000001</v>
      </c>
      <c r="Q380" s="13">
        <f>'Raw Data'!BX380</f>
        <v>0</v>
      </c>
      <c r="R380" s="13">
        <f>'Raw Data'!CD380</f>
        <v>2.157</v>
      </c>
      <c r="S380" s="13">
        <f>'Raw Data'!CJ380</f>
        <v>2.2090000000000001</v>
      </c>
      <c r="T380" s="13">
        <f>'Raw Data'!CP380</f>
        <v>0</v>
      </c>
      <c r="V380" s="15"/>
      <c r="W380" s="15"/>
      <c r="X380" s="15"/>
      <c r="Y380" s="15"/>
      <c r="Z380" s="15"/>
      <c r="AB380" s="15"/>
      <c r="AC380" s="15"/>
      <c r="AD380" s="15"/>
      <c r="AE380" s="15"/>
      <c r="AF380" s="15"/>
      <c r="AH380" s="15"/>
      <c r="AI380" s="15"/>
      <c r="AJ380" s="15"/>
      <c r="AK380" s="15"/>
      <c r="AL380" s="15"/>
      <c r="AN380" s="18"/>
      <c r="AO380" s="18"/>
      <c r="AP380" s="18"/>
      <c r="AQ380" s="18"/>
    </row>
    <row r="381" spans="1:43" x14ac:dyDescent="0.25">
      <c r="A381" t="str">
        <f>'Raw Data'!A381</f>
        <v>C_p110g/p84</v>
      </c>
      <c r="B381">
        <f>'Raw Data'!B381</f>
        <v>292</v>
      </c>
      <c r="C381">
        <f>'Raw Data'!C381</f>
        <v>307</v>
      </c>
      <c r="D381" t="str">
        <f>'Raw Data'!D381</f>
        <v>WVRHCLKNGEEIHVVL</v>
      </c>
      <c r="F381" s="13">
        <f>'Raw Data'!J381</f>
        <v>0.39700000000000002</v>
      </c>
      <c r="G381" s="13">
        <f>'Raw Data'!P381</f>
        <v>0.22800000000000001</v>
      </c>
      <c r="H381" s="13">
        <f>'Raw Data'!V381</f>
        <v>0.28899999999999998</v>
      </c>
      <c r="I381" s="13">
        <f>'Raw Data'!AB381</f>
        <v>0.745</v>
      </c>
      <c r="J381" s="13">
        <f>'Raw Data'!AH381</f>
        <v>0.57699999999999996</v>
      </c>
      <c r="K381" s="13">
        <f>'Raw Data'!AN381</f>
        <v>0.63100000000000001</v>
      </c>
      <c r="L381" s="13">
        <f>'Raw Data'!AT381</f>
        <v>2.085</v>
      </c>
      <c r="M381" s="13">
        <f>'Raw Data'!AZ381</f>
        <v>2.0019999999999998</v>
      </c>
      <c r="N381" s="13">
        <f>'Raw Data'!BF381</f>
        <v>2.0009999999999999</v>
      </c>
      <c r="O381" s="13">
        <f>'Raw Data'!BL381</f>
        <v>2.9470000000000001</v>
      </c>
      <c r="P381" s="13">
        <f>'Raw Data'!BR381</f>
        <v>2.964</v>
      </c>
      <c r="Q381" s="13">
        <f>'Raw Data'!BX381</f>
        <v>0</v>
      </c>
      <c r="R381" s="13">
        <f>'Raw Data'!CD381</f>
        <v>2.964</v>
      </c>
      <c r="S381" s="13">
        <f>'Raw Data'!CJ381</f>
        <v>3.0569999999999999</v>
      </c>
      <c r="T381" s="13">
        <f>'Raw Data'!CP381</f>
        <v>0</v>
      </c>
      <c r="V381" s="15"/>
      <c r="W381" s="15"/>
      <c r="X381" s="15"/>
      <c r="Y381" s="15"/>
      <c r="Z381" s="15"/>
      <c r="AB381" s="15"/>
      <c r="AC381" s="15"/>
      <c r="AD381" s="15"/>
      <c r="AE381" s="15"/>
      <c r="AF381" s="15"/>
      <c r="AH381" s="15"/>
      <c r="AI381" s="15"/>
      <c r="AJ381" s="15"/>
      <c r="AK381" s="15"/>
      <c r="AL381" s="15"/>
      <c r="AN381" s="18"/>
      <c r="AO381" s="18"/>
      <c r="AP381" s="18"/>
      <c r="AQ381" s="18"/>
    </row>
    <row r="382" spans="1:43" x14ac:dyDescent="0.25">
      <c r="A382" t="str">
        <f>'Raw Data'!A382</f>
        <v>C_p110g/p84</v>
      </c>
      <c r="B382">
        <f>'Raw Data'!B382</f>
        <v>308</v>
      </c>
      <c r="C382">
        <f>'Raw Data'!C382</f>
        <v>315</v>
      </c>
      <c r="D382" t="str">
        <f>'Raw Data'!D382</f>
        <v>DTPPDPAL</v>
      </c>
      <c r="F382" s="13">
        <f>'Raw Data'!J382</f>
        <v>0.30099999999999999</v>
      </c>
      <c r="G382" s="13">
        <f>'Raw Data'!P382</f>
        <v>0.27</v>
      </c>
      <c r="H382" s="13">
        <f>'Raw Data'!V382</f>
        <v>0.33</v>
      </c>
      <c r="I382" s="13">
        <f>'Raw Data'!AB382</f>
        <v>0.55000000000000004</v>
      </c>
      <c r="J382" s="13">
        <f>'Raw Data'!AH382</f>
        <v>0.54400000000000004</v>
      </c>
      <c r="K382" s="13">
        <f>'Raw Data'!AN382</f>
        <v>0.57699999999999996</v>
      </c>
      <c r="L382" s="13">
        <f>'Raw Data'!AT382</f>
        <v>1.282</v>
      </c>
      <c r="M382" s="13">
        <f>'Raw Data'!AZ382</f>
        <v>1.286</v>
      </c>
      <c r="N382" s="13">
        <f>'Raw Data'!BF382</f>
        <v>1.3160000000000001</v>
      </c>
      <c r="O382" s="13">
        <f>'Raw Data'!BL382</f>
        <v>1.631</v>
      </c>
      <c r="P382" s="13">
        <f>'Raw Data'!BR382</f>
        <v>1.6950000000000001</v>
      </c>
      <c r="Q382" s="13">
        <f>'Raw Data'!BX382</f>
        <v>0</v>
      </c>
      <c r="R382" s="13">
        <f>'Raw Data'!CD382</f>
        <v>2.0219999999999998</v>
      </c>
      <c r="S382" s="13">
        <f>'Raw Data'!CJ382</f>
        <v>2.0870000000000002</v>
      </c>
      <c r="T382" s="13">
        <f>'Raw Data'!CP382</f>
        <v>0</v>
      </c>
      <c r="V382" s="15"/>
      <c r="W382" s="15"/>
      <c r="X382" s="15"/>
      <c r="Y382" s="15"/>
      <c r="Z382" s="15"/>
      <c r="AB382" s="15"/>
      <c r="AC382" s="15"/>
      <c r="AD382" s="15"/>
      <c r="AE382" s="15"/>
      <c r="AF382" s="15"/>
      <c r="AH382" s="15"/>
      <c r="AI382" s="15"/>
      <c r="AJ382" s="15"/>
      <c r="AK382" s="15"/>
      <c r="AL382" s="15"/>
      <c r="AN382" s="18"/>
      <c r="AO382" s="18"/>
      <c r="AP382" s="18"/>
      <c r="AQ382" s="18"/>
    </row>
    <row r="383" spans="1:43" x14ac:dyDescent="0.25">
      <c r="A383" t="str">
        <f>'Raw Data'!A383</f>
        <v>C_p110g/p84</v>
      </c>
      <c r="B383">
        <f>'Raw Data'!B383</f>
        <v>316</v>
      </c>
      <c r="C383">
        <f>'Raw Data'!C383</f>
        <v>335</v>
      </c>
      <c r="D383" t="str">
        <f>'Raw Data'!D383</f>
        <v>DEVRKEEWPLVDDCTGVTGY</v>
      </c>
      <c r="F383" s="13">
        <f>'Raw Data'!J383</f>
        <v>4.8470000000000004</v>
      </c>
      <c r="G383" s="13">
        <f>'Raw Data'!P383</f>
        <v>4.66</v>
      </c>
      <c r="H383" s="13">
        <f>'Raw Data'!V383</f>
        <v>5.0350000000000001</v>
      </c>
      <c r="I383" s="13">
        <f>'Raw Data'!AB383</f>
        <v>6.056</v>
      </c>
      <c r="J383" s="13">
        <f>'Raw Data'!AH383</f>
        <v>6.0129999999999999</v>
      </c>
      <c r="K383" s="13">
        <f>'Raw Data'!AN383</f>
        <v>6.03</v>
      </c>
      <c r="L383" s="13">
        <f>'Raw Data'!AT383</f>
        <v>7.3860000000000001</v>
      </c>
      <c r="M383" s="13">
        <f>'Raw Data'!AZ383</f>
        <v>7.4710000000000001</v>
      </c>
      <c r="N383" s="13">
        <f>'Raw Data'!BF383</f>
        <v>7.569</v>
      </c>
      <c r="O383" s="13">
        <f>'Raw Data'!BL383</f>
        <v>8.3209999999999997</v>
      </c>
      <c r="P383" s="13">
        <f>'Raw Data'!BR383</f>
        <v>8.2780000000000005</v>
      </c>
      <c r="Q383" s="13">
        <f>'Raw Data'!BX383</f>
        <v>0</v>
      </c>
      <c r="R383" s="13">
        <f>'Raw Data'!CD383</f>
        <v>9.0939999999999994</v>
      </c>
      <c r="S383" s="13">
        <f>'Raw Data'!CJ383</f>
        <v>9.1110000000000007</v>
      </c>
      <c r="T383" s="13">
        <f>'Raw Data'!CP383</f>
        <v>0</v>
      </c>
      <c r="V383" s="15"/>
      <c r="W383" s="15"/>
      <c r="X383" s="15"/>
      <c r="Y383" s="15"/>
      <c r="Z383" s="15"/>
      <c r="AB383" s="15"/>
      <c r="AC383" s="15"/>
      <c r="AD383" s="15"/>
      <c r="AE383" s="15"/>
      <c r="AF383" s="15"/>
      <c r="AH383" s="15"/>
      <c r="AI383" s="15"/>
      <c r="AJ383" s="15"/>
      <c r="AK383" s="15"/>
      <c r="AL383" s="15"/>
      <c r="AN383" s="18"/>
      <c r="AO383" s="18"/>
      <c r="AP383" s="18"/>
      <c r="AQ383" s="18"/>
    </row>
    <row r="384" spans="1:43" x14ac:dyDescent="0.25">
      <c r="A384" t="str">
        <f>'Raw Data'!A384</f>
        <v>C_p110g/p84</v>
      </c>
      <c r="B384">
        <f>'Raw Data'!B384</f>
        <v>328</v>
      </c>
      <c r="C384">
        <f>'Raw Data'!C384</f>
        <v>339</v>
      </c>
      <c r="D384" t="str">
        <f>'Raw Data'!D384</f>
        <v>DCTGVTGYHEQL</v>
      </c>
      <c r="F384" s="13">
        <f>'Raw Data'!J384</f>
        <v>2.972</v>
      </c>
      <c r="G384" s="13">
        <f>'Raw Data'!P384</f>
        <v>2.972</v>
      </c>
      <c r="H384" s="13">
        <f>'Raw Data'!V384</f>
        <v>3.129</v>
      </c>
      <c r="I384" s="13">
        <f>'Raw Data'!AB384</f>
        <v>3.484</v>
      </c>
      <c r="J384" s="13">
        <f>'Raw Data'!AH384</f>
        <v>3.4140000000000001</v>
      </c>
      <c r="K384" s="13">
        <f>'Raw Data'!AN384</f>
        <v>3.4169999999999998</v>
      </c>
      <c r="L384" s="13">
        <f>'Raw Data'!AT384</f>
        <v>4.9909999999999997</v>
      </c>
      <c r="M384" s="13">
        <f>'Raw Data'!AZ384</f>
        <v>4.9950000000000001</v>
      </c>
      <c r="N384" s="13">
        <f>'Raw Data'!BF384</f>
        <v>5.0570000000000004</v>
      </c>
      <c r="O384" s="13">
        <f>'Raw Data'!BL384</f>
        <v>6.0090000000000003</v>
      </c>
      <c r="P384" s="13">
        <f>'Raw Data'!BR384</f>
        <v>6.173</v>
      </c>
      <c r="Q384" s="13">
        <f>'Raw Data'!BX384</f>
        <v>0</v>
      </c>
      <c r="R384" s="13">
        <f>'Raw Data'!CD384</f>
        <v>6.1349999999999998</v>
      </c>
      <c r="S384" s="13">
        <f>'Raw Data'!CJ384</f>
        <v>6.26</v>
      </c>
      <c r="T384" s="13">
        <f>'Raw Data'!CP384</f>
        <v>0</v>
      </c>
      <c r="V384" s="15"/>
      <c r="W384" s="15"/>
      <c r="X384" s="15"/>
      <c r="Y384" s="15"/>
      <c r="Z384" s="15"/>
      <c r="AB384" s="15"/>
      <c r="AC384" s="15"/>
      <c r="AD384" s="15"/>
      <c r="AE384" s="15"/>
      <c r="AF384" s="15"/>
      <c r="AH384" s="15"/>
      <c r="AI384" s="15"/>
      <c r="AJ384" s="15"/>
      <c r="AK384" s="15"/>
      <c r="AL384" s="15"/>
      <c r="AN384" s="18"/>
      <c r="AO384" s="18"/>
      <c r="AP384" s="18"/>
      <c r="AQ384" s="18"/>
    </row>
    <row r="385" spans="1:43" x14ac:dyDescent="0.25">
      <c r="A385" t="str">
        <f>'Raw Data'!A385</f>
        <v>C_p110g/p84</v>
      </c>
      <c r="B385">
        <f>'Raw Data'!B385</f>
        <v>336</v>
      </c>
      <c r="C385">
        <f>'Raw Data'!C385</f>
        <v>350</v>
      </c>
      <c r="D385" t="str">
        <f>'Raw Data'!D385</f>
        <v>HEQLTIHGKDHESVF</v>
      </c>
      <c r="F385" s="13">
        <f>'Raw Data'!J385</f>
        <v>2.0379999999999998</v>
      </c>
      <c r="G385" s="13">
        <f>'Raw Data'!P385</f>
        <v>1.94</v>
      </c>
      <c r="H385" s="13">
        <f>'Raw Data'!V385</f>
        <v>2.2090000000000001</v>
      </c>
      <c r="I385" s="13">
        <f>'Raw Data'!AB385</f>
        <v>1.992</v>
      </c>
      <c r="J385" s="13">
        <f>'Raw Data'!AH385</f>
        <v>1.92</v>
      </c>
      <c r="K385" s="13">
        <f>'Raw Data'!AN385</f>
        <v>1.96</v>
      </c>
      <c r="L385" s="13">
        <f>'Raw Data'!AT385</f>
        <v>2.992</v>
      </c>
      <c r="M385" s="13">
        <f>'Raw Data'!AZ385</f>
        <v>2.8879999999999999</v>
      </c>
      <c r="N385" s="13">
        <f>'Raw Data'!BF385</f>
        <v>2.9820000000000002</v>
      </c>
      <c r="O385" s="13">
        <f>'Raw Data'!BL385</f>
        <v>4.2140000000000004</v>
      </c>
      <c r="P385" s="13">
        <f>'Raw Data'!BR385</f>
        <v>4.3849999999999998</v>
      </c>
      <c r="Q385" s="13">
        <f>'Raw Data'!BX385</f>
        <v>0</v>
      </c>
      <c r="R385" s="13">
        <f>'Raw Data'!CD385</f>
        <v>4.3780000000000001</v>
      </c>
      <c r="S385" s="13">
        <f>'Raw Data'!CJ385</f>
        <v>4.6319999999999997</v>
      </c>
      <c r="T385" s="13">
        <f>'Raw Data'!CP385</f>
        <v>0</v>
      </c>
      <c r="V385" s="15"/>
      <c r="W385" s="15"/>
      <c r="X385" s="15"/>
      <c r="Y385" s="15"/>
      <c r="Z385" s="15"/>
      <c r="AB385" s="15"/>
      <c r="AC385" s="15"/>
      <c r="AD385" s="15"/>
      <c r="AE385" s="15"/>
      <c r="AF385" s="15"/>
      <c r="AH385" s="15"/>
      <c r="AI385" s="15"/>
      <c r="AJ385" s="15"/>
      <c r="AK385" s="15"/>
      <c r="AL385" s="15"/>
      <c r="AN385" s="18"/>
      <c r="AO385" s="18"/>
      <c r="AP385" s="18"/>
      <c r="AQ385" s="18"/>
    </row>
    <row r="386" spans="1:43" x14ac:dyDescent="0.25">
      <c r="A386" t="str">
        <f>'Raw Data'!A386</f>
        <v>C_p110g/p84</v>
      </c>
      <c r="B386">
        <f>'Raw Data'!B386</f>
        <v>340</v>
      </c>
      <c r="C386">
        <f>'Raw Data'!C386</f>
        <v>350</v>
      </c>
      <c r="D386" t="str">
        <f>'Raw Data'!D386</f>
        <v>TIHGKDHESVF</v>
      </c>
      <c r="F386" s="13">
        <f>'Raw Data'!J386</f>
        <v>1.2210000000000001</v>
      </c>
      <c r="G386" s="13">
        <f>'Raw Data'!P386</f>
        <v>1.1419999999999999</v>
      </c>
      <c r="H386" s="13">
        <f>'Raw Data'!V386</f>
        <v>1.2210000000000001</v>
      </c>
      <c r="I386" s="13">
        <f>'Raw Data'!AB386</f>
        <v>1.353</v>
      </c>
      <c r="J386" s="13">
        <f>'Raw Data'!AH386</f>
        <v>1.2969999999999999</v>
      </c>
      <c r="K386" s="13">
        <f>'Raw Data'!AN386</f>
        <v>1.286</v>
      </c>
      <c r="L386" s="13">
        <f>'Raw Data'!AT386</f>
        <v>1.8839999999999999</v>
      </c>
      <c r="M386" s="13">
        <f>'Raw Data'!AZ386</f>
        <v>1.786</v>
      </c>
      <c r="N386" s="13">
        <f>'Raw Data'!BF386</f>
        <v>1.8089999999999999</v>
      </c>
      <c r="O386" s="13">
        <f>'Raw Data'!BL386</f>
        <v>2.254</v>
      </c>
      <c r="P386" s="13">
        <f>'Raw Data'!BR386</f>
        <v>2.331</v>
      </c>
      <c r="Q386" s="13">
        <f>'Raw Data'!BX386</f>
        <v>0</v>
      </c>
      <c r="R386" s="13">
        <f>'Raw Data'!CD386</f>
        <v>2.3530000000000002</v>
      </c>
      <c r="S386" s="13">
        <f>'Raw Data'!CJ386</f>
        <v>2.415</v>
      </c>
      <c r="T386" s="13">
        <f>'Raw Data'!CP386</f>
        <v>0</v>
      </c>
      <c r="V386" s="15"/>
      <c r="W386" s="15"/>
      <c r="X386" s="15"/>
      <c r="Y386" s="15"/>
      <c r="Z386" s="15"/>
      <c r="AB386" s="15"/>
      <c r="AC386" s="15"/>
      <c r="AD386" s="15"/>
      <c r="AE386" s="15"/>
      <c r="AF386" s="15"/>
      <c r="AH386" s="15"/>
      <c r="AI386" s="15"/>
      <c r="AJ386" s="15"/>
      <c r="AK386" s="15"/>
      <c r="AL386" s="15"/>
      <c r="AN386" s="18"/>
      <c r="AO386" s="18"/>
      <c r="AP386" s="18"/>
      <c r="AQ386" s="18"/>
    </row>
    <row r="387" spans="1:43" x14ac:dyDescent="0.25">
      <c r="A387" t="str">
        <f>'Raw Data'!A387</f>
        <v>C_p110g/p84</v>
      </c>
      <c r="B387">
        <f>'Raw Data'!B387</f>
        <v>355</v>
      </c>
      <c r="C387">
        <f>'Raw Data'!C387</f>
        <v>369</v>
      </c>
      <c r="D387" t="str">
        <f>'Raw Data'!D387</f>
        <v>WDCDRKFRVKIRGID</v>
      </c>
      <c r="F387" s="13">
        <f>'Raw Data'!J387</f>
        <v>0.33400000000000002</v>
      </c>
      <c r="G387" s="13">
        <f>'Raw Data'!P387</f>
        <v>0.29099999999999998</v>
      </c>
      <c r="H387" s="13">
        <f>'Raw Data'!V387</f>
        <v>0.34799999999999998</v>
      </c>
      <c r="I387" s="13">
        <f>'Raw Data'!AB387</f>
        <v>0.60799999999999998</v>
      </c>
      <c r="J387" s="13">
        <f>'Raw Data'!AH387</f>
        <v>0.54800000000000004</v>
      </c>
      <c r="K387" s="13">
        <f>'Raw Data'!AN387</f>
        <v>0.56200000000000006</v>
      </c>
      <c r="L387" s="13">
        <f>'Raw Data'!AT387</f>
        <v>0.77400000000000002</v>
      </c>
      <c r="M387" s="13">
        <f>'Raw Data'!AZ387</f>
        <v>0.78800000000000003</v>
      </c>
      <c r="N387" s="13">
        <f>'Raw Data'!BF387</f>
        <v>0.78300000000000003</v>
      </c>
      <c r="O387" s="13">
        <f>'Raw Data'!BL387</f>
        <v>0.82599999999999996</v>
      </c>
      <c r="P387" s="13">
        <f>'Raw Data'!BR387</f>
        <v>0.91300000000000003</v>
      </c>
      <c r="Q387" s="13">
        <f>'Raw Data'!BX387</f>
        <v>0</v>
      </c>
      <c r="R387" s="13">
        <f>'Raw Data'!CD387</f>
        <v>1.23</v>
      </c>
      <c r="S387" s="13">
        <f>'Raw Data'!CJ387</f>
        <v>1.2669999999999999</v>
      </c>
      <c r="T387" s="13">
        <f>'Raw Data'!CP387</f>
        <v>0</v>
      </c>
      <c r="V387" s="15"/>
      <c r="W387" s="15"/>
      <c r="X387" s="15"/>
      <c r="Y387" s="15"/>
      <c r="Z387" s="15"/>
      <c r="AB387" s="15"/>
      <c r="AC387" s="15"/>
      <c r="AD387" s="15"/>
      <c r="AE387" s="15"/>
      <c r="AF387" s="15"/>
      <c r="AH387" s="15"/>
      <c r="AI387" s="15"/>
      <c r="AJ387" s="15"/>
      <c r="AK387" s="15"/>
      <c r="AL387" s="15"/>
      <c r="AN387" s="18"/>
      <c r="AO387" s="18"/>
      <c r="AP387" s="18"/>
      <c r="AQ387" s="18"/>
    </row>
    <row r="388" spans="1:43" x14ac:dyDescent="0.25">
      <c r="A388" t="str">
        <f>'Raw Data'!A388</f>
        <v>C_p110g/p84</v>
      </c>
      <c r="B388">
        <f>'Raw Data'!B388</f>
        <v>355</v>
      </c>
      <c r="C388">
        <f>'Raw Data'!C388</f>
        <v>381</v>
      </c>
      <c r="D388" t="str">
        <f>'Raw Data'!D388</f>
        <v>WDCDRKFRVKIRGIDIPVLPRNTDLTV</v>
      </c>
      <c r="F388" s="13">
        <f>'Raw Data'!J388</f>
        <v>2.569</v>
      </c>
      <c r="G388" s="13">
        <f>'Raw Data'!P388</f>
        <v>2.5470000000000002</v>
      </c>
      <c r="H388" s="13">
        <f>'Raw Data'!V388</f>
        <v>2.6619999999999999</v>
      </c>
      <c r="I388" s="13">
        <f>'Raw Data'!AB388</f>
        <v>3.1019999999999999</v>
      </c>
      <c r="J388" s="13">
        <f>'Raw Data'!AH388</f>
        <v>2.9529999999999998</v>
      </c>
      <c r="K388" s="13">
        <f>'Raw Data'!AN388</f>
        <v>3.1190000000000002</v>
      </c>
      <c r="L388" s="13">
        <f>'Raw Data'!AT388</f>
        <v>4.2270000000000003</v>
      </c>
      <c r="M388" s="13">
        <f>'Raw Data'!AZ388</f>
        <v>4.2089999999999996</v>
      </c>
      <c r="N388" s="13">
        <f>'Raw Data'!BF388</f>
        <v>4.306</v>
      </c>
      <c r="O388" s="13">
        <f>'Raw Data'!BL388</f>
        <v>5.399</v>
      </c>
      <c r="P388" s="13">
        <f>'Raw Data'!BR388</f>
        <v>5.33</v>
      </c>
      <c r="Q388" s="13">
        <f>'Raw Data'!BX388</f>
        <v>0</v>
      </c>
      <c r="R388" s="13">
        <f>'Raw Data'!CD388</f>
        <v>6.2460000000000004</v>
      </c>
      <c r="S388" s="13">
        <f>'Raw Data'!CJ388</f>
        <v>6.1719999999999997</v>
      </c>
      <c r="T388" s="13">
        <f>'Raw Data'!CP388</f>
        <v>0</v>
      </c>
      <c r="V388" s="15"/>
      <c r="W388" s="15"/>
      <c r="X388" s="15"/>
      <c r="Y388" s="15"/>
      <c r="Z388" s="15"/>
      <c r="AB388" s="15"/>
      <c r="AC388" s="15"/>
      <c r="AD388" s="15"/>
      <c r="AE388" s="15"/>
      <c r="AF388" s="15"/>
      <c r="AH388" s="15"/>
      <c r="AI388" s="15"/>
      <c r="AJ388" s="15"/>
      <c r="AK388" s="15"/>
      <c r="AL388" s="15"/>
      <c r="AN388" s="18"/>
      <c r="AO388" s="18"/>
      <c r="AP388" s="18"/>
      <c r="AQ388" s="18"/>
    </row>
    <row r="389" spans="1:43" x14ac:dyDescent="0.25">
      <c r="A389" t="str">
        <f>'Raw Data'!A389</f>
        <v>C_p110g/p84</v>
      </c>
      <c r="B389">
        <f>'Raw Data'!B389</f>
        <v>370</v>
      </c>
      <c r="C389">
        <f>'Raw Data'!C389</f>
        <v>381</v>
      </c>
      <c r="D389" t="str">
        <f>'Raw Data'!D389</f>
        <v>IPVLPRNTDLTV</v>
      </c>
      <c r="F389" s="13">
        <f>'Raw Data'!J389</f>
        <v>3.0750000000000002</v>
      </c>
      <c r="G389" s="13">
        <f>'Raw Data'!P389</f>
        <v>3.0779999999999998</v>
      </c>
      <c r="H389" s="13">
        <f>'Raw Data'!V389</f>
        <v>3.1930000000000001</v>
      </c>
      <c r="I389" s="13">
        <f>'Raw Data'!AB389</f>
        <v>3.3570000000000002</v>
      </c>
      <c r="J389" s="13">
        <f>'Raw Data'!AH389</f>
        <v>3.4430000000000001</v>
      </c>
      <c r="K389" s="13">
        <f>'Raw Data'!AN389</f>
        <v>3.5139999999999998</v>
      </c>
      <c r="L389" s="13">
        <f>'Raw Data'!AT389</f>
        <v>4.319</v>
      </c>
      <c r="M389" s="13">
        <f>'Raw Data'!AZ389</f>
        <v>4.407</v>
      </c>
      <c r="N389" s="13">
        <f>'Raw Data'!BF389</f>
        <v>4.4619999999999997</v>
      </c>
      <c r="O389" s="13">
        <f>'Raw Data'!BL389</f>
        <v>5.2480000000000002</v>
      </c>
      <c r="P389" s="13">
        <f>'Raw Data'!BR389</f>
        <v>5.327</v>
      </c>
      <c r="Q389" s="13">
        <f>'Raw Data'!BX389</f>
        <v>0</v>
      </c>
      <c r="R389" s="13">
        <f>'Raw Data'!CD389</f>
        <v>5.9489999999999998</v>
      </c>
      <c r="S389" s="13">
        <f>'Raw Data'!CJ389</f>
        <v>5.9550000000000001</v>
      </c>
      <c r="T389" s="13">
        <f>'Raw Data'!CP389</f>
        <v>0</v>
      </c>
      <c r="V389" s="15"/>
      <c r="W389" s="15"/>
      <c r="X389" s="15"/>
      <c r="Y389" s="15"/>
      <c r="Z389" s="15"/>
      <c r="AB389" s="15"/>
      <c r="AC389" s="15"/>
      <c r="AD389" s="15"/>
      <c r="AE389" s="15"/>
      <c r="AF389" s="15"/>
      <c r="AH389" s="15"/>
      <c r="AI389" s="15"/>
      <c r="AJ389" s="15"/>
      <c r="AK389" s="15"/>
      <c r="AL389" s="15"/>
      <c r="AN389" s="18"/>
      <c r="AO389" s="18"/>
      <c r="AP389" s="18"/>
      <c r="AQ389" s="18"/>
    </row>
    <row r="390" spans="1:43" x14ac:dyDescent="0.25">
      <c r="A390" t="str">
        <f>'Raw Data'!A390</f>
        <v>C_p110g/p84</v>
      </c>
      <c r="B390">
        <f>'Raw Data'!B390</f>
        <v>382</v>
      </c>
      <c r="C390">
        <f>'Raw Data'!C390</f>
        <v>394</v>
      </c>
      <c r="D390" t="str">
        <f>'Raw Data'!D390</f>
        <v>FVEANIQHGQQVL</v>
      </c>
      <c r="F390" s="13">
        <f>'Raw Data'!J390</f>
        <v>0.61299999999999999</v>
      </c>
      <c r="G390" s="13">
        <f>'Raw Data'!P390</f>
        <v>0.49099999999999999</v>
      </c>
      <c r="H390" s="13">
        <f>'Raw Data'!V390</f>
        <v>0.59799999999999998</v>
      </c>
      <c r="I390" s="13">
        <f>'Raw Data'!AB390</f>
        <v>1.1279999999999999</v>
      </c>
      <c r="J390" s="13">
        <f>'Raw Data'!AH390</f>
        <v>1.075</v>
      </c>
      <c r="K390" s="13">
        <f>'Raw Data'!AN390</f>
        <v>1.091</v>
      </c>
      <c r="L390" s="13">
        <f>'Raw Data'!AT390</f>
        <v>1.919</v>
      </c>
      <c r="M390" s="13">
        <f>'Raw Data'!AZ390</f>
        <v>1.8919999999999999</v>
      </c>
      <c r="N390" s="13">
        <f>'Raw Data'!BF390</f>
        <v>1.94</v>
      </c>
      <c r="O390" s="13">
        <f>'Raw Data'!BL390</f>
        <v>2.2509999999999999</v>
      </c>
      <c r="P390" s="13">
        <f>'Raw Data'!BR390</f>
        <v>2.2919999999999998</v>
      </c>
      <c r="Q390" s="13">
        <f>'Raw Data'!BX390</f>
        <v>0</v>
      </c>
      <c r="R390" s="13">
        <f>'Raw Data'!CD390</f>
        <v>3.117</v>
      </c>
      <c r="S390" s="13">
        <f>'Raw Data'!CJ390</f>
        <v>3.1909999999999998</v>
      </c>
      <c r="T390" s="13">
        <f>'Raw Data'!CP390</f>
        <v>0</v>
      </c>
      <c r="V390" s="15"/>
      <c r="W390" s="15"/>
      <c r="X390" s="15"/>
      <c r="Y390" s="15"/>
      <c r="Z390" s="15"/>
      <c r="AB390" s="15"/>
      <c r="AC390" s="15"/>
      <c r="AD390" s="15"/>
      <c r="AE390" s="15"/>
      <c r="AF390" s="15"/>
      <c r="AH390" s="15"/>
      <c r="AI390" s="15"/>
      <c r="AJ390" s="15"/>
      <c r="AK390" s="15"/>
      <c r="AL390" s="15"/>
      <c r="AN390" s="18"/>
      <c r="AO390" s="18"/>
      <c r="AP390" s="18"/>
      <c r="AQ390" s="18"/>
    </row>
    <row r="391" spans="1:43" x14ac:dyDescent="0.25">
      <c r="A391" t="str">
        <f>'Raw Data'!A391</f>
        <v>C_p110g/p84</v>
      </c>
      <c r="B391">
        <f>'Raw Data'!B391</f>
        <v>383</v>
      </c>
      <c r="C391">
        <f>'Raw Data'!C391</f>
        <v>394</v>
      </c>
      <c r="D391" t="str">
        <f>'Raw Data'!D391</f>
        <v>VEANIQHGQQVL</v>
      </c>
      <c r="F391" s="13">
        <f>'Raw Data'!J391</f>
        <v>0.65600000000000003</v>
      </c>
      <c r="G391" s="13">
        <f>'Raw Data'!P391</f>
        <v>0.58699999999999997</v>
      </c>
      <c r="H391" s="13">
        <f>'Raw Data'!V391</f>
        <v>0.64700000000000002</v>
      </c>
      <c r="I391" s="13">
        <f>'Raw Data'!AB391</f>
        <v>1.1850000000000001</v>
      </c>
      <c r="J391" s="13">
        <f>'Raw Data'!AH391</f>
        <v>1.1339999999999999</v>
      </c>
      <c r="K391" s="13">
        <f>'Raw Data'!AN391</f>
        <v>1.109</v>
      </c>
      <c r="L391" s="13">
        <f>'Raw Data'!AT391</f>
        <v>2.0289999999999999</v>
      </c>
      <c r="M391" s="13">
        <f>'Raw Data'!AZ391</f>
        <v>1.984</v>
      </c>
      <c r="N391" s="13">
        <f>'Raw Data'!BF391</f>
        <v>1.9950000000000001</v>
      </c>
      <c r="O391" s="13">
        <f>'Raw Data'!BL391</f>
        <v>2.3460000000000001</v>
      </c>
      <c r="P391" s="13">
        <f>'Raw Data'!BR391</f>
        <v>2.3730000000000002</v>
      </c>
      <c r="Q391" s="13">
        <f>'Raw Data'!BX391</f>
        <v>0</v>
      </c>
      <c r="R391" s="13">
        <f>'Raw Data'!CD391</f>
        <v>3.2250000000000001</v>
      </c>
      <c r="S391" s="13">
        <f>'Raw Data'!CJ391</f>
        <v>3.282</v>
      </c>
      <c r="T391" s="13">
        <f>'Raw Data'!CP391</f>
        <v>0</v>
      </c>
      <c r="V391" s="15"/>
      <c r="W391" s="15"/>
      <c r="X391" s="15"/>
      <c r="Y391" s="15"/>
      <c r="Z391" s="15"/>
      <c r="AB391" s="15"/>
      <c r="AC391" s="15"/>
      <c r="AD391" s="15"/>
      <c r="AE391" s="15"/>
      <c r="AF391" s="15"/>
      <c r="AH391" s="15"/>
      <c r="AI391" s="15"/>
      <c r="AJ391" s="15"/>
      <c r="AK391" s="15"/>
      <c r="AL391" s="15"/>
      <c r="AN391" s="18"/>
      <c r="AO391" s="18"/>
      <c r="AP391" s="18"/>
      <c r="AQ391" s="18"/>
    </row>
    <row r="392" spans="1:43" x14ac:dyDescent="0.25">
      <c r="A392" t="str">
        <f>'Raw Data'!A392</f>
        <v>C_p110g/p84</v>
      </c>
      <c r="B392">
        <f>'Raw Data'!B392</f>
        <v>395</v>
      </c>
      <c r="C392">
        <f>'Raw Data'!C392</f>
        <v>407</v>
      </c>
      <c r="D392" t="str">
        <f>'Raw Data'!D392</f>
        <v>CQRRTSPKPFTEE</v>
      </c>
      <c r="F392" s="13">
        <f>'Raw Data'!J392</f>
        <v>0.63</v>
      </c>
      <c r="G392" s="13">
        <f>'Raw Data'!P392</f>
        <v>0.56100000000000005</v>
      </c>
      <c r="H392" s="13">
        <f>'Raw Data'!V392</f>
        <v>0.67700000000000005</v>
      </c>
      <c r="I392" s="13">
        <f>'Raw Data'!AB392</f>
        <v>1.1399999999999999</v>
      </c>
      <c r="J392" s="13">
        <f>'Raw Data'!AH392</f>
        <v>1.103</v>
      </c>
      <c r="K392" s="13">
        <f>'Raw Data'!AN392</f>
        <v>1.0720000000000001</v>
      </c>
      <c r="L392" s="13">
        <f>'Raw Data'!AT392</f>
        <v>1.851</v>
      </c>
      <c r="M392" s="13">
        <f>'Raw Data'!AZ392</f>
        <v>1.7210000000000001</v>
      </c>
      <c r="N392" s="13">
        <f>'Raw Data'!BF392</f>
        <v>1.744</v>
      </c>
      <c r="O392" s="13">
        <f>'Raw Data'!BL392</f>
        <v>2.4279999999999999</v>
      </c>
      <c r="P392" s="13">
        <f>'Raw Data'!BR392</f>
        <v>2.4129999999999998</v>
      </c>
      <c r="Q392" s="13">
        <f>'Raw Data'!BX392</f>
        <v>0</v>
      </c>
      <c r="R392" s="13">
        <f>'Raw Data'!CD392</f>
        <v>3.2149999999999999</v>
      </c>
      <c r="S392" s="13">
        <f>'Raw Data'!CJ392</f>
        <v>3.2930000000000001</v>
      </c>
      <c r="T392" s="13">
        <f>'Raw Data'!CP392</f>
        <v>0</v>
      </c>
      <c r="V392" s="15"/>
      <c r="W392" s="15"/>
      <c r="X392" s="15"/>
      <c r="Y392" s="15"/>
      <c r="Z392" s="15"/>
      <c r="AB392" s="15"/>
      <c r="AC392" s="15"/>
      <c r="AD392" s="15"/>
      <c r="AE392" s="15"/>
      <c r="AF392" s="15"/>
      <c r="AH392" s="15"/>
      <c r="AI392" s="15"/>
      <c r="AJ392" s="15"/>
      <c r="AK392" s="15"/>
      <c r="AL392" s="15"/>
      <c r="AN392" s="18"/>
      <c r="AO392" s="18"/>
      <c r="AP392" s="18"/>
      <c r="AQ392" s="18"/>
    </row>
    <row r="393" spans="1:43" x14ac:dyDescent="0.25">
      <c r="A393" t="str">
        <f>'Raw Data'!A393</f>
        <v>C_p110g/p84</v>
      </c>
      <c r="B393">
        <f>'Raw Data'!B393</f>
        <v>408</v>
      </c>
      <c r="C393">
        <f>'Raw Data'!C393</f>
        <v>413</v>
      </c>
      <c r="D393" t="str">
        <f>'Raw Data'!D393</f>
        <v>VLWNVW</v>
      </c>
      <c r="F393" s="13">
        <f>'Raw Data'!J393</f>
        <v>-7.0000000000000001E-3</v>
      </c>
      <c r="G393" s="13">
        <f>'Raw Data'!P393</f>
        <v>-5.7000000000000002E-2</v>
      </c>
      <c r="H393" s="13">
        <f>'Raw Data'!V393</f>
        <v>5.3999999999999999E-2</v>
      </c>
      <c r="I393" s="13">
        <f>'Raw Data'!AB393</f>
        <v>0.41499999999999998</v>
      </c>
      <c r="J393" s="13">
        <f>'Raw Data'!AH393</f>
        <v>0.34899999999999998</v>
      </c>
      <c r="K393" s="13">
        <f>'Raw Data'!AN393</f>
        <v>0.26100000000000001</v>
      </c>
      <c r="L393" s="13">
        <f>'Raw Data'!AT393</f>
        <v>1.1850000000000001</v>
      </c>
      <c r="M393" s="13">
        <f>'Raw Data'!AZ393</f>
        <v>1.169</v>
      </c>
      <c r="N393" s="13">
        <f>'Raw Data'!BF393</f>
        <v>1.1559999999999999</v>
      </c>
      <c r="O393" s="13">
        <f>'Raw Data'!BL393</f>
        <v>1.7210000000000001</v>
      </c>
      <c r="P393" s="13">
        <f>'Raw Data'!BR393</f>
        <v>1.6759999999999999</v>
      </c>
      <c r="Q393" s="13">
        <f>'Raw Data'!BX393</f>
        <v>0</v>
      </c>
      <c r="R393" s="13">
        <f>'Raw Data'!CD393</f>
        <v>2.4</v>
      </c>
      <c r="S393" s="13">
        <f>'Raw Data'!CJ393</f>
        <v>2.3279999999999998</v>
      </c>
      <c r="T393" s="13">
        <f>'Raw Data'!CP393</f>
        <v>0</v>
      </c>
      <c r="V393" s="15"/>
      <c r="W393" s="15"/>
      <c r="X393" s="15"/>
      <c r="Y393" s="15"/>
      <c r="Z393" s="15"/>
      <c r="AB393" s="15"/>
      <c r="AC393" s="15"/>
      <c r="AD393" s="15"/>
      <c r="AE393" s="15"/>
      <c r="AF393" s="15"/>
      <c r="AH393" s="15"/>
      <c r="AI393" s="15"/>
      <c r="AJ393" s="15"/>
      <c r="AK393" s="15"/>
      <c r="AL393" s="15"/>
      <c r="AN393" s="18"/>
      <c r="AO393" s="18"/>
      <c r="AP393" s="18"/>
      <c r="AQ393" s="18"/>
    </row>
    <row r="394" spans="1:43" x14ac:dyDescent="0.25">
      <c r="A394" t="str">
        <f>'Raw Data'!A394</f>
        <v>C_p110g/p84</v>
      </c>
      <c r="B394">
        <f>'Raw Data'!B394</f>
        <v>414</v>
      </c>
      <c r="C394">
        <f>'Raw Data'!C394</f>
        <v>428</v>
      </c>
      <c r="D394" t="str">
        <f>'Raw Data'!D394</f>
        <v>LEFSIKIKDLPKGAL</v>
      </c>
      <c r="F394" s="13">
        <f>'Raw Data'!J394</f>
        <v>0.56899999999999995</v>
      </c>
      <c r="G394" s="13">
        <f>'Raw Data'!P394</f>
        <v>0.58899999999999997</v>
      </c>
      <c r="H394" s="13">
        <f>'Raw Data'!V394</f>
        <v>0.67500000000000004</v>
      </c>
      <c r="I394" s="13">
        <f>'Raw Data'!AB394</f>
        <v>0.75</v>
      </c>
      <c r="J394" s="13">
        <f>'Raw Data'!AH394</f>
        <v>0.73299999999999998</v>
      </c>
      <c r="K394" s="13">
        <f>'Raw Data'!AN394</f>
        <v>0.755</v>
      </c>
      <c r="L394" s="13">
        <f>'Raw Data'!AT394</f>
        <v>0.94599999999999995</v>
      </c>
      <c r="M394" s="13">
        <f>'Raw Data'!AZ394</f>
        <v>0.92500000000000004</v>
      </c>
      <c r="N394" s="13">
        <f>'Raw Data'!BF394</f>
        <v>0.94299999999999995</v>
      </c>
      <c r="O394" s="13">
        <f>'Raw Data'!BL394</f>
        <v>1.629</v>
      </c>
      <c r="P394" s="13">
        <f>'Raw Data'!BR394</f>
        <v>1.617</v>
      </c>
      <c r="Q394" s="13">
        <f>'Raw Data'!BX394</f>
        <v>0</v>
      </c>
      <c r="R394" s="13">
        <f>'Raw Data'!CD394</f>
        <v>2.6059999999999999</v>
      </c>
      <c r="S394" s="13">
        <f>'Raw Data'!CJ394</f>
        <v>2.61</v>
      </c>
      <c r="T394" s="13">
        <f>'Raw Data'!CP394</f>
        <v>0</v>
      </c>
      <c r="V394" s="15"/>
      <c r="W394" s="15"/>
      <c r="X394" s="15"/>
      <c r="Y394" s="15"/>
      <c r="Z394" s="15"/>
      <c r="AB394" s="15"/>
      <c r="AC394" s="15"/>
      <c r="AD394" s="15"/>
      <c r="AE394" s="15"/>
      <c r="AF394" s="15"/>
      <c r="AH394" s="15"/>
      <c r="AI394" s="15"/>
      <c r="AJ394" s="15"/>
      <c r="AK394" s="15"/>
      <c r="AL394" s="15"/>
      <c r="AN394" s="18"/>
      <c r="AO394" s="18"/>
      <c r="AP394" s="18"/>
      <c r="AQ394" s="18"/>
    </row>
    <row r="395" spans="1:43" x14ac:dyDescent="0.25">
      <c r="A395" t="str">
        <f>'Raw Data'!A395</f>
        <v>C_p110g/p84</v>
      </c>
      <c r="B395">
        <f>'Raw Data'!B395</f>
        <v>417</v>
      </c>
      <c r="C395">
        <f>'Raw Data'!C395</f>
        <v>428</v>
      </c>
      <c r="D395" t="str">
        <f>'Raw Data'!D395</f>
        <v>SIKIKDLPKGAL</v>
      </c>
      <c r="F395" s="13">
        <f>'Raw Data'!J395</f>
        <v>0.155</v>
      </c>
      <c r="G395" s="13">
        <f>'Raw Data'!P395</f>
        <v>8.5000000000000006E-2</v>
      </c>
      <c r="H395" s="13">
        <f>'Raw Data'!V395</f>
        <v>7.2999999999999995E-2</v>
      </c>
      <c r="I395" s="13">
        <f>'Raw Data'!AB395</f>
        <v>0.185</v>
      </c>
      <c r="J395" s="13">
        <f>'Raw Data'!AH395</f>
        <v>0.15</v>
      </c>
      <c r="K395" s="13">
        <f>'Raw Data'!AN395</f>
        <v>0.14000000000000001</v>
      </c>
      <c r="L395" s="13">
        <f>'Raw Data'!AT395</f>
        <v>0.318</v>
      </c>
      <c r="M395" s="13">
        <f>'Raw Data'!AZ395</f>
        <v>0.23699999999999999</v>
      </c>
      <c r="N395" s="13">
        <f>'Raw Data'!BF395</f>
        <v>0.23200000000000001</v>
      </c>
      <c r="O395" s="13">
        <f>'Raw Data'!BL395</f>
        <v>0.505</v>
      </c>
      <c r="P395" s="13">
        <f>'Raw Data'!BR395</f>
        <v>0.41499999999999998</v>
      </c>
      <c r="Q395" s="13">
        <f>'Raw Data'!BX395</f>
        <v>0</v>
      </c>
      <c r="R395" s="13">
        <f>'Raw Data'!CD395</f>
        <v>1.5009999999999999</v>
      </c>
      <c r="S395" s="13">
        <f>'Raw Data'!CJ395</f>
        <v>1.585</v>
      </c>
      <c r="T395" s="13">
        <f>'Raw Data'!CP395</f>
        <v>0</v>
      </c>
      <c r="V395" s="15"/>
      <c r="W395" s="15"/>
      <c r="X395" s="15"/>
      <c r="Y395" s="15"/>
      <c r="Z395" s="15"/>
      <c r="AB395" s="15"/>
      <c r="AC395" s="15"/>
      <c r="AD395" s="15"/>
      <c r="AE395" s="15"/>
      <c r="AF395" s="15"/>
      <c r="AH395" s="15"/>
      <c r="AI395" s="15"/>
      <c r="AJ395" s="15"/>
      <c r="AK395" s="15"/>
      <c r="AL395" s="15"/>
      <c r="AN395" s="18"/>
      <c r="AO395" s="18"/>
      <c r="AP395" s="18"/>
      <c r="AQ395" s="18"/>
    </row>
    <row r="396" spans="1:43" x14ac:dyDescent="0.25">
      <c r="A396" t="str">
        <f>'Raw Data'!A396</f>
        <v>C_p110g/p84</v>
      </c>
      <c r="B396">
        <f>'Raw Data'!B396</f>
        <v>417</v>
      </c>
      <c r="C396">
        <f>'Raw Data'!C396</f>
        <v>431</v>
      </c>
      <c r="D396" t="str">
        <f>'Raw Data'!D396</f>
        <v>SIKIKDLPKGALLNL</v>
      </c>
      <c r="F396" s="13">
        <f>'Raw Data'!J396</f>
        <v>0.11799999999999999</v>
      </c>
      <c r="G396" s="13">
        <f>'Raw Data'!P396</f>
        <v>0.12</v>
      </c>
      <c r="H396" s="13">
        <f>'Raw Data'!V396</f>
        <v>0.14899999999999999</v>
      </c>
      <c r="I396" s="13">
        <f>'Raw Data'!AB396</f>
        <v>0.16300000000000001</v>
      </c>
      <c r="J396" s="13">
        <f>'Raw Data'!AH396</f>
        <v>0.14799999999999999</v>
      </c>
      <c r="K396" s="13">
        <f>'Raw Data'!AN396</f>
        <v>0.17399999999999999</v>
      </c>
      <c r="L396" s="13">
        <f>'Raw Data'!AT396</f>
        <v>0.28899999999999998</v>
      </c>
      <c r="M396" s="13">
        <f>'Raw Data'!AZ396</f>
        <v>0.23699999999999999</v>
      </c>
      <c r="N396" s="13">
        <f>'Raw Data'!BF396</f>
        <v>0.25800000000000001</v>
      </c>
      <c r="O396" s="13">
        <f>'Raw Data'!BL396</f>
        <v>0.46500000000000002</v>
      </c>
      <c r="P396" s="13">
        <f>'Raw Data'!BR396</f>
        <v>0.503</v>
      </c>
      <c r="Q396" s="13">
        <f>'Raw Data'!BX396</f>
        <v>0</v>
      </c>
      <c r="R396" s="13">
        <f>'Raw Data'!CD396</f>
        <v>1.2589999999999999</v>
      </c>
      <c r="S396" s="13">
        <f>'Raw Data'!CJ396</f>
        <v>1.2749999999999999</v>
      </c>
      <c r="T396" s="13">
        <f>'Raw Data'!CP396</f>
        <v>0</v>
      </c>
      <c r="V396" s="15"/>
      <c r="W396" s="15"/>
      <c r="X396" s="15"/>
      <c r="Y396" s="15"/>
      <c r="Z396" s="15"/>
      <c r="AB396" s="15"/>
      <c r="AC396" s="15"/>
      <c r="AD396" s="15"/>
      <c r="AE396" s="15"/>
      <c r="AF396" s="15"/>
      <c r="AH396" s="15"/>
      <c r="AI396" s="15"/>
      <c r="AJ396" s="15"/>
      <c r="AK396" s="15"/>
      <c r="AL396" s="15"/>
      <c r="AN396" s="18"/>
      <c r="AO396" s="18"/>
      <c r="AP396" s="18"/>
      <c r="AQ396" s="18"/>
    </row>
    <row r="397" spans="1:43" x14ac:dyDescent="0.25">
      <c r="A397" t="str">
        <f>'Raw Data'!A397</f>
        <v>C_p110g/p84</v>
      </c>
      <c r="B397">
        <f>'Raw Data'!B397</f>
        <v>432</v>
      </c>
      <c r="C397">
        <f>'Raw Data'!C397</f>
        <v>441</v>
      </c>
      <c r="D397" t="str">
        <f>'Raw Data'!D397</f>
        <v>QIYCGKAPAL</v>
      </c>
      <c r="F397" s="13">
        <f>'Raw Data'!J397</f>
        <v>3.0939999999999999</v>
      </c>
      <c r="G397" s="13">
        <f>'Raw Data'!P397</f>
        <v>3.1760000000000002</v>
      </c>
      <c r="H397" s="13">
        <f>'Raw Data'!V397</f>
        <v>3.23</v>
      </c>
      <c r="I397" s="13">
        <f>'Raw Data'!AB397</f>
        <v>3.21</v>
      </c>
      <c r="J397" s="13">
        <f>'Raw Data'!AH397</f>
        <v>3.0630000000000002</v>
      </c>
      <c r="K397" s="13">
        <f>'Raw Data'!AN397</f>
        <v>3.2639999999999998</v>
      </c>
      <c r="L397" s="13">
        <f>'Raw Data'!AT397</f>
        <v>3.4769999999999999</v>
      </c>
      <c r="M397" s="13">
        <f>'Raw Data'!AZ397</f>
        <v>3.4710000000000001</v>
      </c>
      <c r="N397" s="13">
        <f>'Raw Data'!BF397</f>
        <v>3.6120000000000001</v>
      </c>
      <c r="O397" s="13">
        <f>'Raw Data'!BL397</f>
        <v>3.59</v>
      </c>
      <c r="P397" s="13">
        <f>'Raw Data'!BR397</f>
        <v>3.6240000000000001</v>
      </c>
      <c r="Q397" s="13">
        <f>'Raw Data'!BX397</f>
        <v>0</v>
      </c>
      <c r="R397" s="13">
        <f>'Raw Data'!CD397</f>
        <v>4.032</v>
      </c>
      <c r="S397" s="13">
        <f>'Raw Data'!CJ397</f>
        <v>4.0609999999999999</v>
      </c>
      <c r="T397" s="13">
        <f>'Raw Data'!CP397</f>
        <v>0</v>
      </c>
      <c r="V397" s="15"/>
      <c r="W397" s="15"/>
      <c r="X397" s="15"/>
      <c r="Y397" s="15"/>
      <c r="Z397" s="15"/>
      <c r="AB397" s="15"/>
      <c r="AC397" s="15"/>
      <c r="AD397" s="15"/>
      <c r="AE397" s="15"/>
      <c r="AF397" s="15"/>
      <c r="AH397" s="15"/>
      <c r="AI397" s="15"/>
      <c r="AJ397" s="15"/>
      <c r="AK397" s="15"/>
      <c r="AL397" s="15"/>
      <c r="AN397" s="18"/>
      <c r="AO397" s="18"/>
      <c r="AP397" s="18"/>
      <c r="AQ397" s="18"/>
    </row>
    <row r="398" spans="1:43" x14ac:dyDescent="0.25">
      <c r="A398" t="str">
        <f>'Raw Data'!A398</f>
        <v>C_p110g/p84</v>
      </c>
      <c r="B398">
        <f>'Raw Data'!B398</f>
        <v>461</v>
      </c>
      <c r="C398">
        <f>'Raw Data'!C398</f>
        <v>466</v>
      </c>
      <c r="D398" t="str">
        <f>'Raw Data'!D398</f>
        <v>LYYVNL</v>
      </c>
      <c r="F398" s="13">
        <f>'Raw Data'!J398</f>
        <v>5.2999999999999999E-2</v>
      </c>
      <c r="G398" s="13">
        <f>'Raw Data'!P398</f>
        <v>2.4E-2</v>
      </c>
      <c r="H398" s="13">
        <f>'Raw Data'!V398</f>
        <v>8.3000000000000004E-2</v>
      </c>
      <c r="I398" s="13">
        <f>'Raw Data'!AB398</f>
        <v>5.1999999999999998E-2</v>
      </c>
      <c r="J398" s="13">
        <f>'Raw Data'!AH398</f>
        <v>7.8E-2</v>
      </c>
      <c r="K398" s="13">
        <f>'Raw Data'!AN398</f>
        <v>0.125</v>
      </c>
      <c r="L398" s="13">
        <f>'Raw Data'!AT398</f>
        <v>0.151</v>
      </c>
      <c r="M398" s="13">
        <f>'Raw Data'!AZ398</f>
        <v>0.188</v>
      </c>
      <c r="N398" s="13">
        <f>'Raw Data'!BF398</f>
        <v>5.6000000000000001E-2</v>
      </c>
      <c r="O398" s="13">
        <f>'Raw Data'!BL398</f>
        <v>8.8999999999999996E-2</v>
      </c>
      <c r="P398" s="13">
        <f>'Raw Data'!BR398</f>
        <v>4.4999999999999998E-2</v>
      </c>
      <c r="Q398" s="13">
        <f>'Raw Data'!BX398</f>
        <v>0</v>
      </c>
      <c r="R398" s="13">
        <f>'Raw Data'!CD398</f>
        <v>5.3999999999999999E-2</v>
      </c>
      <c r="S398" s="13">
        <f>'Raw Data'!CJ398</f>
        <v>4.4999999999999998E-2</v>
      </c>
      <c r="T398" s="13">
        <f>'Raw Data'!CP398</f>
        <v>0</v>
      </c>
      <c r="V398" s="15"/>
      <c r="W398" s="15"/>
      <c r="X398" s="15"/>
      <c r="Y398" s="15"/>
      <c r="Z398" s="15"/>
      <c r="AB398" s="15"/>
      <c r="AC398" s="15"/>
      <c r="AD398" s="15"/>
      <c r="AE398" s="15"/>
      <c r="AF398" s="15"/>
      <c r="AH398" s="15"/>
      <c r="AI398" s="15"/>
      <c r="AJ398" s="15"/>
      <c r="AK398" s="15"/>
      <c r="AL398" s="15"/>
      <c r="AN398" s="18"/>
      <c r="AO398" s="18"/>
      <c r="AP398" s="18"/>
      <c r="AQ398" s="18"/>
    </row>
    <row r="399" spans="1:43" x14ac:dyDescent="0.25">
      <c r="A399" t="str">
        <f>'Raw Data'!A399</f>
        <v>C_p110g/p84</v>
      </c>
      <c r="B399">
        <f>'Raw Data'!B399</f>
        <v>466</v>
      </c>
      <c r="C399">
        <f>'Raw Data'!C399</f>
        <v>474</v>
      </c>
      <c r="D399" t="str">
        <f>'Raw Data'!D399</f>
        <v>LLLIDHRFL</v>
      </c>
      <c r="F399" s="13">
        <f>'Raw Data'!J399</f>
        <v>7.4999999999999997E-2</v>
      </c>
      <c r="G399" s="13">
        <f>'Raw Data'!P399</f>
        <v>4.8000000000000001E-2</v>
      </c>
      <c r="H399" s="13">
        <f>'Raw Data'!V399</f>
        <v>7.0000000000000007E-2</v>
      </c>
      <c r="I399" s="13">
        <f>'Raw Data'!AB399</f>
        <v>6.9000000000000006E-2</v>
      </c>
      <c r="J399" s="13">
        <f>'Raw Data'!AH399</f>
        <v>5.6000000000000001E-2</v>
      </c>
      <c r="K399" s="13">
        <f>'Raw Data'!AN399</f>
        <v>5.1999999999999998E-2</v>
      </c>
      <c r="L399" s="13">
        <f>'Raw Data'!AT399</f>
        <v>0.129</v>
      </c>
      <c r="M399" s="13">
        <f>'Raw Data'!AZ399</f>
        <v>0.104</v>
      </c>
      <c r="N399" s="13">
        <f>'Raw Data'!BF399</f>
        <v>0.13500000000000001</v>
      </c>
      <c r="O399" s="13">
        <f>'Raw Data'!BL399</f>
        <v>0.20899999999999999</v>
      </c>
      <c r="P399" s="13">
        <f>'Raw Data'!BR399</f>
        <v>0.23899999999999999</v>
      </c>
      <c r="Q399" s="13">
        <f>'Raw Data'!BX399</f>
        <v>0</v>
      </c>
      <c r="R399" s="13">
        <f>'Raw Data'!CD399</f>
        <v>0.36599999999999999</v>
      </c>
      <c r="S399" s="13">
        <f>'Raw Data'!CJ399</f>
        <v>0.35799999999999998</v>
      </c>
      <c r="T399" s="13">
        <f>'Raw Data'!CP399</f>
        <v>0</v>
      </c>
      <c r="V399" s="15"/>
      <c r="W399" s="15"/>
      <c r="X399" s="15"/>
      <c r="Y399" s="15"/>
      <c r="Z399" s="15"/>
      <c r="AB399" s="15"/>
      <c r="AC399" s="15"/>
      <c r="AD399" s="15"/>
      <c r="AE399" s="15"/>
      <c r="AF399" s="15"/>
      <c r="AH399" s="15"/>
      <c r="AI399" s="15"/>
      <c r="AJ399" s="15"/>
      <c r="AK399" s="15"/>
      <c r="AL399" s="15"/>
      <c r="AN399" s="18"/>
      <c r="AO399" s="18"/>
      <c r="AP399" s="18"/>
      <c r="AQ399" s="18"/>
    </row>
    <row r="400" spans="1:43" x14ac:dyDescent="0.25">
      <c r="A400" t="str">
        <f>'Raw Data'!A400</f>
        <v>C_p110g/p84</v>
      </c>
      <c r="B400">
        <f>'Raw Data'!B400</f>
        <v>467</v>
      </c>
      <c r="C400">
        <f>'Raw Data'!C400</f>
        <v>479</v>
      </c>
      <c r="D400" t="str">
        <f>'Raw Data'!D400</f>
        <v>LLIDHRFLLRRGE</v>
      </c>
      <c r="F400" s="13">
        <f>'Raw Data'!J400</f>
        <v>0.20100000000000001</v>
      </c>
      <c r="G400" s="13">
        <f>'Raw Data'!P400</f>
        <v>0.16900000000000001</v>
      </c>
      <c r="H400" s="13">
        <f>'Raw Data'!V400</f>
        <v>0.22</v>
      </c>
      <c r="I400" s="13">
        <f>'Raw Data'!AB400</f>
        <v>0.435</v>
      </c>
      <c r="J400" s="13">
        <f>'Raw Data'!AH400</f>
        <v>0.40899999999999997</v>
      </c>
      <c r="K400" s="13">
        <f>'Raw Data'!AN400</f>
        <v>0.42899999999999999</v>
      </c>
      <c r="L400" s="13">
        <f>'Raw Data'!AT400</f>
        <v>1.0289999999999999</v>
      </c>
      <c r="M400" s="13">
        <f>'Raw Data'!AZ400</f>
        <v>1.0509999999999999</v>
      </c>
      <c r="N400" s="13">
        <f>'Raw Data'!BF400</f>
        <v>1.0680000000000001</v>
      </c>
      <c r="O400" s="13">
        <f>'Raw Data'!BL400</f>
        <v>1.5669999999999999</v>
      </c>
      <c r="P400" s="13">
        <f>'Raw Data'!BR400</f>
        <v>1.615</v>
      </c>
      <c r="Q400" s="13">
        <f>'Raw Data'!BX400</f>
        <v>0</v>
      </c>
      <c r="R400" s="13">
        <f>'Raw Data'!CD400</f>
        <v>2.0310000000000001</v>
      </c>
      <c r="S400" s="13">
        <f>'Raw Data'!CJ400</f>
        <v>1.9890000000000001</v>
      </c>
      <c r="T400" s="13">
        <f>'Raw Data'!CP400</f>
        <v>0</v>
      </c>
      <c r="V400" s="15"/>
      <c r="W400" s="15"/>
      <c r="X400" s="15"/>
      <c r="Y400" s="15"/>
      <c r="Z400" s="15"/>
      <c r="AB400" s="15"/>
      <c r="AC400" s="15"/>
      <c r="AD400" s="15"/>
      <c r="AE400" s="15"/>
      <c r="AF400" s="15"/>
      <c r="AH400" s="15"/>
      <c r="AI400" s="15"/>
      <c r="AJ400" s="15"/>
      <c r="AK400" s="15"/>
      <c r="AL400" s="15"/>
      <c r="AN400" s="18"/>
      <c r="AO400" s="18"/>
      <c r="AP400" s="18"/>
      <c r="AQ400" s="18"/>
    </row>
    <row r="401" spans="1:43" x14ac:dyDescent="0.25">
      <c r="A401" t="str">
        <f>'Raw Data'!A401</f>
        <v>C_p110g/p84</v>
      </c>
      <c r="B401">
        <f>'Raw Data'!B401</f>
        <v>467</v>
      </c>
      <c r="C401">
        <f>'Raw Data'!C401</f>
        <v>480</v>
      </c>
      <c r="D401" t="str">
        <f>'Raw Data'!D401</f>
        <v>LLIDHRFLLRRGEY</v>
      </c>
      <c r="F401" s="13">
        <f>'Raw Data'!J401</f>
        <v>0.23400000000000001</v>
      </c>
      <c r="G401" s="13">
        <f>'Raw Data'!P401</f>
        <v>0.224</v>
      </c>
      <c r="H401" s="13">
        <f>'Raw Data'!V401</f>
        <v>0.215</v>
      </c>
      <c r="I401" s="13">
        <f>'Raw Data'!AB401</f>
        <v>0.45300000000000001</v>
      </c>
      <c r="J401" s="13">
        <f>'Raw Data'!AH401</f>
        <v>0.40400000000000003</v>
      </c>
      <c r="K401" s="13">
        <f>'Raw Data'!AN401</f>
        <v>0.42</v>
      </c>
      <c r="L401" s="13">
        <f>'Raw Data'!AT401</f>
        <v>1.077</v>
      </c>
      <c r="M401" s="13">
        <f>'Raw Data'!AZ401</f>
        <v>1.0189999999999999</v>
      </c>
      <c r="N401" s="13">
        <f>'Raw Data'!BF401</f>
        <v>1.0169999999999999</v>
      </c>
      <c r="O401" s="13">
        <f>'Raw Data'!BL401</f>
        <v>1.58</v>
      </c>
      <c r="P401" s="13">
        <f>'Raw Data'!BR401</f>
        <v>1.544</v>
      </c>
      <c r="Q401" s="13">
        <f>'Raw Data'!BX401</f>
        <v>0</v>
      </c>
      <c r="R401" s="13">
        <f>'Raw Data'!CD401</f>
        <v>1.931</v>
      </c>
      <c r="S401" s="13">
        <f>'Raw Data'!CJ401</f>
        <v>1.891</v>
      </c>
      <c r="T401" s="13">
        <f>'Raw Data'!CP401</f>
        <v>0</v>
      </c>
      <c r="V401" s="15"/>
      <c r="W401" s="15"/>
      <c r="X401" s="15"/>
      <c r="Y401" s="15"/>
      <c r="Z401" s="15"/>
      <c r="AB401" s="15"/>
      <c r="AC401" s="15"/>
      <c r="AD401" s="15"/>
      <c r="AE401" s="15"/>
      <c r="AF401" s="15"/>
      <c r="AH401" s="15"/>
      <c r="AI401" s="15"/>
      <c r="AJ401" s="15"/>
      <c r="AK401" s="15"/>
      <c r="AL401" s="15"/>
      <c r="AN401" s="18"/>
      <c r="AO401" s="18"/>
      <c r="AP401" s="18"/>
      <c r="AQ401" s="18"/>
    </row>
    <row r="402" spans="1:43" x14ac:dyDescent="0.25">
      <c r="A402" t="str">
        <f>'Raw Data'!A402</f>
        <v>C_p110g/p84</v>
      </c>
      <c r="B402">
        <f>'Raw Data'!B402</f>
        <v>467</v>
      </c>
      <c r="C402">
        <f>'Raw Data'!C402</f>
        <v>484</v>
      </c>
      <c r="D402" t="str">
        <f>'Raw Data'!D402</f>
        <v>LLIDHRFLLRRGEYVLHM</v>
      </c>
      <c r="F402" s="13">
        <f>'Raw Data'!J402</f>
        <v>0.33400000000000002</v>
      </c>
      <c r="G402" s="13">
        <f>'Raw Data'!P402</f>
        <v>0.27700000000000002</v>
      </c>
      <c r="H402" s="13">
        <f>'Raw Data'!V402</f>
        <v>0.309</v>
      </c>
      <c r="I402" s="13">
        <f>'Raw Data'!AB402</f>
        <v>0.74299999999999999</v>
      </c>
      <c r="J402" s="13">
        <f>'Raw Data'!AH402</f>
        <v>0.69</v>
      </c>
      <c r="K402" s="13">
        <f>'Raw Data'!AN402</f>
        <v>0.72899999999999998</v>
      </c>
      <c r="L402" s="13">
        <f>'Raw Data'!AT402</f>
        <v>1.9570000000000001</v>
      </c>
      <c r="M402" s="13">
        <f>'Raw Data'!AZ402</f>
        <v>1.99</v>
      </c>
      <c r="N402" s="13">
        <f>'Raw Data'!BF402</f>
        <v>1.9550000000000001</v>
      </c>
      <c r="O402" s="13">
        <f>'Raw Data'!BL402</f>
        <v>2.87</v>
      </c>
      <c r="P402" s="13">
        <f>'Raw Data'!BR402</f>
        <v>2.831</v>
      </c>
      <c r="Q402" s="13">
        <f>'Raw Data'!BX402</f>
        <v>0</v>
      </c>
      <c r="R402" s="13">
        <f>'Raw Data'!CD402</f>
        <v>3.49</v>
      </c>
      <c r="S402" s="13">
        <f>'Raw Data'!CJ402</f>
        <v>3.4790000000000001</v>
      </c>
      <c r="T402" s="13">
        <f>'Raw Data'!CP402</f>
        <v>0</v>
      </c>
      <c r="V402" s="15"/>
      <c r="W402" s="15"/>
      <c r="X402" s="15"/>
      <c r="Y402" s="15"/>
      <c r="Z402" s="15"/>
      <c r="AB402" s="15"/>
      <c r="AC402" s="15"/>
      <c r="AD402" s="15"/>
      <c r="AE402" s="15"/>
      <c r="AF402" s="15"/>
      <c r="AH402" s="15"/>
      <c r="AI402" s="15"/>
      <c r="AJ402" s="15"/>
      <c r="AK402" s="15"/>
      <c r="AL402" s="15"/>
      <c r="AN402" s="18"/>
      <c r="AO402" s="18"/>
      <c r="AP402" s="18"/>
      <c r="AQ402" s="18"/>
    </row>
    <row r="403" spans="1:43" x14ac:dyDescent="0.25">
      <c r="A403" t="str">
        <f>'Raw Data'!A403</f>
        <v>C_p110g/p84</v>
      </c>
      <c r="B403">
        <f>'Raw Data'!B403</f>
        <v>468</v>
      </c>
      <c r="C403">
        <f>'Raw Data'!C403</f>
        <v>484</v>
      </c>
      <c r="D403" t="str">
        <f>'Raw Data'!D403</f>
        <v>LIDHRFLLRRGEYVLHM</v>
      </c>
      <c r="F403" s="13">
        <f>'Raw Data'!J403</f>
        <v>0.36</v>
      </c>
      <c r="G403" s="13">
        <f>'Raw Data'!P403</f>
        <v>0.27400000000000002</v>
      </c>
      <c r="H403" s="13">
        <f>'Raw Data'!V403</f>
        <v>0.32300000000000001</v>
      </c>
      <c r="I403" s="13">
        <f>'Raw Data'!AB403</f>
        <v>0.83299999999999996</v>
      </c>
      <c r="J403" s="13">
        <f>'Raw Data'!AH403</f>
        <v>0.748</v>
      </c>
      <c r="K403" s="13">
        <f>'Raw Data'!AN403</f>
        <v>0.71799999999999997</v>
      </c>
      <c r="L403" s="13">
        <f>'Raw Data'!AT403</f>
        <v>2.1419999999999999</v>
      </c>
      <c r="M403" s="13">
        <f>'Raw Data'!AZ403</f>
        <v>2.14</v>
      </c>
      <c r="N403" s="13">
        <f>'Raw Data'!BF403</f>
        <v>2.0920000000000001</v>
      </c>
      <c r="O403" s="13">
        <f>'Raw Data'!BL403</f>
        <v>3.1320000000000001</v>
      </c>
      <c r="P403" s="13">
        <f>'Raw Data'!BR403</f>
        <v>3.1179999999999999</v>
      </c>
      <c r="Q403" s="13">
        <f>'Raw Data'!BX403</f>
        <v>0</v>
      </c>
      <c r="R403" s="13">
        <f>'Raw Data'!CD403</f>
        <v>3.6059999999999999</v>
      </c>
      <c r="S403" s="13">
        <f>'Raw Data'!CJ403</f>
        <v>3.512</v>
      </c>
      <c r="T403" s="13">
        <f>'Raw Data'!CP403</f>
        <v>0</v>
      </c>
      <c r="V403" s="15"/>
      <c r="W403" s="15"/>
      <c r="X403" s="15"/>
      <c r="Y403" s="15"/>
      <c r="Z403" s="15"/>
      <c r="AB403" s="15"/>
      <c r="AC403" s="15"/>
      <c r="AD403" s="15"/>
      <c r="AE403" s="15"/>
      <c r="AF403" s="15"/>
      <c r="AH403" s="15"/>
      <c r="AI403" s="15"/>
      <c r="AJ403" s="15"/>
      <c r="AK403" s="15"/>
      <c r="AL403" s="15"/>
      <c r="AN403" s="18"/>
      <c r="AO403" s="18"/>
      <c r="AP403" s="18"/>
      <c r="AQ403" s="18"/>
    </row>
    <row r="404" spans="1:43" x14ac:dyDescent="0.25">
      <c r="A404" t="str">
        <f>'Raw Data'!A404</f>
        <v>C_p110g/p84</v>
      </c>
      <c r="B404">
        <f>'Raw Data'!B404</f>
        <v>485</v>
      </c>
      <c r="C404">
        <f>'Raw Data'!C404</f>
        <v>497</v>
      </c>
      <c r="D404" t="str">
        <f>'Raw Data'!D404</f>
        <v>WQISGKGEDQGSF</v>
      </c>
      <c r="F404" s="13">
        <f>'Raw Data'!J404</f>
        <v>5.9880000000000004</v>
      </c>
      <c r="G404" s="13">
        <f>'Raw Data'!P404</f>
        <v>5.8550000000000004</v>
      </c>
      <c r="H404" s="13">
        <f>'Raw Data'!V404</f>
        <v>6.0919999999999996</v>
      </c>
      <c r="I404" s="13">
        <f>'Raw Data'!AB404</f>
        <v>6.101</v>
      </c>
      <c r="J404" s="13">
        <f>'Raw Data'!AH404</f>
        <v>6.0259999999999998</v>
      </c>
      <c r="K404" s="13">
        <f>'Raw Data'!AN404</f>
        <v>6.1710000000000003</v>
      </c>
      <c r="L404" s="13">
        <f>'Raw Data'!AT404</f>
        <v>6.2169999999999996</v>
      </c>
      <c r="M404" s="13">
        <f>'Raw Data'!AZ404</f>
        <v>6.2539999999999996</v>
      </c>
      <c r="N404" s="13">
        <f>'Raw Data'!BF404</f>
        <v>6.41</v>
      </c>
      <c r="O404" s="13">
        <f>'Raw Data'!BL404</f>
        <v>6.931</v>
      </c>
      <c r="P404" s="13">
        <f>'Raw Data'!BR404</f>
        <v>7.1820000000000004</v>
      </c>
      <c r="Q404" s="13">
        <f>'Raw Data'!BX404</f>
        <v>0</v>
      </c>
      <c r="R404" s="13">
        <f>'Raw Data'!CD404</f>
        <v>7.093</v>
      </c>
      <c r="S404" s="13">
        <f>'Raw Data'!CJ404</f>
        <v>7.1360000000000001</v>
      </c>
      <c r="T404" s="13">
        <f>'Raw Data'!CP404</f>
        <v>0</v>
      </c>
      <c r="V404" s="15"/>
      <c r="W404" s="15"/>
      <c r="X404" s="15"/>
      <c r="Y404" s="15"/>
      <c r="Z404" s="15"/>
      <c r="AB404" s="15"/>
      <c r="AC404" s="15"/>
      <c r="AD404" s="15"/>
      <c r="AE404" s="15"/>
      <c r="AF404" s="15"/>
      <c r="AH404" s="15"/>
      <c r="AI404" s="15"/>
      <c r="AJ404" s="15"/>
      <c r="AK404" s="15"/>
      <c r="AL404" s="15"/>
      <c r="AN404" s="18"/>
      <c r="AO404" s="18"/>
      <c r="AP404" s="18"/>
      <c r="AQ404" s="18"/>
    </row>
    <row r="405" spans="1:43" x14ac:dyDescent="0.25">
      <c r="A405" t="str">
        <f>'Raw Data'!A405</f>
        <v>C_p110g/p84</v>
      </c>
      <c r="B405">
        <f>'Raw Data'!B405</f>
        <v>498</v>
      </c>
      <c r="C405">
        <f>'Raw Data'!C405</f>
        <v>515</v>
      </c>
      <c r="D405" t="str">
        <f>'Raw Data'!D405</f>
        <v>NADKLTSATNPDKENSMS</v>
      </c>
      <c r="F405" s="13">
        <f>'Raw Data'!J405</f>
        <v>1.53</v>
      </c>
      <c r="G405" s="13">
        <f>'Raw Data'!P405</f>
        <v>1.2909999999999999</v>
      </c>
      <c r="H405" s="13">
        <f>'Raw Data'!V405</f>
        <v>1.4810000000000001</v>
      </c>
      <c r="I405" s="13">
        <f>'Raw Data'!AB405</f>
        <v>2.4119999999999999</v>
      </c>
      <c r="J405" s="13">
        <f>'Raw Data'!AH405</f>
        <v>2.2890000000000001</v>
      </c>
      <c r="K405" s="13">
        <f>'Raw Data'!AN405</f>
        <v>2.3730000000000002</v>
      </c>
      <c r="L405" s="13">
        <f>'Raw Data'!AT405</f>
        <v>3.8460000000000001</v>
      </c>
      <c r="M405" s="13">
        <f>'Raw Data'!AZ405</f>
        <v>3.67</v>
      </c>
      <c r="N405" s="13">
        <f>'Raw Data'!BF405</f>
        <v>3.8260000000000001</v>
      </c>
      <c r="O405" s="13">
        <f>'Raw Data'!BL405</f>
        <v>5.2169999999999996</v>
      </c>
      <c r="P405" s="13">
        <f>'Raw Data'!BR405</f>
        <v>5.2489999999999997</v>
      </c>
      <c r="Q405" s="13">
        <f>'Raw Data'!BX405</f>
        <v>0</v>
      </c>
      <c r="R405" s="13">
        <f>'Raw Data'!CD405</f>
        <v>6.3479999999999999</v>
      </c>
      <c r="S405" s="13">
        <f>'Raw Data'!CJ405</f>
        <v>6.5659999999999998</v>
      </c>
      <c r="T405" s="13">
        <f>'Raw Data'!CP405</f>
        <v>0</v>
      </c>
      <c r="V405" s="15"/>
      <c r="W405" s="15"/>
      <c r="X405" s="15"/>
      <c r="Y405" s="15"/>
      <c r="Z405" s="15"/>
      <c r="AB405" s="15"/>
      <c r="AC405" s="15"/>
      <c r="AD405" s="15"/>
      <c r="AE405" s="15"/>
      <c r="AF405" s="15"/>
      <c r="AH405" s="15"/>
      <c r="AI405" s="15"/>
      <c r="AJ405" s="15"/>
      <c r="AK405" s="15"/>
      <c r="AL405" s="15"/>
      <c r="AN405" s="18"/>
      <c r="AO405" s="18"/>
      <c r="AP405" s="18"/>
      <c r="AQ405" s="18"/>
    </row>
    <row r="406" spans="1:43" x14ac:dyDescent="0.25">
      <c r="A406" t="str">
        <f>'Raw Data'!A406</f>
        <v>C_p110g/p84</v>
      </c>
      <c r="B406">
        <f>'Raw Data'!B406</f>
        <v>514</v>
      </c>
      <c r="C406">
        <f>'Raw Data'!C406</f>
        <v>519</v>
      </c>
      <c r="D406" t="str">
        <f>'Raw Data'!D406</f>
        <v>MSISIL</v>
      </c>
      <c r="F406" s="13">
        <f>'Raw Data'!J406</f>
        <v>0.11799999999999999</v>
      </c>
      <c r="G406" s="13">
        <f>'Raw Data'!P406</f>
        <v>0.20899999999999999</v>
      </c>
      <c r="H406" s="13">
        <f>'Raw Data'!V406</f>
        <v>9.9000000000000005E-2</v>
      </c>
      <c r="I406" s="13">
        <f>'Raw Data'!AB406</f>
        <v>0.114</v>
      </c>
      <c r="J406" s="13">
        <f>'Raw Data'!AH406</f>
        <v>0.104</v>
      </c>
      <c r="K406" s="13">
        <f>'Raw Data'!AN406</f>
        <v>7.6999999999999999E-2</v>
      </c>
      <c r="L406" s="13">
        <f>'Raw Data'!AT406</f>
        <v>0.13500000000000001</v>
      </c>
      <c r="M406" s="13">
        <f>'Raw Data'!AZ406</f>
        <v>0.125</v>
      </c>
      <c r="N406" s="13">
        <f>'Raw Data'!BF406</f>
        <v>0.13200000000000001</v>
      </c>
      <c r="O406" s="13">
        <f>'Raw Data'!BL406</f>
        <v>0.17</v>
      </c>
      <c r="P406" s="13">
        <f>'Raw Data'!BR406</f>
        <v>0.14899999999999999</v>
      </c>
      <c r="Q406" s="13">
        <f>'Raw Data'!BX406</f>
        <v>0</v>
      </c>
      <c r="R406" s="13">
        <f>'Raw Data'!CD406</f>
        <v>0.24099999999999999</v>
      </c>
      <c r="S406" s="13">
        <f>'Raw Data'!CJ406</f>
        <v>0.151</v>
      </c>
      <c r="T406" s="13">
        <f>'Raw Data'!CP406</f>
        <v>0</v>
      </c>
      <c r="V406" s="15"/>
      <c r="W406" s="15"/>
      <c r="X406" s="15"/>
      <c r="Y406" s="15"/>
      <c r="Z406" s="15"/>
      <c r="AB406" s="15"/>
      <c r="AC406" s="15"/>
      <c r="AD406" s="15"/>
      <c r="AE406" s="15"/>
      <c r="AF406" s="15"/>
      <c r="AH406" s="15"/>
      <c r="AI406" s="15"/>
      <c r="AJ406" s="15"/>
      <c r="AK406" s="15"/>
      <c r="AL406" s="15"/>
      <c r="AN406" s="18"/>
      <c r="AO406" s="18"/>
      <c r="AP406" s="18"/>
      <c r="AQ406" s="18"/>
    </row>
    <row r="407" spans="1:43" x14ac:dyDescent="0.25">
      <c r="A407" t="str">
        <f>'Raw Data'!A407</f>
        <v>C_p110g/p84</v>
      </c>
      <c r="B407">
        <f>'Raw Data'!B407</f>
        <v>520</v>
      </c>
      <c r="C407">
        <f>'Raw Data'!C407</f>
        <v>529</v>
      </c>
      <c r="D407" t="str">
        <f>'Raw Data'!D407</f>
        <v>LDNYCHPIAL</v>
      </c>
      <c r="F407" s="13">
        <f>'Raw Data'!J407</f>
        <v>1.0449999999999999</v>
      </c>
      <c r="G407" s="13">
        <f>'Raw Data'!P407</f>
        <v>0.91900000000000004</v>
      </c>
      <c r="H407" s="13">
        <f>'Raw Data'!V407</f>
        <v>1.014</v>
      </c>
      <c r="I407" s="13">
        <f>'Raw Data'!AB407</f>
        <v>1.4219999999999999</v>
      </c>
      <c r="J407" s="13">
        <f>'Raw Data'!AH407</f>
        <v>1.383</v>
      </c>
      <c r="K407" s="13">
        <f>'Raw Data'!AN407</f>
        <v>1.4370000000000001</v>
      </c>
      <c r="L407" s="13">
        <f>'Raw Data'!AT407</f>
        <v>2.133</v>
      </c>
      <c r="M407" s="13">
        <f>'Raw Data'!AZ407</f>
        <v>2.13</v>
      </c>
      <c r="N407" s="13">
        <f>'Raw Data'!BF407</f>
        <v>2.1240000000000001</v>
      </c>
      <c r="O407" s="13">
        <f>'Raw Data'!BL407</f>
        <v>2.8170000000000002</v>
      </c>
      <c r="P407" s="13">
        <f>'Raw Data'!BR407</f>
        <v>2.7879999999999998</v>
      </c>
      <c r="Q407" s="13">
        <f>'Raw Data'!BX407</f>
        <v>0</v>
      </c>
      <c r="R407" s="13">
        <f>'Raw Data'!CD407</f>
        <v>3.0489999999999999</v>
      </c>
      <c r="S407" s="13">
        <f>'Raw Data'!CJ407</f>
        <v>3.008</v>
      </c>
      <c r="T407" s="13">
        <f>'Raw Data'!CP407</f>
        <v>0</v>
      </c>
      <c r="V407" s="15"/>
      <c r="W407" s="15"/>
      <c r="X407" s="15"/>
      <c r="Y407" s="15"/>
      <c r="Z407" s="15"/>
      <c r="AB407" s="15"/>
      <c r="AC407" s="15"/>
      <c r="AD407" s="15"/>
      <c r="AE407" s="15"/>
      <c r="AF407" s="15"/>
      <c r="AH407" s="15"/>
      <c r="AI407" s="15"/>
      <c r="AJ407" s="15"/>
      <c r="AK407" s="15"/>
      <c r="AL407" s="15"/>
      <c r="AN407" s="18"/>
      <c r="AO407" s="18"/>
      <c r="AP407" s="18"/>
      <c r="AQ407" s="18"/>
    </row>
    <row r="408" spans="1:43" x14ac:dyDescent="0.25">
      <c r="A408" t="str">
        <f>'Raw Data'!A408</f>
        <v>C_p110g/p84</v>
      </c>
      <c r="B408">
        <f>'Raw Data'!B408</f>
        <v>520</v>
      </c>
      <c r="C408">
        <f>'Raw Data'!C408</f>
        <v>551</v>
      </c>
      <c r="D408" t="str">
        <f>'Raw Data'!D408</f>
        <v>LDNYCHPIALPKHQPTPDPEGDRVRAEMPNQL</v>
      </c>
      <c r="F408" s="13">
        <f>'Raw Data'!J408</f>
        <v>9.06</v>
      </c>
      <c r="G408" s="13">
        <f>'Raw Data'!P408</f>
        <v>8.7029999999999994</v>
      </c>
      <c r="H408" s="13">
        <f>'Raw Data'!V408</f>
        <v>8.9990000000000006</v>
      </c>
      <c r="I408" s="13">
        <f>'Raw Data'!AB408</f>
        <v>10.007999999999999</v>
      </c>
      <c r="J408" s="13">
        <f>'Raw Data'!AH408</f>
        <v>9.9540000000000006</v>
      </c>
      <c r="K408" s="13">
        <f>'Raw Data'!AN408</f>
        <v>9.9979999999999993</v>
      </c>
      <c r="L408" s="13">
        <f>'Raw Data'!AT408</f>
        <v>10.978999999999999</v>
      </c>
      <c r="M408" s="13">
        <f>'Raw Data'!AZ408</f>
        <v>11.018000000000001</v>
      </c>
      <c r="N408" s="13">
        <f>'Raw Data'!BF408</f>
        <v>11.025</v>
      </c>
      <c r="O408" s="13">
        <f>'Raw Data'!BL408</f>
        <v>11.615</v>
      </c>
      <c r="P408" s="13">
        <f>'Raw Data'!BR408</f>
        <v>11.763</v>
      </c>
      <c r="Q408" s="13">
        <f>'Raw Data'!BX408</f>
        <v>0</v>
      </c>
      <c r="R408" s="13">
        <f>'Raw Data'!CD408</f>
        <v>12.121</v>
      </c>
      <c r="S408" s="13">
        <f>'Raw Data'!CJ408</f>
        <v>12.189</v>
      </c>
      <c r="T408" s="13">
        <f>'Raw Data'!CP408</f>
        <v>0</v>
      </c>
      <c r="V408" s="15"/>
      <c r="W408" s="15"/>
      <c r="X408" s="15"/>
      <c r="Y408" s="15"/>
      <c r="Z408" s="15"/>
      <c r="AB408" s="15"/>
      <c r="AC408" s="15"/>
      <c r="AD408" s="15"/>
      <c r="AE408" s="15"/>
      <c r="AF408" s="15"/>
      <c r="AH408" s="15"/>
      <c r="AI408" s="15"/>
      <c r="AJ408" s="15"/>
      <c r="AK408" s="15"/>
      <c r="AL408" s="15"/>
      <c r="AN408" s="18"/>
      <c r="AO408" s="18"/>
      <c r="AP408" s="18"/>
      <c r="AQ408" s="18"/>
    </row>
    <row r="409" spans="1:43" x14ac:dyDescent="0.25">
      <c r="A409" t="str">
        <f>'Raw Data'!A409</f>
        <v>C_p110g/p84</v>
      </c>
      <c r="B409">
        <f>'Raw Data'!B409</f>
        <v>557</v>
      </c>
      <c r="C409">
        <f>'Raw Data'!C409</f>
        <v>578</v>
      </c>
      <c r="D409" t="str">
        <f>'Raw Data'!D409</f>
        <v>AIIATDPLNPLTAEDKELLWHF</v>
      </c>
      <c r="F409" s="13">
        <f>'Raw Data'!J409</f>
        <v>2.145</v>
      </c>
      <c r="G409" s="13">
        <f>'Raw Data'!P409</f>
        <v>2.0190000000000001</v>
      </c>
      <c r="H409" s="13">
        <f>'Raw Data'!V409</f>
        <v>1.7390000000000001</v>
      </c>
      <c r="I409" s="13">
        <f>'Raw Data'!AB409</f>
        <v>2.8250000000000002</v>
      </c>
      <c r="J409" s="13">
        <f>'Raw Data'!AH409</f>
        <v>2.762</v>
      </c>
      <c r="K409" s="13">
        <f>'Raw Data'!AN409</f>
        <v>2.6789999999999998</v>
      </c>
      <c r="L409" s="13">
        <f>'Raw Data'!AT409</f>
        <v>4.5229999999999997</v>
      </c>
      <c r="M409" s="13">
        <f>'Raw Data'!AZ409</f>
        <v>4.4850000000000003</v>
      </c>
      <c r="N409" s="13">
        <f>'Raw Data'!BF409</f>
        <v>4.4320000000000004</v>
      </c>
      <c r="O409" s="13">
        <f>'Raw Data'!BL409</f>
        <v>7.0780000000000003</v>
      </c>
      <c r="P409" s="13">
        <f>'Raw Data'!BR409</f>
        <v>7.13</v>
      </c>
      <c r="Q409" s="13">
        <f>'Raw Data'!BX409</f>
        <v>0</v>
      </c>
      <c r="R409" s="13">
        <f>'Raw Data'!CD409</f>
        <v>9.375</v>
      </c>
      <c r="S409" s="13">
        <f>'Raw Data'!CJ409</f>
        <v>9.2690000000000001</v>
      </c>
      <c r="T409" s="13">
        <f>'Raw Data'!CP409</f>
        <v>0</v>
      </c>
      <c r="V409" s="15"/>
      <c r="W409" s="15"/>
      <c r="X409" s="15"/>
      <c r="Y409" s="15"/>
      <c r="Z409" s="15"/>
      <c r="AB409" s="15"/>
      <c r="AC409" s="15"/>
      <c r="AD409" s="15"/>
      <c r="AE409" s="15"/>
      <c r="AF409" s="15"/>
      <c r="AH409" s="15"/>
      <c r="AI409" s="15"/>
      <c r="AJ409" s="15"/>
      <c r="AK409" s="15"/>
      <c r="AL409" s="15"/>
      <c r="AN409" s="18"/>
      <c r="AO409" s="18"/>
      <c r="AP409" s="18"/>
      <c r="AQ409" s="18"/>
    </row>
    <row r="410" spans="1:43" x14ac:dyDescent="0.25">
      <c r="A410" t="str">
        <f>'Raw Data'!A410</f>
        <v>C_p110g/p84</v>
      </c>
      <c r="B410">
        <f>'Raw Data'!B410</f>
        <v>558</v>
      </c>
      <c r="C410">
        <f>'Raw Data'!C410</f>
        <v>570</v>
      </c>
      <c r="D410" t="str">
        <f>'Raw Data'!D410</f>
        <v>IIATDPLNPLTAE</v>
      </c>
      <c r="F410" s="13">
        <f>'Raw Data'!J410</f>
        <v>2.4060000000000001</v>
      </c>
      <c r="G410" s="13">
        <f>'Raw Data'!P410</f>
        <v>2.2200000000000002</v>
      </c>
      <c r="H410" s="13">
        <f>'Raw Data'!V410</f>
        <v>2.355</v>
      </c>
      <c r="I410" s="13">
        <f>'Raw Data'!AB410</f>
        <v>3.0630000000000002</v>
      </c>
      <c r="J410" s="13">
        <f>'Raw Data'!AH410</f>
        <v>3.145</v>
      </c>
      <c r="K410" s="13">
        <f>'Raw Data'!AN410</f>
        <v>2.9889999999999999</v>
      </c>
      <c r="L410" s="13">
        <f>'Raw Data'!AT410</f>
        <v>4.3710000000000004</v>
      </c>
      <c r="M410" s="13">
        <f>'Raw Data'!AZ410</f>
        <v>4.4859999999999998</v>
      </c>
      <c r="N410" s="13">
        <f>'Raw Data'!BF410</f>
        <v>4.3470000000000004</v>
      </c>
      <c r="O410" s="13">
        <f>'Raw Data'!BL410</f>
        <v>6.1230000000000002</v>
      </c>
      <c r="P410" s="13">
        <f>'Raw Data'!BR410</f>
        <v>6.0229999999999997</v>
      </c>
      <c r="Q410" s="13">
        <f>'Raw Data'!BX410</f>
        <v>0</v>
      </c>
      <c r="R410" s="13">
        <f>'Raw Data'!CD410</f>
        <v>6.8040000000000003</v>
      </c>
      <c r="S410" s="13">
        <f>'Raw Data'!CJ410</f>
        <v>6.774</v>
      </c>
      <c r="T410" s="13">
        <f>'Raw Data'!CP410</f>
        <v>0</v>
      </c>
      <c r="V410" s="15"/>
      <c r="W410" s="15"/>
      <c r="X410" s="15"/>
      <c r="Y410" s="15"/>
      <c r="Z410" s="15"/>
      <c r="AB410" s="15"/>
      <c r="AC410" s="15"/>
      <c r="AD410" s="15"/>
      <c r="AE410" s="15"/>
      <c r="AF410" s="15"/>
      <c r="AH410" s="15"/>
      <c r="AI410" s="15"/>
      <c r="AJ410" s="15"/>
      <c r="AK410" s="15"/>
      <c r="AL410" s="15"/>
      <c r="AN410" s="18"/>
      <c r="AO410" s="18"/>
      <c r="AP410" s="18"/>
      <c r="AQ410" s="18"/>
    </row>
    <row r="411" spans="1:43" x14ac:dyDescent="0.25">
      <c r="A411" t="str">
        <f>'Raw Data'!A411</f>
        <v>C_p110g/p84</v>
      </c>
      <c r="B411">
        <f>'Raw Data'!B411</f>
        <v>558</v>
      </c>
      <c r="C411">
        <f>'Raw Data'!C411</f>
        <v>573</v>
      </c>
      <c r="D411" t="str">
        <f>'Raw Data'!D411</f>
        <v>IIATDPLNPLTAEDKE</v>
      </c>
      <c r="F411" s="13">
        <f>'Raw Data'!J411</f>
        <v>2.3849999999999998</v>
      </c>
      <c r="G411" s="13">
        <f>'Raw Data'!P411</f>
        <v>2.2450000000000001</v>
      </c>
      <c r="H411" s="13">
        <f>'Raw Data'!V411</f>
        <v>2.2000000000000002</v>
      </c>
      <c r="I411" s="13">
        <f>'Raw Data'!AB411</f>
        <v>3.355</v>
      </c>
      <c r="J411" s="13">
        <f>'Raw Data'!AH411</f>
        <v>3.363</v>
      </c>
      <c r="K411" s="13">
        <f>'Raw Data'!AN411</f>
        <v>3.3809999999999998</v>
      </c>
      <c r="L411" s="13">
        <f>'Raw Data'!AT411</f>
        <v>4.3449999999999998</v>
      </c>
      <c r="M411" s="13">
        <f>'Raw Data'!AZ411</f>
        <v>4.3949999999999996</v>
      </c>
      <c r="N411" s="13">
        <f>'Raw Data'!BF411</f>
        <v>4.1989999999999998</v>
      </c>
      <c r="O411" s="13">
        <f>'Raw Data'!BL411</f>
        <v>6.2789999999999999</v>
      </c>
      <c r="P411" s="13">
        <f>'Raw Data'!BR411</f>
        <v>6.4509999999999996</v>
      </c>
      <c r="Q411" s="13">
        <f>'Raw Data'!BX411</f>
        <v>0</v>
      </c>
      <c r="R411" s="13">
        <f>'Raw Data'!CD411</f>
        <v>7.3449999999999998</v>
      </c>
      <c r="S411" s="13">
        <f>'Raw Data'!CJ411</f>
        <v>7.2270000000000003</v>
      </c>
      <c r="T411" s="13">
        <f>'Raw Data'!CP411</f>
        <v>0</v>
      </c>
      <c r="V411" s="15"/>
      <c r="W411" s="15"/>
      <c r="X411" s="15"/>
      <c r="Y411" s="15"/>
      <c r="Z411" s="15"/>
      <c r="AB411" s="15"/>
      <c r="AC411" s="15"/>
      <c r="AD411" s="15"/>
      <c r="AE411" s="15"/>
      <c r="AF411" s="15"/>
      <c r="AH411" s="15"/>
      <c r="AI411" s="15"/>
      <c r="AJ411" s="15"/>
      <c r="AK411" s="15"/>
      <c r="AL411" s="15"/>
      <c r="AN411" s="18"/>
      <c r="AO411" s="18"/>
      <c r="AP411" s="18"/>
      <c r="AQ411" s="18"/>
    </row>
    <row r="412" spans="1:43" x14ac:dyDescent="0.25">
      <c r="A412" t="str">
        <f>'Raw Data'!A412</f>
        <v>C_p110g/p84</v>
      </c>
      <c r="B412">
        <f>'Raw Data'!B412</f>
        <v>558</v>
      </c>
      <c r="C412">
        <f>'Raw Data'!C412</f>
        <v>575</v>
      </c>
      <c r="D412" t="str">
        <f>'Raw Data'!D412</f>
        <v>IIATDPLNPLTAEDKELL</v>
      </c>
      <c r="F412" s="13">
        <f>'Raw Data'!J412</f>
        <v>2.2970000000000002</v>
      </c>
      <c r="G412" s="13">
        <f>'Raw Data'!P412</f>
        <v>2.1949999999999998</v>
      </c>
      <c r="H412" s="13">
        <f>'Raw Data'!V412</f>
        <v>2.4009999999999998</v>
      </c>
      <c r="I412" s="13">
        <f>'Raw Data'!AB412</f>
        <v>2.923</v>
      </c>
      <c r="J412" s="13">
        <f>'Raw Data'!AH412</f>
        <v>2.992</v>
      </c>
      <c r="K412" s="13">
        <f>'Raw Data'!AN412</f>
        <v>2.7829999999999999</v>
      </c>
      <c r="L412" s="13">
        <f>'Raw Data'!AT412</f>
        <v>4.5620000000000003</v>
      </c>
      <c r="M412" s="13">
        <f>'Raw Data'!AZ412</f>
        <v>4.7249999999999996</v>
      </c>
      <c r="N412" s="13">
        <f>'Raw Data'!BF412</f>
        <v>4.734</v>
      </c>
      <c r="O412" s="13">
        <f>'Raw Data'!BL412</f>
        <v>6.7169999999999996</v>
      </c>
      <c r="P412" s="13">
        <f>'Raw Data'!BR412</f>
        <v>6.5069999999999997</v>
      </c>
      <c r="Q412" s="13">
        <f>'Raw Data'!BX412</f>
        <v>0</v>
      </c>
      <c r="R412" s="13">
        <f>'Raw Data'!CD412</f>
        <v>8.0960000000000001</v>
      </c>
      <c r="S412" s="13">
        <f>'Raw Data'!CJ412</f>
        <v>7.9130000000000003</v>
      </c>
      <c r="T412" s="13">
        <f>'Raw Data'!CP412</f>
        <v>0</v>
      </c>
      <c r="V412" s="15"/>
      <c r="W412" s="15"/>
      <c r="X412" s="15"/>
      <c r="Y412" s="15"/>
      <c r="Z412" s="15"/>
      <c r="AB412" s="15"/>
      <c r="AC412" s="15"/>
      <c r="AD412" s="15"/>
      <c r="AE412" s="15"/>
      <c r="AF412" s="15"/>
      <c r="AH412" s="15"/>
      <c r="AI412" s="15"/>
      <c r="AJ412" s="15"/>
      <c r="AK412" s="15"/>
      <c r="AL412" s="15"/>
      <c r="AN412" s="18"/>
      <c r="AO412" s="18"/>
      <c r="AP412" s="18"/>
      <c r="AQ412" s="18"/>
    </row>
    <row r="413" spans="1:43" x14ac:dyDescent="0.25">
      <c r="A413" t="str">
        <f>'Raw Data'!A413</f>
        <v>C_p110g/p84</v>
      </c>
      <c r="B413">
        <f>'Raw Data'!B413</f>
        <v>558</v>
      </c>
      <c r="C413">
        <f>'Raw Data'!C413</f>
        <v>578</v>
      </c>
      <c r="D413" t="str">
        <f>'Raw Data'!D413</f>
        <v>IIATDPLNPLTAEDKELLWHF</v>
      </c>
      <c r="F413" s="13">
        <f>'Raw Data'!J413</f>
        <v>1.8420000000000001</v>
      </c>
      <c r="G413" s="13">
        <f>'Raw Data'!P413</f>
        <v>1.6140000000000001</v>
      </c>
      <c r="H413" s="13">
        <f>'Raw Data'!V413</f>
        <v>1.768</v>
      </c>
      <c r="I413" s="13">
        <f>'Raw Data'!AB413</f>
        <v>2.5070000000000001</v>
      </c>
      <c r="J413" s="13">
        <f>'Raw Data'!AH413</f>
        <v>2.476</v>
      </c>
      <c r="K413" s="13">
        <f>'Raw Data'!AN413</f>
        <v>2.4350000000000001</v>
      </c>
      <c r="L413" s="13">
        <f>'Raw Data'!AT413</f>
        <v>3.6859999999999999</v>
      </c>
      <c r="M413" s="13">
        <f>'Raw Data'!AZ413</f>
        <v>3.68</v>
      </c>
      <c r="N413" s="13">
        <f>'Raw Data'!BF413</f>
        <v>3.7949999999999999</v>
      </c>
      <c r="O413" s="13">
        <f>'Raw Data'!BL413</f>
        <v>6.6760000000000002</v>
      </c>
      <c r="P413" s="13">
        <f>'Raw Data'!BR413</f>
        <v>6.6509999999999998</v>
      </c>
      <c r="Q413" s="13">
        <f>'Raw Data'!BX413</f>
        <v>0</v>
      </c>
      <c r="R413" s="13">
        <f>'Raw Data'!CD413</f>
        <v>8.3030000000000008</v>
      </c>
      <c r="S413" s="13">
        <f>'Raw Data'!CJ413</f>
        <v>8.2129999999999992</v>
      </c>
      <c r="T413" s="13">
        <f>'Raw Data'!CP413</f>
        <v>0</v>
      </c>
      <c r="V413" s="15"/>
      <c r="W413" s="15"/>
      <c r="X413" s="15"/>
      <c r="Y413" s="15"/>
      <c r="Z413" s="15"/>
      <c r="AB413" s="15"/>
      <c r="AC413" s="15"/>
      <c r="AD413" s="15"/>
      <c r="AE413" s="15"/>
      <c r="AF413" s="15"/>
      <c r="AH413" s="15"/>
      <c r="AI413" s="15"/>
      <c r="AJ413" s="15"/>
      <c r="AK413" s="15"/>
      <c r="AL413" s="15"/>
      <c r="AN413" s="18"/>
      <c r="AO413" s="18"/>
      <c r="AP413" s="18"/>
      <c r="AQ413" s="18"/>
    </row>
    <row r="414" spans="1:43" x14ac:dyDescent="0.25">
      <c r="A414" t="str">
        <f>'Raw Data'!A414</f>
        <v>C_p110g/p84</v>
      </c>
      <c r="B414">
        <f>'Raw Data'!B414</f>
        <v>574</v>
      </c>
      <c r="C414">
        <f>'Raw Data'!C414</f>
        <v>578</v>
      </c>
      <c r="D414" t="str">
        <f>'Raw Data'!D414</f>
        <v>LLWHF</v>
      </c>
      <c r="F414" s="13">
        <f>'Raw Data'!J414</f>
        <v>0.123</v>
      </c>
      <c r="G414" s="13">
        <f>'Raw Data'!P414</f>
        <v>0.108</v>
      </c>
      <c r="H414" s="13">
        <f>'Raw Data'!V414</f>
        <v>0.129</v>
      </c>
      <c r="I414" s="13">
        <f>'Raw Data'!AB414</f>
        <v>0.13800000000000001</v>
      </c>
      <c r="J414" s="13">
        <f>'Raw Data'!AH414</f>
        <v>0.127</v>
      </c>
      <c r="K414" s="13">
        <f>'Raw Data'!AN414</f>
        <v>0.14399999999999999</v>
      </c>
      <c r="L414" s="13">
        <f>'Raw Data'!AT414</f>
        <v>0.27300000000000002</v>
      </c>
      <c r="M414" s="13">
        <f>'Raw Data'!AZ414</f>
        <v>0.23799999999999999</v>
      </c>
      <c r="N414" s="13">
        <f>'Raw Data'!BF414</f>
        <v>0.245</v>
      </c>
      <c r="O414" s="13">
        <f>'Raw Data'!BL414</f>
        <v>0.35499999999999998</v>
      </c>
      <c r="P414" s="13">
        <f>'Raw Data'!BR414</f>
        <v>0.35399999999999998</v>
      </c>
      <c r="Q414" s="13">
        <f>'Raw Data'!BX414</f>
        <v>0</v>
      </c>
      <c r="R414" s="13">
        <f>'Raw Data'!CD414</f>
        <v>0.83499999999999996</v>
      </c>
      <c r="S414" s="13">
        <f>'Raw Data'!CJ414</f>
        <v>0.81100000000000005</v>
      </c>
      <c r="T414" s="13">
        <f>'Raw Data'!CP414</f>
        <v>0</v>
      </c>
      <c r="V414" s="15"/>
      <c r="W414" s="15"/>
      <c r="X414" s="15"/>
      <c r="Y414" s="15"/>
      <c r="Z414" s="15"/>
      <c r="AB414" s="15"/>
      <c r="AC414" s="15"/>
      <c r="AD414" s="15"/>
      <c r="AE414" s="15"/>
      <c r="AF414" s="15"/>
      <c r="AH414" s="15"/>
      <c r="AI414" s="15"/>
      <c r="AJ414" s="15"/>
      <c r="AK414" s="15"/>
      <c r="AL414" s="15"/>
      <c r="AN414" s="18"/>
      <c r="AO414" s="18"/>
      <c r="AP414" s="18"/>
      <c r="AQ414" s="18"/>
    </row>
    <row r="415" spans="1:43" x14ac:dyDescent="0.25">
      <c r="A415" t="str">
        <f>'Raw Data'!A415</f>
        <v>C_p110g/p84</v>
      </c>
      <c r="B415">
        <f>'Raw Data'!B415</f>
        <v>579</v>
      </c>
      <c r="C415">
        <f>'Raw Data'!C415</f>
        <v>592</v>
      </c>
      <c r="D415" t="str">
        <f>'Raw Data'!D415</f>
        <v>RYESLKHPKAYPKL</v>
      </c>
      <c r="F415" s="13">
        <f>'Raw Data'!J415</f>
        <v>0.432</v>
      </c>
      <c r="G415" s="13">
        <f>'Raw Data'!P415</f>
        <v>0.42199999999999999</v>
      </c>
      <c r="H415" s="13">
        <f>'Raw Data'!V415</f>
        <v>0.441</v>
      </c>
      <c r="I415" s="13">
        <f>'Raw Data'!AB415</f>
        <v>0.44400000000000001</v>
      </c>
      <c r="J415" s="13">
        <f>'Raw Data'!AH415</f>
        <v>0.54300000000000004</v>
      </c>
      <c r="K415" s="13">
        <f>'Raw Data'!AN415</f>
        <v>0.29299999999999998</v>
      </c>
      <c r="L415" s="13">
        <f>'Raw Data'!AT415</f>
        <v>1.476</v>
      </c>
      <c r="M415" s="13">
        <f>'Raw Data'!AZ415</f>
        <v>1.3740000000000001</v>
      </c>
      <c r="N415" s="13">
        <f>'Raw Data'!BF415</f>
        <v>1.4119999999999999</v>
      </c>
      <c r="O415" s="13">
        <f>'Raw Data'!BL415</f>
        <v>2.395</v>
      </c>
      <c r="P415" s="13">
        <f>'Raw Data'!BR415</f>
        <v>2.5059999999999998</v>
      </c>
      <c r="Q415" s="13">
        <f>'Raw Data'!BX415</f>
        <v>0</v>
      </c>
      <c r="R415" s="13">
        <f>'Raw Data'!CD415</f>
        <v>4.1219999999999999</v>
      </c>
      <c r="S415" s="13">
        <f>'Raw Data'!CJ415</f>
        <v>4.1950000000000003</v>
      </c>
      <c r="T415" s="13">
        <f>'Raw Data'!CP415</f>
        <v>0</v>
      </c>
      <c r="V415" s="15"/>
      <c r="W415" s="15"/>
      <c r="X415" s="15"/>
      <c r="Y415" s="15"/>
      <c r="Z415" s="15"/>
      <c r="AB415" s="15"/>
      <c r="AC415" s="15"/>
      <c r="AD415" s="15"/>
      <c r="AE415" s="15"/>
      <c r="AF415" s="15"/>
      <c r="AH415" s="15"/>
      <c r="AI415" s="15"/>
      <c r="AJ415" s="15"/>
      <c r="AK415" s="15"/>
      <c r="AL415" s="15"/>
      <c r="AN415" s="18"/>
      <c r="AO415" s="18"/>
      <c r="AP415" s="18"/>
      <c r="AQ415" s="18"/>
    </row>
    <row r="416" spans="1:43" x14ac:dyDescent="0.25">
      <c r="A416" t="str">
        <f>'Raw Data'!A416</f>
        <v>C_p110g/p84</v>
      </c>
      <c r="B416">
        <f>'Raw Data'!B416</f>
        <v>593</v>
      </c>
      <c r="C416">
        <f>'Raw Data'!C416</f>
        <v>601</v>
      </c>
      <c r="D416" t="str">
        <f>'Raw Data'!D416</f>
        <v>FSSVKWGQQ</v>
      </c>
      <c r="F416" s="13">
        <f>'Raw Data'!J416</f>
        <v>0.874</v>
      </c>
      <c r="G416" s="13">
        <f>'Raw Data'!P416</f>
        <v>0.89600000000000002</v>
      </c>
      <c r="H416" s="13">
        <f>'Raw Data'!V416</f>
        <v>0.95699999999999996</v>
      </c>
      <c r="I416" s="13">
        <f>'Raw Data'!AB416</f>
        <v>0.79600000000000004</v>
      </c>
      <c r="J416" s="13">
        <f>'Raw Data'!AH416</f>
        <v>0.80500000000000005</v>
      </c>
      <c r="K416" s="13">
        <f>'Raw Data'!AN416</f>
        <v>0.78500000000000003</v>
      </c>
      <c r="L416" s="13">
        <f>'Raw Data'!AT416</f>
        <v>1.5860000000000001</v>
      </c>
      <c r="M416" s="13">
        <f>'Raw Data'!AZ416</f>
        <v>1.575</v>
      </c>
      <c r="N416" s="13">
        <f>'Raw Data'!BF416</f>
        <v>1.5860000000000001</v>
      </c>
      <c r="O416" s="13">
        <f>'Raw Data'!BL416</f>
        <v>2.746</v>
      </c>
      <c r="P416" s="13">
        <f>'Raw Data'!BR416</f>
        <v>2.8410000000000002</v>
      </c>
      <c r="Q416" s="13">
        <f>'Raw Data'!BX416</f>
        <v>0</v>
      </c>
      <c r="R416" s="13">
        <f>'Raw Data'!CD416</f>
        <v>4.7649999999999997</v>
      </c>
      <c r="S416" s="13">
        <f>'Raw Data'!CJ416</f>
        <v>4.8810000000000002</v>
      </c>
      <c r="T416" s="13">
        <f>'Raw Data'!CP416</f>
        <v>0</v>
      </c>
      <c r="V416" s="15"/>
      <c r="W416" s="15"/>
      <c r="X416" s="15"/>
      <c r="Y416" s="15"/>
      <c r="Z416" s="15"/>
      <c r="AB416" s="15"/>
      <c r="AC416" s="15"/>
      <c r="AD416" s="15"/>
      <c r="AE416" s="15"/>
      <c r="AF416" s="15"/>
      <c r="AH416" s="15"/>
      <c r="AI416" s="15"/>
      <c r="AJ416" s="15"/>
      <c r="AK416" s="15"/>
      <c r="AL416" s="15"/>
      <c r="AN416" s="18"/>
      <c r="AO416" s="18"/>
      <c r="AP416" s="18"/>
      <c r="AQ416" s="18"/>
    </row>
    <row r="417" spans="1:43" x14ac:dyDescent="0.25">
      <c r="A417" t="str">
        <f>'Raw Data'!A417</f>
        <v>C_p110g/p84</v>
      </c>
      <c r="B417">
        <f>'Raw Data'!B417</f>
        <v>593</v>
      </c>
      <c r="C417">
        <f>'Raw Data'!C417</f>
        <v>607</v>
      </c>
      <c r="D417" t="str">
        <f>'Raw Data'!D417</f>
        <v>FSSVKWGQQEIVAKT</v>
      </c>
      <c r="F417" s="13">
        <f>'Raw Data'!J417</f>
        <v>0.622</v>
      </c>
      <c r="G417" s="13">
        <f>'Raw Data'!P417</f>
        <v>0.58699999999999997</v>
      </c>
      <c r="H417" s="13">
        <f>'Raw Data'!V417</f>
        <v>0.497</v>
      </c>
      <c r="I417" s="13">
        <f>'Raw Data'!AB417</f>
        <v>0.88500000000000001</v>
      </c>
      <c r="J417" s="13">
        <f>'Raw Data'!AH417</f>
        <v>0.79200000000000004</v>
      </c>
      <c r="K417" s="13">
        <f>'Raw Data'!AN417</f>
        <v>0.84799999999999998</v>
      </c>
      <c r="L417" s="13">
        <f>'Raw Data'!AT417</f>
        <v>1.464</v>
      </c>
      <c r="M417" s="13">
        <f>'Raw Data'!AZ417</f>
        <v>1.399</v>
      </c>
      <c r="N417" s="13">
        <f>'Raw Data'!BF417</f>
        <v>1.4610000000000001</v>
      </c>
      <c r="O417" s="13">
        <f>'Raw Data'!BL417</f>
        <v>2.75</v>
      </c>
      <c r="P417" s="13">
        <f>'Raw Data'!BR417</f>
        <v>2.5350000000000001</v>
      </c>
      <c r="Q417" s="13">
        <f>'Raw Data'!BX417</f>
        <v>0</v>
      </c>
      <c r="R417" s="13">
        <f>'Raw Data'!CD417</f>
        <v>7.8630000000000004</v>
      </c>
      <c r="S417" s="13">
        <f>'Raw Data'!CJ417</f>
        <v>7.7590000000000003</v>
      </c>
      <c r="T417" s="13">
        <f>'Raw Data'!CP417</f>
        <v>0</v>
      </c>
      <c r="V417" s="15"/>
      <c r="W417" s="15"/>
      <c r="X417" s="15"/>
      <c r="Y417" s="15"/>
      <c r="Z417" s="15"/>
      <c r="AB417" s="15"/>
      <c r="AC417" s="15"/>
      <c r="AD417" s="15"/>
      <c r="AE417" s="15"/>
      <c r="AF417" s="15"/>
      <c r="AH417" s="15"/>
      <c r="AI417" s="15"/>
      <c r="AJ417" s="15"/>
      <c r="AK417" s="15"/>
      <c r="AL417" s="15"/>
      <c r="AN417" s="18"/>
      <c r="AO417" s="18"/>
      <c r="AP417" s="18"/>
      <c r="AQ417" s="18"/>
    </row>
    <row r="418" spans="1:43" x14ac:dyDescent="0.25">
      <c r="A418" t="str">
        <f>'Raw Data'!A418</f>
        <v>C_p110g/p84</v>
      </c>
      <c r="B418">
        <f>'Raw Data'!B418</f>
        <v>602</v>
      </c>
      <c r="C418">
        <f>'Raw Data'!C418</f>
        <v>607</v>
      </c>
      <c r="D418" t="str">
        <f>'Raw Data'!D418</f>
        <v>EIVAKT</v>
      </c>
      <c r="F418" s="13">
        <f>'Raw Data'!J418</f>
        <v>0.19700000000000001</v>
      </c>
      <c r="G418" s="13">
        <f>'Raw Data'!P418</f>
        <v>0.186</v>
      </c>
      <c r="H418" s="13">
        <f>'Raw Data'!V418</f>
        <v>0.13900000000000001</v>
      </c>
      <c r="I418" s="13">
        <f>'Raw Data'!AB418</f>
        <v>0.16400000000000001</v>
      </c>
      <c r="J418" s="13">
        <f>'Raw Data'!AH418</f>
        <v>0.16400000000000001</v>
      </c>
      <c r="K418" s="13">
        <f>'Raw Data'!AN418</f>
        <v>0.17299999999999999</v>
      </c>
      <c r="L418" s="13">
        <f>'Raw Data'!AT418</f>
        <v>0.28599999999999998</v>
      </c>
      <c r="M418" s="13">
        <f>'Raw Data'!AZ418</f>
        <v>0.27600000000000002</v>
      </c>
      <c r="N418" s="13">
        <f>'Raw Data'!BF418</f>
        <v>0.252</v>
      </c>
      <c r="O418" s="13">
        <f>'Raw Data'!BL418</f>
        <v>0.42299999999999999</v>
      </c>
      <c r="P418" s="13">
        <f>'Raw Data'!BR418</f>
        <v>0.436</v>
      </c>
      <c r="Q418" s="13">
        <f>'Raw Data'!BX418</f>
        <v>0</v>
      </c>
      <c r="R418" s="13">
        <f>'Raw Data'!CD418</f>
        <v>1.76</v>
      </c>
      <c r="S418" s="13">
        <f>'Raw Data'!CJ418</f>
        <v>1.7130000000000001</v>
      </c>
      <c r="T418" s="13">
        <f>'Raw Data'!CP418</f>
        <v>0</v>
      </c>
      <c r="V418" s="15"/>
      <c r="W418" s="15"/>
      <c r="X418" s="15"/>
      <c r="Y418" s="15"/>
      <c r="Z418" s="15"/>
      <c r="AB418" s="15"/>
      <c r="AC418" s="15"/>
      <c r="AD418" s="15"/>
      <c r="AE418" s="15"/>
      <c r="AF418" s="15"/>
      <c r="AH418" s="15"/>
      <c r="AI418" s="15"/>
      <c r="AJ418" s="15"/>
      <c r="AK418" s="15"/>
      <c r="AL418" s="15"/>
      <c r="AN418" s="18"/>
      <c r="AO418" s="18"/>
      <c r="AP418" s="18"/>
      <c r="AQ418" s="18"/>
    </row>
    <row r="419" spans="1:43" x14ac:dyDescent="0.25">
      <c r="A419" t="str">
        <f>'Raw Data'!A419</f>
        <v>C_p110g/p84</v>
      </c>
      <c r="B419">
        <f>'Raw Data'!B419</f>
        <v>606</v>
      </c>
      <c r="C419">
        <f>'Raw Data'!C419</f>
        <v>611</v>
      </c>
      <c r="D419" t="str">
        <f>'Raw Data'!D419</f>
        <v>KTYQLL</v>
      </c>
      <c r="F419" s="13">
        <f>'Raw Data'!J419</f>
        <v>0.3</v>
      </c>
      <c r="G419" s="13">
        <f>'Raw Data'!P419</f>
        <v>0.29099999999999998</v>
      </c>
      <c r="H419" s="13">
        <f>'Raw Data'!V419</f>
        <v>0.314</v>
      </c>
      <c r="I419" s="13">
        <f>'Raw Data'!AB419</f>
        <v>0.26700000000000002</v>
      </c>
      <c r="J419" s="13">
        <f>'Raw Data'!AH419</f>
        <v>0.27400000000000002</v>
      </c>
      <c r="K419" s="13">
        <f>'Raw Data'!AN419</f>
        <v>0.29899999999999999</v>
      </c>
      <c r="L419" s="13">
        <f>'Raw Data'!AT419</f>
        <v>0.50700000000000001</v>
      </c>
      <c r="M419" s="13">
        <f>'Raw Data'!AZ419</f>
        <v>0.51</v>
      </c>
      <c r="N419" s="13">
        <f>'Raw Data'!BF419</f>
        <v>0.53100000000000003</v>
      </c>
      <c r="O419" s="13">
        <f>'Raw Data'!BL419</f>
        <v>1.0609999999999999</v>
      </c>
      <c r="P419" s="13">
        <f>'Raw Data'!BR419</f>
        <v>1.1240000000000001</v>
      </c>
      <c r="Q419" s="13">
        <f>'Raw Data'!BX419</f>
        <v>0</v>
      </c>
      <c r="R419" s="13">
        <f>'Raw Data'!CD419</f>
        <v>2.1819999999999999</v>
      </c>
      <c r="S419" s="13">
        <f>'Raw Data'!CJ419</f>
        <v>2.1360000000000001</v>
      </c>
      <c r="T419" s="13">
        <f>'Raw Data'!CP419</f>
        <v>0</v>
      </c>
      <c r="V419" s="15"/>
      <c r="W419" s="15"/>
      <c r="X419" s="15"/>
      <c r="Y419" s="15"/>
      <c r="Z419" s="15"/>
      <c r="AB419" s="15"/>
      <c r="AC419" s="15"/>
      <c r="AD419" s="15"/>
      <c r="AE419" s="15"/>
      <c r="AF419" s="15"/>
      <c r="AH419" s="15"/>
      <c r="AI419" s="15"/>
      <c r="AJ419" s="15"/>
      <c r="AK419" s="15"/>
      <c r="AL419" s="15"/>
      <c r="AN419" s="18"/>
      <c r="AO419" s="18"/>
      <c r="AP419" s="18"/>
      <c r="AQ419" s="18"/>
    </row>
    <row r="420" spans="1:43" x14ac:dyDescent="0.25">
      <c r="A420" t="str">
        <f>'Raw Data'!A420</f>
        <v>C_p110g/p84</v>
      </c>
      <c r="B420">
        <f>'Raw Data'!B420</f>
        <v>611</v>
      </c>
      <c r="C420">
        <f>'Raw Data'!C420</f>
        <v>622</v>
      </c>
      <c r="D420" t="str">
        <f>'Raw Data'!D420</f>
        <v>LARREVWDQSAL</v>
      </c>
      <c r="F420" s="13">
        <f>'Raw Data'!J420</f>
        <v>4.6130000000000004</v>
      </c>
      <c r="G420" s="13">
        <f>'Raw Data'!P420</f>
        <v>4.2770000000000001</v>
      </c>
      <c r="H420" s="13">
        <f>'Raw Data'!V420</f>
        <v>4.7350000000000003</v>
      </c>
      <c r="I420" s="13">
        <f>'Raw Data'!AB420</f>
        <v>5.8239999999999998</v>
      </c>
      <c r="J420" s="13">
        <f>'Raw Data'!AH420</f>
        <v>5.7560000000000002</v>
      </c>
      <c r="K420" s="13">
        <f>'Raw Data'!AN420</f>
        <v>5.8440000000000003</v>
      </c>
      <c r="L420" s="13">
        <f>'Raw Data'!AT420</f>
        <v>6.2489999999999997</v>
      </c>
      <c r="M420" s="13">
        <f>'Raw Data'!AZ420</f>
        <v>6.242</v>
      </c>
      <c r="N420" s="13">
        <f>'Raw Data'!BF420</f>
        <v>6.4180000000000001</v>
      </c>
      <c r="O420" s="13">
        <f>'Raw Data'!BL420</f>
        <v>6.1749999999999998</v>
      </c>
      <c r="P420" s="13">
        <f>'Raw Data'!BR420</f>
        <v>6.3250000000000002</v>
      </c>
      <c r="Q420" s="13">
        <f>'Raw Data'!BX420</f>
        <v>0</v>
      </c>
      <c r="R420" s="13">
        <f>'Raw Data'!CD420</f>
        <v>6.3310000000000004</v>
      </c>
      <c r="S420" s="13">
        <f>'Raw Data'!CJ420</f>
        <v>6.4160000000000004</v>
      </c>
      <c r="T420" s="13">
        <f>'Raw Data'!CP420</f>
        <v>0</v>
      </c>
      <c r="V420" s="15"/>
      <c r="W420" s="15"/>
      <c r="X420" s="15"/>
      <c r="Y420" s="15"/>
      <c r="Z420" s="15"/>
      <c r="AB420" s="15"/>
      <c r="AC420" s="15"/>
      <c r="AD420" s="15"/>
      <c r="AE420" s="15"/>
      <c r="AF420" s="15"/>
      <c r="AH420" s="15"/>
      <c r="AI420" s="15"/>
      <c r="AJ420" s="15"/>
      <c r="AK420" s="15"/>
      <c r="AL420" s="15"/>
      <c r="AN420" s="18"/>
      <c r="AO420" s="18"/>
      <c r="AP420" s="18"/>
      <c r="AQ420" s="18"/>
    </row>
    <row r="421" spans="1:43" x14ac:dyDescent="0.25">
      <c r="A421" t="str">
        <f>'Raw Data'!A421</f>
        <v>C_p110g/p84</v>
      </c>
      <c r="B421">
        <f>'Raw Data'!B421</f>
        <v>612</v>
      </c>
      <c r="C421">
        <f>'Raw Data'!C421</f>
        <v>622</v>
      </c>
      <c r="D421" t="str">
        <f>'Raw Data'!D421</f>
        <v>ARREVWDQSAL</v>
      </c>
      <c r="F421" s="13">
        <f>'Raw Data'!J421</f>
        <v>4.3819999999999997</v>
      </c>
      <c r="G421" s="13">
        <f>'Raw Data'!P421</f>
        <v>4.0750000000000002</v>
      </c>
      <c r="H421" s="13">
        <f>'Raw Data'!V421</f>
        <v>4.4589999999999996</v>
      </c>
      <c r="I421" s="13">
        <f>'Raw Data'!AB421</f>
        <v>5.3550000000000004</v>
      </c>
      <c r="J421" s="13">
        <f>'Raw Data'!AH421</f>
        <v>5.3639999999999999</v>
      </c>
      <c r="K421" s="13">
        <f>'Raw Data'!AN421</f>
        <v>5.4720000000000004</v>
      </c>
      <c r="L421" s="13">
        <f>'Raw Data'!AT421</f>
        <v>5.5330000000000004</v>
      </c>
      <c r="M421" s="13">
        <f>'Raw Data'!AZ421</f>
        <v>5.585</v>
      </c>
      <c r="N421" s="13">
        <f>'Raw Data'!BF421</f>
        <v>5.7439999999999998</v>
      </c>
      <c r="O421" s="13">
        <f>'Raw Data'!BL421</f>
        <v>5.5960000000000001</v>
      </c>
      <c r="P421" s="13">
        <f>'Raw Data'!BR421</f>
        <v>5.7389999999999999</v>
      </c>
      <c r="Q421" s="13">
        <f>'Raw Data'!BX421</f>
        <v>0</v>
      </c>
      <c r="R421" s="13">
        <f>'Raw Data'!CD421</f>
        <v>5.7240000000000002</v>
      </c>
      <c r="S421" s="13">
        <f>'Raw Data'!CJ421</f>
        <v>5.8310000000000004</v>
      </c>
      <c r="T421" s="13">
        <f>'Raw Data'!CP421</f>
        <v>0</v>
      </c>
      <c r="V421" s="15"/>
      <c r="W421" s="15"/>
      <c r="X421" s="15"/>
      <c r="Y421" s="15"/>
      <c r="Z421" s="15"/>
      <c r="AB421" s="15"/>
      <c r="AC421" s="15"/>
      <c r="AD421" s="15"/>
      <c r="AE421" s="15"/>
      <c r="AF421" s="15"/>
      <c r="AH421" s="15"/>
      <c r="AI421" s="15"/>
      <c r="AJ421" s="15"/>
      <c r="AK421" s="15"/>
      <c r="AL421" s="15"/>
      <c r="AN421" s="18"/>
      <c r="AO421" s="18"/>
      <c r="AP421" s="18"/>
      <c r="AQ421" s="18"/>
    </row>
    <row r="422" spans="1:43" x14ac:dyDescent="0.25">
      <c r="A422" t="str">
        <f>'Raw Data'!A422</f>
        <v>C_p110g/p84</v>
      </c>
      <c r="B422">
        <f>'Raw Data'!B422</f>
        <v>623</v>
      </c>
      <c r="C422">
        <f>'Raw Data'!C422</f>
        <v>630</v>
      </c>
      <c r="D422" t="str">
        <f>'Raw Data'!D422</f>
        <v>DVGLTMQL</v>
      </c>
      <c r="F422" s="13">
        <f>'Raw Data'!J422</f>
        <v>0.34899999999999998</v>
      </c>
      <c r="G422" s="13">
        <f>'Raw Data'!P422</f>
        <v>0.317</v>
      </c>
      <c r="H422" s="13">
        <f>'Raw Data'!V422</f>
        <v>0.35299999999999998</v>
      </c>
      <c r="I422" s="13">
        <f>'Raw Data'!AB422</f>
        <v>0.437</v>
      </c>
      <c r="J422" s="13">
        <f>'Raw Data'!AH422</f>
        <v>0.45800000000000002</v>
      </c>
      <c r="K422" s="13">
        <f>'Raw Data'!AN422</f>
        <v>0.46899999999999997</v>
      </c>
      <c r="L422" s="13">
        <f>'Raw Data'!AT422</f>
        <v>1.04</v>
      </c>
      <c r="M422" s="13">
        <f>'Raw Data'!AZ422</f>
        <v>1.0029999999999999</v>
      </c>
      <c r="N422" s="13">
        <f>'Raw Data'!BF422</f>
        <v>1.0449999999999999</v>
      </c>
      <c r="O422" s="13">
        <f>'Raw Data'!BL422</f>
        <v>1.5289999999999999</v>
      </c>
      <c r="P422" s="13">
        <f>'Raw Data'!BR422</f>
        <v>1.617</v>
      </c>
      <c r="Q422" s="13">
        <f>'Raw Data'!BX422</f>
        <v>0</v>
      </c>
      <c r="R422" s="13">
        <f>'Raw Data'!CD422</f>
        <v>2.5760000000000001</v>
      </c>
      <c r="S422" s="13">
        <f>'Raw Data'!CJ422</f>
        <v>2.629</v>
      </c>
      <c r="T422" s="13">
        <f>'Raw Data'!CP422</f>
        <v>0</v>
      </c>
      <c r="V422" s="15"/>
      <c r="W422" s="15"/>
      <c r="X422" s="15"/>
      <c r="Y422" s="15"/>
      <c r="Z422" s="15"/>
      <c r="AB422" s="15"/>
      <c r="AC422" s="15"/>
      <c r="AD422" s="15"/>
      <c r="AE422" s="15"/>
      <c r="AF422" s="15"/>
      <c r="AH422" s="15"/>
      <c r="AI422" s="15"/>
      <c r="AJ422" s="15"/>
      <c r="AK422" s="15"/>
      <c r="AL422" s="15"/>
      <c r="AN422" s="18"/>
      <c r="AO422" s="18"/>
      <c r="AP422" s="18"/>
      <c r="AQ422" s="18"/>
    </row>
    <row r="423" spans="1:43" x14ac:dyDescent="0.25">
      <c r="A423" t="str">
        <f>'Raw Data'!A423</f>
        <v>C_p110g/p84</v>
      </c>
      <c r="B423">
        <f>'Raw Data'!B423</f>
        <v>631</v>
      </c>
      <c r="C423">
        <f>'Raw Data'!C423</f>
        <v>635</v>
      </c>
      <c r="D423" t="str">
        <f>'Raw Data'!D423</f>
        <v>LDCNF</v>
      </c>
      <c r="F423" s="13">
        <f>'Raw Data'!J423</f>
        <v>0.19600000000000001</v>
      </c>
      <c r="G423" s="13">
        <f>'Raw Data'!P423</f>
        <v>0.157</v>
      </c>
      <c r="H423" s="13">
        <f>'Raw Data'!V423</f>
        <v>0.2</v>
      </c>
      <c r="I423" s="13">
        <f>'Raw Data'!AB423</f>
        <v>0.216</v>
      </c>
      <c r="J423" s="13">
        <f>'Raw Data'!AH423</f>
        <v>0.217</v>
      </c>
      <c r="K423" s="13">
        <f>'Raw Data'!AN423</f>
        <v>0.19600000000000001</v>
      </c>
      <c r="L423" s="13">
        <f>'Raw Data'!AT423</f>
        <v>0.443</v>
      </c>
      <c r="M423" s="13">
        <f>'Raw Data'!AZ423</f>
        <v>0.41599999999999998</v>
      </c>
      <c r="N423" s="13">
        <f>'Raw Data'!BF423</f>
        <v>0.46</v>
      </c>
      <c r="O423" s="13">
        <f>'Raw Data'!BL423</f>
        <v>1.0669999999999999</v>
      </c>
      <c r="P423" s="13">
        <f>'Raw Data'!BR423</f>
        <v>1.157</v>
      </c>
      <c r="Q423" s="13">
        <f>'Raw Data'!BX423</f>
        <v>0</v>
      </c>
      <c r="R423" s="13">
        <f>'Raw Data'!CD423</f>
        <v>1.8140000000000001</v>
      </c>
      <c r="S423" s="13">
        <f>'Raw Data'!CJ423</f>
        <v>1.8779999999999999</v>
      </c>
      <c r="T423" s="13">
        <f>'Raw Data'!CP423</f>
        <v>0</v>
      </c>
      <c r="V423" s="15"/>
      <c r="W423" s="15"/>
      <c r="X423" s="15"/>
      <c r="Y423" s="15"/>
      <c r="Z423" s="15"/>
      <c r="AB423" s="15"/>
      <c r="AC423" s="15"/>
      <c r="AD423" s="15"/>
      <c r="AE423" s="15"/>
      <c r="AF423" s="15"/>
      <c r="AH423" s="15"/>
      <c r="AI423" s="15"/>
      <c r="AJ423" s="15"/>
      <c r="AK423" s="15"/>
      <c r="AL423" s="15"/>
      <c r="AN423" s="18"/>
      <c r="AO423" s="18"/>
      <c r="AP423" s="18"/>
      <c r="AQ423" s="18"/>
    </row>
    <row r="424" spans="1:43" x14ac:dyDescent="0.25">
      <c r="A424" t="str">
        <f>'Raw Data'!A424</f>
        <v>C_p110g/p84</v>
      </c>
      <c r="B424">
        <f>'Raw Data'!B424</f>
        <v>636</v>
      </c>
      <c r="C424">
        <f>'Raw Data'!C424</f>
        <v>642</v>
      </c>
      <c r="D424" t="str">
        <f>'Raw Data'!D424</f>
        <v>SDENVRA</v>
      </c>
      <c r="F424" s="13">
        <f>'Raw Data'!J424</f>
        <v>0.46700000000000003</v>
      </c>
      <c r="G424" s="13">
        <f>'Raw Data'!P424</f>
        <v>0.432</v>
      </c>
      <c r="H424" s="13">
        <f>'Raw Data'!V424</f>
        <v>0.46</v>
      </c>
      <c r="I424" s="13">
        <f>'Raw Data'!AB424</f>
        <v>0.61799999999999999</v>
      </c>
      <c r="J424" s="13">
        <f>'Raw Data'!AH424</f>
        <v>0.627</v>
      </c>
      <c r="K424" s="13">
        <f>'Raw Data'!AN424</f>
        <v>0.56399999999999995</v>
      </c>
      <c r="L424" s="13">
        <f>'Raw Data'!AT424</f>
        <v>0.81200000000000006</v>
      </c>
      <c r="M424" s="13">
        <f>'Raw Data'!AZ424</f>
        <v>0.66900000000000004</v>
      </c>
      <c r="N424" s="13">
        <f>'Raw Data'!BF424</f>
        <v>0.74199999999999999</v>
      </c>
      <c r="O424" s="13">
        <f>'Raw Data'!BL424</f>
        <v>1.1399999999999999</v>
      </c>
      <c r="P424" s="13">
        <f>'Raw Data'!BR424</f>
        <v>1.0329999999999999</v>
      </c>
      <c r="Q424" s="13">
        <f>'Raw Data'!BX424</f>
        <v>0</v>
      </c>
      <c r="R424" s="13">
        <f>'Raw Data'!CD424</f>
        <v>1.7130000000000001</v>
      </c>
      <c r="S424" s="13">
        <f>'Raw Data'!CJ424</f>
        <v>1.706</v>
      </c>
      <c r="T424" s="13">
        <f>'Raw Data'!CP424</f>
        <v>0</v>
      </c>
      <c r="V424" s="15"/>
      <c r="W424" s="15"/>
      <c r="X424" s="15"/>
      <c r="Y424" s="15"/>
      <c r="Z424" s="15"/>
      <c r="AB424" s="15"/>
      <c r="AC424" s="15"/>
      <c r="AD424" s="15"/>
      <c r="AE424" s="15"/>
      <c r="AF424" s="15"/>
      <c r="AH424" s="15"/>
      <c r="AI424" s="15"/>
      <c r="AJ424" s="15"/>
      <c r="AK424" s="15"/>
      <c r="AL424" s="15"/>
      <c r="AN424" s="18"/>
      <c r="AO424" s="18"/>
      <c r="AP424" s="18"/>
      <c r="AQ424" s="18"/>
    </row>
    <row r="425" spans="1:43" x14ac:dyDescent="0.25">
      <c r="A425" t="str">
        <f>'Raw Data'!A425</f>
        <v>C_p110g/p84</v>
      </c>
      <c r="B425">
        <f>'Raw Data'!B425</f>
        <v>643</v>
      </c>
      <c r="C425">
        <f>'Raw Data'!C425</f>
        <v>650</v>
      </c>
      <c r="D425" t="str">
        <f>'Raw Data'!D425</f>
        <v>IAVQKLES</v>
      </c>
      <c r="F425" s="13">
        <f>'Raw Data'!J425</f>
        <v>0.52100000000000002</v>
      </c>
      <c r="G425" s="13">
        <f>'Raw Data'!P425</f>
        <v>0.44800000000000001</v>
      </c>
      <c r="H425" s="13">
        <f>'Raw Data'!V425</f>
        <v>0.48399999999999999</v>
      </c>
      <c r="I425" s="13">
        <f>'Raw Data'!AB425</f>
        <v>0.76500000000000001</v>
      </c>
      <c r="J425" s="13">
        <f>'Raw Data'!AH425</f>
        <v>0.748</v>
      </c>
      <c r="K425" s="13">
        <f>'Raw Data'!AN425</f>
        <v>0.77900000000000003</v>
      </c>
      <c r="L425" s="13">
        <f>'Raw Data'!AT425</f>
        <v>0.91400000000000003</v>
      </c>
      <c r="M425" s="13">
        <f>'Raw Data'!AZ425</f>
        <v>0.877</v>
      </c>
      <c r="N425" s="13">
        <f>'Raw Data'!BF425</f>
        <v>0.93400000000000005</v>
      </c>
      <c r="O425" s="13">
        <f>'Raw Data'!BL425</f>
        <v>1.234</v>
      </c>
      <c r="P425" s="13">
        <f>'Raw Data'!BR425</f>
        <v>1.155</v>
      </c>
      <c r="Q425" s="13">
        <f>'Raw Data'!BX425</f>
        <v>0</v>
      </c>
      <c r="R425" s="13">
        <f>'Raw Data'!CD425</f>
        <v>2.6349999999999998</v>
      </c>
      <c r="S425" s="13">
        <f>'Raw Data'!CJ425</f>
        <v>2.6859999999999999</v>
      </c>
      <c r="T425" s="13">
        <f>'Raw Data'!CP425</f>
        <v>0</v>
      </c>
      <c r="V425" s="15"/>
      <c r="W425" s="15"/>
      <c r="X425" s="15"/>
      <c r="Y425" s="15"/>
      <c r="Z425" s="15"/>
      <c r="AB425" s="15"/>
      <c r="AC425" s="15"/>
      <c r="AD425" s="15"/>
      <c r="AE425" s="15"/>
      <c r="AF425" s="15"/>
      <c r="AH425" s="15"/>
      <c r="AI425" s="15"/>
      <c r="AJ425" s="15"/>
      <c r="AK425" s="15"/>
      <c r="AL425" s="15"/>
      <c r="AN425" s="18"/>
      <c r="AO425" s="18"/>
      <c r="AP425" s="18"/>
      <c r="AQ425" s="18"/>
    </row>
    <row r="426" spans="1:43" x14ac:dyDescent="0.25">
      <c r="A426" t="str">
        <f>'Raw Data'!A426</f>
        <v>C_p110g/p84</v>
      </c>
      <c r="B426">
        <f>'Raw Data'!B426</f>
        <v>643</v>
      </c>
      <c r="C426">
        <f>'Raw Data'!C426</f>
        <v>651</v>
      </c>
      <c r="D426" t="str">
        <f>'Raw Data'!D426</f>
        <v>IAVQKLESL</v>
      </c>
      <c r="F426" s="13">
        <f>'Raw Data'!J426</f>
        <v>0.51400000000000001</v>
      </c>
      <c r="G426" s="13">
        <f>'Raw Data'!P426</f>
        <v>0.432</v>
      </c>
      <c r="H426" s="13">
        <f>'Raw Data'!V426</f>
        <v>0.52</v>
      </c>
      <c r="I426" s="13">
        <f>'Raw Data'!AB426</f>
        <v>0.76500000000000001</v>
      </c>
      <c r="J426" s="13">
        <f>'Raw Data'!AH426</f>
        <v>0.747</v>
      </c>
      <c r="K426" s="13">
        <f>'Raw Data'!AN426</f>
        <v>0.77900000000000003</v>
      </c>
      <c r="L426" s="13">
        <f>'Raw Data'!AT426</f>
        <v>0.90600000000000003</v>
      </c>
      <c r="M426" s="13">
        <f>'Raw Data'!AZ426</f>
        <v>0.875</v>
      </c>
      <c r="N426" s="13">
        <f>'Raw Data'!BF426</f>
        <v>0.90800000000000003</v>
      </c>
      <c r="O426" s="13">
        <f>'Raw Data'!BL426</f>
        <v>1.214</v>
      </c>
      <c r="P426" s="13">
        <f>'Raw Data'!BR426</f>
        <v>1.1579999999999999</v>
      </c>
      <c r="Q426" s="13">
        <f>'Raw Data'!BX426</f>
        <v>0</v>
      </c>
      <c r="R426" s="13">
        <f>'Raw Data'!CD426</f>
        <v>2.5329999999999999</v>
      </c>
      <c r="S426" s="13">
        <f>'Raw Data'!CJ426</f>
        <v>2.5649999999999999</v>
      </c>
      <c r="T426" s="13">
        <f>'Raw Data'!CP426</f>
        <v>0</v>
      </c>
      <c r="V426" s="15"/>
      <c r="W426" s="15"/>
      <c r="X426" s="15"/>
      <c r="Y426" s="15"/>
      <c r="Z426" s="15"/>
      <c r="AB426" s="15"/>
      <c r="AC426" s="15"/>
      <c r="AD426" s="15"/>
      <c r="AE426" s="15"/>
      <c r="AF426" s="15"/>
      <c r="AH426" s="15"/>
      <c r="AI426" s="15"/>
      <c r="AJ426" s="15"/>
      <c r="AK426" s="15"/>
      <c r="AL426" s="15"/>
      <c r="AN426" s="18"/>
      <c r="AO426" s="18"/>
      <c r="AP426" s="18"/>
      <c r="AQ426" s="18"/>
    </row>
    <row r="427" spans="1:43" x14ac:dyDescent="0.25">
      <c r="A427" t="str">
        <f>'Raw Data'!A427</f>
        <v>C_p110g/p84</v>
      </c>
      <c r="B427">
        <f>'Raw Data'!B427</f>
        <v>643</v>
      </c>
      <c r="C427">
        <f>'Raw Data'!C427</f>
        <v>657</v>
      </c>
      <c r="D427" t="str">
        <f>'Raw Data'!D427</f>
        <v>IAVQKLESLEDDDVL</v>
      </c>
      <c r="F427" s="13">
        <f>'Raw Data'!J427</f>
        <v>1.0980000000000001</v>
      </c>
      <c r="G427" s="13">
        <f>'Raw Data'!P427</f>
        <v>0.96399999999999997</v>
      </c>
      <c r="H427" s="13">
        <f>'Raw Data'!V427</f>
        <v>1.109</v>
      </c>
      <c r="I427" s="13">
        <f>'Raw Data'!AB427</f>
        <v>1.4119999999999999</v>
      </c>
      <c r="J427" s="13">
        <f>'Raw Data'!AH427</f>
        <v>1.3959999999999999</v>
      </c>
      <c r="K427" s="13">
        <f>'Raw Data'!AN427</f>
        <v>1.42</v>
      </c>
      <c r="L427" s="13">
        <f>'Raw Data'!AT427</f>
        <v>1.9219999999999999</v>
      </c>
      <c r="M427" s="13">
        <f>'Raw Data'!AZ427</f>
        <v>1.962</v>
      </c>
      <c r="N427" s="13">
        <f>'Raw Data'!BF427</f>
        <v>2.012</v>
      </c>
      <c r="O427" s="13">
        <f>'Raw Data'!BL427</f>
        <v>2.5569999999999999</v>
      </c>
      <c r="P427" s="13">
        <f>'Raw Data'!BR427</f>
        <v>2.4569999999999999</v>
      </c>
      <c r="Q427" s="13">
        <f>'Raw Data'!BX427</f>
        <v>0</v>
      </c>
      <c r="R427" s="13">
        <f>'Raw Data'!CD427</f>
        <v>4.0460000000000003</v>
      </c>
      <c r="S427" s="13">
        <f>'Raw Data'!CJ427</f>
        <v>4.2320000000000002</v>
      </c>
      <c r="T427" s="13">
        <f>'Raw Data'!CP427</f>
        <v>0</v>
      </c>
      <c r="V427" s="15"/>
      <c r="W427" s="15"/>
      <c r="X427" s="15"/>
      <c r="Y427" s="15"/>
      <c r="Z427" s="15"/>
      <c r="AB427" s="15"/>
      <c r="AC427" s="15"/>
      <c r="AD427" s="15"/>
      <c r="AE427" s="15"/>
      <c r="AF427" s="15"/>
      <c r="AH427" s="15"/>
      <c r="AI427" s="15"/>
      <c r="AJ427" s="15"/>
      <c r="AK427" s="15"/>
      <c r="AL427" s="15"/>
      <c r="AN427" s="18"/>
      <c r="AO427" s="18"/>
      <c r="AP427" s="18"/>
      <c r="AQ427" s="18"/>
    </row>
    <row r="428" spans="1:43" x14ac:dyDescent="0.25">
      <c r="A428" t="str">
        <f>'Raw Data'!A428</f>
        <v>C_p110g/p84</v>
      </c>
      <c r="B428">
        <f>'Raw Data'!B428</f>
        <v>654</v>
      </c>
      <c r="C428">
        <f>'Raw Data'!C428</f>
        <v>662</v>
      </c>
      <c r="D428" t="str">
        <f>'Raw Data'!D428</f>
        <v>DDVLHYLLQ</v>
      </c>
      <c r="F428" s="13">
        <f>'Raw Data'!J428</f>
        <v>0.06</v>
      </c>
      <c r="G428" s="13">
        <f>'Raw Data'!P428</f>
        <v>3.9E-2</v>
      </c>
      <c r="H428" s="13">
        <f>'Raw Data'!V428</f>
        <v>0.06</v>
      </c>
      <c r="I428" s="13">
        <f>'Raw Data'!AB428</f>
        <v>6.3E-2</v>
      </c>
      <c r="J428" s="13">
        <f>'Raw Data'!AH428</f>
        <v>3.4000000000000002E-2</v>
      </c>
      <c r="K428" s="13">
        <f>'Raw Data'!AN428</f>
        <v>7.4999999999999997E-2</v>
      </c>
      <c r="L428" s="13">
        <f>'Raw Data'!AT428</f>
        <v>0.186</v>
      </c>
      <c r="M428" s="13">
        <f>'Raw Data'!AZ428</f>
        <v>0.17599999999999999</v>
      </c>
      <c r="N428" s="13">
        <f>'Raw Data'!BF428</f>
        <v>0.191</v>
      </c>
      <c r="O428" s="13">
        <f>'Raw Data'!BL428</f>
        <v>0.84499999999999997</v>
      </c>
      <c r="P428" s="13">
        <f>'Raw Data'!BR428</f>
        <v>0.93400000000000005</v>
      </c>
      <c r="Q428" s="13">
        <f>'Raw Data'!BX428</f>
        <v>0</v>
      </c>
      <c r="R428" s="13">
        <f>'Raw Data'!CD428</f>
        <v>2.1389999999999998</v>
      </c>
      <c r="S428" s="13">
        <f>'Raw Data'!CJ428</f>
        <v>2.1880000000000002</v>
      </c>
      <c r="T428" s="13">
        <f>'Raw Data'!CP428</f>
        <v>0</v>
      </c>
      <c r="V428" s="15"/>
      <c r="W428" s="15"/>
      <c r="X428" s="15"/>
      <c r="Y428" s="15"/>
      <c r="Z428" s="15"/>
      <c r="AB428" s="15"/>
      <c r="AC428" s="15"/>
      <c r="AD428" s="15"/>
      <c r="AE428" s="15"/>
      <c r="AF428" s="15"/>
      <c r="AH428" s="15"/>
      <c r="AI428" s="15"/>
      <c r="AJ428" s="15"/>
      <c r="AK428" s="15"/>
      <c r="AL428" s="15"/>
      <c r="AN428" s="18"/>
      <c r="AO428" s="18"/>
      <c r="AP428" s="18"/>
      <c r="AQ428" s="18"/>
    </row>
    <row r="429" spans="1:43" x14ac:dyDescent="0.25">
      <c r="A429" t="str">
        <f>'Raw Data'!A429</f>
        <v>C_p110g/p84</v>
      </c>
      <c r="B429">
        <f>'Raw Data'!B429</f>
        <v>663</v>
      </c>
      <c r="C429">
        <f>'Raw Data'!C429</f>
        <v>677</v>
      </c>
      <c r="D429" t="str">
        <f>'Raw Data'!D429</f>
        <v>LVQAVKFEPYHDSAL</v>
      </c>
      <c r="F429" s="13">
        <f>'Raw Data'!J429</f>
        <v>0.23</v>
      </c>
      <c r="G429" s="13">
        <f>'Raw Data'!P429</f>
        <v>0.192</v>
      </c>
      <c r="H429" s="13">
        <f>'Raw Data'!V429</f>
        <v>0.22800000000000001</v>
      </c>
      <c r="I429" s="13">
        <f>'Raw Data'!AB429</f>
        <v>0.33800000000000002</v>
      </c>
      <c r="J429" s="13">
        <f>'Raw Data'!AH429</f>
        <v>0.27500000000000002</v>
      </c>
      <c r="K429" s="13">
        <f>'Raw Data'!AN429</f>
        <v>0.29099999999999998</v>
      </c>
      <c r="L429" s="13">
        <f>'Raw Data'!AT429</f>
        <v>0.73</v>
      </c>
      <c r="M429" s="13">
        <f>'Raw Data'!AZ429</f>
        <v>0.66</v>
      </c>
      <c r="N429" s="13">
        <f>'Raw Data'!BF429</f>
        <v>0.68899999999999995</v>
      </c>
      <c r="O429" s="13">
        <f>'Raw Data'!BL429</f>
        <v>0.875</v>
      </c>
      <c r="P429" s="13">
        <f>'Raw Data'!BR429</f>
        <v>0.86</v>
      </c>
      <c r="Q429" s="13">
        <f>'Raw Data'!BX429</f>
        <v>0</v>
      </c>
      <c r="R429" s="13">
        <f>'Raw Data'!CD429</f>
        <v>1.1579999999999999</v>
      </c>
      <c r="S429" s="13">
        <f>'Raw Data'!CJ429</f>
        <v>1.03</v>
      </c>
      <c r="T429" s="13">
        <f>'Raw Data'!CP429</f>
        <v>0</v>
      </c>
      <c r="V429" s="15"/>
      <c r="W429" s="15"/>
      <c r="X429" s="15"/>
      <c r="Y429" s="15"/>
      <c r="Z429" s="15"/>
      <c r="AB429" s="15"/>
      <c r="AC429" s="15"/>
      <c r="AD429" s="15"/>
      <c r="AE429" s="15"/>
      <c r="AF429" s="15"/>
      <c r="AH429" s="15"/>
      <c r="AI429" s="15"/>
      <c r="AJ429" s="15"/>
      <c r="AK429" s="15"/>
      <c r="AL429" s="15"/>
      <c r="AN429" s="18"/>
      <c r="AO429" s="18"/>
      <c r="AP429" s="18"/>
      <c r="AQ429" s="18"/>
    </row>
    <row r="430" spans="1:43" x14ac:dyDescent="0.25">
      <c r="A430" t="str">
        <f>'Raw Data'!A430</f>
        <v>C_p110g/p84</v>
      </c>
      <c r="B430">
        <f>'Raw Data'!B430</f>
        <v>664</v>
      </c>
      <c r="C430">
        <f>'Raw Data'!C430</f>
        <v>677</v>
      </c>
      <c r="D430" t="str">
        <f>'Raw Data'!D430</f>
        <v>VQAVKFEPYHDSAL</v>
      </c>
      <c r="F430" s="13">
        <f>'Raw Data'!J430</f>
        <v>0.22500000000000001</v>
      </c>
      <c r="G430" s="13">
        <f>'Raw Data'!P430</f>
        <v>0.16700000000000001</v>
      </c>
      <c r="H430" s="13">
        <f>'Raw Data'!V430</f>
        <v>0.20699999999999999</v>
      </c>
      <c r="I430" s="13">
        <f>'Raw Data'!AB430</f>
        <v>0.33600000000000002</v>
      </c>
      <c r="J430" s="13">
        <f>'Raw Data'!AH430</f>
        <v>0.26</v>
      </c>
      <c r="K430" s="13">
        <f>'Raw Data'!AN430</f>
        <v>0.28399999999999997</v>
      </c>
      <c r="L430" s="13">
        <f>'Raw Data'!AT430</f>
        <v>0.73</v>
      </c>
      <c r="M430" s="13">
        <f>'Raw Data'!AZ430</f>
        <v>0.61699999999999999</v>
      </c>
      <c r="N430" s="13">
        <f>'Raw Data'!BF430</f>
        <v>0.69899999999999995</v>
      </c>
      <c r="O430" s="13">
        <f>'Raw Data'!BL430</f>
        <v>0.92100000000000004</v>
      </c>
      <c r="P430" s="13">
        <f>'Raw Data'!BR430</f>
        <v>0.88800000000000001</v>
      </c>
      <c r="Q430" s="13">
        <f>'Raw Data'!BX430</f>
        <v>0</v>
      </c>
      <c r="R430" s="13">
        <f>'Raw Data'!CD430</f>
        <v>1.048</v>
      </c>
      <c r="S430" s="13">
        <f>'Raw Data'!CJ430</f>
        <v>1.0549999999999999</v>
      </c>
      <c r="T430" s="13">
        <f>'Raw Data'!CP430</f>
        <v>0</v>
      </c>
      <c r="V430" s="15"/>
      <c r="W430" s="15"/>
      <c r="X430" s="15"/>
      <c r="Y430" s="15"/>
      <c r="Z430" s="15"/>
      <c r="AB430" s="15"/>
      <c r="AC430" s="15"/>
      <c r="AD430" s="15"/>
      <c r="AE430" s="15"/>
      <c r="AF430" s="15"/>
      <c r="AH430" s="15"/>
      <c r="AI430" s="15"/>
      <c r="AJ430" s="15"/>
      <c r="AK430" s="15"/>
      <c r="AL430" s="15"/>
      <c r="AN430" s="18"/>
      <c r="AO430" s="18"/>
      <c r="AP430" s="18"/>
      <c r="AQ430" s="18"/>
    </row>
    <row r="431" spans="1:43" x14ac:dyDescent="0.25">
      <c r="A431" t="str">
        <f>'Raw Data'!A431</f>
        <v>C_p110g/p84</v>
      </c>
      <c r="B431">
        <f>'Raw Data'!B431</f>
        <v>666</v>
      </c>
      <c r="C431">
        <f>'Raw Data'!C431</f>
        <v>677</v>
      </c>
      <c r="D431" t="str">
        <f>'Raw Data'!D431</f>
        <v>AVKFEPYHDSAL</v>
      </c>
      <c r="F431" s="13">
        <f>'Raw Data'!J431</f>
        <v>0.377</v>
      </c>
      <c r="G431" s="13">
        <f>'Raw Data'!P431</f>
        <v>0.20599999999999999</v>
      </c>
      <c r="H431" s="13">
        <f>'Raw Data'!V431</f>
        <v>0.23499999999999999</v>
      </c>
      <c r="I431" s="13">
        <f>'Raw Data'!AB431</f>
        <v>0.41199999999999998</v>
      </c>
      <c r="J431" s="13">
        <f>'Raw Data'!AH431</f>
        <v>0.29099999999999998</v>
      </c>
      <c r="K431" s="13">
        <f>'Raw Data'!AN431</f>
        <v>0.28199999999999997</v>
      </c>
      <c r="L431" s="13">
        <f>'Raw Data'!AT431</f>
        <v>0.79300000000000004</v>
      </c>
      <c r="M431" s="13">
        <f>'Raw Data'!AZ431</f>
        <v>0.69099999999999995</v>
      </c>
      <c r="N431" s="13">
        <f>'Raw Data'!BF431</f>
        <v>0.73599999999999999</v>
      </c>
      <c r="O431" s="13">
        <f>'Raw Data'!BL431</f>
        <v>0.98899999999999999</v>
      </c>
      <c r="P431" s="13">
        <f>'Raw Data'!BR431</f>
        <v>0.90500000000000003</v>
      </c>
      <c r="Q431" s="13">
        <f>'Raw Data'!BX431</f>
        <v>0</v>
      </c>
      <c r="R431" s="13">
        <f>'Raw Data'!CD431</f>
        <v>1.0449999999999999</v>
      </c>
      <c r="S431" s="13">
        <f>'Raw Data'!CJ431</f>
        <v>1.0389999999999999</v>
      </c>
      <c r="T431" s="13">
        <f>'Raw Data'!CP431</f>
        <v>0</v>
      </c>
      <c r="V431" s="15"/>
      <c r="W431" s="15"/>
      <c r="X431" s="15"/>
      <c r="Y431" s="15"/>
      <c r="Z431" s="15"/>
      <c r="AB431" s="15"/>
      <c r="AC431" s="15"/>
      <c r="AD431" s="15"/>
      <c r="AE431" s="15"/>
      <c r="AF431" s="15"/>
      <c r="AH431" s="15"/>
      <c r="AI431" s="15"/>
      <c r="AJ431" s="15"/>
      <c r="AK431" s="15"/>
      <c r="AL431" s="15"/>
      <c r="AN431" s="18"/>
      <c r="AO431" s="18"/>
      <c r="AP431" s="18"/>
      <c r="AQ431" s="18"/>
    </row>
    <row r="432" spans="1:43" x14ac:dyDescent="0.25">
      <c r="A432" t="str">
        <f>'Raw Data'!A432</f>
        <v>C_p110g/p84</v>
      </c>
      <c r="B432">
        <f>'Raw Data'!B432</f>
        <v>681</v>
      </c>
      <c r="C432">
        <f>'Raw Data'!C432</f>
        <v>697</v>
      </c>
      <c r="D432" t="str">
        <f>'Raw Data'!D432</f>
        <v>LLKRGLRNKRIGHFLFW</v>
      </c>
      <c r="F432" s="13">
        <f>'Raw Data'!J432</f>
        <v>4.2000000000000003E-2</v>
      </c>
      <c r="G432" s="13">
        <f>'Raw Data'!P432</f>
        <v>4.2000000000000003E-2</v>
      </c>
      <c r="H432" s="13">
        <f>'Raw Data'!V432</f>
        <v>3.1E-2</v>
      </c>
      <c r="I432" s="13">
        <f>'Raw Data'!AB432</f>
        <v>5.8000000000000003E-2</v>
      </c>
      <c r="J432" s="13">
        <f>'Raw Data'!AH432</f>
        <v>3.9E-2</v>
      </c>
      <c r="K432" s="13">
        <f>'Raw Data'!AN432</f>
        <v>3.6999999999999998E-2</v>
      </c>
      <c r="L432" s="13">
        <f>'Raw Data'!AT432</f>
        <v>5.0999999999999997E-2</v>
      </c>
      <c r="M432" s="13">
        <f>'Raw Data'!AZ432</f>
        <v>3.5000000000000003E-2</v>
      </c>
      <c r="N432" s="13">
        <f>'Raw Data'!BF432</f>
        <v>2.8000000000000001E-2</v>
      </c>
      <c r="O432" s="13">
        <f>'Raw Data'!BL432</f>
        <v>8.6999999999999994E-2</v>
      </c>
      <c r="P432" s="13">
        <f>'Raw Data'!BR432</f>
        <v>5.8999999999999997E-2</v>
      </c>
      <c r="Q432" s="13">
        <f>'Raw Data'!BX432</f>
        <v>0</v>
      </c>
      <c r="R432" s="13">
        <f>'Raw Data'!CD432</f>
        <v>0.24</v>
      </c>
      <c r="S432" s="13">
        <f>'Raw Data'!CJ432</f>
        <v>0.158</v>
      </c>
      <c r="T432" s="13">
        <f>'Raw Data'!CP432</f>
        <v>0</v>
      </c>
      <c r="V432" s="15"/>
      <c r="W432" s="15"/>
      <c r="X432" s="15"/>
      <c r="Y432" s="15"/>
      <c r="Z432" s="15"/>
      <c r="AB432" s="15"/>
      <c r="AC432" s="15"/>
      <c r="AD432" s="15"/>
      <c r="AE432" s="15"/>
      <c r="AF432" s="15"/>
      <c r="AH432" s="15"/>
      <c r="AI432" s="15"/>
      <c r="AJ432" s="15"/>
      <c r="AK432" s="15"/>
      <c r="AL432" s="15"/>
      <c r="AN432" s="18"/>
      <c r="AO432" s="18"/>
      <c r="AP432" s="18"/>
      <c r="AQ432" s="18"/>
    </row>
    <row r="433" spans="1:43" x14ac:dyDescent="0.25">
      <c r="A433" t="str">
        <f>'Raw Data'!A433</f>
        <v>C_p110g/p84</v>
      </c>
      <c r="B433">
        <f>'Raw Data'!B433</f>
        <v>697</v>
      </c>
      <c r="C433">
        <f>'Raw Data'!C433</f>
        <v>713</v>
      </c>
      <c r="D433" t="str">
        <f>'Raw Data'!D433</f>
        <v>WFLRSEIAQSRHYQQRF</v>
      </c>
      <c r="F433" s="13">
        <f>'Raw Data'!J433</f>
        <v>0.47399999999999998</v>
      </c>
      <c r="G433" s="13">
        <f>'Raw Data'!P433</f>
        <v>0.40400000000000003</v>
      </c>
      <c r="H433" s="13">
        <f>'Raw Data'!V433</f>
        <v>0.46700000000000003</v>
      </c>
      <c r="I433" s="13">
        <f>'Raw Data'!AB433</f>
        <v>0.51700000000000002</v>
      </c>
      <c r="J433" s="13">
        <f>'Raw Data'!AH433</f>
        <v>0.48</v>
      </c>
      <c r="K433" s="13">
        <f>'Raw Data'!AN433</f>
        <v>0.495</v>
      </c>
      <c r="L433" s="13">
        <f>'Raw Data'!AT433</f>
        <v>0.73799999999999999</v>
      </c>
      <c r="M433" s="13">
        <f>'Raw Data'!AZ433</f>
        <v>0.69399999999999995</v>
      </c>
      <c r="N433" s="13">
        <f>'Raw Data'!BF433</f>
        <v>0.69299999999999995</v>
      </c>
      <c r="O433" s="13">
        <f>'Raw Data'!BL433</f>
        <v>1.819</v>
      </c>
      <c r="P433" s="13">
        <f>'Raw Data'!BR433</f>
        <v>1.849</v>
      </c>
      <c r="Q433" s="13">
        <f>'Raw Data'!BX433</f>
        <v>0</v>
      </c>
      <c r="R433" s="13">
        <f>'Raw Data'!CD433</f>
        <v>3.6779999999999999</v>
      </c>
      <c r="S433" s="13">
        <f>'Raw Data'!CJ433</f>
        <v>3.6520000000000001</v>
      </c>
      <c r="T433" s="13">
        <f>'Raw Data'!CP433</f>
        <v>0</v>
      </c>
      <c r="V433" s="15"/>
      <c r="W433" s="15"/>
      <c r="X433" s="15"/>
      <c r="Y433" s="15"/>
      <c r="Z433" s="15"/>
      <c r="AB433" s="15"/>
      <c r="AC433" s="15"/>
      <c r="AD433" s="15"/>
      <c r="AE433" s="15"/>
      <c r="AF433" s="15"/>
      <c r="AH433" s="15"/>
      <c r="AI433" s="15"/>
      <c r="AJ433" s="15"/>
      <c r="AK433" s="15"/>
      <c r="AL433" s="15"/>
      <c r="AN433" s="18"/>
      <c r="AO433" s="18"/>
      <c r="AP433" s="18"/>
      <c r="AQ433" s="18"/>
    </row>
    <row r="434" spans="1:43" x14ac:dyDescent="0.25">
      <c r="A434" t="str">
        <f>'Raw Data'!A434</f>
        <v>C_p110g/p84</v>
      </c>
      <c r="B434">
        <f>'Raw Data'!B434</f>
        <v>700</v>
      </c>
      <c r="C434">
        <f>'Raw Data'!C434</f>
        <v>713</v>
      </c>
      <c r="D434" t="str">
        <f>'Raw Data'!D434</f>
        <v>RSEIAQSRHYQQRF</v>
      </c>
      <c r="F434" s="13">
        <f>'Raw Data'!J434</f>
        <v>0.45300000000000001</v>
      </c>
      <c r="G434" s="13">
        <f>'Raw Data'!P434</f>
        <v>0.39600000000000002</v>
      </c>
      <c r="H434" s="13">
        <f>'Raw Data'!V434</f>
        <v>0.37</v>
      </c>
      <c r="I434" s="13">
        <f>'Raw Data'!AB434</f>
        <v>0.46899999999999997</v>
      </c>
      <c r="J434" s="13">
        <f>'Raw Data'!AH434</f>
        <v>0.41099999999999998</v>
      </c>
      <c r="K434" s="13">
        <f>'Raw Data'!AN434</f>
        <v>0.39400000000000002</v>
      </c>
      <c r="L434" s="13">
        <f>'Raw Data'!AT434</f>
        <v>0.73799999999999999</v>
      </c>
      <c r="M434" s="13">
        <f>'Raw Data'!AZ434</f>
        <v>0.64700000000000002</v>
      </c>
      <c r="N434" s="13">
        <f>'Raw Data'!BF434</f>
        <v>0.68799999999999994</v>
      </c>
      <c r="O434" s="13">
        <f>'Raw Data'!BL434</f>
        <v>1.714</v>
      </c>
      <c r="P434" s="13">
        <f>'Raw Data'!BR434</f>
        <v>1.71</v>
      </c>
      <c r="Q434" s="13">
        <f>'Raw Data'!BX434</f>
        <v>0</v>
      </c>
      <c r="R434" s="13">
        <f>'Raw Data'!CD434</f>
        <v>3.0430000000000001</v>
      </c>
      <c r="S434" s="13">
        <f>'Raw Data'!CJ434</f>
        <v>3.117</v>
      </c>
      <c r="T434" s="13">
        <f>'Raw Data'!CP434</f>
        <v>0</v>
      </c>
      <c r="V434" s="15"/>
      <c r="W434" s="15"/>
      <c r="X434" s="15"/>
      <c r="Y434" s="15"/>
      <c r="Z434" s="15"/>
      <c r="AB434" s="15"/>
      <c r="AC434" s="15"/>
      <c r="AD434" s="15"/>
      <c r="AE434" s="15"/>
      <c r="AF434" s="15"/>
      <c r="AH434" s="15"/>
      <c r="AI434" s="15"/>
      <c r="AJ434" s="15"/>
      <c r="AK434" s="15"/>
      <c r="AL434" s="15"/>
      <c r="AN434" s="18"/>
      <c r="AO434" s="18"/>
      <c r="AP434" s="18"/>
      <c r="AQ434" s="18"/>
    </row>
    <row r="435" spans="1:43" x14ac:dyDescent="0.25">
      <c r="A435" t="str">
        <f>'Raw Data'!A435</f>
        <v>C_p110g/p84</v>
      </c>
      <c r="B435">
        <f>'Raw Data'!B435</f>
        <v>700</v>
      </c>
      <c r="C435">
        <f>'Raw Data'!C435</f>
        <v>713</v>
      </c>
      <c r="D435" t="str">
        <f>'Raw Data'!D435</f>
        <v>RSEIAQSRHYQQRF</v>
      </c>
      <c r="F435" s="13">
        <f>'Raw Data'!J435</f>
        <v>0.45200000000000001</v>
      </c>
      <c r="G435" s="13">
        <f>'Raw Data'!P435</f>
        <v>0.39900000000000002</v>
      </c>
      <c r="H435" s="13">
        <f>'Raw Data'!V435</f>
        <v>0.377</v>
      </c>
      <c r="I435" s="13">
        <f>'Raw Data'!AB435</f>
        <v>0.49299999999999999</v>
      </c>
      <c r="J435" s="13">
        <f>'Raw Data'!AH435</f>
        <v>0.41499999999999998</v>
      </c>
      <c r="K435" s="13">
        <f>'Raw Data'!AN435</f>
        <v>0.41</v>
      </c>
      <c r="L435" s="13">
        <f>'Raw Data'!AT435</f>
        <v>0.77500000000000002</v>
      </c>
      <c r="M435" s="13">
        <f>'Raw Data'!AZ435</f>
        <v>0.65300000000000002</v>
      </c>
      <c r="N435" s="13">
        <f>'Raw Data'!BF435</f>
        <v>0.68700000000000006</v>
      </c>
      <c r="O435" s="13">
        <f>'Raw Data'!BL435</f>
        <v>1.72</v>
      </c>
      <c r="P435" s="13">
        <f>'Raw Data'!BR435</f>
        <v>1.696</v>
      </c>
      <c r="Q435" s="13">
        <f>'Raw Data'!BX435</f>
        <v>0</v>
      </c>
      <c r="R435" s="13">
        <f>'Raw Data'!CD435</f>
        <v>3.1760000000000002</v>
      </c>
      <c r="S435" s="13">
        <f>'Raw Data'!CJ435</f>
        <v>3.21</v>
      </c>
      <c r="T435" s="13">
        <f>'Raw Data'!CP435</f>
        <v>0</v>
      </c>
      <c r="V435" s="15"/>
      <c r="W435" s="15"/>
      <c r="X435" s="15"/>
      <c r="Y435" s="15"/>
      <c r="Z435" s="15"/>
      <c r="AB435" s="15"/>
      <c r="AC435" s="15"/>
      <c r="AD435" s="15"/>
      <c r="AE435" s="15"/>
      <c r="AF435" s="15"/>
      <c r="AH435" s="15"/>
      <c r="AI435" s="15"/>
      <c r="AJ435" s="15"/>
      <c r="AK435" s="15"/>
      <c r="AL435" s="15"/>
      <c r="AN435" s="18"/>
      <c r="AO435" s="18"/>
      <c r="AP435" s="18"/>
      <c r="AQ435" s="18"/>
    </row>
    <row r="436" spans="1:43" x14ac:dyDescent="0.25">
      <c r="A436" t="str">
        <f>'Raw Data'!A436</f>
        <v>C_p110g/p84</v>
      </c>
      <c r="B436">
        <f>'Raw Data'!B436</f>
        <v>714</v>
      </c>
      <c r="C436">
        <f>'Raw Data'!C436</f>
        <v>718</v>
      </c>
      <c r="D436" t="str">
        <f>'Raw Data'!D436</f>
        <v>AVILE</v>
      </c>
      <c r="F436" s="13">
        <f>'Raw Data'!J436</f>
        <v>7.3999999999999996E-2</v>
      </c>
      <c r="G436" s="13">
        <f>'Raw Data'!P436</f>
        <v>7.0999999999999994E-2</v>
      </c>
      <c r="H436" s="13">
        <f>'Raw Data'!V436</f>
        <v>0.109</v>
      </c>
      <c r="I436" s="13">
        <f>'Raw Data'!AB436</f>
        <v>5.1999999999999998E-2</v>
      </c>
      <c r="J436" s="13">
        <f>'Raw Data'!AH436</f>
        <v>3.5999999999999997E-2</v>
      </c>
      <c r="K436" s="13">
        <f>'Raw Data'!AN436</f>
        <v>7.0000000000000007E-2</v>
      </c>
      <c r="L436" s="13">
        <f>'Raw Data'!AT436</f>
        <v>0.02</v>
      </c>
      <c r="M436" s="13">
        <f>'Raw Data'!AZ436</f>
        <v>4.1000000000000002E-2</v>
      </c>
      <c r="N436" s="13">
        <f>'Raw Data'!BF436</f>
        <v>4.2999999999999997E-2</v>
      </c>
      <c r="O436" s="13">
        <f>'Raw Data'!BL436</f>
        <v>7.5999999999999998E-2</v>
      </c>
      <c r="P436" s="13">
        <f>'Raw Data'!BR436</f>
        <v>4.4999999999999998E-2</v>
      </c>
      <c r="Q436" s="13">
        <f>'Raw Data'!BX436</f>
        <v>0</v>
      </c>
      <c r="R436" s="13">
        <f>'Raw Data'!CD436</f>
        <v>0.108</v>
      </c>
      <c r="S436" s="13">
        <f>'Raw Data'!CJ436</f>
        <v>0.156</v>
      </c>
      <c r="T436" s="13">
        <f>'Raw Data'!CP436</f>
        <v>0</v>
      </c>
      <c r="V436" s="15"/>
      <c r="W436" s="15"/>
      <c r="X436" s="15"/>
      <c r="Y436" s="15"/>
      <c r="Z436" s="15"/>
      <c r="AB436" s="15"/>
      <c r="AC436" s="15"/>
      <c r="AD436" s="15"/>
      <c r="AE436" s="15"/>
      <c r="AF436" s="15"/>
      <c r="AH436" s="15"/>
      <c r="AI436" s="15"/>
      <c r="AJ436" s="15"/>
      <c r="AK436" s="15"/>
      <c r="AL436" s="15"/>
      <c r="AN436" s="18"/>
      <c r="AO436" s="18"/>
      <c r="AP436" s="18"/>
      <c r="AQ436" s="18"/>
    </row>
    <row r="437" spans="1:43" x14ac:dyDescent="0.25">
      <c r="A437" t="str">
        <f>'Raw Data'!A437</f>
        <v>C_p110g/p84</v>
      </c>
      <c r="B437">
        <f>'Raw Data'!B437</f>
        <v>720</v>
      </c>
      <c r="C437">
        <f>'Raw Data'!C437</f>
        <v>729</v>
      </c>
      <c r="D437" t="str">
        <f>'Raw Data'!D437</f>
        <v>YLRGCGTAML</v>
      </c>
      <c r="F437" s="13">
        <f>'Raw Data'!J437</f>
        <v>0.109</v>
      </c>
      <c r="G437" s="13">
        <f>'Raw Data'!P437</f>
        <v>9.4E-2</v>
      </c>
      <c r="H437" s="13">
        <f>'Raw Data'!V437</f>
        <v>0.13200000000000001</v>
      </c>
      <c r="I437" s="13">
        <f>'Raw Data'!AB437</f>
        <v>0.17</v>
      </c>
      <c r="J437" s="13">
        <f>'Raw Data'!AH437</f>
        <v>0.19</v>
      </c>
      <c r="K437" s="13">
        <f>'Raw Data'!AN437</f>
        <v>0.17799999999999999</v>
      </c>
      <c r="L437" s="13">
        <f>'Raw Data'!AT437</f>
        <v>0.56000000000000005</v>
      </c>
      <c r="M437" s="13">
        <f>'Raw Data'!AZ437</f>
        <v>0.55200000000000005</v>
      </c>
      <c r="N437" s="13">
        <f>'Raw Data'!BF437</f>
        <v>0.58899999999999997</v>
      </c>
      <c r="O437" s="13">
        <f>'Raw Data'!BL437</f>
        <v>1.1060000000000001</v>
      </c>
      <c r="P437" s="13">
        <f>'Raw Data'!BR437</f>
        <v>1.1850000000000001</v>
      </c>
      <c r="Q437" s="13">
        <f>'Raw Data'!BX437</f>
        <v>0</v>
      </c>
      <c r="R437" s="13">
        <f>'Raw Data'!CD437</f>
        <v>3.0350000000000001</v>
      </c>
      <c r="S437" s="13">
        <f>'Raw Data'!CJ437</f>
        <v>3.052</v>
      </c>
      <c r="T437" s="13">
        <f>'Raw Data'!CP437</f>
        <v>0</v>
      </c>
      <c r="V437" s="15"/>
      <c r="W437" s="15"/>
      <c r="X437" s="15"/>
      <c r="Y437" s="15"/>
      <c r="Z437" s="15"/>
      <c r="AB437" s="15"/>
      <c r="AC437" s="15"/>
      <c r="AD437" s="15"/>
      <c r="AE437" s="15"/>
      <c r="AF437" s="15"/>
      <c r="AH437" s="15"/>
      <c r="AI437" s="15"/>
      <c r="AJ437" s="15"/>
      <c r="AK437" s="15"/>
      <c r="AL437" s="15"/>
      <c r="AN437" s="18"/>
      <c r="AO437" s="18"/>
      <c r="AP437" s="18"/>
      <c r="AQ437" s="18"/>
    </row>
    <row r="438" spans="1:43" x14ac:dyDescent="0.25">
      <c r="A438" t="str">
        <f>'Raw Data'!A438</f>
        <v>C_p110g/p84</v>
      </c>
      <c r="B438">
        <f>'Raw Data'!B438</f>
        <v>730</v>
      </c>
      <c r="C438">
        <f>'Raw Data'!C438</f>
        <v>738</v>
      </c>
      <c r="D438" t="str">
        <f>'Raw Data'!D438</f>
        <v>HDFTQQVQV</v>
      </c>
      <c r="F438" s="13">
        <f>'Raw Data'!J438</f>
        <v>9.6000000000000002E-2</v>
      </c>
      <c r="G438" s="13">
        <f>'Raw Data'!P438</f>
        <v>0.128</v>
      </c>
      <c r="H438" s="13">
        <f>'Raw Data'!V438</f>
        <v>0.18</v>
      </c>
      <c r="I438" s="13">
        <f>'Raw Data'!AB438</f>
        <v>7.0999999999999994E-2</v>
      </c>
      <c r="J438" s="13">
        <f>'Raw Data'!AH438</f>
        <v>9.5000000000000001E-2</v>
      </c>
      <c r="K438" s="13">
        <f>'Raw Data'!AN438</f>
        <v>0.108</v>
      </c>
      <c r="L438" s="13">
        <f>'Raw Data'!AT438</f>
        <v>0.14399999999999999</v>
      </c>
      <c r="M438" s="13">
        <f>'Raw Data'!AZ438</f>
        <v>0.10299999999999999</v>
      </c>
      <c r="N438" s="13">
        <f>'Raw Data'!BF438</f>
        <v>0.10199999999999999</v>
      </c>
      <c r="O438" s="13">
        <f>'Raw Data'!BL438</f>
        <v>6.7000000000000004E-2</v>
      </c>
      <c r="P438" s="13">
        <f>'Raw Data'!BR438</f>
        <v>0.112</v>
      </c>
      <c r="Q438" s="13">
        <f>'Raw Data'!BX438</f>
        <v>0</v>
      </c>
      <c r="R438" s="13">
        <f>'Raw Data'!CD438</f>
        <v>0.127</v>
      </c>
      <c r="S438" s="13">
        <f>'Raw Data'!CJ438</f>
        <v>0.16300000000000001</v>
      </c>
      <c r="T438" s="13">
        <f>'Raw Data'!CP438</f>
        <v>0</v>
      </c>
      <c r="V438" s="15"/>
      <c r="W438" s="15"/>
      <c r="X438" s="15"/>
      <c r="Y438" s="15"/>
      <c r="Z438" s="15"/>
      <c r="AB438" s="15"/>
      <c r="AC438" s="15"/>
      <c r="AD438" s="15"/>
      <c r="AE438" s="15"/>
      <c r="AF438" s="15"/>
      <c r="AH438" s="15"/>
      <c r="AI438" s="15"/>
      <c r="AJ438" s="15"/>
      <c r="AK438" s="15"/>
      <c r="AL438" s="15"/>
      <c r="AN438" s="18"/>
      <c r="AO438" s="18"/>
      <c r="AP438" s="18"/>
      <c r="AQ438" s="18"/>
    </row>
    <row r="439" spans="1:43" x14ac:dyDescent="0.25">
      <c r="A439" t="str">
        <f>'Raw Data'!A439</f>
        <v>C_p110g/p84</v>
      </c>
      <c r="B439">
        <f>'Raw Data'!B439</f>
        <v>732</v>
      </c>
      <c r="C439">
        <f>'Raw Data'!C439</f>
        <v>737</v>
      </c>
      <c r="D439" t="str">
        <f>'Raw Data'!D439</f>
        <v>FTQQVQ</v>
      </c>
      <c r="F439" s="13">
        <f>'Raw Data'!J439</f>
        <v>0.161</v>
      </c>
      <c r="G439" s="13">
        <f>'Raw Data'!P439</f>
        <v>0.17599999999999999</v>
      </c>
      <c r="H439" s="13">
        <f>'Raw Data'!V439</f>
        <v>0.13100000000000001</v>
      </c>
      <c r="I439" s="13">
        <f>'Raw Data'!AB439</f>
        <v>0.124</v>
      </c>
      <c r="J439" s="13">
        <f>'Raw Data'!AH439</f>
        <v>0.123</v>
      </c>
      <c r="K439" s="13">
        <f>'Raw Data'!AN439</f>
        <v>0.105</v>
      </c>
      <c r="L439" s="13">
        <f>'Raw Data'!AT439</f>
        <v>0.14799999999999999</v>
      </c>
      <c r="M439" s="13">
        <f>'Raw Data'!AZ439</f>
        <v>0.129</v>
      </c>
      <c r="N439" s="13">
        <f>'Raw Data'!BF439</f>
        <v>0.122</v>
      </c>
      <c r="O439" s="13">
        <f>'Raw Data'!BL439</f>
        <v>0.105</v>
      </c>
      <c r="P439" s="13">
        <f>'Raw Data'!BR439</f>
        <v>8.6999999999999994E-2</v>
      </c>
      <c r="Q439" s="13">
        <f>'Raw Data'!BX439</f>
        <v>0</v>
      </c>
      <c r="R439" s="13">
        <f>'Raw Data'!CD439</f>
        <v>0.14000000000000001</v>
      </c>
      <c r="S439" s="13">
        <f>'Raw Data'!CJ439</f>
        <v>0.128</v>
      </c>
      <c r="T439" s="13">
        <f>'Raw Data'!CP439</f>
        <v>0</v>
      </c>
      <c r="V439" s="15"/>
      <c r="W439" s="15"/>
      <c r="X439" s="15"/>
      <c r="Y439" s="15"/>
      <c r="Z439" s="15"/>
      <c r="AB439" s="15"/>
      <c r="AC439" s="15"/>
      <c r="AD439" s="15"/>
      <c r="AE439" s="15"/>
      <c r="AF439" s="15"/>
      <c r="AH439" s="15"/>
      <c r="AI439" s="15"/>
      <c r="AJ439" s="15"/>
      <c r="AK439" s="15"/>
      <c r="AL439" s="15"/>
      <c r="AN439" s="18"/>
      <c r="AO439" s="18"/>
      <c r="AP439" s="18"/>
      <c r="AQ439" s="18"/>
    </row>
    <row r="440" spans="1:43" x14ac:dyDescent="0.25">
      <c r="A440" t="str">
        <f>'Raw Data'!A440</f>
        <v>C_p110g/p84</v>
      </c>
      <c r="B440">
        <f>'Raw Data'!B440</f>
        <v>732</v>
      </c>
      <c r="C440">
        <f>'Raw Data'!C440</f>
        <v>738</v>
      </c>
      <c r="D440" t="str">
        <f>'Raw Data'!D440</f>
        <v>FTQQVQV</v>
      </c>
      <c r="F440" s="13">
        <f>'Raw Data'!J440</f>
        <v>0.14099999999999999</v>
      </c>
      <c r="G440" s="13">
        <f>'Raw Data'!P440</f>
        <v>0.27800000000000002</v>
      </c>
      <c r="H440" s="13">
        <f>'Raw Data'!V440</f>
        <v>9.9000000000000005E-2</v>
      </c>
      <c r="I440" s="13">
        <f>'Raw Data'!AB440</f>
        <v>0.18</v>
      </c>
      <c r="J440" s="13">
        <f>'Raw Data'!AH440</f>
        <v>0.19700000000000001</v>
      </c>
      <c r="K440" s="13">
        <f>'Raw Data'!AN440</f>
        <v>0.26100000000000001</v>
      </c>
      <c r="L440" s="13">
        <f>'Raw Data'!AT440</f>
        <v>7.5999999999999998E-2</v>
      </c>
      <c r="M440" s="13">
        <f>'Raw Data'!AZ440</f>
        <v>0.11</v>
      </c>
      <c r="N440" s="13">
        <f>'Raw Data'!BF440</f>
        <v>5.7000000000000002E-2</v>
      </c>
      <c r="O440" s="13">
        <f>'Raw Data'!BL440</f>
        <v>4.5999999999999999E-2</v>
      </c>
      <c r="P440" s="13">
        <f>'Raw Data'!BR440</f>
        <v>4.3999999999999997E-2</v>
      </c>
      <c r="Q440" s="13">
        <f>'Raw Data'!BX440</f>
        <v>0</v>
      </c>
      <c r="R440" s="13">
        <f>'Raw Data'!CD440</f>
        <v>7.4999999999999997E-2</v>
      </c>
      <c r="S440" s="13">
        <f>'Raw Data'!CJ440</f>
        <v>8.2000000000000003E-2</v>
      </c>
      <c r="T440" s="13">
        <f>'Raw Data'!CP440</f>
        <v>0</v>
      </c>
      <c r="V440" s="15"/>
      <c r="W440" s="15"/>
      <c r="X440" s="15"/>
      <c r="Y440" s="15"/>
      <c r="Z440" s="15"/>
      <c r="AB440" s="15"/>
      <c r="AC440" s="15"/>
      <c r="AD440" s="15"/>
      <c r="AE440" s="15"/>
      <c r="AF440" s="15"/>
      <c r="AH440" s="15"/>
      <c r="AI440" s="15"/>
      <c r="AJ440" s="15"/>
      <c r="AK440" s="15"/>
      <c r="AL440" s="15"/>
      <c r="AN440" s="18"/>
      <c r="AO440" s="18"/>
      <c r="AP440" s="18"/>
      <c r="AQ440" s="18"/>
    </row>
    <row r="441" spans="1:43" x14ac:dyDescent="0.25">
      <c r="A441" t="str">
        <f>'Raw Data'!A441</f>
        <v>C_p110g/p84</v>
      </c>
      <c r="B441">
        <f>'Raw Data'!B441</f>
        <v>748</v>
      </c>
      <c r="C441">
        <f>'Raw Data'!C441</f>
        <v>782</v>
      </c>
      <c r="D441" t="str">
        <f>'Raw Data'!D441</f>
        <v>DIKSLSAEKYDVSSQVISQLKQKLENLQNSQLPES</v>
      </c>
      <c r="F441" s="13">
        <f>'Raw Data'!J441</f>
        <v>15.436</v>
      </c>
      <c r="G441" s="13">
        <f>'Raw Data'!P441</f>
        <v>14.853</v>
      </c>
      <c r="H441" s="13">
        <f>'Raw Data'!V441</f>
        <v>15.976000000000001</v>
      </c>
      <c r="I441" s="13">
        <f>'Raw Data'!AB441</f>
        <v>17.672000000000001</v>
      </c>
      <c r="J441" s="13">
        <f>'Raw Data'!AH441</f>
        <v>17.684999999999999</v>
      </c>
      <c r="K441" s="13">
        <f>'Raw Data'!AN441</f>
        <v>18.042999999999999</v>
      </c>
      <c r="L441" s="13">
        <f>'Raw Data'!AT441</f>
        <v>22.219000000000001</v>
      </c>
      <c r="M441" s="13">
        <f>'Raw Data'!AZ441</f>
        <v>22.542999999999999</v>
      </c>
      <c r="N441" s="13">
        <f>'Raw Data'!BF441</f>
        <v>22.960999999999999</v>
      </c>
      <c r="O441" s="13">
        <f>'Raw Data'!BL441</f>
        <v>24.858000000000001</v>
      </c>
      <c r="P441" s="13">
        <f>'Raw Data'!BR441</f>
        <v>25.204000000000001</v>
      </c>
      <c r="Q441" s="13">
        <f>'Raw Data'!BX441</f>
        <v>0</v>
      </c>
      <c r="R441" s="13">
        <f>'Raw Data'!CD441</f>
        <v>24.838000000000001</v>
      </c>
      <c r="S441" s="13">
        <f>'Raw Data'!CJ441</f>
        <v>25.33</v>
      </c>
      <c r="T441" s="13">
        <f>'Raw Data'!CP441</f>
        <v>0</v>
      </c>
      <c r="V441" s="15"/>
      <c r="W441" s="15"/>
      <c r="X441" s="15"/>
      <c r="Y441" s="15"/>
      <c r="Z441" s="15"/>
      <c r="AB441" s="15"/>
      <c r="AC441" s="15"/>
      <c r="AD441" s="15"/>
      <c r="AE441" s="15"/>
      <c r="AF441" s="15"/>
      <c r="AH441" s="15"/>
      <c r="AI441" s="15"/>
      <c r="AJ441" s="15"/>
      <c r="AK441" s="15"/>
      <c r="AL441" s="15"/>
      <c r="AN441" s="18"/>
      <c r="AO441" s="18"/>
      <c r="AP441" s="18"/>
      <c r="AQ441" s="18"/>
    </row>
    <row r="442" spans="1:43" x14ac:dyDescent="0.25">
      <c r="A442" t="str">
        <f>'Raw Data'!A442</f>
        <v>C_p110g/p84</v>
      </c>
      <c r="B442">
        <f>'Raw Data'!B442</f>
        <v>748</v>
      </c>
      <c r="C442">
        <f>'Raw Data'!C442</f>
        <v>782</v>
      </c>
      <c r="D442" t="str">
        <f>'Raw Data'!D442</f>
        <v>DIKSLSAEKYDVSSQVISQLKQKLENLQNSQLPES</v>
      </c>
      <c r="F442" s="13">
        <f>'Raw Data'!J442</f>
        <v>14.693</v>
      </c>
      <c r="G442" s="13">
        <f>'Raw Data'!P442</f>
        <v>14.504</v>
      </c>
      <c r="H442" s="13">
        <f>'Raw Data'!V442</f>
        <v>15.643000000000001</v>
      </c>
      <c r="I442" s="13">
        <f>'Raw Data'!AB442</f>
        <v>17.344000000000001</v>
      </c>
      <c r="J442" s="13">
        <f>'Raw Data'!AH442</f>
        <v>17.649000000000001</v>
      </c>
      <c r="K442" s="13">
        <f>'Raw Data'!AN442</f>
        <v>18.032</v>
      </c>
      <c r="L442" s="13">
        <f>'Raw Data'!AT442</f>
        <v>22.026</v>
      </c>
      <c r="M442" s="13">
        <f>'Raw Data'!AZ442</f>
        <v>22.366</v>
      </c>
      <c r="N442" s="13">
        <f>'Raw Data'!BF442</f>
        <v>22.931000000000001</v>
      </c>
      <c r="O442" s="13">
        <f>'Raw Data'!BL442</f>
        <v>24.117000000000001</v>
      </c>
      <c r="P442" s="13">
        <f>'Raw Data'!BR442</f>
        <v>24.501000000000001</v>
      </c>
      <c r="Q442" s="13">
        <f>'Raw Data'!BX442</f>
        <v>0</v>
      </c>
      <c r="R442" s="13">
        <f>'Raw Data'!CD442</f>
        <v>25.088000000000001</v>
      </c>
      <c r="S442" s="13">
        <f>'Raw Data'!CJ442</f>
        <v>25.312000000000001</v>
      </c>
      <c r="T442" s="13">
        <f>'Raw Data'!CP442</f>
        <v>0</v>
      </c>
      <c r="V442" s="15"/>
      <c r="W442" s="15"/>
      <c r="X442" s="15"/>
      <c r="Y442" s="15"/>
      <c r="Z442" s="15"/>
      <c r="AB442" s="15"/>
      <c r="AC442" s="15"/>
      <c r="AD442" s="15"/>
      <c r="AE442" s="15"/>
      <c r="AF442" s="15"/>
      <c r="AH442" s="15"/>
      <c r="AI442" s="15"/>
      <c r="AJ442" s="15"/>
      <c r="AK442" s="15"/>
      <c r="AL442" s="15"/>
      <c r="AN442" s="18"/>
      <c r="AO442" s="18"/>
      <c r="AP442" s="18"/>
      <c r="AQ442" s="18"/>
    </row>
    <row r="443" spans="1:43" x14ac:dyDescent="0.25">
      <c r="A443" t="str">
        <f>'Raw Data'!A443</f>
        <v>C_p110g/p84</v>
      </c>
      <c r="B443">
        <f>'Raw Data'!B443</f>
        <v>755</v>
      </c>
      <c r="C443">
        <f>'Raw Data'!C443</f>
        <v>761</v>
      </c>
      <c r="D443" t="str">
        <f>'Raw Data'!D443</f>
        <v>EKYDVSS</v>
      </c>
      <c r="F443" s="13">
        <f>'Raw Data'!J443</f>
        <v>3.4470000000000001</v>
      </c>
      <c r="G443" s="13">
        <f>'Raw Data'!P443</f>
        <v>3.476</v>
      </c>
      <c r="H443" s="13">
        <f>'Raw Data'!V443</f>
        <v>3.5190000000000001</v>
      </c>
      <c r="I443" s="13">
        <f>'Raw Data'!AB443</f>
        <v>3.4540000000000002</v>
      </c>
      <c r="J443" s="13">
        <f>'Raw Data'!AH443</f>
        <v>3.5129999999999999</v>
      </c>
      <c r="K443" s="13">
        <f>'Raw Data'!AN443</f>
        <v>3.577</v>
      </c>
      <c r="L443" s="13">
        <f>'Raw Data'!AT443</f>
        <v>3.4790000000000001</v>
      </c>
      <c r="M443" s="13">
        <f>'Raw Data'!AZ443</f>
        <v>3.4569999999999999</v>
      </c>
      <c r="N443" s="13">
        <f>'Raw Data'!BF443</f>
        <v>3.5550000000000002</v>
      </c>
      <c r="O443" s="13">
        <f>'Raw Data'!BL443</f>
        <v>3.4849999999999999</v>
      </c>
      <c r="P443" s="13">
        <f>'Raw Data'!BR443</f>
        <v>3.4620000000000002</v>
      </c>
      <c r="Q443" s="13">
        <f>'Raw Data'!BX443</f>
        <v>0</v>
      </c>
      <c r="R443" s="13">
        <f>'Raw Data'!CD443</f>
        <v>3.476</v>
      </c>
      <c r="S443" s="13">
        <f>'Raw Data'!CJ443</f>
        <v>3.47</v>
      </c>
      <c r="T443" s="13">
        <f>'Raw Data'!CP443</f>
        <v>0</v>
      </c>
      <c r="V443" s="15"/>
      <c r="W443" s="15"/>
      <c r="X443" s="15"/>
      <c r="Y443" s="15"/>
      <c r="Z443" s="15"/>
      <c r="AB443" s="15"/>
      <c r="AC443" s="15"/>
      <c r="AD443" s="15"/>
      <c r="AE443" s="15"/>
      <c r="AF443" s="15"/>
      <c r="AH443" s="15"/>
      <c r="AI443" s="15"/>
      <c r="AJ443" s="15"/>
      <c r="AK443" s="15"/>
      <c r="AL443" s="15"/>
      <c r="AN443" s="18"/>
      <c r="AO443" s="18"/>
      <c r="AP443" s="18"/>
      <c r="AQ443" s="18"/>
    </row>
    <row r="444" spans="1:43" x14ac:dyDescent="0.25">
      <c r="A444" t="str">
        <f>'Raw Data'!A444</f>
        <v>C_p110g/p84</v>
      </c>
      <c r="B444">
        <f>'Raw Data'!B444</f>
        <v>755</v>
      </c>
      <c r="C444">
        <f>'Raw Data'!C444</f>
        <v>782</v>
      </c>
      <c r="D444" t="str">
        <f>'Raw Data'!D444</f>
        <v>EKYDVSSQVISQLKQKLENLQNSQLPES</v>
      </c>
      <c r="F444" s="13">
        <f>'Raw Data'!J444</f>
        <v>10.073</v>
      </c>
      <c r="G444" s="13">
        <f>'Raw Data'!P444</f>
        <v>9.8279999999999994</v>
      </c>
      <c r="H444" s="13">
        <f>'Raw Data'!V444</f>
        <v>10.393000000000001</v>
      </c>
      <c r="I444" s="13">
        <f>'Raw Data'!AB444</f>
        <v>12.779</v>
      </c>
      <c r="J444" s="13">
        <f>'Raw Data'!AH444</f>
        <v>12.612</v>
      </c>
      <c r="K444" s="13">
        <f>'Raw Data'!AN444</f>
        <v>12.565</v>
      </c>
      <c r="L444" s="13">
        <f>'Raw Data'!AT444</f>
        <v>17.187999999999999</v>
      </c>
      <c r="M444" s="13">
        <f>'Raw Data'!AZ444</f>
        <v>17.466000000000001</v>
      </c>
      <c r="N444" s="13">
        <f>'Raw Data'!BF444</f>
        <v>17.460999999999999</v>
      </c>
      <c r="O444" s="13">
        <f>'Raw Data'!BL444</f>
        <v>19.617999999999999</v>
      </c>
      <c r="P444" s="13">
        <f>'Raw Data'!BR444</f>
        <v>19.602</v>
      </c>
      <c r="Q444" s="13">
        <f>'Raw Data'!BX444</f>
        <v>0</v>
      </c>
      <c r="R444" s="13">
        <f>'Raw Data'!CD444</f>
        <v>19.713000000000001</v>
      </c>
      <c r="S444" s="13">
        <f>'Raw Data'!CJ444</f>
        <v>19.702000000000002</v>
      </c>
      <c r="T444" s="13">
        <f>'Raw Data'!CP444</f>
        <v>0</v>
      </c>
      <c r="V444" s="15"/>
      <c r="W444" s="15"/>
      <c r="X444" s="15"/>
      <c r="Y444" s="15"/>
      <c r="Z444" s="15"/>
      <c r="AB444" s="15"/>
      <c r="AC444" s="15"/>
      <c r="AD444" s="15"/>
      <c r="AE444" s="15"/>
      <c r="AF444" s="15"/>
      <c r="AH444" s="15"/>
      <c r="AI444" s="15"/>
      <c r="AJ444" s="15"/>
      <c r="AK444" s="15"/>
      <c r="AL444" s="15"/>
      <c r="AN444" s="18"/>
      <c r="AO444" s="18"/>
      <c r="AP444" s="18"/>
      <c r="AQ444" s="18"/>
    </row>
    <row r="445" spans="1:43" x14ac:dyDescent="0.25">
      <c r="A445" t="str">
        <f>'Raw Data'!A445</f>
        <v>C_p110g/p84</v>
      </c>
      <c r="B445">
        <f>'Raw Data'!B445</f>
        <v>762</v>
      </c>
      <c r="C445">
        <f>'Raw Data'!C445</f>
        <v>767</v>
      </c>
      <c r="D445" t="str">
        <f>'Raw Data'!D445</f>
        <v>QVISQL</v>
      </c>
      <c r="F445" s="13">
        <f>'Raw Data'!J445</f>
        <v>2.7320000000000002</v>
      </c>
      <c r="G445" s="13">
        <f>'Raw Data'!P445</f>
        <v>2.6309999999999998</v>
      </c>
      <c r="H445" s="13">
        <f>'Raw Data'!V445</f>
        <v>2.8149999999999999</v>
      </c>
      <c r="I445" s="13">
        <f>'Raw Data'!AB445</f>
        <v>3.2989999999999999</v>
      </c>
      <c r="J445" s="13">
        <f>'Raw Data'!AH445</f>
        <v>3.3250000000000002</v>
      </c>
      <c r="K445" s="13">
        <f>'Raw Data'!AN445</f>
        <v>3.3540000000000001</v>
      </c>
      <c r="L445" s="13">
        <f>'Raw Data'!AT445</f>
        <v>3.3969999999999998</v>
      </c>
      <c r="M445" s="13">
        <f>'Raw Data'!AZ445</f>
        <v>3.403</v>
      </c>
      <c r="N445" s="13">
        <f>'Raw Data'!BF445</f>
        <v>3.476</v>
      </c>
      <c r="O445" s="13">
        <f>'Raw Data'!BL445</f>
        <v>3.4119999999999999</v>
      </c>
      <c r="P445" s="13">
        <f>'Raw Data'!BR445</f>
        <v>3.4929999999999999</v>
      </c>
      <c r="Q445" s="13">
        <f>'Raw Data'!BX445</f>
        <v>0</v>
      </c>
      <c r="R445" s="13">
        <f>'Raw Data'!CD445</f>
        <v>3.456</v>
      </c>
      <c r="S445" s="13">
        <f>'Raw Data'!CJ445</f>
        <v>3.5139999999999998</v>
      </c>
      <c r="T445" s="13">
        <f>'Raw Data'!CP445</f>
        <v>0</v>
      </c>
      <c r="V445" s="15"/>
      <c r="W445" s="15"/>
      <c r="X445" s="15"/>
      <c r="Y445" s="15"/>
      <c r="Z445" s="15"/>
      <c r="AB445" s="15"/>
      <c r="AC445" s="15"/>
      <c r="AD445" s="15"/>
      <c r="AE445" s="15"/>
      <c r="AF445" s="15"/>
      <c r="AH445" s="15"/>
      <c r="AI445" s="15"/>
      <c r="AJ445" s="15"/>
      <c r="AK445" s="15"/>
      <c r="AL445" s="15"/>
      <c r="AN445" s="18"/>
      <c r="AO445" s="18"/>
      <c r="AP445" s="18"/>
      <c r="AQ445" s="18"/>
    </row>
    <row r="446" spans="1:43" x14ac:dyDescent="0.25">
      <c r="A446" t="str">
        <f>'Raw Data'!A446</f>
        <v>C_p110g/p84</v>
      </c>
      <c r="B446">
        <f>'Raw Data'!B446</f>
        <v>767</v>
      </c>
      <c r="C446">
        <f>'Raw Data'!C446</f>
        <v>782</v>
      </c>
      <c r="D446" t="str">
        <f>'Raw Data'!D446</f>
        <v>LKQKLENLQNSQLPES</v>
      </c>
      <c r="F446" s="13">
        <f>'Raw Data'!J446</f>
        <v>3.4289999999999998</v>
      </c>
      <c r="G446" s="13">
        <f>'Raw Data'!P446</f>
        <v>3.4460000000000002</v>
      </c>
      <c r="H446" s="13">
        <f>'Raw Data'!V446</f>
        <v>3.5910000000000002</v>
      </c>
      <c r="I446" s="13">
        <f>'Raw Data'!AB446</f>
        <v>4.3440000000000003</v>
      </c>
      <c r="J446" s="13">
        <f>'Raw Data'!AH446</f>
        <v>4.3949999999999996</v>
      </c>
      <c r="K446" s="13">
        <f>'Raw Data'!AN446</f>
        <v>4.5890000000000004</v>
      </c>
      <c r="L446" s="13">
        <f>'Raw Data'!AT446</f>
        <v>7.32</v>
      </c>
      <c r="M446" s="13">
        <f>'Raw Data'!AZ446</f>
        <v>7.2809999999999997</v>
      </c>
      <c r="N446" s="13">
        <f>'Raw Data'!BF446</f>
        <v>7.2789999999999999</v>
      </c>
      <c r="O446" s="13">
        <f>'Raw Data'!BL446</f>
        <v>9.3510000000000009</v>
      </c>
      <c r="P446" s="13">
        <f>'Raw Data'!BR446</f>
        <v>9.298</v>
      </c>
      <c r="Q446" s="13">
        <f>'Raw Data'!BX446</f>
        <v>0</v>
      </c>
      <c r="R446" s="13">
        <f>'Raw Data'!CD446</f>
        <v>9.657</v>
      </c>
      <c r="S446" s="13">
        <f>'Raw Data'!CJ446</f>
        <v>9.4619999999999997</v>
      </c>
      <c r="T446" s="13">
        <f>'Raw Data'!CP446</f>
        <v>0</v>
      </c>
      <c r="V446" s="15"/>
      <c r="W446" s="15"/>
      <c r="X446" s="15"/>
      <c r="Y446" s="15"/>
      <c r="Z446" s="15"/>
      <c r="AB446" s="15"/>
      <c r="AC446" s="15"/>
      <c r="AD446" s="15"/>
      <c r="AE446" s="15"/>
      <c r="AF446" s="15"/>
      <c r="AH446" s="15"/>
      <c r="AI446" s="15"/>
      <c r="AJ446" s="15"/>
      <c r="AK446" s="15"/>
      <c r="AL446" s="15"/>
      <c r="AN446" s="18"/>
      <c r="AO446" s="18"/>
      <c r="AP446" s="18"/>
      <c r="AQ446" s="18"/>
    </row>
    <row r="447" spans="1:43" x14ac:dyDescent="0.25">
      <c r="A447" t="str">
        <f>'Raw Data'!A447</f>
        <v>C_p110g/p84</v>
      </c>
      <c r="B447">
        <f>'Raw Data'!B447</f>
        <v>768</v>
      </c>
      <c r="C447">
        <f>'Raw Data'!C447</f>
        <v>782</v>
      </c>
      <c r="D447" t="str">
        <f>'Raw Data'!D447</f>
        <v>KQKLENLQNSQLPES</v>
      </c>
      <c r="F447" s="13">
        <f>'Raw Data'!J447</f>
        <v>3.488</v>
      </c>
      <c r="G447" s="13">
        <f>'Raw Data'!P447</f>
        <v>3.351</v>
      </c>
      <c r="H447" s="13">
        <f>'Raw Data'!V447</f>
        <v>3.5009999999999999</v>
      </c>
      <c r="I447" s="13">
        <f>'Raw Data'!AB447</f>
        <v>4.319</v>
      </c>
      <c r="J447" s="13">
        <f>'Raw Data'!AH447</f>
        <v>4.1680000000000001</v>
      </c>
      <c r="K447" s="13">
        <f>'Raw Data'!AN447</f>
        <v>4.3520000000000003</v>
      </c>
      <c r="L447" s="13">
        <f>'Raw Data'!AT447</f>
        <v>7.0620000000000003</v>
      </c>
      <c r="M447" s="13">
        <f>'Raw Data'!AZ447</f>
        <v>6.9870000000000001</v>
      </c>
      <c r="N447" s="13">
        <f>'Raw Data'!BF447</f>
        <v>7.0970000000000004</v>
      </c>
      <c r="O447" s="13">
        <f>'Raw Data'!BL447</f>
        <v>8.9350000000000005</v>
      </c>
      <c r="P447" s="13">
        <f>'Raw Data'!BR447</f>
        <v>9.1300000000000008</v>
      </c>
      <c r="Q447" s="13">
        <f>'Raw Data'!BX447</f>
        <v>0</v>
      </c>
      <c r="R447" s="13">
        <f>'Raw Data'!CD447</f>
        <v>9.0289999999999999</v>
      </c>
      <c r="S447" s="13">
        <f>'Raw Data'!CJ447</f>
        <v>9.0779999999999994</v>
      </c>
      <c r="T447" s="13">
        <f>'Raw Data'!CP447</f>
        <v>0</v>
      </c>
      <c r="V447" s="15"/>
      <c r="W447" s="15"/>
      <c r="X447" s="15"/>
      <c r="Y447" s="15"/>
      <c r="Z447" s="15"/>
      <c r="AB447" s="15"/>
      <c r="AC447" s="15"/>
      <c r="AD447" s="15"/>
      <c r="AE447" s="15"/>
      <c r="AF447" s="15"/>
      <c r="AH447" s="15"/>
      <c r="AI447" s="15"/>
      <c r="AJ447" s="15"/>
      <c r="AK447" s="15"/>
      <c r="AL447" s="15"/>
      <c r="AN447" s="18"/>
      <c r="AO447" s="18"/>
      <c r="AP447" s="18"/>
      <c r="AQ447" s="18"/>
    </row>
    <row r="448" spans="1:43" x14ac:dyDescent="0.25">
      <c r="A448" t="str">
        <f>'Raw Data'!A448</f>
        <v>C_p110g/p84</v>
      </c>
      <c r="B448">
        <f>'Raw Data'!B448</f>
        <v>783</v>
      </c>
      <c r="C448">
        <f>'Raw Data'!C448</f>
        <v>796</v>
      </c>
      <c r="D448" t="str">
        <f>'Raw Data'!D448</f>
        <v>FRVPYDPGLKAGAL</v>
      </c>
      <c r="F448" s="13">
        <f>'Raw Data'!J448</f>
        <v>0.26</v>
      </c>
      <c r="G448" s="13">
        <f>'Raw Data'!P448</f>
        <v>0.17599999999999999</v>
      </c>
      <c r="H448" s="13">
        <f>'Raw Data'!V448</f>
        <v>0.15</v>
      </c>
      <c r="I448" s="13">
        <f>'Raw Data'!AB448</f>
        <v>0.33300000000000002</v>
      </c>
      <c r="J448" s="13">
        <f>'Raw Data'!AH448</f>
        <v>0.217</v>
      </c>
      <c r="K448" s="13">
        <f>'Raw Data'!AN448</f>
        <v>0.26600000000000001</v>
      </c>
      <c r="L448" s="13">
        <f>'Raw Data'!AT448</f>
        <v>0.48199999999999998</v>
      </c>
      <c r="M448" s="13">
        <f>'Raw Data'!AZ448</f>
        <v>0.41899999999999998</v>
      </c>
      <c r="N448" s="13">
        <f>'Raw Data'!BF448</f>
        <v>0.39900000000000002</v>
      </c>
      <c r="O448" s="13">
        <f>'Raw Data'!BL448</f>
        <v>1.5289999999999999</v>
      </c>
      <c r="P448" s="13">
        <f>'Raw Data'!BR448</f>
        <v>1.508</v>
      </c>
      <c r="Q448" s="13">
        <f>'Raw Data'!BX448</f>
        <v>0</v>
      </c>
      <c r="R448" s="13">
        <f>'Raw Data'!CD448</f>
        <v>2.734</v>
      </c>
      <c r="S448" s="13">
        <f>'Raw Data'!CJ448</f>
        <v>2.64</v>
      </c>
      <c r="T448" s="13">
        <f>'Raw Data'!CP448</f>
        <v>0</v>
      </c>
      <c r="V448" s="15"/>
      <c r="W448" s="15"/>
      <c r="X448" s="15"/>
      <c r="Y448" s="15"/>
      <c r="Z448" s="15"/>
      <c r="AB448" s="15"/>
      <c r="AC448" s="15"/>
      <c r="AD448" s="15"/>
      <c r="AE448" s="15"/>
      <c r="AF448" s="15"/>
      <c r="AH448" s="15"/>
      <c r="AI448" s="15"/>
      <c r="AJ448" s="15"/>
      <c r="AK448" s="15"/>
      <c r="AL448" s="15"/>
      <c r="AN448" s="18"/>
      <c r="AO448" s="18"/>
      <c r="AP448" s="18"/>
      <c r="AQ448" s="18"/>
    </row>
    <row r="449" spans="1:43" x14ac:dyDescent="0.25">
      <c r="A449" t="str">
        <f>'Raw Data'!A449</f>
        <v>C_p110g/p84</v>
      </c>
      <c r="B449">
        <f>'Raw Data'!B449</f>
        <v>797</v>
      </c>
      <c r="C449">
        <f>'Raw Data'!C449</f>
        <v>812</v>
      </c>
      <c r="D449" t="str">
        <f>'Raw Data'!D449</f>
        <v>AIEKCKVMASKKKPLW</v>
      </c>
      <c r="F449" s="13">
        <f>'Raw Data'!J449</f>
        <v>2.14</v>
      </c>
      <c r="G449" s="13">
        <f>'Raw Data'!P449</f>
        <v>2.028</v>
      </c>
      <c r="H449" s="13">
        <f>'Raw Data'!V449</f>
        <v>1.976</v>
      </c>
      <c r="I449" s="13">
        <f>'Raw Data'!AB449</f>
        <v>2.3279999999999998</v>
      </c>
      <c r="J449" s="13">
        <f>'Raw Data'!AH449</f>
        <v>2.1779999999999999</v>
      </c>
      <c r="K449" s="13">
        <f>'Raw Data'!AN449</f>
        <v>2.1389999999999998</v>
      </c>
      <c r="L449" s="13">
        <f>'Raw Data'!AT449</f>
        <v>2.867</v>
      </c>
      <c r="M449" s="13">
        <f>'Raw Data'!AZ449</f>
        <v>2.7269999999999999</v>
      </c>
      <c r="N449" s="13">
        <f>'Raw Data'!BF449</f>
        <v>2.633</v>
      </c>
      <c r="O449" s="13">
        <f>'Raw Data'!BL449</f>
        <v>4.0209999999999999</v>
      </c>
      <c r="P449" s="13">
        <f>'Raw Data'!BR449</f>
        <v>4.0819999999999999</v>
      </c>
      <c r="Q449" s="13">
        <f>'Raw Data'!BX449</f>
        <v>0</v>
      </c>
      <c r="R449" s="13">
        <f>'Raw Data'!CD449</f>
        <v>4.8209999999999997</v>
      </c>
      <c r="S449" s="13">
        <f>'Raw Data'!CJ449</f>
        <v>5.0190000000000001</v>
      </c>
      <c r="T449" s="13">
        <f>'Raw Data'!CP449</f>
        <v>0</v>
      </c>
      <c r="V449" s="15"/>
      <c r="W449" s="15"/>
      <c r="X449" s="15"/>
      <c r="Y449" s="15"/>
      <c r="Z449" s="15"/>
      <c r="AB449" s="15"/>
      <c r="AC449" s="15"/>
      <c r="AD449" s="15"/>
      <c r="AE449" s="15"/>
      <c r="AF449" s="15"/>
      <c r="AH449" s="15"/>
      <c r="AI449" s="15"/>
      <c r="AJ449" s="15"/>
      <c r="AK449" s="15"/>
      <c r="AL449" s="15"/>
      <c r="AN449" s="18"/>
      <c r="AO449" s="18"/>
      <c r="AP449" s="18"/>
      <c r="AQ449" s="18"/>
    </row>
    <row r="450" spans="1:43" x14ac:dyDescent="0.25">
      <c r="A450" t="str">
        <f>'Raw Data'!A450</f>
        <v>C_p110g/p84</v>
      </c>
      <c r="B450">
        <f>'Raw Data'!B450</f>
        <v>797</v>
      </c>
      <c r="C450">
        <f>'Raw Data'!C450</f>
        <v>815</v>
      </c>
      <c r="D450" t="str">
        <f>'Raw Data'!D450</f>
        <v>AIEKCKVMASKKKPLWLEF</v>
      </c>
      <c r="F450" s="13">
        <f>'Raw Data'!J450</f>
        <v>1.419</v>
      </c>
      <c r="G450" s="13">
        <f>'Raw Data'!P450</f>
        <v>1.2949999999999999</v>
      </c>
      <c r="H450" s="13">
        <f>'Raw Data'!V450</f>
        <v>1.347</v>
      </c>
      <c r="I450" s="13">
        <f>'Raw Data'!AB450</f>
        <v>1.5089999999999999</v>
      </c>
      <c r="J450" s="13">
        <f>'Raw Data'!AH450</f>
        <v>1.41</v>
      </c>
      <c r="K450" s="13">
        <f>'Raw Data'!AN450</f>
        <v>1.383</v>
      </c>
      <c r="L450" s="13">
        <f>'Raw Data'!AT450</f>
        <v>1.9590000000000001</v>
      </c>
      <c r="M450" s="13">
        <f>'Raw Data'!AZ450</f>
        <v>1.8979999999999999</v>
      </c>
      <c r="N450" s="13">
        <f>'Raw Data'!BF450</f>
        <v>1.823</v>
      </c>
      <c r="O450" s="13">
        <f>'Raw Data'!BL450</f>
        <v>3.004</v>
      </c>
      <c r="P450" s="13">
        <f>'Raw Data'!BR450</f>
        <v>2.9350000000000001</v>
      </c>
      <c r="Q450" s="13">
        <f>'Raw Data'!BX450</f>
        <v>0</v>
      </c>
      <c r="R450" s="13">
        <f>'Raw Data'!CD450</f>
        <v>3.782</v>
      </c>
      <c r="S450" s="13">
        <f>'Raw Data'!CJ450</f>
        <v>3.5630000000000002</v>
      </c>
      <c r="T450" s="13">
        <f>'Raw Data'!CP450</f>
        <v>0</v>
      </c>
      <c r="V450" s="15"/>
      <c r="W450" s="15"/>
      <c r="X450" s="15"/>
      <c r="Y450" s="15"/>
      <c r="Z450" s="15"/>
      <c r="AB450" s="15"/>
      <c r="AC450" s="15"/>
      <c r="AD450" s="15"/>
      <c r="AE450" s="15"/>
      <c r="AF450" s="15"/>
      <c r="AH450" s="15"/>
      <c r="AI450" s="15"/>
      <c r="AJ450" s="15"/>
      <c r="AK450" s="15"/>
      <c r="AL450" s="15"/>
      <c r="AN450" s="18"/>
      <c r="AO450" s="18"/>
      <c r="AP450" s="18"/>
      <c r="AQ450" s="18"/>
    </row>
    <row r="451" spans="1:43" x14ac:dyDescent="0.25">
      <c r="A451" t="str">
        <f>'Raw Data'!A451</f>
        <v>C_p110g/p84</v>
      </c>
      <c r="B451">
        <f>'Raw Data'!B451</f>
        <v>802</v>
      </c>
      <c r="C451">
        <f>'Raw Data'!C451</f>
        <v>815</v>
      </c>
      <c r="D451" t="str">
        <f>'Raw Data'!D451</f>
        <v>KVMASKKKPLWLEF</v>
      </c>
      <c r="F451" s="13">
        <f>'Raw Data'!J451</f>
        <v>0.83199999999999996</v>
      </c>
      <c r="G451" s="13">
        <f>'Raw Data'!P451</f>
        <v>0.746</v>
      </c>
      <c r="H451" s="13">
        <f>'Raw Data'!V451</f>
        <v>0.90100000000000002</v>
      </c>
      <c r="I451" s="13">
        <f>'Raw Data'!AB451</f>
        <v>0.88900000000000001</v>
      </c>
      <c r="J451" s="13">
        <f>'Raw Data'!AH451</f>
        <v>0.81</v>
      </c>
      <c r="K451" s="13">
        <f>'Raw Data'!AN451</f>
        <v>0.75800000000000001</v>
      </c>
      <c r="L451" s="13">
        <f>'Raw Data'!AT451</f>
        <v>1.198</v>
      </c>
      <c r="M451" s="13">
        <f>'Raw Data'!AZ451</f>
        <v>1.1839999999999999</v>
      </c>
      <c r="N451" s="13">
        <f>'Raw Data'!BF451</f>
        <v>1.097</v>
      </c>
      <c r="O451" s="13">
        <f>'Raw Data'!BL451</f>
        <v>1.5760000000000001</v>
      </c>
      <c r="P451" s="13">
        <f>'Raw Data'!BR451</f>
        <v>1.4630000000000001</v>
      </c>
      <c r="Q451" s="13">
        <f>'Raw Data'!BX451</f>
        <v>0</v>
      </c>
      <c r="R451" s="13">
        <f>'Raw Data'!CD451</f>
        <v>1.7769999999999999</v>
      </c>
      <c r="S451" s="13">
        <f>'Raw Data'!CJ451</f>
        <v>1.7270000000000001</v>
      </c>
      <c r="T451" s="13">
        <f>'Raw Data'!CP451</f>
        <v>0</v>
      </c>
      <c r="V451" s="15"/>
      <c r="W451" s="15"/>
      <c r="X451" s="15"/>
      <c r="Y451" s="15"/>
      <c r="Z451" s="15"/>
      <c r="AB451" s="15"/>
      <c r="AC451" s="15"/>
      <c r="AD451" s="15"/>
      <c r="AE451" s="15"/>
      <c r="AF451" s="15"/>
      <c r="AH451" s="15"/>
      <c r="AI451" s="15"/>
      <c r="AJ451" s="15"/>
      <c r="AK451" s="15"/>
      <c r="AL451" s="15"/>
      <c r="AN451" s="18"/>
      <c r="AO451" s="18"/>
      <c r="AP451" s="18"/>
      <c r="AQ451" s="18"/>
    </row>
    <row r="452" spans="1:43" x14ac:dyDescent="0.25">
      <c r="A452" t="str">
        <f>'Raw Data'!A452</f>
        <v>C_p110g/p84</v>
      </c>
      <c r="B452">
        <f>'Raw Data'!B452</f>
        <v>814</v>
      </c>
      <c r="C452">
        <f>'Raw Data'!C452</f>
        <v>823</v>
      </c>
      <c r="D452" t="str">
        <f>'Raw Data'!D452</f>
        <v>EFKCADPTAL</v>
      </c>
      <c r="F452" s="13">
        <f>'Raw Data'!J452</f>
        <v>0.93799999999999994</v>
      </c>
      <c r="G452" s="13">
        <f>'Raw Data'!P452</f>
        <v>0.86</v>
      </c>
      <c r="H452" s="13">
        <f>'Raw Data'!V452</f>
        <v>0.78700000000000003</v>
      </c>
      <c r="I452" s="13">
        <f>'Raw Data'!AB452</f>
        <v>1.5029999999999999</v>
      </c>
      <c r="J452" s="13">
        <f>'Raw Data'!AH452</f>
        <v>1.4410000000000001</v>
      </c>
      <c r="K452" s="13">
        <f>'Raw Data'!AN452</f>
        <v>1.413</v>
      </c>
      <c r="L452" s="13">
        <f>'Raw Data'!AT452</f>
        <v>3.2250000000000001</v>
      </c>
      <c r="M452" s="13">
        <f>'Raw Data'!AZ452</f>
        <v>3.2709999999999999</v>
      </c>
      <c r="N452" s="13">
        <f>'Raw Data'!BF452</f>
        <v>3.3580000000000001</v>
      </c>
      <c r="O452" s="13">
        <f>'Raw Data'!BL452</f>
        <v>4.194</v>
      </c>
      <c r="P452" s="13">
        <f>'Raw Data'!BR452</f>
        <v>4.2220000000000004</v>
      </c>
      <c r="Q452" s="13">
        <f>'Raw Data'!BX452</f>
        <v>0</v>
      </c>
      <c r="R452" s="13">
        <f>'Raw Data'!CD452</f>
        <v>4.2690000000000001</v>
      </c>
      <c r="S452" s="13">
        <f>'Raw Data'!CJ452</f>
        <v>4.306</v>
      </c>
      <c r="T452" s="13">
        <f>'Raw Data'!CP452</f>
        <v>0</v>
      </c>
      <c r="V452" s="15"/>
      <c r="W452" s="15"/>
      <c r="X452" s="15"/>
      <c r="Y452" s="15"/>
      <c r="Z452" s="15"/>
      <c r="AB452" s="15"/>
      <c r="AC452" s="15"/>
      <c r="AD452" s="15"/>
      <c r="AE452" s="15"/>
      <c r="AF452" s="15"/>
      <c r="AH452" s="15"/>
      <c r="AI452" s="15"/>
      <c r="AJ452" s="15"/>
      <c r="AK452" s="15"/>
      <c r="AL452" s="15"/>
      <c r="AN452" s="18"/>
      <c r="AO452" s="18"/>
      <c r="AP452" s="18"/>
      <c r="AQ452" s="18"/>
    </row>
    <row r="453" spans="1:43" x14ac:dyDescent="0.25">
      <c r="A453" t="str">
        <f>'Raw Data'!A453</f>
        <v>C_p110g/p84</v>
      </c>
      <c r="B453">
        <f>'Raw Data'!B453</f>
        <v>816</v>
      </c>
      <c r="C453">
        <f>'Raw Data'!C453</f>
        <v>823</v>
      </c>
      <c r="D453" t="str">
        <f>'Raw Data'!D453</f>
        <v>KCADPTAL</v>
      </c>
      <c r="F453" s="13">
        <f>'Raw Data'!J453</f>
        <v>0.58899999999999997</v>
      </c>
      <c r="G453" s="13">
        <f>'Raw Data'!P453</f>
        <v>0.48399999999999999</v>
      </c>
      <c r="H453" s="13">
        <f>'Raw Data'!V453</f>
        <v>0.56999999999999995</v>
      </c>
      <c r="I453" s="13">
        <f>'Raw Data'!AB453</f>
        <v>1.109</v>
      </c>
      <c r="J453" s="13">
        <f>'Raw Data'!AH453</f>
        <v>1.0820000000000001</v>
      </c>
      <c r="K453" s="13">
        <f>'Raw Data'!AN453</f>
        <v>1.127</v>
      </c>
      <c r="L453" s="13">
        <f>'Raw Data'!AT453</f>
        <v>2.645</v>
      </c>
      <c r="M453" s="13">
        <f>'Raw Data'!AZ453</f>
        <v>2.6269999999999998</v>
      </c>
      <c r="N453" s="13">
        <f>'Raw Data'!BF453</f>
        <v>2.7330000000000001</v>
      </c>
      <c r="O453" s="13">
        <f>'Raw Data'!BL453</f>
        <v>3.5270000000000001</v>
      </c>
      <c r="P453" s="13">
        <f>'Raw Data'!BR453</f>
        <v>3.6040000000000001</v>
      </c>
      <c r="Q453" s="13">
        <f>'Raw Data'!BX453</f>
        <v>0</v>
      </c>
      <c r="R453" s="13">
        <f>'Raw Data'!CD453</f>
        <v>3.7490000000000001</v>
      </c>
      <c r="S453" s="13">
        <f>'Raw Data'!CJ453</f>
        <v>3.71</v>
      </c>
      <c r="T453" s="13">
        <f>'Raw Data'!CP453</f>
        <v>0</v>
      </c>
      <c r="V453" s="15"/>
      <c r="W453" s="15"/>
      <c r="X453" s="15"/>
      <c r="Y453" s="15"/>
      <c r="Z453" s="15"/>
      <c r="AB453" s="15"/>
      <c r="AC453" s="15"/>
      <c r="AD453" s="15"/>
      <c r="AE453" s="15"/>
      <c r="AF453" s="15"/>
      <c r="AH453" s="15"/>
      <c r="AI453" s="15"/>
      <c r="AJ453" s="15"/>
      <c r="AK453" s="15"/>
      <c r="AL453" s="15"/>
      <c r="AN453" s="18"/>
      <c r="AO453" s="18"/>
      <c r="AP453" s="18"/>
      <c r="AQ453" s="18"/>
    </row>
    <row r="454" spans="1:43" x14ac:dyDescent="0.25">
      <c r="A454" t="str">
        <f>'Raw Data'!A454</f>
        <v>C_p110g/p84</v>
      </c>
      <c r="B454">
        <f>'Raw Data'!B454</f>
        <v>816</v>
      </c>
      <c r="C454">
        <f>'Raw Data'!C454</f>
        <v>838</v>
      </c>
      <c r="D454" t="str">
        <f>'Raw Data'!D454</f>
        <v>KCADPTALSNETIGIIFKHGDDL</v>
      </c>
      <c r="F454" s="13">
        <f>'Raw Data'!J454</f>
        <v>2.0990000000000002</v>
      </c>
      <c r="G454" s="13">
        <f>'Raw Data'!P454</f>
        <v>1.944</v>
      </c>
      <c r="H454" s="13">
        <f>'Raw Data'!V454</f>
        <v>2.0390000000000001</v>
      </c>
      <c r="I454" s="13">
        <f>'Raw Data'!AB454</f>
        <v>3.1640000000000001</v>
      </c>
      <c r="J454" s="13">
        <f>'Raw Data'!AH454</f>
        <v>3.0590000000000002</v>
      </c>
      <c r="K454" s="13">
        <f>'Raw Data'!AN454</f>
        <v>3.1469999999999998</v>
      </c>
      <c r="L454" s="13">
        <f>'Raw Data'!AT454</f>
        <v>4.9640000000000004</v>
      </c>
      <c r="M454" s="13">
        <f>'Raw Data'!AZ454</f>
        <v>5.0970000000000004</v>
      </c>
      <c r="N454" s="13">
        <f>'Raw Data'!BF454</f>
        <v>4.8230000000000004</v>
      </c>
      <c r="O454" s="13">
        <f>'Raw Data'!BL454</f>
        <v>6.3630000000000004</v>
      </c>
      <c r="P454" s="13">
        <f>'Raw Data'!BR454</f>
        <v>6.1619999999999999</v>
      </c>
      <c r="Q454" s="13">
        <f>'Raw Data'!BX454</f>
        <v>0</v>
      </c>
      <c r="R454" s="13">
        <f>'Raw Data'!CD454</f>
        <v>7.5190000000000001</v>
      </c>
      <c r="S454" s="13">
        <f>'Raw Data'!CJ454</f>
        <v>7.6779999999999999</v>
      </c>
      <c r="T454" s="13">
        <f>'Raw Data'!CP454</f>
        <v>0</v>
      </c>
      <c r="V454" s="15"/>
      <c r="W454" s="15"/>
      <c r="X454" s="15"/>
      <c r="Y454" s="15"/>
      <c r="Z454" s="15"/>
      <c r="AB454" s="15"/>
      <c r="AC454" s="15"/>
      <c r="AD454" s="15"/>
      <c r="AE454" s="15"/>
      <c r="AF454" s="15"/>
      <c r="AH454" s="15"/>
      <c r="AI454" s="15"/>
      <c r="AJ454" s="15"/>
      <c r="AK454" s="15"/>
      <c r="AL454" s="15"/>
      <c r="AN454" s="18"/>
      <c r="AO454" s="18"/>
      <c r="AP454" s="18"/>
      <c r="AQ454" s="18"/>
    </row>
    <row r="455" spans="1:43" x14ac:dyDescent="0.25">
      <c r="A455" t="str">
        <f>'Raw Data'!A455</f>
        <v>C_p110g/p84</v>
      </c>
      <c r="B455">
        <f>'Raw Data'!B455</f>
        <v>816</v>
      </c>
      <c r="C455">
        <f>'Raw Data'!C455</f>
        <v>842</v>
      </c>
      <c r="D455" t="str">
        <f>'Raw Data'!D455</f>
        <v>KCADPTALSNETIGIIFKHGDDLRQDM</v>
      </c>
      <c r="F455" s="13">
        <f>'Raw Data'!J455</f>
        <v>2.3969999999999998</v>
      </c>
      <c r="G455" s="13">
        <f>'Raw Data'!P455</f>
        <v>2.173</v>
      </c>
      <c r="H455" s="13">
        <f>'Raw Data'!V455</f>
        <v>2.6</v>
      </c>
      <c r="I455" s="13">
        <f>'Raw Data'!AB455</f>
        <v>3.7829999999999999</v>
      </c>
      <c r="J455" s="13">
        <f>'Raw Data'!AH455</f>
        <v>3.68</v>
      </c>
      <c r="K455" s="13">
        <f>'Raw Data'!AN455</f>
        <v>3.851</v>
      </c>
      <c r="L455" s="13">
        <f>'Raw Data'!AT455</f>
        <v>6.15</v>
      </c>
      <c r="M455" s="13">
        <f>'Raw Data'!AZ455</f>
        <v>6.2809999999999997</v>
      </c>
      <c r="N455" s="13">
        <f>'Raw Data'!BF455</f>
        <v>6.3769999999999998</v>
      </c>
      <c r="O455" s="13">
        <f>'Raw Data'!BL455</f>
        <v>8.6829999999999998</v>
      </c>
      <c r="P455" s="13">
        <f>'Raw Data'!BR455</f>
        <v>8.7520000000000007</v>
      </c>
      <c r="Q455" s="13">
        <f>'Raw Data'!BX455</f>
        <v>0</v>
      </c>
      <c r="R455" s="13">
        <f>'Raw Data'!CD455</f>
        <v>9.6539999999999999</v>
      </c>
      <c r="S455" s="13">
        <f>'Raw Data'!CJ455</f>
        <v>9.7629999999999999</v>
      </c>
      <c r="T455" s="13">
        <f>'Raw Data'!CP455</f>
        <v>0</v>
      </c>
      <c r="V455" s="15"/>
      <c r="W455" s="15"/>
      <c r="X455" s="15"/>
      <c r="Y455" s="15"/>
      <c r="Z455" s="15"/>
      <c r="AB455" s="15"/>
      <c r="AC455" s="15"/>
      <c r="AD455" s="15"/>
      <c r="AE455" s="15"/>
      <c r="AF455" s="15"/>
      <c r="AH455" s="15"/>
      <c r="AI455" s="15"/>
      <c r="AJ455" s="15"/>
      <c r="AK455" s="15"/>
      <c r="AL455" s="15"/>
      <c r="AN455" s="18"/>
      <c r="AO455" s="18"/>
      <c r="AP455" s="18"/>
      <c r="AQ455" s="18"/>
    </row>
    <row r="456" spans="1:43" x14ac:dyDescent="0.25">
      <c r="A456" t="str">
        <f>'Raw Data'!A456</f>
        <v>C_p110g/p84</v>
      </c>
      <c r="B456">
        <f>'Raw Data'!B456</f>
        <v>824</v>
      </c>
      <c r="C456">
        <f>'Raw Data'!C456</f>
        <v>842</v>
      </c>
      <c r="D456" t="str">
        <f>'Raw Data'!D456</f>
        <v>SNETIGIIFKHGDDLRQDM</v>
      </c>
      <c r="F456" s="13">
        <f>'Raw Data'!J456</f>
        <v>0.47199999999999998</v>
      </c>
      <c r="G456" s="13">
        <f>'Raw Data'!P456</f>
        <v>0.30499999999999999</v>
      </c>
      <c r="H456" s="13">
        <f>'Raw Data'!V456</f>
        <v>0.376</v>
      </c>
      <c r="I456" s="13">
        <f>'Raw Data'!AB456</f>
        <v>0.86199999999999999</v>
      </c>
      <c r="J456" s="13">
        <f>'Raw Data'!AH456</f>
        <v>0.75</v>
      </c>
      <c r="K456" s="13">
        <f>'Raw Data'!AN456</f>
        <v>0.83599999999999997</v>
      </c>
      <c r="L456" s="13">
        <f>'Raw Data'!AT456</f>
        <v>2.1539999999999999</v>
      </c>
      <c r="M456" s="13">
        <f>'Raw Data'!AZ456</f>
        <v>2.1819999999999999</v>
      </c>
      <c r="N456" s="13">
        <f>'Raw Data'!BF456</f>
        <v>2.1739999999999999</v>
      </c>
      <c r="O456" s="13">
        <f>'Raw Data'!BL456</f>
        <v>3.8260000000000001</v>
      </c>
      <c r="P456" s="13">
        <f>'Raw Data'!BR456</f>
        <v>3.8029999999999999</v>
      </c>
      <c r="Q456" s="13">
        <f>'Raw Data'!BX456</f>
        <v>0</v>
      </c>
      <c r="R456" s="13">
        <f>'Raw Data'!CD456</f>
        <v>4.8179999999999996</v>
      </c>
      <c r="S456" s="13">
        <f>'Raw Data'!CJ456</f>
        <v>4.6399999999999997</v>
      </c>
      <c r="T456" s="13">
        <f>'Raw Data'!CP456</f>
        <v>0</v>
      </c>
      <c r="V456" s="15"/>
      <c r="W456" s="15"/>
      <c r="X456" s="15"/>
      <c r="Y456" s="15"/>
      <c r="Z456" s="15"/>
      <c r="AB456" s="15"/>
      <c r="AC456" s="15"/>
      <c r="AD456" s="15"/>
      <c r="AE456" s="15"/>
      <c r="AF456" s="15"/>
      <c r="AH456" s="15"/>
      <c r="AI456" s="15"/>
      <c r="AJ456" s="15"/>
      <c r="AK456" s="15"/>
      <c r="AL456" s="15"/>
      <c r="AN456" s="18"/>
      <c r="AO456" s="18"/>
      <c r="AP456" s="18"/>
      <c r="AQ456" s="18"/>
    </row>
    <row r="457" spans="1:43" x14ac:dyDescent="0.25">
      <c r="A457" t="str">
        <f>'Raw Data'!A457</f>
        <v>C_p110g/p84</v>
      </c>
      <c r="B457">
        <f>'Raw Data'!B457</f>
        <v>824</v>
      </c>
      <c r="C457">
        <f>'Raw Data'!C457</f>
        <v>843</v>
      </c>
      <c r="D457" t="str">
        <f>'Raw Data'!D457</f>
        <v>SNETIGIIFKHGDDLRQDML</v>
      </c>
      <c r="F457" s="13">
        <f>'Raw Data'!J457</f>
        <v>0.51200000000000001</v>
      </c>
      <c r="G457" s="13">
        <f>'Raw Data'!P457</f>
        <v>0.496</v>
      </c>
      <c r="H457" s="13">
        <f>'Raw Data'!V457</f>
        <v>0.50800000000000001</v>
      </c>
      <c r="I457" s="13">
        <f>'Raw Data'!AB457</f>
        <v>0.81799999999999995</v>
      </c>
      <c r="J457" s="13">
        <f>'Raw Data'!AH457</f>
        <v>0.71799999999999997</v>
      </c>
      <c r="K457" s="13">
        <f>'Raw Data'!AN457</f>
        <v>0.67300000000000004</v>
      </c>
      <c r="L457" s="13">
        <f>'Raw Data'!AT457</f>
        <v>1.988</v>
      </c>
      <c r="M457" s="13">
        <f>'Raw Data'!AZ457</f>
        <v>1.958</v>
      </c>
      <c r="N457" s="13">
        <f>'Raw Data'!BF457</f>
        <v>1.9450000000000001</v>
      </c>
      <c r="O457" s="13">
        <f>'Raw Data'!BL457</f>
        <v>3.601</v>
      </c>
      <c r="P457" s="13">
        <f>'Raw Data'!BR457</f>
        <v>3.49</v>
      </c>
      <c r="Q457" s="13">
        <f>'Raw Data'!BX457</f>
        <v>0</v>
      </c>
      <c r="R457" s="13">
        <f>'Raw Data'!CD457</f>
        <v>4.399</v>
      </c>
      <c r="S457" s="13">
        <f>'Raw Data'!CJ457</f>
        <v>4.3899999999999997</v>
      </c>
      <c r="T457" s="13">
        <f>'Raw Data'!CP457</f>
        <v>0</v>
      </c>
      <c r="V457" s="15"/>
      <c r="W457" s="15"/>
      <c r="X457" s="15"/>
      <c r="Y457" s="15"/>
      <c r="Z457" s="15"/>
      <c r="AB457" s="15"/>
      <c r="AC457" s="15"/>
      <c r="AD457" s="15"/>
      <c r="AE457" s="15"/>
      <c r="AF457" s="15"/>
      <c r="AH457" s="15"/>
      <c r="AI457" s="15"/>
      <c r="AJ457" s="15"/>
      <c r="AK457" s="15"/>
      <c r="AL457" s="15"/>
      <c r="AN457" s="18"/>
      <c r="AO457" s="18"/>
      <c r="AP457" s="18"/>
      <c r="AQ457" s="18"/>
    </row>
    <row r="458" spans="1:43" x14ac:dyDescent="0.25">
      <c r="A458" t="str">
        <f>'Raw Data'!A458</f>
        <v>C_p110g/p84</v>
      </c>
      <c r="B458">
        <f>'Raw Data'!B458</f>
        <v>844</v>
      </c>
      <c r="C458">
        <f>'Raw Data'!C458</f>
        <v>848</v>
      </c>
      <c r="D458" t="str">
        <f>'Raw Data'!D458</f>
        <v>ILQIL</v>
      </c>
      <c r="F458" s="13">
        <f>'Raw Data'!J458</f>
        <v>1.2E-2</v>
      </c>
      <c r="G458" s="13">
        <f>'Raw Data'!P458</f>
        <v>6.0000000000000001E-3</v>
      </c>
      <c r="H458" s="13">
        <f>'Raw Data'!V458</f>
        <v>2.1999999999999999E-2</v>
      </c>
      <c r="I458" s="13">
        <f>'Raw Data'!AB458</f>
        <v>1.4E-2</v>
      </c>
      <c r="J458" s="13">
        <f>'Raw Data'!AH458</f>
        <v>1.0999999999999999E-2</v>
      </c>
      <c r="K458" s="13">
        <f>'Raw Data'!AN458</f>
        <v>7.0000000000000001E-3</v>
      </c>
      <c r="L458" s="13">
        <f>'Raw Data'!AT458</f>
        <v>7.0000000000000001E-3</v>
      </c>
      <c r="M458" s="13">
        <f>'Raw Data'!AZ458</f>
        <v>0.01</v>
      </c>
      <c r="N458" s="13">
        <f>'Raw Data'!BF458</f>
        <v>0.01</v>
      </c>
      <c r="O458" s="13">
        <f>'Raw Data'!BL458</f>
        <v>8.9999999999999993E-3</v>
      </c>
      <c r="P458" s="13">
        <f>'Raw Data'!BR458</f>
        <v>4.0000000000000001E-3</v>
      </c>
      <c r="Q458" s="13">
        <f>'Raw Data'!BX458</f>
        <v>0</v>
      </c>
      <c r="R458" s="13">
        <f>'Raw Data'!CD458</f>
        <v>1.0999999999999999E-2</v>
      </c>
      <c r="S458" s="13">
        <f>'Raw Data'!CJ458</f>
        <v>1.7000000000000001E-2</v>
      </c>
      <c r="T458" s="13">
        <f>'Raw Data'!CP458</f>
        <v>0</v>
      </c>
      <c r="V458" s="15"/>
      <c r="W458" s="15"/>
      <c r="X458" s="15"/>
      <c r="Y458" s="15"/>
      <c r="Z458" s="15"/>
      <c r="AB458" s="15"/>
      <c r="AC458" s="15"/>
      <c r="AD458" s="15"/>
      <c r="AE458" s="15"/>
      <c r="AF458" s="15"/>
      <c r="AH458" s="15"/>
      <c r="AI458" s="15"/>
      <c r="AJ458" s="15"/>
      <c r="AK458" s="15"/>
      <c r="AL458" s="15"/>
      <c r="AN458" s="18"/>
      <c r="AO458" s="18"/>
      <c r="AP458" s="18"/>
      <c r="AQ458" s="18"/>
    </row>
    <row r="459" spans="1:43" x14ac:dyDescent="0.25">
      <c r="A459" t="str">
        <f>'Raw Data'!A459</f>
        <v>C_p110g/p84</v>
      </c>
      <c r="B459">
        <f>'Raw Data'!B459</f>
        <v>849</v>
      </c>
      <c r="C459">
        <f>'Raw Data'!C459</f>
        <v>855</v>
      </c>
      <c r="D459" t="str">
        <f>'Raw Data'!D459</f>
        <v>RIMESIW</v>
      </c>
      <c r="F459" s="13">
        <f>'Raw Data'!J459</f>
        <v>2.1999999999999999E-2</v>
      </c>
      <c r="G459" s="13">
        <f>'Raw Data'!P459</f>
        <v>3.1E-2</v>
      </c>
      <c r="H459" s="13">
        <f>'Raw Data'!V459</f>
        <v>1.9E-2</v>
      </c>
      <c r="I459" s="13">
        <f>'Raw Data'!AB459</f>
        <v>1.4999999999999999E-2</v>
      </c>
      <c r="J459" s="13">
        <f>'Raw Data'!AH459</f>
        <v>2.1999999999999999E-2</v>
      </c>
      <c r="K459" s="13">
        <f>'Raw Data'!AN459</f>
        <v>2.4E-2</v>
      </c>
      <c r="L459" s="13">
        <f>'Raw Data'!AT459</f>
        <v>3.2000000000000001E-2</v>
      </c>
      <c r="M459" s="13">
        <f>'Raw Data'!AZ459</f>
        <v>4.1000000000000002E-2</v>
      </c>
      <c r="N459" s="13">
        <f>'Raw Data'!BF459</f>
        <v>2.7E-2</v>
      </c>
      <c r="O459" s="13">
        <f>'Raw Data'!BL459</f>
        <v>5.1999999999999998E-2</v>
      </c>
      <c r="P459" s="13">
        <f>'Raw Data'!BR459</f>
        <v>4.1000000000000002E-2</v>
      </c>
      <c r="Q459" s="13">
        <f>'Raw Data'!BX459</f>
        <v>0</v>
      </c>
      <c r="R459" s="13">
        <f>'Raw Data'!CD459</f>
        <v>0.14099999999999999</v>
      </c>
      <c r="S459" s="13">
        <f>'Raw Data'!CJ459</f>
        <v>0.14399999999999999</v>
      </c>
      <c r="T459" s="13">
        <f>'Raw Data'!CP459</f>
        <v>0</v>
      </c>
      <c r="V459" s="15"/>
      <c r="W459" s="15"/>
      <c r="X459" s="15"/>
      <c r="Y459" s="15"/>
      <c r="Z459" s="15"/>
      <c r="AB459" s="15"/>
      <c r="AC459" s="15"/>
      <c r="AD459" s="15"/>
      <c r="AE459" s="15"/>
      <c r="AF459" s="15"/>
      <c r="AH459" s="15"/>
      <c r="AI459" s="15"/>
      <c r="AJ459" s="15"/>
      <c r="AK459" s="15"/>
      <c r="AL459" s="15"/>
      <c r="AN459" s="18"/>
      <c r="AO459" s="18"/>
      <c r="AP459" s="18"/>
      <c r="AQ459" s="18"/>
    </row>
    <row r="460" spans="1:43" x14ac:dyDescent="0.25">
      <c r="A460" t="str">
        <f>'Raw Data'!A460</f>
        <v>C_p110g/p84</v>
      </c>
      <c r="B460">
        <f>'Raw Data'!B460</f>
        <v>849</v>
      </c>
      <c r="C460">
        <f>'Raw Data'!C460</f>
        <v>860</v>
      </c>
      <c r="D460" t="str">
        <f>'Raw Data'!D460</f>
        <v>RIMESIWETESL</v>
      </c>
      <c r="F460" s="13">
        <f>'Raw Data'!J460</f>
        <v>0.27800000000000002</v>
      </c>
      <c r="G460" s="13">
        <f>'Raw Data'!P460</f>
        <v>0.217</v>
      </c>
      <c r="H460" s="13">
        <f>'Raw Data'!V460</f>
        <v>0.223</v>
      </c>
      <c r="I460" s="13">
        <f>'Raw Data'!AB460</f>
        <v>0.38800000000000001</v>
      </c>
      <c r="J460" s="13">
        <f>'Raw Data'!AH460</f>
        <v>0.46700000000000003</v>
      </c>
      <c r="K460" s="13">
        <f>'Raw Data'!AN460</f>
        <v>0.16600000000000001</v>
      </c>
      <c r="L460" s="13">
        <f>'Raw Data'!AT460</f>
        <v>0.61399999999999999</v>
      </c>
      <c r="M460" s="13">
        <f>'Raw Data'!AZ460</f>
        <v>0.73799999999999999</v>
      </c>
      <c r="N460" s="13">
        <f>'Raw Data'!BF460</f>
        <v>0.64600000000000002</v>
      </c>
      <c r="O460" s="13">
        <f>'Raw Data'!BL460</f>
        <v>1.4379999999999999</v>
      </c>
      <c r="P460" s="13">
        <f>'Raw Data'!BR460</f>
        <v>1.2210000000000001</v>
      </c>
      <c r="Q460" s="13">
        <f>'Raw Data'!BX460</f>
        <v>0</v>
      </c>
      <c r="R460" s="13">
        <f>'Raw Data'!CD460</f>
        <v>2.2709999999999999</v>
      </c>
      <c r="S460" s="13">
        <f>'Raw Data'!CJ460</f>
        <v>2.3530000000000002</v>
      </c>
      <c r="T460" s="13">
        <f>'Raw Data'!CP460</f>
        <v>0</v>
      </c>
      <c r="V460" s="15"/>
      <c r="W460" s="15"/>
      <c r="X460" s="15"/>
      <c r="Y460" s="15"/>
      <c r="Z460" s="15"/>
      <c r="AB460" s="15"/>
      <c r="AC460" s="15"/>
      <c r="AD460" s="15"/>
      <c r="AE460" s="15"/>
      <c r="AF460" s="15"/>
      <c r="AH460" s="15"/>
      <c r="AI460" s="15"/>
      <c r="AJ460" s="15"/>
      <c r="AK460" s="15"/>
      <c r="AL460" s="15"/>
      <c r="AN460" s="18"/>
      <c r="AO460" s="18"/>
      <c r="AP460" s="18"/>
      <c r="AQ460" s="18"/>
    </row>
    <row r="461" spans="1:43" x14ac:dyDescent="0.25">
      <c r="A461" t="str">
        <f>'Raw Data'!A461</f>
        <v>C_p110g/p84</v>
      </c>
      <c r="B461">
        <f>'Raw Data'!B461</f>
        <v>853</v>
      </c>
      <c r="C461">
        <f>'Raw Data'!C461</f>
        <v>862</v>
      </c>
      <c r="D461" t="str">
        <f>'Raw Data'!D461</f>
        <v>SIWETESLDL</v>
      </c>
      <c r="F461" s="13">
        <f>'Raw Data'!J461</f>
        <v>0.25</v>
      </c>
      <c r="G461" s="13">
        <f>'Raw Data'!P461</f>
        <v>0.217</v>
      </c>
      <c r="H461" s="13">
        <f>'Raw Data'!V461</f>
        <v>0.32900000000000001</v>
      </c>
      <c r="I461" s="13">
        <f>'Raw Data'!AB461</f>
        <v>0.433</v>
      </c>
      <c r="J461" s="13">
        <f>'Raw Data'!AH461</f>
        <v>0.42499999999999999</v>
      </c>
      <c r="K461" s="13">
        <f>'Raw Data'!AN461</f>
        <v>0.48899999999999999</v>
      </c>
      <c r="L461" s="13">
        <f>'Raw Data'!AT461</f>
        <v>0.77100000000000002</v>
      </c>
      <c r="M461" s="13">
        <f>'Raw Data'!AZ461</f>
        <v>0.872</v>
      </c>
      <c r="N461" s="13">
        <f>'Raw Data'!BF461</f>
        <v>0.85699999999999998</v>
      </c>
      <c r="O461" s="13">
        <f>'Raw Data'!BL461</f>
        <v>1.6859999999999999</v>
      </c>
      <c r="P461" s="13">
        <f>'Raw Data'!BR461</f>
        <v>1.8169999999999999</v>
      </c>
      <c r="Q461" s="13">
        <f>'Raw Data'!BX461</f>
        <v>0</v>
      </c>
      <c r="R461" s="13">
        <f>'Raw Data'!CD461</f>
        <v>3.169</v>
      </c>
      <c r="S461" s="13">
        <f>'Raw Data'!CJ461</f>
        <v>3.2480000000000002</v>
      </c>
      <c r="T461" s="13">
        <f>'Raw Data'!CP461</f>
        <v>0</v>
      </c>
      <c r="V461" s="15"/>
      <c r="W461" s="15"/>
      <c r="X461" s="15"/>
      <c r="Y461" s="15"/>
      <c r="Z461" s="15"/>
      <c r="AB461" s="15"/>
      <c r="AC461" s="15"/>
      <c r="AD461" s="15"/>
      <c r="AE461" s="15"/>
      <c r="AF461" s="15"/>
      <c r="AH461" s="15"/>
      <c r="AI461" s="15"/>
      <c r="AJ461" s="15"/>
      <c r="AK461" s="15"/>
      <c r="AL461" s="15"/>
      <c r="AN461" s="18"/>
      <c r="AO461" s="18"/>
      <c r="AP461" s="18"/>
      <c r="AQ461" s="18"/>
    </row>
    <row r="462" spans="1:43" x14ac:dyDescent="0.25">
      <c r="A462" t="str">
        <f>'Raw Data'!A462</f>
        <v>C_p110g/p84</v>
      </c>
      <c r="B462">
        <f>'Raw Data'!B462</f>
        <v>862</v>
      </c>
      <c r="C462">
        <f>'Raw Data'!C462</f>
        <v>878</v>
      </c>
      <c r="D462" t="str">
        <f>'Raw Data'!D462</f>
        <v>LCLLPYGCISTGDKIGM</v>
      </c>
      <c r="F462" s="13">
        <f>'Raw Data'!J462</f>
        <v>0.26</v>
      </c>
      <c r="G462" s="13">
        <f>'Raw Data'!P462</f>
        <v>0.13800000000000001</v>
      </c>
      <c r="H462" s="13">
        <f>'Raw Data'!V462</f>
        <v>0.14799999999999999</v>
      </c>
      <c r="I462" s="13">
        <f>'Raw Data'!AB462</f>
        <v>0.3</v>
      </c>
      <c r="J462" s="13">
        <f>'Raw Data'!AH462</f>
        <v>0.188</v>
      </c>
      <c r="K462" s="13">
        <f>'Raw Data'!AN462</f>
        <v>0.24</v>
      </c>
      <c r="L462" s="13">
        <f>'Raw Data'!AT462</f>
        <v>0.52400000000000002</v>
      </c>
      <c r="M462" s="13">
        <f>'Raw Data'!AZ462</f>
        <v>0.45700000000000002</v>
      </c>
      <c r="N462" s="13">
        <f>'Raw Data'!BF462</f>
        <v>0.50700000000000001</v>
      </c>
      <c r="O462" s="13">
        <f>'Raw Data'!BL462</f>
        <v>1.4670000000000001</v>
      </c>
      <c r="P462" s="13">
        <f>'Raw Data'!BR462</f>
        <v>1.4770000000000001</v>
      </c>
      <c r="Q462" s="13">
        <f>'Raw Data'!BX462</f>
        <v>0</v>
      </c>
      <c r="R462" s="13">
        <f>'Raw Data'!CD462</f>
        <v>2.7559999999999998</v>
      </c>
      <c r="S462" s="13">
        <f>'Raw Data'!CJ462</f>
        <v>2.968</v>
      </c>
      <c r="T462" s="13">
        <f>'Raw Data'!CP462</f>
        <v>0</v>
      </c>
      <c r="V462" s="15"/>
      <c r="W462" s="15"/>
      <c r="X462" s="15"/>
      <c r="Y462" s="15"/>
      <c r="Z462" s="15"/>
      <c r="AB462" s="15"/>
      <c r="AC462" s="15"/>
      <c r="AD462" s="15"/>
      <c r="AE462" s="15"/>
      <c r="AF462" s="15"/>
      <c r="AH462" s="15"/>
      <c r="AI462" s="15"/>
      <c r="AJ462" s="15"/>
      <c r="AK462" s="15"/>
      <c r="AL462" s="15"/>
      <c r="AN462" s="18"/>
      <c r="AO462" s="18"/>
      <c r="AP462" s="18"/>
      <c r="AQ462" s="18"/>
    </row>
    <row r="463" spans="1:43" x14ac:dyDescent="0.25">
      <c r="A463" t="str">
        <f>'Raw Data'!A463</f>
        <v>C_p110g/p84</v>
      </c>
      <c r="B463">
        <f>'Raw Data'!B463</f>
        <v>863</v>
      </c>
      <c r="C463">
        <f>'Raw Data'!C463</f>
        <v>869</v>
      </c>
      <c r="D463" t="str">
        <f>'Raw Data'!D463</f>
        <v>CLLPYGC</v>
      </c>
      <c r="F463" s="13">
        <f>'Raw Data'!J463</f>
        <v>0.122</v>
      </c>
      <c r="G463" s="13">
        <f>'Raw Data'!P463</f>
        <v>8.5000000000000006E-2</v>
      </c>
      <c r="H463" s="13">
        <f>'Raw Data'!V463</f>
        <v>6.5000000000000002E-2</v>
      </c>
      <c r="I463" s="13">
        <f>'Raw Data'!AB463</f>
        <v>0.16300000000000001</v>
      </c>
      <c r="J463" s="13">
        <f>'Raw Data'!AH463</f>
        <v>0.13</v>
      </c>
      <c r="K463" s="13">
        <f>'Raw Data'!AN463</f>
        <v>0.16300000000000001</v>
      </c>
      <c r="L463" s="13">
        <f>'Raw Data'!AT463</f>
        <v>0.34499999999999997</v>
      </c>
      <c r="M463" s="13">
        <f>'Raw Data'!AZ463</f>
        <v>0.36399999999999999</v>
      </c>
      <c r="N463" s="13">
        <f>'Raw Data'!BF463</f>
        <v>0.40799999999999997</v>
      </c>
      <c r="O463" s="13">
        <f>'Raw Data'!BL463</f>
        <v>1.008</v>
      </c>
      <c r="P463" s="13">
        <f>'Raw Data'!BR463</f>
        <v>1.028</v>
      </c>
      <c r="Q463" s="13">
        <f>'Raw Data'!BX463</f>
        <v>0</v>
      </c>
      <c r="R463" s="13">
        <f>'Raw Data'!CD463</f>
        <v>1.9910000000000001</v>
      </c>
      <c r="S463" s="13">
        <f>'Raw Data'!CJ463</f>
        <v>2.0259999999999998</v>
      </c>
      <c r="T463" s="13">
        <f>'Raw Data'!CP463</f>
        <v>0</v>
      </c>
      <c r="V463" s="15"/>
      <c r="W463" s="15"/>
      <c r="X463" s="15"/>
      <c r="Y463" s="15"/>
      <c r="Z463" s="15"/>
      <c r="AB463" s="15"/>
      <c r="AC463" s="15"/>
      <c r="AD463" s="15"/>
      <c r="AE463" s="15"/>
      <c r="AF463" s="15"/>
      <c r="AH463" s="15"/>
      <c r="AI463" s="15"/>
      <c r="AJ463" s="15"/>
      <c r="AK463" s="15"/>
      <c r="AL463" s="15"/>
      <c r="AN463" s="18"/>
      <c r="AO463" s="18"/>
      <c r="AP463" s="18"/>
      <c r="AQ463" s="18"/>
    </row>
    <row r="464" spans="1:43" x14ac:dyDescent="0.25">
      <c r="A464" t="str">
        <f>'Raw Data'!A464</f>
        <v>C_p110g/p84</v>
      </c>
      <c r="B464">
        <f>'Raw Data'!B464</f>
        <v>863</v>
      </c>
      <c r="C464">
        <f>'Raw Data'!C464</f>
        <v>880</v>
      </c>
      <c r="D464" t="str">
        <f>'Raw Data'!D464</f>
        <v>CLLPYGCISTGDKIGMIE</v>
      </c>
      <c r="F464" s="13">
        <f>'Raw Data'!J464</f>
        <v>0.22600000000000001</v>
      </c>
      <c r="G464" s="13">
        <f>'Raw Data'!P464</f>
        <v>0.218</v>
      </c>
      <c r="H464" s="13">
        <f>'Raw Data'!V464</f>
        <v>0.182</v>
      </c>
      <c r="I464" s="13">
        <f>'Raw Data'!AB464</f>
        <v>0.55900000000000005</v>
      </c>
      <c r="J464" s="13">
        <f>'Raw Data'!AH464</f>
        <v>0.52100000000000002</v>
      </c>
      <c r="K464" s="13">
        <f>'Raw Data'!AN464</f>
        <v>0.28499999999999998</v>
      </c>
      <c r="L464" s="13">
        <f>'Raw Data'!AT464</f>
        <v>0.82699999999999996</v>
      </c>
      <c r="M464" s="13">
        <f>'Raw Data'!AZ464</f>
        <v>0.8</v>
      </c>
      <c r="N464" s="13">
        <f>'Raw Data'!BF464</f>
        <v>0.56899999999999995</v>
      </c>
      <c r="O464" s="13">
        <f>'Raw Data'!BL464</f>
        <v>1.6259999999999999</v>
      </c>
      <c r="P464" s="13">
        <f>'Raw Data'!BR464</f>
        <v>1.6539999999999999</v>
      </c>
      <c r="Q464" s="13">
        <f>'Raw Data'!BX464</f>
        <v>0</v>
      </c>
      <c r="R464" s="13">
        <f>'Raw Data'!CD464</f>
        <v>3.0870000000000002</v>
      </c>
      <c r="S464" s="13">
        <f>'Raw Data'!CJ464</f>
        <v>3.206</v>
      </c>
      <c r="T464" s="13">
        <f>'Raw Data'!CP464</f>
        <v>0</v>
      </c>
      <c r="V464" s="15"/>
      <c r="W464" s="15"/>
      <c r="X464" s="15"/>
      <c r="Y464" s="15"/>
      <c r="Z464" s="15"/>
      <c r="AB464" s="15"/>
      <c r="AC464" s="15"/>
      <c r="AD464" s="15"/>
      <c r="AE464" s="15"/>
      <c r="AF464" s="15"/>
      <c r="AH464" s="15"/>
      <c r="AI464" s="15"/>
      <c r="AJ464" s="15"/>
      <c r="AK464" s="15"/>
      <c r="AL464" s="15"/>
      <c r="AN464" s="18"/>
      <c r="AO464" s="18"/>
      <c r="AP464" s="18"/>
      <c r="AQ464" s="18"/>
    </row>
    <row r="465" spans="1:43" x14ac:dyDescent="0.25">
      <c r="A465" t="str">
        <f>'Raw Data'!A465</f>
        <v>C_p110g/p84</v>
      </c>
      <c r="B465">
        <f>'Raw Data'!B465</f>
        <v>879</v>
      </c>
      <c r="C465">
        <f>'Raw Data'!C465</f>
        <v>887</v>
      </c>
      <c r="D465" t="str">
        <f>'Raw Data'!D465</f>
        <v>IEIVKDATT</v>
      </c>
      <c r="F465" s="13">
        <f>'Raw Data'!J465</f>
        <v>0.95199999999999996</v>
      </c>
      <c r="G465" s="13">
        <f>'Raw Data'!P465</f>
        <v>0.8</v>
      </c>
      <c r="H465" s="13">
        <f>'Raw Data'!V465</f>
        <v>0.95899999999999996</v>
      </c>
      <c r="I465" s="13">
        <f>'Raw Data'!AB465</f>
        <v>1.8109999999999999</v>
      </c>
      <c r="J465" s="13">
        <f>'Raw Data'!AH465</f>
        <v>1.722</v>
      </c>
      <c r="K465" s="13">
        <f>'Raw Data'!AN465</f>
        <v>1.7849999999999999</v>
      </c>
      <c r="L465" s="13">
        <f>'Raw Data'!AT465</f>
        <v>2.8220000000000001</v>
      </c>
      <c r="M465" s="13">
        <f>'Raw Data'!AZ465</f>
        <v>2.7850000000000001</v>
      </c>
      <c r="N465" s="13">
        <f>'Raw Data'!BF465</f>
        <v>2.8610000000000002</v>
      </c>
      <c r="O465" s="13">
        <f>'Raw Data'!BL465</f>
        <v>3.59</v>
      </c>
      <c r="P465" s="13">
        <f>'Raw Data'!BR465</f>
        <v>3.6960000000000002</v>
      </c>
      <c r="Q465" s="13">
        <f>'Raw Data'!BX465</f>
        <v>0</v>
      </c>
      <c r="R465" s="13">
        <f>'Raw Data'!CD465</f>
        <v>3.98</v>
      </c>
      <c r="S465" s="13">
        <f>'Raw Data'!CJ465</f>
        <v>4.0350000000000001</v>
      </c>
      <c r="T465" s="13">
        <f>'Raw Data'!CP465</f>
        <v>0</v>
      </c>
      <c r="V465" s="15"/>
      <c r="W465" s="15"/>
      <c r="X465" s="15"/>
      <c r="Y465" s="15"/>
      <c r="Z465" s="15"/>
      <c r="AB465" s="15"/>
      <c r="AC465" s="15"/>
      <c r="AD465" s="15"/>
      <c r="AE465" s="15"/>
      <c r="AF465" s="15"/>
      <c r="AH465" s="15"/>
      <c r="AI465" s="15"/>
      <c r="AJ465" s="15"/>
      <c r="AK465" s="15"/>
      <c r="AL465" s="15"/>
      <c r="AN465" s="18"/>
      <c r="AO465" s="18"/>
      <c r="AP465" s="18"/>
      <c r="AQ465" s="18"/>
    </row>
    <row r="466" spans="1:43" x14ac:dyDescent="0.25">
      <c r="A466" t="str">
        <f>'Raw Data'!A466</f>
        <v>C_p110g/p84</v>
      </c>
      <c r="B466">
        <f>'Raw Data'!B466</f>
        <v>880</v>
      </c>
      <c r="C466">
        <f>'Raw Data'!C466</f>
        <v>888</v>
      </c>
      <c r="D466" t="str">
        <f>'Raw Data'!D466</f>
        <v>EIVKDATTI</v>
      </c>
      <c r="F466" s="13">
        <f>'Raw Data'!J466</f>
        <v>0.98299999999999998</v>
      </c>
      <c r="G466" s="13">
        <f>'Raw Data'!P466</f>
        <v>0.85199999999999998</v>
      </c>
      <c r="H466" s="13">
        <f>'Raw Data'!V466</f>
        <v>0.89300000000000002</v>
      </c>
      <c r="I466" s="13">
        <f>'Raw Data'!AB466</f>
        <v>1.706</v>
      </c>
      <c r="J466" s="13">
        <f>'Raw Data'!AH466</f>
        <v>1.637</v>
      </c>
      <c r="K466" s="13">
        <f>'Raw Data'!AN466</f>
        <v>1.782</v>
      </c>
      <c r="L466" s="13">
        <f>'Raw Data'!AT466</f>
        <v>2.7189999999999999</v>
      </c>
      <c r="M466" s="13">
        <f>'Raw Data'!AZ466</f>
        <v>2.7749999999999999</v>
      </c>
      <c r="N466" s="13">
        <f>'Raw Data'!BF466</f>
        <v>2.75</v>
      </c>
      <c r="O466" s="13">
        <f>'Raw Data'!BL466</f>
        <v>3.504</v>
      </c>
      <c r="P466" s="13">
        <f>'Raw Data'!BR466</f>
        <v>3.609</v>
      </c>
      <c r="Q466" s="13">
        <f>'Raw Data'!BX466</f>
        <v>0</v>
      </c>
      <c r="R466" s="13">
        <f>'Raw Data'!CD466</f>
        <v>3.8109999999999999</v>
      </c>
      <c r="S466" s="13">
        <f>'Raw Data'!CJ466</f>
        <v>3.86</v>
      </c>
      <c r="T466" s="13">
        <f>'Raw Data'!CP466</f>
        <v>0</v>
      </c>
      <c r="V466" s="15"/>
      <c r="W466" s="15"/>
      <c r="X466" s="15"/>
      <c r="Y466" s="15"/>
      <c r="Z466" s="15"/>
      <c r="AB466" s="15"/>
      <c r="AC466" s="15"/>
      <c r="AD466" s="15"/>
      <c r="AE466" s="15"/>
      <c r="AF466" s="15"/>
      <c r="AH466" s="15"/>
      <c r="AI466" s="15"/>
      <c r="AJ466" s="15"/>
      <c r="AK466" s="15"/>
      <c r="AL466" s="15"/>
      <c r="AN466" s="18"/>
      <c r="AO466" s="18"/>
      <c r="AP466" s="18"/>
      <c r="AQ466" s="18"/>
    </row>
    <row r="467" spans="1:43" x14ac:dyDescent="0.25">
      <c r="A467" t="str">
        <f>'Raw Data'!A467</f>
        <v>C_p110g/p84</v>
      </c>
      <c r="B467">
        <f>'Raw Data'!B467</f>
        <v>888</v>
      </c>
      <c r="C467">
        <f>'Raw Data'!C467</f>
        <v>901</v>
      </c>
      <c r="D467" t="str">
        <f>'Raw Data'!D467</f>
        <v>IAKIQQSTVGNTGA</v>
      </c>
      <c r="F467" s="13">
        <f>'Raw Data'!J467</f>
        <v>5.77</v>
      </c>
      <c r="G467" s="13">
        <f>'Raw Data'!P467</f>
        <v>5.8849999999999998</v>
      </c>
      <c r="H467" s="13">
        <f>'Raw Data'!V467</f>
        <v>5.8049999999999997</v>
      </c>
      <c r="I467" s="13">
        <f>'Raw Data'!AB467</f>
        <v>6.0309999999999997</v>
      </c>
      <c r="J467" s="13">
        <f>'Raw Data'!AH467</f>
        <v>5.9889999999999999</v>
      </c>
      <c r="K467" s="13">
        <f>'Raw Data'!AN467</f>
        <v>6.1340000000000003</v>
      </c>
      <c r="L467" s="13">
        <f>'Raw Data'!AT467</f>
        <v>6.47</v>
      </c>
      <c r="M467" s="13">
        <f>'Raw Data'!AZ467</f>
        <v>6.3680000000000003</v>
      </c>
      <c r="N467" s="13">
        <f>'Raw Data'!BF467</f>
        <v>6.5949999999999998</v>
      </c>
      <c r="O467" s="13">
        <f>'Raw Data'!BL467</f>
        <v>6.8840000000000003</v>
      </c>
      <c r="P467" s="13">
        <f>'Raw Data'!BR467</f>
        <v>7.069</v>
      </c>
      <c r="Q467" s="13">
        <f>'Raw Data'!BX467</f>
        <v>0</v>
      </c>
      <c r="R467" s="13">
        <f>'Raw Data'!CD467</f>
        <v>7.8869999999999996</v>
      </c>
      <c r="S467" s="13">
        <f>'Raw Data'!CJ467</f>
        <v>8.1590000000000007</v>
      </c>
      <c r="T467" s="13">
        <f>'Raw Data'!CP467</f>
        <v>0</v>
      </c>
      <c r="V467" s="15"/>
      <c r="W467" s="15"/>
      <c r="X467" s="15"/>
      <c r="Y467" s="15"/>
      <c r="Z467" s="15"/>
      <c r="AB467" s="15"/>
      <c r="AC467" s="15"/>
      <c r="AD467" s="15"/>
      <c r="AE467" s="15"/>
      <c r="AF467" s="15"/>
      <c r="AH467" s="15"/>
      <c r="AI467" s="15"/>
      <c r="AJ467" s="15"/>
      <c r="AK467" s="15"/>
      <c r="AL467" s="15"/>
      <c r="AN467" s="18"/>
      <c r="AO467" s="18"/>
      <c r="AP467" s="18"/>
      <c r="AQ467" s="18"/>
    </row>
    <row r="468" spans="1:43" x14ac:dyDescent="0.25">
      <c r="A468" t="str">
        <f>'Raw Data'!A468</f>
        <v>C_p110g/p84</v>
      </c>
      <c r="B468">
        <f>'Raw Data'!B468</f>
        <v>888</v>
      </c>
      <c r="C468">
        <f>'Raw Data'!C468</f>
        <v>902</v>
      </c>
      <c r="D468" t="str">
        <f>'Raw Data'!D468</f>
        <v>IAKIQQSTVGNTGAF</v>
      </c>
      <c r="F468" s="13">
        <f>'Raw Data'!J468</f>
        <v>5.5990000000000002</v>
      </c>
      <c r="G468" s="13">
        <f>'Raw Data'!P468</f>
        <v>5.6929999999999996</v>
      </c>
      <c r="H468" s="13">
        <f>'Raw Data'!V468</f>
        <v>5.65</v>
      </c>
      <c r="I468" s="13">
        <f>'Raw Data'!AB468</f>
        <v>6.2009999999999996</v>
      </c>
      <c r="J468" s="13">
        <f>'Raw Data'!AH468</f>
        <v>6.1529999999999996</v>
      </c>
      <c r="K468" s="13">
        <f>'Raw Data'!AN468</f>
        <v>6.2839999999999998</v>
      </c>
      <c r="L468" s="13">
        <f>'Raw Data'!AT468</f>
        <v>6.9219999999999997</v>
      </c>
      <c r="M468" s="13">
        <f>'Raw Data'!AZ468</f>
        <v>6.899</v>
      </c>
      <c r="N468" s="13">
        <f>'Raw Data'!BF468</f>
        <v>7.0679999999999996</v>
      </c>
      <c r="O468" s="13">
        <f>'Raw Data'!BL468</f>
        <v>7.5289999999999999</v>
      </c>
      <c r="P468" s="13">
        <f>'Raw Data'!BR468</f>
        <v>7.6459999999999999</v>
      </c>
      <c r="Q468" s="13">
        <f>'Raw Data'!BX468</f>
        <v>0</v>
      </c>
      <c r="R468" s="13">
        <f>'Raw Data'!CD468</f>
        <v>8.9559999999999995</v>
      </c>
      <c r="S468" s="13">
        <f>'Raw Data'!CJ468</f>
        <v>8.7940000000000005</v>
      </c>
      <c r="T468" s="13">
        <f>'Raw Data'!CP468</f>
        <v>0</v>
      </c>
      <c r="V468" s="15"/>
      <c r="W468" s="15"/>
      <c r="X468" s="15"/>
      <c r="Y468" s="15"/>
      <c r="Z468" s="15"/>
      <c r="AB468" s="15"/>
      <c r="AC468" s="15"/>
      <c r="AD468" s="15"/>
      <c r="AE468" s="15"/>
      <c r="AF468" s="15"/>
      <c r="AH468" s="15"/>
      <c r="AI468" s="15"/>
      <c r="AJ468" s="15"/>
      <c r="AK468" s="15"/>
      <c r="AL468" s="15"/>
      <c r="AN468" s="18"/>
      <c r="AO468" s="18"/>
      <c r="AP468" s="18"/>
      <c r="AQ468" s="18"/>
    </row>
    <row r="469" spans="1:43" x14ac:dyDescent="0.25">
      <c r="A469" t="str">
        <f>'Raw Data'!A469</f>
        <v>C_p110g/p84</v>
      </c>
      <c r="B469">
        <f>'Raw Data'!B469</f>
        <v>888</v>
      </c>
      <c r="C469">
        <f>'Raw Data'!C469</f>
        <v>910</v>
      </c>
      <c r="D469" t="str">
        <f>'Raw Data'!D469</f>
        <v>IAKIQQSTVGNTGAFKDEVLNHW</v>
      </c>
      <c r="F469" s="13">
        <f>'Raw Data'!J469</f>
        <v>5.1950000000000003</v>
      </c>
      <c r="G469" s="13">
        <f>'Raw Data'!P469</f>
        <v>4.97</v>
      </c>
      <c r="H469" s="13">
        <f>'Raw Data'!V469</f>
        <v>5.31</v>
      </c>
      <c r="I469" s="13">
        <f>'Raw Data'!AB469</f>
        <v>6.3490000000000002</v>
      </c>
      <c r="J469" s="13">
        <f>'Raw Data'!AH469</f>
        <v>6.2629999999999999</v>
      </c>
      <c r="K469" s="13">
        <f>'Raw Data'!AN469</f>
        <v>6.3579999999999997</v>
      </c>
      <c r="L469" s="13">
        <f>'Raw Data'!AT469</f>
        <v>7.4649999999999999</v>
      </c>
      <c r="M469" s="13">
        <f>'Raw Data'!AZ469</f>
        <v>7.6260000000000003</v>
      </c>
      <c r="N469" s="13">
        <f>'Raw Data'!BF469</f>
        <v>7.6909999999999998</v>
      </c>
      <c r="O469" s="13">
        <f>'Raw Data'!BL469</f>
        <v>8.5180000000000007</v>
      </c>
      <c r="P469" s="13">
        <f>'Raw Data'!BR469</f>
        <v>8.6120000000000001</v>
      </c>
      <c r="Q469" s="13">
        <f>'Raw Data'!BX469</f>
        <v>0</v>
      </c>
      <c r="R469" s="13">
        <f>'Raw Data'!CD469</f>
        <v>10.108000000000001</v>
      </c>
      <c r="S469" s="13">
        <f>'Raw Data'!CJ469</f>
        <v>10.064</v>
      </c>
      <c r="T469" s="13">
        <f>'Raw Data'!CP469</f>
        <v>0</v>
      </c>
      <c r="V469" s="15"/>
      <c r="W469" s="15"/>
      <c r="X469" s="15"/>
      <c r="Y469" s="15"/>
      <c r="Z469" s="15"/>
      <c r="AB469" s="15"/>
      <c r="AC469" s="15"/>
      <c r="AD469" s="15"/>
      <c r="AE469" s="15"/>
      <c r="AF469" s="15"/>
      <c r="AH469" s="15"/>
      <c r="AI469" s="15"/>
      <c r="AJ469" s="15"/>
      <c r="AK469" s="15"/>
      <c r="AL469" s="15"/>
      <c r="AN469" s="18"/>
      <c r="AO469" s="18"/>
      <c r="AP469" s="18"/>
      <c r="AQ469" s="18"/>
    </row>
    <row r="470" spans="1:43" x14ac:dyDescent="0.25">
      <c r="A470" t="str">
        <f>'Raw Data'!A470</f>
        <v>C_p110g/p84</v>
      </c>
      <c r="B470">
        <f>'Raw Data'!B470</f>
        <v>902</v>
      </c>
      <c r="C470">
        <f>'Raw Data'!C470</f>
        <v>910</v>
      </c>
      <c r="D470" t="str">
        <f>'Raw Data'!D470</f>
        <v>FKDEVLNHW</v>
      </c>
      <c r="F470" s="13">
        <f>'Raw Data'!J470</f>
        <v>0.112</v>
      </c>
      <c r="G470" s="13">
        <f>'Raw Data'!P470</f>
        <v>0.1</v>
      </c>
      <c r="H470" s="13">
        <f>'Raw Data'!V470</f>
        <v>0.122</v>
      </c>
      <c r="I470" s="13">
        <f>'Raw Data'!AB470</f>
        <v>0.188</v>
      </c>
      <c r="J470" s="13">
        <f>'Raw Data'!AH470</f>
        <v>0.157</v>
      </c>
      <c r="K470" s="13">
        <f>'Raw Data'!AN470</f>
        <v>0.153</v>
      </c>
      <c r="L470" s="13">
        <f>'Raw Data'!AT470</f>
        <v>0.29499999999999998</v>
      </c>
      <c r="M470" s="13">
        <f>'Raw Data'!AZ470</f>
        <v>0.27400000000000002</v>
      </c>
      <c r="N470" s="13">
        <f>'Raw Data'!BF470</f>
        <v>0.25800000000000001</v>
      </c>
      <c r="O470" s="13">
        <f>'Raw Data'!BL470</f>
        <v>0.79800000000000004</v>
      </c>
      <c r="P470" s="13">
        <f>'Raw Data'!BR470</f>
        <v>0.81100000000000005</v>
      </c>
      <c r="Q470" s="13">
        <f>'Raw Data'!BX470</f>
        <v>0</v>
      </c>
      <c r="R470" s="13">
        <f>'Raw Data'!CD470</f>
        <v>1.444</v>
      </c>
      <c r="S470" s="13">
        <f>'Raw Data'!CJ470</f>
        <v>1.38</v>
      </c>
      <c r="T470" s="13">
        <f>'Raw Data'!CP470</f>
        <v>0</v>
      </c>
      <c r="V470" s="15"/>
      <c r="W470" s="15"/>
      <c r="X470" s="15"/>
      <c r="Y470" s="15"/>
      <c r="Z470" s="15"/>
      <c r="AB470" s="15"/>
      <c r="AC470" s="15"/>
      <c r="AD470" s="15"/>
      <c r="AE470" s="15"/>
      <c r="AF470" s="15"/>
      <c r="AH470" s="15"/>
      <c r="AI470" s="15"/>
      <c r="AJ470" s="15"/>
      <c r="AK470" s="15"/>
      <c r="AL470" s="15"/>
      <c r="AN470" s="18"/>
      <c r="AO470" s="18"/>
      <c r="AP470" s="18"/>
      <c r="AQ470" s="18"/>
    </row>
    <row r="471" spans="1:43" x14ac:dyDescent="0.25">
      <c r="A471" t="str">
        <f>'Raw Data'!A471</f>
        <v>C_p110g/p84</v>
      </c>
      <c r="B471">
        <f>'Raw Data'!B471</f>
        <v>902</v>
      </c>
      <c r="C471">
        <f>'Raw Data'!C471</f>
        <v>924</v>
      </c>
      <c r="D471" t="str">
        <f>'Raw Data'!D471</f>
        <v>FKDEVLNHWLKEKSPTEEKFQAA</v>
      </c>
      <c r="F471" s="13">
        <f>'Raw Data'!J471</f>
        <v>1.232</v>
      </c>
      <c r="G471" s="13">
        <f>'Raw Data'!P471</f>
        <v>1.173</v>
      </c>
      <c r="H471" s="13">
        <f>'Raw Data'!V471</f>
        <v>1.2869999999999999</v>
      </c>
      <c r="I471" s="13">
        <f>'Raw Data'!AB471</f>
        <v>1.4570000000000001</v>
      </c>
      <c r="J471" s="13">
        <f>'Raw Data'!AH471</f>
        <v>1.34</v>
      </c>
      <c r="K471" s="13">
        <f>'Raw Data'!AN471</f>
        <v>1.3859999999999999</v>
      </c>
      <c r="L471" s="13">
        <f>'Raw Data'!AT471</f>
        <v>2.202</v>
      </c>
      <c r="M471" s="13">
        <f>'Raw Data'!AZ471</f>
        <v>2.1629999999999998</v>
      </c>
      <c r="N471" s="13">
        <f>'Raw Data'!BF471</f>
        <v>2.14</v>
      </c>
      <c r="O471" s="13">
        <f>'Raw Data'!BL471</f>
        <v>3.2170000000000001</v>
      </c>
      <c r="P471" s="13">
        <f>'Raw Data'!BR471</f>
        <v>3.3559999999999999</v>
      </c>
      <c r="Q471" s="13">
        <f>'Raw Data'!BX471</f>
        <v>0</v>
      </c>
      <c r="R471" s="13">
        <f>'Raw Data'!CD471</f>
        <v>6.03</v>
      </c>
      <c r="S471" s="13">
        <f>'Raw Data'!CJ471</f>
        <v>6.617</v>
      </c>
      <c r="T471" s="13">
        <f>'Raw Data'!CP471</f>
        <v>0</v>
      </c>
      <c r="V471" s="15"/>
      <c r="W471" s="15"/>
      <c r="X471" s="15"/>
      <c r="Y471" s="15"/>
      <c r="Z471" s="15"/>
      <c r="AB471" s="15"/>
      <c r="AC471" s="15"/>
      <c r="AD471" s="15"/>
      <c r="AE471" s="15"/>
      <c r="AF471" s="15"/>
      <c r="AH471" s="15"/>
      <c r="AI471" s="15"/>
      <c r="AJ471" s="15"/>
      <c r="AK471" s="15"/>
      <c r="AL471" s="15"/>
      <c r="AN471" s="18"/>
      <c r="AO471" s="18"/>
      <c r="AP471" s="18"/>
      <c r="AQ471" s="18"/>
    </row>
    <row r="472" spans="1:43" x14ac:dyDescent="0.25">
      <c r="A472" t="str">
        <f>'Raw Data'!A472</f>
        <v>C_p110g/p84</v>
      </c>
      <c r="B472">
        <f>'Raw Data'!B472</f>
        <v>920</v>
      </c>
      <c r="C472">
        <f>'Raw Data'!C472</f>
        <v>926</v>
      </c>
      <c r="D472" t="str">
        <f>'Raw Data'!D472</f>
        <v>KFQAAVE</v>
      </c>
      <c r="F472" s="13">
        <f>'Raw Data'!J472</f>
        <v>0.11899999999999999</v>
      </c>
      <c r="G472" s="13">
        <f>'Raw Data'!P472</f>
        <v>0.11899999999999999</v>
      </c>
      <c r="H472" s="13">
        <f>'Raw Data'!V472</f>
        <v>0.16400000000000001</v>
      </c>
      <c r="I472" s="13">
        <f>'Raw Data'!AB472</f>
        <v>0.108</v>
      </c>
      <c r="J472" s="13">
        <f>'Raw Data'!AH472</f>
        <v>0.106</v>
      </c>
      <c r="K472" s="13">
        <f>'Raw Data'!AN472</f>
        <v>0.10199999999999999</v>
      </c>
      <c r="L472" s="13">
        <f>'Raw Data'!AT472</f>
        <v>0.14599999999999999</v>
      </c>
      <c r="M472" s="13">
        <f>'Raw Data'!AZ472</f>
        <v>0.127</v>
      </c>
      <c r="N472" s="13">
        <f>'Raw Data'!BF472</f>
        <v>0.121</v>
      </c>
      <c r="O472" s="13">
        <f>'Raw Data'!BL472</f>
        <v>0.32</v>
      </c>
      <c r="P472" s="13">
        <f>'Raw Data'!BR472</f>
        <v>0.34499999999999997</v>
      </c>
      <c r="Q472" s="13">
        <f>'Raw Data'!BX472</f>
        <v>0</v>
      </c>
      <c r="R472" s="13">
        <f>'Raw Data'!CD472</f>
        <v>1.399</v>
      </c>
      <c r="S472" s="13">
        <f>'Raw Data'!CJ472</f>
        <v>1.379</v>
      </c>
      <c r="T472" s="13">
        <f>'Raw Data'!CP472</f>
        <v>0</v>
      </c>
      <c r="V472" s="15"/>
      <c r="W472" s="15"/>
      <c r="X472" s="15"/>
      <c r="Y472" s="15"/>
      <c r="Z472" s="15"/>
      <c r="AB472" s="15"/>
      <c r="AC472" s="15"/>
      <c r="AD472" s="15"/>
      <c r="AE472" s="15"/>
      <c r="AF472" s="15"/>
      <c r="AH472" s="15"/>
      <c r="AI472" s="15"/>
      <c r="AJ472" s="15"/>
      <c r="AK472" s="15"/>
      <c r="AL472" s="15"/>
      <c r="AN472" s="18"/>
      <c r="AO472" s="18"/>
      <c r="AP472" s="18"/>
      <c r="AQ472" s="18"/>
    </row>
    <row r="473" spans="1:43" x14ac:dyDescent="0.25">
      <c r="A473" t="str">
        <f>'Raw Data'!A473</f>
        <v>C_p110g/p84</v>
      </c>
      <c r="B473">
        <f>'Raw Data'!B473</f>
        <v>925</v>
      </c>
      <c r="C473">
        <f>'Raw Data'!C473</f>
        <v>934</v>
      </c>
      <c r="D473" t="str">
        <f>'Raw Data'!D473</f>
        <v>VERFVYSCAG</v>
      </c>
      <c r="F473" s="13">
        <f>'Raw Data'!J473</f>
        <v>0.26100000000000001</v>
      </c>
      <c r="G473" s="13">
        <f>'Raw Data'!P473</f>
        <v>0.252</v>
      </c>
      <c r="H473" s="13">
        <f>'Raw Data'!V473</f>
        <v>0.312</v>
      </c>
      <c r="I473" s="13">
        <f>'Raw Data'!AB473</f>
        <v>0.28299999999999997</v>
      </c>
      <c r="J473" s="13">
        <f>'Raw Data'!AH473</f>
        <v>0.28999999999999998</v>
      </c>
      <c r="K473" s="13">
        <f>'Raw Data'!AN473</f>
        <v>0.33</v>
      </c>
      <c r="L473" s="13">
        <f>'Raw Data'!AT473</f>
        <v>0.36299999999999999</v>
      </c>
      <c r="M473" s="13">
        <f>'Raw Data'!AZ473</f>
        <v>0.377</v>
      </c>
      <c r="N473" s="13">
        <f>'Raw Data'!BF473</f>
        <v>0.34899999999999998</v>
      </c>
      <c r="O473" s="13">
        <f>'Raw Data'!BL473</f>
        <v>0.36299999999999999</v>
      </c>
      <c r="P473" s="13">
        <f>'Raw Data'!BR473</f>
        <v>0.39900000000000002</v>
      </c>
      <c r="Q473" s="13">
        <f>'Raw Data'!BX473</f>
        <v>0</v>
      </c>
      <c r="R473" s="13">
        <f>'Raw Data'!CD473</f>
        <v>0.308</v>
      </c>
      <c r="S473" s="13">
        <f>'Raw Data'!CJ473</f>
        <v>0.39200000000000002</v>
      </c>
      <c r="T473" s="13">
        <f>'Raw Data'!CP473</f>
        <v>0</v>
      </c>
      <c r="V473" s="15"/>
      <c r="W473" s="15"/>
      <c r="X473" s="15"/>
      <c r="Y473" s="15"/>
      <c r="Z473" s="15"/>
      <c r="AB473" s="15"/>
      <c r="AC473" s="15"/>
      <c r="AD473" s="15"/>
      <c r="AE473" s="15"/>
      <c r="AF473" s="15"/>
      <c r="AH473" s="15"/>
      <c r="AI473" s="15"/>
      <c r="AJ473" s="15"/>
      <c r="AK473" s="15"/>
      <c r="AL473" s="15"/>
      <c r="AN473" s="18"/>
      <c r="AO473" s="18"/>
      <c r="AP473" s="18"/>
      <c r="AQ473" s="18"/>
    </row>
    <row r="474" spans="1:43" x14ac:dyDescent="0.25">
      <c r="A474" t="str">
        <f>'Raw Data'!A474</f>
        <v>C_p110g/p84</v>
      </c>
      <c r="B474">
        <f>'Raw Data'!B474</f>
        <v>927</v>
      </c>
      <c r="C474">
        <f>'Raw Data'!C474</f>
        <v>934</v>
      </c>
      <c r="D474" t="str">
        <f>'Raw Data'!D474</f>
        <v>RFVYSCAG</v>
      </c>
      <c r="F474" s="13">
        <f>'Raw Data'!J474</f>
        <v>0.25800000000000001</v>
      </c>
      <c r="G474" s="13">
        <f>'Raw Data'!P474</f>
        <v>0.27800000000000002</v>
      </c>
      <c r="H474" s="13">
        <f>'Raw Data'!V474</f>
        <v>0.376</v>
      </c>
      <c r="I474" s="13">
        <f>'Raw Data'!AB474</f>
        <v>0.27800000000000002</v>
      </c>
      <c r="J474" s="13">
        <f>'Raw Data'!AH474</f>
        <v>0.25800000000000001</v>
      </c>
      <c r="K474" s="13">
        <f>'Raw Data'!AN474</f>
        <v>0.30599999999999999</v>
      </c>
      <c r="L474" s="13">
        <f>'Raw Data'!AT474</f>
        <v>0.32800000000000001</v>
      </c>
      <c r="M474" s="13">
        <f>'Raw Data'!AZ474</f>
        <v>0.32400000000000001</v>
      </c>
      <c r="N474" s="13">
        <f>'Raw Data'!BF474</f>
        <v>0.371</v>
      </c>
      <c r="O474" s="13">
        <f>'Raw Data'!BL474</f>
        <v>0.32200000000000001</v>
      </c>
      <c r="P474" s="13">
        <f>'Raw Data'!BR474</f>
        <v>0.376</v>
      </c>
      <c r="Q474" s="13">
        <f>'Raw Data'!BX474</f>
        <v>0</v>
      </c>
      <c r="R474" s="13">
        <f>'Raw Data'!CD474</f>
        <v>0.36399999999999999</v>
      </c>
      <c r="S474" s="13">
        <f>'Raw Data'!CJ474</f>
        <v>0.39500000000000002</v>
      </c>
      <c r="T474" s="13">
        <f>'Raw Data'!CP474</f>
        <v>0</v>
      </c>
      <c r="V474" s="15"/>
      <c r="W474" s="15"/>
      <c r="X474" s="15"/>
      <c r="Y474" s="15"/>
      <c r="Z474" s="15"/>
      <c r="AB474" s="15"/>
      <c r="AC474" s="15"/>
      <c r="AD474" s="15"/>
      <c r="AE474" s="15"/>
      <c r="AF474" s="15"/>
      <c r="AH474" s="15"/>
      <c r="AI474" s="15"/>
      <c r="AJ474" s="15"/>
      <c r="AK474" s="15"/>
      <c r="AL474" s="15"/>
      <c r="AN474" s="18"/>
      <c r="AO474" s="18"/>
      <c r="AP474" s="18"/>
      <c r="AQ474" s="18"/>
    </row>
    <row r="475" spans="1:43" x14ac:dyDescent="0.25">
      <c r="A475" t="str">
        <f>'Raw Data'!A475</f>
        <v>C_p110g/p84</v>
      </c>
      <c r="B475">
        <f>'Raw Data'!B475</f>
        <v>935</v>
      </c>
      <c r="C475">
        <f>'Raw Data'!C475</f>
        <v>939</v>
      </c>
      <c r="D475" t="str">
        <f>'Raw Data'!D475</f>
        <v>YCVAT</v>
      </c>
      <c r="F475" s="13">
        <f>'Raw Data'!J475</f>
        <v>4.2999999999999997E-2</v>
      </c>
      <c r="G475" s="13">
        <f>'Raw Data'!P475</f>
        <v>1.4E-2</v>
      </c>
      <c r="H475" s="13">
        <f>'Raw Data'!V475</f>
        <v>1.4999999999999999E-2</v>
      </c>
      <c r="I475" s="13">
        <f>'Raw Data'!AB475</f>
        <v>6.2E-2</v>
      </c>
      <c r="J475" s="13">
        <f>'Raw Data'!AH475</f>
        <v>1.4999999999999999E-2</v>
      </c>
      <c r="K475" s="13">
        <f>'Raw Data'!AN475</f>
        <v>2.1999999999999999E-2</v>
      </c>
      <c r="L475" s="13">
        <f>'Raw Data'!AT475</f>
        <v>6.5000000000000002E-2</v>
      </c>
      <c r="M475" s="13">
        <f>'Raw Data'!AZ475</f>
        <v>2.5000000000000001E-2</v>
      </c>
      <c r="N475" s="13">
        <f>'Raw Data'!BF475</f>
        <v>1.9E-2</v>
      </c>
      <c r="O475" s="13">
        <f>'Raw Data'!BL475</f>
        <v>6.9000000000000006E-2</v>
      </c>
      <c r="P475" s="13">
        <f>'Raw Data'!BR475</f>
        <v>2.1999999999999999E-2</v>
      </c>
      <c r="Q475" s="13">
        <f>'Raw Data'!BX475</f>
        <v>0</v>
      </c>
      <c r="R475" s="13">
        <f>'Raw Data'!CD475</f>
        <v>8.4000000000000005E-2</v>
      </c>
      <c r="S475" s="13">
        <f>'Raw Data'!CJ475</f>
        <v>7.0000000000000007E-2</v>
      </c>
      <c r="T475" s="13">
        <f>'Raw Data'!CP475</f>
        <v>0</v>
      </c>
      <c r="V475" s="15"/>
      <c r="W475" s="15"/>
      <c r="X475" s="15"/>
      <c r="Y475" s="15"/>
      <c r="Z475" s="15"/>
      <c r="AB475" s="15"/>
      <c r="AC475" s="15"/>
      <c r="AD475" s="15"/>
      <c r="AE475" s="15"/>
      <c r="AF475" s="15"/>
      <c r="AH475" s="15"/>
      <c r="AI475" s="15"/>
      <c r="AJ475" s="15"/>
      <c r="AK475" s="15"/>
      <c r="AL475" s="15"/>
      <c r="AN475" s="18"/>
      <c r="AO475" s="18"/>
      <c r="AP475" s="18"/>
      <c r="AQ475" s="18"/>
    </row>
    <row r="476" spans="1:43" x14ac:dyDescent="0.25">
      <c r="A476" t="str">
        <f>'Raw Data'!A476</f>
        <v>C_p110g/p84</v>
      </c>
      <c r="B476">
        <f>'Raw Data'!B476</f>
        <v>940</v>
      </c>
      <c r="C476">
        <f>'Raw Data'!C476</f>
        <v>953</v>
      </c>
      <c r="D476" t="str">
        <f>'Raw Data'!D476</f>
        <v>FVLGIGDRHNDNIM</v>
      </c>
      <c r="F476" s="13">
        <f>'Raw Data'!J476</f>
        <v>9.4E-2</v>
      </c>
      <c r="G476" s="13">
        <f>'Raw Data'!P476</f>
        <v>9.6000000000000002E-2</v>
      </c>
      <c r="H476" s="13">
        <f>'Raw Data'!V476</f>
        <v>0.10100000000000001</v>
      </c>
      <c r="I476" s="13">
        <f>'Raw Data'!AB476</f>
        <v>0.14699999999999999</v>
      </c>
      <c r="J476" s="13">
        <f>'Raw Data'!AH476</f>
        <v>0.13100000000000001</v>
      </c>
      <c r="K476" s="13">
        <f>'Raw Data'!AN476</f>
        <v>0.14299999999999999</v>
      </c>
      <c r="L476" s="13">
        <f>'Raw Data'!AT476</f>
        <v>0.22600000000000001</v>
      </c>
      <c r="M476" s="13">
        <f>'Raw Data'!AZ476</f>
        <v>0.21</v>
      </c>
      <c r="N476" s="13">
        <f>'Raw Data'!BF476</f>
        <v>0.223</v>
      </c>
      <c r="O476" s="13">
        <f>'Raw Data'!BL476</f>
        <v>0.65300000000000002</v>
      </c>
      <c r="P476" s="13">
        <f>'Raw Data'!BR476</f>
        <v>0.60899999999999999</v>
      </c>
      <c r="Q476" s="13">
        <f>'Raw Data'!BX476</f>
        <v>0</v>
      </c>
      <c r="R476" s="13">
        <f>'Raw Data'!CD476</f>
        <v>1.2090000000000001</v>
      </c>
      <c r="S476" s="13">
        <f>'Raw Data'!CJ476</f>
        <v>1.157</v>
      </c>
      <c r="T476" s="13">
        <f>'Raw Data'!CP476</f>
        <v>0</v>
      </c>
      <c r="V476" s="15"/>
      <c r="W476" s="15"/>
      <c r="X476" s="15"/>
      <c r="Y476" s="15"/>
      <c r="Z476" s="15"/>
      <c r="AB476" s="15"/>
      <c r="AC476" s="15"/>
      <c r="AD476" s="15"/>
      <c r="AE476" s="15"/>
      <c r="AF476" s="15"/>
      <c r="AH476" s="15"/>
      <c r="AI476" s="15"/>
      <c r="AJ476" s="15"/>
      <c r="AK476" s="15"/>
      <c r="AL476" s="15"/>
      <c r="AN476" s="18"/>
      <c r="AO476" s="18"/>
      <c r="AP476" s="18"/>
      <c r="AQ476" s="18"/>
    </row>
    <row r="477" spans="1:43" x14ac:dyDescent="0.25">
      <c r="A477" t="str">
        <f>'Raw Data'!A477</f>
        <v>C_p110g/p84</v>
      </c>
      <c r="B477">
        <f>'Raw Data'!B477</f>
        <v>954</v>
      </c>
      <c r="C477">
        <f>'Raw Data'!C477</f>
        <v>960</v>
      </c>
      <c r="D477" t="str">
        <f>'Raw Data'!D477</f>
        <v>ITETGNL</v>
      </c>
      <c r="F477" s="13">
        <f>'Raw Data'!J477</f>
        <v>0.23300000000000001</v>
      </c>
      <c r="G477" s="13">
        <f>'Raw Data'!P477</f>
        <v>0.33900000000000002</v>
      </c>
      <c r="H477" s="13">
        <f>'Raw Data'!V477</f>
        <v>0.42499999999999999</v>
      </c>
      <c r="I477" s="13">
        <f>'Raw Data'!AB477</f>
        <v>0.30199999999999999</v>
      </c>
      <c r="J477" s="13">
        <f>'Raw Data'!AH477</f>
        <v>0.35299999999999998</v>
      </c>
      <c r="K477" s="13">
        <f>'Raw Data'!AN477</f>
        <v>0.35399999999999998</v>
      </c>
      <c r="L477" s="13">
        <f>'Raw Data'!AT477</f>
        <v>0.748</v>
      </c>
      <c r="M477" s="13">
        <f>'Raw Data'!AZ477</f>
        <v>0.79600000000000004</v>
      </c>
      <c r="N477" s="13">
        <f>'Raw Data'!BF477</f>
        <v>0.68799999999999994</v>
      </c>
      <c r="O477" s="13">
        <f>'Raw Data'!BL477</f>
        <v>1.3120000000000001</v>
      </c>
      <c r="P477" s="13">
        <f>'Raw Data'!BR477</f>
        <v>1.2769999999999999</v>
      </c>
      <c r="Q477" s="13">
        <f>'Raw Data'!BX477</f>
        <v>0</v>
      </c>
      <c r="R477" s="13">
        <f>'Raw Data'!CD477</f>
        <v>1.663</v>
      </c>
      <c r="S477" s="13">
        <f>'Raw Data'!CJ477</f>
        <v>1.68</v>
      </c>
      <c r="T477" s="13">
        <f>'Raw Data'!CP477</f>
        <v>0</v>
      </c>
      <c r="V477" s="15"/>
      <c r="W477" s="15"/>
      <c r="X477" s="15"/>
      <c r="Y477" s="15"/>
      <c r="Z477" s="15"/>
      <c r="AB477" s="15"/>
      <c r="AC477" s="15"/>
      <c r="AD477" s="15"/>
      <c r="AE477" s="15"/>
      <c r="AF477" s="15"/>
      <c r="AH477" s="15"/>
      <c r="AI477" s="15"/>
      <c r="AJ477" s="15"/>
      <c r="AK477" s="15"/>
      <c r="AL477" s="15"/>
      <c r="AN477" s="18"/>
      <c r="AO477" s="18"/>
      <c r="AP477" s="18"/>
      <c r="AQ477" s="18"/>
    </row>
    <row r="478" spans="1:43" x14ac:dyDescent="0.25">
      <c r="A478" t="str">
        <f>'Raw Data'!A478</f>
        <v>C_p110g/p84</v>
      </c>
      <c r="B478">
        <f>'Raw Data'!B478</f>
        <v>954</v>
      </c>
      <c r="C478">
        <f>'Raw Data'!C478</f>
        <v>961</v>
      </c>
      <c r="D478" t="str">
        <f>'Raw Data'!D478</f>
        <v>ITETGNLF</v>
      </c>
      <c r="F478" s="13">
        <f>'Raw Data'!J478</f>
        <v>0.15</v>
      </c>
      <c r="G478" s="13">
        <f>'Raw Data'!P478</f>
        <v>0.16600000000000001</v>
      </c>
      <c r="H478" s="13">
        <f>'Raw Data'!V478</f>
        <v>0.189</v>
      </c>
      <c r="I478" s="13">
        <f>'Raw Data'!AB478</f>
        <v>0.19500000000000001</v>
      </c>
      <c r="J478" s="13">
        <f>'Raw Data'!AH478</f>
        <v>0.19</v>
      </c>
      <c r="K478" s="13">
        <f>'Raw Data'!AN478</f>
        <v>0.23300000000000001</v>
      </c>
      <c r="L478" s="13">
        <f>'Raw Data'!AT478</f>
        <v>0.59499999999999997</v>
      </c>
      <c r="M478" s="13">
        <f>'Raw Data'!AZ478</f>
        <v>0.58099999999999996</v>
      </c>
      <c r="N478" s="13">
        <f>'Raw Data'!BF478</f>
        <v>0.625</v>
      </c>
      <c r="O478" s="13">
        <f>'Raw Data'!BL478</f>
        <v>1.004</v>
      </c>
      <c r="P478" s="13">
        <f>'Raw Data'!BR478</f>
        <v>1.0620000000000001</v>
      </c>
      <c r="Q478" s="13">
        <f>'Raw Data'!BX478</f>
        <v>0</v>
      </c>
      <c r="R478" s="13">
        <f>'Raw Data'!CD478</f>
        <v>1.2609999999999999</v>
      </c>
      <c r="S478" s="13">
        <f>'Raw Data'!CJ478</f>
        <v>1.369</v>
      </c>
      <c r="T478" s="13">
        <f>'Raw Data'!CP478</f>
        <v>0</v>
      </c>
      <c r="V478" s="15"/>
      <c r="W478" s="15"/>
      <c r="X478" s="15"/>
      <c r="Y478" s="15"/>
      <c r="Z478" s="15"/>
      <c r="AB478" s="15"/>
      <c r="AC478" s="15"/>
      <c r="AD478" s="15"/>
      <c r="AE478" s="15"/>
      <c r="AF478" s="15"/>
      <c r="AH478" s="15"/>
      <c r="AI478" s="15"/>
      <c r="AJ478" s="15"/>
      <c r="AK478" s="15"/>
      <c r="AL478" s="15"/>
      <c r="AN478" s="18"/>
      <c r="AO478" s="18"/>
      <c r="AP478" s="18"/>
      <c r="AQ478" s="18"/>
    </row>
    <row r="479" spans="1:43" x14ac:dyDescent="0.25">
      <c r="A479" t="str">
        <f>'Raw Data'!A479</f>
        <v>C_p110g/p84</v>
      </c>
      <c r="B479">
        <f>'Raw Data'!B479</f>
        <v>954</v>
      </c>
      <c r="C479">
        <f>'Raw Data'!C479</f>
        <v>975</v>
      </c>
      <c r="D479" t="str">
        <f>'Raw Data'!D479</f>
        <v>ITETGNLFHIDFGHILGNYKSF</v>
      </c>
      <c r="F479" s="13">
        <f>'Raw Data'!J479</f>
        <v>4.0890000000000004</v>
      </c>
      <c r="G479" s="13">
        <f>'Raw Data'!P479</f>
        <v>4.077</v>
      </c>
      <c r="H479" s="13">
        <f>'Raw Data'!V479</f>
        <v>4.4870000000000001</v>
      </c>
      <c r="I479" s="13">
        <f>'Raw Data'!AB479</f>
        <v>4.8940000000000001</v>
      </c>
      <c r="J479" s="13">
        <f>'Raw Data'!AH479</f>
        <v>5.1890000000000001</v>
      </c>
      <c r="K479" s="13">
        <f>'Raw Data'!AN479</f>
        <v>5.3319999999999999</v>
      </c>
      <c r="L479" s="13">
        <f>'Raw Data'!AT479</f>
        <v>5.4649999999999999</v>
      </c>
      <c r="M479" s="13">
        <f>'Raw Data'!AZ479</f>
        <v>5.7089999999999996</v>
      </c>
      <c r="N479" s="13">
        <f>'Raw Data'!BF479</f>
        <v>6.0110000000000001</v>
      </c>
      <c r="O479" s="13">
        <f>'Raw Data'!BL479</f>
        <v>6.2370000000000001</v>
      </c>
      <c r="P479" s="13">
        <f>'Raw Data'!BR479</f>
        <v>6.4770000000000003</v>
      </c>
      <c r="Q479" s="13">
        <f>'Raw Data'!BX479</f>
        <v>0</v>
      </c>
      <c r="R479" s="13">
        <f>'Raw Data'!CD479</f>
        <v>6.665</v>
      </c>
      <c r="S479" s="13">
        <f>'Raw Data'!CJ479</f>
        <v>6.8810000000000002</v>
      </c>
      <c r="T479" s="13">
        <f>'Raw Data'!CP479</f>
        <v>0</v>
      </c>
      <c r="V479" s="15"/>
      <c r="W479" s="15"/>
      <c r="X479" s="15"/>
      <c r="Y479" s="15"/>
      <c r="Z479" s="15"/>
      <c r="AB479" s="15"/>
      <c r="AC479" s="15"/>
      <c r="AD479" s="15"/>
      <c r="AE479" s="15"/>
      <c r="AF479" s="15"/>
      <c r="AH479" s="15"/>
      <c r="AI479" s="15"/>
      <c r="AJ479" s="15"/>
      <c r="AK479" s="15"/>
      <c r="AL479" s="15"/>
      <c r="AN479" s="18"/>
      <c r="AO479" s="18"/>
      <c r="AP479" s="18"/>
      <c r="AQ479" s="18"/>
    </row>
    <row r="480" spans="1:43" x14ac:dyDescent="0.25">
      <c r="A480" t="str">
        <f>'Raw Data'!A480</f>
        <v>C_p110g/p84</v>
      </c>
      <c r="B480">
        <f>'Raw Data'!B480</f>
        <v>954</v>
      </c>
      <c r="C480">
        <f>'Raw Data'!C480</f>
        <v>992</v>
      </c>
      <c r="D480" t="str">
        <f>'Raw Data'!D480</f>
        <v>ITETGNLFHIDFGHILGNYKSFLGINKERVPFVLTPDFL</v>
      </c>
      <c r="F480" s="13">
        <f>'Raw Data'!J480</f>
        <v>7.9429999999999996</v>
      </c>
      <c r="G480" s="13">
        <f>'Raw Data'!P480</f>
        <v>7.8680000000000003</v>
      </c>
      <c r="H480" s="13">
        <f>'Raw Data'!V480</f>
        <v>8.5250000000000004</v>
      </c>
      <c r="I480" s="13">
        <f>'Raw Data'!AB480</f>
        <v>8.64</v>
      </c>
      <c r="J480" s="13">
        <f>'Raw Data'!AH480</f>
        <v>8.9529999999999994</v>
      </c>
      <c r="K480" s="13">
        <f>'Raw Data'!AN480</f>
        <v>9.1750000000000007</v>
      </c>
      <c r="L480" s="13">
        <f>'Raw Data'!AT480</f>
        <v>9.7569999999999997</v>
      </c>
      <c r="M480" s="13">
        <f>'Raw Data'!AZ480</f>
        <v>9.3620000000000001</v>
      </c>
      <c r="N480" s="13">
        <f>'Raw Data'!BF480</f>
        <v>10.138</v>
      </c>
      <c r="O480" s="13">
        <f>'Raw Data'!BL480</f>
        <v>10.411</v>
      </c>
      <c r="P480" s="13">
        <f>'Raw Data'!BR480</f>
        <v>10.862</v>
      </c>
      <c r="Q480" s="13">
        <f>'Raw Data'!BX480</f>
        <v>0</v>
      </c>
      <c r="R480" s="13">
        <f>'Raw Data'!CD480</f>
        <v>10.752000000000001</v>
      </c>
      <c r="S480" s="13">
        <f>'Raw Data'!CJ480</f>
        <v>11.446</v>
      </c>
      <c r="T480" s="13">
        <f>'Raw Data'!CP480</f>
        <v>0</v>
      </c>
      <c r="V480" s="15"/>
      <c r="W480" s="15"/>
      <c r="X480" s="15"/>
      <c r="Y480" s="15"/>
      <c r="Z480" s="15"/>
      <c r="AB480" s="15"/>
      <c r="AC480" s="15"/>
      <c r="AD480" s="15"/>
      <c r="AE480" s="15"/>
      <c r="AF480" s="15"/>
      <c r="AH480" s="15"/>
      <c r="AI480" s="15"/>
      <c r="AJ480" s="15"/>
      <c r="AK480" s="15"/>
      <c r="AL480" s="15"/>
      <c r="AN480" s="18"/>
      <c r="AO480" s="18"/>
      <c r="AP480" s="18"/>
      <c r="AQ480" s="18"/>
    </row>
    <row r="481" spans="1:43" x14ac:dyDescent="0.25">
      <c r="A481" t="str">
        <f>'Raw Data'!A481</f>
        <v>C_p110g/p84</v>
      </c>
      <c r="B481">
        <f>'Raw Data'!B481</f>
        <v>961</v>
      </c>
      <c r="C481">
        <f>'Raw Data'!C481</f>
        <v>972</v>
      </c>
      <c r="D481" t="str">
        <f>'Raw Data'!D481</f>
        <v>FHIDFGHILGNY</v>
      </c>
      <c r="F481" s="13">
        <f>'Raw Data'!J481</f>
        <v>2.7069999999999999</v>
      </c>
      <c r="G481" s="13">
        <f>'Raw Data'!P481</f>
        <v>2.5089999999999999</v>
      </c>
      <c r="H481" s="13">
        <f>'Raw Data'!V481</f>
        <v>2.7080000000000002</v>
      </c>
      <c r="I481" s="13">
        <f>'Raw Data'!AB481</f>
        <v>3.323</v>
      </c>
      <c r="J481" s="13">
        <f>'Raw Data'!AH481</f>
        <v>3.3439999999999999</v>
      </c>
      <c r="K481" s="13">
        <f>'Raw Data'!AN481</f>
        <v>3.36</v>
      </c>
      <c r="L481" s="13">
        <f>'Raw Data'!AT481</f>
        <v>3.774</v>
      </c>
      <c r="M481" s="13">
        <f>'Raw Data'!AZ481</f>
        <v>3.85</v>
      </c>
      <c r="N481" s="13">
        <f>'Raw Data'!BF481</f>
        <v>3.855</v>
      </c>
      <c r="O481" s="13">
        <f>'Raw Data'!BL481</f>
        <v>4.2110000000000003</v>
      </c>
      <c r="P481" s="13">
        <f>'Raw Data'!BR481</f>
        <v>4.1920000000000002</v>
      </c>
      <c r="Q481" s="13">
        <f>'Raw Data'!BX481</f>
        <v>0</v>
      </c>
      <c r="R481" s="13">
        <f>'Raw Data'!CD481</f>
        <v>4.5590000000000002</v>
      </c>
      <c r="S481" s="13">
        <f>'Raw Data'!CJ481</f>
        <v>4.4669999999999996</v>
      </c>
      <c r="T481" s="13">
        <f>'Raw Data'!CP481</f>
        <v>0</v>
      </c>
      <c r="V481" s="15"/>
      <c r="W481" s="15"/>
      <c r="X481" s="15"/>
      <c r="Y481" s="15"/>
      <c r="Z481" s="15"/>
      <c r="AB481" s="15"/>
      <c r="AC481" s="15"/>
      <c r="AD481" s="15"/>
      <c r="AE481" s="15"/>
      <c r="AF481" s="15"/>
      <c r="AH481" s="15"/>
      <c r="AI481" s="15"/>
      <c r="AJ481" s="15"/>
      <c r="AK481" s="15"/>
      <c r="AL481" s="15"/>
      <c r="AN481" s="18"/>
      <c r="AO481" s="18"/>
      <c r="AP481" s="18"/>
      <c r="AQ481" s="18"/>
    </row>
    <row r="482" spans="1:43" x14ac:dyDescent="0.25">
      <c r="A482" t="str">
        <f>'Raw Data'!A482</f>
        <v>C_p110g/p84</v>
      </c>
      <c r="B482">
        <f>'Raw Data'!B482</f>
        <v>961</v>
      </c>
      <c r="C482">
        <f>'Raw Data'!C482</f>
        <v>975</v>
      </c>
      <c r="D482" t="str">
        <f>'Raw Data'!D482</f>
        <v>FHIDFGHILGNYKSF</v>
      </c>
      <c r="F482" s="13">
        <f>'Raw Data'!J482</f>
        <v>4.5819999999999999</v>
      </c>
      <c r="G482" s="13">
        <f>'Raw Data'!P482</f>
        <v>4.5060000000000002</v>
      </c>
      <c r="H482" s="13">
        <f>'Raw Data'!V482</f>
        <v>4.8230000000000004</v>
      </c>
      <c r="I482" s="13">
        <f>'Raw Data'!AB482</f>
        <v>5.2210000000000001</v>
      </c>
      <c r="J482" s="13">
        <f>'Raw Data'!AH482</f>
        <v>5.3289999999999997</v>
      </c>
      <c r="K482" s="13">
        <f>'Raw Data'!AN482</f>
        <v>5.41</v>
      </c>
      <c r="L482" s="13">
        <f>'Raw Data'!AT482</f>
        <v>5.601</v>
      </c>
      <c r="M482" s="13">
        <f>'Raw Data'!AZ482</f>
        <v>5.6779999999999999</v>
      </c>
      <c r="N482" s="13">
        <f>'Raw Data'!BF482</f>
        <v>5.8579999999999997</v>
      </c>
      <c r="O482" s="13">
        <f>'Raw Data'!BL482</f>
        <v>6.1340000000000003</v>
      </c>
      <c r="P482" s="13">
        <f>'Raw Data'!BR482</f>
        <v>6.1740000000000004</v>
      </c>
      <c r="Q482" s="13">
        <f>'Raw Data'!BX482</f>
        <v>0</v>
      </c>
      <c r="R482" s="13">
        <f>'Raw Data'!CD482</f>
        <v>6.4829999999999997</v>
      </c>
      <c r="S482" s="13">
        <f>'Raw Data'!CJ482</f>
        <v>6.4720000000000004</v>
      </c>
      <c r="T482" s="13">
        <f>'Raw Data'!CP482</f>
        <v>0</v>
      </c>
      <c r="V482" s="15"/>
      <c r="W482" s="15"/>
      <c r="X482" s="15"/>
      <c r="Y482" s="15"/>
      <c r="Z482" s="15"/>
      <c r="AB482" s="15"/>
      <c r="AC482" s="15"/>
      <c r="AD482" s="15"/>
      <c r="AE482" s="15"/>
      <c r="AF482" s="15"/>
      <c r="AH482" s="15"/>
      <c r="AI482" s="15"/>
      <c r="AJ482" s="15"/>
      <c r="AK482" s="15"/>
      <c r="AL482" s="15"/>
      <c r="AN482" s="18"/>
      <c r="AO482" s="18"/>
      <c r="AP482" s="18"/>
      <c r="AQ482" s="18"/>
    </row>
    <row r="483" spans="1:43" x14ac:dyDescent="0.25">
      <c r="A483" t="str">
        <f>'Raw Data'!A483</f>
        <v>C_p110g/p84</v>
      </c>
      <c r="B483">
        <f>'Raw Data'!B483</f>
        <v>962</v>
      </c>
      <c r="C483">
        <f>'Raw Data'!C483</f>
        <v>975</v>
      </c>
      <c r="D483" t="str">
        <f>'Raw Data'!D483</f>
        <v>HIDFGHILGNYKSF</v>
      </c>
      <c r="F483" s="13">
        <f>'Raw Data'!J483</f>
        <v>5.0579999999999998</v>
      </c>
      <c r="G483" s="13">
        <f>'Raw Data'!P483</f>
        <v>4.9249999999999998</v>
      </c>
      <c r="H483" s="13">
        <f>'Raw Data'!V483</f>
        <v>5.077</v>
      </c>
      <c r="I483" s="13">
        <f>'Raw Data'!AB483</f>
        <v>5.6219999999999999</v>
      </c>
      <c r="J483" s="13">
        <f>'Raw Data'!AH483</f>
        <v>5.6829999999999998</v>
      </c>
      <c r="K483" s="13">
        <f>'Raw Data'!AN483</f>
        <v>5.8070000000000004</v>
      </c>
      <c r="L483" s="13">
        <f>'Raw Data'!AT483</f>
        <v>6.0540000000000003</v>
      </c>
      <c r="M483" s="13">
        <f>'Raw Data'!AZ483</f>
        <v>6.1349999999999998</v>
      </c>
      <c r="N483" s="13">
        <f>'Raw Data'!BF483</f>
        <v>6.3120000000000003</v>
      </c>
      <c r="O483" s="13">
        <f>'Raw Data'!BL483</f>
        <v>6.4880000000000004</v>
      </c>
      <c r="P483" s="13">
        <f>'Raw Data'!BR483</f>
        <v>6.6529999999999996</v>
      </c>
      <c r="Q483" s="13">
        <f>'Raw Data'!BX483</f>
        <v>0</v>
      </c>
      <c r="R483" s="13">
        <f>'Raw Data'!CD483</f>
        <v>6.8769999999999998</v>
      </c>
      <c r="S483" s="13">
        <f>'Raw Data'!CJ483</f>
        <v>6.9820000000000002</v>
      </c>
      <c r="T483" s="13">
        <f>'Raw Data'!CP483</f>
        <v>0</v>
      </c>
      <c r="V483" s="15"/>
      <c r="W483" s="15"/>
      <c r="X483" s="15"/>
      <c r="Y483" s="15"/>
      <c r="Z483" s="15"/>
      <c r="AB483" s="15"/>
      <c r="AC483" s="15"/>
      <c r="AD483" s="15"/>
      <c r="AE483" s="15"/>
      <c r="AF483" s="15"/>
      <c r="AH483" s="15"/>
      <c r="AI483" s="15"/>
      <c r="AJ483" s="15"/>
      <c r="AK483" s="15"/>
      <c r="AL483" s="15"/>
      <c r="AN483" s="18"/>
      <c r="AO483" s="18"/>
      <c r="AP483" s="18"/>
      <c r="AQ483" s="18"/>
    </row>
    <row r="484" spans="1:43" x14ac:dyDescent="0.25">
      <c r="A484" t="str">
        <f>'Raw Data'!A484</f>
        <v>C_p110g/p84</v>
      </c>
      <c r="B484">
        <f>'Raw Data'!B484</f>
        <v>973</v>
      </c>
      <c r="C484">
        <f>'Raw Data'!C484</f>
        <v>992</v>
      </c>
      <c r="D484" t="str">
        <f>'Raw Data'!D484</f>
        <v>KSFLGINKERVPFVLTPDFL</v>
      </c>
      <c r="F484" s="13">
        <f>'Raw Data'!J484</f>
        <v>3.7080000000000002</v>
      </c>
      <c r="G484" s="13">
        <f>'Raw Data'!P484</f>
        <v>3.504</v>
      </c>
      <c r="H484" s="13">
        <f>'Raw Data'!V484</f>
        <v>3.5019999999999998</v>
      </c>
      <c r="I484" s="13">
        <f>'Raw Data'!AB484</f>
        <v>3.831</v>
      </c>
      <c r="J484" s="13">
        <f>'Raw Data'!AH484</f>
        <v>3.7109999999999999</v>
      </c>
      <c r="K484" s="13">
        <f>'Raw Data'!AN484</f>
        <v>3.5339999999999998</v>
      </c>
      <c r="L484" s="13">
        <f>'Raw Data'!AT484</f>
        <v>4.1379999999999999</v>
      </c>
      <c r="M484" s="13">
        <f>'Raw Data'!AZ484</f>
        <v>3.9990000000000001</v>
      </c>
      <c r="N484" s="13">
        <f>'Raw Data'!BF484</f>
        <v>3.899</v>
      </c>
      <c r="O484" s="13">
        <f>'Raw Data'!BL484</f>
        <v>4.7080000000000002</v>
      </c>
      <c r="P484" s="13">
        <f>'Raw Data'!BR484</f>
        <v>4.415</v>
      </c>
      <c r="Q484" s="13">
        <f>'Raw Data'!BX484</f>
        <v>0</v>
      </c>
      <c r="R484" s="13">
        <f>'Raw Data'!CD484</f>
        <v>4.726</v>
      </c>
      <c r="S484" s="13">
        <f>'Raw Data'!CJ484</f>
        <v>4.5430000000000001</v>
      </c>
      <c r="T484" s="13">
        <f>'Raw Data'!CP484</f>
        <v>0</v>
      </c>
      <c r="V484" s="15"/>
      <c r="W484" s="15"/>
      <c r="X484" s="15"/>
      <c r="Y484" s="15"/>
      <c r="Z484" s="15"/>
      <c r="AB484" s="15"/>
      <c r="AC484" s="15"/>
      <c r="AD484" s="15"/>
      <c r="AE484" s="15"/>
      <c r="AF484" s="15"/>
      <c r="AH484" s="15"/>
      <c r="AI484" s="15"/>
      <c r="AJ484" s="15"/>
      <c r="AK484" s="15"/>
      <c r="AL484" s="15"/>
      <c r="AN484" s="18"/>
      <c r="AO484" s="18"/>
      <c r="AP484" s="18"/>
      <c r="AQ484" s="18"/>
    </row>
    <row r="485" spans="1:43" x14ac:dyDescent="0.25">
      <c r="A485" t="str">
        <f>'Raw Data'!A485</f>
        <v>C_p110g/p84</v>
      </c>
      <c r="B485">
        <f>'Raw Data'!B485</f>
        <v>976</v>
      </c>
      <c r="C485">
        <f>'Raw Data'!C485</f>
        <v>992</v>
      </c>
      <c r="D485" t="str">
        <f>'Raw Data'!D485</f>
        <v>LGINKERVPFVLTPDFL</v>
      </c>
      <c r="F485" s="13">
        <f>'Raw Data'!J485</f>
        <v>2.2330000000000001</v>
      </c>
      <c r="G485" s="13">
        <f>'Raw Data'!P485</f>
        <v>2.19</v>
      </c>
      <c r="H485" s="13">
        <f>'Raw Data'!V485</f>
        <v>2.1040000000000001</v>
      </c>
      <c r="I485" s="13">
        <f>'Raw Data'!AB485</f>
        <v>2.2679999999999998</v>
      </c>
      <c r="J485" s="13">
        <f>'Raw Data'!AH485</f>
        <v>2.2709999999999999</v>
      </c>
      <c r="K485" s="13">
        <f>'Raw Data'!AN485</f>
        <v>2.141</v>
      </c>
      <c r="L485" s="13">
        <f>'Raw Data'!AT485</f>
        <v>2.5950000000000002</v>
      </c>
      <c r="M485" s="13">
        <f>'Raw Data'!AZ485</f>
        <v>2.56</v>
      </c>
      <c r="N485" s="13">
        <f>'Raw Data'!BF485</f>
        <v>2.4729999999999999</v>
      </c>
      <c r="O485" s="13">
        <f>'Raw Data'!BL485</f>
        <v>3.153</v>
      </c>
      <c r="P485" s="13">
        <f>'Raw Data'!BR485</f>
        <v>2.984</v>
      </c>
      <c r="Q485" s="13">
        <f>'Raw Data'!BX485</f>
        <v>0</v>
      </c>
      <c r="R485" s="13">
        <f>'Raw Data'!CD485</f>
        <v>3.2490000000000001</v>
      </c>
      <c r="S485" s="13">
        <f>'Raw Data'!CJ485</f>
        <v>3.1150000000000002</v>
      </c>
      <c r="T485" s="13">
        <f>'Raw Data'!CP485</f>
        <v>0</v>
      </c>
      <c r="V485" s="15"/>
      <c r="W485" s="15"/>
      <c r="X485" s="15"/>
      <c r="Y485" s="15"/>
      <c r="Z485" s="15"/>
      <c r="AB485" s="15"/>
      <c r="AC485" s="15"/>
      <c r="AD485" s="15"/>
      <c r="AE485" s="15"/>
      <c r="AF485" s="15"/>
      <c r="AH485" s="15"/>
      <c r="AI485" s="15"/>
      <c r="AJ485" s="15"/>
      <c r="AK485" s="15"/>
      <c r="AL485" s="15"/>
      <c r="AN485" s="18"/>
      <c r="AO485" s="18"/>
      <c r="AP485" s="18"/>
      <c r="AQ485" s="18"/>
    </row>
    <row r="486" spans="1:43" x14ac:dyDescent="0.25">
      <c r="A486" t="str">
        <f>'Raw Data'!A486</f>
        <v>C_p110g/p84</v>
      </c>
      <c r="B486">
        <f>'Raw Data'!B486</f>
        <v>980</v>
      </c>
      <c r="C486">
        <f>'Raw Data'!C486</f>
        <v>992</v>
      </c>
      <c r="D486" t="str">
        <f>'Raw Data'!D486</f>
        <v>KERVPFVLTPDFL</v>
      </c>
      <c r="F486" s="13">
        <f>'Raw Data'!J486</f>
        <v>0.40699999999999997</v>
      </c>
      <c r="G486" s="13">
        <f>'Raw Data'!P486</f>
        <v>0.35599999999999998</v>
      </c>
      <c r="H486" s="13">
        <f>'Raw Data'!V486</f>
        <v>0.377</v>
      </c>
      <c r="I486" s="13">
        <f>'Raw Data'!AB486</f>
        <v>0.49</v>
      </c>
      <c r="J486" s="13">
        <f>'Raw Data'!AH486</f>
        <v>0.43099999999999999</v>
      </c>
      <c r="K486" s="13">
        <f>'Raw Data'!AN486</f>
        <v>0.40200000000000002</v>
      </c>
      <c r="L486" s="13">
        <f>'Raw Data'!AT486</f>
        <v>0.73299999999999998</v>
      </c>
      <c r="M486" s="13">
        <f>'Raw Data'!AZ486</f>
        <v>0.70899999999999996</v>
      </c>
      <c r="N486" s="13">
        <f>'Raw Data'!BF486</f>
        <v>0.70199999999999996</v>
      </c>
      <c r="O486" s="13">
        <f>'Raw Data'!BL486</f>
        <v>1.264</v>
      </c>
      <c r="P486" s="13">
        <f>'Raw Data'!BR486</f>
        <v>1.127</v>
      </c>
      <c r="Q486" s="13">
        <f>'Raw Data'!BX486</f>
        <v>0</v>
      </c>
      <c r="R486" s="13">
        <f>'Raw Data'!CD486</f>
        <v>1.2769999999999999</v>
      </c>
      <c r="S486" s="13">
        <f>'Raw Data'!CJ486</f>
        <v>1.228</v>
      </c>
      <c r="T486" s="13">
        <f>'Raw Data'!CP486</f>
        <v>0</v>
      </c>
      <c r="V486" s="15"/>
      <c r="W486" s="15"/>
      <c r="X486" s="15"/>
      <c r="Y486" s="15"/>
      <c r="Z486" s="15"/>
      <c r="AB486" s="15"/>
      <c r="AC486" s="15"/>
      <c r="AD486" s="15"/>
      <c r="AE486" s="15"/>
      <c r="AF486" s="15"/>
      <c r="AH486" s="15"/>
      <c r="AI486" s="15"/>
      <c r="AJ486" s="15"/>
      <c r="AK486" s="15"/>
      <c r="AL486" s="15"/>
      <c r="AN486" s="18"/>
      <c r="AO486" s="18"/>
      <c r="AP486" s="18"/>
      <c r="AQ486" s="18"/>
    </row>
    <row r="487" spans="1:43" x14ac:dyDescent="0.25">
      <c r="A487" t="str">
        <f>'Raw Data'!A487</f>
        <v>C_p110g/p84</v>
      </c>
      <c r="B487">
        <f>'Raw Data'!B487</f>
        <v>993</v>
      </c>
      <c r="C487">
        <f>'Raw Data'!C487</f>
        <v>1014</v>
      </c>
      <c r="D487" t="str">
        <f>'Raw Data'!D487</f>
        <v>FVMGTSGKKTSPHFQKFQDICV</v>
      </c>
      <c r="F487" s="13">
        <f>'Raw Data'!J487</f>
        <v>0.84399999999999997</v>
      </c>
      <c r="G487" s="13">
        <f>'Raw Data'!P487</f>
        <v>0.68100000000000005</v>
      </c>
      <c r="H487" s="13">
        <f>'Raw Data'!V487</f>
        <v>0.755</v>
      </c>
      <c r="I487" s="13">
        <f>'Raw Data'!AB487</f>
        <v>0.995</v>
      </c>
      <c r="J487" s="13">
        <f>'Raw Data'!AH487</f>
        <v>0.80700000000000005</v>
      </c>
      <c r="K487" s="13">
        <f>'Raw Data'!AN487</f>
        <v>0.84399999999999997</v>
      </c>
      <c r="L487" s="13">
        <f>'Raw Data'!AT487</f>
        <v>1.2210000000000001</v>
      </c>
      <c r="M487" s="13">
        <f>'Raw Data'!AZ487</f>
        <v>1.1120000000000001</v>
      </c>
      <c r="N487" s="13">
        <f>'Raw Data'!BF487</f>
        <v>1.0820000000000001</v>
      </c>
      <c r="O487" s="13">
        <f>'Raw Data'!BL487</f>
        <v>1.571</v>
      </c>
      <c r="P487" s="13">
        <f>'Raw Data'!BR487</f>
        <v>1.4730000000000001</v>
      </c>
      <c r="Q487" s="13">
        <f>'Raw Data'!BX487</f>
        <v>0</v>
      </c>
      <c r="R487" s="13">
        <f>'Raw Data'!CD487</f>
        <v>2.2269999999999999</v>
      </c>
      <c r="S487" s="13">
        <f>'Raw Data'!CJ487</f>
        <v>2.2080000000000002</v>
      </c>
      <c r="T487" s="13">
        <f>'Raw Data'!CP487</f>
        <v>0</v>
      </c>
      <c r="V487" s="15"/>
      <c r="W487" s="15"/>
      <c r="X487" s="15"/>
      <c r="Y487" s="15"/>
      <c r="Z487" s="15"/>
      <c r="AB487" s="15"/>
      <c r="AC487" s="15"/>
      <c r="AD487" s="15"/>
      <c r="AE487" s="15"/>
      <c r="AF487" s="15"/>
      <c r="AH487" s="15"/>
      <c r="AI487" s="15"/>
      <c r="AJ487" s="15"/>
      <c r="AK487" s="15"/>
      <c r="AL487" s="15"/>
      <c r="AN487" s="18"/>
      <c r="AO487" s="18"/>
      <c r="AP487" s="18"/>
      <c r="AQ487" s="18"/>
    </row>
    <row r="488" spans="1:43" x14ac:dyDescent="0.25">
      <c r="A488" t="str">
        <f>'Raw Data'!A488</f>
        <v>C_p110g/p84</v>
      </c>
      <c r="B488">
        <f>'Raw Data'!B488</f>
        <v>1015</v>
      </c>
      <c r="C488">
        <f>'Raw Data'!C488</f>
        <v>1027</v>
      </c>
      <c r="D488" t="str">
        <f>'Raw Data'!D488</f>
        <v>KAYLALRHHTNLL</v>
      </c>
      <c r="F488" s="13">
        <f>'Raw Data'!J488</f>
        <v>0.14799999999999999</v>
      </c>
      <c r="G488" s="13">
        <f>'Raw Data'!P488</f>
        <v>0.13600000000000001</v>
      </c>
      <c r="H488" s="13">
        <f>'Raw Data'!V488</f>
        <v>0.127</v>
      </c>
      <c r="I488" s="13">
        <f>'Raw Data'!AB488</f>
        <v>0.14000000000000001</v>
      </c>
      <c r="J488" s="13">
        <f>'Raw Data'!AH488</f>
        <v>0.13500000000000001</v>
      </c>
      <c r="K488" s="13">
        <f>'Raw Data'!AN488</f>
        <v>0.1</v>
      </c>
      <c r="L488" s="13">
        <f>'Raw Data'!AT488</f>
        <v>0.219</v>
      </c>
      <c r="M488" s="13">
        <f>'Raw Data'!AZ488</f>
        <v>0.17199999999999999</v>
      </c>
      <c r="N488" s="13">
        <f>'Raw Data'!BF488</f>
        <v>0.20599999999999999</v>
      </c>
      <c r="O488" s="13">
        <f>'Raw Data'!BL488</f>
        <v>0.44</v>
      </c>
      <c r="P488" s="13">
        <f>'Raw Data'!BR488</f>
        <v>0.48199999999999998</v>
      </c>
      <c r="Q488" s="13">
        <f>'Raw Data'!BX488</f>
        <v>0</v>
      </c>
      <c r="R488" s="13">
        <f>'Raw Data'!CD488</f>
        <v>1.0109999999999999</v>
      </c>
      <c r="S488" s="13">
        <f>'Raw Data'!CJ488</f>
        <v>0.93100000000000005</v>
      </c>
      <c r="T488" s="13">
        <f>'Raw Data'!CP488</f>
        <v>0</v>
      </c>
      <c r="V488" s="15"/>
      <c r="W488" s="15"/>
      <c r="X488" s="15"/>
      <c r="Y488" s="15"/>
      <c r="Z488" s="15"/>
      <c r="AB488" s="15"/>
      <c r="AC488" s="15"/>
      <c r="AD488" s="15"/>
      <c r="AE488" s="15"/>
      <c r="AF488" s="15"/>
      <c r="AH488" s="15"/>
      <c r="AI488" s="15"/>
      <c r="AJ488" s="15"/>
      <c r="AK488" s="15"/>
      <c r="AL488" s="15"/>
      <c r="AN488" s="18"/>
      <c r="AO488" s="18"/>
      <c r="AP488" s="18"/>
      <c r="AQ488" s="18"/>
    </row>
    <row r="489" spans="1:43" x14ac:dyDescent="0.25">
      <c r="A489" t="str">
        <f>'Raw Data'!A489</f>
        <v>C_p110g/p84</v>
      </c>
      <c r="B489">
        <f>'Raw Data'!B489</f>
        <v>1017</v>
      </c>
      <c r="C489">
        <f>'Raw Data'!C489</f>
        <v>1026</v>
      </c>
      <c r="D489" t="str">
        <f>'Raw Data'!D489</f>
        <v>YLALRHHTNL</v>
      </c>
      <c r="F489" s="13">
        <f>'Raw Data'!J489</f>
        <v>0.26800000000000002</v>
      </c>
      <c r="G489" s="13">
        <f>'Raw Data'!P489</f>
        <v>0.20200000000000001</v>
      </c>
      <c r="H489" s="13">
        <f>'Raw Data'!V489</f>
        <v>0.17599999999999999</v>
      </c>
      <c r="I489" s="13">
        <f>'Raw Data'!AB489</f>
        <v>0.31900000000000001</v>
      </c>
      <c r="J489" s="13">
        <f>'Raw Data'!AH489</f>
        <v>0.26800000000000002</v>
      </c>
      <c r="K489" s="13">
        <f>'Raw Data'!AN489</f>
        <v>0.23100000000000001</v>
      </c>
      <c r="L489" s="13">
        <f>'Raw Data'!AT489</f>
        <v>0.32900000000000001</v>
      </c>
      <c r="M489" s="13">
        <f>'Raw Data'!AZ489</f>
        <v>0.307</v>
      </c>
      <c r="N489" s="13">
        <f>'Raw Data'!BF489</f>
        <v>0.23899999999999999</v>
      </c>
      <c r="O489" s="13">
        <f>'Raw Data'!BL489</f>
        <v>0.57199999999999995</v>
      </c>
      <c r="P489" s="13">
        <f>'Raw Data'!BR489</f>
        <v>0.51300000000000001</v>
      </c>
      <c r="Q489" s="13">
        <f>'Raw Data'!BX489</f>
        <v>0</v>
      </c>
      <c r="R489" s="13">
        <f>'Raw Data'!CD489</f>
        <v>0.96299999999999997</v>
      </c>
      <c r="S489" s="13">
        <f>'Raw Data'!CJ489</f>
        <v>1.0129999999999999</v>
      </c>
      <c r="T489" s="13">
        <f>'Raw Data'!CP489</f>
        <v>0</v>
      </c>
      <c r="V489" s="15"/>
      <c r="W489" s="15"/>
      <c r="X489" s="15"/>
      <c r="Y489" s="15"/>
      <c r="Z489" s="15"/>
      <c r="AB489" s="15"/>
      <c r="AC489" s="15"/>
      <c r="AD489" s="15"/>
      <c r="AE489" s="15"/>
      <c r="AF489" s="15"/>
      <c r="AH489" s="15"/>
      <c r="AI489" s="15"/>
      <c r="AJ489" s="15"/>
      <c r="AK489" s="15"/>
      <c r="AL489" s="15"/>
      <c r="AN489" s="18"/>
      <c r="AO489" s="18"/>
      <c r="AP489" s="18"/>
      <c r="AQ489" s="18"/>
    </row>
    <row r="490" spans="1:43" x14ac:dyDescent="0.25">
      <c r="A490" t="str">
        <f>'Raw Data'!A490</f>
        <v>C_p110g/p84</v>
      </c>
      <c r="B490">
        <f>'Raw Data'!B490</f>
        <v>1019</v>
      </c>
      <c r="C490">
        <f>'Raw Data'!C490</f>
        <v>1026</v>
      </c>
      <c r="D490" t="str">
        <f>'Raw Data'!D490</f>
        <v>ALRHHTNL</v>
      </c>
      <c r="F490" s="13">
        <f>'Raw Data'!J490</f>
        <v>0.36099999999999999</v>
      </c>
      <c r="G490" s="13">
        <f>'Raw Data'!P490</f>
        <v>0.33</v>
      </c>
      <c r="H490" s="13">
        <f>'Raw Data'!V490</f>
        <v>0.314</v>
      </c>
      <c r="I490" s="13">
        <f>'Raw Data'!AB490</f>
        <v>0.434</v>
      </c>
      <c r="J490" s="13">
        <f>'Raw Data'!AH490</f>
        <v>0.376</v>
      </c>
      <c r="K490" s="13">
        <f>'Raw Data'!AN490</f>
        <v>0.29299999999999998</v>
      </c>
      <c r="L490" s="13">
        <f>'Raw Data'!AT490</f>
        <v>0.47299999999999998</v>
      </c>
      <c r="M490" s="13">
        <f>'Raw Data'!AZ490</f>
        <v>0.43</v>
      </c>
      <c r="N490" s="13">
        <f>'Raw Data'!BF490</f>
        <v>0.38900000000000001</v>
      </c>
      <c r="O490" s="13">
        <f>'Raw Data'!BL490</f>
        <v>0.748</v>
      </c>
      <c r="P490" s="13">
        <f>'Raw Data'!BR490</f>
        <v>0.65900000000000003</v>
      </c>
      <c r="Q490" s="13">
        <f>'Raw Data'!BX490</f>
        <v>0</v>
      </c>
      <c r="R490" s="13">
        <f>'Raw Data'!CD490</f>
        <v>1.163</v>
      </c>
      <c r="S490" s="13">
        <f>'Raw Data'!CJ490</f>
        <v>1.1100000000000001</v>
      </c>
      <c r="T490" s="13">
        <f>'Raw Data'!CP490</f>
        <v>0</v>
      </c>
      <c r="V490" s="15"/>
      <c r="W490" s="15"/>
      <c r="X490" s="15"/>
      <c r="Y490" s="15"/>
      <c r="Z490" s="15"/>
      <c r="AB490" s="15"/>
      <c r="AC490" s="15"/>
      <c r="AD490" s="15"/>
      <c r="AE490" s="15"/>
      <c r="AF490" s="15"/>
      <c r="AH490" s="15"/>
      <c r="AI490" s="15"/>
      <c r="AJ490" s="15"/>
      <c r="AK490" s="15"/>
      <c r="AL490" s="15"/>
      <c r="AN490" s="18"/>
      <c r="AO490" s="18"/>
      <c r="AP490" s="18"/>
      <c r="AQ490" s="18"/>
    </row>
    <row r="491" spans="1:43" x14ac:dyDescent="0.25">
      <c r="A491" t="str">
        <f>'Raw Data'!A491</f>
        <v>C_p110g/p84</v>
      </c>
      <c r="B491">
        <f>'Raw Data'!B491</f>
        <v>1031</v>
      </c>
      <c r="C491">
        <f>'Raw Data'!C491</f>
        <v>1035</v>
      </c>
      <c r="D491" t="str">
        <f>'Raw Data'!D491</f>
        <v>FSMML</v>
      </c>
      <c r="F491" s="13">
        <f>'Raw Data'!J491</f>
        <v>8.9999999999999993E-3</v>
      </c>
      <c r="G491" s="13">
        <f>'Raw Data'!P491</f>
        <v>8.0000000000000002E-3</v>
      </c>
      <c r="H491" s="13">
        <f>'Raw Data'!V491</f>
        <v>1.9E-2</v>
      </c>
      <c r="I491" s="13">
        <f>'Raw Data'!AB491</f>
        <v>1.0999999999999999E-2</v>
      </c>
      <c r="J491" s="13">
        <f>'Raw Data'!AH491</f>
        <v>4.0000000000000001E-3</v>
      </c>
      <c r="K491" s="13">
        <f>'Raw Data'!AN491</f>
        <v>8.0000000000000002E-3</v>
      </c>
      <c r="L491" s="13">
        <f>'Raw Data'!AT491</f>
        <v>1.4999999999999999E-2</v>
      </c>
      <c r="M491" s="13">
        <f>'Raw Data'!AZ491</f>
        <v>2.1000000000000001E-2</v>
      </c>
      <c r="N491" s="13">
        <f>'Raw Data'!BF491</f>
        <v>4.1000000000000002E-2</v>
      </c>
      <c r="O491" s="13">
        <f>'Raw Data'!BL491</f>
        <v>1.6E-2</v>
      </c>
      <c r="P491" s="13">
        <f>'Raw Data'!BR491</f>
        <v>0.04</v>
      </c>
      <c r="Q491" s="13">
        <f>'Raw Data'!BX491</f>
        <v>0</v>
      </c>
      <c r="R491" s="13">
        <f>'Raw Data'!CD491</f>
        <v>8.3000000000000004E-2</v>
      </c>
      <c r="S491" s="13">
        <f>'Raw Data'!CJ491</f>
        <v>0.11899999999999999</v>
      </c>
      <c r="T491" s="13">
        <f>'Raw Data'!CP491</f>
        <v>0</v>
      </c>
      <c r="V491" s="15"/>
      <c r="W491" s="15"/>
      <c r="X491" s="15"/>
      <c r="Y491" s="15"/>
      <c r="Z491" s="15"/>
      <c r="AB491" s="15"/>
      <c r="AC491" s="15"/>
      <c r="AD491" s="15"/>
      <c r="AE491" s="15"/>
      <c r="AF491" s="15"/>
      <c r="AH491" s="15"/>
      <c r="AI491" s="15"/>
      <c r="AJ491" s="15"/>
      <c r="AK491" s="15"/>
      <c r="AL491" s="15"/>
      <c r="AN491" s="18"/>
      <c r="AO491" s="18"/>
      <c r="AP491" s="18"/>
      <c r="AQ491" s="18"/>
    </row>
    <row r="492" spans="1:43" x14ac:dyDescent="0.25">
      <c r="A492" t="str">
        <f>'Raw Data'!A492</f>
        <v>C_p110g/p84</v>
      </c>
      <c r="B492">
        <f>'Raw Data'!B492</f>
        <v>1035</v>
      </c>
      <c r="C492">
        <f>'Raw Data'!C492</f>
        <v>1042</v>
      </c>
      <c r="D492" t="str">
        <f>'Raw Data'!D492</f>
        <v>LMTGMPQL</v>
      </c>
      <c r="F492" s="13">
        <f>'Raw Data'!J492</f>
        <v>1.2330000000000001</v>
      </c>
      <c r="G492" s="13">
        <f>'Raw Data'!P492</f>
        <v>1.1519999999999999</v>
      </c>
      <c r="H492" s="13">
        <f>'Raw Data'!V492</f>
        <v>1.2310000000000001</v>
      </c>
      <c r="I492" s="13">
        <f>'Raw Data'!AB492</f>
        <v>1.772</v>
      </c>
      <c r="J492" s="13">
        <f>'Raw Data'!AH492</f>
        <v>1.74</v>
      </c>
      <c r="K492" s="13">
        <f>'Raw Data'!AN492</f>
        <v>1.7989999999999999</v>
      </c>
      <c r="L492" s="13">
        <f>'Raw Data'!AT492</f>
        <v>2.62</v>
      </c>
      <c r="M492" s="13">
        <f>'Raw Data'!AZ492</f>
        <v>2.6680000000000001</v>
      </c>
      <c r="N492" s="13">
        <f>'Raw Data'!BF492</f>
        <v>2.6859999999999999</v>
      </c>
      <c r="O492" s="13">
        <f>'Raw Data'!BL492</f>
        <v>3.569</v>
      </c>
      <c r="P492" s="13">
        <f>'Raw Data'!BR492</f>
        <v>3.6219999999999999</v>
      </c>
      <c r="Q492" s="13">
        <f>'Raw Data'!BX492</f>
        <v>0</v>
      </c>
      <c r="R492" s="13">
        <f>'Raw Data'!CD492</f>
        <v>3.9169999999999998</v>
      </c>
      <c r="S492" s="13">
        <f>'Raw Data'!CJ492</f>
        <v>3.9729999999999999</v>
      </c>
      <c r="T492" s="13">
        <f>'Raw Data'!CP492</f>
        <v>0</v>
      </c>
      <c r="V492" s="15"/>
      <c r="W492" s="15"/>
      <c r="X492" s="15"/>
      <c r="Y492" s="15"/>
      <c r="Z492" s="15"/>
      <c r="AB492" s="15"/>
      <c r="AC492" s="15"/>
      <c r="AD492" s="15"/>
      <c r="AE492" s="15"/>
      <c r="AF492" s="15"/>
      <c r="AH492" s="15"/>
      <c r="AI492" s="15"/>
      <c r="AJ492" s="15"/>
      <c r="AK492" s="15"/>
      <c r="AL492" s="15"/>
      <c r="AN492" s="18"/>
      <c r="AO492" s="18"/>
      <c r="AP492" s="18"/>
      <c r="AQ492" s="18"/>
    </row>
    <row r="493" spans="1:43" x14ac:dyDescent="0.25">
      <c r="A493" t="str">
        <f>'Raw Data'!A493</f>
        <v>C_p110g/p84</v>
      </c>
      <c r="B493">
        <f>'Raw Data'!B493</f>
        <v>1035</v>
      </c>
      <c r="C493">
        <f>'Raw Data'!C493</f>
        <v>1050</v>
      </c>
      <c r="D493" t="str">
        <f>'Raw Data'!D493</f>
        <v>LMTGMPQLTSKEDIEY</v>
      </c>
      <c r="F493" s="13">
        <f>'Raw Data'!J493</f>
        <v>3.395</v>
      </c>
      <c r="G493" s="13">
        <f>'Raw Data'!P493</f>
        <v>2.9910000000000001</v>
      </c>
      <c r="H493" s="13">
        <f>'Raw Data'!V493</f>
        <v>3.42</v>
      </c>
      <c r="I493" s="13">
        <f>'Raw Data'!AB493</f>
        <v>4.4210000000000003</v>
      </c>
      <c r="J493" s="13">
        <f>'Raw Data'!AH493</f>
        <v>4.25</v>
      </c>
      <c r="K493" s="13">
        <f>'Raw Data'!AN493</f>
        <v>4.2069999999999999</v>
      </c>
      <c r="L493" s="13">
        <f>'Raw Data'!AT493</f>
        <v>5.7220000000000004</v>
      </c>
      <c r="M493" s="13">
        <f>'Raw Data'!AZ493</f>
        <v>5.7140000000000004</v>
      </c>
      <c r="N493" s="13">
        <f>'Raw Data'!BF493</f>
        <v>5.7140000000000004</v>
      </c>
      <c r="O493" s="13">
        <f>'Raw Data'!BL493</f>
        <v>7.76</v>
      </c>
      <c r="P493" s="13">
        <f>'Raw Data'!BR493</f>
        <v>7.91</v>
      </c>
      <c r="Q493" s="13">
        <f>'Raw Data'!BX493</f>
        <v>0</v>
      </c>
      <c r="R493" s="13">
        <f>'Raw Data'!CD493</f>
        <v>8.6649999999999991</v>
      </c>
      <c r="S493" s="13">
        <f>'Raw Data'!CJ493</f>
        <v>8.7810000000000006</v>
      </c>
      <c r="T493" s="13">
        <f>'Raw Data'!CP493</f>
        <v>0</v>
      </c>
      <c r="V493" s="15"/>
      <c r="W493" s="15"/>
      <c r="X493" s="15"/>
      <c r="Y493" s="15"/>
      <c r="Z493" s="15"/>
      <c r="AB493" s="15"/>
      <c r="AC493" s="15"/>
      <c r="AD493" s="15"/>
      <c r="AE493" s="15"/>
      <c r="AF493" s="15"/>
      <c r="AH493" s="15"/>
      <c r="AI493" s="15"/>
      <c r="AJ493" s="15"/>
      <c r="AK493" s="15"/>
      <c r="AL493" s="15"/>
      <c r="AN493" s="18"/>
      <c r="AO493" s="18"/>
      <c r="AP493" s="18"/>
      <c r="AQ493" s="18"/>
    </row>
    <row r="494" spans="1:43" x14ac:dyDescent="0.25">
      <c r="A494" t="str">
        <f>'Raw Data'!A494</f>
        <v>C_p110g/p84</v>
      </c>
      <c r="B494">
        <f>'Raw Data'!B494</f>
        <v>1036</v>
      </c>
      <c r="C494">
        <f>'Raw Data'!C494</f>
        <v>1042</v>
      </c>
      <c r="D494" t="str">
        <f>'Raw Data'!D494</f>
        <v>MTGMPQL</v>
      </c>
      <c r="F494" s="13">
        <f>'Raw Data'!J494</f>
        <v>1.2110000000000001</v>
      </c>
      <c r="G494" s="13">
        <f>'Raw Data'!P494</f>
        <v>1.026</v>
      </c>
      <c r="H494" s="13">
        <f>'Raw Data'!V494</f>
        <v>1.2529999999999999</v>
      </c>
      <c r="I494" s="13">
        <f>'Raw Data'!AB494</f>
        <v>1.784</v>
      </c>
      <c r="J494" s="13">
        <f>'Raw Data'!AH494</f>
        <v>1.7430000000000001</v>
      </c>
      <c r="K494" s="13">
        <f>'Raw Data'!AN494</f>
        <v>1.76</v>
      </c>
      <c r="L494" s="13">
        <f>'Raw Data'!AT494</f>
        <v>2.5470000000000002</v>
      </c>
      <c r="M494" s="13">
        <f>'Raw Data'!AZ494</f>
        <v>2.5710000000000002</v>
      </c>
      <c r="N494" s="13">
        <f>'Raw Data'!BF494</f>
        <v>2.5579999999999998</v>
      </c>
      <c r="O494" s="13">
        <f>'Raw Data'!BL494</f>
        <v>3.206</v>
      </c>
      <c r="P494" s="13">
        <f>'Raw Data'!BR494</f>
        <v>3.2450000000000001</v>
      </c>
      <c r="Q494" s="13">
        <f>'Raw Data'!BX494</f>
        <v>0</v>
      </c>
      <c r="R494" s="13">
        <f>'Raw Data'!CD494</f>
        <v>3.2759999999999998</v>
      </c>
      <c r="S494" s="13">
        <f>'Raw Data'!CJ494</f>
        <v>3.2869999999999999</v>
      </c>
      <c r="T494" s="13">
        <f>'Raw Data'!CP494</f>
        <v>0</v>
      </c>
      <c r="V494" s="15"/>
      <c r="W494" s="15"/>
      <c r="X494" s="15"/>
      <c r="Y494" s="15"/>
      <c r="Z494" s="15"/>
      <c r="AB494" s="15"/>
      <c r="AC494" s="15"/>
      <c r="AD494" s="15"/>
      <c r="AE494" s="15"/>
      <c r="AF494" s="15"/>
      <c r="AH494" s="15"/>
      <c r="AI494" s="15"/>
      <c r="AJ494" s="15"/>
      <c r="AK494" s="15"/>
      <c r="AL494" s="15"/>
      <c r="AN494" s="18"/>
      <c r="AO494" s="18"/>
      <c r="AP494" s="18"/>
      <c r="AQ494" s="18"/>
    </row>
    <row r="495" spans="1:43" x14ac:dyDescent="0.25">
      <c r="A495" t="str">
        <f>'Raw Data'!A495</f>
        <v>C_p110g/p84</v>
      </c>
      <c r="B495">
        <f>'Raw Data'!B495</f>
        <v>1050</v>
      </c>
      <c r="C495">
        <f>'Raw Data'!C495</f>
        <v>1071</v>
      </c>
      <c r="D495" t="str">
        <f>'Raw Data'!D495</f>
        <v>YIRDALTVGKNEEDAKKYFLDQ</v>
      </c>
      <c r="F495" s="13">
        <f>'Raw Data'!J495</f>
        <v>2.0939999999999999</v>
      </c>
      <c r="G495" s="13">
        <f>'Raw Data'!P495</f>
        <v>1.9990000000000001</v>
      </c>
      <c r="H495" s="13">
        <f>'Raw Data'!V495</f>
        <v>2.2010000000000001</v>
      </c>
      <c r="I495" s="13">
        <f>'Raw Data'!AB495</f>
        <v>2.3919999999999999</v>
      </c>
      <c r="J495" s="13">
        <f>'Raw Data'!AH495</f>
        <v>2.395</v>
      </c>
      <c r="K495" s="13">
        <f>'Raw Data'!AN495</f>
        <v>2.4390000000000001</v>
      </c>
      <c r="L495" s="13">
        <f>'Raw Data'!AT495</f>
        <v>2.5670000000000002</v>
      </c>
      <c r="M495" s="13">
        <f>'Raw Data'!AZ495</f>
        <v>2.6459999999999999</v>
      </c>
      <c r="N495" s="13">
        <f>'Raw Data'!BF495</f>
        <v>2.6850000000000001</v>
      </c>
      <c r="O495" s="13">
        <f>'Raw Data'!BL495</f>
        <v>2.9950000000000001</v>
      </c>
      <c r="P495" s="13">
        <f>'Raw Data'!BR495</f>
        <v>3.1539999999999999</v>
      </c>
      <c r="Q495" s="13">
        <f>'Raw Data'!BX495</f>
        <v>0</v>
      </c>
      <c r="R495" s="13">
        <f>'Raw Data'!CD495</f>
        <v>4.5190000000000001</v>
      </c>
      <c r="S495" s="13">
        <f>'Raw Data'!CJ495</f>
        <v>4.2270000000000003</v>
      </c>
      <c r="T495" s="13">
        <f>'Raw Data'!CP495</f>
        <v>0</v>
      </c>
      <c r="V495" s="15"/>
      <c r="W495" s="15"/>
      <c r="X495" s="15"/>
      <c r="Y495" s="15"/>
      <c r="Z495" s="15"/>
      <c r="AB495" s="15"/>
      <c r="AC495" s="15"/>
      <c r="AD495" s="15"/>
      <c r="AE495" s="15"/>
      <c r="AF495" s="15"/>
      <c r="AH495" s="15"/>
      <c r="AI495" s="15"/>
      <c r="AJ495" s="15"/>
      <c r="AK495" s="15"/>
      <c r="AL495" s="15"/>
      <c r="AN495" s="18"/>
      <c r="AO495" s="18"/>
      <c r="AP495" s="18"/>
      <c r="AQ495" s="18"/>
    </row>
    <row r="496" spans="1:43" x14ac:dyDescent="0.25">
      <c r="A496" t="str">
        <f>'Raw Data'!A496</f>
        <v>C_p110g/p84</v>
      </c>
      <c r="B496">
        <f>'Raw Data'!B496</f>
        <v>1051</v>
      </c>
      <c r="C496">
        <f>'Raw Data'!C496</f>
        <v>1069</v>
      </c>
      <c r="D496" t="str">
        <f>'Raw Data'!D496</f>
        <v>IRDALTVGKNEEDAKKYFL</v>
      </c>
      <c r="F496" s="13">
        <f>'Raw Data'!J496</f>
        <v>1.7290000000000001</v>
      </c>
      <c r="G496" s="13">
        <f>'Raw Data'!P496</f>
        <v>1.6339999999999999</v>
      </c>
      <c r="H496" s="13">
        <f>'Raw Data'!V496</f>
        <v>1.8740000000000001</v>
      </c>
      <c r="I496" s="13">
        <f>'Raw Data'!AB496</f>
        <v>1.984</v>
      </c>
      <c r="J496" s="13">
        <f>'Raw Data'!AH496</f>
        <v>2.012</v>
      </c>
      <c r="K496" s="13">
        <f>'Raw Data'!AN496</f>
        <v>2.0089999999999999</v>
      </c>
      <c r="L496" s="13">
        <f>'Raw Data'!AT496</f>
        <v>2.1</v>
      </c>
      <c r="M496" s="13">
        <f>'Raw Data'!AZ496</f>
        <v>2.1320000000000001</v>
      </c>
      <c r="N496" s="13">
        <f>'Raw Data'!BF496</f>
        <v>2.1440000000000001</v>
      </c>
      <c r="O496" s="13">
        <f>'Raw Data'!BL496</f>
        <v>2.4</v>
      </c>
      <c r="P496" s="13">
        <f>'Raw Data'!BR496</f>
        <v>2.4540000000000002</v>
      </c>
      <c r="Q496" s="13">
        <f>'Raw Data'!BX496</f>
        <v>0</v>
      </c>
      <c r="R496" s="13">
        <f>'Raw Data'!CD496</f>
        <v>3.3889999999999998</v>
      </c>
      <c r="S496" s="13">
        <f>'Raw Data'!CJ496</f>
        <v>3.4359999999999999</v>
      </c>
      <c r="T496" s="13">
        <f>'Raw Data'!CP496</f>
        <v>0</v>
      </c>
      <c r="V496" s="15"/>
      <c r="W496" s="15"/>
      <c r="X496" s="15"/>
      <c r="Y496" s="15"/>
      <c r="Z496" s="15"/>
      <c r="AB496" s="15"/>
      <c r="AC496" s="15"/>
      <c r="AD496" s="15"/>
      <c r="AE496" s="15"/>
      <c r="AF496" s="15"/>
      <c r="AH496" s="15"/>
      <c r="AI496" s="15"/>
      <c r="AJ496" s="15"/>
      <c r="AK496" s="15"/>
      <c r="AL496" s="15"/>
      <c r="AN496" s="18"/>
      <c r="AO496" s="18"/>
      <c r="AP496" s="18"/>
      <c r="AQ496" s="18"/>
    </row>
    <row r="497" spans="1:43" x14ac:dyDescent="0.25">
      <c r="A497" t="str">
        <f>'Raw Data'!A497</f>
        <v>C_p110g/p84</v>
      </c>
      <c r="B497">
        <f>'Raw Data'!B497</f>
        <v>1051</v>
      </c>
      <c r="C497">
        <f>'Raw Data'!C497</f>
        <v>1071</v>
      </c>
      <c r="D497" t="str">
        <f>'Raw Data'!D497</f>
        <v>IRDALTVGKNEEDAKKYFLDQ</v>
      </c>
      <c r="F497" s="13">
        <f>'Raw Data'!J497</f>
        <v>2.0350000000000001</v>
      </c>
      <c r="G497" s="13">
        <f>'Raw Data'!P497</f>
        <v>1.8320000000000001</v>
      </c>
      <c r="H497" s="13">
        <f>'Raw Data'!V497</f>
        <v>1.978</v>
      </c>
      <c r="I497" s="13">
        <f>'Raw Data'!AB497</f>
        <v>2.2919999999999998</v>
      </c>
      <c r="J497" s="13">
        <f>'Raw Data'!AH497</f>
        <v>2.2189999999999999</v>
      </c>
      <c r="K497" s="13">
        <f>'Raw Data'!AN497</f>
        <v>2.2149999999999999</v>
      </c>
      <c r="L497" s="13">
        <f>'Raw Data'!AT497</f>
        <v>2.4670000000000001</v>
      </c>
      <c r="M497" s="13">
        <f>'Raw Data'!AZ497</f>
        <v>2.444</v>
      </c>
      <c r="N497" s="13">
        <f>'Raw Data'!BF497</f>
        <v>2.4220000000000002</v>
      </c>
      <c r="O497" s="13">
        <f>'Raw Data'!BL497</f>
        <v>2.7789999999999999</v>
      </c>
      <c r="P497" s="13">
        <f>'Raw Data'!BR497</f>
        <v>2.8559999999999999</v>
      </c>
      <c r="Q497" s="13">
        <f>'Raw Data'!BX497</f>
        <v>0</v>
      </c>
      <c r="R497" s="13">
        <f>'Raw Data'!CD497</f>
        <v>3.9079999999999999</v>
      </c>
      <c r="S497" s="13">
        <f>'Raw Data'!CJ497</f>
        <v>3.8380000000000001</v>
      </c>
      <c r="T497" s="13">
        <f>'Raw Data'!CP497</f>
        <v>0</v>
      </c>
      <c r="V497" s="15"/>
      <c r="W497" s="15"/>
      <c r="X497" s="15"/>
      <c r="Y497" s="15"/>
      <c r="Z497" s="15"/>
      <c r="AB497" s="15"/>
      <c r="AC497" s="15"/>
      <c r="AD497" s="15"/>
      <c r="AE497" s="15"/>
      <c r="AF497" s="15"/>
      <c r="AH497" s="15"/>
      <c r="AI497" s="15"/>
      <c r="AJ497" s="15"/>
      <c r="AK497" s="15"/>
      <c r="AL497" s="15"/>
      <c r="AN497" s="18"/>
      <c r="AO497" s="18"/>
      <c r="AP497" s="18"/>
      <c r="AQ497" s="18"/>
    </row>
    <row r="498" spans="1:43" x14ac:dyDescent="0.25">
      <c r="A498" t="str">
        <f>'Raw Data'!A498</f>
        <v>C_p110g/p84</v>
      </c>
      <c r="B498">
        <f>'Raw Data'!B498</f>
        <v>1072</v>
      </c>
      <c r="C498">
        <f>'Raw Data'!C498</f>
        <v>1084</v>
      </c>
      <c r="D498" t="str">
        <f>'Raw Data'!D498</f>
        <v>IEVCRDKGWTVQF</v>
      </c>
      <c r="F498" s="13">
        <f>'Raw Data'!J498</f>
        <v>1.0740000000000001</v>
      </c>
      <c r="G498" s="13">
        <f>'Raw Data'!P498</f>
        <v>0.96799999999999997</v>
      </c>
      <c r="H498" s="13">
        <f>'Raw Data'!V498</f>
        <v>0.96099999999999997</v>
      </c>
      <c r="I498" s="13">
        <f>'Raw Data'!AB498</f>
        <v>1.462</v>
      </c>
      <c r="J498" s="13">
        <f>'Raw Data'!AH498</f>
        <v>1.4610000000000001</v>
      </c>
      <c r="K498" s="13">
        <f>'Raw Data'!AN498</f>
        <v>1.607</v>
      </c>
      <c r="L498" s="13">
        <f>'Raw Data'!AT498</f>
        <v>3.0630000000000002</v>
      </c>
      <c r="M498" s="13">
        <f>'Raw Data'!AZ498</f>
        <v>2.8980000000000001</v>
      </c>
      <c r="N498" s="13">
        <f>'Raw Data'!BF498</f>
        <v>2.9220000000000002</v>
      </c>
      <c r="O498" s="13">
        <f>'Raw Data'!BL498</f>
        <v>5.1059999999999999</v>
      </c>
      <c r="P498" s="13">
        <f>'Raw Data'!BR498</f>
        <v>5.1120000000000001</v>
      </c>
      <c r="Q498" s="13">
        <f>'Raw Data'!BX498</f>
        <v>0</v>
      </c>
      <c r="R498" s="13">
        <f>'Raw Data'!CD498</f>
        <v>5.47</v>
      </c>
      <c r="S498" s="13">
        <f>'Raw Data'!CJ498</f>
        <v>5.4409999999999998</v>
      </c>
      <c r="T498" s="13">
        <f>'Raw Data'!CP498</f>
        <v>0</v>
      </c>
      <c r="V498" s="15"/>
      <c r="W498" s="15"/>
      <c r="X498" s="15"/>
      <c r="Y498" s="15"/>
      <c r="Z498" s="15"/>
      <c r="AB498" s="15"/>
      <c r="AC498" s="15"/>
      <c r="AD498" s="15"/>
      <c r="AE498" s="15"/>
      <c r="AF498" s="15"/>
      <c r="AH498" s="15"/>
      <c r="AI498" s="15"/>
      <c r="AJ498" s="15"/>
      <c r="AK498" s="15"/>
      <c r="AL498" s="15"/>
      <c r="AN498" s="18"/>
      <c r="AO498" s="18"/>
      <c r="AP498" s="18"/>
      <c r="AQ498" s="18"/>
    </row>
    <row r="499" spans="1:43" x14ac:dyDescent="0.25">
      <c r="A499" t="str">
        <f>'Raw Data'!A499</f>
        <v>C_p110g/p84</v>
      </c>
      <c r="B499">
        <f>'Raw Data'!B499</f>
        <v>1074</v>
      </c>
      <c r="C499">
        <f>'Raw Data'!C499</f>
        <v>1084</v>
      </c>
      <c r="D499" t="str">
        <f>'Raw Data'!D499</f>
        <v>VCRDKGWTVQF</v>
      </c>
      <c r="F499" s="13">
        <f>'Raw Data'!J499</f>
        <v>0.91100000000000003</v>
      </c>
      <c r="G499" s="13">
        <f>'Raw Data'!P499</f>
        <v>0.878</v>
      </c>
      <c r="H499" s="13">
        <f>'Raw Data'!V499</f>
        <v>0.92300000000000004</v>
      </c>
      <c r="I499" s="13">
        <f>'Raw Data'!AB499</f>
        <v>1.151</v>
      </c>
      <c r="J499" s="13">
        <f>'Raw Data'!AH499</f>
        <v>1.07</v>
      </c>
      <c r="K499" s="13">
        <f>'Raw Data'!AN499</f>
        <v>1.113</v>
      </c>
      <c r="L499" s="13">
        <f>'Raw Data'!AT499</f>
        <v>2.7549999999999999</v>
      </c>
      <c r="M499" s="13">
        <f>'Raw Data'!AZ499</f>
        <v>2.7509999999999999</v>
      </c>
      <c r="N499" s="13">
        <f>'Raw Data'!BF499</f>
        <v>2.8039999999999998</v>
      </c>
      <c r="O499" s="13">
        <f>'Raw Data'!BL499</f>
        <v>4.8849999999999998</v>
      </c>
      <c r="P499" s="13">
        <f>'Raw Data'!BR499</f>
        <v>4.9160000000000004</v>
      </c>
      <c r="Q499" s="13">
        <f>'Raw Data'!BX499</f>
        <v>0</v>
      </c>
      <c r="R499" s="13">
        <f>'Raw Data'!CD499</f>
        <v>5.1749999999999998</v>
      </c>
      <c r="S499" s="13">
        <f>'Raw Data'!CJ499</f>
        <v>5.1760000000000002</v>
      </c>
      <c r="T499" s="13">
        <f>'Raw Data'!CP499</f>
        <v>0</v>
      </c>
      <c r="V499" s="15"/>
      <c r="W499" s="15"/>
      <c r="X499" s="15"/>
      <c r="Y499" s="15"/>
      <c r="Z499" s="15"/>
      <c r="AB499" s="15"/>
      <c r="AC499" s="15"/>
      <c r="AD499" s="15"/>
      <c r="AE499" s="15"/>
      <c r="AF499" s="15"/>
      <c r="AH499" s="15"/>
      <c r="AI499" s="15"/>
      <c r="AJ499" s="15"/>
      <c r="AK499" s="15"/>
      <c r="AL499" s="15"/>
      <c r="AN499" s="18"/>
      <c r="AO499" s="18"/>
      <c r="AP499" s="18"/>
      <c r="AQ499" s="18"/>
    </row>
    <row r="500" spans="1:43" x14ac:dyDescent="0.25">
      <c r="A500" t="str">
        <f>'Raw Data'!A500</f>
        <v>C_p110g/p84</v>
      </c>
      <c r="B500">
        <f>'Raw Data'!B500</f>
        <v>1088</v>
      </c>
      <c r="C500">
        <f>'Raw Data'!C500</f>
        <v>1092</v>
      </c>
      <c r="D500" t="str">
        <f>'Raw Data'!D500</f>
        <v>LHLVL</v>
      </c>
      <c r="F500" s="13">
        <f>'Raw Data'!J500</f>
        <v>0.57999999999999996</v>
      </c>
      <c r="G500" s="13">
        <f>'Raw Data'!P500</f>
        <v>0.46</v>
      </c>
      <c r="H500" s="13">
        <f>'Raw Data'!V500</f>
        <v>0.56899999999999995</v>
      </c>
      <c r="I500" s="13">
        <f>'Raw Data'!AB500</f>
        <v>1.139</v>
      </c>
      <c r="J500" s="13">
        <f>'Raw Data'!AH500</f>
        <v>1.0669999999999999</v>
      </c>
      <c r="K500" s="13">
        <f>'Raw Data'!AN500</f>
        <v>1.1479999999999999</v>
      </c>
      <c r="L500" s="13">
        <f>'Raw Data'!AT500</f>
        <v>2.3420000000000001</v>
      </c>
      <c r="M500" s="13">
        <f>'Raw Data'!AZ500</f>
        <v>2.3639999999999999</v>
      </c>
      <c r="N500" s="13">
        <f>'Raw Data'!BF500</f>
        <v>2.411</v>
      </c>
      <c r="O500" s="13">
        <f>'Raw Data'!BL500</f>
        <v>2.4740000000000002</v>
      </c>
      <c r="P500" s="13">
        <f>'Raw Data'!BR500</f>
        <v>2.4820000000000002</v>
      </c>
      <c r="Q500" s="13">
        <f>'Raw Data'!BX500</f>
        <v>0</v>
      </c>
      <c r="R500" s="13">
        <f>'Raw Data'!CD500</f>
        <v>2.456</v>
      </c>
      <c r="S500" s="13">
        <f>'Raw Data'!CJ500</f>
        <v>2.4590000000000001</v>
      </c>
      <c r="T500" s="13">
        <f>'Raw Data'!CP500</f>
        <v>0</v>
      </c>
      <c r="V500" s="15"/>
      <c r="W500" s="15"/>
      <c r="X500" s="15"/>
      <c r="Y500" s="15"/>
      <c r="Z500" s="15"/>
      <c r="AB500" s="15"/>
      <c r="AC500" s="15"/>
      <c r="AD500" s="15"/>
      <c r="AE500" s="15"/>
      <c r="AF500" s="15"/>
      <c r="AH500" s="15"/>
      <c r="AI500" s="15"/>
      <c r="AJ500" s="15"/>
      <c r="AK500" s="15"/>
      <c r="AL500" s="15"/>
      <c r="AN500" s="18"/>
      <c r="AO500" s="18"/>
      <c r="AP500" s="18"/>
      <c r="AQ500" s="18"/>
    </row>
    <row r="501" spans="1:43" x14ac:dyDescent="0.25">
      <c r="A501" t="str">
        <f>'Raw Data'!A501</f>
        <v>C_p110g/p84</v>
      </c>
      <c r="B501">
        <f>'Raw Data'!B501</f>
        <v>1072</v>
      </c>
      <c r="C501">
        <f>'Raw Data'!C501</f>
        <v>1084</v>
      </c>
      <c r="D501" t="str">
        <f>'Raw Data'!D501</f>
        <v>IEVCRDKGWTVQF</v>
      </c>
      <c r="F501" s="13">
        <f>'Raw Data'!J501</f>
        <v>1.0740000000000001</v>
      </c>
      <c r="G501" s="13">
        <f>'Raw Data'!P501</f>
        <v>0.96799999999999997</v>
      </c>
      <c r="H501" s="13">
        <f>'Raw Data'!V501</f>
        <v>0.96099999999999997</v>
      </c>
      <c r="I501" s="13">
        <f>'Raw Data'!AB501</f>
        <v>1.462</v>
      </c>
      <c r="J501" s="13">
        <f>'Raw Data'!AH501</f>
        <v>1.4610000000000001</v>
      </c>
      <c r="K501" s="13">
        <f>'Raw Data'!AN501</f>
        <v>1.607</v>
      </c>
      <c r="L501" s="13">
        <f>'Raw Data'!AT501</f>
        <v>3.0630000000000002</v>
      </c>
      <c r="M501" s="13">
        <f>'Raw Data'!AZ501</f>
        <v>2.8980000000000001</v>
      </c>
      <c r="N501" s="13">
        <f>'Raw Data'!BF501</f>
        <v>2.9220000000000002</v>
      </c>
      <c r="O501" s="13">
        <f>'Raw Data'!BL501</f>
        <v>5.1059999999999999</v>
      </c>
      <c r="P501" s="13">
        <f>'Raw Data'!BR501</f>
        <v>5.1120000000000001</v>
      </c>
      <c r="Q501" s="13">
        <f>'Raw Data'!BX501</f>
        <v>0</v>
      </c>
      <c r="R501" s="13">
        <f>'Raw Data'!CD501</f>
        <v>5.47</v>
      </c>
      <c r="S501" s="13">
        <f>'Raw Data'!CJ501</f>
        <v>5.4409999999999998</v>
      </c>
      <c r="T501" s="13">
        <f>'Raw Data'!CP501</f>
        <v>0</v>
      </c>
      <c r="V501" s="15"/>
      <c r="W501" s="15"/>
      <c r="X501" s="15"/>
      <c r="Y501" s="15"/>
      <c r="Z501" s="15"/>
      <c r="AB501" s="15"/>
      <c r="AC501" s="15"/>
      <c r="AD501" s="15"/>
      <c r="AE501" s="15"/>
      <c r="AF501" s="15"/>
      <c r="AH501" s="15"/>
      <c r="AI501" s="15"/>
      <c r="AJ501" s="15"/>
      <c r="AK501" s="15"/>
      <c r="AL501" s="15"/>
      <c r="AN501" s="18"/>
      <c r="AO501" s="18"/>
      <c r="AP501" s="18"/>
      <c r="AQ501" s="18"/>
    </row>
    <row r="502" spans="1:43" x14ac:dyDescent="0.25">
      <c r="A502" t="str">
        <f>'Raw Data'!A502</f>
        <v>C_p110g/p84</v>
      </c>
      <c r="B502">
        <f>'Raw Data'!B502</f>
        <v>1074</v>
      </c>
      <c r="C502">
        <f>'Raw Data'!C502</f>
        <v>1084</v>
      </c>
      <c r="D502" t="str">
        <f>'Raw Data'!D502</f>
        <v>VCRDKGWTVQF</v>
      </c>
      <c r="F502" s="13">
        <f>'Raw Data'!J502</f>
        <v>0.91100000000000003</v>
      </c>
      <c r="G502" s="13">
        <f>'Raw Data'!P502</f>
        <v>0.878</v>
      </c>
      <c r="H502" s="13">
        <f>'Raw Data'!V502</f>
        <v>0.92300000000000004</v>
      </c>
      <c r="I502" s="13">
        <f>'Raw Data'!AB502</f>
        <v>1.151</v>
      </c>
      <c r="J502" s="13">
        <f>'Raw Data'!AH502</f>
        <v>1.07</v>
      </c>
      <c r="K502" s="13">
        <f>'Raw Data'!AN502</f>
        <v>1.113</v>
      </c>
      <c r="L502" s="13">
        <f>'Raw Data'!AT502</f>
        <v>2.7549999999999999</v>
      </c>
      <c r="M502" s="13">
        <f>'Raw Data'!AZ502</f>
        <v>2.7509999999999999</v>
      </c>
      <c r="N502" s="13">
        <f>'Raw Data'!BF502</f>
        <v>2.8039999999999998</v>
      </c>
      <c r="O502" s="13">
        <f>'Raw Data'!BL502</f>
        <v>4.8849999999999998</v>
      </c>
      <c r="P502" s="13">
        <f>'Raw Data'!BR502</f>
        <v>4.9160000000000004</v>
      </c>
      <c r="Q502" s="13">
        <f>'Raw Data'!BX502</f>
        <v>0</v>
      </c>
      <c r="R502" s="13">
        <f>'Raw Data'!CD502</f>
        <v>5.1749999999999998</v>
      </c>
      <c r="S502" s="13">
        <f>'Raw Data'!CJ502</f>
        <v>5.1760000000000002</v>
      </c>
      <c r="T502" s="13">
        <f>'Raw Data'!CP502</f>
        <v>0</v>
      </c>
      <c r="V502" s="15"/>
      <c r="W502" s="15"/>
      <c r="X502" s="15"/>
      <c r="Y502" s="15"/>
      <c r="Z502" s="15"/>
      <c r="AB502" s="15"/>
      <c r="AC502" s="15"/>
      <c r="AD502" s="15"/>
      <c r="AE502" s="15"/>
      <c r="AF502" s="15"/>
      <c r="AH502" s="15"/>
      <c r="AI502" s="15"/>
      <c r="AJ502" s="15"/>
      <c r="AK502" s="15"/>
      <c r="AL502" s="15"/>
      <c r="AN502" s="18"/>
      <c r="AO502" s="18"/>
      <c r="AP502" s="18"/>
      <c r="AQ502" s="18"/>
    </row>
    <row r="503" spans="1:43" x14ac:dyDescent="0.25">
      <c r="A503" t="str">
        <f>'Raw Data'!A503</f>
        <v>C_p110g/p84</v>
      </c>
      <c r="B503">
        <f>'Raw Data'!B503</f>
        <v>1088</v>
      </c>
      <c r="C503">
        <f>'Raw Data'!C503</f>
        <v>1092</v>
      </c>
      <c r="D503" t="str">
        <f>'Raw Data'!D503</f>
        <v>LHLVL</v>
      </c>
      <c r="F503" s="13">
        <f>'Raw Data'!J503</f>
        <v>0.57999999999999996</v>
      </c>
      <c r="G503" s="13">
        <f>'Raw Data'!P503</f>
        <v>0.46</v>
      </c>
      <c r="H503" s="13">
        <f>'Raw Data'!V503</f>
        <v>0.56899999999999995</v>
      </c>
      <c r="I503" s="13">
        <f>'Raw Data'!AB503</f>
        <v>1.139</v>
      </c>
      <c r="J503" s="13">
        <f>'Raw Data'!AH503</f>
        <v>1.0669999999999999</v>
      </c>
      <c r="K503" s="13">
        <f>'Raw Data'!AN503</f>
        <v>1.1479999999999999</v>
      </c>
      <c r="L503" s="13">
        <f>'Raw Data'!AT503</f>
        <v>2.3420000000000001</v>
      </c>
      <c r="M503" s="13">
        <f>'Raw Data'!AZ503</f>
        <v>2.3639999999999999</v>
      </c>
      <c r="N503" s="13">
        <f>'Raw Data'!BF503</f>
        <v>2.411</v>
      </c>
      <c r="O503" s="13">
        <f>'Raw Data'!BL503</f>
        <v>2.4740000000000002</v>
      </c>
      <c r="P503" s="13">
        <f>'Raw Data'!BR503</f>
        <v>2.4820000000000002</v>
      </c>
      <c r="Q503" s="13">
        <f>'Raw Data'!BX503</f>
        <v>0</v>
      </c>
      <c r="R503" s="13">
        <f>'Raw Data'!CD503</f>
        <v>2.456</v>
      </c>
      <c r="S503" s="13">
        <f>'Raw Data'!CJ503</f>
        <v>2.4590000000000001</v>
      </c>
      <c r="T503" s="13">
        <f>'Raw Data'!CP503</f>
        <v>0</v>
      </c>
      <c r="V503" s="15"/>
      <c r="W503" s="15"/>
      <c r="X503" s="15"/>
      <c r="Y503" s="15"/>
      <c r="Z503" s="15"/>
      <c r="AB503" s="15"/>
      <c r="AC503" s="15"/>
      <c r="AD503" s="15"/>
      <c r="AE503" s="15"/>
      <c r="AF503" s="15"/>
      <c r="AH503" s="15"/>
      <c r="AN503" s="18"/>
      <c r="AO503" s="18"/>
      <c r="AP503" s="18"/>
      <c r="AQ503" s="18"/>
    </row>
    <row r="504" spans="1:43" x14ac:dyDescent="0.25">
      <c r="G504" s="13"/>
      <c r="H504" s="13"/>
      <c r="J504" s="13"/>
      <c r="K504" s="13"/>
      <c r="M504" s="13"/>
      <c r="N504" s="13"/>
      <c r="P504" s="13"/>
      <c r="Q504" s="13"/>
      <c r="S504" s="13"/>
      <c r="T504" s="13"/>
      <c r="AN504" s="18"/>
      <c r="AO504" s="18"/>
      <c r="AP504" s="18"/>
      <c r="AQ504" s="18"/>
    </row>
    <row r="505" spans="1:43" x14ac:dyDescent="0.25">
      <c r="G505" s="13"/>
      <c r="H505" s="13"/>
      <c r="J505" s="13"/>
      <c r="K505" s="13"/>
      <c r="M505" s="13"/>
      <c r="N505" s="13"/>
      <c r="P505" s="13"/>
      <c r="Q505" s="13"/>
      <c r="S505" s="13"/>
      <c r="T505" s="13"/>
      <c r="AN505" s="18"/>
      <c r="AO505" s="18"/>
      <c r="AP505" s="18"/>
      <c r="AQ505" s="18"/>
    </row>
    <row r="506" spans="1:43" x14ac:dyDescent="0.25">
      <c r="G506" s="13"/>
      <c r="H506" s="13"/>
      <c r="J506" s="13"/>
      <c r="K506" s="13"/>
      <c r="M506" s="13"/>
      <c r="N506" s="13"/>
      <c r="P506" s="13"/>
      <c r="Q506" s="13"/>
      <c r="S506" s="13"/>
      <c r="T506" s="13"/>
      <c r="AN506" s="18"/>
      <c r="AO506" s="18"/>
      <c r="AP506" s="18"/>
      <c r="AQ506" s="18"/>
    </row>
    <row r="507" spans="1:43" x14ac:dyDescent="0.25">
      <c r="G507" s="13"/>
      <c r="H507" s="13"/>
      <c r="J507" s="13"/>
      <c r="K507" s="13"/>
      <c r="M507" s="13"/>
      <c r="N507" s="13"/>
      <c r="P507" s="13"/>
      <c r="Q507" s="13"/>
      <c r="S507" s="13"/>
      <c r="T507" s="13"/>
      <c r="AN507" s="18"/>
      <c r="AO507" s="18"/>
      <c r="AP507" s="18"/>
      <c r="AQ507" s="18"/>
    </row>
    <row r="508" spans="1:43" x14ac:dyDescent="0.25">
      <c r="G508" s="13"/>
      <c r="H508" s="13"/>
      <c r="J508" s="13"/>
      <c r="K508" s="13"/>
      <c r="M508" s="13"/>
      <c r="N508" s="13"/>
      <c r="P508" s="13"/>
      <c r="Q508" s="13"/>
      <c r="S508" s="13"/>
      <c r="T508" s="13"/>
      <c r="AN508" s="18"/>
      <c r="AO508" s="18"/>
      <c r="AP508" s="18"/>
      <c r="AQ508" s="18"/>
    </row>
    <row r="509" spans="1:43" x14ac:dyDescent="0.25">
      <c r="G509" s="13"/>
      <c r="H509" s="13"/>
      <c r="J509" s="13"/>
      <c r="K509" s="13"/>
      <c r="M509" s="13"/>
      <c r="N509" s="13"/>
      <c r="P509" s="13"/>
      <c r="Q509" s="13"/>
      <c r="S509" s="13"/>
      <c r="T509" s="13"/>
      <c r="AN509" s="18"/>
      <c r="AO509" s="18"/>
      <c r="AP509" s="18"/>
      <c r="AQ509" s="18"/>
    </row>
    <row r="510" spans="1:43" x14ac:dyDescent="0.25">
      <c r="G510" s="13"/>
      <c r="H510" s="13"/>
      <c r="J510" s="13"/>
      <c r="K510" s="13"/>
      <c r="M510" s="13"/>
      <c r="N510" s="13"/>
      <c r="P510" s="13"/>
      <c r="Q510" s="13"/>
      <c r="S510" s="13"/>
      <c r="T510" s="13"/>
      <c r="AN510" s="18"/>
      <c r="AO510" s="18"/>
      <c r="AP510" s="18"/>
      <c r="AQ510" s="18"/>
    </row>
    <row r="511" spans="1:43" x14ac:dyDescent="0.25">
      <c r="G511" s="13"/>
      <c r="H511" s="13"/>
      <c r="J511" s="13"/>
      <c r="K511" s="13"/>
      <c r="M511" s="13"/>
      <c r="N511" s="13"/>
      <c r="P511" s="13"/>
      <c r="Q511" s="13"/>
      <c r="S511" s="13"/>
      <c r="T511" s="13"/>
      <c r="AN511" s="18"/>
      <c r="AO511" s="18"/>
      <c r="AP511" s="18"/>
      <c r="AQ511" s="18"/>
    </row>
    <row r="512" spans="1:43" x14ac:dyDescent="0.25">
      <c r="G512" s="13"/>
      <c r="H512" s="13"/>
      <c r="J512" s="13"/>
      <c r="K512" s="13"/>
      <c r="M512" s="13"/>
      <c r="N512" s="13"/>
      <c r="P512" s="13"/>
      <c r="Q512" s="13"/>
      <c r="S512" s="13"/>
      <c r="T512" s="13"/>
      <c r="AN512" s="18"/>
      <c r="AO512" s="18"/>
      <c r="AP512" s="18"/>
      <c r="AQ512" s="18"/>
    </row>
    <row r="513" spans="7:43" x14ac:dyDescent="0.25">
      <c r="G513" s="13"/>
      <c r="H513" s="13"/>
      <c r="J513" s="13"/>
      <c r="K513" s="13"/>
      <c r="M513" s="13"/>
      <c r="N513" s="13"/>
      <c r="P513" s="13"/>
      <c r="Q513" s="13"/>
      <c r="S513" s="13"/>
      <c r="T513" s="13"/>
      <c r="AN513" s="18"/>
      <c r="AO513" s="18"/>
      <c r="AP513" s="18"/>
      <c r="AQ513" s="18"/>
    </row>
    <row r="514" spans="7:43" x14ac:dyDescent="0.25">
      <c r="G514" s="13"/>
      <c r="H514" s="13"/>
      <c r="J514" s="13"/>
      <c r="K514" s="13"/>
      <c r="M514" s="13"/>
      <c r="N514" s="13"/>
      <c r="P514" s="13"/>
      <c r="Q514" s="13"/>
      <c r="S514" s="13"/>
      <c r="T514" s="13"/>
      <c r="AN514" s="18"/>
      <c r="AO514" s="18"/>
      <c r="AP514" s="18"/>
      <c r="AQ514" s="18"/>
    </row>
    <row r="515" spans="7:43" x14ac:dyDescent="0.25">
      <c r="G515" s="13"/>
      <c r="H515" s="13"/>
      <c r="J515" s="13"/>
      <c r="K515" s="13"/>
      <c r="M515" s="13"/>
      <c r="N515" s="13"/>
      <c r="P515" s="13"/>
      <c r="Q515" s="13"/>
      <c r="S515" s="13"/>
      <c r="T515" s="13"/>
      <c r="AN515" s="18"/>
      <c r="AO515" s="18"/>
      <c r="AP515" s="18"/>
      <c r="AQ515" s="18"/>
    </row>
    <row r="516" spans="7:43" x14ac:dyDescent="0.25">
      <c r="G516" s="13"/>
      <c r="H516" s="13"/>
      <c r="J516" s="13"/>
      <c r="K516" s="13"/>
      <c r="M516" s="13"/>
      <c r="N516" s="13"/>
      <c r="P516" s="13"/>
      <c r="Q516" s="13"/>
      <c r="S516" s="13"/>
      <c r="T516" s="13"/>
      <c r="AN516" s="18"/>
      <c r="AO516" s="18"/>
      <c r="AP516" s="18"/>
      <c r="AQ516" s="18"/>
    </row>
    <row r="517" spans="7:43" x14ac:dyDescent="0.25">
      <c r="G517" s="13"/>
      <c r="H517" s="13"/>
      <c r="J517" s="13"/>
      <c r="K517" s="13"/>
      <c r="M517" s="13"/>
      <c r="N517" s="13"/>
      <c r="P517" s="13"/>
      <c r="Q517" s="13"/>
      <c r="S517" s="13"/>
      <c r="T517" s="13"/>
      <c r="AN517" s="18"/>
      <c r="AO517" s="18"/>
      <c r="AP517" s="18"/>
      <c r="AQ517" s="18"/>
    </row>
    <row r="518" spans="7:43" x14ac:dyDescent="0.25">
      <c r="G518" s="13"/>
      <c r="H518" s="13"/>
      <c r="J518" s="13"/>
      <c r="K518" s="13"/>
      <c r="M518" s="13"/>
      <c r="N518" s="13"/>
      <c r="P518" s="13"/>
      <c r="Q518" s="13"/>
      <c r="S518" s="13"/>
      <c r="T518" s="13"/>
      <c r="AN518" s="18"/>
      <c r="AO518" s="18"/>
      <c r="AP518" s="18"/>
      <c r="AQ518" s="18"/>
    </row>
    <row r="519" spans="7:43" x14ac:dyDescent="0.25">
      <c r="G519" s="13"/>
      <c r="H519" s="13"/>
      <c r="J519" s="13"/>
      <c r="K519" s="13"/>
      <c r="M519" s="13"/>
      <c r="N519" s="13"/>
      <c r="P519" s="13"/>
      <c r="Q519" s="13"/>
      <c r="S519" s="13"/>
      <c r="T519" s="13"/>
      <c r="AN519" s="18"/>
      <c r="AO519" s="18"/>
      <c r="AP519" s="18"/>
      <c r="AQ519" s="18"/>
    </row>
    <row r="520" spans="7:43" x14ac:dyDescent="0.25">
      <c r="G520" s="13"/>
      <c r="H520" s="13"/>
      <c r="J520" s="13"/>
      <c r="K520" s="13"/>
      <c r="M520" s="13"/>
      <c r="N520" s="13"/>
      <c r="P520" s="13"/>
      <c r="Q520" s="13"/>
      <c r="S520" s="13"/>
      <c r="T520" s="13"/>
      <c r="AN520" s="18"/>
      <c r="AO520" s="18"/>
      <c r="AP520" s="18"/>
      <c r="AQ520" s="18"/>
    </row>
    <row r="521" spans="7:43" x14ac:dyDescent="0.25">
      <c r="G521" s="13"/>
      <c r="H521" s="13"/>
      <c r="J521" s="13"/>
      <c r="K521" s="13"/>
      <c r="M521" s="13"/>
      <c r="N521" s="13"/>
      <c r="P521" s="13"/>
      <c r="Q521" s="13"/>
      <c r="S521" s="13"/>
      <c r="T521" s="13"/>
      <c r="AN521" s="18"/>
      <c r="AO521" s="18"/>
      <c r="AP521" s="18"/>
      <c r="AQ521" s="18"/>
    </row>
    <row r="522" spans="7:43" x14ac:dyDescent="0.25">
      <c r="G522" s="13"/>
      <c r="H522" s="13"/>
      <c r="J522" s="13"/>
      <c r="K522" s="13"/>
      <c r="M522" s="13"/>
      <c r="N522" s="13"/>
      <c r="P522" s="13"/>
      <c r="Q522" s="13"/>
      <c r="S522" s="13"/>
      <c r="T522" s="13"/>
      <c r="AN522" s="18"/>
      <c r="AO522" s="18"/>
      <c r="AP522" s="18"/>
      <c r="AQ522" s="18"/>
    </row>
    <row r="523" spans="7:43" x14ac:dyDescent="0.25">
      <c r="G523" s="13"/>
      <c r="H523" s="13"/>
      <c r="J523" s="13"/>
      <c r="K523" s="13"/>
      <c r="M523" s="13"/>
      <c r="N523" s="13"/>
      <c r="P523" s="13"/>
      <c r="Q523" s="13"/>
      <c r="S523" s="13"/>
      <c r="T523" s="13"/>
      <c r="AN523" s="18"/>
      <c r="AO523" s="18"/>
      <c r="AP523" s="18"/>
      <c r="AQ523" s="18"/>
    </row>
    <row r="524" spans="7:43" x14ac:dyDescent="0.25">
      <c r="G524" s="13"/>
      <c r="H524" s="13"/>
      <c r="J524" s="13"/>
      <c r="K524" s="13"/>
      <c r="M524" s="13"/>
      <c r="N524" s="13"/>
      <c r="P524" s="13"/>
      <c r="Q524" s="13"/>
      <c r="S524" s="13"/>
      <c r="T524" s="13"/>
      <c r="AN524" s="18"/>
      <c r="AO524" s="18"/>
      <c r="AP524" s="18"/>
      <c r="AQ524" s="18"/>
    </row>
    <row r="525" spans="7:43" x14ac:dyDescent="0.25">
      <c r="G525" s="13"/>
      <c r="H525" s="13"/>
      <c r="J525" s="13"/>
      <c r="K525" s="13"/>
      <c r="M525" s="13"/>
      <c r="N525" s="13"/>
      <c r="P525" s="13"/>
      <c r="Q525" s="13"/>
      <c r="S525" s="13"/>
      <c r="T525" s="13"/>
      <c r="AN525" s="18"/>
      <c r="AO525" s="18"/>
      <c r="AP525" s="18"/>
      <c r="AQ525" s="18"/>
    </row>
    <row r="526" spans="7:43" x14ac:dyDescent="0.25">
      <c r="G526" s="13"/>
      <c r="H526" s="13"/>
      <c r="J526" s="13"/>
      <c r="K526" s="13"/>
      <c r="M526" s="13"/>
      <c r="N526" s="13"/>
      <c r="P526" s="13"/>
      <c r="Q526" s="13"/>
      <c r="S526" s="13"/>
      <c r="T526" s="13"/>
      <c r="AN526" s="18"/>
      <c r="AO526" s="18"/>
      <c r="AP526" s="18"/>
      <c r="AQ526" s="18"/>
    </row>
    <row r="527" spans="7:43" x14ac:dyDescent="0.25">
      <c r="G527" s="13"/>
      <c r="H527" s="13"/>
      <c r="J527" s="13"/>
      <c r="K527" s="13"/>
      <c r="M527" s="13"/>
      <c r="N527" s="13"/>
      <c r="P527" s="13"/>
      <c r="Q527" s="13"/>
      <c r="S527" s="13"/>
      <c r="T527" s="13"/>
      <c r="AN527" s="18"/>
      <c r="AO527" s="18"/>
      <c r="AP527" s="18"/>
      <c r="AQ527" s="18"/>
    </row>
    <row r="528" spans="7:43" x14ac:dyDescent="0.25">
      <c r="G528" s="13"/>
      <c r="H528" s="13"/>
      <c r="J528" s="13"/>
      <c r="K528" s="13"/>
      <c r="M528" s="13"/>
      <c r="N528" s="13"/>
      <c r="P528" s="13"/>
      <c r="Q528" s="13"/>
      <c r="S528" s="13"/>
      <c r="T528" s="13"/>
      <c r="AN528" s="18"/>
      <c r="AO528" s="18"/>
      <c r="AP528" s="18"/>
      <c r="AQ528" s="18"/>
    </row>
    <row r="529" spans="7:43" x14ac:dyDescent="0.25">
      <c r="G529" s="13"/>
      <c r="H529" s="13"/>
      <c r="J529" s="13"/>
      <c r="K529" s="13"/>
      <c r="M529" s="13"/>
      <c r="N529" s="13"/>
      <c r="P529" s="13"/>
      <c r="Q529" s="13"/>
      <c r="S529" s="13"/>
      <c r="T529" s="13"/>
      <c r="AN529" s="18"/>
      <c r="AO529" s="18"/>
      <c r="AP529" s="18"/>
      <c r="AQ529" s="18"/>
    </row>
    <row r="530" spans="7:43" x14ac:dyDescent="0.25">
      <c r="G530" s="13"/>
      <c r="H530" s="13"/>
      <c r="J530" s="13"/>
      <c r="K530" s="13"/>
      <c r="M530" s="13"/>
      <c r="N530" s="13"/>
      <c r="P530" s="13"/>
      <c r="Q530" s="13"/>
      <c r="S530" s="13"/>
      <c r="T530" s="13"/>
      <c r="AN530" s="18"/>
      <c r="AO530" s="18"/>
      <c r="AP530" s="18"/>
      <c r="AQ530" s="18"/>
    </row>
    <row r="531" spans="7:43" x14ac:dyDescent="0.25">
      <c r="G531" s="13"/>
      <c r="H531" s="13"/>
      <c r="J531" s="13"/>
      <c r="K531" s="13"/>
      <c r="M531" s="13"/>
      <c r="N531" s="13"/>
      <c r="P531" s="13"/>
      <c r="Q531" s="13"/>
      <c r="S531" s="13"/>
      <c r="T531" s="13"/>
      <c r="AN531" s="18"/>
      <c r="AO531" s="18"/>
      <c r="AP531" s="18"/>
      <c r="AQ531" s="18"/>
    </row>
    <row r="532" spans="7:43" x14ac:dyDescent="0.25">
      <c r="G532" s="13"/>
      <c r="H532" s="13"/>
      <c r="J532" s="13"/>
      <c r="K532" s="13"/>
      <c r="M532" s="13"/>
      <c r="N532" s="13"/>
      <c r="P532" s="13"/>
      <c r="Q532" s="13"/>
      <c r="S532" s="13"/>
      <c r="T532" s="13"/>
      <c r="AN532" s="18"/>
      <c r="AO532" s="18"/>
      <c r="AP532" s="18"/>
      <c r="AQ532" s="18"/>
    </row>
    <row r="533" spans="7:43" x14ac:dyDescent="0.25">
      <c r="G533" s="13"/>
      <c r="H533" s="13"/>
      <c r="J533" s="13"/>
      <c r="K533" s="13"/>
      <c r="M533" s="13"/>
      <c r="N533" s="13"/>
      <c r="P533" s="13"/>
      <c r="Q533" s="13"/>
      <c r="S533" s="13"/>
      <c r="T533" s="13"/>
      <c r="AN533" s="18"/>
      <c r="AO533" s="18"/>
      <c r="AP533" s="18"/>
      <c r="AQ533" s="18"/>
    </row>
    <row r="534" spans="7:43" x14ac:dyDescent="0.25">
      <c r="G534" s="13"/>
      <c r="H534" s="13"/>
      <c r="J534" s="13"/>
      <c r="K534" s="13"/>
      <c r="M534" s="13"/>
      <c r="N534" s="13"/>
      <c r="P534" s="13"/>
      <c r="Q534" s="13"/>
      <c r="S534" s="13"/>
      <c r="T534" s="13"/>
      <c r="AN534" s="18"/>
      <c r="AO534" s="18"/>
      <c r="AP534" s="18"/>
      <c r="AQ534" s="18"/>
    </row>
    <row r="535" spans="7:43" x14ac:dyDescent="0.25">
      <c r="G535" s="13"/>
      <c r="H535" s="13"/>
      <c r="J535" s="13"/>
      <c r="K535" s="13"/>
      <c r="M535" s="13"/>
      <c r="N535" s="13"/>
      <c r="P535" s="13"/>
      <c r="Q535" s="13"/>
      <c r="S535" s="13"/>
      <c r="T535" s="13"/>
      <c r="AN535" s="18"/>
      <c r="AO535" s="18"/>
      <c r="AP535" s="18"/>
      <c r="AQ535" s="18"/>
    </row>
    <row r="536" spans="7:43" x14ac:dyDescent="0.25">
      <c r="G536" s="13"/>
      <c r="H536" s="13"/>
      <c r="J536" s="13"/>
      <c r="K536" s="13"/>
      <c r="M536" s="13"/>
      <c r="N536" s="13"/>
      <c r="P536" s="13"/>
      <c r="Q536" s="13"/>
      <c r="S536" s="13"/>
      <c r="T536" s="13"/>
      <c r="AN536" s="18"/>
      <c r="AO536" s="18"/>
      <c r="AP536" s="18"/>
      <c r="AQ536" s="18"/>
    </row>
    <row r="537" spans="7:43" x14ac:dyDescent="0.25">
      <c r="G537" s="13"/>
      <c r="H537" s="13"/>
      <c r="J537" s="13"/>
      <c r="K537" s="13"/>
      <c r="M537" s="13"/>
      <c r="N537" s="13"/>
      <c r="P537" s="13"/>
      <c r="Q537" s="13"/>
      <c r="S537" s="13"/>
      <c r="T537" s="13"/>
      <c r="AN537" s="18"/>
      <c r="AO537" s="18"/>
      <c r="AP537" s="18"/>
      <c r="AQ537" s="18"/>
    </row>
    <row r="538" spans="7:43" x14ac:dyDescent="0.25">
      <c r="G538" s="13"/>
      <c r="H538" s="13"/>
      <c r="J538" s="13"/>
      <c r="K538" s="13"/>
      <c r="M538" s="13"/>
      <c r="N538" s="13"/>
      <c r="P538" s="13"/>
      <c r="Q538" s="13"/>
      <c r="S538" s="13"/>
      <c r="T538" s="13"/>
      <c r="AN538" s="18"/>
      <c r="AO538" s="18"/>
      <c r="AP538" s="18"/>
      <c r="AQ538" s="18"/>
    </row>
    <row r="539" spans="7:43" x14ac:dyDescent="0.25">
      <c r="G539" s="13"/>
      <c r="H539" s="13"/>
      <c r="J539" s="13"/>
      <c r="K539" s="13"/>
      <c r="M539" s="13"/>
      <c r="N539" s="13"/>
      <c r="P539" s="13"/>
      <c r="Q539" s="13"/>
      <c r="S539" s="13"/>
      <c r="T539" s="13"/>
      <c r="AN539" s="18"/>
      <c r="AO539" s="18"/>
      <c r="AP539" s="18"/>
      <c r="AQ539" s="18"/>
    </row>
    <row r="540" spans="7:43" x14ac:dyDescent="0.25">
      <c r="G540" s="13"/>
      <c r="H540" s="13"/>
      <c r="J540" s="13"/>
      <c r="K540" s="13"/>
      <c r="M540" s="13"/>
      <c r="N540" s="13"/>
      <c r="P540" s="13"/>
      <c r="Q540" s="13"/>
      <c r="S540" s="13"/>
      <c r="T540" s="13"/>
      <c r="AN540" s="18"/>
      <c r="AO540" s="18"/>
      <c r="AP540" s="18"/>
      <c r="AQ540" s="18"/>
    </row>
    <row r="541" spans="7:43" x14ac:dyDescent="0.25">
      <c r="G541" s="13"/>
      <c r="H541" s="13"/>
      <c r="J541" s="13"/>
      <c r="K541" s="13"/>
      <c r="M541" s="13"/>
      <c r="N541" s="13"/>
      <c r="P541" s="13"/>
      <c r="Q541" s="13"/>
      <c r="S541" s="13"/>
      <c r="T541" s="13"/>
      <c r="AN541" s="18"/>
      <c r="AO541" s="18"/>
      <c r="AP541" s="18"/>
      <c r="AQ541" s="18"/>
    </row>
    <row r="542" spans="7:43" x14ac:dyDescent="0.25">
      <c r="G542" s="13"/>
      <c r="H542" s="13"/>
      <c r="J542" s="13"/>
      <c r="K542" s="13"/>
      <c r="M542" s="13"/>
      <c r="N542" s="13"/>
      <c r="P542" s="13"/>
      <c r="Q542" s="13"/>
      <c r="S542" s="13"/>
      <c r="T542" s="13"/>
      <c r="AN542" s="18"/>
      <c r="AO542" s="18"/>
      <c r="AP542" s="18"/>
      <c r="AQ542" s="18"/>
    </row>
    <row r="543" spans="7:43" x14ac:dyDescent="0.25">
      <c r="G543" s="13"/>
      <c r="H543" s="13"/>
      <c r="J543" s="13"/>
      <c r="K543" s="13"/>
      <c r="M543" s="13"/>
      <c r="N543" s="13"/>
      <c r="P543" s="13"/>
      <c r="Q543" s="13"/>
      <c r="S543" s="13"/>
      <c r="T543" s="13"/>
      <c r="AN543" s="18"/>
      <c r="AO543" s="18"/>
      <c r="AP543" s="18"/>
      <c r="AQ543" s="18"/>
    </row>
    <row r="544" spans="7:43" x14ac:dyDescent="0.25">
      <c r="G544" s="13"/>
      <c r="H544" s="13"/>
      <c r="J544" s="13"/>
      <c r="K544" s="13"/>
      <c r="M544" s="13"/>
      <c r="N544" s="13"/>
      <c r="P544" s="13"/>
      <c r="Q544" s="13"/>
      <c r="S544" s="13"/>
      <c r="T544" s="13"/>
      <c r="AN544" s="18"/>
      <c r="AO544" s="18"/>
      <c r="AP544" s="18"/>
      <c r="AQ544" s="18"/>
    </row>
    <row r="545" spans="7:43" x14ac:dyDescent="0.25">
      <c r="G545" s="13"/>
      <c r="H545" s="13"/>
      <c r="J545" s="13"/>
      <c r="K545" s="13"/>
      <c r="M545" s="13"/>
      <c r="N545" s="13"/>
      <c r="P545" s="13"/>
      <c r="Q545" s="13"/>
      <c r="S545" s="13"/>
      <c r="T545" s="13"/>
      <c r="AN545" s="18"/>
      <c r="AO545" s="18"/>
      <c r="AP545" s="18"/>
      <c r="AQ545" s="18"/>
    </row>
    <row r="546" spans="7:43" x14ac:dyDescent="0.25">
      <c r="G546" s="13"/>
      <c r="H546" s="13"/>
      <c r="J546" s="13"/>
      <c r="K546" s="13"/>
      <c r="M546" s="13"/>
      <c r="N546" s="13"/>
      <c r="P546" s="13"/>
      <c r="Q546" s="13"/>
      <c r="S546" s="13"/>
      <c r="T546" s="13"/>
      <c r="AN546" s="18"/>
      <c r="AO546" s="18"/>
      <c r="AP546" s="18"/>
      <c r="AQ546" s="18"/>
    </row>
    <row r="547" spans="7:43" x14ac:dyDescent="0.25">
      <c r="G547" s="13"/>
      <c r="H547" s="13"/>
      <c r="J547" s="13"/>
      <c r="K547" s="13"/>
      <c r="M547" s="13"/>
      <c r="N547" s="13"/>
      <c r="P547" s="13"/>
      <c r="Q547" s="13"/>
      <c r="S547" s="13"/>
      <c r="T547" s="13"/>
      <c r="AN547" s="18"/>
      <c r="AO547" s="18"/>
      <c r="AP547" s="18"/>
      <c r="AQ547" s="18"/>
    </row>
    <row r="548" spans="7:43" x14ac:dyDescent="0.25">
      <c r="G548" s="13"/>
      <c r="H548" s="13"/>
      <c r="J548" s="13"/>
      <c r="K548" s="13"/>
      <c r="M548" s="13"/>
      <c r="N548" s="13"/>
      <c r="P548" s="13"/>
      <c r="Q548" s="13"/>
      <c r="S548" s="13"/>
      <c r="T548" s="13"/>
      <c r="AN548" s="18"/>
      <c r="AO548" s="18"/>
      <c r="AP548" s="18"/>
      <c r="AQ548" s="18"/>
    </row>
    <row r="549" spans="7:43" x14ac:dyDescent="0.25">
      <c r="G549" s="13"/>
      <c r="H549" s="13"/>
      <c r="J549" s="13"/>
      <c r="K549" s="13"/>
      <c r="M549" s="13"/>
      <c r="N549" s="13"/>
      <c r="P549" s="13"/>
      <c r="Q549" s="13"/>
      <c r="S549" s="13"/>
      <c r="T549" s="13"/>
      <c r="AN549" s="18"/>
      <c r="AO549" s="18"/>
      <c r="AP549" s="18"/>
      <c r="AQ549" s="18"/>
    </row>
    <row r="550" spans="7:43" x14ac:dyDescent="0.25">
      <c r="G550" s="13"/>
      <c r="H550" s="13"/>
      <c r="J550" s="13"/>
      <c r="K550" s="13"/>
      <c r="M550" s="13"/>
      <c r="N550" s="13"/>
      <c r="P550" s="13"/>
      <c r="Q550" s="13"/>
      <c r="S550" s="13"/>
      <c r="T550" s="13"/>
      <c r="AN550" s="18"/>
      <c r="AO550" s="18"/>
      <c r="AP550" s="18"/>
      <c r="AQ550" s="18"/>
    </row>
    <row r="551" spans="7:43" x14ac:dyDescent="0.25">
      <c r="G551" s="13"/>
      <c r="H551" s="13"/>
      <c r="J551" s="13"/>
      <c r="K551" s="13"/>
      <c r="M551" s="13"/>
      <c r="N551" s="13"/>
      <c r="P551" s="13"/>
      <c r="Q551" s="13"/>
      <c r="S551" s="13"/>
      <c r="T551" s="13"/>
      <c r="AN551" s="18"/>
      <c r="AO551" s="18"/>
      <c r="AP551" s="18"/>
      <c r="AQ551" s="18"/>
    </row>
    <row r="552" spans="7:43" x14ac:dyDescent="0.25">
      <c r="G552" s="13"/>
      <c r="H552" s="13"/>
      <c r="J552" s="13"/>
      <c r="K552" s="13"/>
      <c r="M552" s="13"/>
      <c r="N552" s="13"/>
      <c r="P552" s="13"/>
      <c r="Q552" s="13"/>
      <c r="S552" s="13"/>
      <c r="T552" s="13"/>
      <c r="AN552" s="18"/>
      <c r="AO552" s="18"/>
      <c r="AP552" s="18"/>
      <c r="AQ552" s="18"/>
    </row>
    <row r="553" spans="7:43" x14ac:dyDescent="0.25">
      <c r="G553" s="13"/>
      <c r="H553" s="13"/>
      <c r="J553" s="13"/>
      <c r="K553" s="13"/>
      <c r="M553" s="13"/>
      <c r="N553" s="13"/>
      <c r="P553" s="13"/>
      <c r="Q553" s="13"/>
      <c r="S553" s="13"/>
      <c r="T553" s="13"/>
      <c r="AN553" s="18"/>
      <c r="AO553" s="18"/>
      <c r="AP553" s="18"/>
      <c r="AQ553" s="18"/>
    </row>
    <row r="554" spans="7:43" x14ac:dyDescent="0.25">
      <c r="G554" s="13"/>
      <c r="H554" s="13"/>
      <c r="J554" s="13"/>
      <c r="K554" s="13"/>
      <c r="M554" s="13"/>
      <c r="N554" s="13"/>
      <c r="P554" s="13"/>
      <c r="Q554" s="13"/>
      <c r="S554" s="13"/>
      <c r="T554" s="13"/>
      <c r="AN554" s="18"/>
      <c r="AO554" s="18"/>
      <c r="AP554" s="18"/>
      <c r="AQ554" s="18"/>
    </row>
    <row r="555" spans="7:43" x14ac:dyDescent="0.25">
      <c r="G555" s="13"/>
      <c r="H555" s="13"/>
      <c r="J555" s="13"/>
      <c r="K555" s="13"/>
      <c r="M555" s="13"/>
      <c r="N555" s="13"/>
      <c r="P555" s="13"/>
      <c r="Q555" s="13"/>
      <c r="S555" s="13"/>
      <c r="T555" s="13"/>
      <c r="AN555" s="18"/>
      <c r="AO555" s="18"/>
      <c r="AP555" s="18"/>
      <c r="AQ555" s="18"/>
    </row>
    <row r="556" spans="7:43" x14ac:dyDescent="0.25">
      <c r="G556" s="13"/>
      <c r="H556" s="13"/>
      <c r="J556" s="13"/>
      <c r="K556" s="13"/>
      <c r="M556" s="13"/>
      <c r="N556" s="13"/>
      <c r="P556" s="13"/>
      <c r="Q556" s="13"/>
      <c r="S556" s="13"/>
      <c r="T556" s="13"/>
      <c r="AN556" s="18"/>
      <c r="AO556" s="18"/>
      <c r="AP556" s="18"/>
      <c r="AQ556" s="18"/>
    </row>
    <row r="557" spans="7:43" x14ac:dyDescent="0.25">
      <c r="G557" s="13"/>
      <c r="H557" s="13"/>
      <c r="J557" s="13"/>
      <c r="K557" s="13"/>
      <c r="M557" s="13"/>
      <c r="N557" s="13"/>
      <c r="P557" s="13"/>
      <c r="Q557" s="13"/>
      <c r="S557" s="13"/>
      <c r="T557" s="13"/>
      <c r="AN557" s="18"/>
      <c r="AO557" s="18"/>
      <c r="AP557" s="18"/>
      <c r="AQ557" s="18"/>
    </row>
    <row r="558" spans="7:43" x14ac:dyDescent="0.25">
      <c r="G558" s="13"/>
      <c r="H558" s="13"/>
      <c r="J558" s="13"/>
      <c r="K558" s="13"/>
      <c r="M558" s="13"/>
      <c r="N558" s="13"/>
      <c r="P558" s="13"/>
      <c r="Q558" s="13"/>
      <c r="S558" s="13"/>
      <c r="T558" s="13"/>
      <c r="AN558" s="18"/>
      <c r="AO558" s="18"/>
      <c r="AP558" s="18"/>
      <c r="AQ558" s="18"/>
    </row>
    <row r="559" spans="7:43" x14ac:dyDescent="0.25">
      <c r="G559" s="13"/>
      <c r="H559" s="13"/>
      <c r="J559" s="13"/>
      <c r="K559" s="13"/>
      <c r="M559" s="13"/>
      <c r="N559" s="13"/>
      <c r="P559" s="13"/>
      <c r="Q559" s="13"/>
      <c r="S559" s="13"/>
      <c r="T559" s="13"/>
      <c r="AN559" s="18"/>
      <c r="AO559" s="18"/>
      <c r="AP559" s="18"/>
      <c r="AQ559" s="18"/>
    </row>
    <row r="560" spans="7:43" x14ac:dyDescent="0.25">
      <c r="G560" s="13"/>
      <c r="H560" s="13"/>
      <c r="J560" s="13"/>
      <c r="K560" s="13"/>
      <c r="M560" s="13"/>
      <c r="N560" s="13"/>
      <c r="P560" s="13"/>
      <c r="Q560" s="13"/>
      <c r="S560" s="13"/>
      <c r="T560" s="13"/>
      <c r="AN560" s="18"/>
      <c r="AO560" s="18"/>
      <c r="AP560" s="18"/>
      <c r="AQ560" s="18"/>
    </row>
    <row r="561" spans="7:43" x14ac:dyDescent="0.25">
      <c r="G561" s="13"/>
      <c r="H561" s="13"/>
      <c r="J561" s="13"/>
      <c r="K561" s="13"/>
      <c r="M561" s="13"/>
      <c r="N561" s="13"/>
      <c r="P561" s="13"/>
      <c r="Q561" s="13"/>
      <c r="S561" s="13"/>
      <c r="T561" s="13"/>
      <c r="AN561" s="18"/>
      <c r="AO561" s="18"/>
      <c r="AP561" s="18"/>
      <c r="AQ561" s="18"/>
    </row>
    <row r="562" spans="7:43" x14ac:dyDescent="0.25">
      <c r="G562" s="13"/>
      <c r="H562" s="13"/>
      <c r="J562" s="13"/>
      <c r="K562" s="13"/>
      <c r="M562" s="13"/>
      <c r="N562" s="13"/>
      <c r="P562" s="13"/>
      <c r="Q562" s="13"/>
      <c r="S562" s="13"/>
      <c r="T562" s="13"/>
      <c r="AN562" s="18"/>
      <c r="AO562" s="18"/>
      <c r="AP562" s="18"/>
      <c r="AQ562" s="18"/>
    </row>
    <row r="563" spans="7:43" x14ac:dyDescent="0.25">
      <c r="G563" s="13"/>
      <c r="H563" s="13"/>
      <c r="J563" s="13"/>
      <c r="K563" s="13"/>
      <c r="M563" s="13"/>
      <c r="N563" s="13"/>
      <c r="P563" s="13"/>
      <c r="Q563" s="13"/>
      <c r="S563" s="13"/>
      <c r="T563" s="13"/>
      <c r="AN563" s="18"/>
      <c r="AO563" s="18"/>
      <c r="AP563" s="18"/>
      <c r="AQ563" s="18"/>
    </row>
    <row r="564" spans="7:43" x14ac:dyDescent="0.25">
      <c r="G564" s="13"/>
      <c r="H564" s="13"/>
      <c r="J564" s="13"/>
      <c r="K564" s="13"/>
      <c r="M564" s="13"/>
      <c r="N564" s="13"/>
      <c r="P564" s="13"/>
      <c r="Q564" s="13"/>
      <c r="S564" s="13"/>
      <c r="T564" s="13"/>
      <c r="AN564" s="18"/>
      <c r="AO564" s="18"/>
      <c r="AP564" s="18"/>
      <c r="AQ564" s="18"/>
    </row>
    <row r="565" spans="7:43" x14ac:dyDescent="0.25">
      <c r="G565" s="13"/>
      <c r="H565" s="13"/>
      <c r="J565" s="13"/>
      <c r="K565" s="13"/>
      <c r="M565" s="13"/>
      <c r="N565" s="13"/>
      <c r="P565" s="13"/>
      <c r="Q565" s="13"/>
      <c r="S565" s="13"/>
      <c r="T565" s="13"/>
      <c r="AN565" s="18"/>
      <c r="AO565" s="18"/>
      <c r="AP565" s="18"/>
      <c r="AQ565" s="18"/>
    </row>
    <row r="566" spans="7:43" x14ac:dyDescent="0.25">
      <c r="G566" s="13"/>
      <c r="H566" s="13"/>
      <c r="J566" s="13"/>
      <c r="K566" s="13"/>
      <c r="M566" s="13"/>
      <c r="N566" s="13"/>
      <c r="P566" s="13"/>
      <c r="Q566" s="13"/>
      <c r="S566" s="13"/>
      <c r="T566" s="13"/>
      <c r="AN566" s="18"/>
      <c r="AO566" s="18"/>
      <c r="AP566" s="18"/>
      <c r="AQ566" s="18"/>
    </row>
    <row r="567" spans="7:43" x14ac:dyDescent="0.25">
      <c r="G567" s="13"/>
      <c r="H567" s="13"/>
      <c r="J567" s="13"/>
      <c r="K567" s="13"/>
      <c r="M567" s="13"/>
      <c r="N567" s="13"/>
      <c r="P567" s="13"/>
      <c r="Q567" s="13"/>
      <c r="S567" s="13"/>
      <c r="T567" s="13"/>
      <c r="AN567" s="18"/>
      <c r="AO567" s="18"/>
      <c r="AP567" s="18"/>
      <c r="AQ567" s="18"/>
    </row>
    <row r="568" spans="7:43" x14ac:dyDescent="0.25">
      <c r="G568" s="13"/>
      <c r="H568" s="13"/>
      <c r="J568" s="13"/>
      <c r="K568" s="13"/>
      <c r="M568" s="13"/>
      <c r="N568" s="13"/>
      <c r="P568" s="13"/>
      <c r="Q568" s="13"/>
      <c r="S568" s="13"/>
      <c r="T568" s="13"/>
      <c r="AN568" s="18"/>
      <c r="AO568" s="18"/>
      <c r="AP568" s="18"/>
      <c r="AQ568" s="18"/>
    </row>
    <row r="569" spans="7:43" x14ac:dyDescent="0.25">
      <c r="G569" s="13"/>
      <c r="H569" s="13"/>
      <c r="J569" s="13"/>
      <c r="K569" s="13"/>
      <c r="M569" s="13"/>
      <c r="N569" s="13"/>
      <c r="P569" s="13"/>
      <c r="Q569" s="13"/>
      <c r="S569" s="13"/>
      <c r="T569" s="13"/>
      <c r="AN569" s="18"/>
      <c r="AO569" s="18"/>
      <c r="AP569" s="18"/>
      <c r="AQ569" s="18"/>
    </row>
    <row r="570" spans="7:43" x14ac:dyDescent="0.25">
      <c r="G570" s="13"/>
      <c r="H570" s="13"/>
      <c r="J570" s="13"/>
      <c r="K570" s="13"/>
      <c r="M570" s="13"/>
      <c r="N570" s="13"/>
      <c r="P570" s="13"/>
      <c r="Q570" s="13"/>
      <c r="S570" s="13"/>
      <c r="T570" s="13"/>
      <c r="AN570" s="18"/>
      <c r="AO570" s="18"/>
      <c r="AP570" s="18"/>
      <c r="AQ570" s="18"/>
    </row>
    <row r="571" spans="7:43" x14ac:dyDescent="0.25">
      <c r="G571" s="13"/>
      <c r="H571" s="13"/>
      <c r="J571" s="13"/>
      <c r="K571" s="13"/>
      <c r="M571" s="13"/>
      <c r="N571" s="13"/>
      <c r="P571" s="13"/>
      <c r="Q571" s="13"/>
      <c r="S571" s="13"/>
      <c r="T571" s="13"/>
      <c r="AN571" s="18"/>
      <c r="AO571" s="18"/>
      <c r="AP571" s="18"/>
      <c r="AQ571" s="18"/>
    </row>
    <row r="572" spans="7:43" x14ac:dyDescent="0.25">
      <c r="G572" s="13"/>
      <c r="H572" s="13"/>
      <c r="J572" s="13"/>
      <c r="K572" s="13"/>
      <c r="M572" s="13"/>
      <c r="N572" s="13"/>
      <c r="P572" s="13"/>
      <c r="Q572" s="13"/>
      <c r="S572" s="13"/>
      <c r="T572" s="13"/>
      <c r="AN572" s="18"/>
      <c r="AO572" s="18"/>
      <c r="AP572" s="18"/>
      <c r="AQ572" s="18"/>
    </row>
    <row r="573" spans="7:43" x14ac:dyDescent="0.25">
      <c r="G573" s="13"/>
      <c r="H573" s="13"/>
      <c r="J573" s="13"/>
      <c r="K573" s="13"/>
      <c r="M573" s="13"/>
      <c r="N573" s="13"/>
      <c r="P573" s="13"/>
      <c r="Q573" s="13"/>
      <c r="S573" s="13"/>
      <c r="T573" s="13"/>
      <c r="AN573" s="18"/>
      <c r="AO573" s="18"/>
      <c r="AP573" s="18"/>
      <c r="AQ573" s="18"/>
    </row>
    <row r="574" spans="7:43" x14ac:dyDescent="0.25">
      <c r="G574" s="13"/>
      <c r="H574" s="13"/>
      <c r="J574" s="13"/>
      <c r="K574" s="13"/>
      <c r="M574" s="13"/>
      <c r="N574" s="13"/>
      <c r="P574" s="13"/>
      <c r="Q574" s="13"/>
      <c r="S574" s="13"/>
      <c r="T574" s="13"/>
      <c r="AN574" s="18"/>
      <c r="AO574" s="18"/>
      <c r="AP574" s="18"/>
      <c r="AQ574" s="18"/>
    </row>
    <row r="575" spans="7:43" x14ac:dyDescent="0.25">
      <c r="G575" s="13"/>
      <c r="H575" s="13"/>
      <c r="J575" s="13"/>
      <c r="K575" s="13"/>
      <c r="M575" s="13"/>
      <c r="N575" s="13"/>
      <c r="P575" s="13"/>
      <c r="Q575" s="13"/>
      <c r="S575" s="13"/>
      <c r="T575" s="13"/>
      <c r="AN575" s="18"/>
      <c r="AO575" s="18"/>
      <c r="AP575" s="18"/>
      <c r="AQ575" s="18"/>
    </row>
    <row r="576" spans="7:43" x14ac:dyDescent="0.25">
      <c r="G576" s="13"/>
      <c r="H576" s="13"/>
      <c r="J576" s="13"/>
      <c r="K576" s="13"/>
      <c r="M576" s="13"/>
      <c r="N576" s="13"/>
      <c r="P576" s="13"/>
      <c r="Q576" s="13"/>
      <c r="S576" s="13"/>
      <c r="T576" s="13"/>
      <c r="AN576" s="18"/>
      <c r="AO576" s="18"/>
      <c r="AP576" s="18"/>
      <c r="AQ576" s="18"/>
    </row>
    <row r="577" spans="7:43" x14ac:dyDescent="0.25">
      <c r="G577" s="13"/>
      <c r="H577" s="13"/>
      <c r="J577" s="13"/>
      <c r="K577" s="13"/>
      <c r="M577" s="13"/>
      <c r="N577" s="13"/>
      <c r="P577" s="13"/>
      <c r="Q577" s="13"/>
      <c r="S577" s="13"/>
      <c r="T577" s="13"/>
      <c r="AN577" s="18"/>
      <c r="AO577" s="18"/>
      <c r="AP577" s="18"/>
      <c r="AQ577" s="18"/>
    </row>
    <row r="578" spans="7:43" x14ac:dyDescent="0.25">
      <c r="G578" s="13"/>
      <c r="H578" s="13"/>
      <c r="J578" s="13"/>
      <c r="K578" s="13"/>
      <c r="M578" s="13"/>
      <c r="N578" s="13"/>
      <c r="P578" s="13"/>
      <c r="Q578" s="13"/>
      <c r="S578" s="13"/>
      <c r="T578" s="13"/>
      <c r="AN578" s="18"/>
      <c r="AO578" s="18"/>
      <c r="AP578" s="18"/>
      <c r="AQ578" s="18"/>
    </row>
    <row r="579" spans="7:43" x14ac:dyDescent="0.25">
      <c r="G579" s="13"/>
      <c r="H579" s="13"/>
      <c r="J579" s="13"/>
      <c r="K579" s="13"/>
      <c r="M579" s="13"/>
      <c r="N579" s="13"/>
      <c r="P579" s="13"/>
      <c r="Q579" s="13"/>
      <c r="S579" s="13"/>
      <c r="T579" s="13"/>
      <c r="AN579" s="18"/>
      <c r="AO579" s="18"/>
      <c r="AP579" s="18"/>
      <c r="AQ579" s="18"/>
    </row>
    <row r="580" spans="7:43" x14ac:dyDescent="0.25">
      <c r="G580" s="13"/>
      <c r="H580" s="13"/>
      <c r="J580" s="13"/>
      <c r="K580" s="13"/>
      <c r="M580" s="13"/>
      <c r="N580" s="13"/>
      <c r="P580" s="13"/>
      <c r="Q580" s="13"/>
      <c r="S580" s="13"/>
      <c r="T580" s="13"/>
      <c r="AN580" s="18"/>
      <c r="AO580" s="18"/>
      <c r="AP580" s="18"/>
      <c r="AQ580" s="18"/>
    </row>
    <row r="581" spans="7:43" x14ac:dyDescent="0.25">
      <c r="G581" s="13"/>
      <c r="H581" s="13"/>
      <c r="J581" s="13"/>
      <c r="K581" s="13"/>
      <c r="M581" s="13"/>
      <c r="N581" s="13"/>
      <c r="P581" s="13"/>
      <c r="Q581" s="13"/>
      <c r="S581" s="13"/>
      <c r="T581" s="13"/>
      <c r="AN581" s="18"/>
      <c r="AO581" s="18"/>
      <c r="AP581" s="18"/>
      <c r="AQ581" s="18"/>
    </row>
    <row r="582" spans="7:43" x14ac:dyDescent="0.25">
      <c r="G582" s="13"/>
      <c r="H582" s="13"/>
      <c r="J582" s="13"/>
      <c r="K582" s="13"/>
      <c r="M582" s="13"/>
      <c r="N582" s="13"/>
      <c r="P582" s="13"/>
      <c r="Q582" s="13"/>
      <c r="S582" s="13"/>
      <c r="T582" s="13"/>
      <c r="AN582" s="18"/>
      <c r="AO582" s="18"/>
      <c r="AP582" s="18"/>
      <c r="AQ582" s="18"/>
    </row>
    <row r="583" spans="7:43" x14ac:dyDescent="0.25">
      <c r="G583" s="13"/>
      <c r="H583" s="13"/>
      <c r="J583" s="13"/>
      <c r="K583" s="13"/>
      <c r="M583" s="13"/>
      <c r="N583" s="13"/>
      <c r="P583" s="13"/>
      <c r="Q583" s="13"/>
      <c r="S583" s="13"/>
      <c r="T583" s="13"/>
      <c r="AN583" s="18"/>
      <c r="AO583" s="18"/>
      <c r="AP583" s="18"/>
      <c r="AQ583" s="18"/>
    </row>
    <row r="584" spans="7:43" x14ac:dyDescent="0.25">
      <c r="G584" s="13"/>
      <c r="H584" s="13"/>
      <c r="J584" s="13"/>
      <c r="K584" s="13"/>
      <c r="M584" s="13"/>
      <c r="N584" s="13"/>
      <c r="P584" s="13"/>
      <c r="Q584" s="13"/>
      <c r="S584" s="13"/>
      <c r="T584" s="13"/>
      <c r="AN584" s="18"/>
      <c r="AO584" s="18"/>
      <c r="AP584" s="18"/>
      <c r="AQ584" s="18"/>
    </row>
    <row r="585" spans="7:43" x14ac:dyDescent="0.25">
      <c r="G585" s="13"/>
      <c r="H585" s="13"/>
      <c r="J585" s="13"/>
      <c r="K585" s="13"/>
      <c r="M585" s="13"/>
      <c r="N585" s="13"/>
      <c r="P585" s="13"/>
      <c r="Q585" s="13"/>
      <c r="S585" s="13"/>
      <c r="T585" s="13"/>
      <c r="AN585" s="18"/>
      <c r="AO585" s="18"/>
      <c r="AP585" s="18"/>
      <c r="AQ585" s="18"/>
    </row>
    <row r="586" spans="7:43" x14ac:dyDescent="0.25">
      <c r="G586" s="13"/>
      <c r="H586" s="13"/>
      <c r="J586" s="13"/>
      <c r="K586" s="13"/>
      <c r="M586" s="13"/>
      <c r="N586" s="13"/>
      <c r="P586" s="13"/>
      <c r="Q586" s="13"/>
      <c r="S586" s="13"/>
      <c r="T586" s="13"/>
      <c r="AN586" s="18"/>
      <c r="AO586" s="18"/>
      <c r="AP586" s="18"/>
      <c r="AQ586" s="18"/>
    </row>
    <row r="587" spans="7:43" x14ac:dyDescent="0.25">
      <c r="G587" s="13"/>
      <c r="H587" s="13"/>
      <c r="J587" s="13"/>
      <c r="K587" s="13"/>
      <c r="M587" s="13"/>
      <c r="N587" s="13"/>
      <c r="P587" s="13"/>
      <c r="Q587" s="13"/>
      <c r="S587" s="13"/>
      <c r="T587" s="13"/>
      <c r="AN587" s="18"/>
      <c r="AO587" s="18"/>
      <c r="AP587" s="18"/>
      <c r="AQ587" s="18"/>
    </row>
    <row r="588" spans="7:43" x14ac:dyDescent="0.25">
      <c r="G588" s="13"/>
      <c r="H588" s="13"/>
      <c r="J588" s="13"/>
      <c r="K588" s="13"/>
      <c r="M588" s="13"/>
      <c r="N588" s="13"/>
      <c r="P588" s="13"/>
      <c r="Q588" s="13"/>
      <c r="S588" s="13"/>
      <c r="T588" s="13"/>
      <c r="AN588" s="18"/>
      <c r="AO588" s="18"/>
      <c r="AP588" s="18"/>
      <c r="AQ588" s="18"/>
    </row>
    <row r="589" spans="7:43" x14ac:dyDescent="0.25">
      <c r="G589" s="13"/>
      <c r="H589" s="13"/>
      <c r="J589" s="13"/>
      <c r="K589" s="13"/>
      <c r="M589" s="13"/>
      <c r="N589" s="13"/>
      <c r="P589" s="13"/>
      <c r="Q589" s="13"/>
      <c r="S589" s="13"/>
      <c r="T589" s="13"/>
      <c r="AN589" s="18"/>
      <c r="AO589" s="18"/>
      <c r="AP589" s="18"/>
      <c r="AQ589" s="18"/>
    </row>
    <row r="590" spans="7:43" x14ac:dyDescent="0.25">
      <c r="G590" s="13"/>
      <c r="H590" s="13"/>
      <c r="J590" s="13"/>
      <c r="K590" s="13"/>
      <c r="M590" s="13"/>
      <c r="N590" s="13"/>
      <c r="P590" s="13"/>
      <c r="Q590" s="13"/>
      <c r="S590" s="13"/>
      <c r="T590" s="13"/>
      <c r="AN590" s="18"/>
      <c r="AO590" s="18"/>
      <c r="AP590" s="18"/>
      <c r="AQ590" s="18"/>
    </row>
    <row r="591" spans="7:43" x14ac:dyDescent="0.25">
      <c r="G591" s="13"/>
      <c r="H591" s="13"/>
      <c r="J591" s="13"/>
      <c r="K591" s="13"/>
      <c r="M591" s="13"/>
      <c r="N591" s="13"/>
      <c r="P591" s="13"/>
      <c r="Q591" s="13"/>
      <c r="S591" s="13"/>
      <c r="T591" s="13"/>
      <c r="AN591" s="18"/>
      <c r="AO591" s="18"/>
      <c r="AP591" s="18"/>
      <c r="AQ591" s="18"/>
    </row>
    <row r="592" spans="7:43" x14ac:dyDescent="0.25">
      <c r="G592" s="13"/>
      <c r="H592" s="13"/>
      <c r="J592" s="13"/>
      <c r="K592" s="13"/>
      <c r="M592" s="13"/>
      <c r="N592" s="13"/>
      <c r="P592" s="13"/>
      <c r="Q592" s="13"/>
      <c r="S592" s="13"/>
      <c r="T592" s="13"/>
      <c r="AN592" s="18"/>
      <c r="AO592" s="18"/>
      <c r="AP592" s="18"/>
      <c r="AQ592" s="18"/>
    </row>
    <row r="593" spans="7:43" x14ac:dyDescent="0.25">
      <c r="G593" s="13"/>
      <c r="H593" s="13"/>
      <c r="J593" s="13"/>
      <c r="K593" s="13"/>
      <c r="M593" s="13"/>
      <c r="N593" s="13"/>
      <c r="P593" s="13"/>
      <c r="Q593" s="13"/>
      <c r="S593" s="13"/>
      <c r="T593" s="13"/>
      <c r="AN593" s="18"/>
      <c r="AO593" s="18"/>
      <c r="AP593" s="18"/>
      <c r="AQ593" s="18"/>
    </row>
    <row r="594" spans="7:43" x14ac:dyDescent="0.25">
      <c r="G594" s="13"/>
      <c r="H594" s="13"/>
      <c r="J594" s="13"/>
      <c r="K594" s="13"/>
      <c r="M594" s="13"/>
      <c r="N594" s="13"/>
      <c r="P594" s="13"/>
      <c r="Q594" s="13"/>
      <c r="S594" s="13"/>
      <c r="T594" s="13"/>
      <c r="AN594" s="18"/>
      <c r="AO594" s="18"/>
      <c r="AP594" s="18"/>
      <c r="AQ594" s="18"/>
    </row>
    <row r="595" spans="7:43" x14ac:dyDescent="0.25">
      <c r="G595" s="13"/>
      <c r="H595" s="13"/>
      <c r="J595" s="13"/>
      <c r="K595" s="13"/>
      <c r="M595" s="13"/>
      <c r="N595" s="13"/>
      <c r="P595" s="13"/>
      <c r="Q595" s="13"/>
      <c r="S595" s="13"/>
      <c r="T595" s="13"/>
      <c r="AN595" s="18"/>
      <c r="AO595" s="18"/>
      <c r="AP595" s="18"/>
      <c r="AQ595" s="18"/>
    </row>
    <row r="596" spans="7:43" x14ac:dyDescent="0.25">
      <c r="G596" s="13"/>
      <c r="H596" s="13"/>
      <c r="J596" s="13"/>
      <c r="K596" s="13"/>
      <c r="M596" s="13"/>
      <c r="N596" s="13"/>
      <c r="P596" s="13"/>
      <c r="Q596" s="13"/>
      <c r="S596" s="13"/>
      <c r="T596" s="13"/>
      <c r="AN596" s="18"/>
      <c r="AO596" s="18"/>
      <c r="AP596" s="18"/>
      <c r="AQ596" s="18"/>
    </row>
    <row r="597" spans="7:43" x14ac:dyDescent="0.25">
      <c r="G597" s="13"/>
      <c r="H597" s="13"/>
      <c r="J597" s="13"/>
      <c r="K597" s="13"/>
      <c r="M597" s="13"/>
      <c r="N597" s="13"/>
      <c r="P597" s="13"/>
      <c r="Q597" s="13"/>
      <c r="S597" s="13"/>
      <c r="T597" s="13"/>
      <c r="AN597" s="18"/>
      <c r="AO597" s="18"/>
      <c r="AP597" s="18"/>
      <c r="AQ597" s="18"/>
    </row>
    <row r="598" spans="7:43" x14ac:dyDescent="0.25">
      <c r="G598" s="13"/>
      <c r="H598" s="13"/>
      <c r="J598" s="13"/>
      <c r="K598" s="13"/>
      <c r="M598" s="13"/>
      <c r="N598" s="13"/>
      <c r="P598" s="13"/>
      <c r="Q598" s="13"/>
      <c r="S598" s="13"/>
      <c r="T598" s="13"/>
      <c r="AN598" s="18"/>
      <c r="AO598" s="18"/>
      <c r="AP598" s="18"/>
      <c r="AQ598" s="18"/>
    </row>
    <row r="599" spans="7:43" x14ac:dyDescent="0.25">
      <c r="G599" s="13"/>
      <c r="H599" s="13"/>
      <c r="J599" s="13"/>
      <c r="K599" s="13"/>
      <c r="M599" s="13"/>
      <c r="N599" s="13"/>
      <c r="P599" s="13"/>
      <c r="Q599" s="13"/>
      <c r="S599" s="13"/>
      <c r="T599" s="13"/>
      <c r="AN599" s="18"/>
      <c r="AO599" s="18"/>
      <c r="AP599" s="18"/>
      <c r="AQ599" s="18"/>
    </row>
    <row r="600" spans="7:43" x14ac:dyDescent="0.25">
      <c r="G600" s="13"/>
      <c r="H600" s="13"/>
      <c r="J600" s="13"/>
      <c r="K600" s="13"/>
      <c r="M600" s="13"/>
      <c r="N600" s="13"/>
      <c r="P600" s="13"/>
      <c r="Q600" s="13"/>
      <c r="S600" s="13"/>
      <c r="T600" s="13"/>
      <c r="AN600" s="18"/>
      <c r="AO600" s="18"/>
      <c r="AP600" s="18"/>
      <c r="AQ600" s="18"/>
    </row>
    <row r="601" spans="7:43" x14ac:dyDescent="0.25">
      <c r="G601" s="13"/>
      <c r="H601" s="13"/>
      <c r="J601" s="13"/>
      <c r="K601" s="13"/>
      <c r="M601" s="13"/>
      <c r="N601" s="13"/>
      <c r="P601" s="13"/>
      <c r="Q601" s="13"/>
      <c r="S601" s="13"/>
      <c r="T601" s="13"/>
      <c r="AN601" s="18"/>
      <c r="AO601" s="18"/>
      <c r="AP601" s="18"/>
      <c r="AQ601" s="18"/>
    </row>
    <row r="602" spans="7:43" x14ac:dyDescent="0.25">
      <c r="G602" s="13"/>
      <c r="H602" s="13"/>
      <c r="J602" s="13"/>
      <c r="K602" s="13"/>
      <c r="M602" s="13"/>
      <c r="N602" s="13"/>
      <c r="P602" s="13"/>
      <c r="Q602" s="13"/>
      <c r="S602" s="13"/>
      <c r="T602" s="13"/>
      <c r="AN602" s="18"/>
      <c r="AO602" s="18"/>
      <c r="AP602" s="18"/>
      <c r="AQ602" s="18"/>
    </row>
    <row r="603" spans="7:43" x14ac:dyDescent="0.25">
      <c r="G603" s="13"/>
      <c r="H603" s="13"/>
      <c r="J603" s="13"/>
      <c r="K603" s="13"/>
      <c r="M603" s="13"/>
      <c r="N603" s="13"/>
      <c r="P603" s="13"/>
      <c r="Q603" s="13"/>
      <c r="S603" s="13"/>
      <c r="T603" s="13"/>
      <c r="AN603" s="18"/>
      <c r="AO603" s="18"/>
      <c r="AP603" s="18"/>
      <c r="AQ603" s="18"/>
    </row>
    <row r="604" spans="7:43" x14ac:dyDescent="0.25">
      <c r="G604" s="13"/>
      <c r="H604" s="13"/>
      <c r="J604" s="13"/>
      <c r="K604" s="13"/>
      <c r="M604" s="13"/>
      <c r="N604" s="13"/>
      <c r="P604" s="13"/>
      <c r="Q604" s="13"/>
      <c r="S604" s="13"/>
      <c r="T604" s="13"/>
      <c r="AN604" s="18"/>
      <c r="AO604" s="18"/>
      <c r="AP604" s="18"/>
      <c r="AQ604" s="18"/>
    </row>
    <row r="605" spans="7:43" x14ac:dyDescent="0.25">
      <c r="G605" s="13"/>
      <c r="H605" s="13"/>
      <c r="J605" s="13"/>
      <c r="K605" s="13"/>
      <c r="M605" s="13"/>
      <c r="N605" s="13"/>
      <c r="P605" s="13"/>
      <c r="Q605" s="13"/>
      <c r="S605" s="13"/>
      <c r="T605" s="13"/>
      <c r="AN605" s="18"/>
      <c r="AO605" s="18"/>
      <c r="AP605" s="18"/>
      <c r="AQ605" s="18"/>
    </row>
    <row r="606" spans="7:43" x14ac:dyDescent="0.25">
      <c r="G606" s="13"/>
      <c r="H606" s="13"/>
      <c r="J606" s="13"/>
      <c r="K606" s="13"/>
      <c r="M606" s="13"/>
      <c r="N606" s="13"/>
      <c r="P606" s="13"/>
      <c r="Q606" s="13"/>
      <c r="S606" s="13"/>
      <c r="T606" s="13"/>
      <c r="AN606" s="18"/>
      <c r="AO606" s="18"/>
      <c r="AP606" s="18"/>
      <c r="AQ606" s="18"/>
    </row>
    <row r="607" spans="7:43" x14ac:dyDescent="0.25">
      <c r="G607" s="13"/>
      <c r="H607" s="13"/>
      <c r="J607" s="13"/>
      <c r="K607" s="13"/>
      <c r="M607" s="13"/>
      <c r="N607" s="13"/>
      <c r="P607" s="13"/>
      <c r="Q607" s="13"/>
      <c r="S607" s="13"/>
      <c r="T607" s="13"/>
      <c r="AN607" s="18"/>
      <c r="AO607" s="18"/>
      <c r="AP607" s="18"/>
      <c r="AQ607" s="18"/>
    </row>
    <row r="608" spans="7:43" x14ac:dyDescent="0.25">
      <c r="G608" s="13"/>
      <c r="H608" s="13"/>
      <c r="J608" s="13"/>
      <c r="K608" s="13"/>
      <c r="M608" s="13"/>
      <c r="N608" s="13"/>
      <c r="P608" s="13"/>
      <c r="Q608" s="13"/>
      <c r="S608" s="13"/>
      <c r="T608" s="13"/>
      <c r="AN608" s="18"/>
      <c r="AO608" s="18"/>
      <c r="AP608" s="18"/>
      <c r="AQ608" s="18"/>
    </row>
    <row r="609" spans="7:43" x14ac:dyDescent="0.25">
      <c r="G609" s="13"/>
      <c r="H609" s="13"/>
      <c r="J609" s="13"/>
      <c r="K609" s="13"/>
      <c r="M609" s="13"/>
      <c r="N609" s="13"/>
      <c r="P609" s="13"/>
      <c r="Q609" s="13"/>
      <c r="S609" s="13"/>
      <c r="T609" s="13"/>
      <c r="AN609" s="18"/>
      <c r="AO609" s="18"/>
      <c r="AP609" s="18"/>
      <c r="AQ609" s="18"/>
    </row>
    <row r="610" spans="7:43" x14ac:dyDescent="0.25">
      <c r="G610" s="13"/>
      <c r="H610" s="13"/>
      <c r="J610" s="13"/>
      <c r="K610" s="13"/>
      <c r="M610" s="13"/>
      <c r="N610" s="13"/>
      <c r="P610" s="13"/>
      <c r="Q610" s="13"/>
      <c r="S610" s="13"/>
      <c r="T610" s="13"/>
      <c r="AN610" s="18"/>
      <c r="AO610" s="18"/>
      <c r="AP610" s="18"/>
      <c r="AQ610" s="18"/>
    </row>
    <row r="611" spans="7:43" x14ac:dyDescent="0.25">
      <c r="G611" s="13"/>
      <c r="H611" s="13"/>
      <c r="J611" s="13"/>
      <c r="K611" s="13"/>
      <c r="M611" s="13"/>
      <c r="N611" s="13"/>
      <c r="P611" s="13"/>
      <c r="Q611" s="13"/>
      <c r="S611" s="13"/>
      <c r="T611" s="13"/>
      <c r="AN611" s="18"/>
      <c r="AO611" s="18"/>
      <c r="AP611" s="18"/>
      <c r="AQ611" s="18"/>
    </row>
    <row r="612" spans="7:43" x14ac:dyDescent="0.25">
      <c r="G612" s="13"/>
      <c r="H612" s="13"/>
      <c r="J612" s="13"/>
      <c r="K612" s="13"/>
      <c r="M612" s="13"/>
      <c r="N612" s="13"/>
      <c r="P612" s="13"/>
      <c r="Q612" s="13"/>
      <c r="S612" s="13"/>
      <c r="T612" s="13"/>
      <c r="AN612" s="18"/>
      <c r="AO612" s="18"/>
      <c r="AP612" s="18"/>
      <c r="AQ612" s="18"/>
    </row>
    <row r="613" spans="7:43" x14ac:dyDescent="0.25">
      <c r="G613" s="13"/>
      <c r="H613" s="13"/>
      <c r="J613" s="13"/>
      <c r="K613" s="13"/>
      <c r="M613" s="13"/>
      <c r="N613" s="13"/>
      <c r="P613" s="13"/>
      <c r="Q613" s="13"/>
      <c r="S613" s="13"/>
      <c r="T613" s="13"/>
      <c r="AN613" s="18"/>
      <c r="AO613" s="18"/>
      <c r="AP613" s="18"/>
      <c r="AQ613" s="18"/>
    </row>
    <row r="614" spans="7:43" x14ac:dyDescent="0.25">
      <c r="G614" s="13"/>
      <c r="H614" s="13"/>
      <c r="J614" s="13"/>
      <c r="K614" s="13"/>
      <c r="M614" s="13"/>
      <c r="N614" s="13"/>
      <c r="P614" s="13"/>
      <c r="Q614" s="13"/>
      <c r="S614" s="13"/>
      <c r="T614" s="13"/>
      <c r="AN614" s="18"/>
      <c r="AO614" s="18"/>
      <c r="AP614" s="18"/>
      <c r="AQ614" s="18"/>
    </row>
    <row r="615" spans="7:43" x14ac:dyDescent="0.25">
      <c r="G615" s="13"/>
      <c r="H615" s="13"/>
      <c r="J615" s="13"/>
      <c r="K615" s="13"/>
      <c r="M615" s="13"/>
      <c r="N615" s="13"/>
      <c r="P615" s="13"/>
      <c r="Q615" s="13"/>
      <c r="S615" s="13"/>
      <c r="T615" s="13"/>
      <c r="AN615" s="18"/>
      <c r="AO615" s="18"/>
      <c r="AP615" s="18"/>
      <c r="AQ615" s="18"/>
    </row>
    <row r="616" spans="7:43" x14ac:dyDescent="0.25">
      <c r="G616" s="13"/>
      <c r="H616" s="13"/>
      <c r="J616" s="13"/>
      <c r="K616" s="13"/>
      <c r="M616" s="13"/>
      <c r="N616" s="13"/>
      <c r="P616" s="13"/>
      <c r="Q616" s="13"/>
      <c r="S616" s="13"/>
      <c r="T616" s="13"/>
      <c r="AN616" s="18"/>
      <c r="AO616" s="18"/>
      <c r="AP616" s="18"/>
      <c r="AQ616" s="18"/>
    </row>
    <row r="617" spans="7:43" x14ac:dyDescent="0.25">
      <c r="G617" s="13"/>
      <c r="H617" s="13"/>
      <c r="J617" s="13"/>
      <c r="K617" s="13"/>
      <c r="M617" s="13"/>
      <c r="N617" s="13"/>
      <c r="P617" s="13"/>
      <c r="Q617" s="13"/>
      <c r="S617" s="13"/>
      <c r="T617" s="13"/>
      <c r="AN617" s="18"/>
      <c r="AO617" s="18"/>
      <c r="AP617" s="18"/>
      <c r="AQ617" s="18"/>
    </row>
    <row r="618" spans="7:43" x14ac:dyDescent="0.25">
      <c r="G618" s="13"/>
      <c r="H618" s="13"/>
      <c r="J618" s="13"/>
      <c r="K618" s="13"/>
      <c r="M618" s="13"/>
      <c r="N618" s="13"/>
      <c r="P618" s="13"/>
      <c r="Q618" s="13"/>
      <c r="S618" s="13"/>
      <c r="T618" s="13"/>
      <c r="AN618" s="18"/>
      <c r="AO618" s="18"/>
      <c r="AP618" s="18"/>
      <c r="AQ618" s="18"/>
    </row>
    <row r="619" spans="7:43" x14ac:dyDescent="0.25">
      <c r="G619" s="13"/>
      <c r="H619" s="13"/>
      <c r="J619" s="13"/>
      <c r="K619" s="13"/>
      <c r="M619" s="13"/>
      <c r="N619" s="13"/>
      <c r="P619" s="13"/>
      <c r="Q619" s="13"/>
      <c r="S619" s="13"/>
      <c r="T619" s="13"/>
      <c r="AN619" s="18"/>
      <c r="AO619" s="18"/>
      <c r="AP619" s="18"/>
      <c r="AQ619" s="18"/>
    </row>
    <row r="620" spans="7:43" x14ac:dyDescent="0.25">
      <c r="G620" s="13"/>
      <c r="H620" s="13"/>
      <c r="J620" s="13"/>
      <c r="K620" s="13"/>
      <c r="M620" s="13"/>
      <c r="N620" s="13"/>
      <c r="P620" s="13"/>
      <c r="Q620" s="13"/>
      <c r="S620" s="13"/>
      <c r="T620" s="13"/>
      <c r="AN620" s="18"/>
      <c r="AO620" s="18"/>
      <c r="AP620" s="18"/>
      <c r="AQ620" s="18"/>
    </row>
    <row r="621" spans="7:43" x14ac:dyDescent="0.25">
      <c r="G621" s="13"/>
      <c r="H621" s="13"/>
      <c r="J621" s="13"/>
      <c r="K621" s="13"/>
      <c r="M621" s="13"/>
      <c r="N621" s="13"/>
      <c r="P621" s="13"/>
      <c r="Q621" s="13"/>
      <c r="S621" s="13"/>
      <c r="T621" s="13"/>
      <c r="AN621" s="18"/>
      <c r="AO621" s="18"/>
      <c r="AP621" s="18"/>
      <c r="AQ621" s="18"/>
    </row>
    <row r="622" spans="7:43" x14ac:dyDescent="0.25">
      <c r="G622" s="13"/>
      <c r="H622" s="13"/>
      <c r="J622" s="13"/>
      <c r="K622" s="13"/>
      <c r="M622" s="13"/>
      <c r="N622" s="13"/>
      <c r="P622" s="13"/>
      <c r="Q622" s="13"/>
      <c r="S622" s="13"/>
      <c r="T622" s="13"/>
      <c r="AN622" s="18"/>
      <c r="AO622" s="18"/>
      <c r="AP622" s="18"/>
      <c r="AQ622" s="18"/>
    </row>
    <row r="623" spans="7:43" x14ac:dyDescent="0.25">
      <c r="G623" s="13"/>
      <c r="H623" s="13"/>
      <c r="J623" s="13"/>
      <c r="K623" s="13"/>
      <c r="M623" s="13"/>
      <c r="N623" s="13"/>
      <c r="P623" s="13"/>
      <c r="Q623" s="13"/>
      <c r="S623" s="13"/>
      <c r="T623" s="13"/>
      <c r="AN623" s="18"/>
      <c r="AO623" s="18"/>
      <c r="AP623" s="18"/>
      <c r="AQ623" s="18"/>
    </row>
    <row r="624" spans="7:43" x14ac:dyDescent="0.25">
      <c r="G624" s="13"/>
      <c r="H624" s="13"/>
      <c r="J624" s="13"/>
      <c r="K624" s="13"/>
      <c r="M624" s="13"/>
      <c r="N624" s="13"/>
      <c r="P624" s="13"/>
      <c r="Q624" s="13"/>
      <c r="S624" s="13"/>
      <c r="T624" s="13"/>
      <c r="AN624" s="18"/>
      <c r="AO624" s="18"/>
      <c r="AP624" s="18"/>
      <c r="AQ624" s="18"/>
    </row>
    <row r="625" spans="7:43" x14ac:dyDescent="0.25">
      <c r="G625" s="13"/>
      <c r="H625" s="13"/>
      <c r="J625" s="13"/>
      <c r="K625" s="13"/>
      <c r="M625" s="13"/>
      <c r="N625" s="13"/>
      <c r="P625" s="13"/>
      <c r="Q625" s="13"/>
      <c r="S625" s="13"/>
      <c r="T625" s="13"/>
      <c r="AN625" s="18"/>
      <c r="AO625" s="18"/>
      <c r="AP625" s="18"/>
      <c r="AQ625" s="18"/>
    </row>
    <row r="626" spans="7:43" x14ac:dyDescent="0.25">
      <c r="G626" s="13"/>
      <c r="H626" s="13"/>
      <c r="J626" s="13"/>
      <c r="K626" s="13"/>
      <c r="M626" s="13"/>
      <c r="N626" s="13"/>
      <c r="P626" s="13"/>
      <c r="Q626" s="13"/>
      <c r="S626" s="13"/>
      <c r="T626" s="13"/>
      <c r="AN626" s="18"/>
      <c r="AO626" s="18"/>
      <c r="AP626" s="18"/>
      <c r="AQ626" s="18"/>
    </row>
    <row r="627" spans="7:43" x14ac:dyDescent="0.25">
      <c r="G627" s="13"/>
      <c r="H627" s="13"/>
      <c r="J627" s="13"/>
      <c r="K627" s="13"/>
      <c r="M627" s="13"/>
      <c r="N627" s="13"/>
      <c r="P627" s="13"/>
      <c r="Q627" s="13"/>
      <c r="S627" s="13"/>
      <c r="T627" s="13"/>
      <c r="AN627" s="18"/>
      <c r="AO627" s="18"/>
      <c r="AP627" s="18"/>
      <c r="AQ627" s="18"/>
    </row>
    <row r="628" spans="7:43" x14ac:dyDescent="0.25">
      <c r="G628" s="13"/>
      <c r="H628" s="13"/>
      <c r="J628" s="13"/>
      <c r="K628" s="13"/>
      <c r="M628" s="13"/>
      <c r="N628" s="13"/>
      <c r="P628" s="13"/>
      <c r="Q628" s="13"/>
      <c r="S628" s="13"/>
      <c r="T628" s="13"/>
      <c r="AN628" s="18"/>
      <c r="AO628" s="18"/>
      <c r="AP628" s="18"/>
      <c r="AQ628" s="18"/>
    </row>
    <row r="629" spans="7:43" x14ac:dyDescent="0.25">
      <c r="G629" s="13"/>
      <c r="H629" s="13"/>
      <c r="J629" s="13"/>
      <c r="K629" s="13"/>
      <c r="M629" s="13"/>
      <c r="N629" s="13"/>
      <c r="P629" s="13"/>
      <c r="Q629" s="13"/>
      <c r="S629" s="13"/>
      <c r="T629" s="13"/>
      <c r="AN629" s="18"/>
      <c r="AO629" s="18"/>
      <c r="AP629" s="18"/>
      <c r="AQ629" s="18"/>
    </row>
    <row r="630" spans="7:43" x14ac:dyDescent="0.25">
      <c r="G630" s="13"/>
      <c r="H630" s="13"/>
      <c r="J630" s="13"/>
      <c r="K630" s="13"/>
      <c r="M630" s="13"/>
      <c r="N630" s="13"/>
      <c r="P630" s="13"/>
      <c r="Q630" s="13"/>
      <c r="S630" s="13"/>
      <c r="T630" s="13"/>
      <c r="AN630" s="18"/>
      <c r="AO630" s="18"/>
      <c r="AP630" s="18"/>
      <c r="AQ630" s="18"/>
    </row>
    <row r="631" spans="7:43" x14ac:dyDescent="0.25">
      <c r="G631" s="13"/>
      <c r="H631" s="13"/>
      <c r="J631" s="13"/>
      <c r="K631" s="13"/>
      <c r="M631" s="13"/>
      <c r="N631" s="13"/>
      <c r="P631" s="13"/>
      <c r="Q631" s="13"/>
      <c r="S631" s="13"/>
      <c r="T631" s="13"/>
      <c r="AN631" s="18"/>
      <c r="AO631" s="18"/>
      <c r="AP631" s="18"/>
      <c r="AQ631" s="18"/>
    </row>
    <row r="632" spans="7:43" x14ac:dyDescent="0.25">
      <c r="G632" s="13"/>
      <c r="H632" s="13"/>
      <c r="J632" s="13"/>
      <c r="K632" s="13"/>
      <c r="M632" s="13"/>
      <c r="N632" s="13"/>
      <c r="P632" s="13"/>
      <c r="Q632" s="13"/>
      <c r="S632" s="13"/>
      <c r="T632" s="13"/>
      <c r="AN632" s="18"/>
      <c r="AO632" s="18"/>
      <c r="AP632" s="18"/>
      <c r="AQ632" s="18"/>
    </row>
    <row r="633" spans="7:43" x14ac:dyDescent="0.25">
      <c r="G633" s="13"/>
      <c r="H633" s="13"/>
      <c r="J633" s="13"/>
      <c r="K633" s="13"/>
      <c r="M633" s="13"/>
      <c r="N633" s="13"/>
      <c r="P633" s="13"/>
      <c r="Q633" s="13"/>
      <c r="S633" s="13"/>
      <c r="T633" s="13"/>
      <c r="AN633" s="18"/>
      <c r="AO633" s="18"/>
      <c r="AP633" s="18"/>
      <c r="AQ633" s="18"/>
    </row>
    <row r="634" spans="7:43" x14ac:dyDescent="0.25">
      <c r="G634" s="13"/>
      <c r="H634" s="13"/>
      <c r="J634" s="13"/>
      <c r="K634" s="13"/>
      <c r="M634" s="13"/>
      <c r="N634" s="13"/>
      <c r="P634" s="13"/>
      <c r="Q634" s="13"/>
      <c r="S634" s="13"/>
      <c r="T634" s="13"/>
      <c r="AN634" s="18"/>
      <c r="AO634" s="18"/>
      <c r="AP634" s="18"/>
      <c r="AQ634" s="18"/>
    </row>
    <row r="635" spans="7:43" x14ac:dyDescent="0.25">
      <c r="G635" s="13"/>
      <c r="H635" s="13"/>
      <c r="J635" s="13"/>
      <c r="K635" s="13"/>
      <c r="M635" s="13"/>
      <c r="N635" s="13"/>
      <c r="P635" s="13"/>
      <c r="Q635" s="13"/>
      <c r="S635" s="13"/>
      <c r="T635" s="13"/>
      <c r="AN635" s="18"/>
      <c r="AO635" s="18"/>
      <c r="AP635" s="18"/>
      <c r="AQ635" s="18"/>
    </row>
    <row r="636" spans="7:43" x14ac:dyDescent="0.25">
      <c r="G636" s="13"/>
      <c r="H636" s="13"/>
      <c r="J636" s="13"/>
      <c r="K636" s="13"/>
      <c r="M636" s="13"/>
      <c r="N636" s="13"/>
      <c r="P636" s="13"/>
      <c r="Q636" s="13"/>
      <c r="S636" s="13"/>
      <c r="T636" s="13"/>
      <c r="AN636" s="18"/>
      <c r="AO636" s="18"/>
      <c r="AP636" s="18"/>
      <c r="AQ636" s="18"/>
    </row>
    <row r="637" spans="7:43" x14ac:dyDescent="0.25">
      <c r="G637" s="13"/>
      <c r="H637" s="13"/>
      <c r="J637" s="13"/>
      <c r="K637" s="13"/>
      <c r="M637" s="13"/>
      <c r="N637" s="13"/>
      <c r="P637" s="13"/>
      <c r="Q637" s="13"/>
      <c r="S637" s="13"/>
      <c r="T637" s="13"/>
      <c r="AN637" s="18"/>
      <c r="AO637" s="18"/>
      <c r="AP637" s="18"/>
      <c r="AQ637" s="18"/>
    </row>
    <row r="638" spans="7:43" x14ac:dyDescent="0.25">
      <c r="G638" s="13"/>
      <c r="H638" s="13"/>
      <c r="J638" s="13"/>
      <c r="K638" s="13"/>
      <c r="M638" s="13"/>
      <c r="N638" s="13"/>
      <c r="P638" s="13"/>
      <c r="Q638" s="13"/>
      <c r="S638" s="13"/>
      <c r="T638" s="13"/>
      <c r="AN638" s="18"/>
      <c r="AO638" s="18"/>
      <c r="AP638" s="18"/>
      <c r="AQ638" s="18"/>
    </row>
    <row r="639" spans="7:43" x14ac:dyDescent="0.25">
      <c r="G639" s="13"/>
      <c r="H639" s="13"/>
      <c r="J639" s="13"/>
      <c r="K639" s="13"/>
      <c r="M639" s="13"/>
      <c r="N639" s="13"/>
      <c r="P639" s="13"/>
      <c r="Q639" s="13"/>
      <c r="S639" s="13"/>
      <c r="T639" s="13"/>
      <c r="AN639" s="18"/>
      <c r="AO639" s="18"/>
      <c r="AP639" s="18"/>
      <c r="AQ639" s="18"/>
    </row>
    <row r="640" spans="7:43" x14ac:dyDescent="0.25">
      <c r="G640" s="13"/>
      <c r="H640" s="13"/>
      <c r="J640" s="13"/>
      <c r="K640" s="13"/>
      <c r="M640" s="13"/>
      <c r="N640" s="13"/>
      <c r="P640" s="13"/>
      <c r="Q640" s="13"/>
      <c r="S640" s="13"/>
      <c r="T640" s="13"/>
      <c r="AN640" s="18"/>
      <c r="AO640" s="18"/>
      <c r="AP640" s="18"/>
      <c r="AQ640" s="18"/>
    </row>
    <row r="641" spans="7:43" x14ac:dyDescent="0.25">
      <c r="G641" s="13"/>
      <c r="H641" s="13"/>
      <c r="J641" s="13"/>
      <c r="K641" s="13"/>
      <c r="M641" s="13"/>
      <c r="N641" s="13"/>
      <c r="P641" s="13"/>
      <c r="Q641" s="13"/>
      <c r="S641" s="13"/>
      <c r="T641" s="13"/>
      <c r="AN641" s="18"/>
      <c r="AO641" s="18"/>
      <c r="AP641" s="18"/>
      <c r="AQ641" s="18"/>
    </row>
    <row r="642" spans="7:43" x14ac:dyDescent="0.25">
      <c r="G642" s="13"/>
      <c r="H642" s="13"/>
      <c r="J642" s="13"/>
      <c r="K642" s="13"/>
      <c r="M642" s="13"/>
      <c r="N642" s="13"/>
      <c r="P642" s="13"/>
      <c r="Q642" s="13"/>
      <c r="S642" s="13"/>
      <c r="T642" s="13"/>
      <c r="AN642" s="18"/>
      <c r="AO642" s="18"/>
      <c r="AP642" s="18"/>
      <c r="AQ642" s="18"/>
    </row>
    <row r="643" spans="7:43" x14ac:dyDescent="0.25">
      <c r="G643" s="13"/>
      <c r="H643" s="13"/>
      <c r="J643" s="13"/>
      <c r="K643" s="13"/>
      <c r="M643" s="13"/>
      <c r="N643" s="13"/>
      <c r="P643" s="13"/>
      <c r="Q643" s="13"/>
      <c r="S643" s="13"/>
      <c r="T643" s="13"/>
      <c r="AN643" s="18"/>
      <c r="AO643" s="18"/>
      <c r="AP643" s="18"/>
      <c r="AQ643" s="18"/>
    </row>
    <row r="644" spans="7:43" x14ac:dyDescent="0.25">
      <c r="G644" s="13"/>
      <c r="H644" s="13"/>
      <c r="J644" s="13"/>
      <c r="K644" s="13"/>
      <c r="M644" s="13"/>
      <c r="N644" s="13"/>
      <c r="P644" s="13"/>
      <c r="Q644" s="13"/>
      <c r="S644" s="13"/>
      <c r="T644" s="13"/>
      <c r="AN644" s="18"/>
      <c r="AO644" s="18"/>
      <c r="AP644" s="18"/>
      <c r="AQ644" s="18"/>
    </row>
    <row r="645" spans="7:43" x14ac:dyDescent="0.25">
      <c r="G645" s="13"/>
      <c r="H645" s="13"/>
      <c r="J645" s="13"/>
      <c r="K645" s="13"/>
      <c r="M645" s="13"/>
      <c r="N645" s="13"/>
      <c r="P645" s="13"/>
      <c r="Q645" s="13"/>
      <c r="S645" s="13"/>
      <c r="T645" s="13"/>
      <c r="AN645" s="18"/>
      <c r="AO645" s="18"/>
      <c r="AP645" s="18"/>
      <c r="AQ645" s="18"/>
    </row>
    <row r="646" spans="7:43" x14ac:dyDescent="0.25">
      <c r="G646" s="13"/>
      <c r="H646" s="13"/>
      <c r="J646" s="13"/>
      <c r="K646" s="13"/>
      <c r="M646" s="13"/>
      <c r="N646" s="13"/>
      <c r="P646" s="13"/>
      <c r="Q646" s="13"/>
      <c r="S646" s="13"/>
      <c r="T646" s="13"/>
      <c r="AN646" s="18"/>
      <c r="AO646" s="18"/>
      <c r="AP646" s="18"/>
      <c r="AQ646" s="18"/>
    </row>
    <row r="647" spans="7:43" x14ac:dyDescent="0.25">
      <c r="G647" s="13"/>
      <c r="H647" s="13"/>
      <c r="J647" s="13"/>
      <c r="K647" s="13"/>
      <c r="M647" s="13"/>
      <c r="N647" s="13"/>
      <c r="P647" s="13"/>
      <c r="Q647" s="13"/>
      <c r="S647" s="13"/>
      <c r="T647" s="13"/>
      <c r="AN647" s="18"/>
      <c r="AO647" s="18"/>
      <c r="AP647" s="18"/>
      <c r="AQ647" s="18"/>
    </row>
    <row r="648" spans="7:43" x14ac:dyDescent="0.25">
      <c r="G648" s="13"/>
      <c r="H648" s="13"/>
      <c r="J648" s="13"/>
      <c r="K648" s="13"/>
      <c r="M648" s="13"/>
      <c r="N648" s="13"/>
      <c r="P648" s="13"/>
      <c r="Q648" s="13"/>
      <c r="S648" s="13"/>
      <c r="T648" s="13"/>
      <c r="AN648" s="18"/>
      <c r="AO648" s="18"/>
      <c r="AP648" s="18"/>
      <c r="AQ648" s="18"/>
    </row>
    <row r="649" spans="7:43" x14ac:dyDescent="0.25">
      <c r="G649" s="13"/>
      <c r="H649" s="13"/>
      <c r="J649" s="13"/>
      <c r="K649" s="13"/>
      <c r="M649" s="13"/>
      <c r="N649" s="13"/>
      <c r="P649" s="13"/>
      <c r="Q649" s="13"/>
      <c r="S649" s="13"/>
      <c r="T649" s="13"/>
      <c r="AN649" s="18"/>
      <c r="AO649" s="18"/>
      <c r="AP649" s="18"/>
      <c r="AQ649" s="18"/>
    </row>
    <row r="650" spans="7:43" x14ac:dyDescent="0.25">
      <c r="G650" s="13"/>
      <c r="H650" s="13"/>
      <c r="J650" s="13"/>
      <c r="K650" s="13"/>
      <c r="M650" s="13"/>
      <c r="N650" s="13"/>
      <c r="P650" s="13"/>
      <c r="Q650" s="13"/>
      <c r="S650" s="13"/>
      <c r="T650" s="13"/>
      <c r="AN650" s="18"/>
      <c r="AO650" s="18"/>
      <c r="AP650" s="18"/>
      <c r="AQ650" s="18"/>
    </row>
    <row r="651" spans="7:43" x14ac:dyDescent="0.25">
      <c r="G651" s="13"/>
      <c r="H651" s="13"/>
      <c r="J651" s="13"/>
      <c r="K651" s="13"/>
      <c r="M651" s="13"/>
      <c r="N651" s="13"/>
      <c r="P651" s="13"/>
      <c r="Q651" s="13"/>
      <c r="S651" s="13"/>
      <c r="T651" s="13"/>
      <c r="AN651" s="18"/>
      <c r="AO651" s="18"/>
      <c r="AP651" s="18"/>
      <c r="AQ651" s="18"/>
    </row>
    <row r="652" spans="7:43" x14ac:dyDescent="0.25">
      <c r="G652" s="13"/>
      <c r="H652" s="13"/>
      <c r="J652" s="13"/>
      <c r="K652" s="13"/>
      <c r="M652" s="13"/>
      <c r="N652" s="13"/>
      <c r="P652" s="13"/>
      <c r="Q652" s="13"/>
      <c r="S652" s="13"/>
      <c r="T652" s="13"/>
      <c r="AN652" s="18"/>
      <c r="AO652" s="18"/>
      <c r="AP652" s="18"/>
      <c r="AQ652" s="18"/>
    </row>
    <row r="653" spans="7:43" x14ac:dyDescent="0.25">
      <c r="G653" s="13"/>
      <c r="H653" s="13"/>
      <c r="J653" s="13"/>
      <c r="K653" s="13"/>
      <c r="M653" s="13"/>
      <c r="N653" s="13"/>
      <c r="P653" s="13"/>
      <c r="Q653" s="13"/>
      <c r="S653" s="13"/>
      <c r="T653" s="13"/>
      <c r="AN653" s="18"/>
      <c r="AO653" s="18"/>
      <c r="AP653" s="18"/>
      <c r="AQ653" s="18"/>
    </row>
    <row r="654" spans="7:43" x14ac:dyDescent="0.25">
      <c r="G654" s="13"/>
      <c r="H654" s="13"/>
      <c r="J654" s="13"/>
      <c r="K654" s="13"/>
      <c r="M654" s="13"/>
      <c r="N654" s="13"/>
      <c r="P654" s="13"/>
      <c r="Q654" s="13"/>
      <c r="S654" s="13"/>
      <c r="T654" s="13"/>
      <c r="AN654" s="18"/>
      <c r="AO654" s="18"/>
      <c r="AP654" s="18"/>
      <c r="AQ654" s="18"/>
    </row>
    <row r="655" spans="7:43" x14ac:dyDescent="0.25">
      <c r="G655" s="13"/>
      <c r="H655" s="13"/>
      <c r="J655" s="13"/>
      <c r="K655" s="13"/>
      <c r="M655" s="13"/>
      <c r="N655" s="13"/>
      <c r="P655" s="13"/>
      <c r="Q655" s="13"/>
      <c r="S655" s="13"/>
      <c r="T655" s="13"/>
      <c r="AN655" s="18"/>
      <c r="AO655" s="18"/>
      <c r="AP655" s="18"/>
      <c r="AQ655" s="18"/>
    </row>
    <row r="656" spans="7:43" x14ac:dyDescent="0.25">
      <c r="G656" s="13"/>
      <c r="H656" s="13"/>
      <c r="J656" s="13"/>
      <c r="K656" s="13"/>
      <c r="M656" s="13"/>
      <c r="N656" s="13"/>
      <c r="P656" s="13"/>
      <c r="Q656" s="13"/>
      <c r="S656" s="13"/>
      <c r="T656" s="13"/>
      <c r="AN656" s="18"/>
      <c r="AO656" s="18"/>
      <c r="AP656" s="18"/>
      <c r="AQ656" s="18"/>
    </row>
    <row r="657" spans="7:43" x14ac:dyDescent="0.25">
      <c r="G657" s="13"/>
      <c r="H657" s="13"/>
      <c r="J657" s="13"/>
      <c r="K657" s="13"/>
      <c r="M657" s="13"/>
      <c r="N657" s="13"/>
      <c r="P657" s="13"/>
      <c r="Q657" s="13"/>
      <c r="S657" s="13"/>
      <c r="T657" s="13"/>
      <c r="AN657" s="18"/>
      <c r="AO657" s="18"/>
      <c r="AP657" s="18"/>
      <c r="AQ657" s="18"/>
    </row>
    <row r="658" spans="7:43" x14ac:dyDescent="0.25">
      <c r="G658" s="13"/>
      <c r="H658" s="13"/>
      <c r="J658" s="13"/>
      <c r="K658" s="13"/>
      <c r="M658" s="13"/>
      <c r="N658" s="13"/>
      <c r="P658" s="13"/>
      <c r="Q658" s="13"/>
      <c r="S658" s="13"/>
      <c r="T658" s="13"/>
      <c r="AN658" s="18"/>
      <c r="AO658" s="18"/>
      <c r="AP658" s="18"/>
      <c r="AQ658" s="18"/>
    </row>
    <row r="659" spans="7:43" x14ac:dyDescent="0.25">
      <c r="G659" s="13"/>
      <c r="H659" s="13"/>
      <c r="J659" s="13"/>
      <c r="K659" s="13"/>
      <c r="M659" s="13"/>
      <c r="N659" s="13"/>
      <c r="P659" s="13"/>
      <c r="Q659" s="13"/>
      <c r="S659" s="13"/>
      <c r="T659" s="13"/>
      <c r="AN659" s="18"/>
      <c r="AO659" s="18"/>
      <c r="AP659" s="18"/>
      <c r="AQ659" s="18"/>
    </row>
    <row r="660" spans="7:43" x14ac:dyDescent="0.25">
      <c r="G660" s="13"/>
      <c r="H660" s="13"/>
      <c r="J660" s="13"/>
      <c r="K660" s="13"/>
      <c r="M660" s="13"/>
      <c r="N660" s="13"/>
      <c r="P660" s="13"/>
      <c r="Q660" s="13"/>
      <c r="S660" s="13"/>
      <c r="T660" s="13"/>
      <c r="AN660" s="18"/>
      <c r="AO660" s="18"/>
      <c r="AP660" s="18"/>
      <c r="AQ660" s="18"/>
    </row>
    <row r="661" spans="7:43" x14ac:dyDescent="0.25">
      <c r="G661" s="13"/>
      <c r="H661" s="13"/>
      <c r="J661" s="13"/>
      <c r="K661" s="13"/>
      <c r="M661" s="13"/>
      <c r="N661" s="13"/>
      <c r="P661" s="13"/>
      <c r="Q661" s="13"/>
      <c r="S661" s="13"/>
      <c r="T661" s="13"/>
      <c r="AN661" s="18"/>
      <c r="AO661" s="18"/>
      <c r="AP661" s="18"/>
      <c r="AQ661" s="18"/>
    </row>
    <row r="662" spans="7:43" x14ac:dyDescent="0.25">
      <c r="G662" s="13"/>
      <c r="H662" s="13"/>
      <c r="J662" s="13"/>
      <c r="K662" s="13"/>
      <c r="M662" s="13"/>
      <c r="N662" s="13"/>
      <c r="P662" s="13"/>
      <c r="Q662" s="13"/>
      <c r="S662" s="13"/>
      <c r="T662" s="13"/>
      <c r="AN662" s="18"/>
      <c r="AO662" s="18"/>
      <c r="AP662" s="18"/>
      <c r="AQ662" s="18"/>
    </row>
    <row r="663" spans="7:43" x14ac:dyDescent="0.25">
      <c r="G663" s="13"/>
      <c r="H663" s="13"/>
      <c r="J663" s="13"/>
      <c r="K663" s="13"/>
      <c r="M663" s="13"/>
      <c r="N663" s="13"/>
      <c r="P663" s="13"/>
      <c r="Q663" s="13"/>
      <c r="S663" s="13"/>
      <c r="T663" s="13"/>
      <c r="AN663" s="18"/>
      <c r="AO663" s="18"/>
      <c r="AP663" s="18"/>
      <c r="AQ663" s="18"/>
    </row>
    <row r="664" spans="7:43" x14ac:dyDescent="0.25">
      <c r="G664" s="13"/>
      <c r="H664" s="13"/>
      <c r="J664" s="13"/>
      <c r="K664" s="13"/>
      <c r="M664" s="13"/>
      <c r="N664" s="13"/>
      <c r="P664" s="13"/>
      <c r="Q664" s="13"/>
      <c r="S664" s="13"/>
      <c r="T664" s="13"/>
      <c r="AN664" s="18"/>
      <c r="AO664" s="18"/>
      <c r="AP664" s="18"/>
      <c r="AQ664" s="18"/>
    </row>
    <row r="665" spans="7:43" x14ac:dyDescent="0.25">
      <c r="G665" s="13"/>
      <c r="H665" s="13"/>
      <c r="J665" s="13"/>
      <c r="K665" s="13"/>
      <c r="M665" s="13"/>
      <c r="N665" s="13"/>
      <c r="P665" s="13"/>
      <c r="Q665" s="13"/>
      <c r="S665" s="13"/>
      <c r="T665" s="13"/>
      <c r="AN665" s="18"/>
      <c r="AO665" s="18"/>
      <c r="AP665" s="18"/>
      <c r="AQ665" s="18"/>
    </row>
    <row r="666" spans="7:43" x14ac:dyDescent="0.25">
      <c r="G666" s="13"/>
      <c r="H666" s="13"/>
      <c r="J666" s="13"/>
      <c r="K666" s="13"/>
      <c r="M666" s="13"/>
      <c r="N666" s="13"/>
      <c r="P666" s="13"/>
      <c r="Q666" s="13"/>
      <c r="S666" s="13"/>
      <c r="T666" s="13"/>
      <c r="AN666" s="18"/>
      <c r="AO666" s="18"/>
      <c r="AP666" s="18"/>
      <c r="AQ666" s="18"/>
    </row>
    <row r="667" spans="7:43" x14ac:dyDescent="0.25">
      <c r="G667" s="13"/>
      <c r="H667" s="13"/>
      <c r="J667" s="13"/>
      <c r="K667" s="13"/>
      <c r="M667" s="13"/>
      <c r="N667" s="13"/>
      <c r="P667" s="13"/>
      <c r="Q667" s="13"/>
      <c r="S667" s="13"/>
      <c r="T667" s="13"/>
      <c r="AN667" s="18"/>
      <c r="AO667" s="18"/>
      <c r="AP667" s="18"/>
      <c r="AQ667" s="18"/>
    </row>
    <row r="668" spans="7:43" x14ac:dyDescent="0.25">
      <c r="G668" s="13"/>
      <c r="H668" s="13"/>
      <c r="J668" s="13"/>
      <c r="K668" s="13"/>
      <c r="M668" s="13"/>
      <c r="N668" s="13"/>
      <c r="P668" s="13"/>
      <c r="Q668" s="13"/>
      <c r="S668" s="13"/>
      <c r="T668" s="13"/>
      <c r="AN668" s="18"/>
      <c r="AO668" s="18"/>
      <c r="AP668" s="18"/>
      <c r="AQ668" s="18"/>
    </row>
    <row r="669" spans="7:43" x14ac:dyDescent="0.25">
      <c r="G669" s="13"/>
      <c r="H669" s="13"/>
      <c r="J669" s="13"/>
      <c r="K669" s="13"/>
      <c r="M669" s="13"/>
      <c r="N669" s="13"/>
      <c r="P669" s="13"/>
      <c r="Q669" s="13"/>
      <c r="S669" s="13"/>
      <c r="T669" s="13"/>
      <c r="AN669" s="18"/>
      <c r="AO669" s="18"/>
      <c r="AP669" s="18"/>
      <c r="AQ669" s="18"/>
    </row>
    <row r="670" spans="7:43" x14ac:dyDescent="0.25">
      <c r="G670" s="13"/>
      <c r="H670" s="13"/>
      <c r="J670" s="13"/>
      <c r="K670" s="13"/>
      <c r="M670" s="13"/>
      <c r="N670" s="13"/>
      <c r="P670" s="13"/>
      <c r="Q670" s="13"/>
      <c r="S670" s="13"/>
      <c r="T670" s="13"/>
      <c r="AN670" s="18"/>
      <c r="AO670" s="18"/>
      <c r="AP670" s="18"/>
      <c r="AQ670" s="18"/>
    </row>
    <row r="671" spans="7:43" x14ac:dyDescent="0.25">
      <c r="G671" s="13"/>
      <c r="H671" s="13"/>
      <c r="J671" s="13"/>
      <c r="K671" s="13"/>
      <c r="M671" s="13"/>
      <c r="N671" s="13"/>
      <c r="P671" s="13"/>
      <c r="Q671" s="13"/>
      <c r="S671" s="13"/>
      <c r="T671" s="13"/>
      <c r="AN671" s="18"/>
      <c r="AO671" s="18"/>
      <c r="AP671" s="18"/>
      <c r="AQ671" s="18"/>
    </row>
    <row r="672" spans="7:43" x14ac:dyDescent="0.25">
      <c r="G672" s="13"/>
      <c r="H672" s="13"/>
      <c r="J672" s="13"/>
      <c r="K672" s="13"/>
      <c r="M672" s="13"/>
      <c r="N672" s="13"/>
      <c r="P672" s="13"/>
      <c r="Q672" s="13"/>
      <c r="S672" s="13"/>
      <c r="T672" s="13"/>
      <c r="AN672" s="18"/>
      <c r="AO672" s="18"/>
      <c r="AP672" s="18"/>
      <c r="AQ672" s="18"/>
    </row>
    <row r="673" spans="7:43" x14ac:dyDescent="0.25">
      <c r="G673" s="13"/>
      <c r="H673" s="13"/>
      <c r="J673" s="13"/>
      <c r="K673" s="13"/>
      <c r="M673" s="13"/>
      <c r="N673" s="13"/>
      <c r="P673" s="13"/>
      <c r="Q673" s="13"/>
      <c r="S673" s="13"/>
      <c r="T673" s="13"/>
      <c r="AN673" s="18"/>
      <c r="AO673" s="18"/>
      <c r="AP673" s="18"/>
      <c r="AQ673" s="18"/>
    </row>
    <row r="674" spans="7:43" x14ac:dyDescent="0.25">
      <c r="G674" s="13"/>
      <c r="H674" s="13"/>
      <c r="J674" s="13"/>
      <c r="K674" s="13"/>
      <c r="M674" s="13"/>
      <c r="N674" s="13"/>
      <c r="P674" s="13"/>
      <c r="Q674" s="13"/>
      <c r="S674" s="13"/>
      <c r="T674" s="13"/>
      <c r="AN674" s="18"/>
      <c r="AO674" s="18"/>
      <c r="AP674" s="18"/>
      <c r="AQ674" s="18"/>
    </row>
    <row r="675" spans="7:43" x14ac:dyDescent="0.25">
      <c r="G675" s="13"/>
      <c r="H675" s="13"/>
      <c r="J675" s="13"/>
      <c r="K675" s="13"/>
      <c r="M675" s="13"/>
      <c r="N675" s="13"/>
      <c r="P675" s="13"/>
      <c r="Q675" s="13"/>
      <c r="S675" s="13"/>
      <c r="T675" s="13"/>
      <c r="AN675" s="18"/>
      <c r="AO675" s="18"/>
      <c r="AP675" s="18"/>
      <c r="AQ675" s="18"/>
    </row>
    <row r="676" spans="7:43" x14ac:dyDescent="0.25">
      <c r="G676" s="13"/>
      <c r="H676" s="13"/>
      <c r="J676" s="13"/>
      <c r="K676" s="13"/>
      <c r="M676" s="13"/>
      <c r="N676" s="13"/>
      <c r="P676" s="13"/>
      <c r="Q676" s="13"/>
      <c r="S676" s="13"/>
      <c r="T676" s="13"/>
      <c r="AN676" s="18"/>
      <c r="AO676" s="18"/>
      <c r="AP676" s="18"/>
      <c r="AQ676" s="18"/>
    </row>
    <row r="677" spans="7:43" x14ac:dyDescent="0.25">
      <c r="G677" s="13"/>
      <c r="H677" s="13"/>
      <c r="J677" s="13"/>
      <c r="K677" s="13"/>
      <c r="M677" s="13"/>
      <c r="N677" s="13"/>
      <c r="P677" s="13"/>
      <c r="Q677" s="13"/>
      <c r="S677" s="13"/>
      <c r="T677" s="13"/>
      <c r="AN677" s="18"/>
      <c r="AO677" s="18"/>
      <c r="AP677" s="18"/>
      <c r="AQ677" s="18"/>
    </row>
    <row r="678" spans="7:43" x14ac:dyDescent="0.25">
      <c r="G678" s="13"/>
      <c r="H678" s="13"/>
      <c r="J678" s="13"/>
      <c r="K678" s="13"/>
      <c r="M678" s="13"/>
      <c r="N678" s="13"/>
      <c r="P678" s="13"/>
      <c r="Q678" s="13"/>
      <c r="S678" s="13"/>
      <c r="T678" s="13"/>
      <c r="AN678" s="18"/>
      <c r="AO678" s="18"/>
      <c r="AP678" s="18"/>
      <c r="AQ678" s="18"/>
    </row>
    <row r="679" spans="7:43" x14ac:dyDescent="0.25">
      <c r="G679" s="13"/>
      <c r="H679" s="13"/>
      <c r="J679" s="13"/>
      <c r="K679" s="13"/>
      <c r="M679" s="13"/>
      <c r="N679" s="13"/>
      <c r="P679" s="13"/>
      <c r="Q679" s="13"/>
      <c r="S679" s="13"/>
      <c r="T679" s="13"/>
      <c r="AN679" s="18"/>
      <c r="AO679" s="18"/>
      <c r="AP679" s="18"/>
      <c r="AQ679" s="18"/>
    </row>
    <row r="680" spans="7:43" x14ac:dyDescent="0.25">
      <c r="G680" s="13"/>
      <c r="H680" s="13"/>
      <c r="J680" s="13"/>
      <c r="K680" s="13"/>
      <c r="M680" s="13"/>
      <c r="N680" s="13"/>
      <c r="P680" s="13"/>
      <c r="Q680" s="13"/>
      <c r="S680" s="13"/>
      <c r="T680" s="13"/>
      <c r="AN680" s="18"/>
      <c r="AO680" s="18"/>
      <c r="AP680" s="18"/>
      <c r="AQ680" s="18"/>
    </row>
    <row r="681" spans="7:43" x14ac:dyDescent="0.25">
      <c r="G681" s="13"/>
      <c r="H681" s="13"/>
      <c r="J681" s="13"/>
      <c r="K681" s="13"/>
      <c r="M681" s="13"/>
      <c r="N681" s="13"/>
      <c r="P681" s="13"/>
      <c r="Q681" s="13"/>
      <c r="S681" s="13"/>
      <c r="T681" s="13"/>
      <c r="AN681" s="18"/>
      <c r="AO681" s="18"/>
      <c r="AP681" s="18"/>
      <c r="AQ681" s="18"/>
    </row>
    <row r="682" spans="7:43" x14ac:dyDescent="0.25">
      <c r="G682" s="13"/>
      <c r="H682" s="13"/>
      <c r="J682" s="13"/>
      <c r="K682" s="13"/>
      <c r="M682" s="13"/>
      <c r="N682" s="13"/>
      <c r="P682" s="13"/>
      <c r="Q682" s="13"/>
      <c r="S682" s="13"/>
      <c r="T682" s="13"/>
      <c r="AN682" s="18"/>
      <c r="AO682" s="18"/>
      <c r="AP682" s="18"/>
      <c r="AQ682" s="18"/>
    </row>
    <row r="683" spans="7:43" x14ac:dyDescent="0.25">
      <c r="G683" s="13"/>
      <c r="H683" s="13"/>
      <c r="J683" s="13"/>
      <c r="K683" s="13"/>
      <c r="M683" s="13"/>
      <c r="N683" s="13"/>
      <c r="P683" s="13"/>
      <c r="Q683" s="13"/>
      <c r="S683" s="13"/>
      <c r="T683" s="13"/>
      <c r="AN683" s="18"/>
      <c r="AO683" s="18"/>
      <c r="AP683" s="18"/>
      <c r="AQ683" s="18"/>
    </row>
    <row r="684" spans="7:43" x14ac:dyDescent="0.25">
      <c r="G684" s="13"/>
      <c r="H684" s="13"/>
      <c r="J684" s="13"/>
      <c r="K684" s="13"/>
      <c r="M684" s="13"/>
      <c r="N684" s="13"/>
      <c r="P684" s="13"/>
      <c r="Q684" s="13"/>
      <c r="S684" s="13"/>
      <c r="T684" s="13"/>
      <c r="AN684" s="18"/>
      <c r="AO684" s="18"/>
      <c r="AP684" s="18"/>
      <c r="AQ684" s="18"/>
    </row>
    <row r="685" spans="7:43" x14ac:dyDescent="0.25">
      <c r="G685" s="13"/>
      <c r="H685" s="13"/>
      <c r="J685" s="13"/>
      <c r="K685" s="13"/>
      <c r="M685" s="13"/>
      <c r="N685" s="13"/>
      <c r="P685" s="13"/>
      <c r="Q685" s="13"/>
      <c r="S685" s="13"/>
      <c r="T685" s="13"/>
      <c r="AN685" s="18"/>
      <c r="AO685" s="18"/>
      <c r="AP685" s="18"/>
      <c r="AQ685" s="18"/>
    </row>
    <row r="686" spans="7:43" x14ac:dyDescent="0.25">
      <c r="G686" s="13"/>
      <c r="H686" s="13"/>
      <c r="J686" s="13"/>
      <c r="K686" s="13"/>
      <c r="M686" s="13"/>
      <c r="N686" s="13"/>
      <c r="P686" s="13"/>
      <c r="Q686" s="13"/>
      <c r="S686" s="13"/>
      <c r="T686" s="13"/>
      <c r="AN686" s="18"/>
      <c r="AO686" s="18"/>
      <c r="AP686" s="18"/>
      <c r="AQ686" s="18"/>
    </row>
    <row r="687" spans="7:43" x14ac:dyDescent="0.25">
      <c r="G687" s="13"/>
      <c r="H687" s="13"/>
      <c r="J687" s="13"/>
      <c r="K687" s="13"/>
      <c r="M687" s="13"/>
      <c r="N687" s="13"/>
      <c r="P687" s="13"/>
      <c r="Q687" s="13"/>
      <c r="S687" s="13"/>
      <c r="T687" s="13"/>
      <c r="AN687" s="18"/>
      <c r="AO687" s="18"/>
      <c r="AP687" s="18"/>
      <c r="AQ687" s="18"/>
    </row>
    <row r="688" spans="7:43" x14ac:dyDescent="0.25">
      <c r="G688" s="13"/>
      <c r="H688" s="13"/>
      <c r="J688" s="13"/>
      <c r="K688" s="13"/>
      <c r="M688" s="13"/>
      <c r="N688" s="13"/>
      <c r="P688" s="13"/>
      <c r="Q688" s="13"/>
      <c r="S688" s="13"/>
      <c r="T688" s="13"/>
      <c r="AN688" s="18"/>
      <c r="AO688" s="18"/>
      <c r="AP688" s="18"/>
      <c r="AQ688" s="18"/>
    </row>
    <row r="689" spans="7:43" x14ac:dyDescent="0.25">
      <c r="G689" s="13"/>
      <c r="H689" s="13"/>
      <c r="J689" s="13"/>
      <c r="K689" s="13"/>
      <c r="M689" s="13"/>
      <c r="N689" s="13"/>
      <c r="P689" s="13"/>
      <c r="Q689" s="13"/>
      <c r="S689" s="13"/>
      <c r="T689" s="13"/>
      <c r="AN689" s="18"/>
      <c r="AO689" s="18"/>
      <c r="AP689" s="18"/>
      <c r="AQ689" s="18"/>
    </row>
    <row r="690" spans="7:43" x14ac:dyDescent="0.25">
      <c r="G690" s="13"/>
      <c r="H690" s="13"/>
      <c r="J690" s="13"/>
      <c r="K690" s="13"/>
      <c r="M690" s="13"/>
      <c r="N690" s="13"/>
      <c r="P690" s="13"/>
      <c r="Q690" s="13"/>
      <c r="S690" s="13"/>
      <c r="T690" s="13"/>
      <c r="AN690" s="18"/>
      <c r="AO690" s="18"/>
      <c r="AP690" s="18"/>
      <c r="AQ690" s="18"/>
    </row>
    <row r="691" spans="7:43" x14ac:dyDescent="0.25">
      <c r="G691" s="13"/>
      <c r="H691" s="13"/>
      <c r="J691" s="13"/>
      <c r="K691" s="13"/>
      <c r="M691" s="13"/>
      <c r="N691" s="13"/>
      <c r="P691" s="13"/>
      <c r="Q691" s="13"/>
      <c r="S691" s="13"/>
      <c r="T691" s="13"/>
      <c r="AN691" s="18"/>
      <c r="AO691" s="18"/>
      <c r="AP691" s="18"/>
      <c r="AQ691" s="18"/>
    </row>
    <row r="692" spans="7:43" x14ac:dyDescent="0.25">
      <c r="G692" s="13"/>
      <c r="H692" s="13"/>
      <c r="J692" s="13"/>
      <c r="K692" s="13"/>
      <c r="M692" s="13"/>
      <c r="N692" s="13"/>
      <c r="P692" s="13"/>
      <c r="Q692" s="13"/>
      <c r="S692" s="13"/>
      <c r="T692" s="13"/>
      <c r="AN692" s="18"/>
      <c r="AO692" s="18"/>
      <c r="AP692" s="18"/>
      <c r="AQ692" s="18"/>
    </row>
    <row r="693" spans="7:43" x14ac:dyDescent="0.25">
      <c r="G693" s="13"/>
      <c r="H693" s="13"/>
      <c r="J693" s="13"/>
      <c r="K693" s="13"/>
      <c r="M693" s="13"/>
      <c r="N693" s="13"/>
      <c r="P693" s="13"/>
      <c r="Q693" s="13"/>
      <c r="S693" s="13"/>
      <c r="T693" s="13"/>
      <c r="AN693" s="18"/>
      <c r="AO693" s="18"/>
      <c r="AP693" s="18"/>
      <c r="AQ693" s="18"/>
    </row>
    <row r="694" spans="7:43" x14ac:dyDescent="0.25">
      <c r="G694" s="13"/>
      <c r="H694" s="13"/>
      <c r="J694" s="13"/>
      <c r="K694" s="13"/>
      <c r="M694" s="13"/>
      <c r="N694" s="13"/>
      <c r="P694" s="13"/>
      <c r="Q694" s="13"/>
      <c r="S694" s="13"/>
      <c r="T694" s="13"/>
      <c r="AN694" s="18"/>
      <c r="AO694" s="18"/>
      <c r="AP694" s="18"/>
      <c r="AQ694" s="18"/>
    </row>
    <row r="695" spans="7:43" x14ac:dyDescent="0.25">
      <c r="G695" s="13"/>
      <c r="H695" s="13"/>
      <c r="J695" s="13"/>
      <c r="K695" s="13"/>
      <c r="M695" s="13"/>
      <c r="N695" s="13"/>
      <c r="P695" s="13"/>
      <c r="Q695" s="13"/>
      <c r="S695" s="13"/>
      <c r="T695" s="13"/>
      <c r="AN695" s="18"/>
      <c r="AO695" s="18"/>
      <c r="AP695" s="18"/>
      <c r="AQ695" s="18"/>
    </row>
    <row r="696" spans="7:43" x14ac:dyDescent="0.25">
      <c r="G696" s="13"/>
      <c r="H696" s="13"/>
      <c r="J696" s="13"/>
      <c r="K696" s="13"/>
      <c r="M696" s="13"/>
      <c r="N696" s="13"/>
      <c r="P696" s="13"/>
      <c r="Q696" s="13"/>
      <c r="S696" s="13"/>
      <c r="T696" s="13"/>
      <c r="AN696" s="18"/>
      <c r="AO696" s="18"/>
      <c r="AP696" s="18"/>
      <c r="AQ696" s="18"/>
    </row>
    <row r="697" spans="7:43" x14ac:dyDescent="0.25">
      <c r="G697" s="13"/>
      <c r="H697" s="13"/>
      <c r="J697" s="13"/>
      <c r="K697" s="13"/>
      <c r="M697" s="13"/>
      <c r="N697" s="13"/>
      <c r="P697" s="13"/>
      <c r="Q697" s="13"/>
      <c r="S697" s="13"/>
      <c r="T697" s="13"/>
      <c r="AN697" s="18"/>
      <c r="AO697" s="18"/>
      <c r="AP697" s="18"/>
      <c r="AQ697" s="18"/>
    </row>
    <row r="698" spans="7:43" x14ac:dyDescent="0.25">
      <c r="G698" s="13"/>
      <c r="H698" s="13"/>
      <c r="J698" s="13"/>
      <c r="K698" s="13"/>
      <c r="M698" s="13"/>
      <c r="N698" s="13"/>
      <c r="P698" s="13"/>
      <c r="Q698" s="13"/>
      <c r="S698" s="13"/>
      <c r="T698" s="13"/>
      <c r="AN698" s="18"/>
      <c r="AO698" s="18"/>
      <c r="AP698" s="18"/>
      <c r="AQ698" s="18"/>
    </row>
    <row r="699" spans="7:43" x14ac:dyDescent="0.25">
      <c r="G699" s="13"/>
      <c r="H699" s="13"/>
      <c r="J699" s="13"/>
      <c r="K699" s="13"/>
      <c r="M699" s="13"/>
      <c r="N699" s="13"/>
      <c r="P699" s="13"/>
      <c r="Q699" s="13"/>
      <c r="S699" s="13"/>
      <c r="T699" s="13"/>
      <c r="AN699" s="18"/>
      <c r="AO699" s="18"/>
      <c r="AP699" s="18"/>
      <c r="AQ699" s="18"/>
    </row>
    <row r="700" spans="7:43" x14ac:dyDescent="0.25">
      <c r="G700" s="13"/>
      <c r="H700" s="13"/>
      <c r="J700" s="13"/>
      <c r="K700" s="13"/>
      <c r="M700" s="13"/>
      <c r="N700" s="13"/>
      <c r="P700" s="13"/>
      <c r="Q700" s="13"/>
      <c r="S700" s="13"/>
      <c r="T700" s="13"/>
      <c r="AN700" s="18"/>
      <c r="AO700" s="18"/>
      <c r="AP700" s="18"/>
      <c r="AQ700" s="18"/>
    </row>
    <row r="701" spans="7:43" x14ac:dyDescent="0.25">
      <c r="G701" s="13"/>
      <c r="H701" s="13"/>
      <c r="J701" s="13"/>
      <c r="K701" s="13"/>
      <c r="M701" s="13"/>
      <c r="N701" s="13"/>
      <c r="P701" s="13"/>
      <c r="Q701" s="13"/>
      <c r="S701" s="13"/>
      <c r="T701" s="13"/>
      <c r="AN701" s="18"/>
      <c r="AO701" s="18"/>
      <c r="AP701" s="18"/>
      <c r="AQ701" s="18"/>
    </row>
    <row r="702" spans="7:43" x14ac:dyDescent="0.25">
      <c r="G702" s="13"/>
      <c r="H702" s="13"/>
      <c r="J702" s="13"/>
      <c r="K702" s="13"/>
      <c r="M702" s="13"/>
      <c r="N702" s="13"/>
      <c r="P702" s="13"/>
      <c r="Q702" s="13"/>
      <c r="S702" s="13"/>
      <c r="T702" s="13"/>
      <c r="AN702" s="18"/>
      <c r="AO702" s="18"/>
      <c r="AP702" s="18"/>
      <c r="AQ702" s="18"/>
    </row>
    <row r="703" spans="7:43" x14ac:dyDescent="0.25">
      <c r="G703" s="13"/>
      <c r="H703" s="13"/>
      <c r="J703" s="13"/>
      <c r="K703" s="13"/>
      <c r="M703" s="13"/>
      <c r="N703" s="13"/>
      <c r="P703" s="13"/>
      <c r="Q703" s="13"/>
      <c r="S703" s="13"/>
      <c r="T703" s="13"/>
      <c r="AN703" s="18"/>
      <c r="AO703" s="18"/>
      <c r="AP703" s="18"/>
      <c r="AQ703" s="18"/>
    </row>
    <row r="704" spans="7:43" x14ac:dyDescent="0.25">
      <c r="G704" s="13"/>
      <c r="H704" s="13"/>
      <c r="J704" s="13"/>
      <c r="K704" s="13"/>
      <c r="M704" s="13"/>
      <c r="N704" s="13"/>
      <c r="P704" s="13"/>
      <c r="Q704" s="13"/>
      <c r="S704" s="13"/>
      <c r="T704" s="13"/>
      <c r="AN704" s="18"/>
      <c r="AO704" s="18"/>
      <c r="AP704" s="18"/>
      <c r="AQ704" s="18"/>
    </row>
    <row r="705" spans="7:43" x14ac:dyDescent="0.25">
      <c r="G705" s="13"/>
      <c r="H705" s="13"/>
      <c r="J705" s="13"/>
      <c r="K705" s="13"/>
      <c r="M705" s="13"/>
      <c r="N705" s="13"/>
      <c r="P705" s="13"/>
      <c r="Q705" s="13"/>
      <c r="S705" s="13"/>
      <c r="T705" s="13"/>
      <c r="AN705" s="18"/>
      <c r="AO705" s="18"/>
      <c r="AP705" s="18"/>
      <c r="AQ705" s="18"/>
    </row>
    <row r="706" spans="7:43" x14ac:dyDescent="0.25">
      <c r="G706" s="13"/>
      <c r="H706" s="13"/>
      <c r="J706" s="13"/>
      <c r="K706" s="13"/>
      <c r="M706" s="13"/>
      <c r="N706" s="13"/>
      <c r="P706" s="13"/>
      <c r="Q706" s="13"/>
      <c r="S706" s="13"/>
      <c r="T706" s="13"/>
      <c r="AN706" s="18"/>
      <c r="AO706" s="18"/>
      <c r="AP706" s="18"/>
      <c r="AQ706" s="18"/>
    </row>
    <row r="707" spans="7:43" x14ac:dyDescent="0.25">
      <c r="G707" s="13"/>
      <c r="H707" s="13"/>
      <c r="J707" s="13"/>
      <c r="K707" s="13"/>
      <c r="M707" s="13"/>
      <c r="N707" s="13"/>
      <c r="P707" s="13"/>
      <c r="Q707" s="13"/>
      <c r="S707" s="13"/>
      <c r="T707" s="13"/>
      <c r="AN707" s="18"/>
      <c r="AO707" s="18"/>
      <c r="AP707" s="18"/>
      <c r="AQ707" s="18"/>
    </row>
    <row r="708" spans="7:43" x14ac:dyDescent="0.25">
      <c r="G708" s="13"/>
      <c r="H708" s="13"/>
      <c r="J708" s="13"/>
      <c r="K708" s="13"/>
      <c r="M708" s="13"/>
      <c r="N708" s="13"/>
      <c r="P708" s="13"/>
      <c r="Q708" s="13"/>
      <c r="S708" s="13"/>
      <c r="T708" s="13"/>
      <c r="AN708" s="18"/>
      <c r="AO708" s="18"/>
      <c r="AP708" s="18"/>
      <c r="AQ708" s="18"/>
    </row>
    <row r="709" spans="7:43" x14ac:dyDescent="0.25">
      <c r="G709" s="13"/>
      <c r="H709" s="13"/>
      <c r="J709" s="13"/>
      <c r="K709" s="13"/>
      <c r="M709" s="13"/>
      <c r="N709" s="13"/>
      <c r="P709" s="13"/>
      <c r="Q709" s="13"/>
      <c r="S709" s="13"/>
      <c r="T709" s="13"/>
      <c r="AN709" s="18"/>
      <c r="AO709" s="18"/>
      <c r="AP709" s="18"/>
      <c r="AQ709" s="18"/>
    </row>
    <row r="710" spans="7:43" x14ac:dyDescent="0.25">
      <c r="G710" s="13"/>
      <c r="H710" s="13"/>
      <c r="J710" s="13"/>
      <c r="K710" s="13"/>
      <c r="M710" s="13"/>
      <c r="N710" s="13"/>
      <c r="P710" s="13"/>
      <c r="Q710" s="13"/>
      <c r="S710" s="13"/>
      <c r="T710" s="13"/>
      <c r="AN710" s="18"/>
      <c r="AO710" s="18"/>
      <c r="AP710" s="18"/>
      <c r="AQ710" s="18"/>
    </row>
    <row r="711" spans="7:43" x14ac:dyDescent="0.25">
      <c r="G711" s="13"/>
      <c r="H711" s="13"/>
      <c r="J711" s="13"/>
      <c r="K711" s="13"/>
      <c r="M711" s="13"/>
      <c r="N711" s="13"/>
      <c r="P711" s="13"/>
      <c r="Q711" s="13"/>
      <c r="S711" s="13"/>
      <c r="T711" s="13"/>
      <c r="AN711" s="18"/>
      <c r="AO711" s="18"/>
      <c r="AP711" s="18"/>
      <c r="AQ711" s="18"/>
    </row>
    <row r="712" spans="7:43" x14ac:dyDescent="0.25">
      <c r="G712" s="13"/>
      <c r="H712" s="13"/>
      <c r="J712" s="13"/>
      <c r="K712" s="13"/>
      <c r="M712" s="13"/>
      <c r="N712" s="13"/>
      <c r="P712" s="13"/>
      <c r="Q712" s="13"/>
      <c r="S712" s="13"/>
      <c r="T712" s="13"/>
      <c r="AN712" s="18"/>
      <c r="AO712" s="18"/>
      <c r="AP712" s="18"/>
      <c r="AQ712" s="18"/>
    </row>
    <row r="713" spans="7:43" x14ac:dyDescent="0.25">
      <c r="G713" s="13"/>
      <c r="H713" s="13"/>
      <c r="J713" s="13"/>
      <c r="K713" s="13"/>
      <c r="M713" s="13"/>
      <c r="N713" s="13"/>
      <c r="P713" s="13"/>
      <c r="Q713" s="13"/>
      <c r="S713" s="13"/>
      <c r="T713" s="13"/>
      <c r="AN713" s="18"/>
      <c r="AO713" s="18"/>
      <c r="AP713" s="18"/>
      <c r="AQ713" s="18"/>
    </row>
    <row r="714" spans="7:43" x14ac:dyDescent="0.25">
      <c r="G714" s="13"/>
      <c r="H714" s="13"/>
      <c r="J714" s="13"/>
      <c r="K714" s="13"/>
      <c r="M714" s="13"/>
      <c r="N714" s="13"/>
      <c r="P714" s="13"/>
      <c r="Q714" s="13"/>
      <c r="S714" s="13"/>
      <c r="T714" s="13"/>
      <c r="AN714" s="18"/>
      <c r="AO714" s="18"/>
      <c r="AP714" s="18"/>
      <c r="AQ714" s="18"/>
    </row>
    <row r="715" spans="7:43" x14ac:dyDescent="0.25">
      <c r="G715" s="13"/>
      <c r="H715" s="13"/>
      <c r="J715" s="13"/>
      <c r="K715" s="13"/>
      <c r="M715" s="13"/>
      <c r="N715" s="13"/>
      <c r="P715" s="13"/>
      <c r="Q715" s="13"/>
      <c r="S715" s="13"/>
      <c r="T715" s="13"/>
      <c r="AN715" s="18"/>
      <c r="AO715" s="18"/>
      <c r="AP715" s="18"/>
      <c r="AQ715" s="18"/>
    </row>
    <row r="716" spans="7:43" x14ac:dyDescent="0.25">
      <c r="G716" s="13"/>
      <c r="H716" s="13"/>
      <c r="J716" s="13"/>
      <c r="K716" s="13"/>
      <c r="M716" s="13"/>
      <c r="N716" s="13"/>
      <c r="P716" s="13"/>
      <c r="Q716" s="13"/>
      <c r="S716" s="13"/>
      <c r="T716" s="13"/>
      <c r="AN716" s="18"/>
      <c r="AO716" s="18"/>
      <c r="AP716" s="18"/>
      <c r="AQ716" s="18"/>
    </row>
    <row r="717" spans="7:43" x14ac:dyDescent="0.25">
      <c r="G717" s="13"/>
      <c r="H717" s="13"/>
      <c r="J717" s="13"/>
      <c r="K717" s="13"/>
      <c r="M717" s="13"/>
      <c r="N717" s="13"/>
      <c r="P717" s="13"/>
      <c r="Q717" s="13"/>
      <c r="S717" s="13"/>
      <c r="T717" s="13"/>
      <c r="AN717" s="18"/>
      <c r="AO717" s="18"/>
      <c r="AP717" s="18"/>
      <c r="AQ717" s="18"/>
    </row>
    <row r="718" spans="7:43" x14ac:dyDescent="0.25">
      <c r="G718" s="13"/>
      <c r="H718" s="13"/>
      <c r="J718" s="13"/>
      <c r="K718" s="13"/>
      <c r="M718" s="13"/>
      <c r="N718" s="13"/>
      <c r="P718" s="13"/>
      <c r="Q718" s="13"/>
      <c r="S718" s="13"/>
      <c r="T718" s="13"/>
      <c r="AN718" s="18"/>
      <c r="AO718" s="18"/>
      <c r="AP718" s="18"/>
      <c r="AQ718" s="18"/>
    </row>
    <row r="719" spans="7:43" x14ac:dyDescent="0.25">
      <c r="G719" s="13"/>
      <c r="H719" s="13"/>
      <c r="J719" s="13"/>
      <c r="K719" s="13"/>
      <c r="M719" s="13"/>
      <c r="N719" s="13"/>
      <c r="P719" s="13"/>
      <c r="Q719" s="13"/>
      <c r="S719" s="13"/>
      <c r="T719" s="13"/>
      <c r="AN719" s="18"/>
      <c r="AO719" s="18"/>
      <c r="AP719" s="18"/>
      <c r="AQ719" s="18"/>
    </row>
    <row r="720" spans="7:43" x14ac:dyDescent="0.25">
      <c r="G720" s="13"/>
      <c r="H720" s="13"/>
      <c r="J720" s="13"/>
      <c r="K720" s="13"/>
      <c r="M720" s="13"/>
      <c r="N720" s="13"/>
      <c r="P720" s="13"/>
      <c r="Q720" s="13"/>
      <c r="S720" s="13"/>
      <c r="T720" s="13"/>
      <c r="AN720" s="18"/>
      <c r="AO720" s="18"/>
      <c r="AP720" s="18"/>
      <c r="AQ720" s="18"/>
    </row>
    <row r="721" spans="7:43" x14ac:dyDescent="0.25">
      <c r="G721" s="13"/>
      <c r="H721" s="13"/>
      <c r="J721" s="13"/>
      <c r="K721" s="13"/>
      <c r="M721" s="13"/>
      <c r="N721" s="13"/>
      <c r="P721" s="13"/>
      <c r="Q721" s="13"/>
      <c r="S721" s="13"/>
      <c r="T721" s="13"/>
      <c r="AN721" s="18"/>
      <c r="AO721" s="18"/>
      <c r="AP721" s="18"/>
      <c r="AQ721" s="18"/>
    </row>
    <row r="722" spans="7:43" x14ac:dyDescent="0.25">
      <c r="G722" s="13"/>
      <c r="H722" s="13"/>
      <c r="J722" s="13"/>
      <c r="K722" s="13"/>
      <c r="M722" s="13"/>
      <c r="N722" s="13"/>
      <c r="P722" s="13"/>
      <c r="Q722" s="13"/>
      <c r="S722" s="13"/>
      <c r="T722" s="13"/>
      <c r="AN722" s="18"/>
      <c r="AO722" s="18"/>
      <c r="AP722" s="18"/>
      <c r="AQ722" s="18"/>
    </row>
    <row r="723" spans="7:43" x14ac:dyDescent="0.25">
      <c r="G723" s="13"/>
      <c r="H723" s="13"/>
      <c r="J723" s="13"/>
      <c r="K723" s="13"/>
      <c r="M723" s="13"/>
      <c r="N723" s="13"/>
      <c r="P723" s="13"/>
      <c r="Q723" s="13"/>
      <c r="S723" s="13"/>
      <c r="T723" s="13"/>
      <c r="AN723" s="18"/>
      <c r="AO723" s="18"/>
      <c r="AP723" s="18"/>
      <c r="AQ723" s="18"/>
    </row>
    <row r="724" spans="7:43" x14ac:dyDescent="0.25">
      <c r="G724" s="13"/>
      <c r="H724" s="13"/>
      <c r="J724" s="13"/>
      <c r="K724" s="13"/>
      <c r="M724" s="13"/>
      <c r="N724" s="13"/>
      <c r="P724" s="13"/>
      <c r="Q724" s="13"/>
      <c r="S724" s="13"/>
      <c r="T724" s="13"/>
      <c r="AN724" s="18"/>
      <c r="AO724" s="18"/>
      <c r="AP724" s="18"/>
      <c r="AQ724" s="18"/>
    </row>
    <row r="725" spans="7:43" x14ac:dyDescent="0.25">
      <c r="G725" s="13"/>
      <c r="H725" s="13"/>
      <c r="J725" s="13"/>
      <c r="K725" s="13"/>
      <c r="M725" s="13"/>
      <c r="N725" s="13"/>
      <c r="P725" s="13"/>
      <c r="Q725" s="13"/>
      <c r="S725" s="13"/>
      <c r="T725" s="13"/>
      <c r="AN725" s="18"/>
      <c r="AO725" s="18"/>
      <c r="AP725" s="18"/>
      <c r="AQ725" s="18"/>
    </row>
    <row r="726" spans="7:43" x14ac:dyDescent="0.25">
      <c r="G726" s="13"/>
      <c r="H726" s="13"/>
      <c r="J726" s="13"/>
      <c r="K726" s="13"/>
      <c r="M726" s="13"/>
      <c r="N726" s="13"/>
      <c r="P726" s="13"/>
      <c r="Q726" s="13"/>
      <c r="S726" s="13"/>
      <c r="T726" s="13"/>
      <c r="AN726" s="18"/>
      <c r="AO726" s="18"/>
      <c r="AP726" s="18"/>
      <c r="AQ726" s="18"/>
    </row>
    <row r="727" spans="7:43" x14ac:dyDescent="0.25">
      <c r="G727" s="13"/>
      <c r="H727" s="13"/>
      <c r="J727" s="13"/>
      <c r="K727" s="13"/>
      <c r="M727" s="13"/>
      <c r="N727" s="13"/>
      <c r="P727" s="13"/>
      <c r="Q727" s="13"/>
      <c r="S727" s="13"/>
      <c r="T727" s="13"/>
      <c r="AN727" s="18"/>
      <c r="AO727" s="18"/>
      <c r="AP727" s="18"/>
      <c r="AQ727" s="18"/>
    </row>
    <row r="728" spans="7:43" x14ac:dyDescent="0.25">
      <c r="G728" s="13"/>
      <c r="H728" s="13"/>
      <c r="J728" s="13"/>
      <c r="K728" s="13"/>
      <c r="M728" s="13"/>
      <c r="N728" s="13"/>
      <c r="P728" s="13"/>
      <c r="Q728" s="13"/>
      <c r="S728" s="13"/>
      <c r="T728" s="13"/>
      <c r="AN728" s="18"/>
      <c r="AO728" s="18"/>
      <c r="AP728" s="18"/>
      <c r="AQ728" s="18"/>
    </row>
    <row r="729" spans="7:43" x14ac:dyDescent="0.25">
      <c r="G729" s="13"/>
      <c r="H729" s="13"/>
      <c r="J729" s="13"/>
      <c r="K729" s="13"/>
      <c r="M729" s="13"/>
      <c r="N729" s="13"/>
      <c r="P729" s="13"/>
      <c r="Q729" s="13"/>
      <c r="S729" s="13"/>
      <c r="T729" s="13"/>
      <c r="AN729" s="18"/>
      <c r="AO729" s="18"/>
      <c r="AP729" s="18"/>
      <c r="AQ729" s="18"/>
    </row>
    <row r="730" spans="7:43" x14ac:dyDescent="0.25">
      <c r="G730" s="13"/>
      <c r="H730" s="13"/>
      <c r="J730" s="13"/>
      <c r="K730" s="13"/>
      <c r="M730" s="13"/>
      <c r="N730" s="13"/>
      <c r="P730" s="13"/>
      <c r="Q730" s="13"/>
      <c r="S730" s="13"/>
      <c r="T730" s="13"/>
      <c r="AN730" s="18"/>
      <c r="AO730" s="18"/>
      <c r="AP730" s="18"/>
      <c r="AQ730" s="18"/>
    </row>
    <row r="731" spans="7:43" x14ac:dyDescent="0.25">
      <c r="G731" s="13"/>
      <c r="H731" s="13"/>
      <c r="J731" s="13"/>
      <c r="K731" s="13"/>
      <c r="M731" s="13"/>
      <c r="N731" s="13"/>
      <c r="P731" s="13"/>
      <c r="Q731" s="13"/>
      <c r="S731" s="13"/>
      <c r="T731" s="13"/>
      <c r="AN731" s="18"/>
      <c r="AO731" s="18"/>
      <c r="AP731" s="18"/>
      <c r="AQ731" s="18"/>
    </row>
    <row r="732" spans="7:43" x14ac:dyDescent="0.25">
      <c r="G732" s="13"/>
      <c r="H732" s="13"/>
      <c r="J732" s="13"/>
      <c r="K732" s="13"/>
      <c r="M732" s="13"/>
      <c r="N732" s="13"/>
      <c r="P732" s="13"/>
      <c r="Q732" s="13"/>
      <c r="S732" s="13"/>
      <c r="T732" s="13"/>
      <c r="AN732" s="18"/>
      <c r="AO732" s="18"/>
      <c r="AP732" s="18"/>
      <c r="AQ732" s="18"/>
    </row>
    <row r="733" spans="7:43" x14ac:dyDescent="0.25">
      <c r="G733" s="13"/>
      <c r="H733" s="13"/>
      <c r="J733" s="13"/>
      <c r="K733" s="13"/>
      <c r="M733" s="13"/>
      <c r="N733" s="13"/>
      <c r="P733" s="13"/>
      <c r="Q733" s="13"/>
      <c r="S733" s="13"/>
      <c r="T733" s="13"/>
      <c r="AN733" s="18"/>
      <c r="AO733" s="18"/>
      <c r="AP733" s="18"/>
      <c r="AQ733" s="18"/>
    </row>
    <row r="734" spans="7:43" x14ac:dyDescent="0.25">
      <c r="G734" s="13"/>
      <c r="H734" s="13"/>
      <c r="J734" s="13"/>
      <c r="K734" s="13"/>
      <c r="M734" s="13"/>
      <c r="N734" s="13"/>
      <c r="P734" s="13"/>
      <c r="Q734" s="13"/>
      <c r="S734" s="13"/>
      <c r="T734" s="13"/>
      <c r="AN734" s="18"/>
      <c r="AO734" s="18"/>
      <c r="AP734" s="18"/>
      <c r="AQ734" s="18"/>
    </row>
    <row r="735" spans="7:43" x14ac:dyDescent="0.25">
      <c r="G735" s="13"/>
      <c r="H735" s="13"/>
      <c r="J735" s="13"/>
      <c r="K735" s="13"/>
      <c r="M735" s="13"/>
      <c r="N735" s="13"/>
      <c r="P735" s="13"/>
      <c r="Q735" s="13"/>
      <c r="S735" s="13"/>
      <c r="T735" s="13"/>
      <c r="AN735" s="18"/>
      <c r="AO735" s="18"/>
      <c r="AP735" s="18"/>
      <c r="AQ735" s="18"/>
    </row>
    <row r="736" spans="7:43" x14ac:dyDescent="0.25">
      <c r="G736" s="13"/>
      <c r="H736" s="13"/>
      <c r="J736" s="13"/>
      <c r="K736" s="13"/>
      <c r="M736" s="13"/>
      <c r="N736" s="13"/>
      <c r="P736" s="13"/>
      <c r="Q736" s="13"/>
      <c r="S736" s="13"/>
      <c r="T736" s="13"/>
      <c r="AN736" s="18"/>
      <c r="AO736" s="18"/>
      <c r="AP736" s="18"/>
      <c r="AQ736" s="18"/>
    </row>
    <row r="737" spans="7:43" x14ac:dyDescent="0.25">
      <c r="G737" s="13"/>
      <c r="H737" s="13"/>
      <c r="J737" s="13"/>
      <c r="K737" s="13"/>
      <c r="M737" s="13"/>
      <c r="N737" s="13"/>
      <c r="P737" s="13"/>
      <c r="Q737" s="13"/>
      <c r="S737" s="13"/>
      <c r="T737" s="13"/>
      <c r="AN737" s="18"/>
      <c r="AO737" s="18"/>
      <c r="AP737" s="18"/>
      <c r="AQ737" s="18"/>
    </row>
    <row r="738" spans="7:43" x14ac:dyDescent="0.25">
      <c r="G738" s="13"/>
      <c r="H738" s="13"/>
      <c r="J738" s="13"/>
      <c r="K738" s="13"/>
      <c r="M738" s="13"/>
      <c r="N738" s="13"/>
      <c r="P738" s="13"/>
      <c r="Q738" s="13"/>
      <c r="S738" s="13"/>
      <c r="T738" s="13"/>
      <c r="AN738" s="18"/>
      <c r="AO738" s="18"/>
      <c r="AP738" s="18"/>
      <c r="AQ738" s="18"/>
    </row>
    <row r="739" spans="7:43" x14ac:dyDescent="0.25">
      <c r="G739" s="13"/>
      <c r="H739" s="13"/>
      <c r="J739" s="13"/>
      <c r="K739" s="13"/>
      <c r="M739" s="13"/>
      <c r="N739" s="13"/>
      <c r="P739" s="13"/>
      <c r="Q739" s="13"/>
      <c r="S739" s="13"/>
      <c r="T739" s="13"/>
      <c r="AN739" s="18"/>
      <c r="AO739" s="18"/>
      <c r="AP739" s="18"/>
      <c r="AQ739" s="18"/>
    </row>
    <row r="740" spans="7:43" x14ac:dyDescent="0.25">
      <c r="G740" s="13"/>
      <c r="H740" s="13"/>
      <c r="J740" s="13"/>
      <c r="K740" s="13"/>
      <c r="M740" s="13"/>
      <c r="N740" s="13"/>
      <c r="P740" s="13"/>
      <c r="Q740" s="13"/>
      <c r="S740" s="13"/>
      <c r="T740" s="13"/>
      <c r="AN740" s="18"/>
      <c r="AO740" s="18"/>
      <c r="AP740" s="18"/>
      <c r="AQ740" s="18"/>
    </row>
    <row r="741" spans="7:43" x14ac:dyDescent="0.25">
      <c r="G741" s="13"/>
      <c r="H741" s="13"/>
      <c r="J741" s="13"/>
      <c r="K741" s="13"/>
      <c r="M741" s="13"/>
      <c r="N741" s="13"/>
      <c r="P741" s="13"/>
      <c r="Q741" s="13"/>
      <c r="S741" s="13"/>
      <c r="T741" s="13"/>
      <c r="AN741" s="18"/>
      <c r="AO741" s="18"/>
      <c r="AP741" s="18"/>
      <c r="AQ741" s="18"/>
    </row>
    <row r="742" spans="7:43" x14ac:dyDescent="0.25">
      <c r="G742" s="13"/>
      <c r="H742" s="13"/>
      <c r="J742" s="13"/>
      <c r="K742" s="13"/>
      <c r="M742" s="13"/>
      <c r="N742" s="13"/>
      <c r="P742" s="13"/>
      <c r="Q742" s="13"/>
      <c r="S742" s="13"/>
      <c r="T742" s="13"/>
      <c r="AN742" s="18"/>
      <c r="AO742" s="18"/>
      <c r="AP742" s="18"/>
      <c r="AQ742" s="18"/>
    </row>
    <row r="743" spans="7:43" x14ac:dyDescent="0.25">
      <c r="G743" s="13"/>
      <c r="H743" s="13"/>
      <c r="J743" s="13"/>
      <c r="K743" s="13"/>
      <c r="M743" s="13"/>
      <c r="N743" s="13"/>
      <c r="P743" s="13"/>
      <c r="Q743" s="13"/>
      <c r="S743" s="13"/>
      <c r="T743" s="13"/>
      <c r="AN743" s="18"/>
      <c r="AO743" s="18"/>
      <c r="AP743" s="18"/>
      <c r="AQ743" s="18"/>
    </row>
    <row r="744" spans="7:43" x14ac:dyDescent="0.25">
      <c r="G744" s="13"/>
      <c r="H744" s="13"/>
      <c r="J744" s="13"/>
      <c r="K744" s="13"/>
      <c r="M744" s="13"/>
      <c r="N744" s="13"/>
      <c r="P744" s="13"/>
      <c r="Q744" s="13"/>
      <c r="S744" s="13"/>
      <c r="T744" s="13"/>
      <c r="AN744" s="18"/>
      <c r="AO744" s="18"/>
      <c r="AP744" s="18"/>
      <c r="AQ744" s="18"/>
    </row>
    <row r="745" spans="7:43" x14ac:dyDescent="0.25">
      <c r="G745" s="13"/>
      <c r="H745" s="13"/>
      <c r="J745" s="13"/>
      <c r="K745" s="13"/>
      <c r="M745" s="13"/>
      <c r="N745" s="13"/>
      <c r="P745" s="13"/>
      <c r="Q745" s="13"/>
      <c r="S745" s="13"/>
      <c r="T745" s="13"/>
      <c r="AN745" s="18"/>
      <c r="AO745" s="18"/>
      <c r="AP745" s="18"/>
      <c r="AQ745" s="18"/>
    </row>
    <row r="746" spans="7:43" x14ac:dyDescent="0.25">
      <c r="G746" s="13"/>
      <c r="H746" s="13"/>
      <c r="J746" s="13"/>
      <c r="K746" s="13"/>
      <c r="M746" s="13"/>
      <c r="N746" s="13"/>
      <c r="P746" s="13"/>
      <c r="Q746" s="13"/>
      <c r="S746" s="13"/>
      <c r="T746" s="13"/>
      <c r="AN746" s="18"/>
      <c r="AO746" s="18"/>
      <c r="AP746" s="18"/>
      <c r="AQ746" s="18"/>
    </row>
    <row r="747" spans="7:43" x14ac:dyDescent="0.25">
      <c r="G747" s="13"/>
      <c r="H747" s="13"/>
      <c r="J747" s="13"/>
      <c r="K747" s="13"/>
      <c r="M747" s="13"/>
      <c r="N747" s="13"/>
      <c r="P747" s="13"/>
      <c r="Q747" s="13"/>
      <c r="S747" s="13"/>
      <c r="T747" s="13"/>
      <c r="AN747" s="18"/>
      <c r="AO747" s="18"/>
      <c r="AP747" s="18"/>
      <c r="AQ747" s="18"/>
    </row>
    <row r="748" spans="7:43" x14ac:dyDescent="0.25">
      <c r="G748" s="13"/>
      <c r="H748" s="13"/>
      <c r="J748" s="13"/>
      <c r="K748" s="13"/>
      <c r="M748" s="13"/>
      <c r="N748" s="13"/>
      <c r="P748" s="13"/>
      <c r="Q748" s="13"/>
      <c r="S748" s="13"/>
      <c r="T748" s="13"/>
      <c r="AN748" s="18"/>
      <c r="AO748" s="18"/>
      <c r="AP748" s="18"/>
      <c r="AQ748" s="18"/>
    </row>
    <row r="749" spans="7:43" x14ac:dyDescent="0.25">
      <c r="G749" s="13"/>
      <c r="H749" s="13"/>
      <c r="J749" s="13"/>
      <c r="K749" s="13"/>
      <c r="M749" s="13"/>
      <c r="N749" s="13"/>
      <c r="P749" s="13"/>
      <c r="Q749" s="13"/>
      <c r="S749" s="13"/>
      <c r="T749" s="13"/>
      <c r="AN749" s="18"/>
      <c r="AO749" s="18"/>
      <c r="AP749" s="18"/>
      <c r="AQ749" s="18"/>
    </row>
    <row r="750" spans="7:43" x14ac:dyDescent="0.25">
      <c r="G750" s="13"/>
      <c r="H750" s="13"/>
      <c r="J750" s="13"/>
      <c r="K750" s="13"/>
      <c r="M750" s="13"/>
      <c r="N750" s="13"/>
      <c r="P750" s="13"/>
      <c r="Q750" s="13"/>
      <c r="S750" s="13"/>
      <c r="T750" s="13"/>
      <c r="AN750" s="18"/>
      <c r="AO750" s="18"/>
      <c r="AP750" s="18"/>
      <c r="AQ750" s="18"/>
    </row>
    <row r="751" spans="7:43" x14ac:dyDescent="0.25">
      <c r="G751" s="13"/>
      <c r="H751" s="13"/>
      <c r="J751" s="13"/>
      <c r="K751" s="13"/>
      <c r="M751" s="13"/>
      <c r="N751" s="13"/>
      <c r="P751" s="13"/>
      <c r="Q751" s="13"/>
      <c r="S751" s="13"/>
      <c r="T751" s="13"/>
      <c r="AN751" s="18"/>
      <c r="AO751" s="18"/>
      <c r="AP751" s="18"/>
      <c r="AQ751" s="18"/>
    </row>
    <row r="752" spans="7:43" x14ac:dyDescent="0.25">
      <c r="G752" s="13"/>
      <c r="H752" s="13"/>
      <c r="J752" s="13"/>
      <c r="K752" s="13"/>
      <c r="M752" s="13"/>
      <c r="N752" s="13"/>
      <c r="P752" s="13"/>
      <c r="Q752" s="13"/>
      <c r="S752" s="13"/>
      <c r="T752" s="13"/>
      <c r="AN752" s="18"/>
      <c r="AO752" s="18"/>
      <c r="AP752" s="18"/>
      <c r="AQ752" s="18"/>
    </row>
    <row r="753" spans="40:43" x14ac:dyDescent="0.25">
      <c r="AN753" s="18"/>
      <c r="AO753" s="18"/>
      <c r="AP753" s="18"/>
      <c r="AQ753" s="18"/>
    </row>
    <row r="754" spans="40:43" x14ac:dyDescent="0.25">
      <c r="AN754" s="18"/>
      <c r="AO754" s="18"/>
      <c r="AP754" s="18"/>
      <c r="AQ754" s="18"/>
    </row>
    <row r="755" spans="40:43" x14ac:dyDescent="0.25">
      <c r="AN755" s="18"/>
      <c r="AO755" s="18"/>
      <c r="AP755" s="18"/>
      <c r="AQ755" s="18"/>
    </row>
    <row r="756" spans="40:43" x14ac:dyDescent="0.25">
      <c r="AN756" s="18"/>
      <c r="AO756" s="18"/>
      <c r="AP756" s="18"/>
      <c r="AQ756" s="18"/>
    </row>
    <row r="757" spans="40:43" x14ac:dyDescent="0.25">
      <c r="AN757" s="18"/>
      <c r="AO757" s="18"/>
      <c r="AP757" s="18"/>
      <c r="AQ757" s="18"/>
    </row>
    <row r="758" spans="40:43" x14ac:dyDescent="0.25">
      <c r="AN758" s="18"/>
      <c r="AO758" s="18"/>
      <c r="AP758" s="18"/>
      <c r="AQ758" s="18"/>
    </row>
    <row r="759" spans="40:43" x14ac:dyDescent="0.25">
      <c r="AN759" s="18"/>
      <c r="AO759" s="18"/>
      <c r="AP759" s="18"/>
      <c r="AQ759" s="18"/>
    </row>
    <row r="760" spans="40:43" x14ac:dyDescent="0.25">
      <c r="AN760" s="18"/>
      <c r="AO760" s="18"/>
      <c r="AP760" s="18"/>
      <c r="AQ760" s="18"/>
    </row>
    <row r="761" spans="40:43" x14ac:dyDescent="0.25">
      <c r="AN761" s="18"/>
      <c r="AO761" s="18"/>
      <c r="AP761" s="18"/>
      <c r="AQ761" s="18"/>
    </row>
    <row r="762" spans="40:43" x14ac:dyDescent="0.25">
      <c r="AN762" s="18"/>
      <c r="AO762" s="18"/>
      <c r="AP762" s="18"/>
      <c r="AQ762" s="18"/>
    </row>
    <row r="763" spans="40:43" x14ac:dyDescent="0.25">
      <c r="AN763" s="18"/>
      <c r="AO763" s="18"/>
      <c r="AP763" s="18"/>
      <c r="AQ763" s="18"/>
    </row>
    <row r="764" spans="40:43" x14ac:dyDescent="0.25">
      <c r="AN764" s="18"/>
      <c r="AO764" s="18"/>
      <c r="AP764" s="18"/>
      <c r="AQ764" s="18"/>
    </row>
    <row r="765" spans="40:43" x14ac:dyDescent="0.25">
      <c r="AN765" s="18"/>
      <c r="AO765" s="18"/>
      <c r="AP765" s="18"/>
      <c r="AQ765" s="18"/>
    </row>
    <row r="766" spans="40:43" x14ac:dyDescent="0.25">
      <c r="AN766" s="18"/>
      <c r="AO766" s="18"/>
      <c r="AP766" s="18"/>
      <c r="AQ766" s="18"/>
    </row>
    <row r="767" spans="40:43" x14ac:dyDescent="0.25">
      <c r="AN767" s="18"/>
      <c r="AO767" s="18"/>
      <c r="AP767" s="18"/>
      <c r="AQ767" s="18"/>
    </row>
    <row r="768" spans="40:43" x14ac:dyDescent="0.25">
      <c r="AN768" s="18"/>
      <c r="AO768" s="18"/>
      <c r="AP768" s="18"/>
      <c r="AQ768" s="18"/>
    </row>
    <row r="769" spans="40:43" x14ac:dyDescent="0.25">
      <c r="AN769" s="18"/>
      <c r="AO769" s="18"/>
      <c r="AP769" s="18"/>
      <c r="AQ769" s="18"/>
    </row>
    <row r="770" spans="40:43" x14ac:dyDescent="0.25">
      <c r="AN770" s="18"/>
      <c r="AO770" s="18"/>
      <c r="AP770" s="18"/>
      <c r="AQ770" s="18"/>
    </row>
    <row r="771" spans="40:43" x14ac:dyDescent="0.25">
      <c r="AN771" s="18"/>
      <c r="AO771" s="18"/>
      <c r="AP771" s="18"/>
      <c r="AQ771" s="18"/>
    </row>
    <row r="772" spans="40:43" x14ac:dyDescent="0.25">
      <c r="AN772" s="18"/>
      <c r="AO772" s="18"/>
      <c r="AP772" s="18"/>
      <c r="AQ772" s="18"/>
    </row>
    <row r="773" spans="40:43" x14ac:dyDescent="0.25">
      <c r="AN773" s="18"/>
      <c r="AO773" s="18"/>
      <c r="AP773" s="18"/>
      <c r="AQ773" s="18"/>
    </row>
    <row r="774" spans="40:43" x14ac:dyDescent="0.25">
      <c r="AN774" s="18"/>
      <c r="AO774" s="18"/>
      <c r="AP774" s="18"/>
      <c r="AQ774" s="18"/>
    </row>
    <row r="775" spans="40:43" x14ac:dyDescent="0.25">
      <c r="AN775" s="18"/>
      <c r="AO775" s="18"/>
      <c r="AP775" s="18"/>
      <c r="AQ775" s="18"/>
    </row>
    <row r="776" spans="40:43" x14ac:dyDescent="0.25">
      <c r="AN776" s="18"/>
      <c r="AO776" s="18"/>
      <c r="AP776" s="18"/>
      <c r="AQ776" s="18"/>
    </row>
    <row r="777" spans="40:43" x14ac:dyDescent="0.25">
      <c r="AN777" s="18"/>
      <c r="AO777" s="18"/>
      <c r="AP777" s="18"/>
      <c r="AQ777" s="18"/>
    </row>
    <row r="778" spans="40:43" x14ac:dyDescent="0.25">
      <c r="AN778" s="18"/>
      <c r="AO778" s="18"/>
      <c r="AP778" s="18"/>
      <c r="AQ778" s="18"/>
    </row>
    <row r="779" spans="40:43" x14ac:dyDescent="0.25">
      <c r="AN779" s="18"/>
      <c r="AO779" s="18"/>
      <c r="AP779" s="18"/>
      <c r="AQ779" s="18"/>
    </row>
    <row r="780" spans="40:43" x14ac:dyDescent="0.25">
      <c r="AN780" s="18"/>
      <c r="AO780" s="18"/>
      <c r="AP780" s="18"/>
      <c r="AQ780" s="18"/>
    </row>
    <row r="781" spans="40:43" x14ac:dyDescent="0.25">
      <c r="AN781" s="18"/>
      <c r="AO781" s="18"/>
      <c r="AP781" s="18"/>
      <c r="AQ781" s="18"/>
    </row>
    <row r="782" spans="40:43" x14ac:dyDescent="0.25">
      <c r="AN782" s="18"/>
      <c r="AO782" s="18"/>
      <c r="AP782" s="18"/>
      <c r="AQ782" s="18"/>
    </row>
    <row r="783" spans="40:43" x14ac:dyDescent="0.25">
      <c r="AN783" s="18"/>
      <c r="AO783" s="18"/>
      <c r="AP783" s="18"/>
      <c r="AQ783" s="18"/>
    </row>
    <row r="784" spans="40:43" x14ac:dyDescent="0.25">
      <c r="AN784" s="18"/>
      <c r="AO784" s="18"/>
      <c r="AP784" s="18"/>
      <c r="AQ784" s="18"/>
    </row>
    <row r="785" spans="40:43" x14ac:dyDescent="0.25">
      <c r="AN785" s="18"/>
      <c r="AO785" s="18"/>
      <c r="AP785" s="18"/>
      <c r="AQ785" s="18"/>
    </row>
    <row r="786" spans="40:43" x14ac:dyDescent="0.25">
      <c r="AN786" s="18"/>
      <c r="AO786" s="18"/>
      <c r="AP786" s="18"/>
      <c r="AQ786" s="18"/>
    </row>
    <row r="787" spans="40:43" x14ac:dyDescent="0.25">
      <c r="AN787" s="18"/>
      <c r="AO787" s="18"/>
      <c r="AP787" s="18"/>
      <c r="AQ787" s="18"/>
    </row>
    <row r="788" spans="40:43" x14ac:dyDescent="0.25">
      <c r="AN788" s="18"/>
      <c r="AO788" s="18"/>
      <c r="AP788" s="18"/>
      <c r="AQ788" s="18"/>
    </row>
    <row r="789" spans="40:43" x14ac:dyDescent="0.25">
      <c r="AN789" s="18"/>
      <c r="AO789" s="18"/>
      <c r="AP789" s="18"/>
      <c r="AQ789" s="18"/>
    </row>
    <row r="790" spans="40:43" x14ac:dyDescent="0.25">
      <c r="AN790" s="18"/>
      <c r="AO790" s="18"/>
      <c r="AP790" s="18"/>
      <c r="AQ790" s="18"/>
    </row>
    <row r="791" spans="40:43" x14ac:dyDescent="0.25">
      <c r="AN791" s="18"/>
      <c r="AO791" s="18"/>
      <c r="AP791" s="18"/>
      <c r="AQ791" s="18"/>
    </row>
    <row r="792" spans="40:43" x14ac:dyDescent="0.25">
      <c r="AN792" s="18"/>
      <c r="AO792" s="18"/>
      <c r="AP792" s="18"/>
      <c r="AQ792" s="18"/>
    </row>
    <row r="793" spans="40:43" x14ac:dyDescent="0.25">
      <c r="AN793" s="18"/>
      <c r="AO793" s="18"/>
      <c r="AP793" s="18"/>
      <c r="AQ793" s="18"/>
    </row>
    <row r="794" spans="40:43" x14ac:dyDescent="0.25">
      <c r="AN794" s="18"/>
      <c r="AO794" s="18"/>
      <c r="AP794" s="18"/>
      <c r="AQ794" s="18"/>
    </row>
    <row r="795" spans="40:43" x14ac:dyDescent="0.25">
      <c r="AN795" s="18"/>
      <c r="AO795" s="18"/>
      <c r="AP795" s="18"/>
      <c r="AQ795" s="18"/>
    </row>
    <row r="796" spans="40:43" x14ac:dyDescent="0.25">
      <c r="AN796" s="18"/>
      <c r="AO796" s="18"/>
      <c r="AP796" s="18"/>
      <c r="AQ796" s="18"/>
    </row>
    <row r="797" spans="40:43" x14ac:dyDescent="0.25">
      <c r="AN797" s="18"/>
      <c r="AO797" s="18"/>
      <c r="AP797" s="18"/>
      <c r="AQ797" s="18"/>
    </row>
    <row r="798" spans="40:43" x14ac:dyDescent="0.25">
      <c r="AN798" s="18"/>
      <c r="AO798" s="18"/>
      <c r="AP798" s="18"/>
      <c r="AQ798" s="18"/>
    </row>
    <row r="799" spans="40:43" x14ac:dyDescent="0.25">
      <c r="AN799" s="18"/>
      <c r="AO799" s="18"/>
      <c r="AP799" s="18"/>
      <c r="AQ799" s="18"/>
    </row>
    <row r="800" spans="40:43" x14ac:dyDescent="0.25">
      <c r="AN800" s="18"/>
      <c r="AO800" s="18"/>
      <c r="AP800" s="18"/>
      <c r="AQ800" s="18"/>
    </row>
    <row r="801" spans="40:43" x14ac:dyDescent="0.25">
      <c r="AN801" s="18"/>
      <c r="AO801" s="18"/>
      <c r="AP801" s="18"/>
      <c r="AQ801" s="18"/>
    </row>
    <row r="802" spans="40:43" x14ac:dyDescent="0.25">
      <c r="AN802" s="18"/>
      <c r="AO802" s="18"/>
      <c r="AP802" s="18"/>
      <c r="AQ802" s="18"/>
    </row>
    <row r="803" spans="40:43" x14ac:dyDescent="0.25">
      <c r="AN803" s="18"/>
      <c r="AO803" s="18"/>
      <c r="AP803" s="18"/>
      <c r="AQ803" s="18"/>
    </row>
    <row r="804" spans="40:43" x14ac:dyDescent="0.25">
      <c r="AN804" s="18"/>
      <c r="AO804" s="18"/>
      <c r="AP804" s="18"/>
      <c r="AQ804" s="18"/>
    </row>
    <row r="805" spans="40:43" x14ac:dyDescent="0.25">
      <c r="AN805" s="18"/>
      <c r="AO805" s="18"/>
      <c r="AP805" s="18"/>
      <c r="AQ805" s="18"/>
    </row>
    <row r="806" spans="40:43" x14ac:dyDescent="0.25">
      <c r="AN806" s="18"/>
      <c r="AO806" s="18"/>
      <c r="AP806" s="18"/>
      <c r="AQ806" s="18"/>
    </row>
    <row r="807" spans="40:43" x14ac:dyDescent="0.25">
      <c r="AN807" s="18"/>
      <c r="AO807" s="18"/>
      <c r="AP807" s="18"/>
      <c r="AQ807" s="18"/>
    </row>
    <row r="808" spans="40:43" x14ac:dyDescent="0.25">
      <c r="AN808" s="18"/>
      <c r="AO808" s="18"/>
      <c r="AP808" s="18"/>
      <c r="AQ808" s="18"/>
    </row>
    <row r="809" spans="40:43" x14ac:dyDescent="0.25">
      <c r="AN809" s="18"/>
      <c r="AO809" s="18"/>
      <c r="AP809" s="18"/>
      <c r="AQ809" s="18"/>
    </row>
    <row r="810" spans="40:43" x14ac:dyDescent="0.25">
      <c r="AN810" s="18"/>
      <c r="AO810" s="18"/>
      <c r="AP810" s="18"/>
      <c r="AQ810" s="18"/>
    </row>
    <row r="811" spans="40:43" x14ac:dyDescent="0.25">
      <c r="AN811" s="18"/>
      <c r="AO811" s="18"/>
      <c r="AP811" s="18"/>
      <c r="AQ811" s="18"/>
    </row>
    <row r="812" spans="40:43" x14ac:dyDescent="0.25">
      <c r="AN812" s="18"/>
      <c r="AO812" s="18"/>
      <c r="AP812" s="18"/>
      <c r="AQ812" s="18"/>
    </row>
    <row r="813" spans="40:43" x14ac:dyDescent="0.25">
      <c r="AN813" s="18"/>
      <c r="AO813" s="18"/>
      <c r="AP813" s="18"/>
      <c r="AQ813" s="18"/>
    </row>
    <row r="814" spans="40:43" x14ac:dyDescent="0.25">
      <c r="AN814" s="18"/>
      <c r="AO814" s="18"/>
      <c r="AP814" s="18"/>
      <c r="AQ814" s="18"/>
    </row>
    <row r="815" spans="40:43" x14ac:dyDescent="0.25">
      <c r="AN815" s="18"/>
      <c r="AO815" s="18"/>
      <c r="AP815" s="18"/>
      <c r="AQ815" s="18"/>
    </row>
    <row r="816" spans="40:43" x14ac:dyDescent="0.25">
      <c r="AN816" s="18"/>
      <c r="AO816" s="18"/>
      <c r="AP816" s="18"/>
      <c r="AQ816" s="18"/>
    </row>
    <row r="817" spans="40:43" x14ac:dyDescent="0.25">
      <c r="AN817" s="18"/>
      <c r="AO817" s="18"/>
      <c r="AP817" s="18"/>
      <c r="AQ817" s="18"/>
    </row>
    <row r="818" spans="40:43" x14ac:dyDescent="0.25">
      <c r="AN818" s="18"/>
      <c r="AO818" s="18"/>
      <c r="AP818" s="18"/>
      <c r="AQ818" s="18"/>
    </row>
    <row r="819" spans="40:43" x14ac:dyDescent="0.25">
      <c r="AN819" s="18"/>
      <c r="AO819" s="18"/>
      <c r="AP819" s="18"/>
      <c r="AQ819" s="18"/>
    </row>
    <row r="820" spans="40:43" x14ac:dyDescent="0.25">
      <c r="AN820" s="18"/>
      <c r="AO820" s="18"/>
      <c r="AP820" s="18"/>
      <c r="AQ820" s="18"/>
    </row>
    <row r="821" spans="40:43" x14ac:dyDescent="0.25">
      <c r="AN821" s="18"/>
      <c r="AO821" s="18"/>
      <c r="AP821" s="18"/>
      <c r="AQ821" s="18"/>
    </row>
    <row r="822" spans="40:43" x14ac:dyDescent="0.25">
      <c r="AN822" s="18"/>
      <c r="AO822" s="18"/>
      <c r="AP822" s="18"/>
      <c r="AQ822" s="18"/>
    </row>
    <row r="823" spans="40:43" x14ac:dyDescent="0.25">
      <c r="AN823" s="18"/>
      <c r="AO823" s="18"/>
      <c r="AP823" s="18"/>
      <c r="AQ823" s="18"/>
    </row>
    <row r="824" spans="40:43" x14ac:dyDescent="0.25">
      <c r="AN824" s="18"/>
      <c r="AO824" s="18"/>
      <c r="AP824" s="18"/>
      <c r="AQ824" s="18"/>
    </row>
    <row r="825" spans="40:43" x14ac:dyDescent="0.25">
      <c r="AN825" s="18"/>
      <c r="AO825" s="18"/>
      <c r="AP825" s="18"/>
      <c r="AQ825" s="18"/>
    </row>
    <row r="826" spans="40:43" x14ac:dyDescent="0.25">
      <c r="AN826" s="18"/>
      <c r="AO826" s="18"/>
      <c r="AP826" s="18"/>
      <c r="AQ826" s="18"/>
    </row>
    <row r="827" spans="40:43" x14ac:dyDescent="0.25">
      <c r="AN827" s="18"/>
      <c r="AO827" s="18"/>
      <c r="AP827" s="18"/>
      <c r="AQ827" s="18"/>
    </row>
    <row r="828" spans="40:43" x14ac:dyDescent="0.25">
      <c r="AN828" s="18"/>
      <c r="AO828" s="18"/>
      <c r="AP828" s="18"/>
      <c r="AQ828" s="18"/>
    </row>
    <row r="829" spans="40:43" x14ac:dyDescent="0.25">
      <c r="AN829" s="18"/>
      <c r="AO829" s="18"/>
      <c r="AP829" s="18"/>
      <c r="AQ829" s="18"/>
    </row>
    <row r="830" spans="40:43" x14ac:dyDescent="0.25">
      <c r="AN830" s="18"/>
      <c r="AO830" s="18"/>
      <c r="AP830" s="18"/>
      <c r="AQ830" s="18"/>
    </row>
    <row r="831" spans="40:43" x14ac:dyDescent="0.25">
      <c r="AN831" s="18"/>
      <c r="AO831" s="18"/>
      <c r="AP831" s="18"/>
      <c r="AQ831" s="18"/>
    </row>
    <row r="832" spans="40:43" x14ac:dyDescent="0.25">
      <c r="AN832" s="18"/>
      <c r="AO832" s="18"/>
      <c r="AP832" s="18"/>
      <c r="AQ832" s="18"/>
    </row>
    <row r="833" spans="40:43" x14ac:dyDescent="0.25">
      <c r="AN833" s="18"/>
      <c r="AO833" s="18"/>
      <c r="AP833" s="18"/>
      <c r="AQ833" s="18"/>
    </row>
    <row r="834" spans="40:43" x14ac:dyDescent="0.25">
      <c r="AN834" s="18"/>
      <c r="AO834" s="18"/>
      <c r="AP834" s="18"/>
      <c r="AQ834" s="18"/>
    </row>
    <row r="835" spans="40:43" x14ac:dyDescent="0.25">
      <c r="AN835" s="18"/>
      <c r="AO835" s="18"/>
      <c r="AP835" s="18"/>
      <c r="AQ835" s="18"/>
    </row>
    <row r="836" spans="40:43" x14ac:dyDescent="0.25">
      <c r="AN836" s="18"/>
      <c r="AO836" s="18"/>
      <c r="AP836" s="18"/>
      <c r="AQ836" s="18"/>
    </row>
    <row r="837" spans="40:43" x14ac:dyDescent="0.25">
      <c r="AN837" s="18"/>
      <c r="AO837" s="18"/>
      <c r="AP837" s="18"/>
      <c r="AQ837" s="18"/>
    </row>
    <row r="838" spans="40:43" x14ac:dyDescent="0.25">
      <c r="AN838" s="18"/>
      <c r="AO838" s="18"/>
      <c r="AP838" s="18"/>
      <c r="AQ838" s="18"/>
    </row>
    <row r="839" spans="40:43" x14ac:dyDescent="0.25">
      <c r="AN839" s="18"/>
      <c r="AO839" s="18"/>
      <c r="AP839" s="18"/>
      <c r="AQ839" s="18"/>
    </row>
    <row r="840" spans="40:43" x14ac:dyDescent="0.25">
      <c r="AN840" s="18"/>
      <c r="AO840" s="18"/>
      <c r="AP840" s="18"/>
      <c r="AQ840" s="18"/>
    </row>
    <row r="841" spans="40:43" x14ac:dyDescent="0.25">
      <c r="AN841" s="18"/>
      <c r="AO841" s="18"/>
      <c r="AP841" s="18"/>
      <c r="AQ841" s="18"/>
    </row>
    <row r="842" spans="40:43" x14ac:dyDescent="0.25">
      <c r="AN842" s="18"/>
      <c r="AO842" s="18"/>
      <c r="AP842" s="18"/>
      <c r="AQ842" s="18"/>
    </row>
    <row r="843" spans="40:43" x14ac:dyDescent="0.25">
      <c r="AN843" s="18"/>
      <c r="AO843" s="18"/>
      <c r="AP843" s="18"/>
      <c r="AQ843" s="18"/>
    </row>
    <row r="844" spans="40:43" x14ac:dyDescent="0.25">
      <c r="AN844" s="18"/>
      <c r="AO844" s="18"/>
      <c r="AP844" s="18"/>
      <c r="AQ844" s="18"/>
    </row>
    <row r="845" spans="40:43" x14ac:dyDescent="0.25">
      <c r="AN845" s="18"/>
      <c r="AO845" s="18"/>
      <c r="AP845" s="18"/>
      <c r="AQ845" s="18"/>
    </row>
    <row r="846" spans="40:43" x14ac:dyDescent="0.25">
      <c r="AN846" s="18"/>
      <c r="AO846" s="18"/>
      <c r="AP846" s="18"/>
      <c r="AQ846" s="18"/>
    </row>
    <row r="847" spans="40:43" x14ac:dyDescent="0.25">
      <c r="AN847" s="18"/>
      <c r="AO847" s="18"/>
      <c r="AP847" s="18"/>
      <c r="AQ847" s="18"/>
    </row>
    <row r="848" spans="40:43" x14ac:dyDescent="0.25">
      <c r="AN848" s="18"/>
      <c r="AO848" s="18"/>
      <c r="AP848" s="18"/>
      <c r="AQ848" s="18"/>
    </row>
    <row r="849" spans="40:43" x14ac:dyDescent="0.25">
      <c r="AN849" s="18"/>
      <c r="AO849" s="18"/>
      <c r="AP849" s="18"/>
      <c r="AQ849" s="18"/>
    </row>
    <row r="850" spans="40:43" x14ac:dyDescent="0.25">
      <c r="AN850" s="18"/>
      <c r="AO850" s="18"/>
      <c r="AP850" s="18"/>
      <c r="AQ850" s="18"/>
    </row>
    <row r="851" spans="40:43" x14ac:dyDescent="0.25">
      <c r="AN851" s="18"/>
      <c r="AO851" s="18"/>
      <c r="AP851" s="18"/>
      <c r="AQ851" s="18"/>
    </row>
    <row r="852" spans="40:43" x14ac:dyDescent="0.25">
      <c r="AN852" s="18"/>
      <c r="AO852" s="18"/>
      <c r="AP852" s="18"/>
      <c r="AQ852" s="18"/>
    </row>
    <row r="853" spans="40:43" x14ac:dyDescent="0.25">
      <c r="AN853" s="18"/>
      <c r="AO853" s="18"/>
      <c r="AP853" s="18"/>
      <c r="AQ853" s="18"/>
    </row>
    <row r="854" spans="40:43" x14ac:dyDescent="0.25">
      <c r="AN854" s="18"/>
      <c r="AO854" s="18"/>
      <c r="AP854" s="18"/>
      <c r="AQ854" s="18"/>
    </row>
    <row r="855" spans="40:43" x14ac:dyDescent="0.25">
      <c r="AN855" s="18"/>
      <c r="AO855" s="18"/>
      <c r="AP855" s="18"/>
      <c r="AQ855" s="18"/>
    </row>
    <row r="856" spans="40:43" x14ac:dyDescent="0.25">
      <c r="AN856" s="18"/>
      <c r="AO856" s="18"/>
      <c r="AP856" s="18"/>
      <c r="AQ856" s="18"/>
    </row>
    <row r="857" spans="40:43" x14ac:dyDescent="0.25">
      <c r="AN857" s="18"/>
      <c r="AO857" s="18"/>
      <c r="AP857" s="18"/>
      <c r="AQ857" s="18"/>
    </row>
    <row r="858" spans="40:43" x14ac:dyDescent="0.25">
      <c r="AN858" s="18"/>
      <c r="AO858" s="18"/>
      <c r="AP858" s="18"/>
      <c r="AQ858" s="18"/>
    </row>
    <row r="859" spans="40:43" x14ac:dyDescent="0.25">
      <c r="AN859" s="18"/>
      <c r="AO859" s="18"/>
      <c r="AP859" s="18"/>
      <c r="AQ859" s="18"/>
    </row>
    <row r="860" spans="40:43" x14ac:dyDescent="0.25">
      <c r="AN860" s="18"/>
      <c r="AO860" s="18"/>
      <c r="AP860" s="18"/>
      <c r="AQ860" s="18"/>
    </row>
    <row r="861" spans="40:43" x14ac:dyDescent="0.25">
      <c r="AN861" s="18"/>
      <c r="AO861" s="18"/>
      <c r="AP861" s="18"/>
      <c r="AQ861" s="18"/>
    </row>
    <row r="862" spans="40:43" x14ac:dyDescent="0.25">
      <c r="AN862" s="18"/>
      <c r="AO862" s="18"/>
      <c r="AP862" s="18"/>
      <c r="AQ862" s="18"/>
    </row>
    <row r="863" spans="40:43" x14ac:dyDescent="0.25">
      <c r="AN863" s="18"/>
      <c r="AO863" s="18"/>
      <c r="AP863" s="18"/>
      <c r="AQ863" s="18"/>
    </row>
    <row r="864" spans="40:43" x14ac:dyDescent="0.25">
      <c r="AN864" s="18"/>
      <c r="AO864" s="18"/>
      <c r="AP864" s="18"/>
      <c r="AQ864" s="18"/>
    </row>
    <row r="865" spans="40:43" x14ac:dyDescent="0.25">
      <c r="AN865" s="18"/>
      <c r="AO865" s="18"/>
      <c r="AP865" s="18"/>
      <c r="AQ865" s="18"/>
    </row>
    <row r="866" spans="40:43" x14ac:dyDescent="0.25">
      <c r="AN866" s="18"/>
      <c r="AO866" s="18"/>
      <c r="AP866" s="18"/>
      <c r="AQ866" s="18"/>
    </row>
    <row r="867" spans="40:43" x14ac:dyDescent="0.25">
      <c r="AN867" s="18"/>
      <c r="AO867" s="18"/>
      <c r="AP867" s="18"/>
      <c r="AQ867" s="18"/>
    </row>
    <row r="868" spans="40:43" x14ac:dyDescent="0.25">
      <c r="AN868" s="18"/>
      <c r="AO868" s="18"/>
      <c r="AP868" s="18"/>
      <c r="AQ868" s="18"/>
    </row>
    <row r="869" spans="40:43" x14ac:dyDescent="0.25">
      <c r="AN869" s="18"/>
      <c r="AO869" s="18"/>
      <c r="AP869" s="18"/>
      <c r="AQ869" s="18"/>
    </row>
    <row r="870" spans="40:43" x14ac:dyDescent="0.25">
      <c r="AN870" s="18"/>
      <c r="AO870" s="18"/>
      <c r="AP870" s="18"/>
      <c r="AQ870" s="18"/>
    </row>
    <row r="871" spans="40:43" x14ac:dyDescent="0.25">
      <c r="AN871" s="18"/>
      <c r="AO871" s="18"/>
      <c r="AP871" s="18"/>
      <c r="AQ871" s="18"/>
    </row>
    <row r="872" spans="40:43" x14ac:dyDescent="0.25">
      <c r="AN872" s="18"/>
      <c r="AO872" s="18"/>
      <c r="AP872" s="18"/>
      <c r="AQ872" s="18"/>
    </row>
    <row r="873" spans="40:43" x14ac:dyDescent="0.25">
      <c r="AN873" s="18"/>
      <c r="AO873" s="18"/>
      <c r="AP873" s="18"/>
      <c r="AQ873" s="18"/>
    </row>
    <row r="874" spans="40:43" x14ac:dyDescent="0.25">
      <c r="AN874" s="18"/>
      <c r="AO874" s="18"/>
      <c r="AP874" s="18"/>
      <c r="AQ874" s="18"/>
    </row>
    <row r="875" spans="40:43" x14ac:dyDescent="0.25">
      <c r="AN875" s="18"/>
      <c r="AO875" s="18"/>
      <c r="AP875" s="18"/>
      <c r="AQ875" s="18"/>
    </row>
    <row r="876" spans="40:43" x14ac:dyDescent="0.25">
      <c r="AN876" s="18"/>
      <c r="AO876" s="18"/>
      <c r="AP876" s="18"/>
      <c r="AQ876" s="18"/>
    </row>
    <row r="877" spans="40:43" x14ac:dyDescent="0.25">
      <c r="AN877" s="18"/>
      <c r="AO877" s="18"/>
      <c r="AP877" s="18"/>
      <c r="AQ877" s="18"/>
    </row>
    <row r="878" spans="40:43" x14ac:dyDescent="0.25">
      <c r="AN878" s="18"/>
      <c r="AO878" s="18"/>
      <c r="AP878" s="18"/>
      <c r="AQ878" s="18"/>
    </row>
    <row r="879" spans="40:43" x14ac:dyDescent="0.25">
      <c r="AN879" s="18"/>
      <c r="AO879" s="18"/>
      <c r="AP879" s="18"/>
      <c r="AQ879" s="18"/>
    </row>
    <row r="880" spans="40:43" x14ac:dyDescent="0.25">
      <c r="AN880" s="18"/>
      <c r="AO880" s="18"/>
      <c r="AP880" s="18"/>
      <c r="AQ880" s="18"/>
    </row>
    <row r="881" spans="40:43" x14ac:dyDescent="0.25">
      <c r="AN881" s="18"/>
      <c r="AO881" s="18"/>
      <c r="AP881" s="18"/>
      <c r="AQ881" s="18"/>
    </row>
    <row r="882" spans="40:43" x14ac:dyDescent="0.25">
      <c r="AN882" s="18"/>
      <c r="AO882" s="18"/>
      <c r="AP882" s="18"/>
      <c r="AQ882" s="18"/>
    </row>
    <row r="883" spans="40:43" x14ac:dyDescent="0.25">
      <c r="AN883" s="18"/>
      <c r="AO883" s="18"/>
      <c r="AP883" s="18"/>
      <c r="AQ883" s="18"/>
    </row>
    <row r="884" spans="40:43" x14ac:dyDescent="0.25">
      <c r="AN884" s="18"/>
      <c r="AO884" s="18"/>
      <c r="AP884" s="18"/>
      <c r="AQ884" s="18"/>
    </row>
    <row r="885" spans="40:43" x14ac:dyDescent="0.25">
      <c r="AN885" s="18"/>
      <c r="AO885" s="18"/>
      <c r="AP885" s="18"/>
      <c r="AQ885" s="18"/>
    </row>
    <row r="886" spans="40:43" x14ac:dyDescent="0.25">
      <c r="AN886" s="18"/>
      <c r="AO886" s="18"/>
      <c r="AP886" s="18"/>
      <c r="AQ886" s="18"/>
    </row>
    <row r="887" spans="40:43" x14ac:dyDescent="0.25">
      <c r="AN887" s="18"/>
      <c r="AO887" s="18"/>
      <c r="AP887" s="18"/>
      <c r="AQ887" s="18"/>
    </row>
    <row r="888" spans="40:43" x14ac:dyDescent="0.25">
      <c r="AN888" s="18"/>
      <c r="AO888" s="18"/>
      <c r="AP888" s="18"/>
      <c r="AQ888" s="18"/>
    </row>
    <row r="889" spans="40:43" x14ac:dyDescent="0.25">
      <c r="AN889" s="18"/>
      <c r="AO889" s="18"/>
      <c r="AP889" s="18"/>
      <c r="AQ889" s="18"/>
    </row>
    <row r="890" spans="40:43" x14ac:dyDescent="0.25">
      <c r="AN890" s="18"/>
      <c r="AO890" s="18"/>
      <c r="AP890" s="18"/>
      <c r="AQ890" s="18"/>
    </row>
    <row r="891" spans="40:43" x14ac:dyDescent="0.25">
      <c r="AN891" s="18"/>
      <c r="AO891" s="18"/>
      <c r="AP891" s="18"/>
      <c r="AQ891" s="18"/>
    </row>
    <row r="892" spans="40:43" x14ac:dyDescent="0.25">
      <c r="AN892" s="18"/>
      <c r="AO892" s="18"/>
      <c r="AP892" s="18"/>
      <c r="AQ892" s="18"/>
    </row>
    <row r="893" spans="40:43" x14ac:dyDescent="0.25">
      <c r="AN893" s="18"/>
      <c r="AO893" s="18"/>
      <c r="AP893" s="18"/>
      <c r="AQ893" s="18"/>
    </row>
    <row r="894" spans="40:43" x14ac:dyDescent="0.25">
      <c r="AN894" s="18"/>
      <c r="AO894" s="18"/>
      <c r="AP894" s="18"/>
      <c r="AQ894" s="18"/>
    </row>
    <row r="895" spans="40:43" x14ac:dyDescent="0.25">
      <c r="AN895" s="18"/>
      <c r="AO895" s="18"/>
      <c r="AP895" s="18"/>
      <c r="AQ895" s="18"/>
    </row>
    <row r="896" spans="40:43" x14ac:dyDescent="0.25">
      <c r="AN896" s="18"/>
      <c r="AO896" s="18"/>
      <c r="AP896" s="18"/>
      <c r="AQ896" s="18"/>
    </row>
    <row r="897" spans="40:43" x14ac:dyDescent="0.25">
      <c r="AN897" s="18"/>
      <c r="AO897" s="18"/>
      <c r="AP897" s="18"/>
      <c r="AQ897" s="18"/>
    </row>
    <row r="898" spans="40:43" x14ac:dyDescent="0.25">
      <c r="AN898" s="18"/>
      <c r="AO898" s="18"/>
      <c r="AP898" s="18"/>
      <c r="AQ898" s="18"/>
    </row>
    <row r="899" spans="40:43" x14ac:dyDescent="0.25">
      <c r="AN899" s="18"/>
      <c r="AO899" s="18"/>
      <c r="AP899" s="18"/>
      <c r="AQ899" s="18"/>
    </row>
    <row r="900" spans="40:43" x14ac:dyDescent="0.25">
      <c r="AN900" s="18"/>
      <c r="AO900" s="18"/>
      <c r="AP900" s="18"/>
      <c r="AQ900" s="18"/>
    </row>
    <row r="901" spans="40:43" x14ac:dyDescent="0.25">
      <c r="AN901" s="18"/>
      <c r="AO901" s="18"/>
      <c r="AP901" s="18"/>
      <c r="AQ901" s="18"/>
    </row>
    <row r="902" spans="40:43" x14ac:dyDescent="0.25">
      <c r="AN902" s="18"/>
      <c r="AO902" s="18"/>
      <c r="AP902" s="18"/>
      <c r="AQ902" s="18"/>
    </row>
    <row r="903" spans="40:43" x14ac:dyDescent="0.25">
      <c r="AN903" s="18"/>
      <c r="AO903" s="18"/>
      <c r="AP903" s="18"/>
      <c r="AQ903" s="18"/>
    </row>
    <row r="904" spans="40:43" x14ac:dyDescent="0.25">
      <c r="AN904" s="18"/>
      <c r="AO904" s="18"/>
      <c r="AP904" s="18"/>
      <c r="AQ904" s="18"/>
    </row>
    <row r="905" spans="40:43" x14ac:dyDescent="0.25">
      <c r="AN905" s="18"/>
      <c r="AO905" s="18"/>
      <c r="AP905" s="18"/>
      <c r="AQ905" s="18"/>
    </row>
    <row r="906" spans="40:43" x14ac:dyDescent="0.25">
      <c r="AN906" s="18"/>
      <c r="AO906" s="18"/>
      <c r="AP906" s="18"/>
      <c r="AQ906" s="18"/>
    </row>
    <row r="907" spans="40:43" x14ac:dyDescent="0.25">
      <c r="AN907" s="18"/>
      <c r="AO907" s="18"/>
      <c r="AP907" s="18"/>
      <c r="AQ907" s="18"/>
    </row>
    <row r="908" spans="40:43" x14ac:dyDescent="0.25">
      <c r="AN908" s="18"/>
      <c r="AO908" s="18"/>
      <c r="AP908" s="18"/>
      <c r="AQ908" s="18"/>
    </row>
    <row r="909" spans="40:43" x14ac:dyDescent="0.25">
      <c r="AN909" s="18"/>
      <c r="AO909" s="18"/>
      <c r="AP909" s="18"/>
      <c r="AQ909" s="18"/>
    </row>
    <row r="910" spans="40:43" x14ac:dyDescent="0.25">
      <c r="AN910" s="18"/>
      <c r="AO910" s="18"/>
      <c r="AP910" s="18"/>
      <c r="AQ910" s="18"/>
    </row>
    <row r="911" spans="40:43" x14ac:dyDescent="0.25">
      <c r="AN911" s="18"/>
      <c r="AO911" s="18"/>
      <c r="AP911" s="18"/>
      <c r="AQ911" s="18"/>
    </row>
    <row r="912" spans="40:43" x14ac:dyDescent="0.25">
      <c r="AN912" s="18"/>
      <c r="AO912" s="18"/>
      <c r="AP912" s="18"/>
      <c r="AQ912" s="18"/>
    </row>
    <row r="913" spans="40:43" x14ac:dyDescent="0.25">
      <c r="AN913" s="18"/>
      <c r="AO913" s="18"/>
      <c r="AP913" s="18"/>
      <c r="AQ913" s="18"/>
    </row>
    <row r="914" spans="40:43" x14ac:dyDescent="0.25">
      <c r="AN914" s="18"/>
      <c r="AO914" s="18"/>
      <c r="AP914" s="18"/>
      <c r="AQ914" s="18"/>
    </row>
    <row r="915" spans="40:43" x14ac:dyDescent="0.25">
      <c r="AN915" s="18"/>
      <c r="AO915" s="18"/>
      <c r="AP915" s="18"/>
      <c r="AQ915" s="18"/>
    </row>
    <row r="916" spans="40:43" x14ac:dyDescent="0.25">
      <c r="AN916" s="18"/>
      <c r="AO916" s="18"/>
      <c r="AP916" s="18"/>
      <c r="AQ916" s="18"/>
    </row>
    <row r="917" spans="40:43" x14ac:dyDescent="0.25">
      <c r="AN917" s="18"/>
      <c r="AO917" s="18"/>
      <c r="AP917" s="18"/>
      <c r="AQ917" s="18"/>
    </row>
    <row r="918" spans="40:43" x14ac:dyDescent="0.25">
      <c r="AN918" s="18"/>
      <c r="AO918" s="18"/>
      <c r="AP918" s="18"/>
      <c r="AQ918" s="18"/>
    </row>
    <row r="919" spans="40:43" x14ac:dyDescent="0.25">
      <c r="AN919" s="18"/>
      <c r="AO919" s="18"/>
      <c r="AP919" s="18"/>
      <c r="AQ919" s="18"/>
    </row>
    <row r="920" spans="40:43" x14ac:dyDescent="0.25">
      <c r="AN920" s="18"/>
      <c r="AO920" s="18"/>
      <c r="AP920" s="18"/>
      <c r="AQ920" s="18"/>
    </row>
    <row r="921" spans="40:43" x14ac:dyDescent="0.25">
      <c r="AN921" s="18"/>
      <c r="AO921" s="18"/>
      <c r="AP921" s="18"/>
      <c r="AQ921" s="18"/>
    </row>
    <row r="922" spans="40:43" x14ac:dyDescent="0.25">
      <c r="AN922" s="18"/>
      <c r="AO922" s="18"/>
      <c r="AP922" s="18"/>
      <c r="AQ922" s="18"/>
    </row>
    <row r="923" spans="40:43" x14ac:dyDescent="0.25">
      <c r="AN923" s="18"/>
      <c r="AO923" s="18"/>
      <c r="AP923" s="18"/>
      <c r="AQ923" s="18"/>
    </row>
    <row r="924" spans="40:43" x14ac:dyDescent="0.25">
      <c r="AN924" s="18"/>
      <c r="AO924" s="18"/>
      <c r="AP924" s="18"/>
      <c r="AQ924" s="18"/>
    </row>
    <row r="925" spans="40:43" x14ac:dyDescent="0.25">
      <c r="AN925" s="18"/>
      <c r="AO925" s="18"/>
      <c r="AP925" s="18"/>
      <c r="AQ925" s="18"/>
    </row>
    <row r="926" spans="40:43" x14ac:dyDescent="0.25">
      <c r="AN926" s="18"/>
      <c r="AO926" s="18"/>
      <c r="AP926" s="18"/>
      <c r="AQ926" s="18"/>
    </row>
    <row r="927" spans="40:43" x14ac:dyDescent="0.25">
      <c r="AN927" s="18"/>
      <c r="AO927" s="18"/>
      <c r="AP927" s="18"/>
      <c r="AQ927" s="18"/>
    </row>
    <row r="928" spans="40:43" x14ac:dyDescent="0.25">
      <c r="AN928" s="18"/>
      <c r="AO928" s="18"/>
      <c r="AP928" s="18"/>
      <c r="AQ928" s="18"/>
    </row>
    <row r="929" spans="40:43" x14ac:dyDescent="0.25">
      <c r="AN929" s="18"/>
      <c r="AO929" s="18"/>
      <c r="AP929" s="18"/>
      <c r="AQ929" s="18"/>
    </row>
    <row r="930" spans="40:43" x14ac:dyDescent="0.25">
      <c r="AN930" s="18"/>
      <c r="AO930" s="18"/>
      <c r="AP930" s="18"/>
      <c r="AQ930" s="18"/>
    </row>
    <row r="931" spans="40:43" x14ac:dyDescent="0.25">
      <c r="AN931" s="18"/>
      <c r="AO931" s="18"/>
      <c r="AP931" s="18"/>
      <c r="AQ931" s="18"/>
    </row>
    <row r="932" spans="40:43" x14ac:dyDescent="0.25">
      <c r="AN932" s="18"/>
      <c r="AO932" s="18"/>
      <c r="AP932" s="18"/>
      <c r="AQ932" s="18"/>
    </row>
    <row r="933" spans="40:43" x14ac:dyDescent="0.25">
      <c r="AN933" s="18"/>
      <c r="AO933" s="18"/>
      <c r="AP933" s="18"/>
      <c r="AQ933" s="18"/>
    </row>
    <row r="934" spans="40:43" x14ac:dyDescent="0.25">
      <c r="AN934" s="18"/>
      <c r="AO934" s="18"/>
      <c r="AP934" s="18"/>
      <c r="AQ934" s="18"/>
    </row>
    <row r="935" spans="40:43" x14ac:dyDescent="0.25">
      <c r="AN935" s="18"/>
      <c r="AO935" s="18"/>
      <c r="AP935" s="18"/>
      <c r="AQ935" s="18"/>
    </row>
    <row r="936" spans="40:43" x14ac:dyDescent="0.25">
      <c r="AN936" s="18"/>
      <c r="AO936" s="18"/>
      <c r="AP936" s="18"/>
      <c r="AQ936" s="18"/>
    </row>
    <row r="937" spans="40:43" x14ac:dyDescent="0.25">
      <c r="AN937" s="18"/>
      <c r="AO937" s="18"/>
      <c r="AP937" s="18"/>
      <c r="AQ937" s="18"/>
    </row>
    <row r="938" spans="40:43" x14ac:dyDescent="0.25">
      <c r="AN938" s="18"/>
      <c r="AO938" s="18"/>
      <c r="AP938" s="18"/>
      <c r="AQ938" s="18"/>
    </row>
    <row r="939" spans="40:43" x14ac:dyDescent="0.25">
      <c r="AN939" s="18"/>
      <c r="AO939" s="18"/>
      <c r="AP939" s="18"/>
      <c r="AQ939" s="18"/>
    </row>
    <row r="940" spans="40:43" x14ac:dyDescent="0.25">
      <c r="AN940" s="18"/>
      <c r="AO940" s="18"/>
      <c r="AP940" s="18"/>
      <c r="AQ940" s="18"/>
    </row>
    <row r="941" spans="40:43" x14ac:dyDescent="0.25">
      <c r="AN941" s="18"/>
      <c r="AO941" s="18"/>
      <c r="AP941" s="18"/>
      <c r="AQ941" s="18"/>
    </row>
    <row r="942" spans="40:43" x14ac:dyDescent="0.25">
      <c r="AN942" s="18"/>
      <c r="AO942" s="18"/>
      <c r="AP942" s="18"/>
      <c r="AQ942" s="18"/>
    </row>
    <row r="943" spans="40:43" x14ac:dyDescent="0.25">
      <c r="AN943" s="18"/>
      <c r="AO943" s="18"/>
      <c r="AP943" s="18"/>
      <c r="AQ943" s="18"/>
    </row>
    <row r="944" spans="40:43" x14ac:dyDescent="0.25">
      <c r="AN944" s="18"/>
      <c r="AO944" s="18"/>
      <c r="AP944" s="18"/>
      <c r="AQ944" s="18"/>
    </row>
    <row r="945" spans="40:43" x14ac:dyDescent="0.25">
      <c r="AN945" s="18"/>
      <c r="AO945" s="18"/>
      <c r="AP945" s="18"/>
      <c r="AQ945" s="18"/>
    </row>
    <row r="946" spans="40:43" x14ac:dyDescent="0.25">
      <c r="AN946" s="18"/>
      <c r="AO946" s="18"/>
      <c r="AP946" s="18"/>
      <c r="AQ946" s="18"/>
    </row>
    <row r="947" spans="40:43" x14ac:dyDescent="0.25">
      <c r="AN947" s="18"/>
      <c r="AO947" s="18"/>
      <c r="AP947" s="18"/>
      <c r="AQ947" s="18"/>
    </row>
    <row r="948" spans="40:43" x14ac:dyDescent="0.25">
      <c r="AN948" s="18"/>
      <c r="AO948" s="18"/>
      <c r="AP948" s="18"/>
      <c r="AQ948" s="18"/>
    </row>
    <row r="949" spans="40:43" x14ac:dyDescent="0.25">
      <c r="AN949" s="18"/>
      <c r="AO949" s="18"/>
      <c r="AP949" s="18"/>
      <c r="AQ949" s="18"/>
    </row>
    <row r="950" spans="40:43" x14ac:dyDescent="0.25">
      <c r="AN950" s="18"/>
      <c r="AO950" s="18"/>
      <c r="AP950" s="18"/>
      <c r="AQ950" s="18"/>
    </row>
    <row r="951" spans="40:43" x14ac:dyDescent="0.25">
      <c r="AN951" s="18"/>
      <c r="AO951" s="18"/>
      <c r="AP951" s="18"/>
      <c r="AQ951" s="18"/>
    </row>
    <row r="952" spans="40:43" x14ac:dyDescent="0.25">
      <c r="AN952" s="18"/>
      <c r="AO952" s="18"/>
      <c r="AP952" s="18"/>
      <c r="AQ952" s="18"/>
    </row>
    <row r="953" spans="40:43" x14ac:dyDescent="0.25">
      <c r="AN953" s="18"/>
      <c r="AO953" s="18"/>
      <c r="AP953" s="18"/>
      <c r="AQ953" s="18"/>
    </row>
    <row r="954" spans="40:43" x14ac:dyDescent="0.25">
      <c r="AN954" s="18"/>
      <c r="AO954" s="18"/>
      <c r="AP954" s="18"/>
      <c r="AQ954" s="18"/>
    </row>
    <row r="955" spans="40:43" x14ac:dyDescent="0.25">
      <c r="AN955" s="18"/>
      <c r="AO955" s="18"/>
      <c r="AP955" s="18"/>
      <c r="AQ955" s="18"/>
    </row>
    <row r="956" spans="40:43" x14ac:dyDescent="0.25">
      <c r="AN956" s="18"/>
      <c r="AO956" s="18"/>
      <c r="AP956" s="18"/>
      <c r="AQ956" s="18"/>
    </row>
    <row r="957" spans="40:43" x14ac:dyDescent="0.25">
      <c r="AN957" s="18"/>
      <c r="AO957" s="18"/>
      <c r="AP957" s="18"/>
      <c r="AQ957" s="18"/>
    </row>
    <row r="958" spans="40:43" x14ac:dyDescent="0.25">
      <c r="AN958" s="18"/>
      <c r="AO958" s="18"/>
      <c r="AP958" s="18"/>
      <c r="AQ958" s="18"/>
    </row>
    <row r="959" spans="40:43" x14ac:dyDescent="0.25">
      <c r="AN959" s="18"/>
      <c r="AO959" s="18"/>
      <c r="AP959" s="18"/>
      <c r="AQ959" s="18"/>
    </row>
    <row r="960" spans="40:43" x14ac:dyDescent="0.25">
      <c r="AN960" s="18"/>
      <c r="AO960" s="18"/>
      <c r="AP960" s="18"/>
      <c r="AQ960" s="18"/>
    </row>
    <row r="961" spans="40:43" x14ac:dyDescent="0.25">
      <c r="AN961" s="18"/>
      <c r="AO961" s="18"/>
      <c r="AP961" s="18"/>
      <c r="AQ961" s="18"/>
    </row>
    <row r="962" spans="40:43" x14ac:dyDescent="0.25">
      <c r="AN962" s="18"/>
      <c r="AO962" s="18"/>
      <c r="AP962" s="18"/>
      <c r="AQ962" s="18"/>
    </row>
    <row r="963" spans="40:43" x14ac:dyDescent="0.25">
      <c r="AN963" s="18"/>
      <c r="AO963" s="18"/>
      <c r="AP963" s="18"/>
      <c r="AQ963" s="18"/>
    </row>
    <row r="964" spans="40:43" x14ac:dyDescent="0.25">
      <c r="AN964" s="18"/>
      <c r="AO964" s="18"/>
      <c r="AP964" s="18"/>
      <c r="AQ964" s="18"/>
    </row>
    <row r="965" spans="40:43" x14ac:dyDescent="0.25">
      <c r="AN965" s="18"/>
      <c r="AO965" s="18"/>
      <c r="AP965" s="18"/>
      <c r="AQ965" s="18"/>
    </row>
    <row r="966" spans="40:43" x14ac:dyDescent="0.25">
      <c r="AN966" s="18"/>
      <c r="AO966" s="18"/>
      <c r="AP966" s="18"/>
      <c r="AQ966" s="18"/>
    </row>
    <row r="967" spans="40:43" x14ac:dyDescent="0.25">
      <c r="AN967" s="18"/>
      <c r="AO967" s="18"/>
      <c r="AP967" s="18"/>
      <c r="AQ967" s="18"/>
    </row>
    <row r="968" spans="40:43" x14ac:dyDescent="0.25">
      <c r="AN968" s="18"/>
      <c r="AO968" s="18"/>
      <c r="AP968" s="18"/>
      <c r="AQ968" s="18"/>
    </row>
    <row r="969" spans="40:43" x14ac:dyDescent="0.25">
      <c r="AN969" s="18"/>
      <c r="AO969" s="18"/>
      <c r="AP969" s="18"/>
      <c r="AQ969" s="18"/>
    </row>
    <row r="970" spans="40:43" x14ac:dyDescent="0.25">
      <c r="AN970" s="18"/>
      <c r="AO970" s="18"/>
      <c r="AP970" s="18"/>
      <c r="AQ970" s="18"/>
    </row>
    <row r="971" spans="40:43" x14ac:dyDescent="0.25">
      <c r="AN971" s="18"/>
      <c r="AO971" s="18"/>
      <c r="AP971" s="18"/>
      <c r="AQ971" s="18"/>
    </row>
    <row r="972" spans="40:43" x14ac:dyDescent="0.25">
      <c r="AN972" s="18"/>
      <c r="AO972" s="18"/>
      <c r="AP972" s="18"/>
      <c r="AQ972" s="18"/>
    </row>
    <row r="973" spans="40:43" x14ac:dyDescent="0.25">
      <c r="AN973" s="18"/>
      <c r="AO973" s="18"/>
      <c r="AP973" s="18"/>
      <c r="AQ973" s="18"/>
    </row>
    <row r="974" spans="40:43" x14ac:dyDescent="0.25">
      <c r="AN974" s="18"/>
      <c r="AO974" s="18"/>
      <c r="AP974" s="18"/>
      <c r="AQ974" s="18"/>
    </row>
    <row r="975" spans="40:43" x14ac:dyDescent="0.25">
      <c r="AN975" s="18"/>
      <c r="AO975" s="18"/>
      <c r="AP975" s="18"/>
      <c r="AQ975" s="18"/>
    </row>
    <row r="976" spans="40:43" x14ac:dyDescent="0.25">
      <c r="AN976" s="18"/>
      <c r="AO976" s="18"/>
      <c r="AP976" s="18"/>
      <c r="AQ976" s="18"/>
    </row>
    <row r="977" spans="40:43" x14ac:dyDescent="0.25">
      <c r="AN977" s="18"/>
      <c r="AO977" s="18"/>
      <c r="AP977" s="18"/>
      <c r="AQ977" s="18"/>
    </row>
    <row r="978" spans="40:43" x14ac:dyDescent="0.25">
      <c r="AN978" s="18"/>
      <c r="AO978" s="18"/>
      <c r="AP978" s="18"/>
      <c r="AQ978" s="18"/>
    </row>
    <row r="979" spans="40:43" x14ac:dyDescent="0.25">
      <c r="AN979" s="18"/>
      <c r="AO979" s="18"/>
      <c r="AP979" s="18"/>
      <c r="AQ979" s="18"/>
    </row>
    <row r="980" spans="40:43" x14ac:dyDescent="0.25">
      <c r="AN980" s="18"/>
      <c r="AO980" s="18"/>
      <c r="AP980" s="18"/>
      <c r="AQ980" s="18"/>
    </row>
    <row r="981" spans="40:43" x14ac:dyDescent="0.25">
      <c r="AN981" s="18"/>
      <c r="AO981" s="18"/>
      <c r="AP981" s="18"/>
      <c r="AQ981" s="18"/>
    </row>
    <row r="982" spans="40:43" x14ac:dyDescent="0.25">
      <c r="AN982" s="18"/>
      <c r="AO982" s="18"/>
      <c r="AP982" s="18"/>
      <c r="AQ982" s="18"/>
    </row>
    <row r="983" spans="40:43" x14ac:dyDescent="0.25">
      <c r="AN983" s="18"/>
      <c r="AO983" s="18"/>
      <c r="AP983" s="18"/>
      <c r="AQ983" s="18"/>
    </row>
    <row r="984" spans="40:43" x14ac:dyDescent="0.25">
      <c r="AN984" s="18"/>
      <c r="AO984" s="18"/>
      <c r="AP984" s="18"/>
      <c r="AQ984" s="18"/>
    </row>
    <row r="985" spans="40:43" x14ac:dyDescent="0.25">
      <c r="AN985" s="18"/>
      <c r="AO985" s="18"/>
      <c r="AP985" s="18"/>
      <c r="AQ985" s="18"/>
    </row>
    <row r="986" spans="40:43" x14ac:dyDescent="0.25">
      <c r="AN986" s="18"/>
      <c r="AO986" s="18"/>
      <c r="AP986" s="18"/>
      <c r="AQ986" s="18"/>
    </row>
    <row r="987" spans="40:43" x14ac:dyDescent="0.25">
      <c r="AN987" s="18"/>
      <c r="AO987" s="18"/>
      <c r="AP987" s="18"/>
      <c r="AQ987" s="18"/>
    </row>
    <row r="988" spans="40:43" x14ac:dyDescent="0.25">
      <c r="AN988" s="18"/>
      <c r="AO988" s="18"/>
      <c r="AP988" s="18"/>
      <c r="AQ988" s="18"/>
    </row>
    <row r="989" spans="40:43" x14ac:dyDescent="0.25">
      <c r="AN989" s="18"/>
      <c r="AO989" s="18"/>
      <c r="AP989" s="18"/>
      <c r="AQ989" s="18"/>
    </row>
    <row r="990" spans="40:43" x14ac:dyDescent="0.25">
      <c r="AN990" s="18"/>
      <c r="AO990" s="18"/>
      <c r="AP990" s="18"/>
      <c r="AQ990" s="18"/>
    </row>
    <row r="991" spans="40:43" x14ac:dyDescent="0.25">
      <c r="AN991" s="18"/>
      <c r="AO991" s="18"/>
      <c r="AP991" s="18"/>
      <c r="AQ991" s="18"/>
    </row>
    <row r="992" spans="40:43" x14ac:dyDescent="0.25">
      <c r="AN992" s="18"/>
      <c r="AO992" s="18"/>
      <c r="AP992" s="18"/>
      <c r="AQ992" s="18"/>
    </row>
    <row r="993" spans="40:43" x14ac:dyDescent="0.25">
      <c r="AN993" s="18"/>
      <c r="AO993" s="18"/>
      <c r="AP993" s="18"/>
      <c r="AQ993" s="18"/>
    </row>
    <row r="994" spans="40:43" x14ac:dyDescent="0.25">
      <c r="AN994" s="18"/>
      <c r="AO994" s="18"/>
      <c r="AP994" s="18"/>
      <c r="AQ994" s="18"/>
    </row>
    <row r="995" spans="40:43" x14ac:dyDescent="0.25">
      <c r="AN995" s="18"/>
      <c r="AO995" s="18"/>
      <c r="AP995" s="18"/>
      <c r="AQ995" s="18"/>
    </row>
    <row r="996" spans="40:43" x14ac:dyDescent="0.25">
      <c r="AN996" s="18"/>
      <c r="AO996" s="18"/>
      <c r="AP996" s="18"/>
      <c r="AQ996" s="18"/>
    </row>
    <row r="997" spans="40:43" x14ac:dyDescent="0.25">
      <c r="AN997" s="18"/>
      <c r="AO997" s="18"/>
      <c r="AP997" s="18"/>
      <c r="AQ997" s="18"/>
    </row>
    <row r="998" spans="40:43" x14ac:dyDescent="0.25">
      <c r="AN998" s="18"/>
      <c r="AO998" s="18"/>
      <c r="AP998" s="18"/>
      <c r="AQ998" s="18"/>
    </row>
    <row r="999" spans="40:43" x14ac:dyDescent="0.25">
      <c r="AN999" s="18"/>
      <c r="AO999" s="18"/>
      <c r="AP999" s="18"/>
      <c r="AQ999" s="18"/>
    </row>
    <row r="1000" spans="40:43" x14ac:dyDescent="0.25">
      <c r="AN1000" s="18"/>
      <c r="AO1000" s="18"/>
      <c r="AP1000" s="18"/>
      <c r="AQ1000" s="18"/>
    </row>
    <row r="1001" spans="40:43" x14ac:dyDescent="0.25">
      <c r="AN1001" s="18"/>
      <c r="AO1001" s="18"/>
      <c r="AP1001" s="18"/>
      <c r="AQ1001" s="18"/>
    </row>
    <row r="1002" spans="40:43" x14ac:dyDescent="0.25">
      <c r="AN1002" s="18"/>
      <c r="AO1002" s="18"/>
      <c r="AP1002" s="18"/>
      <c r="AQ1002" s="18"/>
    </row>
    <row r="1003" spans="40:43" x14ac:dyDescent="0.25">
      <c r="AN1003" s="18"/>
      <c r="AO1003" s="18"/>
      <c r="AP1003" s="18"/>
      <c r="AQ1003" s="18"/>
    </row>
    <row r="1004" spans="40:43" x14ac:dyDescent="0.25">
      <c r="AN1004" s="18"/>
      <c r="AO1004" s="18"/>
      <c r="AP1004" s="18"/>
      <c r="AQ1004" s="18"/>
    </row>
    <row r="1005" spans="40:43" x14ac:dyDescent="0.25">
      <c r="AN1005" s="18"/>
      <c r="AO1005" s="18"/>
      <c r="AP1005" s="18"/>
      <c r="AQ1005" s="18"/>
    </row>
    <row r="1006" spans="40:43" x14ac:dyDescent="0.25">
      <c r="AN1006" s="18"/>
      <c r="AO1006" s="18"/>
      <c r="AP1006" s="18"/>
      <c r="AQ1006" s="18"/>
    </row>
    <row r="1007" spans="40:43" x14ac:dyDescent="0.25">
      <c r="AN1007" s="18"/>
      <c r="AO1007" s="18"/>
      <c r="AP1007" s="18"/>
      <c r="AQ1007" s="18"/>
    </row>
    <row r="1008" spans="40:43" x14ac:dyDescent="0.25">
      <c r="AN1008" s="18"/>
      <c r="AO1008" s="18"/>
      <c r="AP1008" s="18"/>
      <c r="AQ1008" s="18"/>
    </row>
    <row r="1009" spans="40:43" x14ac:dyDescent="0.25">
      <c r="AN1009" s="18"/>
      <c r="AO1009" s="18"/>
      <c r="AP1009" s="18"/>
      <c r="AQ1009" s="18"/>
    </row>
    <row r="1010" spans="40:43" x14ac:dyDescent="0.25">
      <c r="AN1010" s="18"/>
      <c r="AO1010" s="18"/>
      <c r="AP1010" s="18"/>
      <c r="AQ1010" s="18"/>
    </row>
    <row r="1011" spans="40:43" x14ac:dyDescent="0.25">
      <c r="AN1011" s="18"/>
      <c r="AO1011" s="18"/>
      <c r="AP1011" s="18"/>
      <c r="AQ1011" s="18"/>
    </row>
    <row r="1012" spans="40:43" x14ac:dyDescent="0.25">
      <c r="AN1012" s="18"/>
      <c r="AO1012" s="18"/>
      <c r="AP1012" s="18"/>
      <c r="AQ1012" s="18"/>
    </row>
    <row r="1013" spans="40:43" x14ac:dyDescent="0.25">
      <c r="AN1013" s="18"/>
      <c r="AO1013" s="18"/>
      <c r="AP1013" s="18"/>
      <c r="AQ1013" s="18"/>
    </row>
    <row r="1014" spans="40:43" x14ac:dyDescent="0.25">
      <c r="AN1014" s="18"/>
      <c r="AO1014" s="18"/>
      <c r="AP1014" s="18"/>
      <c r="AQ1014" s="18"/>
    </row>
    <row r="1015" spans="40:43" x14ac:dyDescent="0.25">
      <c r="AN1015" s="18"/>
      <c r="AO1015" s="18"/>
      <c r="AP1015" s="18"/>
      <c r="AQ1015" s="18"/>
    </row>
    <row r="1016" spans="40:43" x14ac:dyDescent="0.25">
      <c r="AN1016" s="18"/>
      <c r="AO1016" s="18"/>
      <c r="AP1016" s="18"/>
      <c r="AQ1016" s="18"/>
    </row>
    <row r="1017" spans="40:43" x14ac:dyDescent="0.25">
      <c r="AN1017" s="18"/>
      <c r="AO1017" s="18"/>
      <c r="AP1017" s="18"/>
      <c r="AQ1017" s="18"/>
    </row>
    <row r="1018" spans="40:43" x14ac:dyDescent="0.25">
      <c r="AN1018" s="18"/>
      <c r="AO1018" s="18"/>
      <c r="AP1018" s="18"/>
      <c r="AQ1018" s="18"/>
    </row>
    <row r="1019" spans="40:43" x14ac:dyDescent="0.25">
      <c r="AN1019" s="18"/>
      <c r="AO1019" s="18"/>
      <c r="AP1019" s="18"/>
      <c r="AQ1019" s="18"/>
    </row>
    <row r="1020" spans="40:43" x14ac:dyDescent="0.25">
      <c r="AN1020" s="18"/>
      <c r="AO1020" s="18"/>
      <c r="AP1020" s="18"/>
      <c r="AQ1020" s="18"/>
    </row>
    <row r="1021" spans="40:43" x14ac:dyDescent="0.25">
      <c r="AN1021" s="18"/>
      <c r="AO1021" s="18"/>
      <c r="AP1021" s="18"/>
      <c r="AQ1021" s="18"/>
    </row>
    <row r="1022" spans="40:43" x14ac:dyDescent="0.25">
      <c r="AN1022" s="18"/>
      <c r="AO1022" s="18"/>
      <c r="AP1022" s="18"/>
      <c r="AQ1022" s="18"/>
    </row>
    <row r="1023" spans="40:43" x14ac:dyDescent="0.25">
      <c r="AN1023" s="18"/>
      <c r="AO1023" s="18"/>
      <c r="AP1023" s="18"/>
      <c r="AQ1023" s="18"/>
    </row>
    <row r="1024" spans="40:43" x14ac:dyDescent="0.25">
      <c r="AN1024" s="18"/>
      <c r="AO1024" s="18"/>
      <c r="AP1024" s="18"/>
      <c r="AQ1024" s="18"/>
    </row>
    <row r="1025" spans="40:43" x14ac:dyDescent="0.25">
      <c r="AN1025" s="18"/>
      <c r="AO1025" s="18"/>
      <c r="AP1025" s="18"/>
      <c r="AQ1025" s="18"/>
    </row>
    <row r="1026" spans="40:43" x14ac:dyDescent="0.25">
      <c r="AN1026" s="18"/>
      <c r="AO1026" s="18"/>
      <c r="AP1026" s="18"/>
      <c r="AQ1026" s="18"/>
    </row>
    <row r="1027" spans="40:43" x14ac:dyDescent="0.25">
      <c r="AN1027" s="18"/>
      <c r="AO1027" s="18"/>
      <c r="AP1027" s="18"/>
      <c r="AQ1027" s="18"/>
    </row>
    <row r="1028" spans="40:43" x14ac:dyDescent="0.25">
      <c r="AN1028" s="18"/>
      <c r="AO1028" s="18"/>
      <c r="AP1028" s="18"/>
      <c r="AQ1028" s="18"/>
    </row>
    <row r="1029" spans="40:43" x14ac:dyDescent="0.25">
      <c r="AN1029" s="18"/>
      <c r="AO1029" s="18"/>
      <c r="AP1029" s="18"/>
      <c r="AQ1029" s="18"/>
    </row>
    <row r="1030" spans="40:43" x14ac:dyDescent="0.25">
      <c r="AN1030" s="18"/>
      <c r="AO1030" s="18"/>
      <c r="AP1030" s="18"/>
      <c r="AQ1030" s="18"/>
    </row>
    <row r="1031" spans="40:43" x14ac:dyDescent="0.25">
      <c r="AN1031" s="18"/>
      <c r="AO1031" s="18"/>
      <c r="AP1031" s="18"/>
      <c r="AQ1031" s="18"/>
    </row>
    <row r="1032" spans="40:43" x14ac:dyDescent="0.25">
      <c r="AN1032" s="18"/>
      <c r="AO1032" s="18"/>
      <c r="AP1032" s="18"/>
      <c r="AQ1032" s="18"/>
    </row>
    <row r="1033" spans="40:43" x14ac:dyDescent="0.25">
      <c r="AN1033" s="18"/>
      <c r="AO1033" s="18"/>
      <c r="AP1033" s="18"/>
      <c r="AQ1033" s="18"/>
    </row>
    <row r="1034" spans="40:43" x14ac:dyDescent="0.25">
      <c r="AN1034" s="18"/>
      <c r="AO1034" s="18"/>
      <c r="AP1034" s="18"/>
      <c r="AQ1034" s="18"/>
    </row>
    <row r="1035" spans="40:43" x14ac:dyDescent="0.25">
      <c r="AN1035" s="18"/>
      <c r="AO1035" s="18"/>
      <c r="AP1035" s="18"/>
      <c r="AQ1035" s="18"/>
    </row>
    <row r="1036" spans="40:43" x14ac:dyDescent="0.25">
      <c r="AN1036" s="18"/>
      <c r="AO1036" s="18"/>
      <c r="AP1036" s="18"/>
      <c r="AQ1036" s="18"/>
    </row>
    <row r="1037" spans="40:43" x14ac:dyDescent="0.25">
      <c r="AN1037" s="18"/>
      <c r="AO1037" s="18"/>
      <c r="AP1037" s="18"/>
      <c r="AQ1037" s="18"/>
    </row>
    <row r="1038" spans="40:43" x14ac:dyDescent="0.25">
      <c r="AN1038" s="18"/>
      <c r="AO1038" s="18"/>
      <c r="AP1038" s="18"/>
      <c r="AQ1038" s="18"/>
    </row>
    <row r="1039" spans="40:43" x14ac:dyDescent="0.25">
      <c r="AN1039" s="18"/>
      <c r="AO1039" s="18"/>
      <c r="AP1039" s="18"/>
      <c r="AQ1039" s="18"/>
    </row>
    <row r="1040" spans="40:43" x14ac:dyDescent="0.25">
      <c r="AN1040" s="18"/>
      <c r="AO1040" s="18"/>
      <c r="AP1040" s="18"/>
      <c r="AQ1040" s="18"/>
    </row>
    <row r="1041" spans="40:43" x14ac:dyDescent="0.25">
      <c r="AN1041" s="18"/>
      <c r="AO1041" s="18"/>
      <c r="AP1041" s="18"/>
      <c r="AQ1041" s="18"/>
    </row>
    <row r="1042" spans="40:43" x14ac:dyDescent="0.25">
      <c r="AN1042" s="18"/>
      <c r="AO1042" s="18"/>
      <c r="AP1042" s="18"/>
      <c r="AQ1042" s="18"/>
    </row>
    <row r="1043" spans="40:43" x14ac:dyDescent="0.25">
      <c r="AN1043" s="18"/>
      <c r="AO1043" s="18"/>
      <c r="AP1043" s="18"/>
      <c r="AQ1043" s="18"/>
    </row>
    <row r="1044" spans="40:43" x14ac:dyDescent="0.25">
      <c r="AN1044" s="18"/>
      <c r="AO1044" s="18"/>
      <c r="AP1044" s="18"/>
      <c r="AQ1044" s="18"/>
    </row>
    <row r="1045" spans="40:43" x14ac:dyDescent="0.25">
      <c r="AN1045" s="18"/>
      <c r="AO1045" s="18"/>
      <c r="AP1045" s="18"/>
      <c r="AQ1045" s="18"/>
    </row>
    <row r="1046" spans="40:43" x14ac:dyDescent="0.25">
      <c r="AN1046" s="18"/>
      <c r="AO1046" s="18"/>
      <c r="AP1046" s="18"/>
      <c r="AQ1046" s="18"/>
    </row>
    <row r="1047" spans="40:43" x14ac:dyDescent="0.25">
      <c r="AN1047" s="18"/>
      <c r="AO1047" s="18"/>
      <c r="AP1047" s="18"/>
      <c r="AQ1047" s="18"/>
    </row>
    <row r="1048" spans="40:43" x14ac:dyDescent="0.25">
      <c r="AN1048" s="18"/>
      <c r="AO1048" s="18"/>
      <c r="AP1048" s="18"/>
      <c r="AQ1048" s="18"/>
    </row>
    <row r="1049" spans="40:43" x14ac:dyDescent="0.25">
      <c r="AN1049" s="18"/>
      <c r="AO1049" s="18"/>
      <c r="AP1049" s="18"/>
      <c r="AQ1049" s="18"/>
    </row>
    <row r="1050" spans="40:43" x14ac:dyDescent="0.25">
      <c r="AN1050" s="18"/>
      <c r="AO1050" s="18"/>
      <c r="AP1050" s="18"/>
      <c r="AQ1050" s="18"/>
    </row>
    <row r="1051" spans="40:43" x14ac:dyDescent="0.25">
      <c r="AN1051" s="18"/>
      <c r="AO1051" s="18"/>
      <c r="AP1051" s="18"/>
      <c r="AQ1051" s="18"/>
    </row>
    <row r="1052" spans="40:43" x14ac:dyDescent="0.25">
      <c r="AN1052" s="18"/>
      <c r="AO1052" s="18"/>
      <c r="AP1052" s="18"/>
      <c r="AQ1052" s="18"/>
    </row>
    <row r="1053" spans="40:43" x14ac:dyDescent="0.25">
      <c r="AN1053" s="18"/>
      <c r="AO1053" s="18"/>
      <c r="AP1053" s="18"/>
      <c r="AQ1053" s="18"/>
    </row>
    <row r="1054" spans="40:43" x14ac:dyDescent="0.25">
      <c r="AN1054" s="18"/>
      <c r="AO1054" s="18"/>
      <c r="AP1054" s="18"/>
      <c r="AQ1054" s="18"/>
    </row>
    <row r="1055" spans="40:43" x14ac:dyDescent="0.25">
      <c r="AN1055" s="18"/>
      <c r="AO1055" s="18"/>
      <c r="AP1055" s="18"/>
      <c r="AQ1055" s="18"/>
    </row>
    <row r="1056" spans="40:43" x14ac:dyDescent="0.25">
      <c r="AN1056" s="18"/>
      <c r="AO1056" s="18"/>
      <c r="AP1056" s="18"/>
      <c r="AQ1056" s="18"/>
    </row>
    <row r="1057" spans="40:43" x14ac:dyDescent="0.25">
      <c r="AN1057" s="18"/>
      <c r="AO1057" s="18"/>
      <c r="AP1057" s="18"/>
      <c r="AQ1057" s="18"/>
    </row>
    <row r="1058" spans="40:43" x14ac:dyDescent="0.25">
      <c r="AN1058" s="18"/>
      <c r="AO1058" s="18"/>
      <c r="AP1058" s="18"/>
      <c r="AQ1058" s="18"/>
    </row>
    <row r="1059" spans="40:43" x14ac:dyDescent="0.25">
      <c r="AN1059" s="18"/>
      <c r="AO1059" s="18"/>
      <c r="AP1059" s="18"/>
      <c r="AQ1059" s="18"/>
    </row>
    <row r="1060" spans="40:43" x14ac:dyDescent="0.25">
      <c r="AN1060" s="18"/>
      <c r="AO1060" s="18"/>
      <c r="AP1060" s="18"/>
      <c r="AQ1060" s="18"/>
    </row>
    <row r="1061" spans="40:43" x14ac:dyDescent="0.25">
      <c r="AN1061" s="18"/>
      <c r="AO1061" s="18"/>
      <c r="AP1061" s="18"/>
      <c r="AQ1061" s="18"/>
    </row>
    <row r="1062" spans="40:43" x14ac:dyDescent="0.25">
      <c r="AN1062" s="18"/>
      <c r="AO1062" s="18"/>
      <c r="AP1062" s="18"/>
      <c r="AQ1062" s="18"/>
    </row>
    <row r="1063" spans="40:43" x14ac:dyDescent="0.25">
      <c r="AN1063" s="18"/>
      <c r="AO1063" s="18"/>
      <c r="AP1063" s="18"/>
      <c r="AQ1063" s="18"/>
    </row>
    <row r="1064" spans="40:43" x14ac:dyDescent="0.25">
      <c r="AN1064" s="18"/>
      <c r="AO1064" s="18"/>
      <c r="AP1064" s="18"/>
      <c r="AQ1064" s="18"/>
    </row>
    <row r="1065" spans="40:43" x14ac:dyDescent="0.25">
      <c r="AN1065" s="18"/>
      <c r="AO1065" s="18"/>
      <c r="AP1065" s="18"/>
      <c r="AQ1065" s="18"/>
    </row>
    <row r="1066" spans="40:43" x14ac:dyDescent="0.25">
      <c r="AN1066" s="18"/>
      <c r="AO1066" s="18"/>
      <c r="AP1066" s="18"/>
      <c r="AQ1066" s="18"/>
    </row>
    <row r="1067" spans="40:43" x14ac:dyDescent="0.25">
      <c r="AN1067" s="18"/>
      <c r="AO1067" s="18"/>
      <c r="AP1067" s="18"/>
      <c r="AQ1067" s="18"/>
    </row>
    <row r="1068" spans="40:43" x14ac:dyDescent="0.25">
      <c r="AN1068" s="18"/>
      <c r="AO1068" s="18"/>
      <c r="AP1068" s="18"/>
      <c r="AQ1068" s="18"/>
    </row>
    <row r="1069" spans="40:43" x14ac:dyDescent="0.25">
      <c r="AN1069" s="18"/>
      <c r="AO1069" s="18"/>
      <c r="AP1069" s="18"/>
      <c r="AQ1069" s="18"/>
    </row>
    <row r="1070" spans="40:43" x14ac:dyDescent="0.25">
      <c r="AN1070" s="18"/>
      <c r="AO1070" s="18"/>
      <c r="AP1070" s="18"/>
      <c r="AQ1070" s="18"/>
    </row>
    <row r="1071" spans="40:43" x14ac:dyDescent="0.25">
      <c r="AN1071" s="18"/>
      <c r="AO1071" s="18"/>
      <c r="AP1071" s="18"/>
      <c r="AQ1071" s="18"/>
    </row>
    <row r="1072" spans="40:43" x14ac:dyDescent="0.25">
      <c r="AN1072" s="18"/>
      <c r="AO1072" s="18"/>
      <c r="AP1072" s="18"/>
      <c r="AQ1072" s="18"/>
    </row>
    <row r="1073" spans="40:43" x14ac:dyDescent="0.25">
      <c r="AN1073" s="18"/>
      <c r="AO1073" s="18"/>
      <c r="AP1073" s="18"/>
      <c r="AQ1073" s="18"/>
    </row>
    <row r="1074" spans="40:43" x14ac:dyDescent="0.25">
      <c r="AN1074" s="18"/>
      <c r="AO1074" s="18"/>
      <c r="AP1074" s="18"/>
      <c r="AQ1074" s="18"/>
    </row>
    <row r="1075" spans="40:43" x14ac:dyDescent="0.25">
      <c r="AN1075" s="18"/>
      <c r="AO1075" s="18"/>
      <c r="AP1075" s="18"/>
      <c r="AQ1075" s="18"/>
    </row>
    <row r="1076" spans="40:43" x14ac:dyDescent="0.25">
      <c r="AN1076" s="18"/>
      <c r="AO1076" s="18"/>
      <c r="AP1076" s="18"/>
      <c r="AQ1076" s="18"/>
    </row>
    <row r="1077" spans="40:43" x14ac:dyDescent="0.25">
      <c r="AN1077" s="18"/>
      <c r="AO1077" s="18"/>
      <c r="AP1077" s="18"/>
      <c r="AQ1077" s="18"/>
    </row>
    <row r="1078" spans="40:43" x14ac:dyDescent="0.25">
      <c r="AN1078" s="18"/>
      <c r="AO1078" s="18"/>
      <c r="AP1078" s="18"/>
      <c r="AQ1078" s="18"/>
    </row>
    <row r="1079" spans="40:43" x14ac:dyDescent="0.25">
      <c r="AN1079" s="18"/>
      <c r="AO1079" s="18"/>
      <c r="AP1079" s="18"/>
      <c r="AQ1079" s="18"/>
    </row>
    <row r="1080" spans="40:43" x14ac:dyDescent="0.25">
      <c r="AN1080" s="18"/>
      <c r="AO1080" s="18"/>
      <c r="AP1080" s="18"/>
      <c r="AQ1080" s="18"/>
    </row>
    <row r="1081" spans="40:43" x14ac:dyDescent="0.25">
      <c r="AN1081" s="18"/>
      <c r="AO1081" s="18"/>
      <c r="AP1081" s="18"/>
      <c r="AQ1081" s="18"/>
    </row>
    <row r="1082" spans="40:43" x14ac:dyDescent="0.25">
      <c r="AN1082" s="18"/>
      <c r="AO1082" s="18"/>
      <c r="AP1082" s="18"/>
      <c r="AQ1082" s="18"/>
    </row>
    <row r="1083" spans="40:43" x14ac:dyDescent="0.25">
      <c r="AN1083" s="18"/>
      <c r="AO1083" s="18"/>
      <c r="AP1083" s="18"/>
      <c r="AQ1083" s="18"/>
    </row>
    <row r="1084" spans="40:43" x14ac:dyDescent="0.25">
      <c r="AN1084" s="18"/>
      <c r="AO1084" s="18"/>
      <c r="AP1084" s="18"/>
      <c r="AQ1084" s="18"/>
    </row>
    <row r="1085" spans="40:43" x14ac:dyDescent="0.25">
      <c r="AN1085" s="18"/>
      <c r="AO1085" s="18"/>
      <c r="AP1085" s="18"/>
      <c r="AQ1085" s="18"/>
    </row>
    <row r="1086" spans="40:43" x14ac:dyDescent="0.25">
      <c r="AN1086" s="18"/>
      <c r="AO1086" s="18"/>
      <c r="AP1086" s="18"/>
      <c r="AQ1086" s="18"/>
    </row>
    <row r="1087" spans="40:43" x14ac:dyDescent="0.25">
      <c r="AN1087" s="18"/>
      <c r="AO1087" s="18"/>
      <c r="AP1087" s="18"/>
      <c r="AQ1087" s="18"/>
    </row>
    <row r="1088" spans="40:43" x14ac:dyDescent="0.25">
      <c r="AN1088" s="18"/>
      <c r="AO1088" s="18"/>
      <c r="AP1088" s="18"/>
      <c r="AQ1088" s="18"/>
    </row>
    <row r="1089" spans="40:43" x14ac:dyDescent="0.25">
      <c r="AN1089" s="18"/>
      <c r="AO1089" s="18"/>
      <c r="AP1089" s="18"/>
      <c r="AQ1089" s="18"/>
    </row>
    <row r="1090" spans="40:43" x14ac:dyDescent="0.25">
      <c r="AN1090" s="18"/>
      <c r="AO1090" s="18"/>
      <c r="AP1090" s="18"/>
      <c r="AQ1090" s="18"/>
    </row>
    <row r="1091" spans="40:43" x14ac:dyDescent="0.25">
      <c r="AN1091" s="18"/>
      <c r="AO1091" s="18"/>
      <c r="AP1091" s="18"/>
      <c r="AQ1091" s="18"/>
    </row>
    <row r="1092" spans="40:43" x14ac:dyDescent="0.25">
      <c r="AN1092" s="18"/>
      <c r="AO1092" s="18"/>
      <c r="AP1092" s="18"/>
      <c r="AQ1092" s="18"/>
    </row>
    <row r="1093" spans="40:43" x14ac:dyDescent="0.25">
      <c r="AN1093" s="18"/>
      <c r="AO1093" s="18"/>
      <c r="AP1093" s="18"/>
      <c r="AQ1093" s="18"/>
    </row>
    <row r="1094" spans="40:43" x14ac:dyDescent="0.25">
      <c r="AN1094" s="18"/>
      <c r="AO1094" s="18"/>
      <c r="AP1094" s="18"/>
      <c r="AQ1094" s="18"/>
    </row>
    <row r="1095" spans="40:43" x14ac:dyDescent="0.25">
      <c r="AN1095" s="18"/>
      <c r="AO1095" s="18"/>
      <c r="AP1095" s="18"/>
      <c r="AQ1095" s="18"/>
    </row>
    <row r="1096" spans="40:43" x14ac:dyDescent="0.25">
      <c r="AN1096" s="18"/>
      <c r="AO1096" s="18"/>
      <c r="AP1096" s="18"/>
      <c r="AQ1096" s="18"/>
    </row>
    <row r="1097" spans="40:43" x14ac:dyDescent="0.25">
      <c r="AN1097" s="18"/>
      <c r="AO1097" s="18"/>
      <c r="AP1097" s="18"/>
      <c r="AQ1097" s="18"/>
    </row>
    <row r="1098" spans="40:43" x14ac:dyDescent="0.25">
      <c r="AN1098" s="18"/>
      <c r="AO1098" s="18"/>
      <c r="AP1098" s="18"/>
      <c r="AQ1098" s="18"/>
    </row>
    <row r="1099" spans="40:43" x14ac:dyDescent="0.25">
      <c r="AN1099" s="18"/>
      <c r="AO1099" s="18"/>
      <c r="AP1099" s="18"/>
      <c r="AQ1099" s="18"/>
    </row>
    <row r="1100" spans="40:43" x14ac:dyDescent="0.25">
      <c r="AN1100" s="18"/>
      <c r="AO1100" s="18"/>
      <c r="AP1100" s="18"/>
      <c r="AQ1100" s="18"/>
    </row>
    <row r="1101" spans="40:43" x14ac:dyDescent="0.25">
      <c r="AN1101" s="18"/>
      <c r="AO1101" s="18"/>
      <c r="AP1101" s="18"/>
      <c r="AQ1101" s="18"/>
    </row>
    <row r="1102" spans="40:43" x14ac:dyDescent="0.25">
      <c r="AN1102" s="18"/>
      <c r="AO1102" s="18"/>
      <c r="AP1102" s="18"/>
      <c r="AQ1102" s="18"/>
    </row>
    <row r="1103" spans="40:43" x14ac:dyDescent="0.25">
      <c r="AN1103" s="18"/>
      <c r="AO1103" s="18"/>
      <c r="AP1103" s="18"/>
      <c r="AQ1103" s="18"/>
    </row>
    <row r="1104" spans="40:43" x14ac:dyDescent="0.25">
      <c r="AN1104" s="18"/>
      <c r="AO1104" s="18"/>
      <c r="AP1104" s="18"/>
      <c r="AQ1104" s="18"/>
    </row>
    <row r="1105" spans="40:43" x14ac:dyDescent="0.25">
      <c r="AN1105" s="18"/>
      <c r="AO1105" s="18"/>
      <c r="AP1105" s="18"/>
      <c r="AQ1105" s="18"/>
    </row>
    <row r="1106" spans="40:43" x14ac:dyDescent="0.25">
      <c r="AN1106" s="18"/>
      <c r="AO1106" s="18"/>
      <c r="AP1106" s="18"/>
      <c r="AQ1106" s="18"/>
    </row>
    <row r="1107" spans="40:43" x14ac:dyDescent="0.25">
      <c r="AN1107" s="18"/>
      <c r="AO1107" s="18"/>
      <c r="AP1107" s="18"/>
      <c r="AQ1107" s="18"/>
    </row>
    <row r="1108" spans="40:43" x14ac:dyDescent="0.25">
      <c r="AN1108" s="18"/>
      <c r="AO1108" s="18"/>
      <c r="AP1108" s="18"/>
      <c r="AQ1108" s="18"/>
    </row>
    <row r="1109" spans="40:43" x14ac:dyDescent="0.25">
      <c r="AN1109" s="18"/>
      <c r="AO1109" s="18"/>
      <c r="AP1109" s="18"/>
      <c r="AQ1109" s="18"/>
    </row>
    <row r="1110" spans="40:43" x14ac:dyDescent="0.25">
      <c r="AN1110" s="18"/>
      <c r="AO1110" s="18"/>
      <c r="AP1110" s="18"/>
      <c r="AQ1110" s="18"/>
    </row>
    <row r="1111" spans="40:43" x14ac:dyDescent="0.25">
      <c r="AN1111" s="18"/>
      <c r="AO1111" s="18"/>
      <c r="AP1111" s="18"/>
      <c r="AQ1111" s="18"/>
    </row>
    <row r="1112" spans="40:43" x14ac:dyDescent="0.25">
      <c r="AN1112" s="18"/>
      <c r="AO1112" s="18"/>
      <c r="AP1112" s="18"/>
      <c r="AQ1112" s="18"/>
    </row>
    <row r="1113" spans="40:43" x14ac:dyDescent="0.25">
      <c r="AN1113" s="18"/>
      <c r="AO1113" s="18"/>
      <c r="AP1113" s="18"/>
      <c r="AQ1113" s="18"/>
    </row>
    <row r="1114" spans="40:43" x14ac:dyDescent="0.25">
      <c r="AN1114" s="18"/>
      <c r="AO1114" s="18"/>
      <c r="AP1114" s="18"/>
      <c r="AQ1114" s="18"/>
    </row>
    <row r="1115" spans="40:43" x14ac:dyDescent="0.25">
      <c r="AN1115" s="18"/>
      <c r="AO1115" s="18"/>
      <c r="AP1115" s="18"/>
      <c r="AQ1115" s="18"/>
    </row>
    <row r="1116" spans="40:43" x14ac:dyDescent="0.25">
      <c r="AN1116" s="18"/>
      <c r="AO1116" s="18"/>
      <c r="AP1116" s="18"/>
      <c r="AQ1116" s="18"/>
    </row>
    <row r="1117" spans="40:43" x14ac:dyDescent="0.25">
      <c r="AN1117" s="18"/>
      <c r="AO1117" s="18"/>
      <c r="AP1117" s="18"/>
      <c r="AQ1117" s="18"/>
    </row>
    <row r="1118" spans="40:43" x14ac:dyDescent="0.25">
      <c r="AN1118" s="18"/>
      <c r="AO1118" s="18"/>
      <c r="AP1118" s="18"/>
      <c r="AQ1118" s="18"/>
    </row>
    <row r="1119" spans="40:43" x14ac:dyDescent="0.25">
      <c r="AN1119" s="18"/>
      <c r="AO1119" s="18"/>
      <c r="AP1119" s="18"/>
      <c r="AQ1119" s="18"/>
    </row>
    <row r="1120" spans="40:43" x14ac:dyDescent="0.25">
      <c r="AN1120" s="18"/>
      <c r="AO1120" s="18"/>
      <c r="AP1120" s="18"/>
      <c r="AQ1120" s="18"/>
    </row>
    <row r="1121" spans="40:43" x14ac:dyDescent="0.25">
      <c r="AN1121" s="18"/>
      <c r="AO1121" s="18"/>
      <c r="AP1121" s="18"/>
      <c r="AQ1121" s="18"/>
    </row>
    <row r="1122" spans="40:43" x14ac:dyDescent="0.25">
      <c r="AN1122" s="18"/>
      <c r="AO1122" s="18"/>
      <c r="AP1122" s="18"/>
      <c r="AQ1122" s="18"/>
    </row>
    <row r="1123" spans="40:43" x14ac:dyDescent="0.25">
      <c r="AN1123" s="18"/>
      <c r="AO1123" s="18"/>
      <c r="AP1123" s="18"/>
      <c r="AQ1123" s="18"/>
    </row>
    <row r="1124" spans="40:43" x14ac:dyDescent="0.25">
      <c r="AN1124" s="18"/>
      <c r="AO1124" s="18"/>
      <c r="AP1124" s="18"/>
      <c r="AQ1124" s="18"/>
    </row>
    <row r="1125" spans="40:43" x14ac:dyDescent="0.25">
      <c r="AN1125" s="18"/>
      <c r="AO1125" s="18"/>
      <c r="AP1125" s="18"/>
      <c r="AQ1125" s="18"/>
    </row>
    <row r="1126" spans="40:43" x14ac:dyDescent="0.25">
      <c r="AN1126" s="18"/>
      <c r="AO1126" s="18"/>
      <c r="AP1126" s="18"/>
      <c r="AQ1126" s="18"/>
    </row>
    <row r="1127" spans="40:43" x14ac:dyDescent="0.25">
      <c r="AN1127" s="18"/>
      <c r="AO1127" s="18"/>
      <c r="AP1127" s="18"/>
      <c r="AQ1127" s="18"/>
    </row>
    <row r="1128" spans="40:43" x14ac:dyDescent="0.25">
      <c r="AN1128" s="18"/>
      <c r="AO1128" s="18"/>
      <c r="AP1128" s="18"/>
      <c r="AQ1128" s="18"/>
    </row>
    <row r="1129" spans="40:43" x14ac:dyDescent="0.25">
      <c r="AN1129" s="18"/>
      <c r="AO1129" s="18"/>
      <c r="AP1129" s="18"/>
      <c r="AQ1129" s="18"/>
    </row>
    <row r="1130" spans="40:43" x14ac:dyDescent="0.25">
      <c r="AN1130" s="18"/>
      <c r="AO1130" s="18"/>
      <c r="AP1130" s="18"/>
      <c r="AQ1130" s="18"/>
    </row>
    <row r="1131" spans="40:43" x14ac:dyDescent="0.25">
      <c r="AN1131" s="18"/>
      <c r="AO1131" s="18"/>
      <c r="AP1131" s="18"/>
      <c r="AQ1131" s="18"/>
    </row>
    <row r="1132" spans="40:43" x14ac:dyDescent="0.25">
      <c r="AN1132" s="18"/>
      <c r="AO1132" s="18"/>
      <c r="AP1132" s="18"/>
      <c r="AQ1132" s="18"/>
    </row>
    <row r="1133" spans="40:43" x14ac:dyDescent="0.25">
      <c r="AN1133" s="18"/>
      <c r="AO1133" s="18"/>
      <c r="AP1133" s="18"/>
      <c r="AQ1133" s="18"/>
    </row>
    <row r="1134" spans="40:43" x14ac:dyDescent="0.25">
      <c r="AN1134" s="18"/>
      <c r="AO1134" s="18"/>
      <c r="AP1134" s="18"/>
      <c r="AQ1134" s="18"/>
    </row>
    <row r="1135" spans="40:43" x14ac:dyDescent="0.25">
      <c r="AN1135" s="18"/>
      <c r="AO1135" s="18"/>
      <c r="AP1135" s="18"/>
      <c r="AQ1135" s="18"/>
    </row>
    <row r="1136" spans="40:43" x14ac:dyDescent="0.25">
      <c r="AN1136" s="18"/>
      <c r="AO1136" s="18"/>
      <c r="AP1136" s="18"/>
      <c r="AQ1136" s="18"/>
    </row>
    <row r="1137" spans="40:43" x14ac:dyDescent="0.25">
      <c r="AN1137" s="18"/>
      <c r="AO1137" s="18"/>
      <c r="AP1137" s="18"/>
      <c r="AQ1137" s="18"/>
    </row>
    <row r="1138" spans="40:43" x14ac:dyDescent="0.25">
      <c r="AN1138" s="18"/>
      <c r="AO1138" s="18"/>
      <c r="AP1138" s="18"/>
      <c r="AQ1138" s="18"/>
    </row>
    <row r="1139" spans="40:43" x14ac:dyDescent="0.25">
      <c r="AN1139" s="18"/>
      <c r="AO1139" s="18"/>
      <c r="AP1139" s="18"/>
      <c r="AQ1139" s="18"/>
    </row>
    <row r="1140" spans="40:43" x14ac:dyDescent="0.25">
      <c r="AN1140" s="18"/>
      <c r="AO1140" s="18"/>
      <c r="AP1140" s="18"/>
      <c r="AQ1140" s="18"/>
    </row>
    <row r="1141" spans="40:43" x14ac:dyDescent="0.25">
      <c r="AN1141" s="18"/>
      <c r="AO1141" s="18"/>
      <c r="AP1141" s="18"/>
      <c r="AQ1141" s="18"/>
    </row>
    <row r="1142" spans="40:43" x14ac:dyDescent="0.25">
      <c r="AN1142" s="18"/>
      <c r="AO1142" s="18"/>
      <c r="AP1142" s="18"/>
      <c r="AQ1142" s="18"/>
    </row>
    <row r="1143" spans="40:43" x14ac:dyDescent="0.25">
      <c r="AN1143" s="18"/>
      <c r="AO1143" s="18"/>
      <c r="AP1143" s="18"/>
      <c r="AQ1143" s="18"/>
    </row>
    <row r="1144" spans="40:43" x14ac:dyDescent="0.25">
      <c r="AN1144" s="18"/>
      <c r="AO1144" s="18"/>
      <c r="AP1144" s="18"/>
      <c r="AQ1144" s="18"/>
    </row>
    <row r="1145" spans="40:43" x14ac:dyDescent="0.25">
      <c r="AN1145" s="18"/>
      <c r="AO1145" s="18"/>
      <c r="AP1145" s="18"/>
      <c r="AQ1145" s="18"/>
    </row>
    <row r="1146" spans="40:43" x14ac:dyDescent="0.25">
      <c r="AN1146" s="18"/>
      <c r="AO1146" s="18"/>
      <c r="AP1146" s="18"/>
      <c r="AQ1146" s="18"/>
    </row>
    <row r="1147" spans="40:43" x14ac:dyDescent="0.25">
      <c r="AN1147" s="18"/>
      <c r="AO1147" s="18"/>
      <c r="AP1147" s="18"/>
      <c r="AQ1147" s="18"/>
    </row>
    <row r="1148" spans="40:43" x14ac:dyDescent="0.25">
      <c r="AN1148" s="18"/>
      <c r="AO1148" s="18"/>
      <c r="AP1148" s="18"/>
      <c r="AQ1148" s="18"/>
    </row>
    <row r="1149" spans="40:43" x14ac:dyDescent="0.25">
      <c r="AN1149" s="18"/>
      <c r="AO1149" s="18"/>
      <c r="AP1149" s="18"/>
      <c r="AQ1149" s="18"/>
    </row>
    <row r="1150" spans="40:43" x14ac:dyDescent="0.25">
      <c r="AN1150" s="18"/>
      <c r="AO1150" s="18"/>
      <c r="AP1150" s="18"/>
      <c r="AQ1150" s="18"/>
    </row>
    <row r="1151" spans="40:43" x14ac:dyDescent="0.25">
      <c r="AN1151" s="18"/>
      <c r="AO1151" s="18"/>
      <c r="AP1151" s="18"/>
      <c r="AQ1151" s="18"/>
    </row>
    <row r="1152" spans="40:43" x14ac:dyDescent="0.25">
      <c r="AN1152" s="18"/>
      <c r="AO1152" s="18"/>
      <c r="AP1152" s="18"/>
      <c r="AQ1152" s="18"/>
    </row>
    <row r="1153" spans="40:43" x14ac:dyDescent="0.25">
      <c r="AN1153" s="18"/>
      <c r="AO1153" s="18"/>
      <c r="AP1153" s="18"/>
      <c r="AQ1153" s="18"/>
    </row>
    <row r="1154" spans="40:43" x14ac:dyDescent="0.25">
      <c r="AN1154" s="18"/>
      <c r="AO1154" s="18"/>
      <c r="AP1154" s="18"/>
      <c r="AQ1154" s="18"/>
    </row>
    <row r="1155" spans="40:43" x14ac:dyDescent="0.25">
      <c r="AN1155" s="18"/>
      <c r="AO1155" s="18"/>
      <c r="AP1155" s="18"/>
      <c r="AQ1155" s="18"/>
    </row>
    <row r="1156" spans="40:43" x14ac:dyDescent="0.25">
      <c r="AN1156" s="18"/>
      <c r="AO1156" s="18"/>
      <c r="AP1156" s="18"/>
      <c r="AQ1156" s="18"/>
    </row>
    <row r="1157" spans="40:43" x14ac:dyDescent="0.25">
      <c r="AN1157" s="18"/>
      <c r="AO1157" s="18"/>
      <c r="AP1157" s="18"/>
      <c r="AQ1157" s="18"/>
    </row>
    <row r="1158" spans="40:43" x14ac:dyDescent="0.25">
      <c r="AN1158" s="18"/>
      <c r="AO1158" s="18"/>
      <c r="AP1158" s="18"/>
      <c r="AQ1158" s="18"/>
    </row>
    <row r="1159" spans="40:43" x14ac:dyDescent="0.25">
      <c r="AN1159" s="18"/>
      <c r="AO1159" s="18"/>
      <c r="AP1159" s="18"/>
      <c r="AQ1159" s="18"/>
    </row>
    <row r="1160" spans="40:43" x14ac:dyDescent="0.25">
      <c r="AN1160" s="18"/>
      <c r="AO1160" s="18"/>
      <c r="AP1160" s="18"/>
      <c r="AQ1160" s="18"/>
    </row>
    <row r="1161" spans="40:43" x14ac:dyDescent="0.25">
      <c r="AN1161" s="18"/>
      <c r="AO1161" s="18"/>
      <c r="AP1161" s="18"/>
      <c r="AQ1161" s="18"/>
    </row>
    <row r="1162" spans="40:43" x14ac:dyDescent="0.25">
      <c r="AN1162" s="18"/>
      <c r="AO1162" s="18"/>
      <c r="AP1162" s="18"/>
      <c r="AQ1162" s="18"/>
    </row>
    <row r="1163" spans="40:43" x14ac:dyDescent="0.25">
      <c r="AN1163" s="18"/>
      <c r="AO1163" s="18"/>
      <c r="AP1163" s="18"/>
      <c r="AQ1163" s="18"/>
    </row>
    <row r="1164" spans="40:43" x14ac:dyDescent="0.25">
      <c r="AN1164" s="18"/>
      <c r="AO1164" s="18"/>
      <c r="AP1164" s="18"/>
      <c r="AQ1164" s="18"/>
    </row>
    <row r="1165" spans="40:43" x14ac:dyDescent="0.25">
      <c r="AN1165" s="18"/>
      <c r="AO1165" s="18"/>
      <c r="AP1165" s="18"/>
      <c r="AQ1165" s="18"/>
    </row>
    <row r="1166" spans="40:43" x14ac:dyDescent="0.25">
      <c r="AN1166" s="18"/>
      <c r="AO1166" s="18"/>
      <c r="AP1166" s="18"/>
      <c r="AQ1166" s="18"/>
    </row>
    <row r="1167" spans="40:43" x14ac:dyDescent="0.25">
      <c r="AN1167" s="18"/>
      <c r="AO1167" s="18"/>
      <c r="AP1167" s="18"/>
      <c r="AQ1167" s="18"/>
    </row>
    <row r="1168" spans="40:43" x14ac:dyDescent="0.25">
      <c r="AN1168" s="18"/>
      <c r="AO1168" s="18"/>
      <c r="AP1168" s="18"/>
      <c r="AQ1168" s="18"/>
    </row>
    <row r="1169" spans="40:43" x14ac:dyDescent="0.25">
      <c r="AN1169" s="18"/>
      <c r="AO1169" s="18"/>
      <c r="AP1169" s="18"/>
      <c r="AQ1169" s="18"/>
    </row>
    <row r="1170" spans="40:43" x14ac:dyDescent="0.25">
      <c r="AN1170" s="18"/>
      <c r="AO1170" s="18"/>
      <c r="AP1170" s="18"/>
      <c r="AQ1170" s="18"/>
    </row>
    <row r="1171" spans="40:43" x14ac:dyDescent="0.25">
      <c r="AN1171" s="18"/>
      <c r="AO1171" s="18"/>
      <c r="AP1171" s="18"/>
      <c r="AQ1171" s="18"/>
    </row>
    <row r="1172" spans="40:43" x14ac:dyDescent="0.25">
      <c r="AN1172" s="18"/>
      <c r="AO1172" s="18"/>
      <c r="AP1172" s="18"/>
      <c r="AQ1172" s="18"/>
    </row>
    <row r="1173" spans="40:43" x14ac:dyDescent="0.25">
      <c r="AN1173" s="18"/>
      <c r="AO1173" s="18"/>
      <c r="AP1173" s="18"/>
      <c r="AQ1173" s="18"/>
    </row>
    <row r="1174" spans="40:43" x14ac:dyDescent="0.25">
      <c r="AN1174" s="18"/>
      <c r="AO1174" s="18"/>
      <c r="AP1174" s="18"/>
      <c r="AQ1174" s="18"/>
    </row>
    <row r="1175" spans="40:43" x14ac:dyDescent="0.25">
      <c r="AN1175" s="18"/>
      <c r="AO1175" s="18"/>
      <c r="AP1175" s="18"/>
      <c r="AQ1175" s="18"/>
    </row>
    <row r="1176" spans="40:43" x14ac:dyDescent="0.25">
      <c r="AN1176" s="18"/>
      <c r="AO1176" s="18"/>
      <c r="AP1176" s="18"/>
      <c r="AQ1176" s="18"/>
    </row>
    <row r="1177" spans="40:43" x14ac:dyDescent="0.25">
      <c r="AN1177" s="18"/>
      <c r="AO1177" s="18"/>
      <c r="AP1177" s="18"/>
      <c r="AQ1177" s="18"/>
    </row>
    <row r="1178" spans="40:43" x14ac:dyDescent="0.25">
      <c r="AN1178" s="18"/>
      <c r="AO1178" s="18"/>
      <c r="AP1178" s="18"/>
      <c r="AQ1178" s="18"/>
    </row>
    <row r="1179" spans="40:43" x14ac:dyDescent="0.25">
      <c r="AN1179" s="18"/>
      <c r="AO1179" s="18"/>
      <c r="AP1179" s="18"/>
      <c r="AQ1179" s="18"/>
    </row>
    <row r="1180" spans="40:43" x14ac:dyDescent="0.25">
      <c r="AN1180" s="18"/>
      <c r="AO1180" s="18"/>
      <c r="AP1180" s="18"/>
      <c r="AQ1180" s="18"/>
    </row>
    <row r="1181" spans="40:43" x14ac:dyDescent="0.25">
      <c r="AN1181" s="18"/>
      <c r="AO1181" s="18"/>
      <c r="AP1181" s="18"/>
      <c r="AQ1181" s="18"/>
    </row>
    <row r="1182" spans="40:43" x14ac:dyDescent="0.25">
      <c r="AN1182" s="18"/>
      <c r="AO1182" s="18"/>
      <c r="AP1182" s="18"/>
      <c r="AQ1182" s="18"/>
    </row>
    <row r="1183" spans="40:43" x14ac:dyDescent="0.25">
      <c r="AN1183" s="18"/>
      <c r="AO1183" s="18"/>
      <c r="AP1183" s="18"/>
      <c r="AQ1183" s="18"/>
    </row>
    <row r="1184" spans="40:43" x14ac:dyDescent="0.25">
      <c r="AN1184" s="18"/>
      <c r="AO1184" s="18"/>
      <c r="AP1184" s="18"/>
      <c r="AQ1184" s="18"/>
    </row>
    <row r="1185" spans="40:43" x14ac:dyDescent="0.25">
      <c r="AN1185" s="18"/>
      <c r="AO1185" s="18"/>
      <c r="AP1185" s="18"/>
      <c r="AQ1185" s="18"/>
    </row>
    <row r="1186" spans="40:43" x14ac:dyDescent="0.25">
      <c r="AN1186" s="18"/>
      <c r="AO1186" s="18"/>
      <c r="AP1186" s="18"/>
      <c r="AQ1186" s="18"/>
    </row>
    <row r="1187" spans="40:43" x14ac:dyDescent="0.25">
      <c r="AN1187" s="18"/>
      <c r="AO1187" s="18"/>
      <c r="AP1187" s="18"/>
      <c r="AQ1187" s="18"/>
    </row>
    <row r="1188" spans="40:43" x14ac:dyDescent="0.25">
      <c r="AN1188" s="18"/>
      <c r="AO1188" s="18"/>
      <c r="AP1188" s="18"/>
      <c r="AQ1188" s="18"/>
    </row>
    <row r="1189" spans="40:43" x14ac:dyDescent="0.25">
      <c r="AN1189" s="18"/>
      <c r="AO1189" s="18"/>
      <c r="AP1189" s="18"/>
      <c r="AQ1189" s="18"/>
    </row>
    <row r="1190" spans="40:43" x14ac:dyDescent="0.25">
      <c r="AN1190" s="18"/>
      <c r="AO1190" s="18"/>
      <c r="AP1190" s="18"/>
      <c r="AQ1190" s="18"/>
    </row>
    <row r="1191" spans="40:43" x14ac:dyDescent="0.25">
      <c r="AN1191" s="18"/>
      <c r="AO1191" s="18"/>
      <c r="AP1191" s="18"/>
      <c r="AQ1191" s="18"/>
    </row>
    <row r="1192" spans="40:43" x14ac:dyDescent="0.25">
      <c r="AN1192" s="18"/>
      <c r="AO1192" s="18"/>
      <c r="AP1192" s="18"/>
      <c r="AQ1192" s="18"/>
    </row>
    <row r="1193" spans="40:43" x14ac:dyDescent="0.25">
      <c r="AN1193" s="18"/>
      <c r="AO1193" s="18"/>
      <c r="AP1193" s="18"/>
      <c r="AQ1193" s="18"/>
    </row>
    <row r="1194" spans="40:43" x14ac:dyDescent="0.25">
      <c r="AN1194" s="18"/>
      <c r="AO1194" s="18"/>
      <c r="AP1194" s="18"/>
      <c r="AQ1194" s="18"/>
    </row>
    <row r="1195" spans="40:43" x14ac:dyDescent="0.25">
      <c r="AN1195" s="18"/>
      <c r="AO1195" s="18"/>
      <c r="AP1195" s="18"/>
      <c r="AQ1195" s="18"/>
    </row>
    <row r="1196" spans="40:43" x14ac:dyDescent="0.25">
      <c r="AN1196" s="18"/>
      <c r="AO1196" s="18"/>
      <c r="AP1196" s="18"/>
      <c r="AQ1196" s="18"/>
    </row>
    <row r="1197" spans="40:43" x14ac:dyDescent="0.25">
      <c r="AN1197" s="18"/>
      <c r="AO1197" s="18"/>
      <c r="AP1197" s="18"/>
      <c r="AQ1197" s="18"/>
    </row>
    <row r="1198" spans="40:43" x14ac:dyDescent="0.25">
      <c r="AN1198" s="18"/>
      <c r="AO1198" s="18"/>
      <c r="AP1198" s="18"/>
      <c r="AQ1198" s="18"/>
    </row>
    <row r="1199" spans="40:43" x14ac:dyDescent="0.25">
      <c r="AN1199" s="18"/>
      <c r="AO1199" s="18"/>
      <c r="AP1199" s="18"/>
      <c r="AQ1199" s="18"/>
    </row>
    <row r="1200" spans="40:43" x14ac:dyDescent="0.25">
      <c r="AN1200" s="18"/>
      <c r="AO1200" s="18"/>
      <c r="AP1200" s="18"/>
      <c r="AQ1200" s="18"/>
    </row>
    <row r="1201" spans="40:43" x14ac:dyDescent="0.25">
      <c r="AN1201" s="18"/>
      <c r="AO1201" s="18"/>
      <c r="AP1201" s="18"/>
      <c r="AQ1201" s="18"/>
    </row>
    <row r="1202" spans="40:43" x14ac:dyDescent="0.25">
      <c r="AN1202" s="18"/>
      <c r="AO1202" s="18"/>
      <c r="AP1202" s="18"/>
      <c r="AQ1202" s="18"/>
    </row>
    <row r="1203" spans="40:43" x14ac:dyDescent="0.25">
      <c r="AN1203" s="18"/>
      <c r="AO1203" s="18"/>
      <c r="AP1203" s="18"/>
      <c r="AQ1203" s="18"/>
    </row>
    <row r="1204" spans="40:43" x14ac:dyDescent="0.25">
      <c r="AN1204" s="18"/>
      <c r="AO1204" s="18"/>
      <c r="AP1204" s="18"/>
      <c r="AQ1204" s="18"/>
    </row>
    <row r="1205" spans="40:43" x14ac:dyDescent="0.25">
      <c r="AN1205" s="18"/>
      <c r="AO1205" s="18"/>
      <c r="AP1205" s="18"/>
      <c r="AQ1205" s="18"/>
    </row>
    <row r="1206" spans="40:43" x14ac:dyDescent="0.25">
      <c r="AN1206" s="18"/>
      <c r="AO1206" s="18"/>
      <c r="AP1206" s="18"/>
      <c r="AQ1206" s="18"/>
    </row>
    <row r="1207" spans="40:43" x14ac:dyDescent="0.25">
      <c r="AN1207" s="18"/>
      <c r="AO1207" s="18"/>
      <c r="AP1207" s="18"/>
      <c r="AQ1207" s="18"/>
    </row>
    <row r="1208" spans="40:43" x14ac:dyDescent="0.25">
      <c r="AN1208" s="18"/>
      <c r="AO1208" s="18"/>
      <c r="AP1208" s="18"/>
      <c r="AQ1208" s="18"/>
    </row>
    <row r="1209" spans="40:43" x14ac:dyDescent="0.25">
      <c r="AN1209" s="18"/>
      <c r="AO1209" s="18"/>
      <c r="AP1209" s="18"/>
      <c r="AQ1209" s="18"/>
    </row>
    <row r="1210" spans="40:43" x14ac:dyDescent="0.25">
      <c r="AN1210" s="18"/>
      <c r="AO1210" s="18"/>
      <c r="AP1210" s="18"/>
      <c r="AQ1210" s="18"/>
    </row>
    <row r="1211" spans="40:43" x14ac:dyDescent="0.25">
      <c r="AN1211" s="18"/>
      <c r="AO1211" s="18"/>
      <c r="AP1211" s="18"/>
      <c r="AQ1211" s="18"/>
    </row>
    <row r="1212" spans="40:43" x14ac:dyDescent="0.25">
      <c r="AN1212" s="18"/>
      <c r="AO1212" s="18"/>
      <c r="AP1212" s="18"/>
      <c r="AQ1212" s="18"/>
    </row>
    <row r="1213" spans="40:43" x14ac:dyDescent="0.25">
      <c r="AN1213" s="18"/>
      <c r="AO1213" s="18"/>
      <c r="AP1213" s="18"/>
      <c r="AQ1213" s="18"/>
    </row>
    <row r="1214" spans="40:43" x14ac:dyDescent="0.25">
      <c r="AN1214" s="18"/>
      <c r="AO1214" s="18"/>
      <c r="AP1214" s="18"/>
      <c r="AQ1214" s="18"/>
    </row>
    <row r="1215" spans="40:43" x14ac:dyDescent="0.25">
      <c r="AN1215" s="18"/>
      <c r="AO1215" s="18"/>
      <c r="AP1215" s="18"/>
      <c r="AQ1215" s="18"/>
    </row>
    <row r="1216" spans="40:43" x14ac:dyDescent="0.25">
      <c r="AN1216" s="18"/>
      <c r="AO1216" s="18"/>
      <c r="AP1216" s="18"/>
      <c r="AQ1216" s="18"/>
    </row>
    <row r="1217" spans="40:43" x14ac:dyDescent="0.25">
      <c r="AN1217" s="18"/>
      <c r="AO1217" s="18"/>
      <c r="AP1217" s="18"/>
      <c r="AQ1217" s="18"/>
    </row>
    <row r="1218" spans="40:43" x14ac:dyDescent="0.25">
      <c r="AN1218" s="18"/>
      <c r="AO1218" s="18"/>
      <c r="AP1218" s="18"/>
      <c r="AQ1218" s="18"/>
    </row>
    <row r="1219" spans="40:43" x14ac:dyDescent="0.25">
      <c r="AN1219" s="18"/>
      <c r="AO1219" s="18"/>
      <c r="AP1219" s="18"/>
      <c r="AQ1219" s="18"/>
    </row>
    <row r="1220" spans="40:43" x14ac:dyDescent="0.25">
      <c r="AN1220" s="18"/>
      <c r="AO1220" s="18"/>
      <c r="AP1220" s="18"/>
      <c r="AQ1220" s="18"/>
    </row>
    <row r="1221" spans="40:43" x14ac:dyDescent="0.25">
      <c r="AN1221" s="18"/>
      <c r="AO1221" s="18"/>
      <c r="AP1221" s="18"/>
      <c r="AQ1221" s="18"/>
    </row>
    <row r="1222" spans="40:43" x14ac:dyDescent="0.25">
      <c r="AN1222" s="18"/>
      <c r="AO1222" s="18"/>
      <c r="AP1222" s="18"/>
      <c r="AQ1222" s="18"/>
    </row>
    <row r="1223" spans="40:43" x14ac:dyDescent="0.25">
      <c r="AN1223" s="18"/>
      <c r="AO1223" s="18"/>
      <c r="AP1223" s="18"/>
      <c r="AQ1223" s="18"/>
    </row>
    <row r="1224" spans="40:43" x14ac:dyDescent="0.25">
      <c r="AN1224" s="18"/>
      <c r="AO1224" s="18"/>
      <c r="AP1224" s="18"/>
      <c r="AQ1224" s="18"/>
    </row>
    <row r="1225" spans="40:43" x14ac:dyDescent="0.25">
      <c r="AN1225" s="18"/>
      <c r="AO1225" s="18"/>
      <c r="AP1225" s="18"/>
      <c r="AQ1225" s="18"/>
    </row>
    <row r="1226" spans="40:43" x14ac:dyDescent="0.25">
      <c r="AN1226" s="18"/>
      <c r="AO1226" s="18"/>
      <c r="AP1226" s="18"/>
      <c r="AQ1226" s="18"/>
    </row>
    <row r="1227" spans="40:43" x14ac:dyDescent="0.25">
      <c r="AN1227" s="18"/>
      <c r="AO1227" s="18"/>
      <c r="AP1227" s="18"/>
      <c r="AQ1227" s="18"/>
    </row>
    <row r="1228" spans="40:43" x14ac:dyDescent="0.25">
      <c r="AN1228" s="18"/>
      <c r="AO1228" s="18"/>
      <c r="AP1228" s="18"/>
      <c r="AQ1228" s="18"/>
    </row>
    <row r="1229" spans="40:43" x14ac:dyDescent="0.25">
      <c r="AN1229" s="18"/>
      <c r="AO1229" s="18"/>
      <c r="AP1229" s="18"/>
      <c r="AQ1229" s="18"/>
    </row>
    <row r="1230" spans="40:43" x14ac:dyDescent="0.25">
      <c r="AN1230" s="18"/>
      <c r="AO1230" s="18"/>
      <c r="AP1230" s="18"/>
      <c r="AQ1230" s="18"/>
    </row>
    <row r="1231" spans="40:43" x14ac:dyDescent="0.25">
      <c r="AN1231" s="18"/>
      <c r="AO1231" s="18"/>
      <c r="AP1231" s="18"/>
      <c r="AQ1231" s="18"/>
    </row>
    <row r="1232" spans="40:43" x14ac:dyDescent="0.25">
      <c r="AN1232" s="18"/>
      <c r="AO1232" s="18"/>
      <c r="AP1232" s="18"/>
      <c r="AQ1232" s="18"/>
    </row>
    <row r="1233" spans="40:43" x14ac:dyDescent="0.25">
      <c r="AN1233" s="18"/>
      <c r="AO1233" s="18"/>
      <c r="AP1233" s="18"/>
      <c r="AQ1233" s="18"/>
    </row>
    <row r="1234" spans="40:43" x14ac:dyDescent="0.25">
      <c r="AN1234" s="18"/>
      <c r="AO1234" s="18"/>
      <c r="AP1234" s="18"/>
      <c r="AQ1234" s="18"/>
    </row>
    <row r="1235" spans="40:43" x14ac:dyDescent="0.25">
      <c r="AN1235" s="18"/>
      <c r="AO1235" s="18"/>
      <c r="AP1235" s="18"/>
      <c r="AQ1235" s="18"/>
    </row>
    <row r="1236" spans="40:43" x14ac:dyDescent="0.25">
      <c r="AN1236" s="18"/>
      <c r="AO1236" s="18"/>
      <c r="AP1236" s="18"/>
      <c r="AQ1236" s="18"/>
    </row>
    <row r="1237" spans="40:43" x14ac:dyDescent="0.25">
      <c r="AN1237" s="18"/>
      <c r="AO1237" s="18"/>
      <c r="AP1237" s="18"/>
      <c r="AQ1237" s="18"/>
    </row>
    <row r="1238" spans="40:43" x14ac:dyDescent="0.25">
      <c r="AN1238" s="18"/>
      <c r="AO1238" s="18"/>
      <c r="AP1238" s="18"/>
      <c r="AQ1238" s="18"/>
    </row>
    <row r="1239" spans="40:43" x14ac:dyDescent="0.25">
      <c r="AN1239" s="18"/>
      <c r="AO1239" s="18"/>
      <c r="AP1239" s="18"/>
      <c r="AQ1239" s="18"/>
    </row>
    <row r="1240" spans="40:43" x14ac:dyDescent="0.25">
      <c r="AN1240" s="18"/>
      <c r="AO1240" s="18"/>
      <c r="AP1240" s="18"/>
      <c r="AQ1240" s="18"/>
    </row>
    <row r="1241" spans="40:43" x14ac:dyDescent="0.25">
      <c r="AN1241" s="18"/>
      <c r="AO1241" s="18"/>
      <c r="AP1241" s="18"/>
      <c r="AQ1241" s="18"/>
    </row>
    <row r="1242" spans="40:43" x14ac:dyDescent="0.25">
      <c r="AN1242" s="18"/>
      <c r="AO1242" s="18"/>
      <c r="AP1242" s="18"/>
      <c r="AQ1242" s="18"/>
    </row>
    <row r="1243" spans="40:43" x14ac:dyDescent="0.25">
      <c r="AN1243" s="18"/>
      <c r="AO1243" s="18"/>
      <c r="AP1243" s="18"/>
      <c r="AQ1243" s="18"/>
    </row>
    <row r="1244" spans="40:43" x14ac:dyDescent="0.25">
      <c r="AN1244" s="18"/>
      <c r="AO1244" s="18"/>
      <c r="AP1244" s="18"/>
      <c r="AQ1244" s="18"/>
    </row>
    <row r="1245" spans="40:43" x14ac:dyDescent="0.25">
      <c r="AN1245" s="18"/>
      <c r="AO1245" s="18"/>
      <c r="AP1245" s="18"/>
      <c r="AQ1245" s="18"/>
    </row>
    <row r="1246" spans="40:43" x14ac:dyDescent="0.25">
      <c r="AN1246" s="18"/>
      <c r="AO1246" s="18"/>
      <c r="AP1246" s="18"/>
      <c r="AQ1246" s="18"/>
    </row>
    <row r="1247" spans="40:43" x14ac:dyDescent="0.25">
      <c r="AN1247" s="18"/>
      <c r="AO1247" s="18"/>
      <c r="AP1247" s="18"/>
      <c r="AQ1247" s="18"/>
    </row>
    <row r="1248" spans="40:43" x14ac:dyDescent="0.25">
      <c r="AN1248" s="18"/>
      <c r="AO1248" s="18"/>
      <c r="AP1248" s="18"/>
      <c r="AQ1248" s="18"/>
    </row>
    <row r="1249" spans="40:43" x14ac:dyDescent="0.25">
      <c r="AN1249" s="18"/>
      <c r="AO1249" s="18"/>
      <c r="AP1249" s="18"/>
      <c r="AQ1249" s="18"/>
    </row>
    <row r="1250" spans="40:43" x14ac:dyDescent="0.25">
      <c r="AN1250" s="18"/>
      <c r="AO1250" s="18"/>
      <c r="AP1250" s="18"/>
      <c r="AQ1250" s="18"/>
    </row>
    <row r="1251" spans="40:43" x14ac:dyDescent="0.25">
      <c r="AN1251" s="18"/>
      <c r="AO1251" s="18"/>
      <c r="AP1251" s="18"/>
      <c r="AQ1251" s="18"/>
    </row>
    <row r="1252" spans="40:43" x14ac:dyDescent="0.25">
      <c r="AN1252" s="18"/>
      <c r="AO1252" s="18"/>
      <c r="AP1252" s="18"/>
      <c r="AQ1252" s="18"/>
    </row>
    <row r="1253" spans="40:43" x14ac:dyDescent="0.25">
      <c r="AN1253" s="18"/>
      <c r="AO1253" s="18"/>
      <c r="AP1253" s="18"/>
      <c r="AQ1253" s="18"/>
    </row>
    <row r="1254" spans="40:43" x14ac:dyDescent="0.25">
      <c r="AN1254" s="18"/>
      <c r="AO1254" s="18"/>
      <c r="AP1254" s="18"/>
      <c r="AQ1254" s="18"/>
    </row>
    <row r="1255" spans="40:43" x14ac:dyDescent="0.25">
      <c r="AN1255" s="18"/>
      <c r="AO1255" s="18"/>
      <c r="AP1255" s="18"/>
      <c r="AQ1255" s="18"/>
    </row>
    <row r="1256" spans="40:43" x14ac:dyDescent="0.25">
      <c r="AN1256" s="18"/>
      <c r="AO1256" s="18"/>
      <c r="AP1256" s="18"/>
      <c r="AQ1256" s="18"/>
    </row>
    <row r="1257" spans="40:43" x14ac:dyDescent="0.25">
      <c r="AN1257" s="18"/>
      <c r="AO1257" s="18"/>
      <c r="AP1257" s="18"/>
      <c r="AQ1257" s="18"/>
    </row>
    <row r="1258" spans="40:43" x14ac:dyDescent="0.25">
      <c r="AN1258" s="18"/>
      <c r="AO1258" s="18"/>
      <c r="AP1258" s="18"/>
      <c r="AQ1258" s="18"/>
    </row>
    <row r="1259" spans="40:43" x14ac:dyDescent="0.25">
      <c r="AN1259" s="18"/>
      <c r="AO1259" s="18"/>
      <c r="AP1259" s="18"/>
      <c r="AQ1259" s="18"/>
    </row>
    <row r="1260" spans="40:43" x14ac:dyDescent="0.25">
      <c r="AN1260" s="18"/>
      <c r="AO1260" s="18"/>
      <c r="AP1260" s="18"/>
      <c r="AQ1260" s="18"/>
    </row>
    <row r="1261" spans="40:43" x14ac:dyDescent="0.25">
      <c r="AN1261" s="18"/>
      <c r="AO1261" s="18"/>
      <c r="AP1261" s="18"/>
      <c r="AQ1261" s="18"/>
    </row>
    <row r="1262" spans="40:43" x14ac:dyDescent="0.25">
      <c r="AN1262" s="18"/>
      <c r="AO1262" s="18"/>
      <c r="AP1262" s="18"/>
      <c r="AQ1262" s="18"/>
    </row>
    <row r="1263" spans="40:43" x14ac:dyDescent="0.25">
      <c r="AN1263" s="18"/>
      <c r="AO1263" s="18"/>
      <c r="AP1263" s="18"/>
      <c r="AQ1263" s="18"/>
    </row>
    <row r="1264" spans="40:43" x14ac:dyDescent="0.25">
      <c r="AN1264" s="18"/>
      <c r="AO1264" s="18"/>
      <c r="AP1264" s="18"/>
      <c r="AQ1264" s="18"/>
    </row>
    <row r="1265" spans="40:43" x14ac:dyDescent="0.25">
      <c r="AN1265" s="18"/>
      <c r="AO1265" s="18"/>
      <c r="AP1265" s="18"/>
      <c r="AQ1265" s="18"/>
    </row>
    <row r="1266" spans="40:43" x14ac:dyDescent="0.25">
      <c r="AN1266" s="18"/>
      <c r="AO1266" s="18"/>
      <c r="AP1266" s="18"/>
      <c r="AQ1266" s="18"/>
    </row>
    <row r="1267" spans="40:43" x14ac:dyDescent="0.25">
      <c r="AN1267" s="18"/>
      <c r="AO1267" s="18"/>
      <c r="AP1267" s="18"/>
      <c r="AQ1267" s="18"/>
    </row>
    <row r="1268" spans="40:43" x14ac:dyDescent="0.25">
      <c r="AN1268" s="18"/>
      <c r="AO1268" s="18"/>
      <c r="AP1268" s="18"/>
      <c r="AQ1268" s="18"/>
    </row>
    <row r="1269" spans="40:43" x14ac:dyDescent="0.25">
      <c r="AN1269" s="18"/>
      <c r="AO1269" s="18"/>
      <c r="AP1269" s="18"/>
      <c r="AQ1269" s="18"/>
    </row>
    <row r="1270" spans="40:43" x14ac:dyDescent="0.25">
      <c r="AN1270" s="18"/>
      <c r="AO1270" s="18"/>
      <c r="AP1270" s="18"/>
      <c r="AQ1270" s="18"/>
    </row>
    <row r="1271" spans="40:43" x14ac:dyDescent="0.25">
      <c r="AN1271" s="18"/>
      <c r="AO1271" s="18"/>
      <c r="AP1271" s="18"/>
      <c r="AQ1271" s="18"/>
    </row>
    <row r="1272" spans="40:43" x14ac:dyDescent="0.25">
      <c r="AN1272" s="18"/>
      <c r="AO1272" s="18"/>
      <c r="AP1272" s="18"/>
      <c r="AQ1272" s="18"/>
    </row>
    <row r="1273" spans="40:43" x14ac:dyDescent="0.25">
      <c r="AN1273" s="18"/>
      <c r="AO1273" s="18"/>
      <c r="AP1273" s="18"/>
      <c r="AQ1273" s="18"/>
    </row>
    <row r="1274" spans="40:43" x14ac:dyDescent="0.25">
      <c r="AN1274" s="18"/>
      <c r="AO1274" s="18"/>
      <c r="AP1274" s="18"/>
      <c r="AQ1274" s="18"/>
    </row>
    <row r="1275" spans="40:43" x14ac:dyDescent="0.25">
      <c r="AN1275" s="18"/>
      <c r="AO1275" s="18"/>
      <c r="AP1275" s="18"/>
      <c r="AQ1275" s="18"/>
    </row>
    <row r="1276" spans="40:43" x14ac:dyDescent="0.25">
      <c r="AN1276" s="18"/>
      <c r="AO1276" s="18"/>
      <c r="AP1276" s="18"/>
      <c r="AQ1276" s="18"/>
    </row>
    <row r="1277" spans="40:43" x14ac:dyDescent="0.25">
      <c r="AN1277" s="18"/>
      <c r="AO1277" s="18"/>
      <c r="AP1277" s="18"/>
      <c r="AQ1277" s="18"/>
    </row>
    <row r="1278" spans="40:43" x14ac:dyDescent="0.25">
      <c r="AN1278" s="18"/>
      <c r="AO1278" s="18"/>
      <c r="AP1278" s="18"/>
      <c r="AQ1278" s="18"/>
    </row>
    <row r="1279" spans="40:43" x14ac:dyDescent="0.25">
      <c r="AN1279" s="18"/>
      <c r="AO1279" s="18"/>
      <c r="AP1279" s="18"/>
      <c r="AQ1279" s="18"/>
    </row>
    <row r="1280" spans="40:43" x14ac:dyDescent="0.25">
      <c r="AN1280" s="18"/>
      <c r="AO1280" s="18"/>
      <c r="AP1280" s="18"/>
      <c r="AQ1280" s="18"/>
    </row>
    <row r="1281" spans="40:43" x14ac:dyDescent="0.25">
      <c r="AN1281" s="18"/>
      <c r="AO1281" s="18"/>
      <c r="AP1281" s="18"/>
      <c r="AQ1281" s="18"/>
    </row>
    <row r="1282" spans="40:43" x14ac:dyDescent="0.25">
      <c r="AN1282" s="18"/>
      <c r="AO1282" s="18"/>
      <c r="AP1282" s="18"/>
      <c r="AQ1282" s="18"/>
    </row>
    <row r="1283" spans="40:43" x14ac:dyDescent="0.25">
      <c r="AN1283" s="18"/>
      <c r="AO1283" s="18"/>
      <c r="AP1283" s="18"/>
      <c r="AQ1283" s="18"/>
    </row>
    <row r="1284" spans="40:43" x14ac:dyDescent="0.25">
      <c r="AN1284" s="18"/>
      <c r="AO1284" s="18"/>
      <c r="AP1284" s="18"/>
      <c r="AQ1284" s="18"/>
    </row>
    <row r="1285" spans="40:43" x14ac:dyDescent="0.25">
      <c r="AN1285" s="18"/>
      <c r="AO1285" s="18"/>
      <c r="AP1285" s="18"/>
      <c r="AQ1285" s="18"/>
    </row>
    <row r="1286" spans="40:43" x14ac:dyDescent="0.25">
      <c r="AN1286" s="18"/>
      <c r="AO1286" s="18"/>
      <c r="AP1286" s="18"/>
      <c r="AQ1286" s="18"/>
    </row>
    <row r="1287" spans="40:43" x14ac:dyDescent="0.25">
      <c r="AN1287" s="18"/>
      <c r="AO1287" s="18"/>
      <c r="AP1287" s="18"/>
      <c r="AQ1287" s="18"/>
    </row>
    <row r="1288" spans="40:43" x14ac:dyDescent="0.25">
      <c r="AN1288" s="18"/>
      <c r="AO1288" s="18"/>
      <c r="AP1288" s="18"/>
      <c r="AQ1288" s="18"/>
    </row>
    <row r="1289" spans="40:43" x14ac:dyDescent="0.25">
      <c r="AN1289" s="18"/>
      <c r="AO1289" s="18"/>
      <c r="AP1289" s="18"/>
      <c r="AQ1289" s="18"/>
    </row>
    <row r="1290" spans="40:43" x14ac:dyDescent="0.25">
      <c r="AN1290" s="18"/>
      <c r="AO1290" s="18"/>
      <c r="AP1290" s="18"/>
      <c r="AQ1290" s="18"/>
    </row>
    <row r="1291" spans="40:43" x14ac:dyDescent="0.25">
      <c r="AN1291" s="18"/>
      <c r="AO1291" s="18"/>
      <c r="AP1291" s="18"/>
      <c r="AQ1291" s="18"/>
    </row>
    <row r="1292" spans="40:43" x14ac:dyDescent="0.25">
      <c r="AN1292" s="18"/>
      <c r="AO1292" s="18"/>
      <c r="AP1292" s="18"/>
      <c r="AQ1292" s="18"/>
    </row>
    <row r="1293" spans="40:43" x14ac:dyDescent="0.25">
      <c r="AN1293" s="18"/>
      <c r="AO1293" s="18"/>
      <c r="AP1293" s="18"/>
      <c r="AQ1293" s="18"/>
    </row>
    <row r="1294" spans="40:43" x14ac:dyDescent="0.25">
      <c r="AN1294" s="18"/>
      <c r="AO1294" s="18"/>
      <c r="AP1294" s="18"/>
      <c r="AQ1294" s="18"/>
    </row>
    <row r="1295" spans="40:43" x14ac:dyDescent="0.25">
      <c r="AN1295" s="18"/>
      <c r="AO1295" s="18"/>
      <c r="AP1295" s="18"/>
      <c r="AQ1295" s="18"/>
    </row>
    <row r="1296" spans="40:43" x14ac:dyDescent="0.25">
      <c r="AN1296" s="18"/>
      <c r="AO1296" s="18"/>
      <c r="AP1296" s="18"/>
      <c r="AQ1296" s="18"/>
    </row>
    <row r="1297" spans="40:43" x14ac:dyDescent="0.25">
      <c r="AN1297" s="18"/>
      <c r="AO1297" s="18"/>
      <c r="AP1297" s="18"/>
      <c r="AQ1297" s="18"/>
    </row>
    <row r="1298" spans="40:43" x14ac:dyDescent="0.25">
      <c r="AN1298" s="18"/>
      <c r="AO1298" s="18"/>
      <c r="AP1298" s="18"/>
      <c r="AQ1298" s="18"/>
    </row>
    <row r="1299" spans="40:43" x14ac:dyDescent="0.25">
      <c r="AN1299" s="18"/>
      <c r="AO1299" s="18"/>
      <c r="AP1299" s="18"/>
      <c r="AQ1299" s="18"/>
    </row>
    <row r="1300" spans="40:43" x14ac:dyDescent="0.25">
      <c r="AN1300" s="18"/>
      <c r="AO1300" s="18"/>
      <c r="AP1300" s="18"/>
      <c r="AQ1300" s="18"/>
    </row>
    <row r="1301" spans="40:43" x14ac:dyDescent="0.25">
      <c r="AN1301" s="18"/>
      <c r="AO1301" s="18"/>
      <c r="AP1301" s="18"/>
      <c r="AQ1301" s="18"/>
    </row>
    <row r="1302" spans="40:43" x14ac:dyDescent="0.25">
      <c r="AN1302" s="18"/>
      <c r="AO1302" s="18"/>
      <c r="AP1302" s="18"/>
      <c r="AQ1302" s="18"/>
    </row>
    <row r="1303" spans="40:43" x14ac:dyDescent="0.25">
      <c r="AN1303" s="18"/>
      <c r="AO1303" s="18"/>
      <c r="AP1303" s="18"/>
      <c r="AQ1303" s="18"/>
    </row>
    <row r="1304" spans="40:43" x14ac:dyDescent="0.25">
      <c r="AN1304" s="18"/>
      <c r="AO1304" s="18"/>
      <c r="AP1304" s="18"/>
      <c r="AQ1304" s="18"/>
    </row>
    <row r="1305" spans="40:43" x14ac:dyDescent="0.25">
      <c r="AN1305" s="18"/>
      <c r="AO1305" s="18"/>
      <c r="AP1305" s="18"/>
      <c r="AQ1305" s="18"/>
    </row>
    <row r="1306" spans="40:43" x14ac:dyDescent="0.25">
      <c r="AN1306" s="18"/>
      <c r="AO1306" s="18"/>
      <c r="AP1306" s="18"/>
      <c r="AQ1306" s="18"/>
    </row>
    <row r="1307" spans="40:43" x14ac:dyDescent="0.25">
      <c r="AN1307" s="18"/>
      <c r="AO1307" s="18"/>
      <c r="AP1307" s="18"/>
      <c r="AQ1307" s="18"/>
    </row>
    <row r="1308" spans="40:43" x14ac:dyDescent="0.25">
      <c r="AN1308" s="18"/>
      <c r="AO1308" s="18"/>
      <c r="AP1308" s="18"/>
      <c r="AQ1308" s="18"/>
    </row>
    <row r="1309" spans="40:43" x14ac:dyDescent="0.25">
      <c r="AN1309" s="18"/>
      <c r="AO1309" s="18"/>
      <c r="AP1309" s="18"/>
      <c r="AQ1309" s="18"/>
    </row>
    <row r="1310" spans="40:43" x14ac:dyDescent="0.25">
      <c r="AN1310" s="18"/>
      <c r="AO1310" s="18"/>
      <c r="AP1310" s="18"/>
      <c r="AQ1310" s="18"/>
    </row>
    <row r="1311" spans="40:43" x14ac:dyDescent="0.25">
      <c r="AN1311" s="18"/>
      <c r="AO1311" s="18"/>
      <c r="AP1311" s="18"/>
      <c r="AQ1311" s="18"/>
    </row>
    <row r="1312" spans="40:43" x14ac:dyDescent="0.25">
      <c r="AN1312" s="18"/>
      <c r="AO1312" s="18"/>
      <c r="AP1312" s="18"/>
      <c r="AQ1312" s="18"/>
    </row>
    <row r="1313" spans="40:43" x14ac:dyDescent="0.25">
      <c r="AN1313" s="18"/>
      <c r="AO1313" s="18"/>
      <c r="AP1313" s="18"/>
      <c r="AQ1313" s="18"/>
    </row>
    <row r="1314" spans="40:43" x14ac:dyDescent="0.25">
      <c r="AN1314" s="18"/>
      <c r="AO1314" s="18"/>
      <c r="AP1314" s="18"/>
      <c r="AQ1314" s="18"/>
    </row>
    <row r="1315" spans="40:43" x14ac:dyDescent="0.25">
      <c r="AN1315" s="18"/>
      <c r="AO1315" s="18"/>
      <c r="AP1315" s="18"/>
      <c r="AQ1315" s="18"/>
    </row>
    <row r="1316" spans="40:43" x14ac:dyDescent="0.25">
      <c r="AN1316" s="18"/>
      <c r="AO1316" s="18"/>
      <c r="AP1316" s="18"/>
      <c r="AQ1316" s="18"/>
    </row>
    <row r="1317" spans="40:43" x14ac:dyDescent="0.25">
      <c r="AN1317" s="18"/>
      <c r="AO1317" s="18"/>
      <c r="AP1317" s="18"/>
      <c r="AQ1317" s="18"/>
    </row>
    <row r="1318" spans="40:43" x14ac:dyDescent="0.25">
      <c r="AN1318" s="18"/>
      <c r="AO1318" s="18"/>
      <c r="AP1318" s="18"/>
      <c r="AQ1318" s="18"/>
    </row>
    <row r="1319" spans="40:43" x14ac:dyDescent="0.25">
      <c r="AN1319" s="18"/>
      <c r="AO1319" s="18"/>
      <c r="AP1319" s="18"/>
      <c r="AQ1319" s="18"/>
    </row>
    <row r="1320" spans="40:43" x14ac:dyDescent="0.25">
      <c r="AN1320" s="18"/>
      <c r="AO1320" s="18"/>
      <c r="AP1320" s="18"/>
      <c r="AQ1320" s="18"/>
    </row>
    <row r="1321" spans="40:43" x14ac:dyDescent="0.25">
      <c r="AN1321" s="18"/>
      <c r="AO1321" s="18"/>
      <c r="AP1321" s="18"/>
      <c r="AQ1321" s="18"/>
    </row>
    <row r="1322" spans="40:43" x14ac:dyDescent="0.25">
      <c r="AN1322" s="18"/>
      <c r="AO1322" s="18"/>
      <c r="AP1322" s="18"/>
      <c r="AQ1322" s="18"/>
    </row>
    <row r="1323" spans="40:43" x14ac:dyDescent="0.25">
      <c r="AN1323" s="18"/>
      <c r="AO1323" s="18"/>
      <c r="AP1323" s="18"/>
      <c r="AQ1323" s="18"/>
    </row>
    <row r="1324" spans="40:43" x14ac:dyDescent="0.25">
      <c r="AN1324" s="18"/>
      <c r="AO1324" s="18"/>
      <c r="AP1324" s="18"/>
      <c r="AQ1324" s="18"/>
    </row>
    <row r="1325" spans="40:43" x14ac:dyDescent="0.25">
      <c r="AN1325" s="18"/>
      <c r="AO1325" s="18"/>
      <c r="AP1325" s="18"/>
      <c r="AQ1325" s="18"/>
    </row>
    <row r="1326" spans="40:43" x14ac:dyDescent="0.25">
      <c r="AN1326" s="18"/>
      <c r="AO1326" s="18"/>
      <c r="AP1326" s="18"/>
      <c r="AQ1326" s="18"/>
    </row>
    <row r="1327" spans="40:43" x14ac:dyDescent="0.25">
      <c r="AN1327" s="18"/>
      <c r="AO1327" s="18"/>
      <c r="AP1327" s="18"/>
      <c r="AQ1327" s="18"/>
    </row>
    <row r="1328" spans="40:43" x14ac:dyDescent="0.25">
      <c r="AN1328" s="18"/>
      <c r="AO1328" s="18"/>
      <c r="AP1328" s="18"/>
      <c r="AQ1328" s="18"/>
    </row>
    <row r="1329" spans="40:43" x14ac:dyDescent="0.25">
      <c r="AN1329" s="18"/>
      <c r="AO1329" s="18"/>
      <c r="AP1329" s="18"/>
      <c r="AQ1329" s="18"/>
    </row>
    <row r="1330" spans="40:43" x14ac:dyDescent="0.25">
      <c r="AN1330" s="18"/>
      <c r="AO1330" s="18"/>
      <c r="AP1330" s="18"/>
      <c r="AQ1330" s="18"/>
    </row>
    <row r="1331" spans="40:43" x14ac:dyDescent="0.25">
      <c r="AN1331" s="18"/>
      <c r="AO1331" s="18"/>
      <c r="AP1331" s="18"/>
      <c r="AQ1331" s="18"/>
    </row>
    <row r="1332" spans="40:43" x14ac:dyDescent="0.25">
      <c r="AN1332" s="18"/>
      <c r="AO1332" s="18"/>
      <c r="AP1332" s="18"/>
      <c r="AQ1332" s="18"/>
    </row>
    <row r="1333" spans="40:43" x14ac:dyDescent="0.25">
      <c r="AN1333" s="18"/>
      <c r="AO1333" s="18"/>
      <c r="AP1333" s="18"/>
      <c r="AQ1333" s="18"/>
    </row>
    <row r="1334" spans="40:43" x14ac:dyDescent="0.25">
      <c r="AN1334" s="18"/>
      <c r="AO1334" s="18"/>
      <c r="AP1334" s="18"/>
      <c r="AQ1334" s="18"/>
    </row>
    <row r="1335" spans="40:43" x14ac:dyDescent="0.25">
      <c r="AN1335" s="18"/>
      <c r="AO1335" s="18"/>
      <c r="AP1335" s="18"/>
      <c r="AQ1335" s="18"/>
    </row>
    <row r="1336" spans="40:43" x14ac:dyDescent="0.25">
      <c r="AN1336" s="18"/>
      <c r="AO1336" s="18"/>
      <c r="AP1336" s="18"/>
      <c r="AQ1336" s="18"/>
    </row>
    <row r="1337" spans="40:43" x14ac:dyDescent="0.25">
      <c r="AN1337" s="18"/>
      <c r="AO1337" s="18"/>
      <c r="AP1337" s="18"/>
      <c r="AQ1337" s="18"/>
    </row>
    <row r="1338" spans="40:43" x14ac:dyDescent="0.25">
      <c r="AN1338" s="18"/>
      <c r="AO1338" s="18"/>
      <c r="AP1338" s="18"/>
      <c r="AQ1338" s="18"/>
    </row>
    <row r="1339" spans="40:43" x14ac:dyDescent="0.25">
      <c r="AN1339" s="18"/>
      <c r="AO1339" s="18"/>
      <c r="AP1339" s="18"/>
      <c r="AQ1339" s="18"/>
    </row>
    <row r="1340" spans="40:43" x14ac:dyDescent="0.25">
      <c r="AN1340" s="18"/>
      <c r="AO1340" s="18"/>
      <c r="AP1340" s="18"/>
      <c r="AQ1340" s="18"/>
    </row>
    <row r="1341" spans="40:43" x14ac:dyDescent="0.25">
      <c r="AN1341" s="18"/>
      <c r="AO1341" s="18"/>
      <c r="AP1341" s="18"/>
      <c r="AQ1341" s="18"/>
    </row>
    <row r="1342" spans="40:43" x14ac:dyDescent="0.25">
      <c r="AN1342" s="18"/>
      <c r="AO1342" s="18"/>
      <c r="AP1342" s="18"/>
      <c r="AQ1342" s="18"/>
    </row>
    <row r="1343" spans="40:43" x14ac:dyDescent="0.25">
      <c r="AN1343" s="18"/>
      <c r="AO1343" s="18"/>
      <c r="AP1343" s="18"/>
      <c r="AQ1343" s="18"/>
    </row>
    <row r="1344" spans="40:43" x14ac:dyDescent="0.25">
      <c r="AN1344" s="18"/>
      <c r="AO1344" s="18"/>
      <c r="AP1344" s="18"/>
      <c r="AQ1344" s="18"/>
    </row>
    <row r="1345" spans="40:43" x14ac:dyDescent="0.25">
      <c r="AN1345" s="18"/>
      <c r="AO1345" s="18"/>
      <c r="AP1345" s="18"/>
      <c r="AQ1345" s="18"/>
    </row>
    <row r="1346" spans="40:43" x14ac:dyDescent="0.25">
      <c r="AN1346" s="18"/>
      <c r="AO1346" s="18"/>
      <c r="AP1346" s="18"/>
      <c r="AQ1346" s="18"/>
    </row>
    <row r="1347" spans="40:43" x14ac:dyDescent="0.25">
      <c r="AN1347" s="18"/>
      <c r="AO1347" s="18"/>
      <c r="AP1347" s="18"/>
      <c r="AQ1347" s="18"/>
    </row>
    <row r="1348" spans="40:43" x14ac:dyDescent="0.25">
      <c r="AN1348" s="18"/>
      <c r="AO1348" s="18"/>
      <c r="AP1348" s="18"/>
      <c r="AQ1348" s="18"/>
    </row>
    <row r="1349" spans="40:43" x14ac:dyDescent="0.25">
      <c r="AN1349" s="18"/>
      <c r="AO1349" s="18"/>
      <c r="AP1349" s="18"/>
      <c r="AQ1349" s="18"/>
    </row>
    <row r="1350" spans="40:43" x14ac:dyDescent="0.25">
      <c r="AN1350" s="18"/>
      <c r="AO1350" s="18"/>
      <c r="AP1350" s="18"/>
      <c r="AQ1350" s="18"/>
    </row>
    <row r="1351" spans="40:43" x14ac:dyDescent="0.25">
      <c r="AN1351" s="18"/>
      <c r="AO1351" s="18"/>
      <c r="AP1351" s="18"/>
      <c r="AQ1351" s="18"/>
    </row>
    <row r="1352" spans="40:43" x14ac:dyDescent="0.25">
      <c r="AN1352" s="18"/>
      <c r="AO1352" s="18"/>
      <c r="AP1352" s="18"/>
      <c r="AQ1352" s="18"/>
    </row>
    <row r="1353" spans="40:43" x14ac:dyDescent="0.25">
      <c r="AN1353" s="18"/>
      <c r="AO1353" s="18"/>
      <c r="AP1353" s="18"/>
      <c r="AQ1353" s="18"/>
    </row>
    <row r="1354" spans="40:43" x14ac:dyDescent="0.25">
      <c r="AN1354" s="18"/>
      <c r="AO1354" s="18"/>
      <c r="AP1354" s="18"/>
      <c r="AQ1354" s="18"/>
    </row>
    <row r="1355" spans="40:43" x14ac:dyDescent="0.25">
      <c r="AN1355" s="18"/>
      <c r="AO1355" s="18"/>
      <c r="AP1355" s="18"/>
      <c r="AQ1355" s="18"/>
    </row>
    <row r="1356" spans="40:43" x14ac:dyDescent="0.25">
      <c r="AN1356" s="18"/>
      <c r="AO1356" s="18"/>
      <c r="AP1356" s="18"/>
      <c r="AQ1356" s="18"/>
    </row>
    <row r="1357" spans="40:43" x14ac:dyDescent="0.25">
      <c r="AN1357" s="18"/>
      <c r="AO1357" s="18"/>
      <c r="AP1357" s="18"/>
      <c r="AQ1357" s="18"/>
    </row>
    <row r="1358" spans="40:43" x14ac:dyDescent="0.25">
      <c r="AN1358" s="18"/>
      <c r="AO1358" s="18"/>
      <c r="AP1358" s="18"/>
      <c r="AQ1358" s="18"/>
    </row>
    <row r="1359" spans="40:43" x14ac:dyDescent="0.25">
      <c r="AN1359" s="18"/>
      <c r="AO1359" s="18"/>
      <c r="AP1359" s="18"/>
      <c r="AQ1359" s="18"/>
    </row>
    <row r="1360" spans="40:43" x14ac:dyDescent="0.25">
      <c r="AN1360" s="18"/>
      <c r="AO1360" s="18"/>
      <c r="AP1360" s="18"/>
      <c r="AQ1360" s="18"/>
    </row>
    <row r="1361" spans="40:43" x14ac:dyDescent="0.25">
      <c r="AN1361" s="18"/>
      <c r="AO1361" s="18"/>
      <c r="AP1361" s="18"/>
      <c r="AQ1361" s="18"/>
    </row>
    <row r="1362" spans="40:43" x14ac:dyDescent="0.25">
      <c r="AN1362" s="18"/>
      <c r="AO1362" s="18"/>
      <c r="AP1362" s="18"/>
      <c r="AQ1362" s="18"/>
    </row>
    <row r="1363" spans="40:43" x14ac:dyDescent="0.25">
      <c r="AN1363" s="18"/>
      <c r="AO1363" s="18"/>
      <c r="AP1363" s="18"/>
      <c r="AQ1363" s="18"/>
    </row>
    <row r="1364" spans="40:43" x14ac:dyDescent="0.25">
      <c r="AN1364" s="18"/>
      <c r="AO1364" s="18"/>
      <c r="AP1364" s="18"/>
      <c r="AQ1364" s="18"/>
    </row>
    <row r="1365" spans="40:43" x14ac:dyDescent="0.25">
      <c r="AN1365" s="18"/>
      <c r="AO1365" s="18"/>
      <c r="AP1365" s="18"/>
      <c r="AQ1365" s="18"/>
    </row>
    <row r="1366" spans="40:43" x14ac:dyDescent="0.25">
      <c r="AN1366" s="18"/>
      <c r="AO1366" s="18"/>
      <c r="AP1366" s="18"/>
      <c r="AQ1366" s="18"/>
    </row>
    <row r="1367" spans="40:43" x14ac:dyDescent="0.25">
      <c r="AN1367" s="18"/>
      <c r="AO1367" s="18"/>
      <c r="AP1367" s="18"/>
      <c r="AQ1367" s="18"/>
    </row>
    <row r="1368" spans="40:43" x14ac:dyDescent="0.25">
      <c r="AN1368" s="18"/>
      <c r="AO1368" s="18"/>
      <c r="AP1368" s="18"/>
      <c r="AQ1368" s="18"/>
    </row>
    <row r="1369" spans="40:43" x14ac:dyDescent="0.25">
      <c r="AN1369" s="18"/>
      <c r="AO1369" s="18"/>
      <c r="AP1369" s="18"/>
      <c r="AQ1369" s="18"/>
    </row>
    <row r="1370" spans="40:43" x14ac:dyDescent="0.25">
      <c r="AN1370" s="18"/>
      <c r="AO1370" s="18"/>
      <c r="AP1370" s="18"/>
      <c r="AQ1370" s="18"/>
    </row>
    <row r="1371" spans="40:43" x14ac:dyDescent="0.25">
      <c r="AN1371" s="18"/>
      <c r="AO1371" s="18"/>
      <c r="AP1371" s="18"/>
      <c r="AQ1371" s="18"/>
    </row>
    <row r="1372" spans="40:43" x14ac:dyDescent="0.25">
      <c r="AN1372" s="18"/>
      <c r="AO1372" s="18"/>
      <c r="AP1372" s="18"/>
      <c r="AQ1372" s="18"/>
    </row>
    <row r="1373" spans="40:43" x14ac:dyDescent="0.25">
      <c r="AN1373" s="18"/>
      <c r="AO1373" s="18"/>
      <c r="AP1373" s="18"/>
      <c r="AQ1373" s="18"/>
    </row>
    <row r="1374" spans="40:43" x14ac:dyDescent="0.25">
      <c r="AN1374" s="18"/>
      <c r="AO1374" s="18"/>
      <c r="AP1374" s="18"/>
      <c r="AQ1374" s="18"/>
    </row>
    <row r="1375" spans="40:43" x14ac:dyDescent="0.25">
      <c r="AN1375" s="18"/>
      <c r="AO1375" s="18"/>
      <c r="AP1375" s="18"/>
      <c r="AQ1375" s="18"/>
    </row>
    <row r="1376" spans="40:43" x14ac:dyDescent="0.25">
      <c r="AN1376" s="18"/>
      <c r="AO1376" s="18"/>
      <c r="AP1376" s="18"/>
      <c r="AQ1376" s="18"/>
    </row>
    <row r="1377" spans="40:43" x14ac:dyDescent="0.25">
      <c r="AN1377" s="18"/>
      <c r="AO1377" s="18"/>
      <c r="AP1377" s="18"/>
      <c r="AQ1377" s="18"/>
    </row>
    <row r="1378" spans="40:43" x14ac:dyDescent="0.25">
      <c r="AN1378" s="18"/>
      <c r="AO1378" s="18"/>
      <c r="AP1378" s="18"/>
      <c r="AQ1378" s="18"/>
    </row>
    <row r="1379" spans="40:43" x14ac:dyDescent="0.25">
      <c r="AN1379" s="18"/>
      <c r="AO1379" s="18"/>
      <c r="AP1379" s="18"/>
      <c r="AQ1379" s="18"/>
    </row>
    <row r="1380" spans="40:43" x14ac:dyDescent="0.25">
      <c r="AN1380" s="18"/>
      <c r="AO1380" s="18"/>
      <c r="AP1380" s="18"/>
      <c r="AQ1380" s="18"/>
    </row>
    <row r="1381" spans="40:43" x14ac:dyDescent="0.25">
      <c r="AN1381" s="18"/>
      <c r="AO1381" s="18"/>
      <c r="AP1381" s="18"/>
      <c r="AQ1381" s="18"/>
    </row>
    <row r="1382" spans="40:43" x14ac:dyDescent="0.25">
      <c r="AN1382" s="18"/>
      <c r="AO1382" s="18"/>
      <c r="AP1382" s="18"/>
      <c r="AQ1382" s="18"/>
    </row>
    <row r="1383" spans="40:43" x14ac:dyDescent="0.25">
      <c r="AN1383" s="18"/>
      <c r="AO1383" s="18"/>
      <c r="AP1383" s="18"/>
      <c r="AQ1383" s="18"/>
    </row>
    <row r="1384" spans="40:43" x14ac:dyDescent="0.25">
      <c r="AN1384" s="18"/>
      <c r="AO1384" s="18"/>
      <c r="AP1384" s="18"/>
      <c r="AQ1384" s="18"/>
    </row>
    <row r="1385" spans="40:43" x14ac:dyDescent="0.25">
      <c r="AN1385" s="18"/>
      <c r="AO1385" s="18"/>
      <c r="AP1385" s="18"/>
      <c r="AQ1385" s="18"/>
    </row>
    <row r="1386" spans="40:43" x14ac:dyDescent="0.25">
      <c r="AN1386" s="18"/>
      <c r="AO1386" s="18"/>
      <c r="AP1386" s="18"/>
      <c r="AQ1386" s="18"/>
    </row>
    <row r="1387" spans="40:43" x14ac:dyDescent="0.25">
      <c r="AN1387" s="18"/>
      <c r="AO1387" s="18"/>
      <c r="AP1387" s="18"/>
      <c r="AQ1387" s="18"/>
    </row>
    <row r="1388" spans="40:43" x14ac:dyDescent="0.25">
      <c r="AN1388" s="18"/>
      <c r="AO1388" s="18"/>
      <c r="AP1388" s="18"/>
      <c r="AQ1388" s="18"/>
    </row>
    <row r="1389" spans="40:43" x14ac:dyDescent="0.25">
      <c r="AN1389" s="18"/>
      <c r="AO1389" s="18"/>
      <c r="AP1389" s="18"/>
      <c r="AQ1389" s="18"/>
    </row>
    <row r="1390" spans="40:43" x14ac:dyDescent="0.25">
      <c r="AN1390" s="18"/>
      <c r="AO1390" s="18"/>
      <c r="AP1390" s="18"/>
      <c r="AQ1390" s="18"/>
    </row>
    <row r="1391" spans="40:43" x14ac:dyDescent="0.25">
      <c r="AN1391" s="18"/>
      <c r="AO1391" s="18"/>
      <c r="AP1391" s="18"/>
      <c r="AQ1391" s="18"/>
    </row>
    <row r="1392" spans="40:43" x14ac:dyDescent="0.25">
      <c r="AN1392" s="18"/>
      <c r="AO1392" s="18"/>
      <c r="AP1392" s="18"/>
      <c r="AQ1392" s="18"/>
    </row>
    <row r="1393" spans="40:43" x14ac:dyDescent="0.25">
      <c r="AN1393" s="18"/>
      <c r="AO1393" s="18"/>
      <c r="AP1393" s="18"/>
      <c r="AQ1393" s="18"/>
    </row>
    <row r="1394" spans="40:43" x14ac:dyDescent="0.25">
      <c r="AN1394" s="18"/>
      <c r="AO1394" s="18"/>
      <c r="AP1394" s="18"/>
      <c r="AQ1394" s="18"/>
    </row>
    <row r="1395" spans="40:43" x14ac:dyDescent="0.25">
      <c r="AN1395" s="18"/>
      <c r="AO1395" s="18"/>
      <c r="AP1395" s="18"/>
      <c r="AQ1395" s="18"/>
    </row>
    <row r="1396" spans="40:43" x14ac:dyDescent="0.25">
      <c r="AN1396" s="18"/>
      <c r="AO1396" s="18"/>
      <c r="AP1396" s="18"/>
      <c r="AQ1396" s="18"/>
    </row>
    <row r="1397" spans="40:43" x14ac:dyDescent="0.25">
      <c r="AN1397" s="18"/>
      <c r="AO1397" s="18"/>
      <c r="AP1397" s="18"/>
      <c r="AQ1397" s="18"/>
    </row>
    <row r="1398" spans="40:43" x14ac:dyDescent="0.25">
      <c r="AN1398" s="18"/>
      <c r="AO1398" s="18"/>
      <c r="AP1398" s="18"/>
      <c r="AQ1398" s="18"/>
    </row>
    <row r="1399" spans="40:43" x14ac:dyDescent="0.25">
      <c r="AN1399" s="18"/>
      <c r="AO1399" s="18"/>
      <c r="AP1399" s="18"/>
      <c r="AQ1399" s="18"/>
    </row>
    <row r="1400" spans="40:43" x14ac:dyDescent="0.25">
      <c r="AN1400" s="18"/>
      <c r="AO1400" s="18"/>
      <c r="AP1400" s="18"/>
      <c r="AQ1400" s="18"/>
    </row>
    <row r="1401" spans="40:43" x14ac:dyDescent="0.25">
      <c r="AN1401" s="18"/>
      <c r="AO1401" s="18"/>
      <c r="AP1401" s="18"/>
      <c r="AQ1401" s="18"/>
    </row>
    <row r="1402" spans="40:43" x14ac:dyDescent="0.25">
      <c r="AN1402" s="18"/>
      <c r="AO1402" s="18"/>
      <c r="AP1402" s="18"/>
      <c r="AQ1402" s="18"/>
    </row>
    <row r="1403" spans="40:43" x14ac:dyDescent="0.25">
      <c r="AN1403" s="18"/>
      <c r="AO1403" s="18"/>
      <c r="AP1403" s="18"/>
      <c r="AQ1403" s="18"/>
    </row>
    <row r="1404" spans="40:43" x14ac:dyDescent="0.25">
      <c r="AN1404" s="18"/>
      <c r="AO1404" s="18"/>
      <c r="AP1404" s="18"/>
      <c r="AQ1404" s="18"/>
    </row>
    <row r="1405" spans="40:43" x14ac:dyDescent="0.25">
      <c r="AN1405" s="18"/>
      <c r="AO1405" s="18"/>
      <c r="AP1405" s="18"/>
      <c r="AQ1405" s="18"/>
    </row>
    <row r="1406" spans="40:43" x14ac:dyDescent="0.25">
      <c r="AN1406" s="18"/>
      <c r="AO1406" s="18"/>
      <c r="AP1406" s="18"/>
      <c r="AQ1406" s="18"/>
    </row>
    <row r="1407" spans="40:43" x14ac:dyDescent="0.25">
      <c r="AN1407" s="18"/>
      <c r="AO1407" s="18"/>
      <c r="AP1407" s="18"/>
      <c r="AQ1407" s="18"/>
    </row>
    <row r="1408" spans="40:43" x14ac:dyDescent="0.25">
      <c r="AN1408" s="18"/>
      <c r="AO1408" s="18"/>
      <c r="AP1408" s="18"/>
      <c r="AQ1408" s="18"/>
    </row>
    <row r="1409" spans="40:43" x14ac:dyDescent="0.25">
      <c r="AN1409" s="18"/>
      <c r="AO1409" s="18"/>
      <c r="AP1409" s="18"/>
      <c r="AQ1409" s="18"/>
    </row>
    <row r="1410" spans="40:43" x14ac:dyDescent="0.25">
      <c r="AN1410" s="18"/>
      <c r="AO1410" s="18"/>
      <c r="AP1410" s="18"/>
      <c r="AQ1410" s="18"/>
    </row>
    <row r="1411" spans="40:43" x14ac:dyDescent="0.25">
      <c r="AN1411" s="18"/>
      <c r="AO1411" s="18"/>
      <c r="AP1411" s="18"/>
      <c r="AQ1411" s="18"/>
    </row>
    <row r="1412" spans="40:43" x14ac:dyDescent="0.25">
      <c r="AN1412" s="18"/>
      <c r="AO1412" s="18"/>
      <c r="AP1412" s="18"/>
      <c r="AQ1412" s="18"/>
    </row>
    <row r="1413" spans="40:43" x14ac:dyDescent="0.25">
      <c r="AN1413" s="18"/>
      <c r="AO1413" s="18"/>
      <c r="AP1413" s="18"/>
      <c r="AQ1413" s="18"/>
    </row>
    <row r="1414" spans="40:43" x14ac:dyDescent="0.25">
      <c r="AN1414" s="18"/>
      <c r="AO1414" s="18"/>
      <c r="AP1414" s="18"/>
      <c r="AQ1414" s="18"/>
    </row>
    <row r="1415" spans="40:43" x14ac:dyDescent="0.25">
      <c r="AN1415" s="18"/>
      <c r="AO1415" s="18"/>
      <c r="AP1415" s="18"/>
      <c r="AQ1415" s="18"/>
    </row>
    <row r="1416" spans="40:43" x14ac:dyDescent="0.25">
      <c r="AN1416" s="18"/>
      <c r="AO1416" s="18"/>
      <c r="AP1416" s="18"/>
      <c r="AQ1416" s="18"/>
    </row>
    <row r="1417" spans="40:43" x14ac:dyDescent="0.25">
      <c r="AN1417" s="18"/>
      <c r="AO1417" s="18"/>
      <c r="AP1417" s="18"/>
      <c r="AQ1417" s="18"/>
    </row>
    <row r="1418" spans="40:43" x14ac:dyDescent="0.25">
      <c r="AN1418" s="18"/>
      <c r="AO1418" s="18"/>
      <c r="AP1418" s="18"/>
      <c r="AQ1418" s="18"/>
    </row>
    <row r="1419" spans="40:43" x14ac:dyDescent="0.25">
      <c r="AN1419" s="18"/>
      <c r="AO1419" s="18"/>
      <c r="AP1419" s="18"/>
      <c r="AQ1419" s="18"/>
    </row>
    <row r="1420" spans="40:43" x14ac:dyDescent="0.25">
      <c r="AN1420" s="18"/>
      <c r="AO1420" s="18"/>
      <c r="AP1420" s="18"/>
      <c r="AQ1420" s="18"/>
    </row>
    <row r="1421" spans="40:43" x14ac:dyDescent="0.25">
      <c r="AN1421" s="18"/>
      <c r="AO1421" s="18"/>
      <c r="AP1421" s="18"/>
      <c r="AQ1421" s="18"/>
    </row>
    <row r="1422" spans="40:43" x14ac:dyDescent="0.25">
      <c r="AN1422" s="18"/>
      <c r="AO1422" s="18"/>
      <c r="AP1422" s="18"/>
      <c r="AQ1422" s="18"/>
    </row>
    <row r="1423" spans="40:43" x14ac:dyDescent="0.25">
      <c r="AN1423" s="18"/>
      <c r="AO1423" s="18"/>
      <c r="AP1423" s="18"/>
      <c r="AQ1423" s="18"/>
    </row>
    <row r="1424" spans="40:43" x14ac:dyDescent="0.25">
      <c r="AN1424" s="18"/>
      <c r="AO1424" s="18"/>
      <c r="AP1424" s="18"/>
      <c r="AQ1424" s="18"/>
    </row>
    <row r="1425" spans="40:43" x14ac:dyDescent="0.25">
      <c r="AN1425" s="18"/>
      <c r="AO1425" s="18"/>
      <c r="AP1425" s="18"/>
      <c r="AQ1425" s="18"/>
    </row>
    <row r="1426" spans="40:43" x14ac:dyDescent="0.25">
      <c r="AN1426" s="18"/>
      <c r="AO1426" s="18"/>
      <c r="AP1426" s="18"/>
      <c r="AQ1426" s="18"/>
    </row>
    <row r="1427" spans="40:43" x14ac:dyDescent="0.25">
      <c r="AN1427" s="18"/>
      <c r="AO1427" s="18"/>
      <c r="AP1427" s="18"/>
      <c r="AQ1427" s="18"/>
    </row>
    <row r="1428" spans="40:43" x14ac:dyDescent="0.25">
      <c r="AN1428" s="18"/>
      <c r="AO1428" s="18"/>
      <c r="AP1428" s="18"/>
      <c r="AQ1428" s="18"/>
    </row>
    <row r="1429" spans="40:43" x14ac:dyDescent="0.25">
      <c r="AN1429" s="18"/>
      <c r="AO1429" s="18"/>
      <c r="AP1429" s="18"/>
      <c r="AQ1429" s="18"/>
    </row>
    <row r="1430" spans="40:43" x14ac:dyDescent="0.25">
      <c r="AN1430" s="18"/>
      <c r="AO1430" s="18"/>
      <c r="AP1430" s="18"/>
      <c r="AQ1430" s="18"/>
    </row>
    <row r="1431" spans="40:43" x14ac:dyDescent="0.25">
      <c r="AN1431" s="18"/>
      <c r="AO1431" s="18"/>
      <c r="AP1431" s="18"/>
      <c r="AQ1431" s="18"/>
    </row>
    <row r="1432" spans="40:43" x14ac:dyDescent="0.25">
      <c r="AN1432" s="18"/>
      <c r="AO1432" s="18"/>
      <c r="AP1432" s="18"/>
      <c r="AQ1432" s="18"/>
    </row>
    <row r="1433" spans="40:43" x14ac:dyDescent="0.25">
      <c r="AN1433" s="18"/>
      <c r="AO1433" s="18"/>
      <c r="AP1433" s="18"/>
      <c r="AQ1433" s="18"/>
    </row>
    <row r="1434" spans="40:43" x14ac:dyDescent="0.25">
      <c r="AN1434" s="18"/>
      <c r="AO1434" s="18"/>
      <c r="AP1434" s="18"/>
      <c r="AQ1434" s="18"/>
    </row>
    <row r="1435" spans="40:43" x14ac:dyDescent="0.25">
      <c r="AN1435" s="18"/>
      <c r="AO1435" s="18"/>
      <c r="AP1435" s="18"/>
      <c r="AQ1435" s="18"/>
    </row>
    <row r="1436" spans="40:43" x14ac:dyDescent="0.25">
      <c r="AN1436" s="18"/>
      <c r="AO1436" s="18"/>
      <c r="AP1436" s="18"/>
      <c r="AQ1436" s="18"/>
    </row>
    <row r="1437" spans="40:43" x14ac:dyDescent="0.25">
      <c r="AN1437" s="18"/>
      <c r="AO1437" s="18"/>
      <c r="AP1437" s="18"/>
      <c r="AQ1437" s="18"/>
    </row>
    <row r="1438" spans="40:43" x14ac:dyDescent="0.25">
      <c r="AN1438" s="18"/>
      <c r="AO1438" s="18"/>
      <c r="AP1438" s="18"/>
      <c r="AQ1438" s="18"/>
    </row>
    <row r="1439" spans="40:43" x14ac:dyDescent="0.25">
      <c r="AN1439" s="18"/>
      <c r="AO1439" s="18"/>
      <c r="AP1439" s="18"/>
      <c r="AQ1439" s="18"/>
    </row>
    <row r="1440" spans="40:43" x14ac:dyDescent="0.25">
      <c r="AN1440" s="18"/>
      <c r="AO1440" s="18"/>
      <c r="AP1440" s="18"/>
      <c r="AQ1440" s="18"/>
    </row>
    <row r="1441" spans="40:43" x14ac:dyDescent="0.25">
      <c r="AN1441" s="18"/>
      <c r="AO1441" s="18"/>
      <c r="AP1441" s="18"/>
      <c r="AQ1441" s="18"/>
    </row>
    <row r="1442" spans="40:43" x14ac:dyDescent="0.25">
      <c r="AN1442" s="18"/>
      <c r="AO1442" s="18"/>
      <c r="AP1442" s="18"/>
      <c r="AQ1442" s="18"/>
    </row>
    <row r="1443" spans="40:43" x14ac:dyDescent="0.25">
      <c r="AN1443" s="18"/>
      <c r="AO1443" s="18"/>
      <c r="AP1443" s="18"/>
      <c r="AQ1443" s="18"/>
    </row>
    <row r="1444" spans="40:43" x14ac:dyDescent="0.25">
      <c r="AN1444" s="18"/>
      <c r="AO1444" s="18"/>
      <c r="AP1444" s="18"/>
      <c r="AQ1444" s="18"/>
    </row>
    <row r="1445" spans="40:43" x14ac:dyDescent="0.25">
      <c r="AN1445" s="18"/>
      <c r="AO1445" s="18"/>
      <c r="AP1445" s="18"/>
      <c r="AQ1445" s="18"/>
    </row>
    <row r="1446" spans="40:43" x14ac:dyDescent="0.25">
      <c r="AN1446" s="18"/>
      <c r="AO1446" s="18"/>
      <c r="AP1446" s="18"/>
      <c r="AQ1446" s="18"/>
    </row>
    <row r="1447" spans="40:43" x14ac:dyDescent="0.25">
      <c r="AN1447" s="18"/>
      <c r="AO1447" s="18"/>
      <c r="AP1447" s="18"/>
      <c r="AQ1447" s="18"/>
    </row>
    <row r="1448" spans="40:43" x14ac:dyDescent="0.25">
      <c r="AN1448" s="18"/>
      <c r="AO1448" s="18"/>
      <c r="AP1448" s="18"/>
      <c r="AQ1448" s="18"/>
    </row>
    <row r="1449" spans="40:43" x14ac:dyDescent="0.25">
      <c r="AN1449" s="18"/>
      <c r="AO1449" s="18"/>
      <c r="AP1449" s="18"/>
      <c r="AQ1449" s="18"/>
    </row>
    <row r="1450" spans="40:43" x14ac:dyDescent="0.25">
      <c r="AN1450" s="18"/>
      <c r="AO1450" s="18"/>
      <c r="AP1450" s="18"/>
      <c r="AQ1450" s="18"/>
    </row>
    <row r="1451" spans="40:43" x14ac:dyDescent="0.25">
      <c r="AN1451" s="18"/>
      <c r="AO1451" s="18"/>
      <c r="AP1451" s="18"/>
      <c r="AQ1451" s="18"/>
    </row>
    <row r="1452" spans="40:43" x14ac:dyDescent="0.25">
      <c r="AN1452" s="18"/>
      <c r="AO1452" s="18"/>
      <c r="AP1452" s="18"/>
      <c r="AQ1452" s="18"/>
    </row>
    <row r="1453" spans="40:43" x14ac:dyDescent="0.25">
      <c r="AN1453" s="18"/>
      <c r="AO1453" s="18"/>
      <c r="AP1453" s="18"/>
      <c r="AQ1453" s="18"/>
    </row>
    <row r="1454" spans="40:43" x14ac:dyDescent="0.25">
      <c r="AN1454" s="18"/>
      <c r="AO1454" s="18"/>
      <c r="AP1454" s="18"/>
      <c r="AQ1454" s="18"/>
    </row>
    <row r="1455" spans="40:43" x14ac:dyDescent="0.25">
      <c r="AN1455" s="18"/>
      <c r="AO1455" s="18"/>
      <c r="AP1455" s="18"/>
      <c r="AQ1455" s="18"/>
    </row>
    <row r="1456" spans="40:43" x14ac:dyDescent="0.25">
      <c r="AN1456" s="18"/>
      <c r="AO1456" s="18"/>
      <c r="AP1456" s="18"/>
      <c r="AQ1456" s="18"/>
    </row>
    <row r="1457" spans="40:43" x14ac:dyDescent="0.25">
      <c r="AN1457" s="18"/>
      <c r="AO1457" s="18"/>
      <c r="AP1457" s="18"/>
      <c r="AQ1457" s="18"/>
    </row>
    <row r="1458" spans="40:43" x14ac:dyDescent="0.25">
      <c r="AN1458" s="18"/>
      <c r="AO1458" s="18"/>
      <c r="AP1458" s="18"/>
      <c r="AQ1458" s="18"/>
    </row>
    <row r="1459" spans="40:43" x14ac:dyDescent="0.25">
      <c r="AN1459" s="18"/>
      <c r="AO1459" s="18"/>
      <c r="AP1459" s="18"/>
      <c r="AQ1459" s="18"/>
    </row>
    <row r="1460" spans="40:43" x14ac:dyDescent="0.25">
      <c r="AN1460" s="18"/>
      <c r="AO1460" s="18"/>
      <c r="AP1460" s="18"/>
      <c r="AQ1460" s="18"/>
    </row>
    <row r="1461" spans="40:43" x14ac:dyDescent="0.25">
      <c r="AN1461" s="18"/>
      <c r="AO1461" s="18"/>
      <c r="AP1461" s="18"/>
      <c r="AQ1461" s="18"/>
    </row>
    <row r="1462" spans="40:43" x14ac:dyDescent="0.25">
      <c r="AN1462" s="18"/>
      <c r="AO1462" s="18"/>
      <c r="AP1462" s="18"/>
      <c r="AQ1462" s="18"/>
    </row>
    <row r="1463" spans="40:43" x14ac:dyDescent="0.25">
      <c r="AN1463" s="18"/>
      <c r="AO1463" s="18"/>
      <c r="AP1463" s="18"/>
      <c r="AQ1463" s="18"/>
    </row>
    <row r="1464" spans="40:43" x14ac:dyDescent="0.25">
      <c r="AN1464" s="18"/>
      <c r="AO1464" s="18"/>
      <c r="AP1464" s="18"/>
      <c r="AQ1464" s="18"/>
    </row>
    <row r="1465" spans="40:43" x14ac:dyDescent="0.25">
      <c r="AN1465" s="18"/>
      <c r="AO1465" s="18"/>
      <c r="AP1465" s="18"/>
      <c r="AQ1465" s="18"/>
    </row>
    <row r="1466" spans="40:43" x14ac:dyDescent="0.25">
      <c r="AN1466" s="18"/>
      <c r="AO1466" s="18"/>
      <c r="AP1466" s="18"/>
      <c r="AQ1466" s="18"/>
    </row>
    <row r="1467" spans="40:43" x14ac:dyDescent="0.25">
      <c r="AN1467" s="18"/>
      <c r="AO1467" s="18"/>
      <c r="AP1467" s="18"/>
      <c r="AQ1467" s="18"/>
    </row>
    <row r="1468" spans="40:43" x14ac:dyDescent="0.25">
      <c r="AN1468" s="18"/>
      <c r="AO1468" s="18"/>
      <c r="AP1468" s="18"/>
      <c r="AQ1468" s="18"/>
    </row>
    <row r="1469" spans="40:43" x14ac:dyDescent="0.25">
      <c r="AN1469" s="18"/>
      <c r="AO1469" s="18"/>
      <c r="AP1469" s="18"/>
      <c r="AQ1469" s="18"/>
    </row>
    <row r="1470" spans="40:43" x14ac:dyDescent="0.25">
      <c r="AN1470" s="18"/>
      <c r="AO1470" s="18"/>
      <c r="AP1470" s="18"/>
      <c r="AQ1470" s="18"/>
    </row>
    <row r="1471" spans="40:43" x14ac:dyDescent="0.25">
      <c r="AN1471" s="18"/>
      <c r="AO1471" s="18"/>
      <c r="AP1471" s="18"/>
      <c r="AQ1471" s="18"/>
    </row>
    <row r="1472" spans="40:43" x14ac:dyDescent="0.25">
      <c r="AN1472" s="18"/>
      <c r="AO1472" s="18"/>
      <c r="AP1472" s="18"/>
      <c r="AQ1472" s="18"/>
    </row>
    <row r="1473" spans="40:43" x14ac:dyDescent="0.25">
      <c r="AN1473" s="18"/>
      <c r="AO1473" s="18"/>
      <c r="AP1473" s="18"/>
      <c r="AQ1473" s="18"/>
    </row>
    <row r="1474" spans="40:43" x14ac:dyDescent="0.25">
      <c r="AN1474" s="18"/>
      <c r="AO1474" s="18"/>
      <c r="AP1474" s="18"/>
      <c r="AQ1474" s="18"/>
    </row>
    <row r="1475" spans="40:43" x14ac:dyDescent="0.25">
      <c r="AN1475" s="18"/>
      <c r="AO1475" s="18"/>
      <c r="AP1475" s="18"/>
      <c r="AQ1475" s="18"/>
    </row>
    <row r="1476" spans="40:43" x14ac:dyDescent="0.25">
      <c r="AN1476" s="18"/>
      <c r="AO1476" s="18"/>
      <c r="AP1476" s="18"/>
      <c r="AQ1476" s="18"/>
    </row>
    <row r="1477" spans="40:43" x14ac:dyDescent="0.25">
      <c r="AN1477" s="18"/>
      <c r="AO1477" s="18"/>
      <c r="AP1477" s="18"/>
      <c r="AQ1477" s="18"/>
    </row>
    <row r="1478" spans="40:43" x14ac:dyDescent="0.25">
      <c r="AN1478" s="18"/>
      <c r="AO1478" s="18"/>
      <c r="AP1478" s="18"/>
      <c r="AQ1478" s="18"/>
    </row>
    <row r="1479" spans="40:43" x14ac:dyDescent="0.25">
      <c r="AN1479" s="18"/>
      <c r="AO1479" s="18"/>
      <c r="AP1479" s="18"/>
      <c r="AQ1479" s="18"/>
    </row>
    <row r="1480" spans="40:43" x14ac:dyDescent="0.25">
      <c r="AN1480" s="18"/>
      <c r="AO1480" s="18"/>
      <c r="AP1480" s="18"/>
      <c r="AQ1480" s="18"/>
    </row>
    <row r="1481" spans="40:43" x14ac:dyDescent="0.25">
      <c r="AN1481" s="18"/>
      <c r="AO1481" s="18"/>
      <c r="AP1481" s="18"/>
      <c r="AQ1481" s="18"/>
    </row>
    <row r="1482" spans="40:43" x14ac:dyDescent="0.25">
      <c r="AN1482" s="18"/>
      <c r="AO1482" s="18"/>
      <c r="AP1482" s="18"/>
      <c r="AQ1482" s="18"/>
    </row>
    <row r="1483" spans="40:43" x14ac:dyDescent="0.25">
      <c r="AN1483" s="18"/>
      <c r="AO1483" s="18"/>
      <c r="AP1483" s="18"/>
      <c r="AQ1483" s="18"/>
    </row>
    <row r="1484" spans="40:43" x14ac:dyDescent="0.25">
      <c r="AN1484" s="18"/>
      <c r="AO1484" s="18"/>
      <c r="AP1484" s="18"/>
      <c r="AQ1484" s="18"/>
    </row>
    <row r="1485" spans="40:43" x14ac:dyDescent="0.25">
      <c r="AN1485" s="18"/>
      <c r="AO1485" s="18"/>
      <c r="AP1485" s="18"/>
      <c r="AQ1485" s="18"/>
    </row>
    <row r="1486" spans="40:43" x14ac:dyDescent="0.25">
      <c r="AN1486" s="18"/>
      <c r="AO1486" s="18"/>
      <c r="AP1486" s="18"/>
      <c r="AQ1486" s="18"/>
    </row>
    <row r="1487" spans="40:43" x14ac:dyDescent="0.25">
      <c r="AN1487" s="18"/>
      <c r="AO1487" s="18"/>
      <c r="AP1487" s="18"/>
      <c r="AQ1487" s="18"/>
    </row>
    <row r="1488" spans="40:43" x14ac:dyDescent="0.25">
      <c r="AN1488" s="18"/>
      <c r="AO1488" s="18"/>
      <c r="AP1488" s="18"/>
      <c r="AQ1488" s="18"/>
    </row>
    <row r="1489" spans="40:43" x14ac:dyDescent="0.25">
      <c r="AN1489" s="18"/>
      <c r="AO1489" s="18"/>
      <c r="AP1489" s="18"/>
      <c r="AQ1489" s="18"/>
    </row>
    <row r="1490" spans="40:43" x14ac:dyDescent="0.25">
      <c r="AN1490" s="18"/>
      <c r="AO1490" s="18"/>
      <c r="AP1490" s="18"/>
      <c r="AQ1490" s="18"/>
    </row>
    <row r="1491" spans="40:43" x14ac:dyDescent="0.25">
      <c r="AN1491" s="18"/>
      <c r="AO1491" s="18"/>
      <c r="AP1491" s="18"/>
      <c r="AQ1491" s="18"/>
    </row>
    <row r="1492" spans="40:43" x14ac:dyDescent="0.25">
      <c r="AN1492" s="18"/>
      <c r="AO1492" s="18"/>
      <c r="AP1492" s="18"/>
      <c r="AQ1492" s="18"/>
    </row>
    <row r="1493" spans="40:43" x14ac:dyDescent="0.25">
      <c r="AN1493" s="18"/>
      <c r="AO1493" s="18"/>
      <c r="AP1493" s="18"/>
      <c r="AQ1493" s="18"/>
    </row>
    <row r="1494" spans="40:43" x14ac:dyDescent="0.25">
      <c r="AN1494" s="18"/>
      <c r="AO1494" s="18"/>
      <c r="AP1494" s="18"/>
      <c r="AQ1494" s="18"/>
    </row>
    <row r="1495" spans="40:43" x14ac:dyDescent="0.25">
      <c r="AN1495" s="18"/>
      <c r="AO1495" s="18"/>
      <c r="AP1495" s="18"/>
      <c r="AQ1495" s="18"/>
    </row>
    <row r="1496" spans="40:43" x14ac:dyDescent="0.25">
      <c r="AN1496" s="18"/>
      <c r="AO1496" s="18"/>
      <c r="AP1496" s="18"/>
      <c r="AQ1496" s="18"/>
    </row>
    <row r="1497" spans="40:43" x14ac:dyDescent="0.25">
      <c r="AN1497" s="18"/>
      <c r="AO1497" s="18"/>
      <c r="AP1497" s="18"/>
      <c r="AQ1497" s="18"/>
    </row>
    <row r="1498" spans="40:43" x14ac:dyDescent="0.25">
      <c r="AN1498" s="18"/>
      <c r="AO1498" s="18"/>
      <c r="AP1498" s="18"/>
      <c r="AQ1498" s="18"/>
    </row>
    <row r="1499" spans="40:43" x14ac:dyDescent="0.25">
      <c r="AN1499" s="18"/>
      <c r="AO1499" s="18"/>
      <c r="AP1499" s="18"/>
      <c r="AQ1499" s="18"/>
    </row>
    <row r="1500" spans="40:43" x14ac:dyDescent="0.25">
      <c r="AN1500" s="18"/>
      <c r="AO1500" s="18"/>
      <c r="AP1500" s="18"/>
      <c r="AQ1500" s="18"/>
    </row>
    <row r="1501" spans="40:43" x14ac:dyDescent="0.25">
      <c r="AN1501" s="18"/>
      <c r="AO1501" s="18"/>
      <c r="AP1501" s="18"/>
      <c r="AQ1501" s="18"/>
    </row>
    <row r="1502" spans="40:43" x14ac:dyDescent="0.25">
      <c r="AN1502" s="18"/>
      <c r="AO1502" s="18"/>
      <c r="AP1502" s="18"/>
      <c r="AQ1502" s="18"/>
    </row>
    <row r="1503" spans="40:43" x14ac:dyDescent="0.25">
      <c r="AN1503" s="18"/>
      <c r="AO1503" s="18"/>
      <c r="AP1503" s="18"/>
      <c r="AQ1503" s="18"/>
    </row>
    <row r="1504" spans="40:43" x14ac:dyDescent="0.25">
      <c r="AN1504" s="18"/>
      <c r="AO1504" s="18"/>
      <c r="AP1504" s="18"/>
      <c r="AQ1504" s="18"/>
    </row>
    <row r="1505" spans="40:43" x14ac:dyDescent="0.25">
      <c r="AN1505" s="18"/>
      <c r="AO1505" s="18"/>
      <c r="AP1505" s="18"/>
      <c r="AQ1505" s="18"/>
    </row>
    <row r="1506" spans="40:43" x14ac:dyDescent="0.25">
      <c r="AN1506" s="18"/>
      <c r="AO1506" s="18"/>
      <c r="AP1506" s="18"/>
      <c r="AQ1506" s="18"/>
    </row>
    <row r="1507" spans="40:43" x14ac:dyDescent="0.25">
      <c r="AN1507" s="18"/>
      <c r="AO1507" s="18"/>
      <c r="AP1507" s="18"/>
      <c r="AQ1507" s="18"/>
    </row>
    <row r="1508" spans="40:43" x14ac:dyDescent="0.25">
      <c r="AN1508" s="18"/>
      <c r="AO1508" s="18"/>
      <c r="AP1508" s="18"/>
      <c r="AQ1508" s="18"/>
    </row>
    <row r="1509" spans="40:43" x14ac:dyDescent="0.25">
      <c r="AN1509" s="18"/>
      <c r="AO1509" s="18"/>
      <c r="AP1509" s="18"/>
      <c r="AQ1509" s="18"/>
    </row>
    <row r="1510" spans="40:43" x14ac:dyDescent="0.25">
      <c r="AN1510" s="18"/>
      <c r="AO1510" s="18"/>
      <c r="AP1510" s="18"/>
      <c r="AQ1510" s="18"/>
    </row>
    <row r="1511" spans="40:43" x14ac:dyDescent="0.25">
      <c r="AN1511" s="18"/>
      <c r="AO1511" s="18"/>
      <c r="AP1511" s="18"/>
      <c r="AQ1511" s="18"/>
    </row>
    <row r="1512" spans="40:43" x14ac:dyDescent="0.25">
      <c r="AN1512" s="18"/>
      <c r="AO1512" s="18"/>
      <c r="AP1512" s="18"/>
      <c r="AQ1512" s="18"/>
    </row>
    <row r="1513" spans="40:43" x14ac:dyDescent="0.25">
      <c r="AN1513" s="18"/>
      <c r="AO1513" s="18"/>
      <c r="AP1513" s="18"/>
      <c r="AQ1513" s="18"/>
    </row>
    <row r="1514" spans="40:43" x14ac:dyDescent="0.25">
      <c r="AN1514" s="18"/>
      <c r="AO1514" s="18"/>
      <c r="AP1514" s="18"/>
      <c r="AQ1514" s="18"/>
    </row>
    <row r="1515" spans="40:43" x14ac:dyDescent="0.25">
      <c r="AN1515" s="18"/>
      <c r="AO1515" s="18"/>
      <c r="AP1515" s="18"/>
      <c r="AQ1515" s="18"/>
    </row>
    <row r="1516" spans="40:43" x14ac:dyDescent="0.25">
      <c r="AN1516" s="18"/>
      <c r="AO1516" s="18"/>
      <c r="AP1516" s="18"/>
      <c r="AQ1516" s="18"/>
    </row>
    <row r="1517" spans="40:43" x14ac:dyDescent="0.25">
      <c r="AN1517" s="18"/>
      <c r="AO1517" s="18"/>
      <c r="AP1517" s="18"/>
      <c r="AQ1517" s="18"/>
    </row>
    <row r="1518" spans="40:43" x14ac:dyDescent="0.25">
      <c r="AN1518" s="18"/>
      <c r="AO1518" s="18"/>
      <c r="AP1518" s="18"/>
      <c r="AQ1518" s="18"/>
    </row>
    <row r="1519" spans="40:43" x14ac:dyDescent="0.25">
      <c r="AN1519" s="18"/>
      <c r="AO1519" s="18"/>
      <c r="AP1519" s="18"/>
      <c r="AQ1519" s="18"/>
    </row>
    <row r="1520" spans="40:43" x14ac:dyDescent="0.25">
      <c r="AN1520" s="18"/>
      <c r="AO1520" s="18"/>
      <c r="AP1520" s="18"/>
      <c r="AQ1520" s="18"/>
    </row>
    <row r="1521" spans="40:43" x14ac:dyDescent="0.25">
      <c r="AN1521" s="18"/>
      <c r="AO1521" s="18"/>
      <c r="AP1521" s="18"/>
      <c r="AQ1521" s="18"/>
    </row>
    <row r="1522" spans="40:43" x14ac:dyDescent="0.25">
      <c r="AN1522" s="18"/>
      <c r="AO1522" s="18"/>
      <c r="AP1522" s="18"/>
      <c r="AQ1522" s="18"/>
    </row>
    <row r="1523" spans="40:43" x14ac:dyDescent="0.25">
      <c r="AN1523" s="18"/>
      <c r="AO1523" s="18"/>
      <c r="AP1523" s="18"/>
      <c r="AQ1523" s="18"/>
    </row>
    <row r="1524" spans="40:43" x14ac:dyDescent="0.25">
      <c r="AN1524" s="18"/>
      <c r="AO1524" s="18"/>
      <c r="AP1524" s="18"/>
      <c r="AQ1524" s="18"/>
    </row>
    <row r="1525" spans="40:43" x14ac:dyDescent="0.25">
      <c r="AN1525" s="18"/>
      <c r="AO1525" s="18"/>
      <c r="AP1525" s="18"/>
      <c r="AQ1525" s="18"/>
    </row>
    <row r="1526" spans="40:43" x14ac:dyDescent="0.25">
      <c r="AN1526" s="18"/>
      <c r="AO1526" s="18"/>
      <c r="AP1526" s="18"/>
      <c r="AQ1526" s="18"/>
    </row>
    <row r="1527" spans="40:43" x14ac:dyDescent="0.25">
      <c r="AN1527" s="18"/>
      <c r="AO1527" s="18"/>
      <c r="AP1527" s="18"/>
      <c r="AQ1527" s="18"/>
    </row>
    <row r="1528" spans="40:43" x14ac:dyDescent="0.25">
      <c r="AN1528" s="18"/>
      <c r="AO1528" s="18"/>
      <c r="AP1528" s="18"/>
      <c r="AQ1528" s="18"/>
    </row>
    <row r="1529" spans="40:43" x14ac:dyDescent="0.25">
      <c r="AN1529" s="18"/>
      <c r="AO1529" s="18"/>
      <c r="AP1529" s="18"/>
      <c r="AQ1529" s="18"/>
    </row>
    <row r="1530" spans="40:43" x14ac:dyDescent="0.25">
      <c r="AN1530" s="18"/>
      <c r="AO1530" s="18"/>
      <c r="AP1530" s="18"/>
      <c r="AQ1530" s="18"/>
    </row>
    <row r="1531" spans="40:43" x14ac:dyDescent="0.25">
      <c r="AN1531" s="18"/>
      <c r="AO1531" s="18"/>
      <c r="AP1531" s="18"/>
      <c r="AQ1531" s="18"/>
    </row>
    <row r="1532" spans="40:43" x14ac:dyDescent="0.25">
      <c r="AN1532" s="18"/>
      <c r="AO1532" s="18"/>
      <c r="AP1532" s="18"/>
      <c r="AQ1532" s="18"/>
    </row>
    <row r="1533" spans="40:43" x14ac:dyDescent="0.25">
      <c r="AN1533" s="18"/>
      <c r="AO1533" s="18"/>
      <c r="AP1533" s="18"/>
      <c r="AQ1533" s="18"/>
    </row>
    <row r="1534" spans="40:43" x14ac:dyDescent="0.25">
      <c r="AN1534" s="18"/>
      <c r="AO1534" s="18"/>
      <c r="AP1534" s="18"/>
      <c r="AQ1534" s="18"/>
    </row>
    <row r="1535" spans="40:43" x14ac:dyDescent="0.25">
      <c r="AN1535" s="18"/>
      <c r="AO1535" s="18"/>
      <c r="AP1535" s="18"/>
      <c r="AQ1535" s="18"/>
    </row>
    <row r="1536" spans="40:43" x14ac:dyDescent="0.25">
      <c r="AN1536" s="18"/>
      <c r="AO1536" s="18"/>
      <c r="AP1536" s="18"/>
      <c r="AQ1536" s="18"/>
    </row>
    <row r="1537" spans="40:43" x14ac:dyDescent="0.25">
      <c r="AN1537" s="18"/>
      <c r="AO1537" s="18"/>
      <c r="AP1537" s="18"/>
      <c r="AQ1537" s="18"/>
    </row>
    <row r="1538" spans="40:43" x14ac:dyDescent="0.25">
      <c r="AN1538" s="18"/>
      <c r="AO1538" s="18"/>
      <c r="AP1538" s="18"/>
      <c r="AQ1538" s="18"/>
    </row>
    <row r="1539" spans="40:43" x14ac:dyDescent="0.25">
      <c r="AN1539" s="18"/>
      <c r="AO1539" s="18"/>
      <c r="AP1539" s="18"/>
      <c r="AQ1539" s="18"/>
    </row>
    <row r="1540" spans="40:43" x14ac:dyDescent="0.25">
      <c r="AN1540" s="18"/>
      <c r="AO1540" s="18"/>
      <c r="AP1540" s="18"/>
      <c r="AQ1540" s="18"/>
    </row>
    <row r="1541" spans="40:43" x14ac:dyDescent="0.25">
      <c r="AN1541" s="18"/>
      <c r="AO1541" s="18"/>
      <c r="AP1541" s="18"/>
      <c r="AQ1541" s="18"/>
    </row>
    <row r="1542" spans="40:43" x14ac:dyDescent="0.25">
      <c r="AN1542" s="18"/>
      <c r="AO1542" s="18"/>
      <c r="AP1542" s="18"/>
      <c r="AQ1542" s="18"/>
    </row>
    <row r="1543" spans="40:43" x14ac:dyDescent="0.25">
      <c r="AN1543" s="18"/>
      <c r="AO1543" s="18"/>
      <c r="AP1543" s="18"/>
      <c r="AQ1543" s="18"/>
    </row>
    <row r="1544" spans="40:43" x14ac:dyDescent="0.25">
      <c r="AN1544" s="18"/>
      <c r="AO1544" s="18"/>
      <c r="AP1544" s="18"/>
      <c r="AQ1544" s="18"/>
    </row>
    <row r="1545" spans="40:43" x14ac:dyDescent="0.25">
      <c r="AN1545" s="18"/>
      <c r="AO1545" s="18"/>
      <c r="AP1545" s="18"/>
      <c r="AQ1545" s="18"/>
    </row>
    <row r="1546" spans="40:43" x14ac:dyDescent="0.25">
      <c r="AN1546" s="18"/>
      <c r="AO1546" s="18"/>
      <c r="AP1546" s="18"/>
      <c r="AQ1546" s="18"/>
    </row>
    <row r="1547" spans="40:43" x14ac:dyDescent="0.25">
      <c r="AN1547" s="18"/>
      <c r="AO1547" s="18"/>
      <c r="AP1547" s="18"/>
      <c r="AQ1547" s="18"/>
    </row>
    <row r="1548" spans="40:43" x14ac:dyDescent="0.25">
      <c r="AN1548" s="18"/>
      <c r="AO1548" s="18"/>
      <c r="AP1548" s="18"/>
      <c r="AQ1548" s="18"/>
    </row>
    <row r="1549" spans="40:43" x14ac:dyDescent="0.25">
      <c r="AN1549" s="18"/>
      <c r="AO1549" s="18"/>
      <c r="AP1549" s="18"/>
      <c r="AQ1549" s="18"/>
    </row>
    <row r="1550" spans="40:43" x14ac:dyDescent="0.25">
      <c r="AN1550" s="18"/>
      <c r="AO1550" s="18"/>
      <c r="AP1550" s="18"/>
      <c r="AQ1550" s="18"/>
    </row>
    <row r="1551" spans="40:43" x14ac:dyDescent="0.25">
      <c r="AN1551" s="18"/>
      <c r="AO1551" s="18"/>
      <c r="AP1551" s="18"/>
      <c r="AQ1551" s="18"/>
    </row>
    <row r="1552" spans="40:43" x14ac:dyDescent="0.25">
      <c r="AN1552" s="18"/>
      <c r="AO1552" s="18"/>
      <c r="AP1552" s="18"/>
      <c r="AQ1552" s="18"/>
    </row>
    <row r="1553" spans="40:43" x14ac:dyDescent="0.25">
      <c r="AN1553" s="18"/>
      <c r="AO1553" s="18"/>
      <c r="AP1553" s="18"/>
      <c r="AQ1553" s="18"/>
    </row>
    <row r="1554" spans="40:43" x14ac:dyDescent="0.25">
      <c r="AN1554" s="18"/>
      <c r="AO1554" s="18"/>
      <c r="AP1554" s="18"/>
      <c r="AQ1554" s="18"/>
    </row>
    <row r="1555" spans="40:43" x14ac:dyDescent="0.25">
      <c r="AN1555" s="18"/>
      <c r="AO1555" s="18"/>
      <c r="AP1555" s="18"/>
      <c r="AQ1555" s="18"/>
    </row>
    <row r="1556" spans="40:43" x14ac:dyDescent="0.25">
      <c r="AN1556" s="18"/>
      <c r="AO1556" s="18"/>
      <c r="AP1556" s="18"/>
      <c r="AQ1556" s="18"/>
    </row>
    <row r="1557" spans="40:43" x14ac:dyDescent="0.25">
      <c r="AN1557" s="18"/>
      <c r="AO1557" s="18"/>
      <c r="AP1557" s="18"/>
      <c r="AQ1557" s="18"/>
    </row>
    <row r="1558" spans="40:43" x14ac:dyDescent="0.25">
      <c r="AN1558" s="18"/>
      <c r="AO1558" s="18"/>
      <c r="AP1558" s="18"/>
      <c r="AQ1558" s="18"/>
    </row>
    <row r="1559" spans="40:43" x14ac:dyDescent="0.25">
      <c r="AN1559" s="18"/>
      <c r="AO1559" s="18"/>
      <c r="AP1559" s="18"/>
      <c r="AQ1559" s="18"/>
    </row>
    <row r="1560" spans="40:43" x14ac:dyDescent="0.25">
      <c r="AN1560" s="18"/>
      <c r="AO1560" s="18"/>
      <c r="AP1560" s="18"/>
      <c r="AQ1560" s="18"/>
    </row>
    <row r="1561" spans="40:43" x14ac:dyDescent="0.25">
      <c r="AN1561" s="18"/>
      <c r="AO1561" s="18"/>
      <c r="AP1561" s="18"/>
      <c r="AQ1561" s="18"/>
    </row>
    <row r="1562" spans="40:43" x14ac:dyDescent="0.25">
      <c r="AN1562" s="18"/>
      <c r="AO1562" s="18"/>
      <c r="AP1562" s="18"/>
      <c r="AQ1562" s="18"/>
    </row>
    <row r="1563" spans="40:43" x14ac:dyDescent="0.25">
      <c r="AN1563" s="18"/>
      <c r="AO1563" s="18"/>
      <c r="AP1563" s="18"/>
      <c r="AQ1563" s="18"/>
    </row>
    <row r="1564" spans="40:43" x14ac:dyDescent="0.25">
      <c r="AN1564" s="18"/>
      <c r="AO1564" s="18"/>
      <c r="AP1564" s="18"/>
      <c r="AQ1564" s="18"/>
    </row>
    <row r="1565" spans="40:43" x14ac:dyDescent="0.25">
      <c r="AN1565" s="18"/>
      <c r="AO1565" s="18"/>
      <c r="AP1565" s="18"/>
      <c r="AQ1565" s="18"/>
    </row>
    <row r="1566" spans="40:43" x14ac:dyDescent="0.25">
      <c r="AN1566" s="18"/>
      <c r="AO1566" s="18"/>
      <c r="AP1566" s="18"/>
      <c r="AQ1566" s="18"/>
    </row>
    <row r="1567" spans="40:43" x14ac:dyDescent="0.25">
      <c r="AN1567" s="18"/>
      <c r="AO1567" s="18"/>
      <c r="AP1567" s="18"/>
      <c r="AQ1567" s="18"/>
    </row>
    <row r="1568" spans="40:43" x14ac:dyDescent="0.25">
      <c r="AN1568" s="18"/>
      <c r="AO1568" s="18"/>
      <c r="AP1568" s="18"/>
      <c r="AQ1568" s="18"/>
    </row>
    <row r="1569" spans="40:43" x14ac:dyDescent="0.25">
      <c r="AN1569" s="18"/>
      <c r="AO1569" s="18"/>
      <c r="AP1569" s="18"/>
      <c r="AQ1569" s="18"/>
    </row>
    <row r="1570" spans="40:43" x14ac:dyDescent="0.25">
      <c r="AN1570" s="18"/>
      <c r="AO1570" s="18"/>
      <c r="AP1570" s="18"/>
      <c r="AQ1570" s="18"/>
    </row>
    <row r="1571" spans="40:43" x14ac:dyDescent="0.25">
      <c r="AN1571" s="18"/>
      <c r="AO1571" s="18"/>
      <c r="AP1571" s="18"/>
      <c r="AQ1571" s="18"/>
    </row>
    <row r="1572" spans="40:43" x14ac:dyDescent="0.25">
      <c r="AN1572" s="18"/>
      <c r="AO1572" s="18"/>
      <c r="AP1572" s="18"/>
      <c r="AQ1572" s="18"/>
    </row>
    <row r="1573" spans="40:43" x14ac:dyDescent="0.25">
      <c r="AN1573" s="18"/>
      <c r="AO1573" s="18"/>
      <c r="AP1573" s="18"/>
      <c r="AQ1573" s="18"/>
    </row>
    <row r="1574" spans="40:43" x14ac:dyDescent="0.25">
      <c r="AN1574" s="18"/>
      <c r="AO1574" s="18"/>
      <c r="AP1574" s="18"/>
      <c r="AQ1574" s="18"/>
    </row>
    <row r="1575" spans="40:43" x14ac:dyDescent="0.25">
      <c r="AN1575" s="18"/>
      <c r="AO1575" s="18"/>
      <c r="AP1575" s="18"/>
      <c r="AQ1575" s="18"/>
    </row>
    <row r="1576" spans="40:43" x14ac:dyDescent="0.25">
      <c r="AN1576" s="18"/>
      <c r="AO1576" s="18"/>
      <c r="AP1576" s="18"/>
      <c r="AQ1576" s="18"/>
    </row>
    <row r="1577" spans="40:43" x14ac:dyDescent="0.25">
      <c r="AN1577" s="18"/>
      <c r="AO1577" s="18"/>
      <c r="AP1577" s="18"/>
      <c r="AQ1577" s="18"/>
    </row>
    <row r="1578" spans="40:43" x14ac:dyDescent="0.25">
      <c r="AN1578" s="18"/>
      <c r="AO1578" s="18"/>
      <c r="AP1578" s="18"/>
      <c r="AQ1578" s="18"/>
    </row>
    <row r="1579" spans="40:43" x14ac:dyDescent="0.25">
      <c r="AN1579" s="18"/>
      <c r="AO1579" s="18"/>
      <c r="AP1579" s="18"/>
      <c r="AQ1579" s="18"/>
    </row>
    <row r="1580" spans="40:43" x14ac:dyDescent="0.25">
      <c r="AN1580" s="18"/>
      <c r="AO1580" s="18"/>
      <c r="AP1580" s="18"/>
      <c r="AQ1580" s="18"/>
    </row>
    <row r="1581" spans="40:43" x14ac:dyDescent="0.25">
      <c r="AN1581" s="18"/>
      <c r="AO1581" s="18"/>
      <c r="AP1581" s="18"/>
      <c r="AQ1581" s="18"/>
    </row>
    <row r="1582" spans="40:43" x14ac:dyDescent="0.25">
      <c r="AN1582" s="18"/>
      <c r="AO1582" s="18"/>
      <c r="AP1582" s="18"/>
      <c r="AQ1582" s="18"/>
    </row>
    <row r="1583" spans="40:43" x14ac:dyDescent="0.25">
      <c r="AN1583" s="18"/>
      <c r="AO1583" s="18"/>
      <c r="AP1583" s="18"/>
      <c r="AQ1583" s="18"/>
    </row>
    <row r="1584" spans="40:43" x14ac:dyDescent="0.25">
      <c r="AN1584" s="18"/>
      <c r="AO1584" s="18"/>
      <c r="AP1584" s="18"/>
      <c r="AQ1584" s="18"/>
    </row>
    <row r="1585" spans="40:43" x14ac:dyDescent="0.25">
      <c r="AN1585" s="18"/>
      <c r="AO1585" s="18"/>
      <c r="AP1585" s="18"/>
      <c r="AQ1585" s="18"/>
    </row>
    <row r="1586" spans="40:43" x14ac:dyDescent="0.25">
      <c r="AN1586" s="18"/>
      <c r="AO1586" s="18"/>
      <c r="AP1586" s="18"/>
      <c r="AQ1586" s="18"/>
    </row>
    <row r="1587" spans="40:43" x14ac:dyDescent="0.25">
      <c r="AN1587" s="18"/>
      <c r="AO1587" s="18"/>
      <c r="AP1587" s="18"/>
      <c r="AQ1587" s="18"/>
    </row>
    <row r="1588" spans="40:43" x14ac:dyDescent="0.25">
      <c r="AN1588" s="18"/>
      <c r="AO1588" s="18"/>
      <c r="AP1588" s="18"/>
      <c r="AQ1588" s="18"/>
    </row>
    <row r="1589" spans="40:43" x14ac:dyDescent="0.25">
      <c r="AN1589" s="18"/>
      <c r="AO1589" s="18"/>
      <c r="AP1589" s="18"/>
      <c r="AQ1589" s="18"/>
    </row>
    <row r="1590" spans="40:43" x14ac:dyDescent="0.25">
      <c r="AN1590" s="18"/>
      <c r="AO1590" s="18"/>
      <c r="AP1590" s="18"/>
      <c r="AQ1590" s="18"/>
    </row>
    <row r="1591" spans="40:43" x14ac:dyDescent="0.25">
      <c r="AN1591" s="18"/>
      <c r="AO1591" s="18"/>
      <c r="AP1591" s="18"/>
      <c r="AQ1591" s="18"/>
    </row>
    <row r="1592" spans="40:43" x14ac:dyDescent="0.25">
      <c r="AN1592" s="18"/>
      <c r="AO1592" s="18"/>
      <c r="AP1592" s="18"/>
      <c r="AQ1592" s="18"/>
    </row>
    <row r="1593" spans="40:43" x14ac:dyDescent="0.25">
      <c r="AN1593" s="18"/>
      <c r="AO1593" s="18"/>
      <c r="AP1593" s="18"/>
      <c r="AQ1593" s="18"/>
    </row>
    <row r="1594" spans="40:43" x14ac:dyDescent="0.25">
      <c r="AN1594" s="18"/>
      <c r="AO1594" s="18"/>
      <c r="AP1594" s="18"/>
      <c r="AQ1594" s="18"/>
    </row>
    <row r="1595" spans="40:43" x14ac:dyDescent="0.25">
      <c r="AN1595" s="18"/>
      <c r="AO1595" s="18"/>
      <c r="AP1595" s="18"/>
      <c r="AQ1595" s="18"/>
    </row>
    <row r="1596" spans="40:43" x14ac:dyDescent="0.25">
      <c r="AN1596" s="18"/>
      <c r="AO1596" s="18"/>
      <c r="AP1596" s="18"/>
      <c r="AQ1596" s="18"/>
    </row>
    <row r="1597" spans="40:43" x14ac:dyDescent="0.25">
      <c r="AN1597" s="18"/>
      <c r="AO1597" s="18"/>
      <c r="AP1597" s="18"/>
      <c r="AQ1597" s="18"/>
    </row>
    <row r="1598" spans="40:43" x14ac:dyDescent="0.25">
      <c r="AN1598" s="18"/>
      <c r="AO1598" s="18"/>
      <c r="AP1598" s="18"/>
      <c r="AQ1598" s="18"/>
    </row>
    <row r="1599" spans="40:43" x14ac:dyDescent="0.25">
      <c r="AN1599" s="18"/>
      <c r="AO1599" s="18"/>
      <c r="AP1599" s="18"/>
      <c r="AQ1599" s="18"/>
    </row>
    <row r="1600" spans="40:43" x14ac:dyDescent="0.25">
      <c r="AN1600" s="18"/>
      <c r="AO1600" s="18"/>
      <c r="AP1600" s="18"/>
      <c r="AQ1600" s="18"/>
    </row>
    <row r="1601" spans="40:43" x14ac:dyDescent="0.25">
      <c r="AN1601" s="18"/>
      <c r="AO1601" s="18"/>
      <c r="AP1601" s="18"/>
      <c r="AQ1601" s="18"/>
    </row>
    <row r="1602" spans="40:43" x14ac:dyDescent="0.25">
      <c r="AN1602" s="18"/>
      <c r="AO1602" s="18"/>
      <c r="AP1602" s="18"/>
      <c r="AQ1602" s="18"/>
    </row>
    <row r="1603" spans="40:43" x14ac:dyDescent="0.25">
      <c r="AN1603" s="18"/>
      <c r="AO1603" s="18"/>
      <c r="AP1603" s="18"/>
      <c r="AQ1603" s="18"/>
    </row>
    <row r="1604" spans="40:43" x14ac:dyDescent="0.25">
      <c r="AN1604" s="18"/>
      <c r="AO1604" s="18"/>
      <c r="AP1604" s="18"/>
      <c r="AQ1604" s="18"/>
    </row>
    <row r="1605" spans="40:43" x14ac:dyDescent="0.25">
      <c r="AN1605" s="18"/>
      <c r="AO1605" s="18"/>
      <c r="AP1605" s="18"/>
      <c r="AQ1605" s="18"/>
    </row>
    <row r="1606" spans="40:43" x14ac:dyDescent="0.25">
      <c r="AN1606" s="18"/>
      <c r="AO1606" s="18"/>
      <c r="AP1606" s="18"/>
      <c r="AQ1606" s="18"/>
    </row>
    <row r="1607" spans="40:43" x14ac:dyDescent="0.25">
      <c r="AN1607" s="18"/>
      <c r="AO1607" s="18"/>
      <c r="AP1607" s="18"/>
      <c r="AQ1607" s="18"/>
    </row>
    <row r="1608" spans="40:43" x14ac:dyDescent="0.25">
      <c r="AN1608" s="18"/>
      <c r="AO1608" s="18"/>
      <c r="AP1608" s="18"/>
      <c r="AQ1608" s="18"/>
    </row>
    <row r="1609" spans="40:43" x14ac:dyDescent="0.25">
      <c r="AN1609" s="18"/>
      <c r="AO1609" s="18"/>
      <c r="AP1609" s="18"/>
      <c r="AQ1609" s="18"/>
    </row>
    <row r="1610" spans="40:43" x14ac:dyDescent="0.25">
      <c r="AN1610" s="18"/>
      <c r="AO1610" s="18"/>
      <c r="AP1610" s="18"/>
      <c r="AQ1610" s="18"/>
    </row>
    <row r="1611" spans="40:43" x14ac:dyDescent="0.25">
      <c r="AN1611" s="18"/>
      <c r="AO1611" s="18"/>
      <c r="AP1611" s="18"/>
      <c r="AQ1611" s="18"/>
    </row>
    <row r="1612" spans="40:43" x14ac:dyDescent="0.25">
      <c r="AN1612" s="18"/>
      <c r="AO1612" s="18"/>
      <c r="AP1612" s="18"/>
      <c r="AQ1612" s="18"/>
    </row>
    <row r="1613" spans="40:43" x14ac:dyDescent="0.25">
      <c r="AN1613" s="18"/>
      <c r="AO1613" s="18"/>
      <c r="AP1613" s="18"/>
      <c r="AQ1613" s="18"/>
    </row>
    <row r="1614" spans="40:43" x14ac:dyDescent="0.25">
      <c r="AN1614" s="18"/>
      <c r="AO1614" s="18"/>
      <c r="AP1614" s="18"/>
      <c r="AQ1614" s="18"/>
    </row>
    <row r="1615" spans="40:43" x14ac:dyDescent="0.25">
      <c r="AN1615" s="18"/>
      <c r="AO1615" s="18"/>
      <c r="AP1615" s="18"/>
      <c r="AQ1615" s="18"/>
    </row>
    <row r="1616" spans="40:43" x14ac:dyDescent="0.25">
      <c r="AN1616" s="18"/>
      <c r="AO1616" s="18"/>
      <c r="AP1616" s="18"/>
      <c r="AQ1616" s="18"/>
    </row>
    <row r="1617" spans="40:43" x14ac:dyDescent="0.25">
      <c r="AN1617" s="18"/>
      <c r="AO1617" s="18"/>
      <c r="AP1617" s="18"/>
      <c r="AQ1617" s="18"/>
    </row>
    <row r="1618" spans="40:43" x14ac:dyDescent="0.25">
      <c r="AN1618" s="18"/>
      <c r="AO1618" s="18"/>
      <c r="AP1618" s="18"/>
      <c r="AQ1618" s="18"/>
    </row>
    <row r="1619" spans="40:43" x14ac:dyDescent="0.25">
      <c r="AN1619" s="18"/>
      <c r="AO1619" s="18"/>
      <c r="AP1619" s="18"/>
      <c r="AQ1619" s="18"/>
    </row>
    <row r="1620" spans="40:43" x14ac:dyDescent="0.25">
      <c r="AN1620" s="18"/>
      <c r="AO1620" s="18"/>
      <c r="AP1620" s="18"/>
      <c r="AQ1620" s="18"/>
    </row>
    <row r="1621" spans="40:43" x14ac:dyDescent="0.25">
      <c r="AN1621" s="18"/>
      <c r="AO1621" s="18"/>
      <c r="AP1621" s="18"/>
      <c r="AQ1621" s="18"/>
    </row>
    <row r="1622" spans="40:43" x14ac:dyDescent="0.25">
      <c r="AN1622" s="18"/>
      <c r="AO1622" s="18"/>
      <c r="AP1622" s="18"/>
      <c r="AQ1622" s="18"/>
    </row>
    <row r="1623" spans="40:43" x14ac:dyDescent="0.25">
      <c r="AN1623" s="18"/>
      <c r="AO1623" s="18"/>
      <c r="AP1623" s="18"/>
      <c r="AQ1623" s="18"/>
    </row>
    <row r="1624" spans="40:43" x14ac:dyDescent="0.25">
      <c r="AN1624" s="18"/>
      <c r="AO1624" s="18"/>
      <c r="AP1624" s="18"/>
      <c r="AQ1624" s="18"/>
    </row>
    <row r="1625" spans="40:43" x14ac:dyDescent="0.25">
      <c r="AN1625" s="18"/>
      <c r="AO1625" s="18"/>
      <c r="AP1625" s="18"/>
      <c r="AQ1625" s="18"/>
    </row>
    <row r="1626" spans="40:43" x14ac:dyDescent="0.25">
      <c r="AN1626" s="18"/>
      <c r="AO1626" s="18"/>
      <c r="AP1626" s="18"/>
      <c r="AQ1626" s="18"/>
    </row>
    <row r="1627" spans="40:43" x14ac:dyDescent="0.25">
      <c r="AN1627" s="18"/>
      <c r="AO1627" s="18"/>
      <c r="AP1627" s="18"/>
      <c r="AQ1627" s="18"/>
    </row>
    <row r="1628" spans="40:43" x14ac:dyDescent="0.25">
      <c r="AN1628" s="18"/>
      <c r="AO1628" s="18"/>
      <c r="AP1628" s="18"/>
      <c r="AQ1628" s="18"/>
    </row>
    <row r="1629" spans="40:43" x14ac:dyDescent="0.25">
      <c r="AN1629" s="18"/>
      <c r="AO1629" s="18"/>
      <c r="AP1629" s="18"/>
      <c r="AQ1629" s="18"/>
    </row>
    <row r="1630" spans="40:43" x14ac:dyDescent="0.25">
      <c r="AN1630" s="18"/>
      <c r="AO1630" s="18"/>
      <c r="AP1630" s="18"/>
      <c r="AQ1630" s="18"/>
    </row>
    <row r="1631" spans="40:43" x14ac:dyDescent="0.25">
      <c r="AN1631" s="18"/>
      <c r="AO1631" s="18"/>
      <c r="AP1631" s="18"/>
      <c r="AQ1631" s="18"/>
    </row>
    <row r="1632" spans="40:43" x14ac:dyDescent="0.25">
      <c r="AN1632" s="18"/>
      <c r="AO1632" s="18"/>
      <c r="AP1632" s="18"/>
      <c r="AQ1632" s="18"/>
    </row>
    <row r="1633" spans="40:43" x14ac:dyDescent="0.25">
      <c r="AN1633" s="18"/>
      <c r="AO1633" s="18"/>
      <c r="AP1633" s="18"/>
      <c r="AQ1633" s="18"/>
    </row>
    <row r="1634" spans="40:43" x14ac:dyDescent="0.25">
      <c r="AN1634" s="18"/>
      <c r="AO1634" s="18"/>
      <c r="AP1634" s="18"/>
      <c r="AQ1634" s="18"/>
    </row>
    <row r="1635" spans="40:43" x14ac:dyDescent="0.25">
      <c r="AN1635" s="18"/>
      <c r="AO1635" s="18"/>
      <c r="AP1635" s="18"/>
      <c r="AQ1635" s="18"/>
    </row>
    <row r="1636" spans="40:43" x14ac:dyDescent="0.25">
      <c r="AN1636" s="18"/>
      <c r="AO1636" s="18"/>
      <c r="AP1636" s="18"/>
      <c r="AQ1636" s="18"/>
    </row>
    <row r="1637" spans="40:43" x14ac:dyDescent="0.25">
      <c r="AN1637" s="18"/>
      <c r="AO1637" s="18"/>
      <c r="AP1637" s="18"/>
      <c r="AQ1637" s="18"/>
    </row>
    <row r="1638" spans="40:43" x14ac:dyDescent="0.25">
      <c r="AN1638" s="18"/>
      <c r="AO1638" s="18"/>
      <c r="AP1638" s="18"/>
      <c r="AQ1638" s="18"/>
    </row>
    <row r="1639" spans="40:43" x14ac:dyDescent="0.25">
      <c r="AN1639" s="18"/>
      <c r="AO1639" s="18"/>
      <c r="AP1639" s="18"/>
      <c r="AQ1639" s="18"/>
    </row>
    <row r="1640" spans="40:43" x14ac:dyDescent="0.25">
      <c r="AN1640" s="18"/>
      <c r="AO1640" s="18"/>
      <c r="AP1640" s="18"/>
      <c r="AQ1640" s="18"/>
    </row>
    <row r="1641" spans="40:43" x14ac:dyDescent="0.25">
      <c r="AN1641" s="18"/>
      <c r="AO1641" s="18"/>
      <c r="AP1641" s="18"/>
      <c r="AQ1641" s="18"/>
    </row>
    <row r="1642" spans="40:43" x14ac:dyDescent="0.25">
      <c r="AN1642" s="18"/>
      <c r="AO1642" s="18"/>
      <c r="AP1642" s="18"/>
      <c r="AQ1642" s="18"/>
    </row>
    <row r="1643" spans="40:43" x14ac:dyDescent="0.25">
      <c r="AN1643" s="18"/>
      <c r="AO1643" s="18"/>
      <c r="AP1643" s="18"/>
      <c r="AQ1643" s="18"/>
    </row>
    <row r="1644" spans="40:43" x14ac:dyDescent="0.25">
      <c r="AN1644" s="18"/>
      <c r="AO1644" s="18"/>
      <c r="AP1644" s="18"/>
      <c r="AQ1644" s="18"/>
    </row>
    <row r="1645" spans="40:43" x14ac:dyDescent="0.25">
      <c r="AN1645" s="18"/>
      <c r="AO1645" s="18"/>
      <c r="AP1645" s="18"/>
      <c r="AQ1645" s="18"/>
    </row>
    <row r="1646" spans="40:43" x14ac:dyDescent="0.25">
      <c r="AN1646" s="18"/>
      <c r="AO1646" s="18"/>
      <c r="AP1646" s="18"/>
      <c r="AQ1646" s="18"/>
    </row>
    <row r="1647" spans="40:43" x14ac:dyDescent="0.25">
      <c r="AN1647" s="18"/>
      <c r="AO1647" s="18"/>
      <c r="AP1647" s="18"/>
      <c r="AQ1647" s="18"/>
    </row>
    <row r="1648" spans="40:43" x14ac:dyDescent="0.25">
      <c r="AN1648" s="18"/>
      <c r="AO1648" s="18"/>
      <c r="AP1648" s="18"/>
      <c r="AQ1648" s="18"/>
    </row>
    <row r="1649" spans="40:43" x14ac:dyDescent="0.25">
      <c r="AN1649" s="18"/>
      <c r="AO1649" s="18"/>
      <c r="AP1649" s="18"/>
      <c r="AQ1649" s="18"/>
    </row>
    <row r="1650" spans="40:43" x14ac:dyDescent="0.25">
      <c r="AN1650" s="18"/>
      <c r="AO1650" s="18"/>
      <c r="AP1650" s="18"/>
      <c r="AQ1650" s="18"/>
    </row>
    <row r="1651" spans="40:43" x14ac:dyDescent="0.25">
      <c r="AN1651" s="18"/>
      <c r="AO1651" s="18"/>
      <c r="AP1651" s="18"/>
      <c r="AQ1651" s="18"/>
    </row>
    <row r="1652" spans="40:43" x14ac:dyDescent="0.25">
      <c r="AN1652" s="18"/>
      <c r="AO1652" s="18"/>
      <c r="AP1652" s="18"/>
      <c r="AQ1652" s="18"/>
    </row>
    <row r="1653" spans="40:43" x14ac:dyDescent="0.25">
      <c r="AN1653" s="18"/>
      <c r="AO1653" s="18"/>
      <c r="AP1653" s="18"/>
      <c r="AQ1653" s="18"/>
    </row>
    <row r="1654" spans="40:43" x14ac:dyDescent="0.25">
      <c r="AN1654" s="18"/>
      <c r="AO1654" s="18"/>
      <c r="AP1654" s="18"/>
      <c r="AQ1654" s="18"/>
    </row>
    <row r="1655" spans="40:43" x14ac:dyDescent="0.25">
      <c r="AN1655" s="18"/>
      <c r="AO1655" s="18"/>
      <c r="AP1655" s="18"/>
      <c r="AQ1655" s="18"/>
    </row>
    <row r="1656" spans="40:43" x14ac:dyDescent="0.25">
      <c r="AN1656" s="18"/>
      <c r="AO1656" s="18"/>
      <c r="AP1656" s="18"/>
      <c r="AQ1656" s="18"/>
    </row>
    <row r="1657" spans="40:43" x14ac:dyDescent="0.25">
      <c r="AN1657" s="18"/>
      <c r="AO1657" s="18"/>
      <c r="AP1657" s="18"/>
      <c r="AQ1657" s="18"/>
    </row>
    <row r="1658" spans="40:43" x14ac:dyDescent="0.25">
      <c r="AN1658" s="18"/>
      <c r="AO1658" s="18"/>
      <c r="AP1658" s="18"/>
      <c r="AQ1658" s="18"/>
    </row>
    <row r="1659" spans="40:43" x14ac:dyDescent="0.25">
      <c r="AN1659" s="18"/>
      <c r="AO1659" s="18"/>
      <c r="AP1659" s="18"/>
      <c r="AQ1659" s="18"/>
    </row>
    <row r="1660" spans="40:43" x14ac:dyDescent="0.25">
      <c r="AN1660" s="18"/>
      <c r="AO1660" s="18"/>
      <c r="AP1660" s="18"/>
      <c r="AQ1660" s="18"/>
    </row>
    <row r="1661" spans="40:43" x14ac:dyDescent="0.25">
      <c r="AN1661" s="18"/>
      <c r="AO1661" s="18"/>
      <c r="AP1661" s="18"/>
      <c r="AQ1661" s="18"/>
    </row>
    <row r="1662" spans="40:43" x14ac:dyDescent="0.25">
      <c r="AN1662" s="18"/>
      <c r="AO1662" s="18"/>
      <c r="AP1662" s="18"/>
      <c r="AQ1662" s="18"/>
    </row>
    <row r="1663" spans="40:43" x14ac:dyDescent="0.25">
      <c r="AN1663" s="18"/>
      <c r="AO1663" s="18"/>
      <c r="AP1663" s="18"/>
      <c r="AQ1663" s="18"/>
    </row>
    <row r="1664" spans="40:43" x14ac:dyDescent="0.25">
      <c r="AN1664" s="18"/>
      <c r="AO1664" s="18"/>
      <c r="AP1664" s="18"/>
      <c r="AQ1664" s="18"/>
    </row>
    <row r="1665" spans="40:43" x14ac:dyDescent="0.25">
      <c r="AN1665" s="18"/>
      <c r="AO1665" s="18"/>
      <c r="AP1665" s="18"/>
      <c r="AQ1665" s="18"/>
    </row>
    <row r="1666" spans="40:43" x14ac:dyDescent="0.25">
      <c r="AN1666" s="18"/>
      <c r="AO1666" s="18"/>
      <c r="AP1666" s="18"/>
      <c r="AQ1666" s="18"/>
    </row>
    <row r="1667" spans="40:43" x14ac:dyDescent="0.25">
      <c r="AN1667" s="18"/>
      <c r="AO1667" s="18"/>
      <c r="AP1667" s="18"/>
      <c r="AQ1667" s="18"/>
    </row>
    <row r="1668" spans="40:43" x14ac:dyDescent="0.25">
      <c r="AN1668" s="18"/>
      <c r="AO1668" s="18"/>
      <c r="AP1668" s="18"/>
      <c r="AQ1668" s="18"/>
    </row>
    <row r="1669" spans="40:43" x14ac:dyDescent="0.25">
      <c r="AN1669" s="18"/>
      <c r="AO1669" s="18"/>
      <c r="AP1669" s="18"/>
      <c r="AQ1669" s="18"/>
    </row>
    <row r="1670" spans="40:43" x14ac:dyDescent="0.25">
      <c r="AN1670" s="18"/>
      <c r="AO1670" s="18"/>
      <c r="AP1670" s="18"/>
      <c r="AQ1670" s="18"/>
    </row>
    <row r="1671" spans="40:43" x14ac:dyDescent="0.25">
      <c r="AN1671" s="18"/>
      <c r="AO1671" s="18"/>
      <c r="AP1671" s="18"/>
      <c r="AQ1671" s="18"/>
    </row>
    <row r="1672" spans="40:43" x14ac:dyDescent="0.25">
      <c r="AN1672" s="18"/>
      <c r="AO1672" s="18"/>
      <c r="AP1672" s="18"/>
      <c r="AQ1672" s="18"/>
    </row>
    <row r="1673" spans="40:43" x14ac:dyDescent="0.25">
      <c r="AN1673" s="18"/>
      <c r="AO1673" s="18"/>
      <c r="AP1673" s="18"/>
      <c r="AQ1673" s="18"/>
    </row>
    <row r="1674" spans="40:43" x14ac:dyDescent="0.25">
      <c r="AN1674" s="18"/>
      <c r="AO1674" s="18"/>
      <c r="AP1674" s="18"/>
      <c r="AQ1674" s="18"/>
    </row>
    <row r="1675" spans="40:43" x14ac:dyDescent="0.25">
      <c r="AN1675" s="18"/>
      <c r="AO1675" s="18"/>
      <c r="AP1675" s="18"/>
      <c r="AQ1675" s="18"/>
    </row>
    <row r="1676" spans="40:43" x14ac:dyDescent="0.25">
      <c r="AN1676" s="18"/>
      <c r="AO1676" s="18"/>
      <c r="AP1676" s="18"/>
      <c r="AQ1676" s="18"/>
    </row>
    <row r="1677" spans="40:43" x14ac:dyDescent="0.25">
      <c r="AN1677" s="18"/>
      <c r="AO1677" s="18"/>
      <c r="AP1677" s="18"/>
      <c r="AQ1677" s="18"/>
    </row>
    <row r="1678" spans="40:43" x14ac:dyDescent="0.25">
      <c r="AN1678" s="18"/>
      <c r="AO1678" s="18"/>
      <c r="AP1678" s="18"/>
      <c r="AQ1678" s="18"/>
    </row>
    <row r="1679" spans="40:43" x14ac:dyDescent="0.25">
      <c r="AN1679" s="18"/>
      <c r="AO1679" s="18"/>
      <c r="AP1679" s="18"/>
      <c r="AQ1679" s="18"/>
    </row>
    <row r="1680" spans="40:43" x14ac:dyDescent="0.25">
      <c r="AN1680" s="18"/>
      <c r="AO1680" s="18"/>
      <c r="AP1680" s="18"/>
      <c r="AQ1680" s="18"/>
    </row>
    <row r="1681" spans="40:43" x14ac:dyDescent="0.25">
      <c r="AN1681" s="18"/>
      <c r="AO1681" s="18"/>
      <c r="AP1681" s="18"/>
      <c r="AQ1681" s="18"/>
    </row>
    <row r="1682" spans="40:43" x14ac:dyDescent="0.25">
      <c r="AN1682" s="18"/>
      <c r="AO1682" s="18"/>
      <c r="AP1682" s="18"/>
      <c r="AQ1682" s="18"/>
    </row>
    <row r="1683" spans="40:43" x14ac:dyDescent="0.25">
      <c r="AN1683" s="18"/>
      <c r="AO1683" s="18"/>
      <c r="AP1683" s="18"/>
      <c r="AQ1683" s="18"/>
    </row>
    <row r="1684" spans="40:43" x14ac:dyDescent="0.25">
      <c r="AN1684" s="18"/>
      <c r="AO1684" s="18"/>
      <c r="AP1684" s="18"/>
      <c r="AQ1684" s="18"/>
    </row>
    <row r="1685" spans="40:43" x14ac:dyDescent="0.25">
      <c r="AN1685" s="18"/>
      <c r="AO1685" s="18"/>
      <c r="AP1685" s="18"/>
      <c r="AQ1685" s="18"/>
    </row>
    <row r="1686" spans="40:43" x14ac:dyDescent="0.25">
      <c r="AN1686" s="18"/>
      <c r="AO1686" s="18"/>
      <c r="AP1686" s="18"/>
      <c r="AQ1686" s="18"/>
    </row>
    <row r="1687" spans="40:43" x14ac:dyDescent="0.25">
      <c r="AN1687" s="18"/>
      <c r="AO1687" s="18"/>
      <c r="AP1687" s="18"/>
      <c r="AQ1687" s="18"/>
    </row>
    <row r="1688" spans="40:43" x14ac:dyDescent="0.25">
      <c r="AN1688" s="18"/>
      <c r="AO1688" s="18"/>
      <c r="AP1688" s="18"/>
      <c r="AQ1688" s="18"/>
    </row>
    <row r="1689" spans="40:43" x14ac:dyDescent="0.25">
      <c r="AN1689" s="18"/>
      <c r="AO1689" s="18"/>
      <c r="AP1689" s="18"/>
      <c r="AQ1689" s="18"/>
    </row>
    <row r="1690" spans="40:43" x14ac:dyDescent="0.25">
      <c r="AN1690" s="18"/>
      <c r="AO1690" s="18"/>
      <c r="AP1690" s="18"/>
      <c r="AQ1690" s="18"/>
    </row>
    <row r="1691" spans="40:43" x14ac:dyDescent="0.25">
      <c r="AN1691" s="18"/>
      <c r="AO1691" s="18"/>
      <c r="AP1691" s="18"/>
      <c r="AQ1691" s="18"/>
    </row>
    <row r="1692" spans="40:43" x14ac:dyDescent="0.25">
      <c r="AN1692" s="18"/>
      <c r="AO1692" s="18"/>
      <c r="AP1692" s="18"/>
      <c r="AQ1692" s="18"/>
    </row>
    <row r="1693" spans="40:43" x14ac:dyDescent="0.25">
      <c r="AN1693" s="18"/>
      <c r="AO1693" s="18"/>
      <c r="AP1693" s="18"/>
      <c r="AQ1693" s="18"/>
    </row>
    <row r="1694" spans="40:43" x14ac:dyDescent="0.25">
      <c r="AN1694" s="18"/>
      <c r="AO1694" s="18"/>
      <c r="AP1694" s="18"/>
      <c r="AQ1694" s="18"/>
    </row>
    <row r="1695" spans="40:43" x14ac:dyDescent="0.25">
      <c r="AN1695" s="18"/>
      <c r="AO1695" s="18"/>
      <c r="AP1695" s="18"/>
      <c r="AQ1695" s="18"/>
    </row>
    <row r="1696" spans="40:43" x14ac:dyDescent="0.25">
      <c r="AN1696" s="18"/>
      <c r="AO1696" s="18"/>
      <c r="AP1696" s="18"/>
      <c r="AQ1696" s="18"/>
    </row>
    <row r="1697" spans="40:43" x14ac:dyDescent="0.25">
      <c r="AN1697" s="18"/>
      <c r="AO1697" s="18"/>
      <c r="AP1697" s="18"/>
      <c r="AQ1697" s="18"/>
    </row>
    <row r="1698" spans="40:43" x14ac:dyDescent="0.25">
      <c r="AN1698" s="18"/>
      <c r="AO1698" s="18"/>
      <c r="AP1698" s="18"/>
      <c r="AQ1698" s="18"/>
    </row>
    <row r="1699" spans="40:43" x14ac:dyDescent="0.25">
      <c r="AN1699" s="18"/>
      <c r="AO1699" s="18"/>
      <c r="AP1699" s="18"/>
      <c r="AQ1699" s="18"/>
    </row>
    <row r="1700" spans="40:43" x14ac:dyDescent="0.25">
      <c r="AN1700" s="18"/>
      <c r="AO1700" s="18"/>
      <c r="AP1700" s="18"/>
      <c r="AQ1700" s="18"/>
    </row>
    <row r="1701" spans="40:43" x14ac:dyDescent="0.25">
      <c r="AN1701" s="18"/>
      <c r="AO1701" s="18"/>
      <c r="AP1701" s="18"/>
      <c r="AQ1701" s="18"/>
    </row>
    <row r="1702" spans="40:43" x14ac:dyDescent="0.25">
      <c r="AN1702" s="18"/>
      <c r="AO1702" s="18"/>
      <c r="AP1702" s="18"/>
      <c r="AQ1702" s="18"/>
    </row>
    <row r="1703" spans="40:43" x14ac:dyDescent="0.25">
      <c r="AN1703" s="18"/>
      <c r="AO1703" s="18"/>
      <c r="AP1703" s="18"/>
      <c r="AQ1703" s="18"/>
    </row>
    <row r="1704" spans="40:43" x14ac:dyDescent="0.25">
      <c r="AN1704" s="18"/>
      <c r="AO1704" s="18"/>
      <c r="AP1704" s="18"/>
      <c r="AQ1704" s="18"/>
    </row>
    <row r="1705" spans="40:43" x14ac:dyDescent="0.25">
      <c r="AN1705" s="18"/>
      <c r="AO1705" s="18"/>
      <c r="AP1705" s="18"/>
      <c r="AQ1705" s="18"/>
    </row>
    <row r="1706" spans="40:43" x14ac:dyDescent="0.25">
      <c r="AN1706" s="18"/>
      <c r="AO1706" s="18"/>
      <c r="AP1706" s="18"/>
      <c r="AQ1706" s="18"/>
    </row>
    <row r="1707" spans="40:43" x14ac:dyDescent="0.25">
      <c r="AN1707" s="18"/>
      <c r="AO1707" s="18"/>
      <c r="AP1707" s="18"/>
      <c r="AQ1707" s="18"/>
    </row>
    <row r="1708" spans="40:43" x14ac:dyDescent="0.25">
      <c r="AN1708" s="18"/>
      <c r="AO1708" s="18"/>
      <c r="AP1708" s="18"/>
      <c r="AQ1708" s="18"/>
    </row>
    <row r="1709" spans="40:43" x14ac:dyDescent="0.25">
      <c r="AN1709" s="18"/>
      <c r="AO1709" s="18"/>
      <c r="AP1709" s="18"/>
      <c r="AQ1709" s="18"/>
    </row>
    <row r="1710" spans="40:43" x14ac:dyDescent="0.25">
      <c r="AN1710" s="18"/>
      <c r="AO1710" s="18"/>
      <c r="AP1710" s="18"/>
      <c r="AQ1710" s="18"/>
    </row>
    <row r="1711" spans="40:43" x14ac:dyDescent="0.25">
      <c r="AN1711" s="18"/>
      <c r="AO1711" s="18"/>
      <c r="AP1711" s="18"/>
      <c r="AQ1711" s="18"/>
    </row>
    <row r="1712" spans="40:43" x14ac:dyDescent="0.25">
      <c r="AN1712" s="18"/>
      <c r="AO1712" s="18"/>
      <c r="AP1712" s="18"/>
      <c r="AQ1712" s="18"/>
    </row>
    <row r="1713" spans="40:43" x14ac:dyDescent="0.25">
      <c r="AN1713" s="18"/>
      <c r="AO1713" s="18"/>
      <c r="AP1713" s="18"/>
      <c r="AQ1713" s="18"/>
    </row>
    <row r="1714" spans="40:43" x14ac:dyDescent="0.25">
      <c r="AN1714" s="18"/>
      <c r="AO1714" s="18"/>
      <c r="AP1714" s="18"/>
      <c r="AQ1714" s="18"/>
    </row>
    <row r="1715" spans="40:43" x14ac:dyDescent="0.25">
      <c r="AN1715" s="18"/>
      <c r="AO1715" s="18"/>
      <c r="AP1715" s="18"/>
      <c r="AQ1715" s="18"/>
    </row>
    <row r="1716" spans="40:43" x14ac:dyDescent="0.25">
      <c r="AN1716" s="18"/>
      <c r="AO1716" s="18"/>
      <c r="AP1716" s="18"/>
      <c r="AQ1716" s="18"/>
    </row>
    <row r="1717" spans="40:43" x14ac:dyDescent="0.25">
      <c r="AN1717" s="18"/>
      <c r="AO1717" s="18"/>
      <c r="AP1717" s="18"/>
      <c r="AQ1717" s="18"/>
    </row>
    <row r="1718" spans="40:43" x14ac:dyDescent="0.25">
      <c r="AN1718" s="18"/>
      <c r="AO1718" s="18"/>
      <c r="AP1718" s="18"/>
      <c r="AQ1718" s="18"/>
    </row>
    <row r="1719" spans="40:43" x14ac:dyDescent="0.25">
      <c r="AN1719" s="18"/>
      <c r="AO1719" s="18"/>
      <c r="AP1719" s="18"/>
      <c r="AQ1719" s="18"/>
    </row>
    <row r="1720" spans="40:43" x14ac:dyDescent="0.25">
      <c r="AN1720" s="18"/>
      <c r="AO1720" s="18"/>
      <c r="AP1720" s="18"/>
      <c r="AQ1720" s="18"/>
    </row>
    <row r="1721" spans="40:43" x14ac:dyDescent="0.25">
      <c r="AN1721" s="18"/>
      <c r="AO1721" s="18"/>
      <c r="AP1721" s="18"/>
      <c r="AQ1721" s="18"/>
    </row>
    <row r="1722" spans="40:43" x14ac:dyDescent="0.25">
      <c r="AN1722" s="18"/>
      <c r="AO1722" s="18"/>
      <c r="AP1722" s="18"/>
      <c r="AQ1722" s="18"/>
    </row>
    <row r="1723" spans="40:43" x14ac:dyDescent="0.25">
      <c r="AN1723" s="18"/>
      <c r="AO1723" s="18"/>
      <c r="AP1723" s="18"/>
      <c r="AQ1723" s="18"/>
    </row>
    <row r="1724" spans="40:43" x14ac:dyDescent="0.25">
      <c r="AN1724" s="18"/>
      <c r="AO1724" s="18"/>
      <c r="AP1724" s="18"/>
      <c r="AQ1724" s="18"/>
    </row>
    <row r="1725" spans="40:43" x14ac:dyDescent="0.25">
      <c r="AN1725" s="18"/>
      <c r="AO1725" s="18"/>
      <c r="AP1725" s="18"/>
      <c r="AQ1725" s="18"/>
    </row>
    <row r="1726" spans="40:43" x14ac:dyDescent="0.25">
      <c r="AN1726" s="18"/>
      <c r="AO1726" s="18"/>
      <c r="AP1726" s="18"/>
      <c r="AQ1726" s="18"/>
    </row>
    <row r="1727" spans="40:43" x14ac:dyDescent="0.25">
      <c r="AN1727" s="18"/>
      <c r="AO1727" s="18"/>
      <c r="AP1727" s="18"/>
      <c r="AQ1727" s="18"/>
    </row>
    <row r="1728" spans="40:43" x14ac:dyDescent="0.25">
      <c r="AN1728" s="18"/>
      <c r="AO1728" s="18"/>
      <c r="AP1728" s="18"/>
      <c r="AQ1728" s="18"/>
    </row>
    <row r="1729" spans="40:43" x14ac:dyDescent="0.25">
      <c r="AN1729" s="18"/>
      <c r="AO1729" s="18"/>
      <c r="AP1729" s="18"/>
      <c r="AQ1729" s="18"/>
    </row>
    <row r="1730" spans="40:43" x14ac:dyDescent="0.25">
      <c r="AN1730" s="18"/>
      <c r="AO1730" s="18"/>
      <c r="AP1730" s="18"/>
      <c r="AQ1730" s="18"/>
    </row>
    <row r="1731" spans="40:43" x14ac:dyDescent="0.25">
      <c r="AN1731" s="18"/>
      <c r="AO1731" s="18"/>
      <c r="AP1731" s="18"/>
      <c r="AQ1731" s="18"/>
    </row>
    <row r="1732" spans="40:43" x14ac:dyDescent="0.25">
      <c r="AN1732" s="18"/>
      <c r="AO1732" s="18"/>
      <c r="AP1732" s="18"/>
      <c r="AQ1732" s="18"/>
    </row>
    <row r="1733" spans="40:43" x14ac:dyDescent="0.25">
      <c r="AN1733" s="18"/>
      <c r="AO1733" s="18"/>
      <c r="AP1733" s="18"/>
      <c r="AQ1733" s="18"/>
    </row>
    <row r="1734" spans="40:43" x14ac:dyDescent="0.25">
      <c r="AN1734" s="18"/>
      <c r="AO1734" s="18"/>
      <c r="AP1734" s="18"/>
      <c r="AQ1734" s="18"/>
    </row>
    <row r="1735" spans="40:43" x14ac:dyDescent="0.25">
      <c r="AN1735" s="18"/>
      <c r="AO1735" s="18"/>
      <c r="AP1735" s="18"/>
      <c r="AQ1735" s="18"/>
    </row>
    <row r="1736" spans="40:43" x14ac:dyDescent="0.25">
      <c r="AN1736" s="18"/>
      <c r="AO1736" s="18"/>
      <c r="AP1736" s="18"/>
      <c r="AQ1736" s="18"/>
    </row>
    <row r="1737" spans="40:43" x14ac:dyDescent="0.25">
      <c r="AN1737" s="18"/>
      <c r="AO1737" s="18"/>
      <c r="AP1737" s="18"/>
      <c r="AQ1737" s="18"/>
    </row>
    <row r="1738" spans="40:43" x14ac:dyDescent="0.25">
      <c r="AN1738" s="18"/>
      <c r="AO1738" s="18"/>
      <c r="AP1738" s="18"/>
      <c r="AQ1738" s="18"/>
    </row>
    <row r="1739" spans="40:43" x14ac:dyDescent="0.25">
      <c r="AN1739" s="18"/>
      <c r="AO1739" s="18"/>
      <c r="AP1739" s="18"/>
      <c r="AQ1739" s="18"/>
    </row>
    <row r="1740" spans="40:43" x14ac:dyDescent="0.25">
      <c r="AN1740" s="18"/>
      <c r="AO1740" s="18"/>
      <c r="AP1740" s="18"/>
      <c r="AQ1740" s="18"/>
    </row>
    <row r="1741" spans="40:43" x14ac:dyDescent="0.25">
      <c r="AN1741" s="18"/>
      <c r="AO1741" s="18"/>
      <c r="AP1741" s="18"/>
      <c r="AQ1741" s="18"/>
    </row>
    <row r="1742" spans="40:43" x14ac:dyDescent="0.25">
      <c r="AN1742" s="18"/>
      <c r="AO1742" s="18"/>
      <c r="AP1742" s="18"/>
      <c r="AQ1742" s="18"/>
    </row>
    <row r="1743" spans="40:43" x14ac:dyDescent="0.25">
      <c r="AN1743" s="18"/>
      <c r="AO1743" s="18"/>
      <c r="AP1743" s="18"/>
      <c r="AQ1743" s="18"/>
    </row>
    <row r="1744" spans="40:43" x14ac:dyDescent="0.25">
      <c r="AN1744" s="18"/>
      <c r="AO1744" s="18"/>
      <c r="AP1744" s="18"/>
      <c r="AQ1744" s="18"/>
    </row>
    <row r="1745" spans="40:43" x14ac:dyDescent="0.25">
      <c r="AN1745" s="18"/>
      <c r="AO1745" s="18"/>
      <c r="AP1745" s="18"/>
      <c r="AQ1745" s="18"/>
    </row>
    <row r="1746" spans="40:43" x14ac:dyDescent="0.25">
      <c r="AN1746" s="18"/>
      <c r="AO1746" s="18"/>
      <c r="AP1746" s="18"/>
      <c r="AQ1746" s="18"/>
    </row>
    <row r="1747" spans="40:43" x14ac:dyDescent="0.25">
      <c r="AN1747" s="18"/>
      <c r="AO1747" s="18"/>
      <c r="AP1747" s="18"/>
      <c r="AQ1747" s="18"/>
    </row>
    <row r="1748" spans="40:43" x14ac:dyDescent="0.25">
      <c r="AN1748" s="18"/>
      <c r="AO1748" s="18"/>
      <c r="AP1748" s="18"/>
      <c r="AQ1748" s="18"/>
    </row>
    <row r="1749" spans="40:43" x14ac:dyDescent="0.25">
      <c r="AN1749" s="18"/>
      <c r="AO1749" s="18"/>
      <c r="AP1749" s="18"/>
      <c r="AQ1749" s="18"/>
    </row>
    <row r="1750" spans="40:43" x14ac:dyDescent="0.25">
      <c r="AN1750" s="18"/>
      <c r="AO1750" s="18"/>
      <c r="AP1750" s="18"/>
      <c r="AQ1750" s="18"/>
    </row>
    <row r="1751" spans="40:43" x14ac:dyDescent="0.25">
      <c r="AN1751" s="18"/>
      <c r="AO1751" s="18"/>
      <c r="AP1751" s="18"/>
      <c r="AQ1751" s="18"/>
    </row>
    <row r="1752" spans="40:43" x14ac:dyDescent="0.25">
      <c r="AN1752" s="18"/>
      <c r="AO1752" s="18"/>
      <c r="AP1752" s="18"/>
      <c r="AQ1752" s="18"/>
    </row>
    <row r="1753" spans="40:43" x14ac:dyDescent="0.25">
      <c r="AN1753" s="18"/>
      <c r="AO1753" s="18"/>
      <c r="AP1753" s="18"/>
      <c r="AQ1753" s="18"/>
    </row>
    <row r="1754" spans="40:43" x14ac:dyDescent="0.25">
      <c r="AN1754" s="18"/>
      <c r="AO1754" s="18"/>
      <c r="AP1754" s="18"/>
      <c r="AQ1754" s="18"/>
    </row>
    <row r="1755" spans="40:43" x14ac:dyDescent="0.25">
      <c r="AN1755" s="18"/>
      <c r="AO1755" s="18"/>
      <c r="AP1755" s="18"/>
      <c r="AQ1755" s="18"/>
    </row>
    <row r="1756" spans="40:43" x14ac:dyDescent="0.25">
      <c r="AN1756" s="18"/>
      <c r="AO1756" s="18"/>
      <c r="AP1756" s="18"/>
      <c r="AQ1756" s="18"/>
    </row>
    <row r="1757" spans="40:43" x14ac:dyDescent="0.25">
      <c r="AN1757" s="18"/>
      <c r="AO1757" s="18"/>
      <c r="AP1757" s="18"/>
      <c r="AQ1757" s="18"/>
    </row>
    <row r="1758" spans="40:43" x14ac:dyDescent="0.25">
      <c r="AN1758" s="18"/>
      <c r="AO1758" s="18"/>
      <c r="AP1758" s="18"/>
      <c r="AQ1758" s="18"/>
    </row>
    <row r="1759" spans="40:43" x14ac:dyDescent="0.25">
      <c r="AN1759" s="18"/>
      <c r="AO1759" s="18"/>
      <c r="AP1759" s="18"/>
      <c r="AQ1759" s="18"/>
    </row>
    <row r="1760" spans="40:43" x14ac:dyDescent="0.25">
      <c r="AN1760" s="18"/>
      <c r="AO1760" s="18"/>
      <c r="AP1760" s="18"/>
      <c r="AQ1760" s="18"/>
    </row>
    <row r="1761" spans="40:43" x14ac:dyDescent="0.25">
      <c r="AN1761" s="18"/>
      <c r="AO1761" s="18"/>
      <c r="AP1761" s="18"/>
      <c r="AQ1761" s="18"/>
    </row>
    <row r="1762" spans="40:43" x14ac:dyDescent="0.25">
      <c r="AN1762" s="18"/>
      <c r="AO1762" s="18"/>
      <c r="AP1762" s="18"/>
      <c r="AQ1762" s="18"/>
    </row>
    <row r="1763" spans="40:43" x14ac:dyDescent="0.25">
      <c r="AN1763" s="18"/>
      <c r="AO1763" s="18"/>
      <c r="AP1763" s="18"/>
      <c r="AQ1763" s="18"/>
    </row>
    <row r="1764" spans="40:43" x14ac:dyDescent="0.25">
      <c r="AN1764" s="18"/>
      <c r="AO1764" s="18"/>
      <c r="AP1764" s="18"/>
      <c r="AQ1764" s="18"/>
    </row>
    <row r="1765" spans="40:43" x14ac:dyDescent="0.25">
      <c r="AN1765" s="18"/>
      <c r="AO1765" s="18"/>
      <c r="AP1765" s="18"/>
      <c r="AQ1765" s="18"/>
    </row>
    <row r="1766" spans="40:43" x14ac:dyDescent="0.25">
      <c r="AN1766" s="18"/>
      <c r="AO1766" s="18"/>
      <c r="AP1766" s="18"/>
      <c r="AQ1766" s="18"/>
    </row>
    <row r="1767" spans="40:43" x14ac:dyDescent="0.25">
      <c r="AN1767" s="18"/>
      <c r="AO1767" s="18"/>
      <c r="AP1767" s="18"/>
      <c r="AQ1767" s="18"/>
    </row>
    <row r="1768" spans="40:43" x14ac:dyDescent="0.25">
      <c r="AN1768" s="18"/>
      <c r="AO1768" s="18"/>
      <c r="AP1768" s="18"/>
      <c r="AQ1768" s="18"/>
    </row>
    <row r="1769" spans="40:43" x14ac:dyDescent="0.25">
      <c r="AN1769" s="18"/>
      <c r="AO1769" s="18"/>
      <c r="AP1769" s="18"/>
      <c r="AQ1769" s="18"/>
    </row>
    <row r="1770" spans="40:43" x14ac:dyDescent="0.25">
      <c r="AN1770" s="18"/>
      <c r="AO1770" s="18"/>
      <c r="AP1770" s="18"/>
      <c r="AQ1770" s="18"/>
    </row>
    <row r="1771" spans="40:43" x14ac:dyDescent="0.25">
      <c r="AN1771" s="18"/>
      <c r="AO1771" s="18"/>
      <c r="AP1771" s="18"/>
      <c r="AQ1771" s="18"/>
    </row>
    <row r="1772" spans="40:43" x14ac:dyDescent="0.25">
      <c r="AN1772" s="18"/>
      <c r="AO1772" s="18"/>
      <c r="AP1772" s="18"/>
      <c r="AQ1772" s="18"/>
    </row>
    <row r="1773" spans="40:43" x14ac:dyDescent="0.25">
      <c r="AN1773" s="18"/>
      <c r="AO1773" s="18"/>
      <c r="AP1773" s="18"/>
      <c r="AQ1773" s="18"/>
    </row>
    <row r="1774" spans="40:43" x14ac:dyDescent="0.25">
      <c r="AN1774" s="18"/>
      <c r="AO1774" s="18"/>
      <c r="AP1774" s="18"/>
      <c r="AQ1774" s="18"/>
    </row>
    <row r="1775" spans="40:43" x14ac:dyDescent="0.25">
      <c r="AN1775" s="18"/>
      <c r="AO1775" s="18"/>
      <c r="AP1775" s="18"/>
      <c r="AQ1775" s="18"/>
    </row>
    <row r="1776" spans="40:43" x14ac:dyDescent="0.25">
      <c r="AN1776" s="18"/>
      <c r="AO1776" s="18"/>
      <c r="AP1776" s="18"/>
      <c r="AQ1776" s="18"/>
    </row>
    <row r="1777" spans="40:43" x14ac:dyDescent="0.25">
      <c r="AN1777" s="18"/>
      <c r="AO1777" s="18"/>
      <c r="AP1777" s="18"/>
      <c r="AQ1777" s="18"/>
    </row>
    <row r="1778" spans="40:43" x14ac:dyDescent="0.25">
      <c r="AN1778" s="18"/>
      <c r="AO1778" s="18"/>
      <c r="AP1778" s="18"/>
      <c r="AQ1778" s="18"/>
    </row>
    <row r="1779" spans="40:43" x14ac:dyDescent="0.25">
      <c r="AN1779" s="18"/>
      <c r="AO1779" s="18"/>
      <c r="AP1779" s="18"/>
      <c r="AQ1779" s="18"/>
    </row>
    <row r="1780" spans="40:43" x14ac:dyDescent="0.25">
      <c r="AN1780" s="18"/>
      <c r="AO1780" s="18"/>
      <c r="AP1780" s="18"/>
      <c r="AQ1780" s="18"/>
    </row>
    <row r="1781" spans="40:43" x14ac:dyDescent="0.25">
      <c r="AN1781" s="18"/>
      <c r="AO1781" s="18"/>
      <c r="AP1781" s="18"/>
      <c r="AQ1781" s="18"/>
    </row>
    <row r="1782" spans="40:43" x14ac:dyDescent="0.25">
      <c r="AN1782" s="18"/>
      <c r="AO1782" s="18"/>
      <c r="AP1782" s="18"/>
      <c r="AQ1782" s="18"/>
    </row>
    <row r="1783" spans="40:43" x14ac:dyDescent="0.25">
      <c r="AN1783" s="18"/>
      <c r="AO1783" s="18"/>
      <c r="AP1783" s="18"/>
      <c r="AQ1783" s="18"/>
    </row>
    <row r="1784" spans="40:43" x14ac:dyDescent="0.25">
      <c r="AN1784" s="18"/>
      <c r="AO1784" s="18"/>
      <c r="AP1784" s="18"/>
      <c r="AQ1784" s="18"/>
    </row>
    <row r="1785" spans="40:43" x14ac:dyDescent="0.25">
      <c r="AN1785" s="18"/>
      <c r="AO1785" s="18"/>
      <c r="AP1785" s="18"/>
      <c r="AQ1785" s="18"/>
    </row>
    <row r="1786" spans="40:43" x14ac:dyDescent="0.25">
      <c r="AN1786" s="18"/>
      <c r="AO1786" s="18"/>
      <c r="AP1786" s="18"/>
      <c r="AQ1786" s="18"/>
    </row>
    <row r="1787" spans="40:43" x14ac:dyDescent="0.25">
      <c r="AN1787" s="18"/>
      <c r="AO1787" s="18"/>
      <c r="AP1787" s="18"/>
      <c r="AQ1787" s="18"/>
    </row>
    <row r="1788" spans="40:43" x14ac:dyDescent="0.25">
      <c r="AN1788" s="18"/>
      <c r="AO1788" s="18"/>
      <c r="AP1788" s="18"/>
      <c r="AQ1788" s="18"/>
    </row>
    <row r="1789" spans="40:43" x14ac:dyDescent="0.25">
      <c r="AN1789" s="18"/>
      <c r="AO1789" s="18"/>
      <c r="AP1789" s="18"/>
      <c r="AQ1789" s="18"/>
    </row>
    <row r="1790" spans="40:43" x14ac:dyDescent="0.25">
      <c r="AN1790" s="18"/>
      <c r="AO1790" s="18"/>
      <c r="AP1790" s="18"/>
      <c r="AQ1790" s="18"/>
    </row>
    <row r="1791" spans="40:43" x14ac:dyDescent="0.25">
      <c r="AN1791" s="18"/>
      <c r="AO1791" s="18"/>
      <c r="AP1791" s="18"/>
      <c r="AQ1791" s="18"/>
    </row>
    <row r="1792" spans="40:43" x14ac:dyDescent="0.25">
      <c r="AN1792" s="18"/>
      <c r="AO1792" s="18"/>
      <c r="AP1792" s="18"/>
      <c r="AQ1792" s="18"/>
    </row>
    <row r="1793" spans="40:43" x14ac:dyDescent="0.25">
      <c r="AN1793" s="18"/>
      <c r="AO1793" s="18"/>
      <c r="AP1793" s="18"/>
      <c r="AQ1793" s="18"/>
    </row>
    <row r="1794" spans="40:43" x14ac:dyDescent="0.25">
      <c r="AN1794" s="18"/>
      <c r="AO1794" s="18"/>
      <c r="AP1794" s="18"/>
      <c r="AQ1794" s="18"/>
    </row>
    <row r="1795" spans="40:43" x14ac:dyDescent="0.25">
      <c r="AN1795" s="18"/>
      <c r="AO1795" s="18"/>
      <c r="AP1795" s="18"/>
      <c r="AQ1795" s="18"/>
    </row>
    <row r="1796" spans="40:43" x14ac:dyDescent="0.25">
      <c r="AN1796" s="18"/>
      <c r="AO1796" s="18"/>
      <c r="AP1796" s="18"/>
      <c r="AQ1796" s="18"/>
    </row>
    <row r="1797" spans="40:43" x14ac:dyDescent="0.25">
      <c r="AN1797" s="18"/>
      <c r="AO1797" s="18"/>
      <c r="AP1797" s="18"/>
      <c r="AQ1797" s="18"/>
    </row>
    <row r="1798" spans="40:43" x14ac:dyDescent="0.25">
      <c r="AN1798" s="18"/>
      <c r="AO1798" s="18"/>
      <c r="AP1798" s="18"/>
      <c r="AQ1798" s="18"/>
    </row>
    <row r="1799" spans="40:43" x14ac:dyDescent="0.25">
      <c r="AN1799" s="18"/>
      <c r="AO1799" s="18"/>
      <c r="AP1799" s="18"/>
      <c r="AQ1799" s="18"/>
    </row>
    <row r="1800" spans="40:43" x14ac:dyDescent="0.25">
      <c r="AN1800" s="18"/>
      <c r="AO1800" s="18"/>
      <c r="AP1800" s="18"/>
      <c r="AQ1800" s="18"/>
    </row>
    <row r="1801" spans="40:43" x14ac:dyDescent="0.25">
      <c r="AN1801" s="18"/>
      <c r="AO1801" s="18"/>
      <c r="AP1801" s="18"/>
      <c r="AQ1801" s="18"/>
    </row>
    <row r="1802" spans="40:43" x14ac:dyDescent="0.25">
      <c r="AN1802" s="18"/>
      <c r="AO1802" s="18"/>
      <c r="AP1802" s="18"/>
      <c r="AQ1802" s="18"/>
    </row>
    <row r="1803" spans="40:43" x14ac:dyDescent="0.25">
      <c r="AN1803" s="18"/>
      <c r="AO1803" s="18"/>
      <c r="AP1803" s="18"/>
      <c r="AQ1803" s="18"/>
    </row>
    <row r="1804" spans="40:43" x14ac:dyDescent="0.25">
      <c r="AN1804" s="18"/>
      <c r="AO1804" s="18"/>
      <c r="AP1804" s="18"/>
      <c r="AQ1804" s="18"/>
    </row>
    <row r="1805" spans="40:43" x14ac:dyDescent="0.25">
      <c r="AN1805" s="18"/>
      <c r="AO1805" s="18"/>
      <c r="AP1805" s="18"/>
      <c r="AQ1805" s="18"/>
    </row>
    <row r="1806" spans="40:43" x14ac:dyDescent="0.25">
      <c r="AN1806" s="18"/>
      <c r="AO1806" s="18"/>
      <c r="AP1806" s="18"/>
      <c r="AQ1806" s="18"/>
    </row>
    <row r="1807" spans="40:43" x14ac:dyDescent="0.25">
      <c r="AN1807" s="18"/>
      <c r="AO1807" s="18"/>
      <c r="AP1807" s="18"/>
      <c r="AQ1807" s="18"/>
    </row>
    <row r="1808" spans="40:43" x14ac:dyDescent="0.25">
      <c r="AN1808" s="18"/>
      <c r="AO1808" s="18"/>
      <c r="AP1808" s="18"/>
      <c r="AQ1808" s="18"/>
    </row>
    <row r="1809" spans="40:43" x14ac:dyDescent="0.25">
      <c r="AN1809" s="18"/>
      <c r="AO1809" s="18"/>
      <c r="AP1809" s="18"/>
      <c r="AQ1809" s="18"/>
    </row>
    <row r="1810" spans="40:43" x14ac:dyDescent="0.25">
      <c r="AN1810" s="18"/>
      <c r="AO1810" s="18"/>
      <c r="AP1810" s="18"/>
      <c r="AQ1810" s="18"/>
    </row>
    <row r="1811" spans="40:43" x14ac:dyDescent="0.25">
      <c r="AN1811" s="18"/>
      <c r="AO1811" s="18"/>
      <c r="AP1811" s="18"/>
      <c r="AQ1811" s="18"/>
    </row>
    <row r="1812" spans="40:43" x14ac:dyDescent="0.25">
      <c r="AN1812" s="18"/>
      <c r="AO1812" s="18"/>
      <c r="AP1812" s="18"/>
      <c r="AQ1812" s="18"/>
    </row>
    <row r="1813" spans="40:43" x14ac:dyDescent="0.25">
      <c r="AN1813" s="18"/>
      <c r="AO1813" s="18"/>
      <c r="AP1813" s="18"/>
      <c r="AQ1813" s="18"/>
    </row>
    <row r="1814" spans="40:43" x14ac:dyDescent="0.25">
      <c r="AN1814" s="18"/>
      <c r="AO1814" s="18"/>
      <c r="AP1814" s="18"/>
      <c r="AQ1814" s="18"/>
    </row>
    <row r="1815" spans="40:43" x14ac:dyDescent="0.25">
      <c r="AN1815" s="18"/>
      <c r="AO1815" s="18"/>
      <c r="AP1815" s="18"/>
      <c r="AQ1815" s="18"/>
    </row>
    <row r="1816" spans="40:43" x14ac:dyDescent="0.25">
      <c r="AN1816" s="18"/>
      <c r="AO1816" s="18"/>
      <c r="AP1816" s="18"/>
      <c r="AQ1816" s="18"/>
    </row>
    <row r="1817" spans="40:43" x14ac:dyDescent="0.25">
      <c r="AN1817" s="18"/>
      <c r="AO1817" s="18"/>
      <c r="AP1817" s="18"/>
      <c r="AQ1817" s="18"/>
    </row>
    <row r="1818" spans="40:43" x14ac:dyDescent="0.25">
      <c r="AN1818" s="18"/>
      <c r="AO1818" s="18"/>
      <c r="AP1818" s="18"/>
      <c r="AQ1818" s="18"/>
    </row>
    <row r="1819" spans="40:43" x14ac:dyDescent="0.25">
      <c r="AN1819" s="18"/>
      <c r="AO1819" s="18"/>
      <c r="AP1819" s="18"/>
      <c r="AQ1819" s="18"/>
    </row>
    <row r="1820" spans="40:43" x14ac:dyDescent="0.25">
      <c r="AN1820" s="18"/>
      <c r="AO1820" s="18"/>
      <c r="AP1820" s="18"/>
      <c r="AQ1820" s="18"/>
    </row>
    <row r="1821" spans="40:43" x14ac:dyDescent="0.25">
      <c r="AN1821" s="18"/>
      <c r="AO1821" s="18"/>
      <c r="AP1821" s="18"/>
      <c r="AQ1821" s="18"/>
    </row>
    <row r="1822" spans="40:43" x14ac:dyDescent="0.25">
      <c r="AN1822" s="18"/>
      <c r="AO1822" s="18"/>
      <c r="AP1822" s="18"/>
      <c r="AQ1822" s="18"/>
    </row>
    <row r="1823" spans="40:43" x14ac:dyDescent="0.25">
      <c r="AN1823" s="18"/>
      <c r="AO1823" s="18"/>
      <c r="AP1823" s="18"/>
      <c r="AQ1823" s="18"/>
    </row>
    <row r="1824" spans="40:43" x14ac:dyDescent="0.25">
      <c r="AN1824" s="18"/>
      <c r="AO1824" s="18"/>
      <c r="AP1824" s="18"/>
      <c r="AQ1824" s="18"/>
    </row>
    <row r="1825" spans="40:43" x14ac:dyDescent="0.25">
      <c r="AN1825" s="18"/>
      <c r="AO1825" s="18"/>
      <c r="AP1825" s="18"/>
      <c r="AQ1825" s="18"/>
    </row>
    <row r="1826" spans="40:43" x14ac:dyDescent="0.25">
      <c r="AN1826" s="18"/>
      <c r="AO1826" s="18"/>
      <c r="AP1826" s="18"/>
      <c r="AQ1826" s="18"/>
    </row>
    <row r="1827" spans="40:43" x14ac:dyDescent="0.25">
      <c r="AN1827" s="18"/>
      <c r="AO1827" s="18"/>
      <c r="AP1827" s="18"/>
      <c r="AQ1827" s="18"/>
    </row>
    <row r="1828" spans="40:43" x14ac:dyDescent="0.25">
      <c r="AN1828" s="18"/>
      <c r="AO1828" s="18"/>
      <c r="AP1828" s="18"/>
      <c r="AQ1828" s="18"/>
    </row>
    <row r="1829" spans="40:43" x14ac:dyDescent="0.25">
      <c r="AN1829" s="18"/>
      <c r="AO1829" s="18"/>
      <c r="AP1829" s="18"/>
      <c r="AQ1829" s="18"/>
    </row>
    <row r="1830" spans="40:43" x14ac:dyDescent="0.25">
      <c r="AN1830" s="18"/>
      <c r="AO1830" s="18"/>
      <c r="AP1830" s="18"/>
      <c r="AQ1830" s="18"/>
    </row>
    <row r="1831" spans="40:43" x14ac:dyDescent="0.25">
      <c r="AN1831" s="18"/>
      <c r="AO1831" s="18"/>
      <c r="AP1831" s="18"/>
      <c r="AQ1831" s="18"/>
    </row>
    <row r="1832" spans="40:43" x14ac:dyDescent="0.25">
      <c r="AN1832" s="18"/>
      <c r="AO1832" s="18"/>
      <c r="AP1832" s="18"/>
      <c r="AQ1832" s="18"/>
    </row>
    <row r="1833" spans="40:43" x14ac:dyDescent="0.25">
      <c r="AN1833" s="18"/>
      <c r="AO1833" s="18"/>
      <c r="AP1833" s="18"/>
      <c r="AQ1833" s="18"/>
    </row>
    <row r="1834" spans="40:43" x14ac:dyDescent="0.25">
      <c r="AN1834" s="18"/>
      <c r="AO1834" s="18"/>
      <c r="AP1834" s="18"/>
      <c r="AQ1834" s="18"/>
    </row>
    <row r="1835" spans="40:43" x14ac:dyDescent="0.25">
      <c r="AN1835" s="18"/>
      <c r="AO1835" s="18"/>
      <c r="AP1835" s="18"/>
      <c r="AQ1835" s="18"/>
    </row>
    <row r="1836" spans="40:43" x14ac:dyDescent="0.25">
      <c r="AN1836" s="18"/>
      <c r="AO1836" s="18"/>
      <c r="AP1836" s="18"/>
      <c r="AQ1836" s="18"/>
    </row>
    <row r="1837" spans="40:43" x14ac:dyDescent="0.25">
      <c r="AN1837" s="18"/>
      <c r="AO1837" s="18"/>
      <c r="AP1837" s="18"/>
      <c r="AQ1837" s="18"/>
    </row>
    <row r="1838" spans="40:43" x14ac:dyDescent="0.25">
      <c r="AN1838" s="18"/>
      <c r="AO1838" s="18"/>
      <c r="AP1838" s="18"/>
      <c r="AQ1838" s="18"/>
    </row>
    <row r="1839" spans="40:43" x14ac:dyDescent="0.25">
      <c r="AN1839" s="18"/>
      <c r="AO1839" s="18"/>
      <c r="AP1839" s="18"/>
      <c r="AQ1839" s="18"/>
    </row>
    <row r="1840" spans="40:43" x14ac:dyDescent="0.25">
      <c r="AN1840" s="18"/>
      <c r="AO1840" s="18"/>
      <c r="AP1840" s="18"/>
      <c r="AQ1840" s="18"/>
    </row>
    <row r="1841" spans="40:43" x14ac:dyDescent="0.25">
      <c r="AN1841" s="18"/>
      <c r="AO1841" s="18"/>
      <c r="AP1841" s="18"/>
      <c r="AQ1841" s="18"/>
    </row>
    <row r="1842" spans="40:43" x14ac:dyDescent="0.25">
      <c r="AN1842" s="18"/>
      <c r="AO1842" s="18"/>
      <c r="AP1842" s="18"/>
      <c r="AQ1842" s="18"/>
    </row>
    <row r="1843" spans="40:43" x14ac:dyDescent="0.25">
      <c r="AN1843" s="18"/>
      <c r="AO1843" s="18"/>
      <c r="AP1843" s="18"/>
      <c r="AQ1843" s="18"/>
    </row>
    <row r="1844" spans="40:43" x14ac:dyDescent="0.25">
      <c r="AN1844" s="18"/>
      <c r="AO1844" s="18"/>
      <c r="AP1844" s="18"/>
      <c r="AQ1844" s="18"/>
    </row>
    <row r="1845" spans="40:43" x14ac:dyDescent="0.25">
      <c r="AN1845" s="18"/>
      <c r="AO1845" s="18"/>
      <c r="AP1845" s="18"/>
      <c r="AQ1845" s="18"/>
    </row>
    <row r="1846" spans="40:43" x14ac:dyDescent="0.25">
      <c r="AN1846" s="18"/>
      <c r="AO1846" s="18"/>
      <c r="AP1846" s="18"/>
      <c r="AQ1846" s="18"/>
    </row>
    <row r="1847" spans="40:43" x14ac:dyDescent="0.25">
      <c r="AN1847" s="18"/>
      <c r="AO1847" s="18"/>
      <c r="AP1847" s="18"/>
      <c r="AQ1847" s="18"/>
    </row>
    <row r="1848" spans="40:43" x14ac:dyDescent="0.25">
      <c r="AN1848" s="18"/>
      <c r="AO1848" s="18"/>
      <c r="AP1848" s="18"/>
      <c r="AQ1848" s="18"/>
    </row>
    <row r="1849" spans="40:43" x14ac:dyDescent="0.25">
      <c r="AN1849" s="18"/>
      <c r="AO1849" s="18"/>
      <c r="AP1849" s="18"/>
      <c r="AQ1849" s="18"/>
    </row>
    <row r="1850" spans="40:43" x14ac:dyDescent="0.25">
      <c r="AN1850" s="18"/>
      <c r="AO1850" s="18"/>
      <c r="AP1850" s="18"/>
      <c r="AQ1850" s="18"/>
    </row>
    <row r="1851" spans="40:43" x14ac:dyDescent="0.25">
      <c r="AN1851" s="18"/>
      <c r="AO1851" s="18"/>
      <c r="AP1851" s="18"/>
      <c r="AQ1851" s="18"/>
    </row>
    <row r="1852" spans="40:43" x14ac:dyDescent="0.25">
      <c r="AN1852" s="18"/>
      <c r="AO1852" s="18"/>
      <c r="AP1852" s="18"/>
      <c r="AQ1852" s="18"/>
    </row>
    <row r="1853" spans="40:43" x14ac:dyDescent="0.25">
      <c r="AN1853" s="18"/>
      <c r="AO1853" s="18"/>
      <c r="AP1853" s="18"/>
      <c r="AQ1853" s="18"/>
    </row>
    <row r="1854" spans="40:43" x14ac:dyDescent="0.25">
      <c r="AN1854" s="18"/>
      <c r="AO1854" s="18"/>
      <c r="AP1854" s="18"/>
      <c r="AQ1854" s="18"/>
    </row>
    <row r="1855" spans="40:43" x14ac:dyDescent="0.25">
      <c r="AN1855" s="18"/>
      <c r="AO1855" s="18"/>
      <c r="AP1855" s="18"/>
      <c r="AQ1855" s="18"/>
    </row>
    <row r="1856" spans="40:43" x14ac:dyDescent="0.25">
      <c r="AN1856" s="18"/>
      <c r="AO1856" s="18"/>
      <c r="AP1856" s="18"/>
      <c r="AQ1856" s="18"/>
    </row>
    <row r="1857" spans="40:43" x14ac:dyDescent="0.25">
      <c r="AN1857" s="18"/>
      <c r="AO1857" s="18"/>
      <c r="AP1857" s="18"/>
      <c r="AQ1857" s="18"/>
    </row>
    <row r="1858" spans="40:43" x14ac:dyDescent="0.25">
      <c r="AN1858" s="18"/>
      <c r="AO1858" s="18"/>
      <c r="AP1858" s="18"/>
      <c r="AQ1858" s="18"/>
    </row>
    <row r="1859" spans="40:43" x14ac:dyDescent="0.25">
      <c r="AN1859" s="18"/>
      <c r="AO1859" s="18"/>
      <c r="AP1859" s="18"/>
      <c r="AQ1859" s="18"/>
    </row>
    <row r="1860" spans="40:43" x14ac:dyDescent="0.25">
      <c r="AN1860" s="18"/>
      <c r="AO1860" s="18"/>
      <c r="AP1860" s="18"/>
      <c r="AQ1860" s="18"/>
    </row>
    <row r="1861" spans="40:43" x14ac:dyDescent="0.25">
      <c r="AN1861" s="18"/>
      <c r="AO1861" s="18"/>
      <c r="AP1861" s="18"/>
      <c r="AQ1861" s="18"/>
    </row>
    <row r="1862" spans="40:43" x14ac:dyDescent="0.25">
      <c r="AN1862" s="18"/>
      <c r="AO1862" s="18"/>
      <c r="AP1862" s="18"/>
      <c r="AQ1862" s="18"/>
    </row>
    <row r="1863" spans="40:43" x14ac:dyDescent="0.25">
      <c r="AN1863" s="18"/>
      <c r="AO1863" s="18"/>
      <c r="AP1863" s="18"/>
      <c r="AQ1863" s="18"/>
    </row>
    <row r="1864" spans="40:43" x14ac:dyDescent="0.25">
      <c r="AN1864" s="18"/>
      <c r="AO1864" s="18"/>
      <c r="AP1864" s="18"/>
      <c r="AQ1864" s="18"/>
    </row>
    <row r="1865" spans="40:43" x14ac:dyDescent="0.25">
      <c r="AN1865" s="18"/>
      <c r="AO1865" s="18"/>
      <c r="AP1865" s="18"/>
      <c r="AQ1865" s="18"/>
    </row>
    <row r="1866" spans="40:43" x14ac:dyDescent="0.25">
      <c r="AN1866" s="18"/>
      <c r="AO1866" s="18"/>
      <c r="AP1866" s="18"/>
      <c r="AQ1866" s="18"/>
    </row>
    <row r="1867" spans="40:43" x14ac:dyDescent="0.25">
      <c r="AN1867" s="18"/>
      <c r="AO1867" s="18"/>
      <c r="AP1867" s="18"/>
      <c r="AQ1867" s="18"/>
    </row>
    <row r="1868" spans="40:43" x14ac:dyDescent="0.25">
      <c r="AN1868" s="18"/>
      <c r="AO1868" s="18"/>
      <c r="AP1868" s="18"/>
      <c r="AQ1868" s="18"/>
    </row>
    <row r="1869" spans="40:43" x14ac:dyDescent="0.25">
      <c r="AN1869" s="18"/>
      <c r="AO1869" s="18"/>
      <c r="AP1869" s="18"/>
      <c r="AQ1869" s="18"/>
    </row>
    <row r="1870" spans="40:43" x14ac:dyDescent="0.25">
      <c r="AN1870" s="18"/>
      <c r="AO1870" s="18"/>
      <c r="AP1870" s="18"/>
      <c r="AQ1870" s="18"/>
    </row>
    <row r="1871" spans="40:43" x14ac:dyDescent="0.25">
      <c r="AN1871" s="18"/>
      <c r="AO1871" s="18"/>
      <c r="AP1871" s="18"/>
      <c r="AQ1871" s="18"/>
    </row>
    <row r="1872" spans="40:43" x14ac:dyDescent="0.25">
      <c r="AN1872" s="18"/>
      <c r="AO1872" s="18"/>
      <c r="AP1872" s="18"/>
      <c r="AQ1872" s="18"/>
    </row>
    <row r="1873" spans="40:43" x14ac:dyDescent="0.25">
      <c r="AN1873" s="18"/>
      <c r="AO1873" s="18"/>
      <c r="AP1873" s="18"/>
      <c r="AQ1873" s="18"/>
    </row>
    <row r="1874" spans="40:43" x14ac:dyDescent="0.25">
      <c r="AN1874" s="18"/>
      <c r="AO1874" s="18"/>
      <c r="AP1874" s="18"/>
      <c r="AQ1874" s="18"/>
    </row>
    <row r="1875" spans="40:43" x14ac:dyDescent="0.25">
      <c r="AN1875" s="18"/>
      <c r="AO1875" s="18"/>
      <c r="AP1875" s="18"/>
      <c r="AQ1875" s="18"/>
    </row>
    <row r="1876" spans="40:43" x14ac:dyDescent="0.25">
      <c r="AN1876" s="18"/>
      <c r="AO1876" s="18"/>
      <c r="AP1876" s="18"/>
      <c r="AQ1876" s="18"/>
    </row>
    <row r="1877" spans="40:43" x14ac:dyDescent="0.25">
      <c r="AN1877" s="18"/>
      <c r="AO1877" s="18"/>
      <c r="AP1877" s="18"/>
      <c r="AQ1877" s="18"/>
    </row>
    <row r="1878" spans="40:43" x14ac:dyDescent="0.25">
      <c r="AN1878" s="18"/>
      <c r="AO1878" s="18"/>
      <c r="AP1878" s="18"/>
      <c r="AQ1878" s="18"/>
    </row>
    <row r="1879" spans="40:43" x14ac:dyDescent="0.25">
      <c r="AN1879" s="18"/>
      <c r="AO1879" s="18"/>
      <c r="AP1879" s="18"/>
      <c r="AQ1879" s="18"/>
    </row>
    <row r="1880" spans="40:43" x14ac:dyDescent="0.25">
      <c r="AN1880" s="18"/>
      <c r="AO1880" s="18"/>
      <c r="AP1880" s="18"/>
      <c r="AQ1880" s="18"/>
    </row>
    <row r="1881" spans="40:43" x14ac:dyDescent="0.25">
      <c r="AN1881" s="18"/>
      <c r="AO1881" s="18"/>
      <c r="AP1881" s="18"/>
      <c r="AQ1881" s="18"/>
    </row>
    <row r="1882" spans="40:43" x14ac:dyDescent="0.25">
      <c r="AN1882" s="18"/>
      <c r="AO1882" s="18"/>
      <c r="AP1882" s="18"/>
      <c r="AQ1882" s="18"/>
    </row>
    <row r="1883" spans="40:43" x14ac:dyDescent="0.25">
      <c r="AN1883" s="18"/>
      <c r="AO1883" s="18"/>
      <c r="AP1883" s="18"/>
      <c r="AQ1883" s="18"/>
    </row>
    <row r="1884" spans="40:43" x14ac:dyDescent="0.25">
      <c r="AN1884" s="18"/>
      <c r="AO1884" s="18"/>
      <c r="AP1884" s="18"/>
      <c r="AQ1884" s="18"/>
    </row>
    <row r="1885" spans="40:43" x14ac:dyDescent="0.25">
      <c r="AN1885" s="18"/>
      <c r="AO1885" s="18"/>
      <c r="AP1885" s="18"/>
      <c r="AQ1885" s="18"/>
    </row>
    <row r="1886" spans="40:43" x14ac:dyDescent="0.25">
      <c r="AN1886" s="18"/>
      <c r="AO1886" s="18"/>
      <c r="AP1886" s="18"/>
      <c r="AQ1886" s="18"/>
    </row>
    <row r="1887" spans="40:43" x14ac:dyDescent="0.25">
      <c r="AN1887" s="18"/>
      <c r="AO1887" s="18"/>
      <c r="AP1887" s="18"/>
      <c r="AQ1887" s="18"/>
    </row>
    <row r="1888" spans="40:43" x14ac:dyDescent="0.25">
      <c r="AN1888" s="18"/>
      <c r="AO1888" s="18"/>
      <c r="AP1888" s="18"/>
      <c r="AQ1888" s="18"/>
    </row>
    <row r="1889" spans="40:43" x14ac:dyDescent="0.25">
      <c r="AN1889" s="18"/>
      <c r="AO1889" s="18"/>
      <c r="AP1889" s="18"/>
      <c r="AQ1889" s="18"/>
    </row>
    <row r="1890" spans="40:43" x14ac:dyDescent="0.25">
      <c r="AN1890" s="18"/>
      <c r="AO1890" s="18"/>
      <c r="AP1890" s="18"/>
      <c r="AQ1890" s="18"/>
    </row>
    <row r="1891" spans="40:43" x14ac:dyDescent="0.25">
      <c r="AN1891" s="18"/>
      <c r="AO1891" s="18"/>
      <c r="AP1891" s="18"/>
      <c r="AQ1891" s="18"/>
    </row>
    <row r="1892" spans="40:43" x14ac:dyDescent="0.25">
      <c r="AN1892" s="18"/>
      <c r="AO1892" s="18"/>
      <c r="AP1892" s="18"/>
      <c r="AQ1892" s="18"/>
    </row>
    <row r="1893" spans="40:43" x14ac:dyDescent="0.25">
      <c r="AN1893" s="18"/>
      <c r="AO1893" s="18"/>
      <c r="AP1893" s="18"/>
      <c r="AQ1893" s="18"/>
    </row>
    <row r="1894" spans="40:43" x14ac:dyDescent="0.25">
      <c r="AN1894" s="18"/>
      <c r="AO1894" s="18"/>
      <c r="AP1894" s="18"/>
      <c r="AQ1894" s="18"/>
    </row>
    <row r="1895" spans="40:43" x14ac:dyDescent="0.25">
      <c r="AN1895" s="18"/>
      <c r="AO1895" s="18"/>
      <c r="AP1895" s="18"/>
      <c r="AQ1895" s="18"/>
    </row>
    <row r="1896" spans="40:43" x14ac:dyDescent="0.25">
      <c r="AN1896" s="18"/>
      <c r="AO1896" s="18"/>
      <c r="AP1896" s="18"/>
      <c r="AQ1896" s="18"/>
    </row>
    <row r="1897" spans="40:43" x14ac:dyDescent="0.25">
      <c r="AN1897" s="18"/>
      <c r="AO1897" s="18"/>
      <c r="AP1897" s="18"/>
      <c r="AQ1897" s="18"/>
    </row>
    <row r="1898" spans="40:43" x14ac:dyDescent="0.25">
      <c r="AN1898" s="18"/>
      <c r="AO1898" s="18"/>
      <c r="AP1898" s="18"/>
      <c r="AQ1898" s="18"/>
    </row>
    <row r="1899" spans="40:43" x14ac:dyDescent="0.25">
      <c r="AN1899" s="18"/>
      <c r="AO1899" s="18"/>
      <c r="AP1899" s="18"/>
      <c r="AQ1899" s="18"/>
    </row>
    <row r="1900" spans="40:43" x14ac:dyDescent="0.25">
      <c r="AN1900" s="18"/>
      <c r="AO1900" s="18"/>
      <c r="AP1900" s="18"/>
      <c r="AQ1900" s="18"/>
    </row>
    <row r="1901" spans="40:43" x14ac:dyDescent="0.25">
      <c r="AN1901" s="18"/>
      <c r="AO1901" s="18"/>
      <c r="AP1901" s="18"/>
      <c r="AQ1901" s="18"/>
    </row>
    <row r="1902" spans="40:43" x14ac:dyDescent="0.25">
      <c r="AN1902" s="18"/>
      <c r="AO1902" s="18"/>
      <c r="AP1902" s="18"/>
      <c r="AQ1902" s="18"/>
    </row>
    <row r="1903" spans="40:43" x14ac:dyDescent="0.25">
      <c r="AN1903" s="18"/>
      <c r="AO1903" s="18"/>
      <c r="AP1903" s="18"/>
      <c r="AQ1903" s="18"/>
    </row>
    <row r="1904" spans="40:43" x14ac:dyDescent="0.25">
      <c r="AN1904" s="18"/>
      <c r="AO1904" s="18"/>
      <c r="AP1904" s="18"/>
      <c r="AQ1904" s="18"/>
    </row>
    <row r="1905" spans="40:43" x14ac:dyDescent="0.25">
      <c r="AN1905" s="18"/>
      <c r="AO1905" s="18"/>
      <c r="AP1905" s="18"/>
      <c r="AQ1905" s="18"/>
    </row>
    <row r="1906" spans="40:43" x14ac:dyDescent="0.25">
      <c r="AN1906" s="18"/>
      <c r="AO1906" s="18"/>
      <c r="AP1906" s="18"/>
      <c r="AQ1906" s="18"/>
    </row>
    <row r="1907" spans="40:43" x14ac:dyDescent="0.25">
      <c r="AN1907" s="18"/>
      <c r="AO1907" s="18"/>
      <c r="AP1907" s="18"/>
      <c r="AQ1907" s="18"/>
    </row>
    <row r="1908" spans="40:43" x14ac:dyDescent="0.25">
      <c r="AN1908" s="18"/>
      <c r="AO1908" s="18"/>
      <c r="AP1908" s="18"/>
      <c r="AQ1908" s="18"/>
    </row>
    <row r="1909" spans="40:43" x14ac:dyDescent="0.25">
      <c r="AN1909" s="18"/>
      <c r="AO1909" s="18"/>
      <c r="AP1909" s="18"/>
      <c r="AQ1909" s="18"/>
    </row>
    <row r="1910" spans="40:43" x14ac:dyDescent="0.25">
      <c r="AN1910" s="18"/>
      <c r="AO1910" s="18"/>
      <c r="AP1910" s="18"/>
      <c r="AQ1910" s="18"/>
    </row>
    <row r="1911" spans="40:43" x14ac:dyDescent="0.25">
      <c r="AN1911" s="18"/>
      <c r="AO1911" s="18"/>
      <c r="AP1911" s="18"/>
      <c r="AQ1911" s="18"/>
    </row>
    <row r="1912" spans="40:43" x14ac:dyDescent="0.25">
      <c r="AN1912" s="18"/>
      <c r="AO1912" s="18"/>
      <c r="AP1912" s="18"/>
      <c r="AQ1912" s="18"/>
    </row>
    <row r="1913" spans="40:43" x14ac:dyDescent="0.25">
      <c r="AN1913" s="18"/>
      <c r="AO1913" s="18"/>
      <c r="AP1913" s="18"/>
      <c r="AQ1913" s="18"/>
    </row>
    <row r="1914" spans="40:43" x14ac:dyDescent="0.25">
      <c r="AN1914" s="18"/>
      <c r="AO1914" s="18"/>
      <c r="AP1914" s="18"/>
      <c r="AQ1914" s="18"/>
    </row>
    <row r="1915" spans="40:43" x14ac:dyDescent="0.25">
      <c r="AN1915" s="18"/>
      <c r="AO1915" s="18"/>
      <c r="AP1915" s="18"/>
      <c r="AQ1915" s="18"/>
    </row>
    <row r="1916" spans="40:43" x14ac:dyDescent="0.25">
      <c r="AN1916" s="18"/>
      <c r="AO1916" s="18"/>
      <c r="AP1916" s="18"/>
      <c r="AQ1916" s="18"/>
    </row>
    <row r="1917" spans="40:43" x14ac:dyDescent="0.25">
      <c r="AN1917" s="18"/>
      <c r="AO1917" s="18"/>
      <c r="AP1917" s="18"/>
      <c r="AQ1917" s="18"/>
    </row>
    <row r="1918" spans="40:43" x14ac:dyDescent="0.25">
      <c r="AN1918" s="18"/>
      <c r="AO1918" s="18"/>
      <c r="AP1918" s="18"/>
      <c r="AQ1918" s="18"/>
    </row>
    <row r="1919" spans="40:43" x14ac:dyDescent="0.25">
      <c r="AN1919" s="18"/>
      <c r="AO1919" s="18"/>
      <c r="AP1919" s="18"/>
      <c r="AQ1919" s="18"/>
    </row>
    <row r="1920" spans="40:43" x14ac:dyDescent="0.25">
      <c r="AN1920" s="18"/>
      <c r="AO1920" s="18"/>
      <c r="AP1920" s="18"/>
      <c r="AQ1920" s="18"/>
    </row>
    <row r="1921" spans="40:43" x14ac:dyDescent="0.25">
      <c r="AN1921" s="18"/>
      <c r="AO1921" s="18"/>
      <c r="AP1921" s="18"/>
      <c r="AQ1921" s="18"/>
    </row>
    <row r="1922" spans="40:43" x14ac:dyDescent="0.25">
      <c r="AN1922" s="18"/>
      <c r="AO1922" s="18"/>
      <c r="AP1922" s="18"/>
      <c r="AQ1922" s="18"/>
    </row>
    <row r="1923" spans="40:43" x14ac:dyDescent="0.25">
      <c r="AN1923" s="18"/>
      <c r="AO1923" s="18"/>
      <c r="AP1923" s="18"/>
      <c r="AQ1923" s="18"/>
    </row>
    <row r="1924" spans="40:43" x14ac:dyDescent="0.25">
      <c r="AN1924" s="18"/>
      <c r="AO1924" s="18"/>
      <c r="AP1924" s="18"/>
      <c r="AQ1924" s="18"/>
    </row>
    <row r="1925" spans="40:43" x14ac:dyDescent="0.25">
      <c r="AN1925" s="18"/>
      <c r="AO1925" s="18"/>
      <c r="AP1925" s="18"/>
      <c r="AQ1925" s="18"/>
    </row>
    <row r="1926" spans="40:43" x14ac:dyDescent="0.25">
      <c r="AN1926" s="18"/>
      <c r="AO1926" s="18"/>
      <c r="AP1926" s="18"/>
      <c r="AQ1926" s="18"/>
    </row>
    <row r="1927" spans="40:43" x14ac:dyDescent="0.25">
      <c r="AN1927" s="18"/>
      <c r="AO1927" s="18"/>
      <c r="AP1927" s="18"/>
      <c r="AQ1927" s="18"/>
    </row>
    <row r="1928" spans="40:43" x14ac:dyDescent="0.25">
      <c r="AN1928" s="18"/>
      <c r="AO1928" s="18"/>
      <c r="AP1928" s="18"/>
      <c r="AQ1928" s="18"/>
    </row>
    <row r="1929" spans="40:43" x14ac:dyDescent="0.25">
      <c r="AN1929" s="18"/>
      <c r="AO1929" s="18"/>
      <c r="AP1929" s="18"/>
      <c r="AQ1929" s="18"/>
    </row>
    <row r="1930" spans="40:43" x14ac:dyDescent="0.25">
      <c r="AN1930" s="18"/>
      <c r="AO1930" s="18"/>
      <c r="AP1930" s="18"/>
      <c r="AQ1930" s="18"/>
    </row>
    <row r="1931" spans="40:43" x14ac:dyDescent="0.25">
      <c r="AN1931" s="18"/>
      <c r="AO1931" s="18"/>
      <c r="AP1931" s="18"/>
      <c r="AQ1931" s="18"/>
    </row>
    <row r="1932" spans="40:43" x14ac:dyDescent="0.25">
      <c r="AN1932" s="18"/>
      <c r="AO1932" s="18"/>
      <c r="AP1932" s="18"/>
      <c r="AQ1932" s="18"/>
    </row>
    <row r="1933" spans="40:43" x14ac:dyDescent="0.25">
      <c r="AN1933" s="18"/>
      <c r="AO1933" s="18"/>
      <c r="AP1933" s="18"/>
      <c r="AQ1933" s="18"/>
    </row>
    <row r="1934" spans="40:43" x14ac:dyDescent="0.25">
      <c r="AN1934" s="18"/>
      <c r="AO1934" s="18"/>
      <c r="AP1934" s="18"/>
      <c r="AQ1934" s="18"/>
    </row>
    <row r="1935" spans="40:43" x14ac:dyDescent="0.25">
      <c r="AN1935" s="18"/>
      <c r="AO1935" s="18"/>
      <c r="AP1935" s="18"/>
      <c r="AQ1935" s="18"/>
    </row>
    <row r="1936" spans="40:43" x14ac:dyDescent="0.25">
      <c r="AN1936" s="18"/>
      <c r="AO1936" s="18"/>
      <c r="AP1936" s="18"/>
      <c r="AQ1936" s="18"/>
    </row>
    <row r="1937" spans="40:43" x14ac:dyDescent="0.25">
      <c r="AN1937" s="18"/>
      <c r="AO1937" s="18"/>
      <c r="AP1937" s="18"/>
      <c r="AQ1937" s="18"/>
    </row>
    <row r="1938" spans="40:43" x14ac:dyDescent="0.25">
      <c r="AN1938" s="18"/>
      <c r="AO1938" s="18"/>
      <c r="AP1938" s="18"/>
      <c r="AQ1938" s="18"/>
    </row>
    <row r="1939" spans="40:43" x14ac:dyDescent="0.25">
      <c r="AN1939" s="18"/>
      <c r="AO1939" s="18"/>
      <c r="AP1939" s="18"/>
      <c r="AQ1939" s="18"/>
    </row>
    <row r="1940" spans="40:43" x14ac:dyDescent="0.25">
      <c r="AN1940" s="18"/>
      <c r="AO1940" s="18"/>
      <c r="AP1940" s="18"/>
      <c r="AQ1940" s="18"/>
    </row>
    <row r="1941" spans="40:43" x14ac:dyDescent="0.25">
      <c r="AN1941" s="18"/>
      <c r="AO1941" s="18"/>
      <c r="AP1941" s="18"/>
      <c r="AQ1941" s="18"/>
    </row>
    <row r="1942" spans="40:43" x14ac:dyDescent="0.25">
      <c r="AN1942" s="18"/>
      <c r="AO1942" s="18"/>
      <c r="AP1942" s="18"/>
      <c r="AQ1942" s="18"/>
    </row>
    <row r="1943" spans="40:43" x14ac:dyDescent="0.25">
      <c r="AN1943" s="18"/>
      <c r="AO1943" s="18"/>
      <c r="AP1943" s="18"/>
      <c r="AQ1943" s="18"/>
    </row>
    <row r="1944" spans="40:43" x14ac:dyDescent="0.25">
      <c r="AN1944" s="18"/>
      <c r="AO1944" s="18"/>
      <c r="AP1944" s="18"/>
      <c r="AQ1944" s="18"/>
    </row>
    <row r="1945" spans="40:43" x14ac:dyDescent="0.25">
      <c r="AN1945" s="18"/>
      <c r="AO1945" s="18"/>
      <c r="AP1945" s="18"/>
      <c r="AQ1945" s="18"/>
    </row>
    <row r="1946" spans="40:43" x14ac:dyDescent="0.25">
      <c r="AN1946" s="18"/>
      <c r="AO1946" s="18"/>
      <c r="AP1946" s="18"/>
      <c r="AQ1946" s="18"/>
    </row>
    <row r="1947" spans="40:43" x14ac:dyDescent="0.25">
      <c r="AN1947" s="18"/>
      <c r="AO1947" s="18"/>
      <c r="AP1947" s="18"/>
      <c r="AQ1947" s="18"/>
    </row>
    <row r="1948" spans="40:43" x14ac:dyDescent="0.25">
      <c r="AN1948" s="18"/>
      <c r="AO1948" s="18"/>
      <c r="AP1948" s="18"/>
      <c r="AQ1948" s="18"/>
    </row>
    <row r="1949" spans="40:43" x14ac:dyDescent="0.25">
      <c r="AN1949" s="18"/>
      <c r="AO1949" s="18"/>
      <c r="AP1949" s="18"/>
      <c r="AQ1949" s="18"/>
    </row>
    <row r="1950" spans="40:43" x14ac:dyDescent="0.25">
      <c r="AN1950" s="18"/>
      <c r="AO1950" s="18"/>
      <c r="AP1950" s="18"/>
      <c r="AQ1950" s="18"/>
    </row>
    <row r="1951" spans="40:43" x14ac:dyDescent="0.25">
      <c r="AN1951" s="18"/>
      <c r="AO1951" s="18"/>
      <c r="AP1951" s="18"/>
      <c r="AQ1951" s="18"/>
    </row>
    <row r="1952" spans="40:43" x14ac:dyDescent="0.25">
      <c r="AN1952" s="18"/>
      <c r="AO1952" s="18"/>
      <c r="AP1952" s="18"/>
      <c r="AQ1952" s="18"/>
    </row>
    <row r="1953" spans="40:43" x14ac:dyDescent="0.25">
      <c r="AN1953" s="18"/>
      <c r="AO1953" s="18"/>
      <c r="AP1953" s="18"/>
      <c r="AQ1953" s="18"/>
    </row>
    <row r="1954" spans="40:43" x14ac:dyDescent="0.25">
      <c r="AN1954" s="18"/>
      <c r="AO1954" s="18"/>
      <c r="AP1954" s="18"/>
      <c r="AQ1954" s="18"/>
    </row>
    <row r="1955" spans="40:43" x14ac:dyDescent="0.25">
      <c r="AN1955" s="18"/>
      <c r="AO1955" s="18"/>
      <c r="AP1955" s="18"/>
      <c r="AQ1955" s="18"/>
    </row>
    <row r="1956" spans="40:43" x14ac:dyDescent="0.25">
      <c r="AN1956" s="18"/>
      <c r="AO1956" s="18"/>
      <c r="AP1956" s="18"/>
      <c r="AQ1956" s="18"/>
    </row>
    <row r="1957" spans="40:43" x14ac:dyDescent="0.25">
      <c r="AN1957" s="18"/>
      <c r="AO1957" s="18"/>
      <c r="AP1957" s="18"/>
      <c r="AQ1957" s="18"/>
    </row>
    <row r="1958" spans="40:43" x14ac:dyDescent="0.25">
      <c r="AN1958" s="18"/>
      <c r="AO1958" s="18"/>
      <c r="AP1958" s="18"/>
      <c r="AQ1958" s="18"/>
    </row>
    <row r="1959" spans="40:43" x14ac:dyDescent="0.25">
      <c r="AN1959" s="18"/>
      <c r="AO1959" s="18"/>
      <c r="AP1959" s="18"/>
      <c r="AQ1959" s="18"/>
    </row>
    <row r="1960" spans="40:43" x14ac:dyDescent="0.25">
      <c r="AN1960" s="18"/>
      <c r="AO1960" s="18"/>
      <c r="AP1960" s="18"/>
      <c r="AQ1960" s="18"/>
    </row>
    <row r="1961" spans="40:43" x14ac:dyDescent="0.25">
      <c r="AN1961" s="18"/>
      <c r="AO1961" s="18"/>
      <c r="AP1961" s="18"/>
      <c r="AQ1961" s="18"/>
    </row>
    <row r="1962" spans="40:43" x14ac:dyDescent="0.25">
      <c r="AN1962" s="18"/>
      <c r="AO1962" s="18"/>
      <c r="AP1962" s="18"/>
      <c r="AQ1962" s="18"/>
    </row>
    <row r="1963" spans="40:43" x14ac:dyDescent="0.25">
      <c r="AN1963" s="18"/>
      <c r="AO1963" s="18"/>
      <c r="AP1963" s="18"/>
      <c r="AQ1963" s="18"/>
    </row>
    <row r="1964" spans="40:43" x14ac:dyDescent="0.25">
      <c r="AN1964" s="18"/>
      <c r="AO1964" s="18"/>
      <c r="AP1964" s="18"/>
      <c r="AQ1964" s="18"/>
    </row>
    <row r="1965" spans="40:43" x14ac:dyDescent="0.25">
      <c r="AN1965" s="18"/>
      <c r="AO1965" s="18"/>
      <c r="AP1965" s="18"/>
      <c r="AQ1965" s="18"/>
    </row>
    <row r="1966" spans="40:43" x14ac:dyDescent="0.25">
      <c r="AN1966" s="18"/>
      <c r="AO1966" s="18"/>
      <c r="AP1966" s="18"/>
      <c r="AQ1966" s="18"/>
    </row>
    <row r="1967" spans="40:43" x14ac:dyDescent="0.25">
      <c r="AN1967" s="18"/>
      <c r="AO1967" s="18"/>
      <c r="AP1967" s="18"/>
      <c r="AQ1967" s="18"/>
    </row>
    <row r="1968" spans="40:43" x14ac:dyDescent="0.25">
      <c r="AN1968" s="18"/>
      <c r="AO1968" s="18"/>
      <c r="AP1968" s="18"/>
      <c r="AQ1968" s="18"/>
    </row>
    <row r="1969" spans="40:43" x14ac:dyDescent="0.25">
      <c r="AN1969" s="18"/>
      <c r="AO1969" s="18"/>
      <c r="AP1969" s="18"/>
      <c r="AQ1969" s="18"/>
    </row>
    <row r="1970" spans="40:43" x14ac:dyDescent="0.25">
      <c r="AN1970" s="18"/>
      <c r="AO1970" s="18"/>
      <c r="AP1970" s="18"/>
      <c r="AQ1970" s="18"/>
    </row>
    <row r="1971" spans="40:43" x14ac:dyDescent="0.25">
      <c r="AN1971" s="18"/>
      <c r="AO1971" s="18"/>
      <c r="AP1971" s="18"/>
      <c r="AQ1971" s="18"/>
    </row>
    <row r="1972" spans="40:43" x14ac:dyDescent="0.25">
      <c r="AN1972" s="18"/>
      <c r="AO1972" s="18"/>
      <c r="AP1972" s="18"/>
      <c r="AQ1972" s="18"/>
    </row>
    <row r="1973" spans="40:43" x14ac:dyDescent="0.25">
      <c r="AN1973" s="18"/>
      <c r="AO1973" s="18"/>
      <c r="AP1973" s="18"/>
      <c r="AQ1973" s="18"/>
    </row>
    <row r="1974" spans="40:43" x14ac:dyDescent="0.25">
      <c r="AN1974" s="18"/>
      <c r="AO1974" s="18"/>
      <c r="AP1974" s="18"/>
      <c r="AQ1974" s="18"/>
    </row>
    <row r="1975" spans="40:43" x14ac:dyDescent="0.25">
      <c r="AN1975" s="18"/>
      <c r="AO1975" s="18"/>
      <c r="AP1975" s="18"/>
      <c r="AQ1975" s="18"/>
    </row>
    <row r="1976" spans="40:43" x14ac:dyDescent="0.25">
      <c r="AN1976" s="18"/>
      <c r="AO1976" s="18"/>
      <c r="AP1976" s="18"/>
      <c r="AQ1976" s="18"/>
    </row>
    <row r="1977" spans="40:43" x14ac:dyDescent="0.25">
      <c r="AN1977" s="18"/>
      <c r="AO1977" s="18"/>
      <c r="AP1977" s="18"/>
      <c r="AQ1977" s="18"/>
    </row>
    <row r="1978" spans="40:43" x14ac:dyDescent="0.25">
      <c r="AN1978" s="18"/>
      <c r="AO1978" s="18"/>
      <c r="AP1978" s="18"/>
      <c r="AQ1978" s="18"/>
    </row>
    <row r="1979" spans="40:43" x14ac:dyDescent="0.25">
      <c r="AN1979" s="18"/>
      <c r="AO1979" s="18"/>
      <c r="AP1979" s="18"/>
      <c r="AQ1979" s="18"/>
    </row>
    <row r="1980" spans="40:43" x14ac:dyDescent="0.25">
      <c r="AN1980" s="18"/>
      <c r="AO1980" s="18"/>
      <c r="AP1980" s="18"/>
      <c r="AQ1980" s="18"/>
    </row>
    <row r="1981" spans="40:43" x14ac:dyDescent="0.25">
      <c r="AN1981" s="18"/>
      <c r="AO1981" s="18"/>
      <c r="AP1981" s="18"/>
      <c r="AQ1981" s="18"/>
    </row>
    <row r="1982" spans="40:43" x14ac:dyDescent="0.25">
      <c r="AN1982" s="18"/>
      <c r="AO1982" s="18"/>
      <c r="AP1982" s="18"/>
      <c r="AQ1982" s="18"/>
    </row>
    <row r="1983" spans="40:43" x14ac:dyDescent="0.25">
      <c r="AN1983" s="18"/>
      <c r="AO1983" s="18"/>
      <c r="AP1983" s="18"/>
      <c r="AQ1983" s="18"/>
    </row>
    <row r="1984" spans="40:43" x14ac:dyDescent="0.25">
      <c r="AN1984" s="18"/>
      <c r="AO1984" s="18"/>
      <c r="AP1984" s="18"/>
      <c r="AQ1984" s="18"/>
    </row>
    <row r="1985" spans="40:43" x14ac:dyDescent="0.25">
      <c r="AN1985" s="18"/>
      <c r="AO1985" s="18"/>
      <c r="AP1985" s="18"/>
      <c r="AQ1985" s="18"/>
    </row>
    <row r="1986" spans="40:43" x14ac:dyDescent="0.25">
      <c r="AN1986" s="18"/>
      <c r="AO1986" s="18"/>
      <c r="AP1986" s="18"/>
      <c r="AQ1986" s="18"/>
    </row>
    <row r="1987" spans="40:43" x14ac:dyDescent="0.25">
      <c r="AN1987" s="18"/>
      <c r="AO1987" s="18"/>
      <c r="AP1987" s="18"/>
      <c r="AQ1987" s="18"/>
    </row>
    <row r="1988" spans="40:43" x14ac:dyDescent="0.25">
      <c r="AN1988" s="18"/>
      <c r="AO1988" s="18"/>
      <c r="AP1988" s="18"/>
      <c r="AQ1988" s="18"/>
    </row>
    <row r="1989" spans="40:43" x14ac:dyDescent="0.25">
      <c r="AN1989" s="18"/>
      <c r="AO1989" s="18"/>
      <c r="AP1989" s="18"/>
      <c r="AQ1989" s="18"/>
    </row>
    <row r="1990" spans="40:43" x14ac:dyDescent="0.25">
      <c r="AN1990" s="18"/>
      <c r="AO1990" s="18"/>
      <c r="AP1990" s="18"/>
      <c r="AQ1990" s="18"/>
    </row>
    <row r="1991" spans="40:43" x14ac:dyDescent="0.25">
      <c r="AN1991" s="18"/>
      <c r="AO1991" s="18"/>
      <c r="AP1991" s="18"/>
      <c r="AQ1991" s="18"/>
    </row>
    <row r="1992" spans="40:43" x14ac:dyDescent="0.25">
      <c r="AN1992" s="18"/>
      <c r="AO1992" s="18"/>
      <c r="AP1992" s="18"/>
      <c r="AQ1992" s="18"/>
    </row>
    <row r="1993" spans="40:43" x14ac:dyDescent="0.25">
      <c r="AN1993" s="18"/>
      <c r="AO1993" s="18"/>
      <c r="AP1993" s="18"/>
      <c r="AQ1993" s="18"/>
    </row>
    <row r="1994" spans="40:43" x14ac:dyDescent="0.25">
      <c r="AN1994" s="18"/>
      <c r="AO1994" s="18"/>
      <c r="AP1994" s="18"/>
      <c r="AQ1994" s="18"/>
    </row>
    <row r="1995" spans="40:43" x14ac:dyDescent="0.25">
      <c r="AN1995" s="18"/>
      <c r="AO1995" s="18"/>
      <c r="AP1995" s="18"/>
      <c r="AQ1995" s="18"/>
    </row>
    <row r="1996" spans="40:43" x14ac:dyDescent="0.25">
      <c r="AN1996" s="18"/>
      <c r="AO1996" s="18"/>
      <c r="AP1996" s="18"/>
      <c r="AQ1996" s="18"/>
    </row>
    <row r="1997" spans="40:43" x14ac:dyDescent="0.25">
      <c r="AN1997" s="18"/>
      <c r="AO1997" s="18"/>
      <c r="AP1997" s="18"/>
      <c r="AQ1997" s="18"/>
    </row>
    <row r="1998" spans="40:43" x14ac:dyDescent="0.25">
      <c r="AN1998" s="18"/>
      <c r="AO1998" s="18"/>
      <c r="AP1998" s="18"/>
      <c r="AQ1998" s="18"/>
    </row>
    <row r="1999" spans="40:43" x14ac:dyDescent="0.25">
      <c r="AN1999" s="18"/>
      <c r="AO1999" s="18"/>
      <c r="AP1999" s="18"/>
      <c r="AQ1999" s="18"/>
    </row>
    <row r="2000" spans="40:43" x14ac:dyDescent="0.25">
      <c r="AN2000" s="18"/>
      <c r="AO2000" s="18"/>
      <c r="AP2000" s="18"/>
      <c r="AQ2000" s="18"/>
    </row>
    <row r="2001" spans="40:43" x14ac:dyDescent="0.25">
      <c r="AN2001" s="18"/>
      <c r="AO2001" s="18"/>
      <c r="AP2001" s="18"/>
      <c r="AQ2001" s="18"/>
    </row>
    <row r="2002" spans="40:43" x14ac:dyDescent="0.25">
      <c r="AN2002" s="18"/>
      <c r="AO2002" s="18"/>
      <c r="AP2002" s="18"/>
      <c r="AQ2002" s="18"/>
    </row>
    <row r="2003" spans="40:43" x14ac:dyDescent="0.25">
      <c r="AN2003" s="18"/>
      <c r="AO2003" s="18"/>
      <c r="AP2003" s="18"/>
      <c r="AQ2003" s="18"/>
    </row>
    <row r="2004" spans="40:43" x14ac:dyDescent="0.25">
      <c r="AN2004" s="18"/>
      <c r="AO2004" s="18"/>
      <c r="AP2004" s="18"/>
      <c r="AQ2004" s="18"/>
    </row>
    <row r="2005" spans="40:43" x14ac:dyDescent="0.25">
      <c r="AN2005" s="18"/>
      <c r="AO2005" s="18"/>
      <c r="AP2005" s="18"/>
      <c r="AQ2005" s="18"/>
    </row>
    <row r="2006" spans="40:43" x14ac:dyDescent="0.25">
      <c r="AN2006" s="18"/>
      <c r="AO2006" s="18"/>
      <c r="AP2006" s="18"/>
      <c r="AQ2006" s="18"/>
    </row>
    <row r="2007" spans="40:43" x14ac:dyDescent="0.25">
      <c r="AN2007" s="18"/>
      <c r="AO2007" s="18"/>
      <c r="AP2007" s="18"/>
      <c r="AQ2007" s="18"/>
    </row>
    <row r="2008" spans="40:43" x14ac:dyDescent="0.25">
      <c r="AN2008" s="18"/>
      <c r="AO2008" s="18"/>
      <c r="AP2008" s="18"/>
      <c r="AQ2008" s="18"/>
    </row>
    <row r="2009" spans="40:43" x14ac:dyDescent="0.25">
      <c r="AN2009" s="18"/>
      <c r="AO2009" s="18"/>
      <c r="AP2009" s="18"/>
      <c r="AQ2009" s="18"/>
    </row>
    <row r="2010" spans="40:43" x14ac:dyDescent="0.25">
      <c r="AN2010" s="18"/>
      <c r="AO2010" s="18"/>
      <c r="AP2010" s="18"/>
      <c r="AQ2010" s="18"/>
    </row>
    <row r="2011" spans="40:43" x14ac:dyDescent="0.25">
      <c r="AN2011" s="18"/>
      <c r="AO2011" s="18"/>
      <c r="AP2011" s="18"/>
      <c r="AQ2011" s="18"/>
    </row>
    <row r="2012" spans="40:43" x14ac:dyDescent="0.25">
      <c r="AN2012" s="18"/>
      <c r="AO2012" s="18"/>
      <c r="AP2012" s="18"/>
      <c r="AQ2012" s="18"/>
    </row>
    <row r="2013" spans="40:43" x14ac:dyDescent="0.25">
      <c r="AN2013" s="18"/>
      <c r="AO2013" s="18"/>
      <c r="AP2013" s="18"/>
      <c r="AQ2013" s="18"/>
    </row>
    <row r="2014" spans="40:43" x14ac:dyDescent="0.25">
      <c r="AN2014" s="18"/>
      <c r="AO2014" s="18"/>
      <c r="AP2014" s="18"/>
      <c r="AQ2014" s="18"/>
    </row>
    <row r="2015" spans="40:43" x14ac:dyDescent="0.25">
      <c r="AN2015" s="18"/>
      <c r="AO2015" s="18"/>
      <c r="AP2015" s="18"/>
      <c r="AQ2015" s="18"/>
    </row>
    <row r="2016" spans="40:43" x14ac:dyDescent="0.25">
      <c r="AN2016" s="18"/>
      <c r="AO2016" s="18"/>
      <c r="AP2016" s="18"/>
      <c r="AQ2016" s="18"/>
    </row>
    <row r="2017" spans="40:43" x14ac:dyDescent="0.25">
      <c r="AN2017" s="18"/>
      <c r="AO2017" s="18"/>
      <c r="AP2017" s="18"/>
      <c r="AQ2017" s="18"/>
    </row>
    <row r="2018" spans="40:43" x14ac:dyDescent="0.25">
      <c r="AN2018" s="18"/>
      <c r="AO2018" s="18"/>
      <c r="AP2018" s="18"/>
      <c r="AQ2018" s="18"/>
    </row>
    <row r="2019" spans="40:43" x14ac:dyDescent="0.25">
      <c r="AN2019" s="18"/>
      <c r="AO2019" s="18"/>
      <c r="AP2019" s="18"/>
      <c r="AQ2019" s="18"/>
    </row>
    <row r="2020" spans="40:43" x14ac:dyDescent="0.25">
      <c r="AN2020" s="18"/>
      <c r="AO2020" s="18"/>
      <c r="AP2020" s="18"/>
      <c r="AQ2020" s="18"/>
    </row>
    <row r="2021" spans="40:43" x14ac:dyDescent="0.25">
      <c r="AN2021" s="18"/>
      <c r="AO2021" s="18"/>
      <c r="AP2021" s="18"/>
      <c r="AQ2021" s="18"/>
    </row>
    <row r="2022" spans="40:43" x14ac:dyDescent="0.25">
      <c r="AN2022" s="18"/>
      <c r="AO2022" s="18"/>
      <c r="AP2022" s="18"/>
      <c r="AQ2022" s="18"/>
    </row>
    <row r="2023" spans="40:43" x14ac:dyDescent="0.25">
      <c r="AN2023" s="18"/>
      <c r="AO2023" s="18"/>
      <c r="AP2023" s="18"/>
      <c r="AQ2023" s="18"/>
    </row>
    <row r="2024" spans="40:43" x14ac:dyDescent="0.25">
      <c r="AN2024" s="18"/>
      <c r="AO2024" s="18"/>
      <c r="AP2024" s="18"/>
      <c r="AQ2024" s="18"/>
    </row>
    <row r="2025" spans="40:43" x14ac:dyDescent="0.25">
      <c r="AN2025" s="18"/>
      <c r="AO2025" s="18"/>
      <c r="AP2025" s="18"/>
      <c r="AQ2025" s="18"/>
    </row>
    <row r="2026" spans="40:43" x14ac:dyDescent="0.25">
      <c r="AN2026" s="18"/>
      <c r="AO2026" s="18"/>
      <c r="AP2026" s="18"/>
      <c r="AQ2026" s="18"/>
    </row>
    <row r="2027" spans="40:43" x14ac:dyDescent="0.25">
      <c r="AN2027" s="18"/>
      <c r="AO2027" s="18"/>
      <c r="AP2027" s="18"/>
      <c r="AQ2027" s="18"/>
    </row>
    <row r="2028" spans="40:43" x14ac:dyDescent="0.25">
      <c r="AN2028" s="18"/>
      <c r="AO2028" s="18"/>
      <c r="AP2028" s="18"/>
      <c r="AQ2028" s="18"/>
    </row>
    <row r="2029" spans="40:43" x14ac:dyDescent="0.25">
      <c r="AN2029" s="18"/>
      <c r="AO2029" s="18"/>
      <c r="AP2029" s="18"/>
      <c r="AQ2029" s="18"/>
    </row>
    <row r="2030" spans="40:43" x14ac:dyDescent="0.25">
      <c r="AN2030" s="18"/>
      <c r="AO2030" s="18"/>
      <c r="AP2030" s="18"/>
      <c r="AQ2030" s="18"/>
    </row>
    <row r="2031" spans="40:43" x14ac:dyDescent="0.25">
      <c r="AN2031" s="18"/>
      <c r="AO2031" s="18"/>
      <c r="AP2031" s="18"/>
      <c r="AQ2031" s="18"/>
    </row>
    <row r="2032" spans="40:43" x14ac:dyDescent="0.25">
      <c r="AN2032" s="18"/>
      <c r="AO2032" s="18"/>
      <c r="AP2032" s="18"/>
      <c r="AQ2032" s="18"/>
    </row>
    <row r="2033" spans="40:43" x14ac:dyDescent="0.25">
      <c r="AN2033" s="18"/>
      <c r="AO2033" s="18"/>
      <c r="AP2033" s="18"/>
      <c r="AQ2033" s="18"/>
    </row>
    <row r="2034" spans="40:43" x14ac:dyDescent="0.25">
      <c r="AN2034" s="18"/>
      <c r="AO2034" s="18"/>
      <c r="AP2034" s="18"/>
      <c r="AQ2034" s="18"/>
    </row>
  </sheetData>
  <mergeCells count="8">
    <mergeCell ref="F2:H2"/>
    <mergeCell ref="AI1:AL1"/>
    <mergeCell ref="I2:K2"/>
    <mergeCell ref="L2:N2"/>
    <mergeCell ref="O2:Q2"/>
    <mergeCell ref="R2:T2"/>
    <mergeCell ref="W1:Z1"/>
    <mergeCell ref="AC1:AF1"/>
  </mergeCells>
  <conditionalFormatting sqref="W3:Z503 AI3:AL502">
    <cfRule type="cellIs" dxfId="90" priority="7" operator="lessThan">
      <formula>0.01</formula>
    </cfRule>
  </conditionalFormatting>
  <conditionalFormatting sqref="AC3:AF503">
    <cfRule type="cellIs" dxfId="89" priority="6" operator="lessThan">
      <formula>0.01</formula>
    </cfRule>
  </conditionalFormatting>
  <conditionalFormatting sqref="V3:V503">
    <cfRule type="cellIs" dxfId="88" priority="3" operator="lessThan">
      <formula>0.01</formula>
    </cfRule>
  </conditionalFormatting>
  <conditionalFormatting sqref="AB3:AB503">
    <cfRule type="cellIs" dxfId="87" priority="2" operator="lessThan">
      <formula>0.01</formula>
    </cfRule>
  </conditionalFormatting>
  <conditionalFormatting sqref="AH3:AH503">
    <cfRule type="cellIs" dxfId="86" priority="1" operator="lessThan">
      <formula>0.01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455"/>
  <sheetViews>
    <sheetView topLeftCell="C1" zoomScale="55" zoomScaleNormal="55" zoomScalePageLayoutView="86" workbookViewId="0">
      <selection activeCell="BQ11" sqref="BQ11"/>
    </sheetView>
  </sheetViews>
  <sheetFormatPr defaultColWidth="8.85546875" defaultRowHeight="15" x14ac:dyDescent="0.25"/>
  <cols>
    <col min="4" max="4" width="36" customWidth="1"/>
    <col min="5" max="5" width="6.140625" customWidth="1"/>
    <col min="6" max="6" width="5.7109375" style="17" customWidth="1"/>
    <col min="7" max="7" width="4.85546875" customWidth="1"/>
    <col min="8" max="10" width="4.42578125" bestFit="1" customWidth="1"/>
    <col min="11" max="11" width="5.42578125" customWidth="1"/>
    <col min="12" max="12" width="4.42578125" bestFit="1" customWidth="1"/>
    <col min="13" max="13" width="7.5703125" customWidth="1"/>
    <col min="14" max="14" width="4.42578125" bestFit="1" customWidth="1"/>
    <col min="16" max="16" width="6.28515625" customWidth="1"/>
    <col min="17" max="17" width="4.42578125" customWidth="1"/>
    <col min="18" max="18" width="5.5703125" customWidth="1"/>
    <col min="19" max="19" width="4.7109375" customWidth="1"/>
    <col min="20" max="20" width="5.28515625" customWidth="1"/>
    <col min="21" max="21" width="4.7109375" customWidth="1"/>
    <col min="22" max="22" width="7.85546875" customWidth="1"/>
    <col min="23" max="23" width="5.85546875" customWidth="1"/>
    <col min="24" max="24" width="6.85546875" customWidth="1"/>
    <col min="25" max="25" width="5" customWidth="1"/>
    <col min="27" max="27" width="6.28515625" customWidth="1"/>
    <col min="28" max="28" width="4.42578125" customWidth="1"/>
    <col min="29" max="29" width="5" customWidth="1"/>
    <col min="30" max="30" width="5.5703125" customWidth="1"/>
    <col min="31" max="31" width="5.28515625" customWidth="1"/>
    <col min="32" max="32" width="5.7109375" customWidth="1"/>
    <col min="33" max="33" width="5.140625" customWidth="1"/>
    <col min="34" max="34" width="5.28515625" customWidth="1"/>
    <col min="35" max="35" width="7.5703125" customWidth="1"/>
    <col min="36" max="36" width="5" customWidth="1"/>
    <col min="37" max="37" width="4.42578125" customWidth="1"/>
    <col min="38" max="38" width="8.28515625" customWidth="1"/>
    <col min="39" max="39" width="7" customWidth="1"/>
    <col min="40" max="40" width="7.5703125" customWidth="1"/>
    <col min="41" max="41" width="6.85546875" customWidth="1"/>
    <col min="42" max="42" width="7.85546875" customWidth="1"/>
    <col min="43" max="43" width="6.5703125" customWidth="1"/>
    <col min="44" max="45" width="7.5703125" customWidth="1"/>
    <col min="46" max="46" width="8" customWidth="1"/>
    <col min="47" max="47" width="6.5703125" customWidth="1"/>
    <col min="48" max="48" width="3.42578125" customWidth="1"/>
    <col min="49" max="49" width="8" customWidth="1"/>
    <col min="50" max="50" width="5.140625" customWidth="1"/>
    <col min="51" max="51" width="6.85546875" customWidth="1"/>
    <col min="52" max="52" width="5.28515625" customWidth="1"/>
    <col min="53" max="53" width="8.140625" customWidth="1"/>
    <col min="54" max="54" width="5.28515625" customWidth="1"/>
    <col min="55" max="55" width="6.85546875" customWidth="1"/>
    <col min="56" max="56" width="5.28515625" customWidth="1"/>
    <col min="57" max="57" width="7.5703125" customWidth="1"/>
    <col min="58" max="58" width="5.28515625" customWidth="1"/>
    <col min="60" max="60" width="9.28515625" customWidth="1"/>
    <col min="61" max="61" width="5.140625" customWidth="1"/>
    <col min="62" max="62" width="7.42578125" customWidth="1"/>
    <col min="63" max="63" width="5.28515625" customWidth="1"/>
    <col min="64" max="64" width="7.85546875" customWidth="1"/>
    <col min="65" max="65" width="5.28515625" customWidth="1"/>
    <col min="66" max="66" width="7.140625" customWidth="1"/>
    <col min="67" max="67" width="5.28515625" customWidth="1"/>
    <col min="68" max="68" width="6.42578125" customWidth="1"/>
    <col min="69" max="69" width="6.5703125" customWidth="1"/>
    <col min="88" max="88" width="19.5703125" customWidth="1"/>
    <col min="89" max="89" width="28" customWidth="1"/>
    <col min="90" max="90" width="25.28515625" bestFit="1" customWidth="1"/>
    <col min="91" max="91" width="25.140625" bestFit="1" customWidth="1"/>
    <col min="94" max="94" width="23" bestFit="1" customWidth="1"/>
    <col min="95" max="95" width="25.140625" bestFit="1" customWidth="1"/>
    <col min="96" max="96" width="25.28515625" bestFit="1" customWidth="1"/>
    <col min="97" max="97" width="24" bestFit="1" customWidth="1"/>
    <col min="98" max="98" width="23" bestFit="1" customWidth="1"/>
  </cols>
  <sheetData>
    <row r="1" spans="1:105" x14ac:dyDescent="0.25">
      <c r="E1" s="36" t="s">
        <v>184</v>
      </c>
      <c r="F1" s="36"/>
      <c r="G1" s="36"/>
      <c r="H1" s="36"/>
      <c r="I1" s="36"/>
      <c r="J1" s="36"/>
      <c r="K1" s="36"/>
      <c r="L1" s="36"/>
      <c r="M1" s="36"/>
      <c r="N1" s="36"/>
      <c r="P1" s="38" t="s">
        <v>185</v>
      </c>
      <c r="Q1" s="38"/>
      <c r="R1" s="38"/>
      <c r="S1" s="38"/>
      <c r="T1" s="38"/>
      <c r="U1" s="38"/>
      <c r="V1" s="38"/>
      <c r="W1" s="38"/>
      <c r="X1" s="38"/>
      <c r="Y1" s="38"/>
      <c r="AA1" s="38" t="s">
        <v>186</v>
      </c>
      <c r="AB1" s="38"/>
      <c r="AC1" s="38"/>
      <c r="AD1" s="38"/>
      <c r="AE1" s="38"/>
      <c r="AF1" s="38"/>
      <c r="AG1" s="38"/>
      <c r="AH1" s="38"/>
      <c r="AI1" s="38"/>
      <c r="AJ1" s="38"/>
      <c r="AL1" s="36" t="s">
        <v>181</v>
      </c>
      <c r="AM1" s="36"/>
      <c r="AN1" s="36"/>
      <c r="AO1" s="36"/>
      <c r="AP1" s="36"/>
      <c r="AQ1" s="36"/>
      <c r="AR1" s="36"/>
      <c r="AS1" s="36"/>
      <c r="AT1" s="36"/>
      <c r="AU1" s="36"/>
      <c r="AV1" s="32"/>
      <c r="AW1" s="38" t="s">
        <v>182</v>
      </c>
      <c r="AX1" s="38"/>
      <c r="AY1" s="38"/>
      <c r="AZ1" s="38"/>
      <c r="BA1" s="38"/>
      <c r="BB1" s="38"/>
      <c r="BC1" s="38"/>
      <c r="BD1" s="38"/>
      <c r="BE1" s="38"/>
      <c r="BF1" s="38"/>
      <c r="BH1" s="38" t="s">
        <v>183</v>
      </c>
      <c r="BI1" s="38"/>
      <c r="BJ1" s="38"/>
      <c r="BK1" s="38"/>
      <c r="BL1" s="38"/>
      <c r="BM1" s="38"/>
      <c r="BN1" s="38"/>
      <c r="BO1" s="38"/>
      <c r="BP1" s="38"/>
      <c r="BQ1" s="38"/>
      <c r="CI1" s="36" t="s">
        <v>196</v>
      </c>
      <c r="CJ1" s="36"/>
      <c r="CK1" s="36"/>
      <c r="CL1" s="36"/>
      <c r="CM1" s="36"/>
      <c r="CN1" s="36"/>
      <c r="CP1" s="36" t="s">
        <v>198</v>
      </c>
      <c r="CQ1" s="36"/>
      <c r="CR1" s="36"/>
      <c r="CS1" s="36"/>
      <c r="CT1" s="36"/>
      <c r="CW1" s="36" t="s">
        <v>196</v>
      </c>
      <c r="CX1" s="36"/>
      <c r="CY1" s="36"/>
      <c r="CZ1" s="36"/>
      <c r="DA1" s="36"/>
    </row>
    <row r="2" spans="1:105" x14ac:dyDescent="0.25">
      <c r="A2" t="str">
        <f>'Raw Data'!A2</f>
        <v>State</v>
      </c>
      <c r="B2" t="str">
        <f>'Raw Data'!B2</f>
        <v>Start</v>
      </c>
      <c r="C2" t="str">
        <f>'Raw Data'!C2</f>
        <v>End</v>
      </c>
      <c r="D2" t="str">
        <f>'Raw Data'!D2</f>
        <v>Sequence</v>
      </c>
      <c r="E2">
        <v>0.3</v>
      </c>
      <c r="F2" s="17" t="s">
        <v>19</v>
      </c>
      <c r="G2">
        <v>3</v>
      </c>
      <c r="H2" t="s">
        <v>19</v>
      </c>
      <c r="I2">
        <v>30</v>
      </c>
      <c r="J2" t="s">
        <v>19</v>
      </c>
      <c r="K2">
        <v>300</v>
      </c>
      <c r="L2" t="s">
        <v>19</v>
      </c>
      <c r="M2">
        <v>3000</v>
      </c>
      <c r="N2" t="s">
        <v>19</v>
      </c>
      <c r="P2">
        <v>0.3</v>
      </c>
      <c r="Q2" t="s">
        <v>19</v>
      </c>
      <c r="R2">
        <v>3</v>
      </c>
      <c r="S2" t="s">
        <v>19</v>
      </c>
      <c r="T2">
        <v>30</v>
      </c>
      <c r="U2" t="s">
        <v>19</v>
      </c>
      <c r="V2">
        <v>300</v>
      </c>
      <c r="W2" t="s">
        <v>19</v>
      </c>
      <c r="X2">
        <v>3000</v>
      </c>
      <c r="Y2" t="s">
        <v>19</v>
      </c>
      <c r="AA2">
        <v>0.3</v>
      </c>
      <c r="AB2" t="s">
        <v>19</v>
      </c>
      <c r="AC2">
        <v>3</v>
      </c>
      <c r="AD2" t="s">
        <v>19</v>
      </c>
      <c r="AE2">
        <v>30</v>
      </c>
      <c r="AF2" t="s">
        <v>19</v>
      </c>
      <c r="AG2">
        <v>300</v>
      </c>
      <c r="AH2" t="s">
        <v>19</v>
      </c>
      <c r="AI2">
        <v>3000</v>
      </c>
      <c r="AJ2" t="s">
        <v>19</v>
      </c>
      <c r="AL2">
        <v>0.3</v>
      </c>
      <c r="AM2" t="s">
        <v>19</v>
      </c>
      <c r="AN2">
        <v>3</v>
      </c>
      <c r="AO2" t="s">
        <v>19</v>
      </c>
      <c r="AP2">
        <v>30</v>
      </c>
      <c r="AQ2" t="s">
        <v>19</v>
      </c>
      <c r="AR2">
        <v>300</v>
      </c>
      <c r="AS2" t="s">
        <v>19</v>
      </c>
      <c r="AT2">
        <v>3000</v>
      </c>
      <c r="AU2" t="s">
        <v>19</v>
      </c>
      <c r="AW2">
        <v>0.3</v>
      </c>
      <c r="AX2" t="s">
        <v>19</v>
      </c>
      <c r="AY2">
        <v>3</v>
      </c>
      <c r="AZ2" t="s">
        <v>19</v>
      </c>
      <c r="BA2">
        <v>30</v>
      </c>
      <c r="BB2" t="s">
        <v>19</v>
      </c>
      <c r="BC2">
        <v>300</v>
      </c>
      <c r="BD2" t="s">
        <v>19</v>
      </c>
      <c r="BE2">
        <v>3000</v>
      </c>
      <c r="BF2" t="s">
        <v>19</v>
      </c>
      <c r="BH2">
        <v>0.3</v>
      </c>
      <c r="BI2" t="s">
        <v>19</v>
      </c>
      <c r="BJ2">
        <v>3</v>
      </c>
      <c r="BK2" t="s">
        <v>19</v>
      </c>
      <c r="BL2">
        <v>30</v>
      </c>
      <c r="BM2" t="s">
        <v>19</v>
      </c>
      <c r="BN2">
        <v>300</v>
      </c>
      <c r="BO2" t="s">
        <v>19</v>
      </c>
      <c r="BP2">
        <v>3000</v>
      </c>
      <c r="BQ2" t="s">
        <v>19</v>
      </c>
      <c r="CI2">
        <v>0.3</v>
      </c>
      <c r="CJ2">
        <v>3</v>
      </c>
      <c r="CK2">
        <v>30</v>
      </c>
      <c r="CL2">
        <v>300</v>
      </c>
      <c r="CM2">
        <v>3000</v>
      </c>
      <c r="CN2" t="s">
        <v>197</v>
      </c>
      <c r="CP2">
        <v>0.3</v>
      </c>
      <c r="CQ2">
        <v>3</v>
      </c>
      <c r="CR2">
        <v>30</v>
      </c>
      <c r="CS2">
        <v>300</v>
      </c>
      <c r="CT2">
        <v>3000</v>
      </c>
      <c r="CU2" t="s">
        <v>197</v>
      </c>
      <c r="CW2">
        <v>0.3</v>
      </c>
      <c r="CX2">
        <v>3</v>
      </c>
      <c r="CY2">
        <v>30</v>
      </c>
      <c r="CZ2">
        <v>300</v>
      </c>
      <c r="DA2">
        <v>3000</v>
      </c>
    </row>
    <row r="3" spans="1:105" x14ac:dyDescent="0.25">
      <c r="A3" t="str">
        <f>'Raw Data'!A3</f>
        <v>A_p110g</v>
      </c>
      <c r="B3">
        <f>'Raw Data'!B3</f>
        <v>4</v>
      </c>
      <c r="C3">
        <f>'Raw Data'!C3</f>
        <v>12</v>
      </c>
      <c r="D3" t="str">
        <f>'Raw Data'!D3</f>
        <v>ENYKQPVVL</v>
      </c>
      <c r="E3" s="1">
        <f>AVERAGE('Raw Data'!J3,'Raw Data'!P3,'Raw Data'!V3)</f>
        <v>4.2156666666666665</v>
      </c>
      <c r="F3" s="19">
        <f>STDEV('Raw Data'!J3,'Raw Data'!P3,'Raw Data'!V3)</f>
        <v>6.1581923754729498E-2</v>
      </c>
      <c r="G3" s="1">
        <f>AVERAGE('Raw Data'!AB3,'Raw Data'!AH3,'Raw Data'!AN3)</f>
        <v>4.7119999999999997</v>
      </c>
      <c r="H3" s="1">
        <f>STDEV('Raw Data'!AB3,'Raw Data'!AH3,'Raw Data'!AN3)</f>
        <v>5.4525223520862559E-2</v>
      </c>
      <c r="I3" s="1">
        <f>AVERAGE('Raw Data'!AZ3,'Raw Data'!BF3,'Raw Data'!BL3)</f>
        <v>4.6343333333333332</v>
      </c>
      <c r="J3" s="1">
        <f>STDEV('Raw Data'!AZ3,'Raw Data'!BF3,'Raw Data'!BL3)</f>
        <v>5.2204725201204845E-2</v>
      </c>
      <c r="K3" s="1">
        <f>AVERAGE('Raw Data'!BL3,'Raw Data'!BR3,'Raw Data'!BX3)</f>
        <v>4.7126666666666672</v>
      </c>
      <c r="L3" s="1">
        <f>STDEV('Raw Data'!BL3,'Raw Data'!BR3,'Raw Data'!BX3)</f>
        <v>2.8219378684395981E-2</v>
      </c>
      <c r="M3" s="1">
        <f>AVERAGE('Raw Data'!CD3,'Raw Data'!CJ3,'Raw Data'!CP3)</f>
        <v>4.5386666666666668</v>
      </c>
      <c r="N3" s="1">
        <f>STDEV('Raw Data'!CD3,'Raw Data'!CJ3,'Raw Data'!CP3)</f>
        <v>5.3266624947835191E-2</v>
      </c>
      <c r="P3" s="1">
        <f>AVERAGE('Raw Data'!J169,'Raw Data'!P169,'Raw Data'!V169)</f>
        <v>4.2133333333333338</v>
      </c>
      <c r="Q3" s="19">
        <f>STDEV('Raw Data'!J169,'Raw Data'!P169,'Raw Data'!V169)</f>
        <v>7.1248391794716093E-2</v>
      </c>
      <c r="R3" s="1">
        <f>AVERAGE('Raw Data'!AB169,'Raw Data'!AH169,'Raw Data'!AN169)</f>
        <v>4.742</v>
      </c>
      <c r="S3" s="1">
        <f>STDEV('Raw Data'!AB169,'Raw Data'!AH169,'Raw Data'!AN169)</f>
        <v>5.6026779311325804E-2</v>
      </c>
      <c r="T3" s="1">
        <f>AVERAGE('Raw Data'!AZ169,'Raw Data'!BF169,'Raw Data'!BL169)</f>
        <v>4.7869999999999999</v>
      </c>
      <c r="U3" s="1">
        <f>STDEV('Raw Data'!AZ169,'Raw Data'!BF169,'Raw Data'!BL169)</f>
        <v>6.7505555326950573E-2</v>
      </c>
      <c r="V3" s="1">
        <f>AVERAGE('Raw Data'!BL169,'Raw Data'!BR169,'Raw Data'!BX169)</f>
        <v>4.8053333333333335</v>
      </c>
      <c r="W3" s="1">
        <f>STDEV('Raw Data'!BL169,'Raw Data'!BR169,'Raw Data'!BX169)</f>
        <v>2.5006665778014529E-2</v>
      </c>
      <c r="X3" s="1">
        <f>AVERAGE('Raw Data'!CD169,'Raw Data'!CJ169,'Raw Data'!CP169)</f>
        <v>4.6576666666666666</v>
      </c>
      <c r="Y3" s="1">
        <f>STDEV('Raw Data'!CD169,'Raw Data'!CJ169,'Raw Data'!CP169)</f>
        <v>3.2746501085357545E-2</v>
      </c>
      <c r="AA3" s="1">
        <f>AVERAGE('Raw Data'!J335,'Raw Data'!P335,'Raw Data'!V335)</f>
        <v>4.4696666666666669</v>
      </c>
      <c r="AB3" s="19">
        <f>STDEV('Raw Data'!J335,'Raw Data'!P335,'Raw Data'!V335)</f>
        <v>7.9210689514315688E-2</v>
      </c>
      <c r="AC3" s="1">
        <f>AVERAGE('Raw Data'!AB335,'Raw Data'!AH335,'Raw Data'!AN335)</f>
        <v>4.7366666666666672</v>
      </c>
      <c r="AD3" s="1">
        <f>STDEV('Raw Data'!AB335,'Raw Data'!AH335,'Raw Data'!AN335)</f>
        <v>5.1032669275017851E-2</v>
      </c>
      <c r="AE3" s="1">
        <f>AVERAGE('Raw Data'!AZ335,'Raw Data'!BF335,'Raw Data'!BL335)</f>
        <v>4.738666666666667</v>
      </c>
      <c r="AF3" s="1">
        <f>STDEV('Raw Data'!AZ335,'Raw Data'!BF335,'Raw Data'!BL335)</f>
        <v>5.186842327787989E-2</v>
      </c>
      <c r="AG3" s="1">
        <f>AVERAGE('Raw Data'!BL335,'Raw Data'!BR335,'Raw Data'!BX335)</f>
        <v>4.7954999999999997</v>
      </c>
      <c r="AH3" s="1">
        <f>STDEV('Raw Data'!BL335,'Raw Data'!BR335,'Raw Data'!BX335)</f>
        <v>3.1819805153394588E-2</v>
      </c>
      <c r="AI3" s="1">
        <f>AVERAGE('Raw Data'!CD335,'Raw Data'!CJ335,'Raw Data'!CP335)</f>
        <v>4.6864999999999997</v>
      </c>
      <c r="AJ3" s="1">
        <f>STDEV('Raw Data'!CD335,'Raw Data'!CJ335,'Raw Data'!CP335)</f>
        <v>2.0506096654409819E-2</v>
      </c>
      <c r="AL3" s="4">
        <f t="shared" ref="AL3:AL7" si="0">E3-P3</f>
        <v>2.3333333333326323E-3</v>
      </c>
      <c r="AM3" s="1">
        <f t="shared" ref="AM3:AM7" si="1">F3+Q3</f>
        <v>0.13283031554944558</v>
      </c>
      <c r="AN3" s="4">
        <f t="shared" ref="AN3:AN7" si="2">G3-R3</f>
        <v>-3.0000000000000249E-2</v>
      </c>
      <c r="AO3" s="12">
        <f t="shared" ref="AO3:AO7" si="3">H3+S3</f>
        <v>0.11055200283218836</v>
      </c>
      <c r="AP3" s="4">
        <f t="shared" ref="AP3:AP7" si="4">I3-T3</f>
        <v>-0.15266666666666673</v>
      </c>
      <c r="AQ3" s="12">
        <f t="shared" ref="AQ3:AQ7" si="5">J3+U3</f>
        <v>0.11971028052815541</v>
      </c>
      <c r="AR3" s="4">
        <f t="shared" ref="AR3:AR7" si="6">K3-V3</f>
        <v>-9.2666666666666231E-2</v>
      </c>
      <c r="AS3" s="12">
        <f t="shared" ref="AS3:AS7" si="7">L3+W3</f>
        <v>5.3226044462410513E-2</v>
      </c>
      <c r="AT3" s="4">
        <f t="shared" ref="AT3:AT7" si="8">M3-X3</f>
        <v>-0.11899999999999977</v>
      </c>
      <c r="AU3" s="12">
        <f t="shared" ref="AU3:AU7" si="9">N3+Y3</f>
        <v>8.6013126033192736E-2</v>
      </c>
      <c r="AV3" s="12"/>
      <c r="AW3" s="4">
        <f t="shared" ref="AW3:AW6" si="10">E3-AA3</f>
        <v>-0.25400000000000045</v>
      </c>
      <c r="AX3" s="1">
        <f t="shared" ref="AX3:AX6" si="11">F3+AB3</f>
        <v>0.14079261326904519</v>
      </c>
      <c r="AY3" s="4">
        <f t="shared" ref="AY3:AY6" si="12">G3-AC3</f>
        <v>-2.4666666666667503E-2</v>
      </c>
      <c r="AZ3" s="12">
        <f t="shared" ref="AZ3:AZ6" si="13">H3+AD3</f>
        <v>0.1055578927958804</v>
      </c>
      <c r="BA3" s="4">
        <f t="shared" ref="BA3:BA6" si="14">I3-AE3</f>
        <v>-0.10433333333333383</v>
      </c>
      <c r="BB3" s="12">
        <f t="shared" ref="BB3:BB6" si="15">J3+AF3</f>
        <v>0.10407314847908473</v>
      </c>
      <c r="BC3" s="4">
        <f t="shared" ref="BC3:BC6" si="16">K3-AG3</f>
        <v>-8.2833333333332426E-2</v>
      </c>
      <c r="BD3" s="12">
        <f t="shared" ref="BD3:BD6" si="17">L3+AH3</f>
        <v>6.0039183837790569E-2</v>
      </c>
      <c r="BE3" s="4">
        <f t="shared" ref="BE3:BE6" si="18">M3-AI3</f>
        <v>-0.14783333333333282</v>
      </c>
      <c r="BF3" s="12">
        <f t="shared" ref="BF3:BF6" si="19">N3+AJ3</f>
        <v>7.3772721602245017E-2</v>
      </c>
      <c r="BH3" s="4">
        <f t="shared" ref="BH3:BH7" si="20">P3-AA3</f>
        <v>-0.25633333333333308</v>
      </c>
      <c r="BI3" s="1">
        <f t="shared" ref="BI3:BI7" si="21">Q3+AB3</f>
        <v>0.15045908130903179</v>
      </c>
      <c r="BJ3" s="4">
        <f t="shared" ref="BJ3:BJ7" si="22">R3-AC3</f>
        <v>5.333333333332746E-3</v>
      </c>
      <c r="BK3" s="12">
        <f t="shared" ref="BK3:BK7" si="23">S3+AD3</f>
        <v>0.10705944858634366</v>
      </c>
      <c r="BL3" s="4">
        <f t="shared" ref="BL3:BL7" si="24">T3-AE3</f>
        <v>4.8333333333332895E-2</v>
      </c>
      <c r="BM3" s="12">
        <f t="shared" ref="BM3:BM7" si="25">U3+AF3</f>
        <v>0.11937397860483046</v>
      </c>
      <c r="BN3" s="4">
        <f t="shared" ref="BN3:BN7" si="26">V3-AG3</f>
        <v>9.8333333333338047E-3</v>
      </c>
      <c r="BO3" s="12">
        <f t="shared" ref="BO3:BO7" si="27">W3+AH3</f>
        <v>5.682647093140912E-2</v>
      </c>
      <c r="BP3" s="4">
        <f t="shared" ref="BP3:BP7" si="28">X3-AI3</f>
        <v>-2.8833333333333044E-2</v>
      </c>
      <c r="BQ3" s="12">
        <f t="shared" ref="BQ3:BQ7" si="29">Y3+AJ3</f>
        <v>5.3252597739767364E-2</v>
      </c>
      <c r="CI3" s="1">
        <f t="shared" ref="CI3:CI34" si="30">AM3^2</f>
        <v>1.7643892728965282E-2</v>
      </c>
      <c r="CJ3" s="29">
        <f t="shared" ref="CJ3:CJ34" si="31">AO3^2</f>
        <v>1.2221745330208183E-2</v>
      </c>
      <c r="CK3" s="29">
        <f t="shared" ref="CK3:CK34" si="32">AQ3^2</f>
        <v>1.4330551264129665E-2</v>
      </c>
      <c r="CL3" s="30">
        <f t="shared" ref="CL3:CL34" si="33">AS3^2</f>
        <v>2.833011809114501E-3</v>
      </c>
      <c r="CM3" s="30">
        <f t="shared" ref="CM3:CM34" si="34">AU3^2</f>
        <v>7.398257850001898E-3</v>
      </c>
      <c r="CN3">
        <f>SUM(CI3:CM3)^(1/2)</f>
        <v>0.23329693307546828</v>
      </c>
      <c r="CP3" s="31">
        <f t="shared" ref="CP3:CP34" si="35">AX3^2</f>
        <v>1.9822559951126917E-2</v>
      </c>
      <c r="CQ3" s="30">
        <f t="shared" ref="CQ3:CQ34" si="36">AZ3^2</f>
        <v>1.114246873150658E-2</v>
      </c>
      <c r="CR3" s="30">
        <f t="shared" ref="CR3:CR34" si="37">BB3^2</f>
        <v>1.0831220234349617E-2</v>
      </c>
      <c r="CS3" s="30">
        <f t="shared" ref="CS3:CS34" si="38">BD3^2</f>
        <v>3.6047035959080121E-3</v>
      </c>
      <c r="CT3" s="31">
        <f t="shared" ref="CT3:CT34" si="39">BF3^2</f>
        <v>5.4424144526023484E-3</v>
      </c>
      <c r="CU3">
        <f>SUM(CP3:CT3)^(1/2)</f>
        <v>0.22548473776620331</v>
      </c>
    </row>
    <row r="4" spans="1:105" x14ac:dyDescent="0.25">
      <c r="A4" t="str">
        <f>'Raw Data'!A4</f>
        <v>A_p110g</v>
      </c>
      <c r="B4">
        <f>'Raw Data'!B4</f>
        <v>6</v>
      </c>
      <c r="C4">
        <f>'Raw Data'!C4</f>
        <v>12</v>
      </c>
      <c r="D4" t="str">
        <f>'Raw Data'!D4</f>
        <v>YKQPVVL</v>
      </c>
      <c r="E4" s="1">
        <f>AVERAGE('Raw Data'!J4,'Raw Data'!P4,'Raw Data'!V4)</f>
        <v>3.2479999999999998</v>
      </c>
      <c r="F4" s="19">
        <f>STDEV('Raw Data'!J4,'Raw Data'!P4,'Raw Data'!V4)</f>
        <v>6.060528029800695E-2</v>
      </c>
      <c r="G4" s="1">
        <f>AVERAGE('Raw Data'!AB4,'Raw Data'!AH4,'Raw Data'!AN4)</f>
        <v>3.5820000000000003</v>
      </c>
      <c r="H4" s="1">
        <f>STDEV('Raw Data'!AB4,'Raw Data'!AH4,'Raw Data'!AN4)</f>
        <v>5.7105166141076871E-2</v>
      </c>
      <c r="I4" s="1">
        <f>AVERAGE('Raw Data'!AZ4,'Raw Data'!BF4,'Raw Data'!BL4)</f>
        <v>3.6416666666666671</v>
      </c>
      <c r="J4" s="1">
        <f>STDEV('Raw Data'!AZ4,'Raw Data'!BF4,'Raw Data'!BL4)</f>
        <v>1.6623276853055539E-2</v>
      </c>
      <c r="K4" s="1">
        <f>AVERAGE('Raw Data'!BL4,'Raw Data'!BR4,'Raw Data'!BX4)</f>
        <v>3.6646666666666667</v>
      </c>
      <c r="L4" s="1">
        <f>STDEV('Raw Data'!BL4,'Raw Data'!BR4,'Raw Data'!BX4)</f>
        <v>2.1548395145191839E-2</v>
      </c>
      <c r="M4" s="1">
        <f>AVERAGE('Raw Data'!CD4,'Raw Data'!CJ4,'Raw Data'!CP4)</f>
        <v>3.6436666666666668</v>
      </c>
      <c r="N4" s="1">
        <f>STDEV('Raw Data'!CD4,'Raw Data'!CJ4,'Raw Data'!CP4)</f>
        <v>3.2036437588054766E-2</v>
      </c>
      <c r="P4" s="1">
        <f>AVERAGE('Raw Data'!J170,'Raw Data'!P170,'Raw Data'!V170)</f>
        <v>3.1353333333333335</v>
      </c>
      <c r="Q4" s="19">
        <f>STDEV('Raw Data'!J170,'Raw Data'!P170,'Raw Data'!V170)</f>
        <v>3.4990474894366928E-2</v>
      </c>
      <c r="R4" s="1">
        <f>AVERAGE('Raw Data'!AB170,'Raw Data'!AH170,'Raw Data'!AN170)</f>
        <v>3.6050000000000004</v>
      </c>
      <c r="S4" s="1">
        <f>STDEV('Raw Data'!AB170,'Raw Data'!AH170,'Raw Data'!AN170)</f>
        <v>3.0049958402633459E-2</v>
      </c>
      <c r="T4" s="1">
        <f>AVERAGE('Raw Data'!AZ170,'Raw Data'!BF170,'Raw Data'!BL170)</f>
        <v>3.6436666666666668</v>
      </c>
      <c r="U4" s="1">
        <f>STDEV('Raw Data'!AZ170,'Raw Data'!BF170,'Raw Data'!BL170)</f>
        <v>1.5176736583776404E-2</v>
      </c>
      <c r="V4" s="1">
        <f>AVERAGE('Raw Data'!BL170,'Raw Data'!BR170,'Raw Data'!BX170)</f>
        <v>3.6649999999999996</v>
      </c>
      <c r="W4" s="1">
        <f>STDEV('Raw Data'!BL170,'Raw Data'!BR170,'Raw Data'!BX170)</f>
        <v>2.2912878474779148E-2</v>
      </c>
      <c r="X4" s="1">
        <f>AVERAGE('Raw Data'!CD170,'Raw Data'!CJ170,'Raw Data'!CP170)</f>
        <v>3.66</v>
      </c>
      <c r="Y4" s="1">
        <f>STDEV('Raw Data'!CD170,'Raw Data'!CJ170,'Raw Data'!CP170)</f>
        <v>2.4269322199023231E-2</v>
      </c>
      <c r="AA4" s="1">
        <f>AVERAGE('Raw Data'!J336,'Raw Data'!P336,'Raw Data'!V336)</f>
        <v>3.3093333333333335</v>
      </c>
      <c r="AB4" s="19">
        <f>STDEV('Raw Data'!J336,'Raw Data'!P336,'Raw Data'!V336)</f>
        <v>9.1882170921965753E-2</v>
      </c>
      <c r="AC4" s="1">
        <f>AVERAGE('Raw Data'!AB336,'Raw Data'!AH336,'Raw Data'!AN336)</f>
        <v>3.6233333333333331</v>
      </c>
      <c r="AD4" s="1">
        <f>STDEV('Raw Data'!AB336,'Raw Data'!AH336,'Raw Data'!AN336)</f>
        <v>4.6704746368365357E-2</v>
      </c>
      <c r="AE4" s="1">
        <f>AVERAGE('Raw Data'!AZ336,'Raw Data'!BF336,'Raw Data'!BL336)</f>
        <v>3.6553333333333335</v>
      </c>
      <c r="AF4" s="1">
        <f>STDEV('Raw Data'!AZ336,'Raw Data'!BF336,'Raw Data'!BL336)</f>
        <v>5.0332229568472884E-3</v>
      </c>
      <c r="AG4" s="1">
        <f>AVERAGE('Raw Data'!BL336,'Raw Data'!BR336,'Raw Data'!BX336)</f>
        <v>3.6720000000000002</v>
      </c>
      <c r="AH4" s="1">
        <f>STDEV('Raw Data'!BL336,'Raw Data'!BR336,'Raw Data'!BX336)</f>
        <v>2.2627416997969541E-2</v>
      </c>
      <c r="AI4" s="1">
        <f>AVERAGE('Raw Data'!CD336,'Raw Data'!CJ336,'Raw Data'!CP336)</f>
        <v>3.6725000000000003</v>
      </c>
      <c r="AJ4" s="1">
        <f>STDEV('Raw Data'!CD336,'Raw Data'!CJ336,'Raw Data'!CP336)</f>
        <v>3.3234018715767845E-2</v>
      </c>
      <c r="AL4" s="4">
        <f t="shared" si="0"/>
        <v>0.11266666666666625</v>
      </c>
      <c r="AM4" s="1">
        <f t="shared" si="1"/>
        <v>9.5595755192373871E-2</v>
      </c>
      <c r="AN4" s="4">
        <f t="shared" si="2"/>
        <v>-2.3000000000000131E-2</v>
      </c>
      <c r="AO4" s="12">
        <f t="shared" si="3"/>
        <v>8.7155124543710327E-2</v>
      </c>
      <c r="AP4" s="4">
        <f t="shared" si="4"/>
        <v>-1.9999999999997797E-3</v>
      </c>
      <c r="AQ4" s="12">
        <f t="shared" si="5"/>
        <v>3.1800013436831941E-2</v>
      </c>
      <c r="AR4" s="4">
        <f t="shared" si="6"/>
        <v>-3.3333333333285253E-4</v>
      </c>
      <c r="AS4" s="12">
        <f t="shared" si="7"/>
        <v>4.4461273619970987E-2</v>
      </c>
      <c r="AT4" s="4">
        <f t="shared" si="8"/>
        <v>-1.6333333333333311E-2</v>
      </c>
      <c r="AU4" s="12">
        <f t="shared" si="9"/>
        <v>5.6305759787077997E-2</v>
      </c>
      <c r="AV4" s="12"/>
      <c r="AW4" s="4">
        <f t="shared" si="10"/>
        <v>-6.1333333333333684E-2</v>
      </c>
      <c r="AX4" s="1">
        <f t="shared" si="11"/>
        <v>0.1524874512199727</v>
      </c>
      <c r="AY4" s="4">
        <f t="shared" si="12"/>
        <v>-4.1333333333332778E-2</v>
      </c>
      <c r="AZ4" s="12">
        <f t="shared" si="13"/>
        <v>0.10380991250944223</v>
      </c>
      <c r="BA4" s="4">
        <f t="shared" si="14"/>
        <v>-1.3666666666666494E-2</v>
      </c>
      <c r="BB4" s="12">
        <f t="shared" si="15"/>
        <v>2.1656499809902828E-2</v>
      </c>
      <c r="BC4" s="4">
        <f t="shared" si="16"/>
        <v>-7.3333333333334139E-3</v>
      </c>
      <c r="BD4" s="12">
        <f t="shared" si="17"/>
        <v>4.417581214316138E-2</v>
      </c>
      <c r="BE4" s="4">
        <f t="shared" si="18"/>
        <v>-2.8833333333333488E-2</v>
      </c>
      <c r="BF4" s="12">
        <f t="shared" si="19"/>
        <v>6.527045630382261E-2</v>
      </c>
      <c r="BH4" s="4">
        <f t="shared" si="20"/>
        <v>-0.17399999999999993</v>
      </c>
      <c r="BI4" s="1">
        <f t="shared" si="21"/>
        <v>0.12687264581633267</v>
      </c>
      <c r="BJ4" s="4">
        <f t="shared" si="22"/>
        <v>-1.8333333333332646E-2</v>
      </c>
      <c r="BK4" s="12">
        <f t="shared" si="23"/>
        <v>7.6754704770998813E-2</v>
      </c>
      <c r="BL4" s="4">
        <f t="shared" si="24"/>
        <v>-1.1666666666666714E-2</v>
      </c>
      <c r="BM4" s="12">
        <f t="shared" si="25"/>
        <v>2.0209959540623691E-2</v>
      </c>
      <c r="BN4" s="4">
        <f t="shared" si="26"/>
        <v>-7.0000000000005613E-3</v>
      </c>
      <c r="BO4" s="12">
        <f t="shared" si="27"/>
        <v>4.5540295472748689E-2</v>
      </c>
      <c r="BP4" s="4">
        <f t="shared" si="28"/>
        <v>-1.2500000000000178E-2</v>
      </c>
      <c r="BQ4" s="12">
        <f t="shared" si="29"/>
        <v>5.7503340914791076E-2</v>
      </c>
      <c r="CI4" s="1">
        <f t="shared" si="30"/>
        <v>9.1385484108002756E-3</v>
      </c>
      <c r="CJ4" s="29">
        <f t="shared" si="31"/>
        <v>7.5960157342296582E-3</v>
      </c>
      <c r="CK4" s="29">
        <f t="shared" si="32"/>
        <v>1.011240854582692E-3</v>
      </c>
      <c r="CL4" s="30">
        <f t="shared" si="33"/>
        <v>1.976804851909928E-3</v>
      </c>
      <c r="CM4" s="30">
        <f t="shared" si="34"/>
        <v>3.1703385852001296E-3</v>
      </c>
      <c r="CN4">
        <f t="shared" ref="CN4:CN67" si="40">SUM(CI4:CM4)^(1/2)</f>
        <v>0.15130415868945138</v>
      </c>
      <c r="CP4" s="31">
        <f t="shared" si="35"/>
        <v>2.3252422779563554E-2</v>
      </c>
      <c r="CQ4" s="30">
        <f t="shared" si="36"/>
        <v>1.077649793521805E-2</v>
      </c>
      <c r="CR4" s="30">
        <f t="shared" si="37"/>
        <v>4.6900398401632123E-4</v>
      </c>
      <c r="CS4" s="30">
        <f t="shared" si="38"/>
        <v>1.9515023785078845E-3</v>
      </c>
      <c r="CT4" s="31">
        <f t="shared" si="39"/>
        <v>4.2602324661092164E-3</v>
      </c>
      <c r="CU4">
        <f t="shared" ref="CU4:CU67" si="41">SUM(CP4:CT4)^(1/2)</f>
        <v>0.20176634888755615</v>
      </c>
    </row>
    <row r="5" spans="1:105" x14ac:dyDescent="0.25">
      <c r="A5" t="str">
        <f>'Raw Data'!A5</f>
        <v>A_p110g</v>
      </c>
      <c r="B5">
        <f>'Raw Data'!B5</f>
        <v>13</v>
      </c>
      <c r="C5">
        <f>'Raw Data'!C5</f>
        <v>32</v>
      </c>
      <c r="D5" t="str">
        <f>'Raw Data'!D5</f>
        <v>REDNCRRRRRMKPRSAAASL</v>
      </c>
      <c r="E5" s="1">
        <f>AVERAGE('Raw Data'!J5,'Raw Data'!P5,'Raw Data'!V5)</f>
        <v>7.4643333333333333</v>
      </c>
      <c r="F5" s="19">
        <f>STDEV('Raw Data'!J5,'Raw Data'!P5,'Raw Data'!V5)</f>
        <v>0.38772971685612789</v>
      </c>
      <c r="G5" s="1">
        <f>AVERAGE('Raw Data'!AB5,'Raw Data'!AH5,'Raw Data'!AN5)</f>
        <v>7.4513333333333334</v>
      </c>
      <c r="H5" s="1">
        <f>STDEV('Raw Data'!AB5,'Raw Data'!AH5,'Raw Data'!AN5)</f>
        <v>0.13564782833990874</v>
      </c>
      <c r="I5" s="1">
        <f>AVERAGE('Raw Data'!AZ5,'Raw Data'!BF5,'Raw Data'!BL5)</f>
        <v>7.2773333333333339</v>
      </c>
      <c r="J5" s="1">
        <f>STDEV('Raw Data'!AZ5,'Raw Data'!BF5,'Raw Data'!BL5)</f>
        <v>5.1597803570823893E-2</v>
      </c>
      <c r="K5" s="1">
        <f>AVERAGE('Raw Data'!BL5,'Raw Data'!BR5,'Raw Data'!BX5)</f>
        <v>7.2320000000000002</v>
      </c>
      <c r="L5" s="1">
        <f>STDEV('Raw Data'!BL5,'Raw Data'!BR5,'Raw Data'!BX5)</f>
        <v>0.16395426191471821</v>
      </c>
      <c r="M5" s="1">
        <f>AVERAGE('Raw Data'!CD5,'Raw Data'!CJ5,'Raw Data'!CP5)</f>
        <v>7.3986666666666672</v>
      </c>
      <c r="N5" s="1">
        <f>STDEV('Raw Data'!CD5,'Raw Data'!CJ5,'Raw Data'!CP5)</f>
        <v>0.37292939456864133</v>
      </c>
      <c r="P5" s="1">
        <f>AVERAGE('Raw Data'!J171,'Raw Data'!P171,'Raw Data'!V171)</f>
        <v>7.2199999999999989</v>
      </c>
      <c r="Q5" s="19">
        <f>STDEV('Raw Data'!J171,'Raw Data'!P171,'Raw Data'!V171)</f>
        <v>0.25739463863880291</v>
      </c>
      <c r="R5" s="1">
        <f>AVERAGE('Raw Data'!AB171,'Raw Data'!AH171,'Raw Data'!AN171)</f>
        <v>7.3166666666666664</v>
      </c>
      <c r="S5" s="1">
        <f>STDEV('Raw Data'!AB171,'Raw Data'!AH171,'Raw Data'!AN171)</f>
        <v>0.27957884993921361</v>
      </c>
      <c r="T5" s="1">
        <f>AVERAGE('Raw Data'!AZ171,'Raw Data'!BF171,'Raw Data'!BL171)</f>
        <v>7.1976666666666667</v>
      </c>
      <c r="U5" s="1">
        <f>STDEV('Raw Data'!AZ171,'Raw Data'!BF171,'Raw Data'!BL171)</f>
        <v>0.16016970167086364</v>
      </c>
      <c r="V5" s="1">
        <f>AVERAGE('Raw Data'!BL171,'Raw Data'!BR171,'Raw Data'!BX171)</f>
        <v>7.4233333333333347</v>
      </c>
      <c r="W5" s="1">
        <f>STDEV('Raw Data'!BL171,'Raw Data'!BR171,'Raw Data'!BX171)</f>
        <v>0.39762335612151012</v>
      </c>
      <c r="X5" s="1">
        <f>AVERAGE('Raw Data'!CD171,'Raw Data'!CJ171,'Raw Data'!CP171)</f>
        <v>7.2620000000000005</v>
      </c>
      <c r="Y5" s="1">
        <f>STDEV('Raw Data'!CD171,'Raw Data'!CJ171,'Raw Data'!CP171)</f>
        <v>0.11558114033007282</v>
      </c>
      <c r="AA5" s="1">
        <f>AVERAGE('Raw Data'!J337,'Raw Data'!P337,'Raw Data'!V337)</f>
        <v>7.5049999999999999</v>
      </c>
      <c r="AB5" s="19">
        <f>STDEV('Raw Data'!J337,'Raw Data'!P337,'Raw Data'!V337)</f>
        <v>0.4115252118643522</v>
      </c>
      <c r="AC5" s="1">
        <f>AVERAGE('Raw Data'!AB337,'Raw Data'!AH337,'Raw Data'!AN337)</f>
        <v>7.5403333333333338</v>
      </c>
      <c r="AD5" s="1">
        <f>STDEV('Raw Data'!AB337,'Raw Data'!AH337,'Raw Data'!AN337)</f>
        <v>0.27526229914998063</v>
      </c>
      <c r="AE5" s="1">
        <f>AVERAGE('Raw Data'!AZ337,'Raw Data'!BF337,'Raw Data'!BL337)</f>
        <v>7.6930000000000005</v>
      </c>
      <c r="AF5" s="1">
        <f>STDEV('Raw Data'!AZ337,'Raw Data'!BF337,'Raw Data'!BL337)</f>
        <v>0.15372703080460515</v>
      </c>
      <c r="AG5" s="1">
        <f>AVERAGE('Raw Data'!BL337,'Raw Data'!BR337,'Raw Data'!BX337)</f>
        <v>7.4749999999999996</v>
      </c>
      <c r="AH5" s="1">
        <f>STDEV('Raw Data'!BL337,'Raw Data'!BR337,'Raw Data'!BX337)</f>
        <v>0.37618080759124334</v>
      </c>
      <c r="AI5" s="1">
        <f>AVERAGE('Raw Data'!CD337,'Raw Data'!CJ337,'Raw Data'!CP337)</f>
        <v>7.3689999999999998</v>
      </c>
      <c r="AJ5" s="1">
        <f>STDEV('Raw Data'!CD337,'Raw Data'!CJ337,'Raw Data'!CP337)</f>
        <v>0.26587214972614209</v>
      </c>
      <c r="AL5" s="4">
        <f t="shared" si="0"/>
        <v>0.2443333333333344</v>
      </c>
      <c r="AM5" s="1">
        <f t="shared" si="1"/>
        <v>0.64512435549493086</v>
      </c>
      <c r="AN5" s="4">
        <f t="shared" si="2"/>
        <v>0.13466666666666693</v>
      </c>
      <c r="AO5" s="12">
        <f t="shared" si="3"/>
        <v>0.41522667827912235</v>
      </c>
      <c r="AP5" s="4">
        <f t="shared" si="4"/>
        <v>7.9666666666667219E-2</v>
      </c>
      <c r="AQ5" s="12">
        <f t="shared" si="5"/>
        <v>0.21176750524168753</v>
      </c>
      <c r="AR5" s="4">
        <f t="shared" si="6"/>
        <v>-0.19133333333333447</v>
      </c>
      <c r="AS5" s="12">
        <f t="shared" si="7"/>
        <v>0.5615776180362283</v>
      </c>
      <c r="AT5" s="4">
        <f t="shared" si="8"/>
        <v>0.13666666666666671</v>
      </c>
      <c r="AU5" s="12">
        <f t="shared" si="9"/>
        <v>0.48851053489871415</v>
      </c>
      <c r="AV5" s="12"/>
      <c r="AW5" s="4">
        <f t="shared" si="10"/>
        <v>-4.0666666666666629E-2</v>
      </c>
      <c r="AX5" s="1">
        <f t="shared" si="11"/>
        <v>0.7992549287204801</v>
      </c>
      <c r="AY5" s="4">
        <f t="shared" si="12"/>
        <v>-8.9000000000000412E-2</v>
      </c>
      <c r="AZ5" s="12">
        <f t="shared" si="13"/>
        <v>0.41091012748988937</v>
      </c>
      <c r="BA5" s="4">
        <f t="shared" si="14"/>
        <v>-0.41566666666666663</v>
      </c>
      <c r="BB5" s="12">
        <f t="shared" si="15"/>
        <v>0.20532483437542903</v>
      </c>
      <c r="BC5" s="4">
        <f t="shared" si="16"/>
        <v>-0.24299999999999944</v>
      </c>
      <c r="BD5" s="12">
        <f t="shared" si="17"/>
        <v>0.54013506950596157</v>
      </c>
      <c r="BE5" s="4">
        <f t="shared" si="18"/>
        <v>2.9666666666667396E-2</v>
      </c>
      <c r="BF5" s="12">
        <f t="shared" si="19"/>
        <v>0.63880154429478342</v>
      </c>
      <c r="BH5" s="4">
        <f t="shared" si="20"/>
        <v>-0.28500000000000103</v>
      </c>
      <c r="BI5" s="1">
        <f t="shared" si="21"/>
        <v>0.66891985050315506</v>
      </c>
      <c r="BJ5" s="4">
        <f t="shared" si="22"/>
        <v>-0.22366666666666735</v>
      </c>
      <c r="BK5" s="12">
        <f t="shared" si="23"/>
        <v>0.55484114908919424</v>
      </c>
      <c r="BL5" s="4">
        <f t="shared" si="24"/>
        <v>-0.49533333333333385</v>
      </c>
      <c r="BM5" s="12">
        <f t="shared" si="25"/>
        <v>0.31389673247546879</v>
      </c>
      <c r="BN5" s="4">
        <f t="shared" si="26"/>
        <v>-5.1666666666664973E-2</v>
      </c>
      <c r="BO5" s="12">
        <f t="shared" si="27"/>
        <v>0.77380416371275351</v>
      </c>
      <c r="BP5" s="4">
        <f t="shared" si="28"/>
        <v>-0.10699999999999932</v>
      </c>
      <c r="BQ5" s="12">
        <f t="shared" si="29"/>
        <v>0.38145329005621492</v>
      </c>
      <c r="CI5" s="1">
        <f t="shared" si="30"/>
        <v>0.41618543405274994</v>
      </c>
      <c r="CJ5" s="29">
        <f t="shared" si="31"/>
        <v>0.17241319435471378</v>
      </c>
      <c r="CK5" s="29">
        <f t="shared" si="32"/>
        <v>4.4845476276288154E-2</v>
      </c>
      <c r="CL5" s="30">
        <f t="shared" si="33"/>
        <v>0.31536942107924393</v>
      </c>
      <c r="CM5" s="30">
        <f t="shared" si="34"/>
        <v>0.23864254270702781</v>
      </c>
      <c r="CN5">
        <f t="shared" si="40"/>
        <v>1.0897045785303572</v>
      </c>
      <c r="CP5" s="31">
        <f t="shared" si="35"/>
        <v>0.63880844108397972</v>
      </c>
      <c r="CQ5" s="30">
        <f t="shared" si="36"/>
        <v>0.16884713287375713</v>
      </c>
      <c r="CR5" s="30">
        <f t="shared" si="37"/>
        <v>4.2158287611297363E-2</v>
      </c>
      <c r="CS5" s="30">
        <f t="shared" si="38"/>
        <v>0.29174589331020995</v>
      </c>
      <c r="CT5" s="31">
        <f t="shared" si="39"/>
        <v>0.40806741299340016</v>
      </c>
      <c r="CU5">
        <f t="shared" si="41"/>
        <v>1.2448402178081508</v>
      </c>
    </row>
    <row r="6" spans="1:105" x14ac:dyDescent="0.25">
      <c r="A6" t="str">
        <f>'Raw Data'!A6</f>
        <v>A_p110g</v>
      </c>
      <c r="B6">
        <f>'Raw Data'!B6</f>
        <v>36</v>
      </c>
      <c r="C6">
        <f>'Raw Data'!C6</f>
        <v>41</v>
      </c>
      <c r="D6" t="str">
        <f>'Raw Data'!D6</f>
        <v>ELIPIE</v>
      </c>
      <c r="E6" s="1">
        <f>AVERAGE('Raw Data'!J6,'Raw Data'!P6,'Raw Data'!V6)</f>
        <v>5.2999999999999999E-2</v>
      </c>
      <c r="F6" s="19">
        <f>STDEV('Raw Data'!J6,'Raw Data'!P6,'Raw Data'!V6)</f>
        <v>2.6664583251946778E-2</v>
      </c>
      <c r="G6" s="1">
        <f>AVERAGE('Raw Data'!AB6,'Raw Data'!AH6,'Raw Data'!AN6)</f>
        <v>4.6333333333333331E-2</v>
      </c>
      <c r="H6" s="1">
        <f>STDEV('Raw Data'!AB6,'Raw Data'!AH6,'Raw Data'!AN6)</f>
        <v>8.082903768654769E-3</v>
      </c>
      <c r="I6" s="1">
        <f>AVERAGE('Raw Data'!AZ6,'Raw Data'!BF6,'Raw Data'!BL6)</f>
        <v>0.122</v>
      </c>
      <c r="J6" s="1">
        <f>STDEV('Raw Data'!AZ6,'Raw Data'!BF6,'Raw Data'!BL6)</f>
        <v>0.10742904635153383</v>
      </c>
      <c r="K6" s="1">
        <f>AVERAGE('Raw Data'!BL6,'Raw Data'!BR6,'Raw Data'!BX6)</f>
        <v>0.245</v>
      </c>
      <c r="L6" s="1">
        <f>STDEV('Raw Data'!BL6,'Raw Data'!BR6,'Raw Data'!BX6)</f>
        <v>1.0000000000000009E-3</v>
      </c>
      <c r="M6" s="1">
        <f>AVERAGE('Raw Data'!CD6,'Raw Data'!CJ6,'Raw Data'!CP6)</f>
        <v>0.57433333333333325</v>
      </c>
      <c r="N6" s="1">
        <f>STDEV('Raw Data'!CD6,'Raw Data'!CJ6,'Raw Data'!CP6)</f>
        <v>3.0550504633038962E-3</v>
      </c>
      <c r="P6" s="1">
        <f>AVERAGE('Raw Data'!J172,'Raw Data'!P172,'Raw Data'!V172)</f>
        <v>4.1333333333333333E-2</v>
      </c>
      <c r="Q6" s="19">
        <f>STDEV('Raw Data'!J172,'Raw Data'!P172,'Raw Data'!V172)</f>
        <v>6.6583281184793902E-3</v>
      </c>
      <c r="R6" s="1">
        <f>AVERAGE('Raw Data'!AB172,'Raw Data'!AH172,'Raw Data'!AN172)</f>
        <v>4.4333333333333336E-2</v>
      </c>
      <c r="S6" s="1">
        <f>STDEV('Raw Data'!AB172,'Raw Data'!AH172,'Raw Data'!AN172)</f>
        <v>5.8594652770823132E-3</v>
      </c>
      <c r="T6" s="1">
        <f>AVERAGE('Raw Data'!AZ172,'Raw Data'!BF172,'Raw Data'!BL172)</f>
        <v>0.15466666666666665</v>
      </c>
      <c r="U6" s="1">
        <f>STDEV('Raw Data'!AZ172,'Raw Data'!BF172,'Raw Data'!BL172)</f>
        <v>6.8966175284216988E-2</v>
      </c>
      <c r="V6" s="1">
        <f>AVERAGE('Raw Data'!BL172,'Raw Data'!BR172,'Raw Data'!BX172)</f>
        <v>0.24666666666666667</v>
      </c>
      <c r="W6" s="1">
        <f>STDEV('Raw Data'!BL172,'Raw Data'!BR172,'Raw Data'!BX172)</f>
        <v>1.3576941236277533E-2</v>
      </c>
      <c r="X6" s="1">
        <f>AVERAGE('Raw Data'!CD172,'Raw Data'!CJ172,'Raw Data'!CP172)</f>
        <v>0.59366666666666656</v>
      </c>
      <c r="Y6" s="1">
        <f>STDEV('Raw Data'!CD172,'Raw Data'!CJ172,'Raw Data'!CP172)</f>
        <v>1.4640127503998512E-2</v>
      </c>
      <c r="AA6" s="1">
        <f>AVERAGE('Raw Data'!J338,'Raw Data'!P338,'Raw Data'!V338)</f>
        <v>3.5000000000000003E-2</v>
      </c>
      <c r="AB6" s="19">
        <f>STDEV('Raw Data'!J338,'Raw Data'!P338,'Raw Data'!V338)</f>
        <v>3.6055512754639887E-3</v>
      </c>
      <c r="AC6" s="1">
        <f>AVERAGE('Raw Data'!AB338,'Raw Data'!AH338,'Raw Data'!AN338)</f>
        <v>3.266666666666667E-2</v>
      </c>
      <c r="AD6" s="1">
        <f>STDEV('Raw Data'!AB338,'Raw Data'!AH338,'Raw Data'!AN338)</f>
        <v>1.0016652800877802E-2</v>
      </c>
      <c r="AE6" s="1">
        <f>AVERAGE('Raw Data'!AZ338,'Raw Data'!BF338,'Raw Data'!BL338)</f>
        <v>0.10566666666666667</v>
      </c>
      <c r="AF6" s="1">
        <f>STDEV('Raw Data'!AZ338,'Raw Data'!BF338,'Raw Data'!BL338)</f>
        <v>9.2958772223676295E-2</v>
      </c>
      <c r="AG6" s="1">
        <f>AVERAGE('Raw Data'!BL338,'Raw Data'!BR338,'Raw Data'!BX338)</f>
        <v>0.214</v>
      </c>
      <c r="AH6" s="1">
        <f>STDEV('Raw Data'!BL338,'Raw Data'!BR338,'Raw Data'!BX338)</f>
        <v>1.4142135623730963E-3</v>
      </c>
      <c r="AI6" s="1">
        <f>AVERAGE('Raw Data'!CD338,'Raw Data'!CJ338,'Raw Data'!CP338)</f>
        <v>0.56850000000000001</v>
      </c>
      <c r="AJ6" s="1">
        <f>STDEV('Raw Data'!CD338,'Raw Data'!CJ338,'Raw Data'!CP338)</f>
        <v>2.1213203435596446E-3</v>
      </c>
      <c r="AL6" s="4">
        <f t="shared" si="0"/>
        <v>1.1666666666666665E-2</v>
      </c>
      <c r="AM6" s="1">
        <f t="shared" si="1"/>
        <v>3.3322911370426166E-2</v>
      </c>
      <c r="AN6" s="4">
        <f t="shared" si="2"/>
        <v>1.9999999999999948E-3</v>
      </c>
      <c r="AO6" s="12">
        <f t="shared" si="3"/>
        <v>1.3942369045737082E-2</v>
      </c>
      <c r="AP6" s="4">
        <f t="shared" si="4"/>
        <v>-3.2666666666666649E-2</v>
      </c>
      <c r="AQ6" s="12">
        <f t="shared" si="5"/>
        <v>0.17639522163575083</v>
      </c>
      <c r="AR6" s="4">
        <f t="shared" si="6"/>
        <v>-1.6666666666666774E-3</v>
      </c>
      <c r="AS6" s="12">
        <f t="shared" si="7"/>
        <v>1.4576941236277534E-2</v>
      </c>
      <c r="AT6" s="4">
        <f t="shared" si="8"/>
        <v>-1.9333333333333313E-2</v>
      </c>
      <c r="AU6" s="12">
        <f t="shared" si="9"/>
        <v>1.7695177967302408E-2</v>
      </c>
      <c r="AV6" s="12"/>
      <c r="AW6" s="4">
        <f t="shared" si="10"/>
        <v>1.7999999999999995E-2</v>
      </c>
      <c r="AX6" s="1">
        <f t="shared" si="11"/>
        <v>3.0270134527410765E-2</v>
      </c>
      <c r="AY6" s="4">
        <f t="shared" si="12"/>
        <v>1.366666666666666E-2</v>
      </c>
      <c r="AZ6" s="12">
        <f t="shared" si="13"/>
        <v>1.809955656953257E-2</v>
      </c>
      <c r="BA6" s="4">
        <f t="shared" si="14"/>
        <v>1.6333333333333325E-2</v>
      </c>
      <c r="BB6" s="12">
        <f t="shared" si="15"/>
        <v>0.20038781857521012</v>
      </c>
      <c r="BC6" s="4">
        <f t="shared" si="16"/>
        <v>3.1E-2</v>
      </c>
      <c r="BD6" s="12">
        <f t="shared" si="17"/>
        <v>2.414213562373097E-3</v>
      </c>
      <c r="BE6" s="4">
        <f t="shared" si="18"/>
        <v>5.833333333333246E-3</v>
      </c>
      <c r="BF6" s="12">
        <f t="shared" si="19"/>
        <v>5.1763708068635408E-3</v>
      </c>
      <c r="BH6" s="4">
        <f t="shared" si="20"/>
        <v>6.3333333333333297E-3</v>
      </c>
      <c r="BI6" s="1">
        <f t="shared" si="21"/>
        <v>1.0263879393943378E-2</v>
      </c>
      <c r="BJ6" s="4">
        <f t="shared" si="22"/>
        <v>1.1666666666666665E-2</v>
      </c>
      <c r="BK6" s="12">
        <f t="shared" si="23"/>
        <v>1.5876118077960116E-2</v>
      </c>
      <c r="BL6" s="4">
        <f t="shared" si="24"/>
        <v>4.8999999999999974E-2</v>
      </c>
      <c r="BM6" s="12">
        <f t="shared" si="25"/>
        <v>0.16192494750789327</v>
      </c>
      <c r="BN6" s="4">
        <f t="shared" si="26"/>
        <v>3.2666666666666677E-2</v>
      </c>
      <c r="BO6" s="12">
        <f t="shared" si="27"/>
        <v>1.499115479865063E-2</v>
      </c>
      <c r="BP6" s="4">
        <f t="shared" si="28"/>
        <v>2.5166666666666559E-2</v>
      </c>
      <c r="BQ6" s="12">
        <f t="shared" si="29"/>
        <v>1.6761447847558158E-2</v>
      </c>
      <c r="CI6" s="1">
        <f t="shared" si="30"/>
        <v>1.1104164222012773E-3</v>
      </c>
      <c r="CJ6" s="29">
        <f t="shared" si="31"/>
        <v>1.9438965460752755E-4</v>
      </c>
      <c r="CK6" s="29">
        <f t="shared" si="32"/>
        <v>3.1115274215925658E-2</v>
      </c>
      <c r="CL6" s="30">
        <f t="shared" si="33"/>
        <v>2.1248721580588838E-4</v>
      </c>
      <c r="CM6" s="30">
        <f t="shared" si="34"/>
        <v>3.1311932329450455E-4</v>
      </c>
      <c r="CN6">
        <f t="shared" si="40"/>
        <v>0.18150946760936429</v>
      </c>
      <c r="CP6" s="31">
        <f t="shared" si="35"/>
        <v>9.1628104430754539E-4</v>
      </c>
      <c r="CQ6" s="30">
        <f t="shared" si="36"/>
        <v>3.2759394801370963E-4</v>
      </c>
      <c r="CR6" s="30">
        <f t="shared" si="37"/>
        <v>4.0155277833331331E-2</v>
      </c>
      <c r="CS6" s="30">
        <f t="shared" si="38"/>
        <v>5.8284271247461993E-6</v>
      </c>
      <c r="CT6" s="31">
        <f t="shared" si="39"/>
        <v>2.6794814730149104E-5</v>
      </c>
      <c r="CU6">
        <f t="shared" si="41"/>
        <v>0.20354796994199542</v>
      </c>
    </row>
    <row r="7" spans="1:105" x14ac:dyDescent="0.25">
      <c r="A7" t="str">
        <f>'Raw Data'!A7</f>
        <v>A_p110g</v>
      </c>
      <c r="B7">
        <f>'Raw Data'!B7</f>
        <v>36</v>
      </c>
      <c r="C7">
        <f>'Raw Data'!C7</f>
        <v>42</v>
      </c>
      <c r="D7" t="str">
        <f>'Raw Data'!D7</f>
        <v>ELIPIEF</v>
      </c>
      <c r="E7" s="1">
        <f>AVERAGE('Raw Data'!J7,'Raw Data'!P7,'Raw Data'!V7)</f>
        <v>6.2000000000000006E-2</v>
      </c>
      <c r="F7" s="19">
        <f>STDEV('Raw Data'!J7,'Raw Data'!P7,'Raw Data'!V7)</f>
        <v>2.3515952032609706E-2</v>
      </c>
      <c r="G7" s="1">
        <f>AVERAGE('Raw Data'!AB7,'Raw Data'!AH7,'Raw Data'!AN7)</f>
        <v>8.6000000000000007E-2</v>
      </c>
      <c r="H7" s="1">
        <f>STDEV('Raw Data'!AB7,'Raw Data'!AH7,'Raw Data'!AN7)</f>
        <v>3.8353617821530211E-2</v>
      </c>
      <c r="I7" s="1">
        <f>AVERAGE('Raw Data'!AZ7,'Raw Data'!BF7,'Raw Data'!BL7)</f>
        <v>0.13533333333333333</v>
      </c>
      <c r="J7" s="1">
        <f>STDEV('Raw Data'!AZ7,'Raw Data'!BF7,'Raw Data'!BL7)</f>
        <v>5.9500700275991088E-2</v>
      </c>
      <c r="K7" s="1">
        <f>AVERAGE('Raw Data'!BL7,'Raw Data'!BR7,'Raw Data'!BX7)</f>
        <v>0.23566666666666666</v>
      </c>
      <c r="L7" s="1">
        <f>STDEV('Raw Data'!BL7,'Raw Data'!BR7,'Raw Data'!BX7)</f>
        <v>3.5472994422988333E-2</v>
      </c>
      <c r="M7" s="1">
        <f>AVERAGE('Raw Data'!CD7,'Raw Data'!CJ7,'Raw Data'!CP7)</f>
        <v>0.56300000000000006</v>
      </c>
      <c r="N7" s="1">
        <f>STDEV('Raw Data'!CD7,'Raw Data'!CJ7,'Raw Data'!CP7)</f>
        <v>1.9052558883257603E-2</v>
      </c>
      <c r="P7" s="1">
        <f>AVERAGE('Raw Data'!J173,'Raw Data'!P173,'Raw Data'!V173)</f>
        <v>8.9999999999999993E-3</v>
      </c>
      <c r="Q7" s="19">
        <f>STDEV('Raw Data'!J173,'Raw Data'!P173,'Raw Data'!V173)</f>
        <v>3.24499614791759E-2</v>
      </c>
      <c r="R7" s="1">
        <f>AVERAGE('Raw Data'!AB173,'Raw Data'!AH173,'Raw Data'!AN173)</f>
        <v>-1.2333333333333333E-2</v>
      </c>
      <c r="S7" s="1">
        <f>STDEV('Raw Data'!AB173,'Raw Data'!AH173,'Raw Data'!AN173)</f>
        <v>7.3057055328923107E-2</v>
      </c>
      <c r="T7" s="1">
        <f>AVERAGE('Raw Data'!AZ173,'Raw Data'!BF173,'Raw Data'!BL173)</f>
        <v>4.766666666666667E-2</v>
      </c>
      <c r="U7" s="1">
        <f>STDEV('Raw Data'!AZ173,'Raw Data'!BF173,'Raw Data'!BL173)</f>
        <v>5.3873308171425036E-2</v>
      </c>
      <c r="V7" s="1">
        <f>AVERAGE('Raw Data'!BL173,'Raw Data'!BR173,'Raw Data'!BX173)</f>
        <v>0.10366666666666667</v>
      </c>
      <c r="W7" s="1">
        <f>STDEV('Raw Data'!BL173,'Raw Data'!BR173,'Raw Data'!BX173)</f>
        <v>4.4241760061432135E-2</v>
      </c>
      <c r="X7" s="1">
        <f>AVERAGE('Raw Data'!CD173,'Raw Data'!CJ173,'Raw Data'!CP173)</f>
        <v>0.46466666666666673</v>
      </c>
      <c r="Y7" s="1">
        <f>STDEV('Raw Data'!CD173,'Raw Data'!CJ173,'Raw Data'!CP173)</f>
        <v>3.2868424564212587E-2</v>
      </c>
      <c r="AA7" s="1">
        <f>AVERAGE('Raw Data'!J339,'Raw Data'!P339,'Raw Data'!V339)</f>
        <v>4.3333333333333335E-2</v>
      </c>
      <c r="AB7" s="19">
        <f>STDEV('Raw Data'!J339,'Raw Data'!P339,'Raw Data'!V339)</f>
        <v>8.32666399786452E-3</v>
      </c>
      <c r="AC7" s="1">
        <f>AVERAGE('Raw Data'!AB339,'Raw Data'!AH339,'Raw Data'!AN339)</f>
        <v>6.4666666666666664E-2</v>
      </c>
      <c r="AD7" s="1">
        <f>STDEV('Raw Data'!AB339,'Raw Data'!AH339,'Raw Data'!AN339)</f>
        <v>2.3028967265887809E-2</v>
      </c>
      <c r="AE7" s="1">
        <f>AVERAGE('Raw Data'!AZ339,'Raw Data'!BF339,'Raw Data'!BL339)</f>
        <v>0.11166666666666665</v>
      </c>
      <c r="AF7" s="1">
        <f>STDEV('Raw Data'!AZ339,'Raw Data'!BF339,'Raw Data'!BL339)</f>
        <v>0.11244702456416238</v>
      </c>
      <c r="AG7" s="1">
        <f>AVERAGE('Raw Data'!BL339,'Raw Data'!BR339,'Raw Data'!BX339)</f>
        <v>0.20649999999999999</v>
      </c>
      <c r="AH7" s="1">
        <f>STDEV('Raw Data'!BL339,'Raw Data'!BR339,'Raw Data'!BX339)</f>
        <v>4.5961940777125773E-2</v>
      </c>
      <c r="AI7" s="1">
        <f>AVERAGE('Raw Data'!CD339,'Raw Data'!CJ339,'Raw Data'!CP339)</f>
        <v>0.53349999999999997</v>
      </c>
      <c r="AJ7" s="1">
        <f>STDEV('Raw Data'!CD339,'Raw Data'!CJ339,'Raw Data'!CP339)</f>
        <v>6.1518289963229611E-2</v>
      </c>
      <c r="AL7" s="4">
        <f t="shared" si="0"/>
        <v>5.3000000000000005E-2</v>
      </c>
      <c r="AM7" s="1">
        <f t="shared" si="1"/>
        <v>5.5965913511785606E-2</v>
      </c>
      <c r="AN7" s="4">
        <f t="shared" si="2"/>
        <v>9.8333333333333342E-2</v>
      </c>
      <c r="AO7" s="12">
        <f t="shared" si="3"/>
        <v>0.11141067315045332</v>
      </c>
      <c r="AP7" s="4">
        <f t="shared" si="4"/>
        <v>8.7666666666666671E-2</v>
      </c>
      <c r="AQ7" s="12">
        <f t="shared" si="5"/>
        <v>0.11337400844741613</v>
      </c>
      <c r="AR7" s="4">
        <f t="shared" si="6"/>
        <v>0.13200000000000001</v>
      </c>
      <c r="AS7" s="12">
        <f t="shared" si="7"/>
        <v>7.9714754484420475E-2</v>
      </c>
      <c r="AT7" s="4">
        <f t="shared" si="8"/>
        <v>9.8333333333333328E-2</v>
      </c>
      <c r="AU7" s="12">
        <f t="shared" si="9"/>
        <v>5.192098344747019E-2</v>
      </c>
      <c r="AV7" s="12"/>
      <c r="AW7" s="4">
        <f t="shared" ref="AW7:AW38" si="42">E7-AA7</f>
        <v>1.8666666666666672E-2</v>
      </c>
      <c r="AX7" s="1">
        <f t="shared" ref="AX7:AX38" si="43">F7+AB7</f>
        <v>3.1842616030474225E-2</v>
      </c>
      <c r="AY7" s="4">
        <f t="shared" ref="AY7:AY38" si="44">G7-AC7</f>
        <v>2.1333333333333343E-2</v>
      </c>
      <c r="AZ7" s="12">
        <f t="shared" ref="AZ7:AZ38" si="45">H7+AD7</f>
        <v>6.1382585087418021E-2</v>
      </c>
      <c r="BA7" s="4">
        <f t="shared" ref="BA7:BA38" si="46">I7-AE7</f>
        <v>2.3666666666666683E-2</v>
      </c>
      <c r="BB7" s="12">
        <f t="shared" ref="BB7:BB38" si="47">J7+AF7</f>
        <v>0.17194772484015347</v>
      </c>
      <c r="BC7" s="4">
        <f t="shared" ref="BC7:BC38" si="48">K7-AG7</f>
        <v>2.9166666666666674E-2</v>
      </c>
      <c r="BD7" s="12">
        <f t="shared" ref="BD7:BD38" si="49">L7+AH7</f>
        <v>8.1434935200114106E-2</v>
      </c>
      <c r="BE7" s="4">
        <f t="shared" ref="BE7:BE38" si="50">M7-AI7</f>
        <v>2.9500000000000082E-2</v>
      </c>
      <c r="BF7" s="12">
        <f t="shared" ref="BF7:BF38" si="51">N7+AJ7</f>
        <v>8.0570848846487214E-2</v>
      </c>
      <c r="BH7" s="4">
        <f t="shared" si="20"/>
        <v>-3.4333333333333334E-2</v>
      </c>
      <c r="BI7" s="1">
        <f t="shared" si="21"/>
        <v>4.0776625477040418E-2</v>
      </c>
      <c r="BJ7" s="4">
        <f t="shared" si="22"/>
        <v>-7.6999999999999999E-2</v>
      </c>
      <c r="BK7" s="12">
        <f t="shared" si="23"/>
        <v>9.6086022594810916E-2</v>
      </c>
      <c r="BL7" s="4">
        <f t="shared" si="24"/>
        <v>-6.3999999999999974E-2</v>
      </c>
      <c r="BM7" s="12">
        <f t="shared" si="25"/>
        <v>0.16632033273558741</v>
      </c>
      <c r="BN7" s="4">
        <f t="shared" si="26"/>
        <v>-0.10283333333333332</v>
      </c>
      <c r="BO7" s="12">
        <f t="shared" si="27"/>
        <v>9.0203700838557915E-2</v>
      </c>
      <c r="BP7" s="4">
        <f t="shared" si="28"/>
        <v>-6.8833333333333246E-2</v>
      </c>
      <c r="BQ7" s="12">
        <f t="shared" si="29"/>
        <v>9.4386714527442198E-2</v>
      </c>
      <c r="CI7" s="1">
        <f t="shared" si="30"/>
        <v>3.1321834752086669E-3</v>
      </c>
      <c r="CJ7" s="29">
        <f t="shared" si="31"/>
        <v>1.2412338091837141E-2</v>
      </c>
      <c r="CK7" s="29">
        <f t="shared" si="32"/>
        <v>1.2853665791434784E-2</v>
      </c>
      <c r="CL7" s="30">
        <f t="shared" si="33"/>
        <v>6.3544420825114344E-3</v>
      </c>
      <c r="CM7" s="30">
        <f t="shared" si="34"/>
        <v>2.6957885221524733E-3</v>
      </c>
      <c r="CN7">
        <f t="shared" si="40"/>
        <v>0.19351593723294341</v>
      </c>
      <c r="CP7" s="31">
        <f t="shared" si="35"/>
        <v>1.013952195664214E-3</v>
      </c>
      <c r="CQ7" s="30">
        <f t="shared" si="36"/>
        <v>3.7678217520141131E-3</v>
      </c>
      <c r="CR7" s="30">
        <f t="shared" si="37"/>
        <v>2.9566020077705132E-2</v>
      </c>
      <c r="CS7" s="30">
        <f t="shared" si="38"/>
        <v>6.6316486710467836E-3</v>
      </c>
      <c r="CT7" s="31">
        <f t="shared" si="39"/>
        <v>6.4916616838434898E-3</v>
      </c>
      <c r="CU7">
        <f t="shared" si="41"/>
        <v>0.21787864599421794</v>
      </c>
    </row>
    <row r="8" spans="1:105" x14ac:dyDescent="0.25">
      <c r="A8" t="str">
        <f>'Raw Data'!A8</f>
        <v>A_p110g</v>
      </c>
      <c r="B8">
        <f>'Raw Data'!B8</f>
        <v>42</v>
      </c>
      <c r="C8">
        <f>'Raw Data'!C8</f>
        <v>58</v>
      </c>
      <c r="D8" t="str">
        <f>'Raw Data'!D8</f>
        <v>FVLPTSQRKCKSPETAL</v>
      </c>
      <c r="E8" s="1">
        <f>AVERAGE('Raw Data'!J8,'Raw Data'!P8,'Raw Data'!V8)</f>
        <v>3.702</v>
      </c>
      <c r="F8" s="19">
        <f>STDEV('Raw Data'!J8,'Raw Data'!P8,'Raw Data'!V8)</f>
        <v>6.9086901797663677E-2</v>
      </c>
      <c r="G8" s="1">
        <f>AVERAGE('Raw Data'!AB8,'Raw Data'!AH8,'Raw Data'!AN8)</f>
        <v>4.203666666666666</v>
      </c>
      <c r="H8" s="1">
        <f>STDEV('Raw Data'!AB8,'Raw Data'!AH8,'Raw Data'!AN8)</f>
        <v>0.10408810370706818</v>
      </c>
      <c r="I8" s="1">
        <f>AVERAGE('Raw Data'!AZ8,'Raw Data'!BF8,'Raw Data'!BL8)</f>
        <v>5.4353333333333333</v>
      </c>
      <c r="J8" s="1">
        <f>STDEV('Raw Data'!AZ8,'Raw Data'!BF8,'Raw Data'!BL8)</f>
        <v>0.43609211565142197</v>
      </c>
      <c r="K8" s="1">
        <f>AVERAGE('Raw Data'!BL8,'Raw Data'!BR8,'Raw Data'!BX8)</f>
        <v>6.0083333333333329</v>
      </c>
      <c r="L8" s="1">
        <f>STDEV('Raw Data'!BL8,'Raw Data'!BR8,'Raw Data'!BX8)</f>
        <v>8.7294520637513945E-2</v>
      </c>
      <c r="M8" s="1">
        <f>AVERAGE('Raw Data'!CD8,'Raw Data'!CJ8,'Raw Data'!CP8)</f>
        <v>6.8589999999999991</v>
      </c>
      <c r="N8" s="1">
        <f>STDEV('Raw Data'!CD8,'Raw Data'!CJ8,'Raw Data'!CP8)</f>
        <v>0.19372919243108386</v>
      </c>
      <c r="P8" s="1">
        <f>AVERAGE('Raw Data'!J174,'Raw Data'!P174,'Raw Data'!V174)</f>
        <v>3.2840000000000003</v>
      </c>
      <c r="Q8" s="19">
        <f>STDEV('Raw Data'!J174,'Raw Data'!P174,'Raw Data'!V174)</f>
        <v>1.7578395831247106E-2</v>
      </c>
      <c r="R8" s="1">
        <f>AVERAGE('Raw Data'!AB174,'Raw Data'!AH174,'Raw Data'!AN174)</f>
        <v>3.9870000000000001</v>
      </c>
      <c r="S8" s="1">
        <f>STDEV('Raw Data'!AB174,'Raw Data'!AH174,'Raw Data'!AN174)</f>
        <v>0.22607742036744857</v>
      </c>
      <c r="T8" s="1">
        <f>AVERAGE('Raw Data'!AZ174,'Raw Data'!BF174,'Raw Data'!BL174)</f>
        <v>5.3656666666666668</v>
      </c>
      <c r="U8" s="1">
        <f>STDEV('Raw Data'!AZ174,'Raw Data'!BF174,'Raw Data'!BL174)</f>
        <v>0.47159975968328627</v>
      </c>
      <c r="V8" s="1">
        <f>AVERAGE('Raw Data'!BL174,'Raw Data'!BR174,'Raw Data'!BX174)</f>
        <v>5.8686666666666669</v>
      </c>
      <c r="W8" s="1">
        <f>STDEV('Raw Data'!BL174,'Raw Data'!BR174,'Raw Data'!BX174)</f>
        <v>0.15032409432068206</v>
      </c>
      <c r="X8" s="1">
        <f>AVERAGE('Raw Data'!CD174,'Raw Data'!CJ174,'Raw Data'!CP174)</f>
        <v>6.6106666666666669</v>
      </c>
      <c r="Y8" s="1">
        <f>STDEV('Raw Data'!CD174,'Raw Data'!CJ174,'Raw Data'!CP174)</f>
        <v>0.16602509850421249</v>
      </c>
      <c r="AA8" s="1">
        <f>AVERAGE('Raw Data'!J340,'Raw Data'!P340,'Raw Data'!V340)</f>
        <v>3.4770000000000003</v>
      </c>
      <c r="AB8" s="19">
        <f>STDEV('Raw Data'!J340,'Raw Data'!P340,'Raw Data'!V340)</f>
        <v>0.11903360869939195</v>
      </c>
      <c r="AC8" s="1">
        <f>AVERAGE('Raw Data'!AB340,'Raw Data'!AH340,'Raw Data'!AN340)</f>
        <v>4.0410000000000004</v>
      </c>
      <c r="AD8" s="1">
        <f>STDEV('Raw Data'!AB340,'Raw Data'!AH340,'Raw Data'!AN340)</f>
        <v>0.13309019498069724</v>
      </c>
      <c r="AE8" s="1">
        <f>AVERAGE('Raw Data'!AZ340,'Raw Data'!BF340,'Raw Data'!BL340)</f>
        <v>5.2910000000000004</v>
      </c>
      <c r="AF8" s="1">
        <f>STDEV('Raw Data'!AZ340,'Raw Data'!BF340,'Raw Data'!BL340)</f>
        <v>0.40411384534559081</v>
      </c>
      <c r="AG8" s="1">
        <f>AVERAGE('Raw Data'!BL340,'Raw Data'!BR340,'Raw Data'!BX340)</f>
        <v>5.8855000000000004</v>
      </c>
      <c r="AH8" s="1">
        <f>STDEV('Raw Data'!BL340,'Raw Data'!BR340,'Raw Data'!BX340)</f>
        <v>0.22415284963613508</v>
      </c>
      <c r="AI8" s="1">
        <f>AVERAGE('Raw Data'!CD340,'Raw Data'!CJ340,'Raw Data'!CP340)</f>
        <v>6.6724999999999994</v>
      </c>
      <c r="AJ8" s="1">
        <f>STDEV('Raw Data'!CD340,'Raw Data'!CJ340,'Raw Data'!CP340)</f>
        <v>0.21425335469952386</v>
      </c>
      <c r="AL8" s="4">
        <f t="shared" ref="AL8:AL39" si="52">E8-P8</f>
        <v>0.41799999999999971</v>
      </c>
      <c r="AM8" s="1">
        <f t="shared" ref="AM8:AM39" si="53">F8+Q8</f>
        <v>8.6665297628910787E-2</v>
      </c>
      <c r="AN8" s="4">
        <f t="shared" ref="AN8:AN39" si="54">G8-R8</f>
        <v>0.2166666666666659</v>
      </c>
      <c r="AO8" s="12">
        <f t="shared" ref="AO8:AO39" si="55">H8+S8</f>
        <v>0.33016552407451677</v>
      </c>
      <c r="AP8" s="4">
        <f t="shared" ref="AP8:AP39" si="56">I8-T8</f>
        <v>6.9666666666666544E-2</v>
      </c>
      <c r="AQ8" s="12">
        <f t="shared" ref="AQ8:AQ39" si="57">J8+U8</f>
        <v>0.9076918753347083</v>
      </c>
      <c r="AR8" s="4">
        <f t="shared" ref="AR8:AR39" si="58">K8-V8</f>
        <v>0.13966666666666594</v>
      </c>
      <c r="AS8" s="12">
        <f t="shared" ref="AS8:AS39" si="59">L8+W8</f>
        <v>0.237618614958196</v>
      </c>
      <c r="AT8" s="4">
        <f t="shared" ref="AT8:AT39" si="60">M8-X8</f>
        <v>0.24833333333333218</v>
      </c>
      <c r="AU8" s="12">
        <f t="shared" ref="AU8:AU39" si="61">N8+Y8</f>
        <v>0.35975429093529632</v>
      </c>
      <c r="AV8" s="12"/>
      <c r="AW8" s="4">
        <f t="shared" si="42"/>
        <v>0.22499999999999964</v>
      </c>
      <c r="AX8" s="1">
        <f t="shared" si="43"/>
        <v>0.18812051049705564</v>
      </c>
      <c r="AY8" s="4">
        <f t="shared" si="44"/>
        <v>0.16266666666666563</v>
      </c>
      <c r="AZ8" s="12">
        <f t="shared" si="45"/>
        <v>0.23717829868776541</v>
      </c>
      <c r="BA8" s="4">
        <f t="shared" si="46"/>
        <v>0.14433333333333298</v>
      </c>
      <c r="BB8" s="12">
        <f t="shared" si="47"/>
        <v>0.84020596099701272</v>
      </c>
      <c r="BC8" s="4">
        <f t="shared" si="48"/>
        <v>0.12283333333333246</v>
      </c>
      <c r="BD8" s="12">
        <f t="shared" si="49"/>
        <v>0.31144737027364899</v>
      </c>
      <c r="BE8" s="4">
        <f t="shared" si="50"/>
        <v>0.18649999999999967</v>
      </c>
      <c r="BF8" s="12">
        <f t="shared" si="51"/>
        <v>0.40798254713060772</v>
      </c>
      <c r="BH8" s="4">
        <f t="shared" ref="BH8:BH39" si="62">P8-AA8</f>
        <v>-0.19300000000000006</v>
      </c>
      <c r="BI8" s="1">
        <f t="shared" ref="BI8:BI39" si="63">Q8+AB8</f>
        <v>0.13661200453063904</v>
      </c>
      <c r="BJ8" s="4">
        <f t="shared" ref="BJ8:BJ39" si="64">R8-AC8</f>
        <v>-5.400000000000027E-2</v>
      </c>
      <c r="BK8" s="12">
        <f t="shared" ref="BK8:BK39" si="65">S8+AD8</f>
        <v>0.35916761534814579</v>
      </c>
      <c r="BL8" s="4">
        <f t="shared" ref="BL8:BL39" si="66">T8-AE8</f>
        <v>7.4666666666666437E-2</v>
      </c>
      <c r="BM8" s="12">
        <f t="shared" ref="BM8:BM39" si="67">U8+AF8</f>
        <v>0.87571360502887707</v>
      </c>
      <c r="BN8" s="4">
        <f t="shared" ref="BN8:BN39" si="68">V8-AG8</f>
        <v>-1.6833333333333478E-2</v>
      </c>
      <c r="BO8" s="12">
        <f t="shared" ref="BO8:BO39" si="69">W8+AH8</f>
        <v>0.37447694395681713</v>
      </c>
      <c r="BP8" s="4">
        <f t="shared" ref="BP8:BP39" si="70">X8-AI8</f>
        <v>-6.1833333333332519E-2</v>
      </c>
      <c r="BQ8" s="12">
        <f t="shared" ref="BQ8:BQ39" si="71">Y8+AJ8</f>
        <v>0.38027845320373632</v>
      </c>
      <c r="CI8" s="1">
        <f t="shared" si="30"/>
        <v>7.5108738131076901E-3</v>
      </c>
      <c r="CJ8" s="29">
        <f t="shared" si="31"/>
        <v>0.10900927328740032</v>
      </c>
      <c r="CK8" s="29">
        <f t="shared" si="32"/>
        <v>0.8239045405486396</v>
      </c>
      <c r="CL8" s="30">
        <f t="shared" si="33"/>
        <v>5.646260617465141E-2</v>
      </c>
      <c r="CM8" s="30">
        <f t="shared" si="34"/>
        <v>0.12942314984635783</v>
      </c>
      <c r="CN8">
        <f t="shared" si="40"/>
        <v>1.0612777410603489</v>
      </c>
      <c r="CP8" s="31">
        <f t="shared" si="35"/>
        <v>3.538932646967282E-2</v>
      </c>
      <c r="CQ8" s="30">
        <f t="shared" si="36"/>
        <v>5.6253545368422864E-2</v>
      </c>
      <c r="CR8" s="30">
        <f t="shared" si="37"/>
        <v>0.70594605689491363</v>
      </c>
      <c r="CS8" s="30">
        <f t="shared" si="38"/>
        <v>9.6999464450371414E-2</v>
      </c>
      <c r="CT8" s="31">
        <f t="shared" si="39"/>
        <v>0.16644975876317855</v>
      </c>
      <c r="CU8">
        <f t="shared" si="41"/>
        <v>1.0300670618685752</v>
      </c>
    </row>
    <row r="9" spans="1:105" x14ac:dyDescent="0.25">
      <c r="A9" t="str">
        <f>'Raw Data'!A9</f>
        <v>A_p110g</v>
      </c>
      <c r="B9">
        <f>'Raw Data'!B9</f>
        <v>42</v>
      </c>
      <c r="C9">
        <f>'Raw Data'!C9</f>
        <v>59</v>
      </c>
      <c r="D9" t="str">
        <f>'Raw Data'!D9</f>
        <v>FVLPTSQRKCKSPETALL</v>
      </c>
      <c r="E9" s="1">
        <f>AVERAGE('Raw Data'!J9,'Raw Data'!P9,'Raw Data'!V9)</f>
        <v>3.0883333333333334</v>
      </c>
      <c r="F9" s="19">
        <f>STDEV('Raw Data'!J9,'Raw Data'!P9,'Raw Data'!V9)</f>
        <v>9.9520517147638057E-2</v>
      </c>
      <c r="G9" s="1">
        <f>AVERAGE('Raw Data'!AB9,'Raw Data'!AH9,'Raw Data'!AN9)</f>
        <v>3.624333333333333</v>
      </c>
      <c r="H9" s="1">
        <f>STDEV('Raw Data'!AB9,'Raw Data'!AH9,'Raw Data'!AN9)</f>
        <v>2.6083200212652927E-2</v>
      </c>
      <c r="I9" s="1">
        <f>AVERAGE('Raw Data'!AZ9,'Raw Data'!BF9,'Raw Data'!BL9)</f>
        <v>4.8769999999999998</v>
      </c>
      <c r="J9" s="1">
        <f>STDEV('Raw Data'!AZ9,'Raw Data'!BF9,'Raw Data'!BL9)</f>
        <v>0.48507731342539634</v>
      </c>
      <c r="K9" s="1">
        <f>AVERAGE('Raw Data'!BL9,'Raw Data'!BR9,'Raw Data'!BX9)</f>
        <v>5.4039999999999999</v>
      </c>
      <c r="L9" s="1">
        <f>STDEV('Raw Data'!BL9,'Raw Data'!BR9,'Raw Data'!BX9)</f>
        <v>2.9103264421710816E-2</v>
      </c>
      <c r="M9" s="1">
        <f>AVERAGE('Raw Data'!CD9,'Raw Data'!CJ9,'Raw Data'!CP9)</f>
        <v>6.2223333333333324</v>
      </c>
      <c r="N9" s="1">
        <f>STDEV('Raw Data'!CD9,'Raw Data'!CJ9,'Raw Data'!CP9)</f>
        <v>0.16908676273834491</v>
      </c>
      <c r="P9" s="1">
        <f>AVERAGE('Raw Data'!J175,'Raw Data'!P175,'Raw Data'!V175)</f>
        <v>3.2399999999999998</v>
      </c>
      <c r="Q9" s="19">
        <f>STDEV('Raw Data'!J175,'Raw Data'!P175,'Raw Data'!V175)</f>
        <v>0.21457865690697206</v>
      </c>
      <c r="R9" s="1">
        <f>AVERAGE('Raw Data'!AB175,'Raw Data'!AH175,'Raw Data'!AN175)</f>
        <v>4.024</v>
      </c>
      <c r="S9" s="1">
        <f>STDEV('Raw Data'!AB175,'Raw Data'!AH175,'Raw Data'!AN175)</f>
        <v>6.5871086221497649E-2</v>
      </c>
      <c r="T9" s="1">
        <f>AVERAGE('Raw Data'!AZ175,'Raw Data'!BF175,'Raw Data'!BL175)</f>
        <v>5.0863333333333332</v>
      </c>
      <c r="U9" s="1">
        <f>STDEV('Raw Data'!AZ175,'Raw Data'!BF175,'Raw Data'!BL175)</f>
        <v>0.39219170482473675</v>
      </c>
      <c r="V9" s="1">
        <f>AVERAGE('Raw Data'!BL175,'Raw Data'!BR175,'Raw Data'!BX175)</f>
        <v>5.4379999999999997</v>
      </c>
      <c r="W9" s="1">
        <f>STDEV('Raw Data'!BL175,'Raw Data'!BR175,'Raw Data'!BX175)</f>
        <v>8.70689382041612E-2</v>
      </c>
      <c r="X9" s="1">
        <f>AVERAGE('Raw Data'!CD175,'Raw Data'!CJ175,'Raw Data'!CP175)</f>
        <v>5.9586666666666659</v>
      </c>
      <c r="Y9" s="1">
        <f>STDEV('Raw Data'!CD175,'Raw Data'!CJ175,'Raw Data'!CP175)</f>
        <v>4.1765216787817146E-2</v>
      </c>
      <c r="AA9" s="1">
        <f>AVERAGE('Raw Data'!J341,'Raw Data'!P341,'Raw Data'!V341)</f>
        <v>2.9706666666666668</v>
      </c>
      <c r="AB9" s="19">
        <f>STDEV('Raw Data'!J341,'Raw Data'!P341,'Raw Data'!V341)</f>
        <v>0.29195947207332279</v>
      </c>
      <c r="AC9" s="1">
        <f>AVERAGE('Raw Data'!AB341,'Raw Data'!AH341,'Raw Data'!AN341)</f>
        <v>3.4076666666666671</v>
      </c>
      <c r="AD9" s="1">
        <f>STDEV('Raw Data'!AB341,'Raw Data'!AH341,'Raw Data'!AN341)</f>
        <v>3.774034092762453E-2</v>
      </c>
      <c r="AE9" s="1">
        <f>AVERAGE('Raw Data'!AZ341,'Raw Data'!BF341,'Raw Data'!BL341)</f>
        <v>4.6573333333333338</v>
      </c>
      <c r="AF9" s="1">
        <f>STDEV('Raw Data'!AZ341,'Raw Data'!BF341,'Raw Data'!BL341)</f>
        <v>0.42448242994655666</v>
      </c>
      <c r="AG9" s="1">
        <f>AVERAGE('Raw Data'!BL341,'Raw Data'!BR341,'Raw Data'!BX341)</f>
        <v>5.2385000000000002</v>
      </c>
      <c r="AH9" s="1">
        <f>STDEV('Raw Data'!BL341,'Raw Data'!BR341,'Raw Data'!BX341)</f>
        <v>0.13081475451951163</v>
      </c>
      <c r="AI9" s="1">
        <f>AVERAGE('Raw Data'!CD341,'Raw Data'!CJ341,'Raw Data'!CP341)</f>
        <v>6.0084999999999997</v>
      </c>
      <c r="AJ9" s="1">
        <f>STDEV('Raw Data'!CD341,'Raw Data'!CJ341,'Raw Data'!CP341)</f>
        <v>7.990306627408017E-2</v>
      </c>
      <c r="AL9" s="4">
        <f t="shared" si="52"/>
        <v>-0.15166666666666639</v>
      </c>
      <c r="AM9" s="1">
        <f t="shared" si="53"/>
        <v>0.31409917405461013</v>
      </c>
      <c r="AN9" s="4">
        <f t="shared" si="54"/>
        <v>-0.39966666666666706</v>
      </c>
      <c r="AO9" s="12">
        <f t="shared" si="55"/>
        <v>9.1954286434150573E-2</v>
      </c>
      <c r="AP9" s="4">
        <f t="shared" si="56"/>
        <v>-0.20933333333333337</v>
      </c>
      <c r="AQ9" s="12">
        <f t="shared" si="57"/>
        <v>0.87726901825013304</v>
      </c>
      <c r="AR9" s="4">
        <f t="shared" si="58"/>
        <v>-3.3999999999999808E-2</v>
      </c>
      <c r="AS9" s="12">
        <f t="shared" si="59"/>
        <v>0.11617220262587202</v>
      </c>
      <c r="AT9" s="4">
        <f t="shared" si="60"/>
        <v>0.26366666666666649</v>
      </c>
      <c r="AU9" s="12">
        <f t="shared" si="61"/>
        <v>0.21085197952616205</v>
      </c>
      <c r="AV9" s="12"/>
      <c r="AW9" s="4">
        <f t="shared" si="42"/>
        <v>0.11766666666666659</v>
      </c>
      <c r="AX9" s="1">
        <f t="shared" si="43"/>
        <v>0.39147998922096083</v>
      </c>
      <c r="AY9" s="4">
        <f t="shared" si="44"/>
        <v>0.2166666666666659</v>
      </c>
      <c r="AZ9" s="12">
        <f t="shared" si="45"/>
        <v>6.3823541140277454E-2</v>
      </c>
      <c r="BA9" s="4">
        <f t="shared" si="46"/>
        <v>0.21966666666666601</v>
      </c>
      <c r="BB9" s="12">
        <f t="shared" si="47"/>
        <v>0.909559743371953</v>
      </c>
      <c r="BC9" s="4">
        <f t="shared" si="48"/>
        <v>0.16549999999999976</v>
      </c>
      <c r="BD9" s="12">
        <f t="shared" si="49"/>
        <v>0.15991801894122246</v>
      </c>
      <c r="BE9" s="4">
        <f t="shared" si="50"/>
        <v>0.21383333333333265</v>
      </c>
      <c r="BF9" s="12">
        <f t="shared" si="51"/>
        <v>0.24898982901242508</v>
      </c>
      <c r="BH9" s="4">
        <f t="shared" si="62"/>
        <v>0.26933333333333298</v>
      </c>
      <c r="BI9" s="1">
        <f t="shared" si="63"/>
        <v>0.50653812898029482</v>
      </c>
      <c r="BJ9" s="4">
        <f t="shared" si="64"/>
        <v>0.61633333333333296</v>
      </c>
      <c r="BK9" s="12">
        <f t="shared" si="65"/>
        <v>0.10361142714912218</v>
      </c>
      <c r="BL9" s="4">
        <f t="shared" si="66"/>
        <v>0.42899999999999938</v>
      </c>
      <c r="BM9" s="12">
        <f t="shared" si="67"/>
        <v>0.81667413477129336</v>
      </c>
      <c r="BN9" s="4">
        <f t="shared" si="68"/>
        <v>0.19949999999999957</v>
      </c>
      <c r="BO9" s="12">
        <f t="shared" si="69"/>
        <v>0.21788369272367283</v>
      </c>
      <c r="BP9" s="4">
        <f t="shared" si="70"/>
        <v>-4.983333333333384E-2</v>
      </c>
      <c r="BQ9" s="12">
        <f t="shared" si="71"/>
        <v>0.12166828306189731</v>
      </c>
      <c r="CI9" s="1">
        <f t="shared" si="30"/>
        <v>9.8658291141788271E-2</v>
      </c>
      <c r="CJ9" s="29">
        <f t="shared" si="31"/>
        <v>8.4555907936138073E-3</v>
      </c>
      <c r="CK9" s="29">
        <f t="shared" si="32"/>
        <v>0.76960093038155231</v>
      </c>
      <c r="CL9" s="30">
        <f t="shared" si="33"/>
        <v>1.3495980662946666E-2</v>
      </c>
      <c r="CM9" s="30">
        <f t="shared" si="34"/>
        <v>4.4458557270101062E-2</v>
      </c>
      <c r="CN9">
        <f t="shared" si="40"/>
        <v>0.96678299025686321</v>
      </c>
      <c r="CP9" s="31">
        <f t="shared" si="35"/>
        <v>0.15325658196044362</v>
      </c>
      <c r="CQ9" s="30">
        <f t="shared" si="36"/>
        <v>4.0734444036846888E-3</v>
      </c>
      <c r="CR9" s="30">
        <f t="shared" si="37"/>
        <v>0.82729892676285299</v>
      </c>
      <c r="CS9" s="30">
        <f t="shared" si="38"/>
        <v>2.5573772782085183E-2</v>
      </c>
      <c r="CT9" s="31">
        <f t="shared" si="39"/>
        <v>6.1995934951636682E-2</v>
      </c>
      <c r="CU9">
        <f t="shared" si="41"/>
        <v>1.0354702607321482</v>
      </c>
    </row>
    <row r="10" spans="1:105" x14ac:dyDescent="0.25">
      <c r="A10" t="str">
        <f>'Raw Data'!A10</f>
        <v>A_p110g</v>
      </c>
      <c r="B10">
        <f>'Raw Data'!B10</f>
        <v>59</v>
      </c>
      <c r="C10">
        <f>'Raw Data'!C10</f>
        <v>69</v>
      </c>
      <c r="D10" t="str">
        <f>'Raw Data'!D10</f>
        <v>LHVAGHGNVEQ</v>
      </c>
      <c r="E10" s="1">
        <f>AVERAGE('Raw Data'!J10,'Raw Data'!P10,'Raw Data'!V10)</f>
        <v>0.72533333333333339</v>
      </c>
      <c r="F10" s="19">
        <f>STDEV('Raw Data'!J10,'Raw Data'!P10,'Raw Data'!V10)</f>
        <v>0.12764925903949972</v>
      </c>
      <c r="G10" s="1">
        <f>AVERAGE('Raw Data'!AB10,'Raw Data'!AH10,'Raw Data'!AN10)</f>
        <v>0.8693333333333334</v>
      </c>
      <c r="H10" s="1">
        <f>STDEV('Raw Data'!AB10,'Raw Data'!AH10,'Raw Data'!AN10)</f>
        <v>4.3362810487021439E-2</v>
      </c>
      <c r="I10" s="1">
        <f>AVERAGE('Raw Data'!AZ10,'Raw Data'!BF10,'Raw Data'!BL10)</f>
        <v>1.7826666666666668</v>
      </c>
      <c r="J10" s="1">
        <f>STDEV('Raw Data'!AZ10,'Raw Data'!BF10,'Raw Data'!BL10)</f>
        <v>0.41773715819080814</v>
      </c>
      <c r="K10" s="1">
        <f>AVERAGE('Raw Data'!BL10,'Raw Data'!BR10,'Raw Data'!BX10)</f>
        <v>2.2130000000000001</v>
      </c>
      <c r="L10" s="1">
        <f>STDEV('Raw Data'!BL10,'Raw Data'!BR10,'Raw Data'!BX10)</f>
        <v>6.2960304954788923E-2</v>
      </c>
      <c r="M10" s="1">
        <f>AVERAGE('Raw Data'!CD10,'Raw Data'!CJ10,'Raw Data'!CP10)</f>
        <v>3.5596666666666668</v>
      </c>
      <c r="N10" s="1">
        <f>STDEV('Raw Data'!CD10,'Raw Data'!CJ10,'Raw Data'!CP10)</f>
        <v>4.8055523442506978E-2</v>
      </c>
      <c r="P10" s="1">
        <f>AVERAGE('Raw Data'!J176,'Raw Data'!P176,'Raw Data'!V176)</f>
        <v>0.36600000000000005</v>
      </c>
      <c r="Q10" s="19">
        <f>STDEV('Raw Data'!J176,'Raw Data'!P176,'Raw Data'!V176)</f>
        <v>6.2096698785039858E-2</v>
      </c>
      <c r="R10" s="1">
        <f>AVERAGE('Raw Data'!AB176,'Raw Data'!AH176,'Raw Data'!AN176)</f>
        <v>0.65966666666666673</v>
      </c>
      <c r="S10" s="1">
        <f>STDEV('Raw Data'!AB176,'Raw Data'!AH176,'Raw Data'!AN176)</f>
        <v>9.6738479072875888E-2</v>
      </c>
      <c r="T10" s="1">
        <f>AVERAGE('Raw Data'!AZ176,'Raw Data'!BF176,'Raw Data'!BL176)</f>
        <v>1.609</v>
      </c>
      <c r="U10" s="1">
        <f>STDEV('Raw Data'!AZ176,'Raw Data'!BF176,'Raw Data'!BL176)</f>
        <v>0.2536395079635671</v>
      </c>
      <c r="V10" s="1">
        <f>AVERAGE('Raw Data'!BL176,'Raw Data'!BR176,'Raw Data'!BX176)</f>
        <v>1.9690000000000001</v>
      </c>
      <c r="W10" s="1">
        <f>STDEV('Raw Data'!BL176,'Raw Data'!BR176,'Raw Data'!BX176)</f>
        <v>7.5742986473996396E-2</v>
      </c>
      <c r="X10" s="1">
        <f>AVERAGE('Raw Data'!CD176,'Raw Data'!CJ176,'Raw Data'!CP176)</f>
        <v>3.1226666666666669</v>
      </c>
      <c r="Y10" s="1">
        <f>STDEV('Raw Data'!CD176,'Raw Data'!CJ176,'Raw Data'!CP176)</f>
        <v>5.7422411420396967E-2</v>
      </c>
      <c r="AA10" s="1">
        <f>AVERAGE('Raw Data'!J342,'Raw Data'!P342,'Raw Data'!V342)</f>
        <v>0.70799999999999985</v>
      </c>
      <c r="AB10" s="19">
        <f>STDEV('Raw Data'!J342,'Raw Data'!P342,'Raw Data'!V342)</f>
        <v>7.8689262291624026E-2</v>
      </c>
      <c r="AC10" s="1">
        <f>AVERAGE('Raw Data'!AB342,'Raw Data'!AH342,'Raw Data'!AN342)</f>
        <v>0.98166666666666658</v>
      </c>
      <c r="AD10" s="1">
        <f>STDEV('Raw Data'!AB342,'Raw Data'!AH342,'Raw Data'!AN342)</f>
        <v>0.12548041015765568</v>
      </c>
      <c r="AE10" s="1">
        <f>AVERAGE('Raw Data'!AZ342,'Raw Data'!BF342,'Raw Data'!BL342)</f>
        <v>1.6833333333333333</v>
      </c>
      <c r="AF10" s="1">
        <f>STDEV('Raw Data'!AZ342,'Raw Data'!BF342,'Raw Data'!BL342)</f>
        <v>0.39217513094704753</v>
      </c>
      <c r="AG10" s="1">
        <f>AVERAGE('Raw Data'!BL342,'Raw Data'!BR342,'Raw Data'!BX342)</f>
        <v>2.137</v>
      </c>
      <c r="AH10" s="1">
        <f>STDEV('Raw Data'!BL342,'Raw Data'!BR342,'Raw Data'!BX342)</f>
        <v>1.4142135623729393E-3</v>
      </c>
      <c r="AI10" s="1">
        <f>AVERAGE('Raw Data'!CD342,'Raw Data'!CJ342,'Raw Data'!CP342)</f>
        <v>3.0854999999999997</v>
      </c>
      <c r="AJ10" s="1">
        <f>STDEV('Raw Data'!CD342,'Raw Data'!CJ342,'Raw Data'!CP342)</f>
        <v>4.9497474683059157E-3</v>
      </c>
      <c r="AL10" s="4">
        <f t="shared" si="52"/>
        <v>0.35933333333333334</v>
      </c>
      <c r="AM10" s="1">
        <f t="shared" si="53"/>
        <v>0.18974595782453957</v>
      </c>
      <c r="AN10" s="4">
        <f t="shared" si="54"/>
        <v>0.20966666666666667</v>
      </c>
      <c r="AO10" s="12">
        <f t="shared" si="55"/>
        <v>0.14010128955989731</v>
      </c>
      <c r="AP10" s="4">
        <f t="shared" si="56"/>
        <v>0.17366666666666686</v>
      </c>
      <c r="AQ10" s="12">
        <f t="shared" si="57"/>
        <v>0.67137666615437519</v>
      </c>
      <c r="AR10" s="4">
        <f t="shared" si="58"/>
        <v>0.24399999999999999</v>
      </c>
      <c r="AS10" s="12">
        <f t="shared" si="59"/>
        <v>0.13870329142878532</v>
      </c>
      <c r="AT10" s="4">
        <f t="shared" si="60"/>
        <v>0.43699999999999983</v>
      </c>
      <c r="AU10" s="12">
        <f t="shared" si="61"/>
        <v>0.10547793486290394</v>
      </c>
      <c r="AV10" s="12"/>
      <c r="AW10" s="4">
        <f t="shared" si="42"/>
        <v>1.7333333333333534E-2</v>
      </c>
      <c r="AX10" s="1">
        <f t="shared" si="43"/>
        <v>0.20633852133112374</v>
      </c>
      <c r="AY10" s="4">
        <f t="shared" si="44"/>
        <v>-0.11233333333333317</v>
      </c>
      <c r="AZ10" s="12">
        <f t="shared" si="45"/>
        <v>0.16884322064467711</v>
      </c>
      <c r="BA10" s="4">
        <f t="shared" si="46"/>
        <v>9.9333333333333496E-2</v>
      </c>
      <c r="BB10" s="12">
        <f t="shared" si="47"/>
        <v>0.80991228913785562</v>
      </c>
      <c r="BC10" s="4">
        <f t="shared" si="48"/>
        <v>7.6000000000000068E-2</v>
      </c>
      <c r="BD10" s="12">
        <f t="shared" si="49"/>
        <v>6.4374518517161861E-2</v>
      </c>
      <c r="BE10" s="4">
        <f t="shared" si="50"/>
        <v>0.47416666666666707</v>
      </c>
      <c r="BF10" s="12">
        <f t="shared" si="51"/>
        <v>5.3005270910812891E-2</v>
      </c>
      <c r="BH10" s="4">
        <f t="shared" si="62"/>
        <v>-0.3419999999999998</v>
      </c>
      <c r="BI10" s="1">
        <f t="shared" si="63"/>
        <v>0.14078596107666388</v>
      </c>
      <c r="BJ10" s="4">
        <f t="shared" si="64"/>
        <v>-0.32199999999999984</v>
      </c>
      <c r="BK10" s="12">
        <f t="shared" si="65"/>
        <v>0.22221888923053157</v>
      </c>
      <c r="BL10" s="4">
        <f t="shared" si="66"/>
        <v>-7.4333333333333362E-2</v>
      </c>
      <c r="BM10" s="12">
        <f t="shared" si="67"/>
        <v>0.64581463891061464</v>
      </c>
      <c r="BN10" s="4">
        <f t="shared" si="68"/>
        <v>-0.16799999999999993</v>
      </c>
      <c r="BO10" s="12">
        <f t="shared" si="69"/>
        <v>7.7157200036369333E-2</v>
      </c>
      <c r="BP10" s="4">
        <f t="shared" si="70"/>
        <v>3.7166666666667236E-2</v>
      </c>
      <c r="BQ10" s="12">
        <f t="shared" si="71"/>
        <v>6.2372158888702886E-2</v>
      </c>
      <c r="CI10" s="1">
        <f t="shared" si="30"/>
        <v>3.6003528510751948E-2</v>
      </c>
      <c r="CJ10" s="29">
        <f t="shared" si="31"/>
        <v>1.9628371336346193E-2</v>
      </c>
      <c r="CK10" s="29">
        <f t="shared" si="32"/>
        <v>0.45074662785656333</v>
      </c>
      <c r="CL10" s="30">
        <f t="shared" si="33"/>
        <v>1.9238603053178552E-2</v>
      </c>
      <c r="CM10" s="30">
        <f t="shared" si="34"/>
        <v>1.1125594742943007E-2</v>
      </c>
      <c r="CN10">
        <f t="shared" si="40"/>
        <v>0.7326272759731125</v>
      </c>
      <c r="CP10" s="31">
        <f t="shared" si="35"/>
        <v>4.2575585385114606E-2</v>
      </c>
      <c r="CQ10" s="30">
        <f t="shared" si="36"/>
        <v>2.8508033157667118E-2</v>
      </c>
      <c r="CR10" s="30">
        <f t="shared" si="37"/>
        <v>0.65595791609652143</v>
      </c>
      <c r="CS10" s="30">
        <f t="shared" si="38"/>
        <v>4.1440786343164152E-3</v>
      </c>
      <c r="CT10" s="31">
        <f t="shared" si="39"/>
        <v>2.809558744328667E-3</v>
      </c>
      <c r="CU10">
        <f t="shared" si="41"/>
        <v>0.8567351819657858</v>
      </c>
    </row>
    <row r="11" spans="1:105" x14ac:dyDescent="0.25">
      <c r="A11" t="str">
        <f>'Raw Data'!A11</f>
        <v>A_p110g</v>
      </c>
      <c r="B11">
        <f>'Raw Data'!B11</f>
        <v>59</v>
      </c>
      <c r="C11">
        <f>'Raw Data'!C11</f>
        <v>70</v>
      </c>
      <c r="D11" t="str">
        <f>'Raw Data'!D11</f>
        <v>LHVAGHGNVEQM</v>
      </c>
      <c r="E11" s="1">
        <f>AVERAGE('Raw Data'!J11,'Raw Data'!P11,'Raw Data'!V11)</f>
        <v>0.45933333333333332</v>
      </c>
      <c r="F11" s="19">
        <f>STDEV('Raw Data'!J11,'Raw Data'!P11,'Raw Data'!V11)</f>
        <v>4.4060564378288827E-2</v>
      </c>
      <c r="G11" s="1">
        <f>AVERAGE('Raw Data'!AB11,'Raw Data'!AH11,'Raw Data'!AN11)</f>
        <v>0.71299999999999997</v>
      </c>
      <c r="H11" s="1">
        <f>STDEV('Raw Data'!AB11,'Raw Data'!AH11,'Raw Data'!AN11)</f>
        <v>4.0037482438335201E-2</v>
      </c>
      <c r="I11" s="1">
        <f>AVERAGE('Raw Data'!AZ11,'Raw Data'!BF11,'Raw Data'!BL11)</f>
        <v>1.4563333333333333</v>
      </c>
      <c r="J11" s="1">
        <f>STDEV('Raw Data'!AZ11,'Raw Data'!BF11,'Raw Data'!BL11)</f>
        <v>0.28690126059906701</v>
      </c>
      <c r="K11" s="1">
        <f>AVERAGE('Raw Data'!BL11,'Raw Data'!BR11,'Raw Data'!BX11)</f>
        <v>1.7733333333333334</v>
      </c>
      <c r="L11" s="1">
        <f>STDEV('Raw Data'!BL11,'Raw Data'!BR11,'Raw Data'!BX11)</f>
        <v>3.3080709383768225E-2</v>
      </c>
      <c r="M11" s="1">
        <f>AVERAGE('Raw Data'!CD11,'Raw Data'!CJ11,'Raw Data'!CP11)</f>
        <v>3.2023333333333333</v>
      </c>
      <c r="N11" s="1">
        <f>STDEV('Raw Data'!CD11,'Raw Data'!CJ11,'Raw Data'!CP11)</f>
        <v>0.1362583330785069</v>
      </c>
      <c r="P11" s="1">
        <f>AVERAGE('Raw Data'!J177,'Raw Data'!P177,'Raw Data'!V177)</f>
        <v>0.32066666666666666</v>
      </c>
      <c r="Q11" s="19">
        <f>STDEV('Raw Data'!J177,'Raw Data'!P177,'Raw Data'!V177)</f>
        <v>4.7479820274863409E-2</v>
      </c>
      <c r="R11" s="1">
        <f>AVERAGE('Raw Data'!AB177,'Raw Data'!AH177,'Raw Data'!AN177)</f>
        <v>0.55799999999999994</v>
      </c>
      <c r="S11" s="1">
        <f>STDEV('Raw Data'!AB177,'Raw Data'!AH177,'Raw Data'!AN177)</f>
        <v>3.8974350539810125E-2</v>
      </c>
      <c r="T11" s="1">
        <f>AVERAGE('Raw Data'!AZ177,'Raw Data'!BF177,'Raw Data'!BL177)</f>
        <v>1.3423333333333334</v>
      </c>
      <c r="U11" s="1">
        <f>STDEV('Raw Data'!AZ177,'Raw Data'!BF177,'Raw Data'!BL177)</f>
        <v>0.29992721339240586</v>
      </c>
      <c r="V11" s="1">
        <f>AVERAGE('Raw Data'!BL177,'Raw Data'!BR177,'Raw Data'!BX177)</f>
        <v>1.6823333333333335</v>
      </c>
      <c r="W11" s="1">
        <f>STDEV('Raw Data'!BL177,'Raw Data'!BR177,'Raw Data'!BX177)</f>
        <v>1.1015141094572214E-2</v>
      </c>
      <c r="X11" s="1">
        <f>AVERAGE('Raw Data'!CD177,'Raw Data'!CJ177,'Raw Data'!CP177)</f>
        <v>2.7333333333333329</v>
      </c>
      <c r="Y11" s="1">
        <f>STDEV('Raw Data'!CD177,'Raw Data'!CJ177,'Raw Data'!CP177)</f>
        <v>8.6494701186450432E-2</v>
      </c>
      <c r="AA11" s="1">
        <f>AVERAGE('Raw Data'!J343,'Raw Data'!P343,'Raw Data'!V343)</f>
        <v>0.316</v>
      </c>
      <c r="AB11" s="19">
        <f>STDEV('Raw Data'!J343,'Raw Data'!P343,'Raw Data'!V343)</f>
        <v>2.7784887978899601E-2</v>
      </c>
      <c r="AC11" s="1">
        <f>AVERAGE('Raw Data'!AB343,'Raw Data'!AH343,'Raw Data'!AN343)</f>
        <v>0.62233333333333329</v>
      </c>
      <c r="AD11" s="1">
        <f>STDEV('Raw Data'!AB343,'Raw Data'!AH343,'Raw Data'!AN343)</f>
        <v>7.9387236589601798E-2</v>
      </c>
      <c r="AE11" s="1">
        <f>AVERAGE('Raw Data'!AZ343,'Raw Data'!BF343,'Raw Data'!BL343)</f>
        <v>1.2993333333333335</v>
      </c>
      <c r="AF11" s="1">
        <f>STDEV('Raw Data'!AZ343,'Raw Data'!BF343,'Raw Data'!BL343)</f>
        <v>0.23059560562450615</v>
      </c>
      <c r="AG11" s="1">
        <f>AVERAGE('Raw Data'!BL343,'Raw Data'!BR343,'Raw Data'!BX343)</f>
        <v>1.5685</v>
      </c>
      <c r="AH11" s="1">
        <f>STDEV('Raw Data'!BL343,'Raw Data'!BR343,'Raw Data'!BX343)</f>
        <v>4.9497474683059157E-3</v>
      </c>
      <c r="AI11" s="1">
        <f>AVERAGE('Raw Data'!CD343,'Raw Data'!CJ343,'Raw Data'!CP343)</f>
        <v>2.6085000000000003</v>
      </c>
      <c r="AJ11" s="1">
        <f>STDEV('Raw Data'!CD343,'Raw Data'!CJ343,'Raw Data'!CP343)</f>
        <v>0.10677312395916884</v>
      </c>
      <c r="AL11" s="4">
        <f t="shared" si="52"/>
        <v>0.13866666666666666</v>
      </c>
      <c r="AM11" s="1">
        <f t="shared" si="53"/>
        <v>9.1540384653152229E-2</v>
      </c>
      <c r="AN11" s="4">
        <f t="shared" si="54"/>
        <v>0.15500000000000003</v>
      </c>
      <c r="AO11" s="12">
        <f t="shared" si="55"/>
        <v>7.9011832978145319E-2</v>
      </c>
      <c r="AP11" s="4">
        <f t="shared" si="56"/>
        <v>0.11399999999999988</v>
      </c>
      <c r="AQ11" s="12">
        <f t="shared" si="57"/>
        <v>0.58682847399147287</v>
      </c>
      <c r="AR11" s="4">
        <f t="shared" si="58"/>
        <v>9.099999999999997E-2</v>
      </c>
      <c r="AS11" s="12">
        <f t="shared" si="59"/>
        <v>4.4095850478340443E-2</v>
      </c>
      <c r="AT11" s="4">
        <f t="shared" si="60"/>
        <v>0.46900000000000031</v>
      </c>
      <c r="AU11" s="12">
        <f t="shared" si="61"/>
        <v>0.22275303426495735</v>
      </c>
      <c r="AV11" s="12"/>
      <c r="AW11" s="4">
        <f t="shared" si="42"/>
        <v>0.14333333333333331</v>
      </c>
      <c r="AX11" s="1">
        <f t="shared" si="43"/>
        <v>7.1845452357188422E-2</v>
      </c>
      <c r="AY11" s="4">
        <f t="shared" si="44"/>
        <v>9.0666666666666673E-2</v>
      </c>
      <c r="AZ11" s="12">
        <f t="shared" si="45"/>
        <v>0.119424719027937</v>
      </c>
      <c r="BA11" s="4">
        <f t="shared" si="46"/>
        <v>0.15699999999999981</v>
      </c>
      <c r="BB11" s="12">
        <f t="shared" si="47"/>
        <v>0.51749686622357316</v>
      </c>
      <c r="BC11" s="4">
        <f t="shared" si="48"/>
        <v>0.20483333333333342</v>
      </c>
      <c r="BD11" s="12">
        <f t="shared" si="49"/>
        <v>3.8030456852074138E-2</v>
      </c>
      <c r="BE11" s="4">
        <f t="shared" si="50"/>
        <v>0.59383333333333299</v>
      </c>
      <c r="BF11" s="12">
        <f t="shared" si="51"/>
        <v>0.24303145703767576</v>
      </c>
      <c r="BH11" s="4">
        <f t="shared" si="62"/>
        <v>4.6666666666666523E-3</v>
      </c>
      <c r="BI11" s="1">
        <f t="shared" si="63"/>
        <v>7.526470825376301E-2</v>
      </c>
      <c r="BJ11" s="4">
        <f t="shared" si="64"/>
        <v>-6.4333333333333353E-2</v>
      </c>
      <c r="BK11" s="12">
        <f t="shared" si="65"/>
        <v>0.11836158712941192</v>
      </c>
      <c r="BL11" s="4">
        <f t="shared" si="66"/>
        <v>4.2999999999999927E-2</v>
      </c>
      <c r="BM11" s="12">
        <f t="shared" si="67"/>
        <v>0.53052281901691201</v>
      </c>
      <c r="BN11" s="4">
        <f t="shared" si="68"/>
        <v>0.11383333333333345</v>
      </c>
      <c r="BO11" s="12">
        <f t="shared" si="69"/>
        <v>1.596488856287813E-2</v>
      </c>
      <c r="BP11" s="4">
        <f t="shared" si="70"/>
        <v>0.12483333333333269</v>
      </c>
      <c r="BQ11" s="12">
        <f t="shared" si="71"/>
        <v>0.19326782514561927</v>
      </c>
      <c r="CI11" s="1">
        <f t="shared" si="30"/>
        <v>8.3796420224470682E-3</v>
      </c>
      <c r="CJ11" s="29">
        <f t="shared" si="31"/>
        <v>6.242869750566332E-3</v>
      </c>
      <c r="CK11" s="29">
        <f t="shared" si="32"/>
        <v>0.34436765788716073</v>
      </c>
      <c r="CL11" s="30">
        <f t="shared" si="33"/>
        <v>1.9444440294081569E-3</v>
      </c>
      <c r="CM11" s="30">
        <f t="shared" si="34"/>
        <v>4.9618914274245265E-2</v>
      </c>
      <c r="CN11">
        <f t="shared" si="40"/>
        <v>0.64074451067787341</v>
      </c>
      <c r="CP11" s="31">
        <f t="shared" si="35"/>
        <v>5.1617690244090313E-3</v>
      </c>
      <c r="CQ11" s="30">
        <f t="shared" si="36"/>
        <v>1.4262263514901697E-2</v>
      </c>
      <c r="CR11" s="30">
        <f t="shared" si="37"/>
        <v>0.26780300655121875</v>
      </c>
      <c r="CS11" s="30">
        <f t="shared" si="38"/>
        <v>1.4463156483774727E-3</v>
      </c>
      <c r="CT11" s="31">
        <f t="shared" si="39"/>
        <v>5.9064289109855637E-2</v>
      </c>
      <c r="CU11">
        <f t="shared" si="41"/>
        <v>0.58969283855984089</v>
      </c>
    </row>
    <row r="12" spans="1:105" x14ac:dyDescent="0.25">
      <c r="A12" t="str">
        <f>'Raw Data'!A12</f>
        <v>A_p110g</v>
      </c>
      <c r="B12">
        <f>'Raw Data'!B12</f>
        <v>60</v>
      </c>
      <c r="C12">
        <f>'Raw Data'!C12</f>
        <v>70</v>
      </c>
      <c r="D12" t="str">
        <f>'Raw Data'!D12</f>
        <v>HVAGHGNVEQM</v>
      </c>
      <c r="E12" s="1">
        <f>AVERAGE('Raw Data'!J12,'Raw Data'!P12,'Raw Data'!V12)</f>
        <v>0.65899999999999992</v>
      </c>
      <c r="F12" s="19">
        <f>STDEV('Raw Data'!J12,'Raw Data'!P12,'Raw Data'!V12)</f>
        <v>6.5871086221497815E-2</v>
      </c>
      <c r="G12" s="1">
        <f>AVERAGE('Raw Data'!AB12,'Raw Data'!AH12,'Raw Data'!AN12)</f>
        <v>0.64600000000000002</v>
      </c>
      <c r="H12" s="1">
        <f>STDEV('Raw Data'!AB12,'Raw Data'!AH12,'Raw Data'!AN12)</f>
        <v>6.3023805026354934E-2</v>
      </c>
      <c r="I12" s="1">
        <f>AVERAGE('Raw Data'!AZ12,'Raw Data'!BF12,'Raw Data'!BL12)</f>
        <v>1.546</v>
      </c>
      <c r="J12" s="1">
        <f>STDEV('Raw Data'!AZ12,'Raw Data'!BF12,'Raw Data'!BL12)</f>
        <v>0.37412431089144721</v>
      </c>
      <c r="K12" s="1">
        <f>AVERAGE('Raw Data'!BL12,'Raw Data'!BR12,'Raw Data'!BX12)</f>
        <v>1.9639999999999997</v>
      </c>
      <c r="L12" s="1">
        <f>STDEV('Raw Data'!BL12,'Raw Data'!BR12,'Raw Data'!BX12)</f>
        <v>1.5716233645501676E-2</v>
      </c>
      <c r="M12" s="1">
        <f>AVERAGE('Raw Data'!CD12,'Raw Data'!CJ12,'Raw Data'!CP12)</f>
        <v>3.1379999999999999</v>
      </c>
      <c r="N12" s="1">
        <f>STDEV('Raw Data'!CD12,'Raw Data'!CJ12,'Raw Data'!CP12)</f>
        <v>2.5514701644346001E-2</v>
      </c>
      <c r="P12" s="1">
        <f>AVERAGE('Raw Data'!J178,'Raw Data'!P178,'Raw Data'!V178)</f>
        <v>0.32066666666666666</v>
      </c>
      <c r="Q12" s="19">
        <f>STDEV('Raw Data'!J178,'Raw Data'!P178,'Raw Data'!V178)</f>
        <v>1.9655363983740775E-2</v>
      </c>
      <c r="R12" s="1">
        <f>AVERAGE('Raw Data'!AB178,'Raw Data'!AH178,'Raw Data'!AN178)</f>
        <v>0.48866666666666664</v>
      </c>
      <c r="S12" s="1">
        <f>STDEV('Raw Data'!AB178,'Raw Data'!AH178,'Raw Data'!AN178)</f>
        <v>2.8290163190291661E-2</v>
      </c>
      <c r="T12" s="1">
        <f>AVERAGE('Raw Data'!AZ178,'Raw Data'!BF178,'Raw Data'!BL178)</f>
        <v>1.2836666666666667</v>
      </c>
      <c r="U12" s="1">
        <f>STDEV('Raw Data'!AZ178,'Raw Data'!BF178,'Raw Data'!BL178)</f>
        <v>0.30263729666604688</v>
      </c>
      <c r="V12" s="1">
        <f>AVERAGE('Raw Data'!BL178,'Raw Data'!BR178,'Raw Data'!BX178)</f>
        <v>1.6073333333333333</v>
      </c>
      <c r="W12" s="1">
        <f>STDEV('Raw Data'!BL178,'Raw Data'!BR178,'Raw Data'!BX178)</f>
        <v>5.2443620520834885E-2</v>
      </c>
      <c r="X12" s="1">
        <f>AVERAGE('Raw Data'!CD178,'Raw Data'!CJ178,'Raw Data'!CP178)</f>
        <v>2.8390000000000004</v>
      </c>
      <c r="Y12" s="1">
        <f>STDEV('Raw Data'!CD178,'Raw Data'!CJ178,'Raw Data'!CP178)</f>
        <v>4.0447496832313364E-2</v>
      </c>
      <c r="AA12" s="1">
        <f>AVERAGE('Raw Data'!J344,'Raw Data'!P344,'Raw Data'!V344)</f>
        <v>0.28633333333333333</v>
      </c>
      <c r="AB12" s="19">
        <f>STDEV('Raw Data'!J344,'Raw Data'!P344,'Raw Data'!V344)</f>
        <v>3.2746501085357704E-2</v>
      </c>
      <c r="AC12" s="1">
        <f>AVERAGE('Raw Data'!AB344,'Raw Data'!AH344,'Raw Data'!AN344)</f>
        <v>0.55966666666666665</v>
      </c>
      <c r="AD12" s="1">
        <f>STDEV('Raw Data'!AB344,'Raw Data'!AH344,'Raw Data'!AN344)</f>
        <v>2.5696951829610671E-2</v>
      </c>
      <c r="AE12" s="1">
        <f>AVERAGE('Raw Data'!AZ344,'Raw Data'!BF344,'Raw Data'!BL344)</f>
        <v>1.2473333333333334</v>
      </c>
      <c r="AF12" s="1">
        <f>STDEV('Raw Data'!AZ344,'Raw Data'!BF344,'Raw Data'!BL344)</f>
        <v>0.24342829197390656</v>
      </c>
      <c r="AG12" s="1">
        <f>AVERAGE('Raw Data'!BL344,'Raw Data'!BR344,'Raw Data'!BX344)</f>
        <v>1.5150000000000001</v>
      </c>
      <c r="AH12" s="1">
        <f>STDEV('Raw Data'!BL344,'Raw Data'!BR344,'Raw Data'!BX344)</f>
        <v>1.2727922061357868E-2</v>
      </c>
      <c r="AI12" s="1">
        <f>AVERAGE('Raw Data'!CD344,'Raw Data'!CJ344,'Raw Data'!CP344)</f>
        <v>2.476</v>
      </c>
      <c r="AJ12" s="1">
        <f>STDEV('Raw Data'!CD344,'Raw Data'!CJ344,'Raw Data'!CP344)</f>
        <v>1.9798989873223347E-2</v>
      </c>
      <c r="AL12" s="4">
        <f t="shared" si="52"/>
        <v>0.33833333333333326</v>
      </c>
      <c r="AM12" s="1">
        <f t="shared" si="53"/>
        <v>8.5526450205238594E-2</v>
      </c>
      <c r="AN12" s="4">
        <f t="shared" si="54"/>
        <v>0.15733333333333338</v>
      </c>
      <c r="AO12" s="12">
        <f t="shared" si="55"/>
        <v>9.1313968216646599E-2</v>
      </c>
      <c r="AP12" s="4">
        <f t="shared" si="56"/>
        <v>0.26233333333333331</v>
      </c>
      <c r="AQ12" s="12">
        <f t="shared" si="57"/>
        <v>0.67676160755749404</v>
      </c>
      <c r="AR12" s="4">
        <f t="shared" si="58"/>
        <v>0.35666666666666647</v>
      </c>
      <c r="AS12" s="12">
        <f t="shared" si="59"/>
        <v>6.8159854166336561E-2</v>
      </c>
      <c r="AT12" s="4">
        <f t="shared" si="60"/>
        <v>0.29899999999999949</v>
      </c>
      <c r="AU12" s="12">
        <f t="shared" si="61"/>
        <v>6.5962198476659364E-2</v>
      </c>
      <c r="AV12" s="12"/>
      <c r="AW12" s="4">
        <f t="shared" si="42"/>
        <v>0.37266666666666659</v>
      </c>
      <c r="AX12" s="1">
        <f t="shared" si="43"/>
        <v>9.861758730685552E-2</v>
      </c>
      <c r="AY12" s="4">
        <f t="shared" si="44"/>
        <v>8.6333333333333373E-2</v>
      </c>
      <c r="AZ12" s="12">
        <f t="shared" si="45"/>
        <v>8.8720756855965602E-2</v>
      </c>
      <c r="BA12" s="4">
        <f t="shared" si="46"/>
        <v>0.29866666666666664</v>
      </c>
      <c r="BB12" s="12">
        <f t="shared" si="47"/>
        <v>0.61755260286535374</v>
      </c>
      <c r="BC12" s="4">
        <f t="shared" si="48"/>
        <v>0.44899999999999962</v>
      </c>
      <c r="BD12" s="12">
        <f t="shared" si="49"/>
        <v>2.8444155706859542E-2</v>
      </c>
      <c r="BE12" s="4">
        <f t="shared" si="50"/>
        <v>0.66199999999999992</v>
      </c>
      <c r="BF12" s="12">
        <f t="shared" si="51"/>
        <v>4.5313691517569352E-2</v>
      </c>
      <c r="BH12" s="4">
        <f t="shared" si="62"/>
        <v>3.4333333333333327E-2</v>
      </c>
      <c r="BI12" s="1">
        <f t="shared" si="63"/>
        <v>5.2401865069098483E-2</v>
      </c>
      <c r="BJ12" s="4">
        <f t="shared" si="64"/>
        <v>-7.1000000000000008E-2</v>
      </c>
      <c r="BK12" s="12">
        <f t="shared" si="65"/>
        <v>5.3987115019902332E-2</v>
      </c>
      <c r="BL12" s="4">
        <f t="shared" si="66"/>
        <v>3.6333333333333329E-2</v>
      </c>
      <c r="BM12" s="12">
        <f t="shared" si="67"/>
        <v>0.54606558863995347</v>
      </c>
      <c r="BN12" s="4">
        <f t="shared" si="68"/>
        <v>9.2333333333333156E-2</v>
      </c>
      <c r="BO12" s="12">
        <f t="shared" si="69"/>
        <v>6.5171542582192751E-2</v>
      </c>
      <c r="BP12" s="4">
        <f t="shared" si="70"/>
        <v>0.36300000000000043</v>
      </c>
      <c r="BQ12" s="12">
        <f t="shared" si="71"/>
        <v>6.0246486705536714E-2</v>
      </c>
      <c r="CI12" s="1">
        <f t="shared" si="30"/>
        <v>7.3147736847091567E-3</v>
      </c>
      <c r="CJ12" s="29">
        <f t="shared" si="31"/>
        <v>8.3382407914707451E-3</v>
      </c>
      <c r="CK12" s="29">
        <f t="shared" si="32"/>
        <v>0.45800627346380357</v>
      </c>
      <c r="CL12" s="30">
        <f t="shared" si="33"/>
        <v>4.6457657199762675E-3</v>
      </c>
      <c r="CM12" s="30">
        <f t="shared" si="34"/>
        <v>4.3510116278742033E-3</v>
      </c>
      <c r="CN12">
        <f t="shared" si="40"/>
        <v>0.69473452864229657</v>
      </c>
      <c r="CP12" s="31">
        <f t="shared" si="35"/>
        <v>9.7254285262252712E-3</v>
      </c>
      <c r="CQ12" s="30">
        <f t="shared" si="36"/>
        <v>7.8713726970953673E-3</v>
      </c>
      <c r="CR12" s="30">
        <f t="shared" si="37"/>
        <v>0.38137121730577334</v>
      </c>
      <c r="CS12" s="30">
        <f t="shared" si="38"/>
        <v>8.0906999387607024E-4</v>
      </c>
      <c r="CT12" s="31">
        <f t="shared" si="39"/>
        <v>2.0533306389494367E-3</v>
      </c>
      <c r="CU12">
        <f t="shared" si="41"/>
        <v>0.63390095374744426</v>
      </c>
    </row>
    <row r="13" spans="1:105" x14ac:dyDescent="0.25">
      <c r="A13" t="str">
        <f>'Raw Data'!A13</f>
        <v>A_p110g</v>
      </c>
      <c r="B13">
        <f>'Raw Data'!B13</f>
        <v>71</v>
      </c>
      <c r="C13">
        <f>'Raw Data'!C13</f>
        <v>76</v>
      </c>
      <c r="D13" t="str">
        <f>'Raw Data'!D13</f>
        <v>KAQVWL</v>
      </c>
      <c r="E13" s="1">
        <f>AVERAGE('Raw Data'!J13,'Raw Data'!P13,'Raw Data'!V13)</f>
        <v>6.9999999999999993E-2</v>
      </c>
      <c r="F13" s="19">
        <f>STDEV('Raw Data'!J13,'Raw Data'!P13,'Raw Data'!V13)</f>
        <v>1.5132745950421614E-2</v>
      </c>
      <c r="G13" s="1">
        <f>AVERAGE('Raw Data'!AB13,'Raw Data'!AH13,'Raw Data'!AN13)</f>
        <v>7.2999999999999995E-2</v>
      </c>
      <c r="H13" s="1">
        <f>STDEV('Raw Data'!AB13,'Raw Data'!AH13,'Raw Data'!AN13)</f>
        <v>1.4106735979665868E-2</v>
      </c>
      <c r="I13" s="1">
        <f>AVERAGE('Raw Data'!AZ13,'Raw Data'!BF13,'Raw Data'!BL13)</f>
        <v>9.2333333333333323E-2</v>
      </c>
      <c r="J13" s="1">
        <f>STDEV('Raw Data'!AZ13,'Raw Data'!BF13,'Raw Data'!BL13)</f>
        <v>1.5695009822658163E-2</v>
      </c>
      <c r="K13" s="1">
        <f>AVERAGE('Raw Data'!BL13,'Raw Data'!BR13,'Raw Data'!BX13)</f>
        <v>0.10299999999999999</v>
      </c>
      <c r="L13" s="1">
        <f>STDEV('Raw Data'!BL13,'Raw Data'!BR13,'Raw Data'!BX13)</f>
        <v>1.8520259177452123E-2</v>
      </c>
      <c r="M13" s="1">
        <f>AVERAGE('Raw Data'!CD13,'Raw Data'!CJ13,'Raw Data'!CP13)</f>
        <v>0.21766666666666667</v>
      </c>
      <c r="N13" s="1">
        <f>STDEV('Raw Data'!CD13,'Raw Data'!CJ13,'Raw Data'!CP13)</f>
        <v>9.2915732431775779E-3</v>
      </c>
      <c r="P13" s="1">
        <f>AVERAGE('Raw Data'!J179,'Raw Data'!P179,'Raw Data'!V179)</f>
        <v>4.8000000000000008E-2</v>
      </c>
      <c r="Q13" s="19">
        <f>STDEV('Raw Data'!J179,'Raw Data'!P179,'Raw Data'!V179)</f>
        <v>3.6055512754639895E-3</v>
      </c>
      <c r="R13" s="1">
        <f>AVERAGE('Raw Data'!AB179,'Raw Data'!AH179,'Raw Data'!AN179)</f>
        <v>4.6333333333333331E-2</v>
      </c>
      <c r="S13" s="1">
        <f>STDEV('Raw Data'!AB179,'Raw Data'!AH179,'Raw Data'!AN179)</f>
        <v>5.1316014394468812E-3</v>
      </c>
      <c r="T13" s="1">
        <f>AVERAGE('Raw Data'!AZ179,'Raw Data'!BF179,'Raw Data'!BL179)</f>
        <v>6.5000000000000002E-2</v>
      </c>
      <c r="U13" s="1">
        <f>STDEV('Raw Data'!AZ179,'Raw Data'!BF179,'Raw Data'!BL179)</f>
        <v>1.9672315572905986E-2</v>
      </c>
      <c r="V13" s="1">
        <f>AVERAGE('Raw Data'!BL179,'Raw Data'!BR179,'Raw Data'!BX179)</f>
        <v>8.1000000000000003E-2</v>
      </c>
      <c r="W13" s="1">
        <f>STDEV('Raw Data'!BL179,'Raw Data'!BR179,'Raw Data'!BX179)</f>
        <v>1.7349351572897447E-2</v>
      </c>
      <c r="X13" s="1">
        <f>AVERAGE('Raw Data'!CD179,'Raw Data'!CJ179,'Raw Data'!CP179)</f>
        <v>0.11933333333333333</v>
      </c>
      <c r="Y13" s="1">
        <f>STDEV('Raw Data'!CD179,'Raw Data'!CJ179,'Raw Data'!CP179)</f>
        <v>1.0503967504392489E-2</v>
      </c>
      <c r="AA13" s="1">
        <f>AVERAGE('Raw Data'!J345,'Raw Data'!P345,'Raw Data'!V345)</f>
        <v>7.2666666666666671E-2</v>
      </c>
      <c r="AB13" s="19">
        <f>STDEV('Raw Data'!J345,'Raw Data'!P345,'Raw Data'!V345)</f>
        <v>2.6159765544311243E-2</v>
      </c>
      <c r="AC13" s="1">
        <f>AVERAGE('Raw Data'!AB345,'Raw Data'!AH345,'Raw Data'!AN345)</f>
        <v>5.2333333333333336E-2</v>
      </c>
      <c r="AD13" s="1">
        <f>STDEV('Raw Data'!AB345,'Raw Data'!AH345,'Raw Data'!AN345)</f>
        <v>1.4153915830374742E-2</v>
      </c>
      <c r="AE13" s="1">
        <f>AVERAGE('Raw Data'!AZ345,'Raw Data'!BF345,'Raw Data'!BL345)</f>
        <v>7.1333333333333346E-2</v>
      </c>
      <c r="AF13" s="1">
        <f>STDEV('Raw Data'!AZ345,'Raw Data'!BF345,'Raw Data'!BL345)</f>
        <v>7.5055534994651349E-3</v>
      </c>
      <c r="AG13" s="1">
        <f>AVERAGE('Raw Data'!BL345,'Raw Data'!BR345,'Raw Data'!BX345)</f>
        <v>7.2000000000000008E-2</v>
      </c>
      <c r="AH13" s="1">
        <f>STDEV('Raw Data'!BL345,'Raw Data'!BR345,'Raw Data'!BX345)</f>
        <v>9.8994949366116632E-3</v>
      </c>
      <c r="AI13" s="1">
        <f>AVERAGE('Raw Data'!CD345,'Raw Data'!CJ345,'Raw Data'!CP345)</f>
        <v>0.13400000000000001</v>
      </c>
      <c r="AJ13" s="1">
        <f>STDEV('Raw Data'!CD345,'Raw Data'!CJ345,'Raw Data'!CP345)</f>
        <v>2.8284271247461927E-3</v>
      </c>
      <c r="AL13" s="4">
        <f t="shared" si="52"/>
        <v>2.1999999999999985E-2</v>
      </c>
      <c r="AM13" s="1">
        <f t="shared" si="53"/>
        <v>1.8738297225885603E-2</v>
      </c>
      <c r="AN13" s="4">
        <f t="shared" si="54"/>
        <v>2.6666666666666665E-2</v>
      </c>
      <c r="AO13" s="12">
        <f t="shared" si="55"/>
        <v>1.9238337419112749E-2</v>
      </c>
      <c r="AP13" s="4">
        <f t="shared" si="56"/>
        <v>2.7333333333333321E-2</v>
      </c>
      <c r="AQ13" s="12">
        <f t="shared" si="57"/>
        <v>3.5367325395564149E-2</v>
      </c>
      <c r="AR13" s="4">
        <f t="shared" si="58"/>
        <v>2.1999999999999992E-2</v>
      </c>
      <c r="AS13" s="12">
        <f t="shared" si="59"/>
        <v>3.586961075034957E-2</v>
      </c>
      <c r="AT13" s="4">
        <f t="shared" si="60"/>
        <v>9.8333333333333342E-2</v>
      </c>
      <c r="AU13" s="12">
        <f t="shared" si="61"/>
        <v>1.9795540747570069E-2</v>
      </c>
      <c r="AV13" s="12"/>
      <c r="AW13" s="4">
        <f t="shared" si="42"/>
        <v>-2.6666666666666783E-3</v>
      </c>
      <c r="AX13" s="1">
        <f t="shared" si="43"/>
        <v>4.1292511494732856E-2</v>
      </c>
      <c r="AY13" s="4">
        <f t="shared" si="44"/>
        <v>2.066666666666666E-2</v>
      </c>
      <c r="AZ13" s="12">
        <f t="shared" si="45"/>
        <v>2.8260651810040609E-2</v>
      </c>
      <c r="BA13" s="4">
        <f t="shared" si="46"/>
        <v>2.0999999999999977E-2</v>
      </c>
      <c r="BB13" s="12">
        <f t="shared" si="47"/>
        <v>2.3200563322123297E-2</v>
      </c>
      <c r="BC13" s="4">
        <f t="shared" si="48"/>
        <v>3.0999999999999986E-2</v>
      </c>
      <c r="BD13" s="12">
        <f t="shared" si="49"/>
        <v>2.8419754114063785E-2</v>
      </c>
      <c r="BE13" s="4">
        <f t="shared" si="50"/>
        <v>8.3666666666666667E-2</v>
      </c>
      <c r="BF13" s="12">
        <f t="shared" si="51"/>
        <v>1.212000036792377E-2</v>
      </c>
      <c r="BH13" s="4">
        <f t="shared" si="62"/>
        <v>-2.4666666666666663E-2</v>
      </c>
      <c r="BI13" s="1">
        <f t="shared" si="63"/>
        <v>2.9765316819775234E-2</v>
      </c>
      <c r="BJ13" s="4">
        <f t="shared" si="64"/>
        <v>-6.0000000000000053E-3</v>
      </c>
      <c r="BK13" s="12">
        <f t="shared" si="65"/>
        <v>1.9285517269821625E-2</v>
      </c>
      <c r="BL13" s="4">
        <f t="shared" si="66"/>
        <v>-6.3333333333333436E-3</v>
      </c>
      <c r="BM13" s="12">
        <f t="shared" si="67"/>
        <v>2.717786907237112E-2</v>
      </c>
      <c r="BN13" s="4">
        <f t="shared" si="68"/>
        <v>8.9999999999999941E-3</v>
      </c>
      <c r="BO13" s="12">
        <f t="shared" si="69"/>
        <v>2.7248846509509109E-2</v>
      </c>
      <c r="BP13" s="4">
        <f t="shared" si="70"/>
        <v>-1.4666666666666675E-2</v>
      </c>
      <c r="BQ13" s="12">
        <f t="shared" si="71"/>
        <v>1.3332394629138681E-2</v>
      </c>
      <c r="CI13" s="1">
        <f t="shared" si="30"/>
        <v>3.511237829256321E-4</v>
      </c>
      <c r="CJ13" s="29">
        <f t="shared" si="31"/>
        <v>3.7011362665163378E-4</v>
      </c>
      <c r="CK13" s="29">
        <f t="shared" si="32"/>
        <v>1.2508477056357168E-3</v>
      </c>
      <c r="CL13" s="30">
        <f t="shared" si="33"/>
        <v>1.2866289753815934E-3</v>
      </c>
      <c r="CM13" s="30">
        <f t="shared" si="34"/>
        <v>3.9186343348870695E-4</v>
      </c>
      <c r="CN13">
        <f t="shared" si="40"/>
        <v>6.0420009302244261E-2</v>
      </c>
      <c r="CP13" s="31">
        <f t="shared" si="35"/>
        <v>1.7050715055426451E-3</v>
      </c>
      <c r="CQ13" s="30">
        <f t="shared" si="36"/>
        <v>7.9866444072835153E-4</v>
      </c>
      <c r="CR13" s="30">
        <f t="shared" si="37"/>
        <v>5.3826613846385282E-4</v>
      </c>
      <c r="CS13" s="30">
        <f t="shared" si="38"/>
        <v>8.076824239038454E-4</v>
      </c>
      <c r="CT13" s="31">
        <f t="shared" si="39"/>
        <v>1.4689440891847233E-4</v>
      </c>
      <c r="CU13">
        <f t="shared" si="41"/>
        <v>6.3218501386517911E-2</v>
      </c>
    </row>
    <row r="14" spans="1:105" x14ac:dyDescent="0.25">
      <c r="A14" t="str">
        <f>'Raw Data'!A14</f>
        <v>A_p110g</v>
      </c>
      <c r="B14">
        <f>'Raw Data'!B14</f>
        <v>77</v>
      </c>
      <c r="C14">
        <f>'Raw Data'!C14</f>
        <v>84</v>
      </c>
      <c r="D14" t="str">
        <f>'Raw Data'!D14</f>
        <v>RALETSVA</v>
      </c>
      <c r="E14" s="1">
        <f>AVERAGE('Raw Data'!J14,'Raw Data'!P14,'Raw Data'!V14)</f>
        <v>1.7206666666666666</v>
      </c>
      <c r="F14" s="19">
        <f>STDEV('Raw Data'!J14,'Raw Data'!P14,'Raw Data'!V14)</f>
        <v>2.8448784391135851E-2</v>
      </c>
      <c r="G14" s="1">
        <f>AVERAGE('Raw Data'!AB14,'Raw Data'!AH14,'Raw Data'!AN14)</f>
        <v>2.3206666666666664</v>
      </c>
      <c r="H14" s="1">
        <f>STDEV('Raw Data'!AB14,'Raw Data'!AH14,'Raw Data'!AN14)</f>
        <v>6.3516402081142148E-2</v>
      </c>
      <c r="I14" s="1">
        <f>AVERAGE('Raw Data'!AZ14,'Raw Data'!BF14,'Raw Data'!BL14)</f>
        <v>3.3526666666666665</v>
      </c>
      <c r="J14" s="1">
        <f>STDEV('Raw Data'!AZ14,'Raw Data'!BF14,'Raw Data'!BL14)</f>
        <v>0.36626538647998591</v>
      </c>
      <c r="K14" s="1">
        <f>AVERAGE('Raw Data'!BL14,'Raw Data'!BR14,'Raw Data'!BX14)</f>
        <v>3.7870000000000004</v>
      </c>
      <c r="L14" s="1">
        <f>STDEV('Raw Data'!BL14,'Raw Data'!BR14,'Raw Data'!BX14)</f>
        <v>3.1432467291003324E-2</v>
      </c>
      <c r="M14" s="1">
        <f>AVERAGE('Raw Data'!CD14,'Raw Data'!CJ14,'Raw Data'!CP14)</f>
        <v>4.5316666666666672</v>
      </c>
      <c r="N14" s="1">
        <f>STDEV('Raw Data'!CD14,'Raw Data'!CJ14,'Raw Data'!CP14)</f>
        <v>1.5275252316519722E-3</v>
      </c>
      <c r="P14" s="1">
        <f>AVERAGE('Raw Data'!J180,'Raw Data'!P180,'Raw Data'!V180)</f>
        <v>1.1736666666666666</v>
      </c>
      <c r="Q14" s="19">
        <f>STDEV('Raw Data'!J180,'Raw Data'!P180,'Raw Data'!V180)</f>
        <v>2.6501572280401262E-2</v>
      </c>
      <c r="R14" s="1">
        <f>AVERAGE('Raw Data'!AB180,'Raw Data'!AH180,'Raw Data'!AN180)</f>
        <v>1.8760000000000001</v>
      </c>
      <c r="S14" s="1">
        <f>STDEV('Raw Data'!AB180,'Raw Data'!AH180,'Raw Data'!AN180)</f>
        <v>6.5046137471797688E-2</v>
      </c>
      <c r="T14" s="1">
        <f>AVERAGE('Raw Data'!AZ180,'Raw Data'!BF180,'Raw Data'!BL180)</f>
        <v>3.049666666666667</v>
      </c>
      <c r="U14" s="1">
        <f>STDEV('Raw Data'!AZ180,'Raw Data'!BF180,'Raw Data'!BL180)</f>
        <v>0.44678891361954159</v>
      </c>
      <c r="V14" s="1">
        <f>AVERAGE('Raw Data'!BL180,'Raw Data'!BR180,'Raw Data'!BX180)</f>
        <v>3.613666666666667</v>
      </c>
      <c r="W14" s="1">
        <f>STDEV('Raw Data'!BL180,'Raw Data'!BR180,'Raw Data'!BX180)</f>
        <v>6.5041012702242912E-2</v>
      </c>
      <c r="X14" s="1">
        <f>AVERAGE('Raw Data'!CD180,'Raw Data'!CJ180,'Raw Data'!CP180)</f>
        <v>4.4006666666666669</v>
      </c>
      <c r="Y14" s="1">
        <f>STDEV('Raw Data'!CD180,'Raw Data'!CJ180,'Raw Data'!CP180)</f>
        <v>1.8147543451754761E-2</v>
      </c>
      <c r="AA14" s="1">
        <f>AVERAGE('Raw Data'!J346,'Raw Data'!P346,'Raw Data'!V346)</f>
        <v>1.6146666666666667</v>
      </c>
      <c r="AB14" s="19">
        <f>STDEV('Raw Data'!J346,'Raw Data'!P346,'Raw Data'!V346)</f>
        <v>0.12828224091172291</v>
      </c>
      <c r="AC14" s="1">
        <f>AVERAGE('Raw Data'!AB346,'Raw Data'!AH346,'Raw Data'!AN346)</f>
        <v>2.158666666666667</v>
      </c>
      <c r="AD14" s="1">
        <f>STDEV('Raw Data'!AB346,'Raw Data'!AH346,'Raw Data'!AN346)</f>
        <v>7.7358472925293145E-2</v>
      </c>
      <c r="AE14" s="1">
        <f>AVERAGE('Raw Data'!AZ346,'Raw Data'!BF346,'Raw Data'!BL346)</f>
        <v>3.188333333333333</v>
      </c>
      <c r="AF14" s="1">
        <f>STDEV('Raw Data'!AZ346,'Raw Data'!BF346,'Raw Data'!BL346)</f>
        <v>0.42105383662108431</v>
      </c>
      <c r="AG14" s="1">
        <f>AVERAGE('Raw Data'!BL346,'Raw Data'!BR346,'Raw Data'!BX346)</f>
        <v>3.7184999999999997</v>
      </c>
      <c r="AH14" s="1">
        <f>STDEV('Raw Data'!BL346,'Raw Data'!BR346,'Raw Data'!BX346)</f>
        <v>7.4246212024587477E-2</v>
      </c>
      <c r="AI14" s="1">
        <f>AVERAGE('Raw Data'!CD346,'Raw Data'!CJ346,'Raw Data'!CP346)</f>
        <v>4.4450000000000003</v>
      </c>
      <c r="AJ14" s="1">
        <f>STDEV('Raw Data'!CD346,'Raw Data'!CJ346,'Raw Data'!CP346)</f>
        <v>5.5154328932550914E-2</v>
      </c>
      <c r="AL14" s="4">
        <f t="shared" si="52"/>
        <v>0.54699999999999993</v>
      </c>
      <c r="AM14" s="1">
        <f t="shared" si="53"/>
        <v>5.4950356671537109E-2</v>
      </c>
      <c r="AN14" s="4">
        <f t="shared" si="54"/>
        <v>0.44466666666666632</v>
      </c>
      <c r="AO14" s="12">
        <f t="shared" si="55"/>
        <v>0.12856253955293984</v>
      </c>
      <c r="AP14" s="4">
        <f t="shared" si="56"/>
        <v>0.30299999999999949</v>
      </c>
      <c r="AQ14" s="12">
        <f t="shared" si="57"/>
        <v>0.8130543000995275</v>
      </c>
      <c r="AR14" s="4">
        <f t="shared" si="58"/>
        <v>0.17333333333333334</v>
      </c>
      <c r="AS14" s="12">
        <f t="shared" si="59"/>
        <v>9.6473479993246236E-2</v>
      </c>
      <c r="AT14" s="4">
        <f t="shared" si="60"/>
        <v>0.13100000000000023</v>
      </c>
      <c r="AU14" s="12">
        <f t="shared" si="61"/>
        <v>1.9675068683406734E-2</v>
      </c>
      <c r="AV14" s="12"/>
      <c r="AW14" s="4">
        <f t="shared" si="42"/>
        <v>0.10599999999999987</v>
      </c>
      <c r="AX14" s="1">
        <f t="shared" si="43"/>
        <v>0.15673102530285876</v>
      </c>
      <c r="AY14" s="4">
        <f t="shared" si="44"/>
        <v>0.16199999999999948</v>
      </c>
      <c r="AZ14" s="12">
        <f t="shared" si="45"/>
        <v>0.14087487500643531</v>
      </c>
      <c r="BA14" s="4">
        <f t="shared" si="46"/>
        <v>0.16433333333333344</v>
      </c>
      <c r="BB14" s="12">
        <f t="shared" si="47"/>
        <v>0.78731922310107016</v>
      </c>
      <c r="BC14" s="4">
        <f t="shared" si="48"/>
        <v>6.8500000000000671E-2</v>
      </c>
      <c r="BD14" s="12">
        <f t="shared" si="49"/>
        <v>0.1056786793155908</v>
      </c>
      <c r="BE14" s="4">
        <f t="shared" si="50"/>
        <v>8.6666666666666892E-2</v>
      </c>
      <c r="BF14" s="12">
        <f t="shared" si="51"/>
        <v>5.6681854164202884E-2</v>
      </c>
      <c r="BH14" s="4">
        <f t="shared" si="62"/>
        <v>-0.44100000000000006</v>
      </c>
      <c r="BI14" s="1">
        <f t="shared" si="63"/>
        <v>0.15478381319212417</v>
      </c>
      <c r="BJ14" s="4">
        <f t="shared" si="64"/>
        <v>-0.28266666666666684</v>
      </c>
      <c r="BK14" s="12">
        <f t="shared" si="65"/>
        <v>0.14240461039709085</v>
      </c>
      <c r="BL14" s="4">
        <f t="shared" si="66"/>
        <v>-0.13866666666666605</v>
      </c>
      <c r="BM14" s="12">
        <f t="shared" si="67"/>
        <v>0.86784275024062585</v>
      </c>
      <c r="BN14" s="4">
        <f t="shared" si="68"/>
        <v>-0.10483333333333267</v>
      </c>
      <c r="BO14" s="12">
        <f t="shared" si="69"/>
        <v>0.13928722472683039</v>
      </c>
      <c r="BP14" s="4">
        <f t="shared" si="70"/>
        <v>-4.4333333333333336E-2</v>
      </c>
      <c r="BQ14" s="12">
        <f t="shared" si="71"/>
        <v>7.3301872384305675E-2</v>
      </c>
      <c r="CI14" s="1">
        <f t="shared" si="30"/>
        <v>3.0195416983291429E-3</v>
      </c>
      <c r="CJ14" s="29">
        <f t="shared" si="31"/>
        <v>1.6528326576301221E-2</v>
      </c>
      <c r="CK14" s="29">
        <f t="shared" si="32"/>
        <v>0.66105729491033249</v>
      </c>
      <c r="CL14" s="30">
        <f t="shared" si="33"/>
        <v>9.3071323420072811E-3</v>
      </c>
      <c r="CM14" s="30">
        <f t="shared" si="34"/>
        <v>3.8710832769677244E-4</v>
      </c>
      <c r="CN14">
        <f t="shared" si="40"/>
        <v>0.83084258668815658</v>
      </c>
      <c r="CP14" s="31">
        <f t="shared" si="35"/>
        <v>2.4564614292485354E-2</v>
      </c>
      <c r="CQ14" s="30">
        <f t="shared" si="36"/>
        <v>1.9845730408078771E-2</v>
      </c>
      <c r="CR14" s="30">
        <f t="shared" si="37"/>
        <v>0.61987155906447267</v>
      </c>
      <c r="CS14" s="30">
        <f t="shared" si="38"/>
        <v>1.116798326188748E-2</v>
      </c>
      <c r="CT14" s="31">
        <f t="shared" si="39"/>
        <v>3.212832591491964E-3</v>
      </c>
      <c r="CU14">
        <f t="shared" si="41"/>
        <v>0.82380988074823203</v>
      </c>
    </row>
    <row r="15" spans="1:105" x14ac:dyDescent="0.25">
      <c r="A15" t="str">
        <f>'Raw Data'!A15</f>
        <v>A_p110g</v>
      </c>
      <c r="B15">
        <f>'Raw Data'!B15</f>
        <v>79</v>
      </c>
      <c r="C15">
        <f>'Raw Data'!C15</f>
        <v>86</v>
      </c>
      <c r="D15" t="str">
        <f>'Raw Data'!D15</f>
        <v>LETSVAAD</v>
      </c>
      <c r="E15" s="1">
        <f>AVERAGE('Raw Data'!J15,'Raw Data'!P15,'Raw Data'!V15)</f>
        <v>2.8586666666666667</v>
      </c>
      <c r="F15" s="19">
        <f>STDEV('Raw Data'!J15,'Raw Data'!P15,'Raw Data'!V15)</f>
        <v>8.7534755002418044E-2</v>
      </c>
      <c r="G15" s="1">
        <f>AVERAGE('Raw Data'!AB15,'Raw Data'!AH15,'Raw Data'!AN15)</f>
        <v>3.7166666666666668</v>
      </c>
      <c r="H15" s="1">
        <f>STDEV('Raw Data'!AB15,'Raw Data'!AH15,'Raw Data'!AN15)</f>
        <v>6.2404593847995973E-2</v>
      </c>
      <c r="I15" s="1">
        <f>AVERAGE('Raw Data'!AZ15,'Raw Data'!BF15,'Raw Data'!BL15)</f>
        <v>4.6586666666666661</v>
      </c>
      <c r="J15" s="1">
        <f>STDEV('Raw Data'!AZ15,'Raw Data'!BF15,'Raw Data'!BL15)</f>
        <v>0.20813777488320886</v>
      </c>
      <c r="K15" s="1">
        <f>AVERAGE('Raw Data'!BL15,'Raw Data'!BR15,'Raw Data'!BX15)</f>
        <v>4.8893333333333331</v>
      </c>
      <c r="L15" s="1">
        <f>STDEV('Raw Data'!BL15,'Raw Data'!BR15,'Raw Data'!BX15)</f>
        <v>2.3245071162147895E-2</v>
      </c>
      <c r="M15" s="1">
        <f>AVERAGE('Raw Data'!CD15,'Raw Data'!CJ15,'Raw Data'!CP15)</f>
        <v>4.9096666666666664</v>
      </c>
      <c r="N15" s="1">
        <f>STDEV('Raw Data'!CD15,'Raw Data'!CJ15,'Raw Data'!CP15)</f>
        <v>2.6652079343521234E-2</v>
      </c>
      <c r="P15" s="1">
        <f>AVERAGE('Raw Data'!J181,'Raw Data'!P181,'Raw Data'!V181)</f>
        <v>2.1349999999999998</v>
      </c>
      <c r="Q15" s="19">
        <f>STDEV('Raw Data'!J181,'Raw Data'!P181,'Raw Data'!V181)</f>
        <v>2.9051678092667819E-2</v>
      </c>
      <c r="R15" s="1">
        <f>AVERAGE('Raw Data'!AB181,'Raw Data'!AH181,'Raw Data'!AN181)</f>
        <v>3.1713333333333336</v>
      </c>
      <c r="S15" s="1">
        <f>STDEV('Raw Data'!AB181,'Raw Data'!AH181,'Raw Data'!AN181)</f>
        <v>8.9366287454125171E-2</v>
      </c>
      <c r="T15" s="1">
        <f>AVERAGE('Raw Data'!AZ181,'Raw Data'!BF181,'Raw Data'!BL181)</f>
        <v>4.6310000000000002</v>
      </c>
      <c r="U15" s="1">
        <f>STDEV('Raw Data'!AZ181,'Raw Data'!BF181,'Raw Data'!BL181)</f>
        <v>0.26388633916896842</v>
      </c>
      <c r="V15" s="1">
        <f>AVERAGE('Raw Data'!BL181,'Raw Data'!BR181,'Raw Data'!BX181)</f>
        <v>4.9359999999999999</v>
      </c>
      <c r="W15" s="1">
        <f>STDEV('Raw Data'!BL181,'Raw Data'!BR181,'Raw Data'!BX181)</f>
        <v>4.950757517794635E-2</v>
      </c>
      <c r="X15" s="1">
        <f>AVERAGE('Raw Data'!CD181,'Raw Data'!CJ181,'Raw Data'!CP181)</f>
        <v>4.9813333333333345</v>
      </c>
      <c r="Y15" s="1">
        <f>STDEV('Raw Data'!CD181,'Raw Data'!CJ181,'Raw Data'!CP181)</f>
        <v>8.3266639978644679E-3</v>
      </c>
      <c r="AA15" s="1">
        <f>AVERAGE('Raw Data'!J347,'Raw Data'!P347,'Raw Data'!V347)</f>
        <v>2.496</v>
      </c>
      <c r="AB15" s="19">
        <f>STDEV('Raw Data'!J347,'Raw Data'!P347,'Raw Data'!V347)</f>
        <v>0.11877289253024026</v>
      </c>
      <c r="AC15" s="1">
        <f>AVERAGE('Raw Data'!AB347,'Raw Data'!AH347,'Raw Data'!AN347)</f>
        <v>3.4090000000000003</v>
      </c>
      <c r="AD15" s="1">
        <f>STDEV('Raw Data'!AB347,'Raw Data'!AH347,'Raw Data'!AN347)</f>
        <v>7.4303431953039886E-2</v>
      </c>
      <c r="AE15" s="1">
        <f>AVERAGE('Raw Data'!AZ347,'Raw Data'!BF347,'Raw Data'!BL347)</f>
        <v>4.5666666666666664</v>
      </c>
      <c r="AF15" s="1">
        <f>STDEV('Raw Data'!AZ347,'Raw Data'!BF347,'Raw Data'!BL347)</f>
        <v>0.23220967536546186</v>
      </c>
      <c r="AG15" s="1">
        <f>AVERAGE('Raw Data'!BL347,'Raw Data'!BR347,'Raw Data'!BX347)</f>
        <v>4.8874999999999993</v>
      </c>
      <c r="AH15" s="1">
        <f>STDEV('Raw Data'!BL347,'Raw Data'!BR347,'Raw Data'!BX347)</f>
        <v>8.6974134085945495E-2</v>
      </c>
      <c r="AI15" s="1">
        <f>AVERAGE('Raw Data'!CD347,'Raw Data'!CJ347,'Raw Data'!CP347)</f>
        <v>4.9219999999999997</v>
      </c>
      <c r="AJ15" s="1">
        <f>STDEV('Raw Data'!CD347,'Raw Data'!CJ347,'Raw Data'!CP347)</f>
        <v>1.5556349186104216E-2</v>
      </c>
      <c r="AL15" s="4">
        <f t="shared" si="52"/>
        <v>0.7236666666666669</v>
      </c>
      <c r="AM15" s="1">
        <f t="shared" si="53"/>
        <v>0.11658643309508586</v>
      </c>
      <c r="AN15" s="4">
        <f t="shared" si="54"/>
        <v>0.54533333333333323</v>
      </c>
      <c r="AO15" s="12">
        <f t="shared" si="55"/>
        <v>0.15177088130212113</v>
      </c>
      <c r="AP15" s="4">
        <f t="shared" si="56"/>
        <v>2.766666666666584E-2</v>
      </c>
      <c r="AQ15" s="12">
        <f t="shared" si="57"/>
        <v>0.47202411405217726</v>
      </c>
      <c r="AR15" s="4">
        <f t="shared" si="58"/>
        <v>-4.6666666666666856E-2</v>
      </c>
      <c r="AS15" s="12">
        <f t="shared" si="59"/>
        <v>7.2752646340094249E-2</v>
      </c>
      <c r="AT15" s="4">
        <f t="shared" si="60"/>
        <v>-7.16666666666681E-2</v>
      </c>
      <c r="AU15" s="12">
        <f t="shared" si="61"/>
        <v>3.4978743341385704E-2</v>
      </c>
      <c r="AV15" s="12"/>
      <c r="AW15" s="4">
        <f t="shared" si="42"/>
        <v>0.36266666666666669</v>
      </c>
      <c r="AX15" s="1">
        <f t="shared" si="43"/>
        <v>0.20630764753265829</v>
      </c>
      <c r="AY15" s="4">
        <f t="shared" si="44"/>
        <v>0.30766666666666653</v>
      </c>
      <c r="AZ15" s="12">
        <f t="shared" si="45"/>
        <v>0.13670802580103586</v>
      </c>
      <c r="BA15" s="4">
        <f t="shared" si="46"/>
        <v>9.1999999999999638E-2</v>
      </c>
      <c r="BB15" s="12">
        <f t="shared" si="47"/>
        <v>0.44034745024867072</v>
      </c>
      <c r="BC15" s="4">
        <f t="shared" si="48"/>
        <v>1.8333333333337976E-3</v>
      </c>
      <c r="BD15" s="12">
        <f t="shared" si="49"/>
        <v>0.11021920524809339</v>
      </c>
      <c r="BE15" s="4">
        <f t="shared" si="50"/>
        <v>-1.2333333333333307E-2</v>
      </c>
      <c r="BF15" s="12">
        <f t="shared" si="51"/>
        <v>4.2208428529625447E-2</v>
      </c>
      <c r="BH15" s="4">
        <f t="shared" si="62"/>
        <v>-0.36100000000000021</v>
      </c>
      <c r="BI15" s="1">
        <f t="shared" si="63"/>
        <v>0.14782457062290807</v>
      </c>
      <c r="BJ15" s="4">
        <f t="shared" si="64"/>
        <v>-0.23766666666666669</v>
      </c>
      <c r="BK15" s="12">
        <f t="shared" si="65"/>
        <v>0.16366971940716507</v>
      </c>
      <c r="BL15" s="4">
        <f t="shared" si="66"/>
        <v>6.4333333333333798E-2</v>
      </c>
      <c r="BM15" s="12">
        <f t="shared" si="67"/>
        <v>0.49609601453443031</v>
      </c>
      <c r="BN15" s="4">
        <f t="shared" si="68"/>
        <v>4.8500000000000654E-2</v>
      </c>
      <c r="BO15" s="12">
        <f t="shared" si="69"/>
        <v>0.13648170926389186</v>
      </c>
      <c r="BP15" s="4">
        <f t="shared" si="70"/>
        <v>5.9333333333334792E-2</v>
      </c>
      <c r="BQ15" s="12">
        <f t="shared" si="71"/>
        <v>2.3883013183968682E-2</v>
      </c>
      <c r="CI15" s="1">
        <f t="shared" si="30"/>
        <v>1.3592396381834931E-2</v>
      </c>
      <c r="CJ15" s="29">
        <f t="shared" si="31"/>
        <v>2.3034400411222542E-2</v>
      </c>
      <c r="CK15" s="29">
        <f t="shared" si="32"/>
        <v>0.22280676424674284</v>
      </c>
      <c r="CL15" s="30">
        <f t="shared" si="33"/>
        <v>5.2929475494868294E-3</v>
      </c>
      <c r="CM15" s="30">
        <f t="shared" si="34"/>
        <v>1.2235124857425347E-3</v>
      </c>
      <c r="CN15">
        <f t="shared" si="40"/>
        <v>0.51570342356341758</v>
      </c>
      <c r="CP15" s="31">
        <f t="shared" si="35"/>
        <v>4.2562845430459566E-2</v>
      </c>
      <c r="CQ15" s="30">
        <f t="shared" si="36"/>
        <v>1.8689084318416687E-2</v>
      </c>
      <c r="CR15" s="30">
        <f t="shared" si="37"/>
        <v>0.19390587694050554</v>
      </c>
      <c r="CS15" s="30">
        <f t="shared" si="38"/>
        <v>1.2148273205521339E-2</v>
      </c>
      <c r="CT15" s="31">
        <f t="shared" si="39"/>
        <v>1.7815514389404993E-3</v>
      </c>
      <c r="CU15">
        <f t="shared" si="41"/>
        <v>0.51873657219618097</v>
      </c>
    </row>
    <row r="16" spans="1:105" x14ac:dyDescent="0.25">
      <c r="A16" t="str">
        <f>'Raw Data'!A16</f>
        <v>A_p110g</v>
      </c>
      <c r="B16">
        <f>'Raw Data'!B16</f>
        <v>87</v>
      </c>
      <c r="C16">
        <f>'Raw Data'!C16</f>
        <v>99</v>
      </c>
      <c r="D16" t="str">
        <f>'Raw Data'!D16</f>
        <v>FYHRLGPHHFLLL</v>
      </c>
      <c r="E16" s="1">
        <f>AVERAGE('Raw Data'!J16,'Raw Data'!P16,'Raw Data'!V16)</f>
        <v>0.16666666666666666</v>
      </c>
      <c r="F16" s="19">
        <f>STDEV('Raw Data'!J16,'Raw Data'!P16,'Raw Data'!V16)</f>
        <v>2.6633312473917689E-2</v>
      </c>
      <c r="G16" s="1">
        <f>AVERAGE('Raw Data'!AB16,'Raw Data'!AH16,'Raw Data'!AN16)</f>
        <v>0.35133333333333333</v>
      </c>
      <c r="H16" s="1">
        <f>STDEV('Raw Data'!AB16,'Raw Data'!AH16,'Raw Data'!AN16)</f>
        <v>1.6862186493255635E-2</v>
      </c>
      <c r="I16" s="1">
        <f>AVERAGE('Raw Data'!AZ16,'Raw Data'!BF16,'Raw Data'!BL16)</f>
        <v>0.76100000000000001</v>
      </c>
      <c r="J16" s="1">
        <f>STDEV('Raw Data'!AZ16,'Raw Data'!BF16,'Raw Data'!BL16)</f>
        <v>0.17842925769054774</v>
      </c>
      <c r="K16" s="1">
        <f>AVERAGE('Raw Data'!BL16,'Raw Data'!BR16,'Raw Data'!BX16)</f>
        <v>0.89833333333333332</v>
      </c>
      <c r="L16" s="1">
        <f>STDEV('Raw Data'!BL16,'Raw Data'!BR16,'Raw Data'!BX16)</f>
        <v>9.3724774384008655E-2</v>
      </c>
      <c r="M16" s="1">
        <f>AVERAGE('Raw Data'!CD16,'Raw Data'!CJ16,'Raw Data'!CP16)</f>
        <v>1.2446666666666666</v>
      </c>
      <c r="N16" s="1">
        <f>STDEV('Raw Data'!CD16,'Raw Data'!CJ16,'Raw Data'!CP16)</f>
        <v>2.8867513459481315E-2</v>
      </c>
      <c r="P16" s="1">
        <f>AVERAGE('Raw Data'!J182,'Raw Data'!P182,'Raw Data'!V182)</f>
        <v>0.13733333333333334</v>
      </c>
      <c r="Q16" s="19">
        <f>STDEV('Raw Data'!J182,'Raw Data'!P182,'Raw Data'!V182)</f>
        <v>1.2662279942148382E-2</v>
      </c>
      <c r="R16" s="1">
        <f>AVERAGE('Raw Data'!AB182,'Raw Data'!AH182,'Raw Data'!AN182)</f>
        <v>0.28466666666666668</v>
      </c>
      <c r="S16" s="1">
        <f>STDEV('Raw Data'!AB182,'Raw Data'!AH182,'Raw Data'!AN182)</f>
        <v>1.6802777548171399E-2</v>
      </c>
      <c r="T16" s="1">
        <f>AVERAGE('Raw Data'!AZ182,'Raw Data'!BF182,'Raw Data'!BL182)</f>
        <v>0.67666666666666675</v>
      </c>
      <c r="U16" s="1">
        <f>STDEV('Raw Data'!AZ182,'Raw Data'!BF182,'Raw Data'!BL182)</f>
        <v>0.17015385194973734</v>
      </c>
      <c r="V16" s="1">
        <f>AVERAGE('Raw Data'!BL182,'Raw Data'!BR182,'Raw Data'!BX182)</f>
        <v>0.80633333333333335</v>
      </c>
      <c r="W16" s="1">
        <f>STDEV('Raw Data'!BL182,'Raw Data'!BR182,'Raw Data'!BX182)</f>
        <v>5.8773576829501635E-2</v>
      </c>
      <c r="X16" s="1">
        <f>AVERAGE('Raw Data'!CD182,'Raw Data'!CJ182,'Raw Data'!CP182)</f>
        <v>1.0213333333333334</v>
      </c>
      <c r="Y16" s="1">
        <f>STDEV('Raw Data'!CD182,'Raw Data'!CJ182,'Raw Data'!CP182)</f>
        <v>0.10280726303784829</v>
      </c>
      <c r="AA16" s="1">
        <f>AVERAGE('Raw Data'!J348,'Raw Data'!P348,'Raw Data'!V348)</f>
        <v>0.158</v>
      </c>
      <c r="AB16" s="19">
        <f>STDEV('Raw Data'!J348,'Raw Data'!P348,'Raw Data'!V348)</f>
        <v>3.080584360149859E-2</v>
      </c>
      <c r="AC16" s="1">
        <f>AVERAGE('Raw Data'!AB348,'Raw Data'!AH348,'Raw Data'!AN348)</f>
        <v>0.30466666666666664</v>
      </c>
      <c r="AD16" s="1">
        <f>STDEV('Raw Data'!AB348,'Raw Data'!AH348,'Raw Data'!AN348)</f>
        <v>9.4516312525052253E-3</v>
      </c>
      <c r="AE16" s="1">
        <f>AVERAGE('Raw Data'!AZ348,'Raw Data'!BF348,'Raw Data'!BL348)</f>
        <v>0.69766666666666666</v>
      </c>
      <c r="AF16" s="1">
        <f>STDEV('Raw Data'!AZ348,'Raw Data'!BF348,'Raw Data'!BL348)</f>
        <v>0.12171414598695282</v>
      </c>
      <c r="AG16" s="1">
        <f>AVERAGE('Raw Data'!BL348,'Raw Data'!BR348,'Raw Data'!BX348)</f>
        <v>0.78499999999999992</v>
      </c>
      <c r="AH16" s="1">
        <f>STDEV('Raw Data'!BL348,'Raw Data'!BR348,'Raw Data'!BX348)</f>
        <v>7.2124891681027842E-2</v>
      </c>
      <c r="AI16" s="1">
        <f>AVERAGE('Raw Data'!CD348,'Raw Data'!CJ348,'Raw Data'!CP348)</f>
        <v>1.1315</v>
      </c>
      <c r="AJ16" s="1">
        <f>STDEV('Raw Data'!CD348,'Raw Data'!CJ348,'Raw Data'!CP348)</f>
        <v>5.8689862838483417E-2</v>
      </c>
      <c r="AL16" s="4">
        <f t="shared" si="52"/>
        <v>2.9333333333333322E-2</v>
      </c>
      <c r="AM16" s="1">
        <f t="shared" si="53"/>
        <v>3.9295592416066075E-2</v>
      </c>
      <c r="AN16" s="4">
        <f t="shared" si="54"/>
        <v>6.6666666666666652E-2</v>
      </c>
      <c r="AO16" s="12">
        <f t="shared" si="55"/>
        <v>3.3664964041427034E-2</v>
      </c>
      <c r="AP16" s="4">
        <f t="shared" si="56"/>
        <v>8.433333333333326E-2</v>
      </c>
      <c r="AQ16" s="12">
        <f t="shared" si="57"/>
        <v>0.34858310964028505</v>
      </c>
      <c r="AR16" s="4">
        <f t="shared" si="58"/>
        <v>9.1999999999999971E-2</v>
      </c>
      <c r="AS16" s="12">
        <f t="shared" si="59"/>
        <v>0.1524983512135103</v>
      </c>
      <c r="AT16" s="4">
        <f t="shared" si="60"/>
        <v>0.22333333333333316</v>
      </c>
      <c r="AU16" s="12">
        <f t="shared" si="61"/>
        <v>0.13167477649732962</v>
      </c>
      <c r="AV16" s="12"/>
      <c r="AW16" s="4">
        <f t="shared" si="42"/>
        <v>8.6666666666666559E-3</v>
      </c>
      <c r="AX16" s="1">
        <f t="shared" si="43"/>
        <v>5.7439156075416276E-2</v>
      </c>
      <c r="AY16" s="4">
        <f t="shared" si="44"/>
        <v>4.666666666666669E-2</v>
      </c>
      <c r="AZ16" s="12">
        <f t="shared" si="45"/>
        <v>2.6313817745760859E-2</v>
      </c>
      <c r="BA16" s="4">
        <f t="shared" si="46"/>
        <v>6.3333333333333353E-2</v>
      </c>
      <c r="BB16" s="12">
        <f t="shared" si="47"/>
        <v>0.30014340367750059</v>
      </c>
      <c r="BC16" s="4">
        <f t="shared" si="48"/>
        <v>0.1133333333333334</v>
      </c>
      <c r="BD16" s="12">
        <f t="shared" si="49"/>
        <v>0.16584966606503648</v>
      </c>
      <c r="BE16" s="4">
        <f t="shared" si="50"/>
        <v>0.11316666666666664</v>
      </c>
      <c r="BF16" s="12">
        <f t="shared" si="51"/>
        <v>8.7557376297964729E-2</v>
      </c>
      <c r="BH16" s="4">
        <f t="shared" si="62"/>
        <v>-2.0666666666666667E-2</v>
      </c>
      <c r="BI16" s="1">
        <f t="shared" si="63"/>
        <v>4.3468123543646972E-2</v>
      </c>
      <c r="BJ16" s="4">
        <f t="shared" si="64"/>
        <v>-1.9999999999999962E-2</v>
      </c>
      <c r="BK16" s="12">
        <f t="shared" si="65"/>
        <v>2.6254408800676622E-2</v>
      </c>
      <c r="BL16" s="4">
        <f t="shared" si="66"/>
        <v>-2.0999999999999908E-2</v>
      </c>
      <c r="BM16" s="12">
        <f t="shared" si="67"/>
        <v>0.29186799793669016</v>
      </c>
      <c r="BN16" s="4">
        <f t="shared" si="68"/>
        <v>2.1333333333333426E-2</v>
      </c>
      <c r="BO16" s="12">
        <f t="shared" si="69"/>
        <v>0.13089846851052947</v>
      </c>
      <c r="BP16" s="4">
        <f t="shared" si="70"/>
        <v>-0.11016666666666652</v>
      </c>
      <c r="BQ16" s="12">
        <f t="shared" si="71"/>
        <v>0.16149712587633169</v>
      </c>
      <c r="CI16" s="1">
        <f t="shared" si="30"/>
        <v>1.5441435833295897E-3</v>
      </c>
      <c r="CJ16" s="29">
        <f t="shared" si="31"/>
        <v>1.1333298039105752E-3</v>
      </c>
      <c r="CK16" s="29">
        <f t="shared" si="32"/>
        <v>0.12151018432649099</v>
      </c>
      <c r="CL16" s="30">
        <f t="shared" si="33"/>
        <v>2.3255747122839138E-2</v>
      </c>
      <c r="CM16" s="30">
        <f t="shared" si="34"/>
        <v>1.7338246765621707E-2</v>
      </c>
      <c r="CN16">
        <f t="shared" si="40"/>
        <v>0.40593306295766551</v>
      </c>
      <c r="CP16" s="31">
        <f t="shared" si="35"/>
        <v>3.2992566506560303E-3</v>
      </c>
      <c r="CQ16" s="30">
        <f t="shared" si="36"/>
        <v>6.9241700435711913E-4</v>
      </c>
      <c r="CR16" s="30">
        <f t="shared" si="37"/>
        <v>9.0086062771115069E-2</v>
      </c>
      <c r="CS16" s="30">
        <f t="shared" si="38"/>
        <v>2.7506111733884113E-2</v>
      </c>
      <c r="CT16" s="31">
        <f t="shared" si="39"/>
        <v>7.6662941441833958E-3</v>
      </c>
      <c r="CU16">
        <f t="shared" si="41"/>
        <v>0.35951375815703596</v>
      </c>
    </row>
    <row r="17" spans="1:99" x14ac:dyDescent="0.25">
      <c r="A17" t="str">
        <f>'Raw Data'!A17</f>
        <v>A_p110g</v>
      </c>
      <c r="B17">
        <f>'Raw Data'!B17</f>
        <v>88</v>
      </c>
      <c r="C17">
        <f>'Raw Data'!C17</f>
        <v>98</v>
      </c>
      <c r="D17" t="str">
        <f>'Raw Data'!D17</f>
        <v>YHRLGPHHFLL</v>
      </c>
      <c r="E17" s="1">
        <f>AVERAGE('Raw Data'!J17,'Raw Data'!P17,'Raw Data'!V17)</f>
        <v>0.221</v>
      </c>
      <c r="F17" s="19">
        <f>STDEV('Raw Data'!J17,'Raw Data'!P17,'Raw Data'!V17)</f>
        <v>6.7089492470877962E-2</v>
      </c>
      <c r="G17" s="1">
        <f>AVERAGE('Raw Data'!AB17,'Raw Data'!AH17,'Raw Data'!AN17)</f>
        <v>0.41266666666666668</v>
      </c>
      <c r="H17" s="1">
        <f>STDEV('Raw Data'!AB17,'Raw Data'!AH17,'Raw Data'!AN17)</f>
        <v>2.6274195198584732E-2</v>
      </c>
      <c r="I17" s="1">
        <f>AVERAGE('Raw Data'!AZ17,'Raw Data'!BF17,'Raw Data'!BL17)</f>
        <v>0.88099999999999989</v>
      </c>
      <c r="J17" s="1">
        <f>STDEV('Raw Data'!AZ17,'Raw Data'!BF17,'Raw Data'!BL17)</f>
        <v>0.18398913011371137</v>
      </c>
      <c r="K17" s="1">
        <f>AVERAGE('Raw Data'!BL17,'Raw Data'!BR17,'Raw Data'!BX17)</f>
        <v>1.0199999999999998</v>
      </c>
      <c r="L17" s="1">
        <f>STDEV('Raw Data'!BL17,'Raw Data'!BR17,'Raw Data'!BX17)</f>
        <v>7.0632853545641222E-2</v>
      </c>
      <c r="M17" s="1">
        <f>AVERAGE('Raw Data'!CD17,'Raw Data'!CJ17,'Raw Data'!CP17)</f>
        <v>1.3413333333333333</v>
      </c>
      <c r="N17" s="1">
        <f>STDEV('Raw Data'!CD17,'Raw Data'!CJ17,'Raw Data'!CP17)</f>
        <v>1.6072751268321629E-2</v>
      </c>
      <c r="P17" s="1">
        <f>AVERAGE('Raw Data'!J183,'Raw Data'!P183,'Raw Data'!V183)</f>
        <v>0.17500000000000002</v>
      </c>
      <c r="Q17" s="19">
        <f>STDEV('Raw Data'!J183,'Raw Data'!P183,'Raw Data'!V183)</f>
        <v>1.6522711641858305E-2</v>
      </c>
      <c r="R17" s="1">
        <f>AVERAGE('Raw Data'!AB183,'Raw Data'!AH183,'Raw Data'!AN183)</f>
        <v>0.33033333333333331</v>
      </c>
      <c r="S17" s="1">
        <f>STDEV('Raw Data'!AB183,'Raw Data'!AH183,'Raw Data'!AN183)</f>
        <v>2.2300971578236975E-2</v>
      </c>
      <c r="T17" s="1">
        <f>AVERAGE('Raw Data'!AZ183,'Raw Data'!BF183,'Raw Data'!BL183)</f>
        <v>0.81666666666666676</v>
      </c>
      <c r="U17" s="1">
        <f>STDEV('Raw Data'!AZ183,'Raw Data'!BF183,'Raw Data'!BL183)</f>
        <v>0.21564399674772536</v>
      </c>
      <c r="V17" s="1">
        <f>AVERAGE('Raw Data'!BL183,'Raw Data'!BR183,'Raw Data'!BX183)</f>
        <v>0.98499999999999999</v>
      </c>
      <c r="W17" s="1">
        <f>STDEV('Raw Data'!BL183,'Raw Data'!BR183,'Raw Data'!BX183)</f>
        <v>6.9656299069071947E-2</v>
      </c>
      <c r="X17" s="1">
        <f>AVERAGE('Raw Data'!CD183,'Raw Data'!CJ183,'Raw Data'!CP183)</f>
        <v>1.1506666666666667</v>
      </c>
      <c r="Y17" s="1">
        <f>STDEV('Raw Data'!CD183,'Raw Data'!CJ183,'Raw Data'!CP183)</f>
        <v>4.30155010819743E-2</v>
      </c>
      <c r="AA17" s="1">
        <f>AVERAGE('Raw Data'!J349,'Raw Data'!P349,'Raw Data'!V349)</f>
        <v>0.18366666666666664</v>
      </c>
      <c r="AB17" s="19">
        <f>STDEV('Raw Data'!J349,'Raw Data'!P349,'Raw Data'!V349)</f>
        <v>2.968725877094984E-2</v>
      </c>
      <c r="AC17" s="1">
        <f>AVERAGE('Raw Data'!AB349,'Raw Data'!AH349,'Raw Data'!AN349)</f>
        <v>0.35866666666666669</v>
      </c>
      <c r="AD17" s="1">
        <f>STDEV('Raw Data'!AB349,'Raw Data'!AH349,'Raw Data'!AN349)</f>
        <v>2.0008331597945215E-2</v>
      </c>
      <c r="AE17" s="1">
        <f>AVERAGE('Raw Data'!AZ349,'Raw Data'!BF349,'Raw Data'!BL349)</f>
        <v>0.84199999999999997</v>
      </c>
      <c r="AF17" s="1">
        <f>STDEV('Raw Data'!AZ349,'Raw Data'!BF349,'Raw Data'!BL349)</f>
        <v>0.15590702357495093</v>
      </c>
      <c r="AG17" s="1">
        <f>AVERAGE('Raw Data'!BL349,'Raw Data'!BR349,'Raw Data'!BX349)</f>
        <v>0.96350000000000002</v>
      </c>
      <c r="AH17" s="1">
        <f>STDEV('Raw Data'!BL349,'Raw Data'!BR349,'Raw Data'!BX349)</f>
        <v>7.4246212024587477E-2</v>
      </c>
      <c r="AI17" s="1">
        <f>AVERAGE('Raw Data'!CD349,'Raw Data'!CJ349,'Raw Data'!CP349)</f>
        <v>1.1305000000000001</v>
      </c>
      <c r="AJ17" s="1">
        <f>STDEV('Raw Data'!CD349,'Raw Data'!CJ349,'Raw Data'!CP349)</f>
        <v>1.4849242404917433E-2</v>
      </c>
      <c r="AL17" s="4">
        <f t="shared" si="52"/>
        <v>4.5999999999999985E-2</v>
      </c>
      <c r="AM17" s="1">
        <f t="shared" si="53"/>
        <v>8.361220411273626E-2</v>
      </c>
      <c r="AN17" s="4">
        <f t="shared" si="54"/>
        <v>8.2333333333333369E-2</v>
      </c>
      <c r="AO17" s="12">
        <f t="shared" si="55"/>
        <v>4.8575166776821707E-2</v>
      </c>
      <c r="AP17" s="4">
        <f t="shared" si="56"/>
        <v>6.4333333333333131E-2</v>
      </c>
      <c r="AQ17" s="12">
        <f t="shared" si="57"/>
        <v>0.3996331268614367</v>
      </c>
      <c r="AR17" s="4">
        <f t="shared" si="58"/>
        <v>3.4999999999999809E-2</v>
      </c>
      <c r="AS17" s="12">
        <f t="shared" si="59"/>
        <v>0.14028915261471317</v>
      </c>
      <c r="AT17" s="4">
        <f t="shared" si="60"/>
        <v>0.19066666666666654</v>
      </c>
      <c r="AU17" s="12">
        <f t="shared" si="61"/>
        <v>5.9088252350295925E-2</v>
      </c>
      <c r="AV17" s="12"/>
      <c r="AW17" s="4">
        <f t="shared" si="42"/>
        <v>3.7333333333333357E-2</v>
      </c>
      <c r="AX17" s="1">
        <f t="shared" si="43"/>
        <v>9.6776751241827802E-2</v>
      </c>
      <c r="AY17" s="4">
        <f t="shared" si="44"/>
        <v>5.3999999999999992E-2</v>
      </c>
      <c r="AZ17" s="12">
        <f t="shared" si="45"/>
        <v>4.6282526796529944E-2</v>
      </c>
      <c r="BA17" s="4">
        <f t="shared" si="46"/>
        <v>3.8999999999999924E-2</v>
      </c>
      <c r="BB17" s="12">
        <f t="shared" si="47"/>
        <v>0.33989615368866233</v>
      </c>
      <c r="BC17" s="4">
        <f t="shared" si="48"/>
        <v>5.6499999999999773E-2</v>
      </c>
      <c r="BD17" s="12">
        <f t="shared" si="49"/>
        <v>0.1448790655702287</v>
      </c>
      <c r="BE17" s="4">
        <f t="shared" si="50"/>
        <v>0.21083333333333321</v>
      </c>
      <c r="BF17" s="12">
        <f t="shared" si="51"/>
        <v>3.0921993673239064E-2</v>
      </c>
      <c r="BH17" s="4">
        <f t="shared" si="62"/>
        <v>-8.6666666666666281E-3</v>
      </c>
      <c r="BI17" s="1">
        <f t="shared" si="63"/>
        <v>4.6209970412808145E-2</v>
      </c>
      <c r="BJ17" s="4">
        <f t="shared" si="64"/>
        <v>-2.8333333333333377E-2</v>
      </c>
      <c r="BK17" s="12">
        <f t="shared" si="65"/>
        <v>4.2309303176182186E-2</v>
      </c>
      <c r="BL17" s="4">
        <f t="shared" si="66"/>
        <v>-2.5333333333333208E-2</v>
      </c>
      <c r="BM17" s="12">
        <f t="shared" si="67"/>
        <v>0.37155102032267628</v>
      </c>
      <c r="BN17" s="4">
        <f t="shared" si="68"/>
        <v>2.1499999999999964E-2</v>
      </c>
      <c r="BO17" s="12">
        <f t="shared" si="69"/>
        <v>0.14390251109365942</v>
      </c>
      <c r="BP17" s="4">
        <f t="shared" si="70"/>
        <v>2.0166666666666666E-2</v>
      </c>
      <c r="BQ17" s="12">
        <f t="shared" si="71"/>
        <v>5.7864743486891732E-2</v>
      </c>
      <c r="CI17" s="1">
        <f t="shared" si="30"/>
        <v>6.9910006765898708E-3</v>
      </c>
      <c r="CJ17" s="29">
        <f t="shared" si="31"/>
        <v>2.3595468273960433E-3</v>
      </c>
      <c r="CK17" s="29">
        <f t="shared" si="32"/>
        <v>0.15970663608504918</v>
      </c>
      <c r="CL17" s="30">
        <f t="shared" si="33"/>
        <v>1.9681046341354282E-2</v>
      </c>
      <c r="CM17" s="30">
        <f t="shared" si="34"/>
        <v>3.4914215658122518E-3</v>
      </c>
      <c r="CN17">
        <f t="shared" si="40"/>
        <v>0.4384400204089513</v>
      </c>
      <c r="CP17" s="31">
        <f t="shared" si="35"/>
        <v>9.3657395809226187E-3</v>
      </c>
      <c r="CQ17" s="30">
        <f t="shared" si="36"/>
        <v>2.1420722866715121E-3</v>
      </c>
      <c r="CR17" s="30">
        <f t="shared" si="37"/>
        <v>0.11552939529234676</v>
      </c>
      <c r="CS17" s="30">
        <f t="shared" si="38"/>
        <v>2.0989943640502627E-2</v>
      </c>
      <c r="CT17" s="31">
        <f t="shared" si="39"/>
        <v>9.5616969272783667E-4</v>
      </c>
      <c r="CU17">
        <f t="shared" si="41"/>
        <v>0.38598357541891776</v>
      </c>
    </row>
    <row r="18" spans="1:99" x14ac:dyDescent="0.25">
      <c r="A18" t="str">
        <f>'Raw Data'!A18</f>
        <v>A_p110g</v>
      </c>
      <c r="B18">
        <f>'Raw Data'!B18</f>
        <v>88</v>
      </c>
      <c r="C18">
        <f>'Raw Data'!C18</f>
        <v>99</v>
      </c>
      <c r="D18" t="str">
        <f>'Raw Data'!D18</f>
        <v>YHRLGPHHFLLL</v>
      </c>
      <c r="E18" s="1">
        <f>AVERAGE('Raw Data'!J18,'Raw Data'!P18,'Raw Data'!V18)</f>
        <v>0.19433333333333333</v>
      </c>
      <c r="F18" s="19">
        <f>STDEV('Raw Data'!J18,'Raw Data'!P18,'Raw Data'!V18)</f>
        <v>1.6072751268321594E-2</v>
      </c>
      <c r="G18" s="1">
        <f>AVERAGE('Raw Data'!AB18,'Raw Data'!AH18,'Raw Data'!AN18)</f>
        <v>0.40033333333333337</v>
      </c>
      <c r="H18" s="1">
        <f>STDEV('Raw Data'!AB18,'Raw Data'!AH18,'Raw Data'!AN18)</f>
        <v>1.0066445913694313E-2</v>
      </c>
      <c r="I18" s="1">
        <f>AVERAGE('Raw Data'!AZ18,'Raw Data'!BF18,'Raw Data'!BL18)</f>
        <v>0.80066666666666675</v>
      </c>
      <c r="J18" s="1">
        <f>STDEV('Raw Data'!AZ18,'Raw Data'!BF18,'Raw Data'!BL18)</f>
        <v>0.16230321418053659</v>
      </c>
      <c r="K18" s="1">
        <f>AVERAGE('Raw Data'!BL18,'Raw Data'!BR18,'Raw Data'!BX18)</f>
        <v>0.93233333333333324</v>
      </c>
      <c r="L18" s="1">
        <f>STDEV('Raw Data'!BL18,'Raw Data'!BR18,'Raw Data'!BX18)</f>
        <v>5.6412173627093401E-2</v>
      </c>
      <c r="M18" s="1">
        <f>AVERAGE('Raw Data'!CD18,'Raw Data'!CJ18,'Raw Data'!CP18)</f>
        <v>1.3129999999999999</v>
      </c>
      <c r="N18" s="1">
        <f>STDEV('Raw Data'!CD18,'Raw Data'!CJ18,'Raw Data'!CP18)</f>
        <v>1.4730919862656188E-2</v>
      </c>
      <c r="P18" s="1">
        <f>AVERAGE('Raw Data'!J184,'Raw Data'!P184,'Raw Data'!V184)</f>
        <v>0.152</v>
      </c>
      <c r="Q18" s="19">
        <f>STDEV('Raw Data'!J184,'Raw Data'!P184,'Raw Data'!V184)</f>
        <v>2.6153393661244119E-2</v>
      </c>
      <c r="R18" s="1">
        <f>AVERAGE('Raw Data'!AB184,'Raw Data'!AH184,'Raw Data'!AN184)</f>
        <v>0.29899999999999999</v>
      </c>
      <c r="S18" s="1">
        <f>STDEV('Raw Data'!AB184,'Raw Data'!AH184,'Raw Data'!AN184)</f>
        <v>1.3453624047073722E-2</v>
      </c>
      <c r="T18" s="1">
        <f>AVERAGE('Raw Data'!AZ184,'Raw Data'!BF184,'Raw Data'!BL184)</f>
        <v>0.72533333333333339</v>
      </c>
      <c r="U18" s="1">
        <f>STDEV('Raw Data'!AZ184,'Raw Data'!BF184,'Raw Data'!BL184)</f>
        <v>0.1633595217100407</v>
      </c>
      <c r="V18" s="1">
        <f>AVERAGE('Raw Data'!BL184,'Raw Data'!BR184,'Raw Data'!BX184)</f>
        <v>0.86299999999999999</v>
      </c>
      <c r="W18" s="1">
        <f>STDEV('Raw Data'!BL184,'Raw Data'!BR184,'Raw Data'!BX184)</f>
        <v>4.3714985988788826E-2</v>
      </c>
      <c r="X18" s="1">
        <f>AVERAGE('Raw Data'!CD184,'Raw Data'!CJ184,'Raw Data'!CP184)</f>
        <v>1.0533333333333335</v>
      </c>
      <c r="Y18" s="1">
        <f>STDEV('Raw Data'!CD184,'Raw Data'!CJ184,'Raw Data'!CP184)</f>
        <v>4.015387071420802E-2</v>
      </c>
      <c r="AA18" s="1">
        <f>AVERAGE('Raw Data'!J350,'Raw Data'!P350,'Raw Data'!V350)</f>
        <v>0.16933333333333334</v>
      </c>
      <c r="AB18" s="19">
        <f>STDEV('Raw Data'!J350,'Raw Data'!P350,'Raw Data'!V350)</f>
        <v>2.6312227829154575E-2</v>
      </c>
      <c r="AC18" s="1">
        <f>AVERAGE('Raw Data'!AB350,'Raw Data'!AH350,'Raw Data'!AN350)</f>
        <v>0.33833333333333337</v>
      </c>
      <c r="AD18" s="1">
        <f>STDEV('Raw Data'!AB350,'Raw Data'!AH350,'Raw Data'!AN350)</f>
        <v>1.8876793513023678E-2</v>
      </c>
      <c r="AE18" s="1">
        <f>AVERAGE('Raw Data'!AZ350,'Raw Data'!BF350,'Raw Data'!BL350)</f>
        <v>0.73199999999999987</v>
      </c>
      <c r="AF18" s="1">
        <f>STDEV('Raw Data'!AZ350,'Raw Data'!BF350,'Raw Data'!BL350)</f>
        <v>0.11650321883965339</v>
      </c>
      <c r="AG18" s="1">
        <f>AVERAGE('Raw Data'!BL350,'Raw Data'!BR350,'Raw Data'!BX350)</f>
        <v>0.84850000000000003</v>
      </c>
      <c r="AH18" s="1">
        <f>STDEV('Raw Data'!BL350,'Raw Data'!BR350,'Raw Data'!BX350)</f>
        <v>2.0506096654409896E-2</v>
      </c>
      <c r="AI18" s="1">
        <f>AVERAGE('Raw Data'!CD350,'Raw Data'!CJ350,'Raw Data'!CP350)</f>
        <v>1.0634999999999999</v>
      </c>
      <c r="AJ18" s="1">
        <f>STDEV('Raw Data'!CD350,'Raw Data'!CJ350,'Raw Data'!CP350)</f>
        <v>7.5660425586960581E-2</v>
      </c>
      <c r="AL18" s="4">
        <f t="shared" si="52"/>
        <v>4.2333333333333334E-2</v>
      </c>
      <c r="AM18" s="1">
        <f t="shared" si="53"/>
        <v>4.2226144929565709E-2</v>
      </c>
      <c r="AN18" s="4">
        <f t="shared" si="54"/>
        <v>0.10133333333333339</v>
      </c>
      <c r="AO18" s="12">
        <f t="shared" si="55"/>
        <v>2.3520069960768036E-2</v>
      </c>
      <c r="AP18" s="4">
        <f t="shared" si="56"/>
        <v>7.5333333333333363E-2</v>
      </c>
      <c r="AQ18" s="12">
        <f t="shared" si="57"/>
        <v>0.32566273589057726</v>
      </c>
      <c r="AR18" s="4">
        <f t="shared" si="58"/>
        <v>6.9333333333333247E-2</v>
      </c>
      <c r="AS18" s="12">
        <f t="shared" si="59"/>
        <v>0.10012715961588223</v>
      </c>
      <c r="AT18" s="4">
        <f t="shared" si="60"/>
        <v>0.25966666666666649</v>
      </c>
      <c r="AU18" s="12">
        <f t="shared" si="61"/>
        <v>5.4884790576864212E-2</v>
      </c>
      <c r="AV18" s="12"/>
      <c r="AW18" s="4">
        <f t="shared" si="42"/>
        <v>2.4999999999999994E-2</v>
      </c>
      <c r="AX18" s="1">
        <f t="shared" si="43"/>
        <v>4.2384979097476169E-2</v>
      </c>
      <c r="AY18" s="4">
        <f t="shared" si="44"/>
        <v>6.2E-2</v>
      </c>
      <c r="AZ18" s="12">
        <f t="shared" si="45"/>
        <v>2.894323942671799E-2</v>
      </c>
      <c r="BA18" s="4">
        <f t="shared" si="46"/>
        <v>6.8666666666666876E-2</v>
      </c>
      <c r="BB18" s="12">
        <f t="shared" si="47"/>
        <v>0.27880643302018998</v>
      </c>
      <c r="BC18" s="4">
        <f t="shared" si="48"/>
        <v>8.3833333333333204E-2</v>
      </c>
      <c r="BD18" s="12">
        <f t="shared" si="49"/>
        <v>7.6918270281503304E-2</v>
      </c>
      <c r="BE18" s="4">
        <f t="shared" si="50"/>
        <v>0.24950000000000006</v>
      </c>
      <c r="BF18" s="12">
        <f t="shared" si="51"/>
        <v>9.0391345449616772E-2</v>
      </c>
      <c r="BH18" s="4">
        <f t="shared" si="62"/>
        <v>-1.7333333333333339E-2</v>
      </c>
      <c r="BI18" s="1">
        <f t="shared" si="63"/>
        <v>5.2465621490398698E-2</v>
      </c>
      <c r="BJ18" s="4">
        <f t="shared" si="64"/>
        <v>-3.9333333333333387E-2</v>
      </c>
      <c r="BK18" s="12">
        <f t="shared" si="65"/>
        <v>3.2330417560097399E-2</v>
      </c>
      <c r="BL18" s="4">
        <f t="shared" si="66"/>
        <v>-6.6666666666664876E-3</v>
      </c>
      <c r="BM18" s="12">
        <f t="shared" si="67"/>
        <v>0.27986274054969407</v>
      </c>
      <c r="BN18" s="4">
        <f t="shared" si="68"/>
        <v>1.4499999999999957E-2</v>
      </c>
      <c r="BO18" s="12">
        <f t="shared" si="69"/>
        <v>6.4221082643198729E-2</v>
      </c>
      <c r="BP18" s="4">
        <f t="shared" si="70"/>
        <v>-1.0166666666666435E-2</v>
      </c>
      <c r="BQ18" s="12">
        <f t="shared" si="71"/>
        <v>0.1158142963011686</v>
      </c>
      <c r="CI18" s="1">
        <f t="shared" si="30"/>
        <v>1.783047315612688E-3</v>
      </c>
      <c r="CJ18" s="29">
        <f t="shared" si="31"/>
        <v>5.5319369095942292E-4</v>
      </c>
      <c r="CK18" s="29">
        <f t="shared" si="32"/>
        <v>0.10605621754773588</v>
      </c>
      <c r="CL18" s="30">
        <f t="shared" si="33"/>
        <v>1.0025448092744357E-2</v>
      </c>
      <c r="CM18" s="30">
        <f t="shared" si="34"/>
        <v>3.0123402366662427E-3</v>
      </c>
      <c r="CN18">
        <f t="shared" si="40"/>
        <v>0.3484684302540455</v>
      </c>
      <c r="CP18" s="31">
        <f t="shared" si="35"/>
        <v>1.7964864530934917E-3</v>
      </c>
      <c r="CQ18" s="30">
        <f t="shared" si="36"/>
        <v>8.3771110851232271E-4</v>
      </c>
      <c r="CR18" s="30">
        <f t="shared" si="37"/>
        <v>7.7733027093441681E-2</v>
      </c>
      <c r="CS18" s="30">
        <f t="shared" si="38"/>
        <v>5.916420303098394E-3</v>
      </c>
      <c r="CT18" s="31">
        <f t="shared" si="39"/>
        <v>8.1705953321919555E-3</v>
      </c>
      <c r="CU18">
        <f t="shared" si="41"/>
        <v>0.30733408579319321</v>
      </c>
    </row>
    <row r="19" spans="1:99" x14ac:dyDescent="0.25">
      <c r="A19" t="str">
        <f>'Raw Data'!A19</f>
        <v>A_p110g</v>
      </c>
      <c r="B19">
        <f>'Raw Data'!B19</f>
        <v>100</v>
      </c>
      <c r="C19">
        <f>'Raw Data'!C19</f>
        <v>106</v>
      </c>
      <c r="D19" t="str">
        <f>'Raw Data'!D19</f>
        <v>YQKKGQW</v>
      </c>
      <c r="E19" s="1">
        <f>AVERAGE('Raw Data'!J19,'Raw Data'!P19,'Raw Data'!V19)</f>
        <v>1.4506666666666668</v>
      </c>
      <c r="F19" s="19">
        <f>STDEV('Raw Data'!J19,'Raw Data'!P19,'Raw Data'!V19)</f>
        <v>2.5696951829610678E-2</v>
      </c>
      <c r="G19" s="1">
        <f>AVERAGE('Raw Data'!AB19,'Raw Data'!AH19,'Raw Data'!AN19)</f>
        <v>1.6539999999999999</v>
      </c>
      <c r="H19" s="1">
        <f>STDEV('Raw Data'!AB19,'Raw Data'!AH19,'Raw Data'!AN19)</f>
        <v>6.139218191268337E-2</v>
      </c>
      <c r="I19" s="1">
        <f>AVERAGE('Raw Data'!AZ19,'Raw Data'!BF19,'Raw Data'!BL19)</f>
        <v>2.712333333333333</v>
      </c>
      <c r="J19" s="1">
        <f>STDEV('Raw Data'!AZ19,'Raw Data'!BF19,'Raw Data'!BL19)</f>
        <v>0.1690246530342048</v>
      </c>
      <c r="K19" s="1">
        <f>AVERAGE('Raw Data'!BL19,'Raw Data'!BR19,'Raw Data'!BX19)</f>
        <v>2.9573333333333331</v>
      </c>
      <c r="L19" s="1">
        <f>STDEV('Raw Data'!BL19,'Raw Data'!BR19,'Raw Data'!BX19)</f>
        <v>4.7289886163252089E-2</v>
      </c>
      <c r="M19" s="1">
        <f>AVERAGE('Raw Data'!CD19,'Raw Data'!CJ19,'Raw Data'!CP19)</f>
        <v>3.0550000000000002</v>
      </c>
      <c r="N19" s="1">
        <f>STDEV('Raw Data'!CD19,'Raw Data'!CJ19,'Raw Data'!CP19)</f>
        <v>1.8357559750685988E-2</v>
      </c>
      <c r="P19" s="1">
        <f>AVERAGE('Raw Data'!J185,'Raw Data'!P185,'Raw Data'!V185)</f>
        <v>1.3659999999999999</v>
      </c>
      <c r="Q19" s="19">
        <f>STDEV('Raw Data'!J185,'Raw Data'!P185,'Raw Data'!V185)</f>
        <v>6.791170738539852E-2</v>
      </c>
      <c r="R19" s="1">
        <f>AVERAGE('Raw Data'!AB185,'Raw Data'!AH185,'Raw Data'!AN185)</f>
        <v>1.641</v>
      </c>
      <c r="S19" s="1">
        <f>STDEV('Raw Data'!AB185,'Raw Data'!AH185,'Raw Data'!AN185)</f>
        <v>4.596737973824476E-2</v>
      </c>
      <c r="T19" s="1">
        <f>AVERAGE('Raw Data'!AZ185,'Raw Data'!BF185,'Raw Data'!BL185)</f>
        <v>2.6826666666666665</v>
      </c>
      <c r="U19" s="1">
        <f>STDEV('Raw Data'!AZ185,'Raw Data'!BF185,'Raw Data'!BL185)</f>
        <v>0.15773500985302316</v>
      </c>
      <c r="V19" s="1">
        <f>AVERAGE('Raw Data'!BL185,'Raw Data'!BR185,'Raw Data'!BX185)</f>
        <v>2.8643333333333332</v>
      </c>
      <c r="W19" s="1">
        <f>STDEV('Raw Data'!BL185,'Raw Data'!BR185,'Raw Data'!BX185)</f>
        <v>1.9553345834750078E-2</v>
      </c>
      <c r="X19" s="1">
        <f>AVERAGE('Raw Data'!CD185,'Raw Data'!CJ185,'Raw Data'!CP185)</f>
        <v>3.0036666666666663</v>
      </c>
      <c r="Y19" s="1">
        <f>STDEV('Raw Data'!CD185,'Raw Data'!CJ185,'Raw Data'!CP185)</f>
        <v>3.1564748269760121E-2</v>
      </c>
      <c r="AA19" s="1">
        <f>AVERAGE('Raw Data'!J351,'Raw Data'!P351,'Raw Data'!V351)</f>
        <v>1.5469999999999999</v>
      </c>
      <c r="AB19" s="19">
        <f>STDEV('Raw Data'!J351,'Raw Data'!P351,'Raw Data'!V351)</f>
        <v>1.2124355652982142E-2</v>
      </c>
      <c r="AC19" s="1">
        <f>AVERAGE('Raw Data'!AB351,'Raw Data'!AH351,'Raw Data'!AN351)</f>
        <v>1.7590000000000001</v>
      </c>
      <c r="AD19" s="1">
        <f>STDEV('Raw Data'!AB351,'Raw Data'!AH351,'Raw Data'!AN351)</f>
        <v>3.3151168908501512E-2</v>
      </c>
      <c r="AE19" s="1">
        <f>AVERAGE('Raw Data'!AZ351,'Raw Data'!BF351,'Raw Data'!BL351)</f>
        <v>2.7663333333333338</v>
      </c>
      <c r="AF19" s="1">
        <f>STDEV('Raw Data'!AZ351,'Raw Data'!BF351,'Raw Data'!BL351)</f>
        <v>0.16749427850924745</v>
      </c>
      <c r="AG19" s="1">
        <f>AVERAGE('Raw Data'!BL351,'Raw Data'!BR351,'Raw Data'!BX351)</f>
        <v>2.9835000000000003</v>
      </c>
      <c r="AH19" s="1">
        <f>STDEV('Raw Data'!BL351,'Raw Data'!BR351,'Raw Data'!BX351)</f>
        <v>4.1719300090006108E-2</v>
      </c>
      <c r="AI19" s="1">
        <f>AVERAGE('Raw Data'!CD351,'Raw Data'!CJ351,'Raw Data'!CP351)</f>
        <v>3.1340000000000003</v>
      </c>
      <c r="AJ19" s="1">
        <f>STDEV('Raw Data'!CD351,'Raw Data'!CJ351,'Raw Data'!CP351)</f>
        <v>3.2526911934581057E-2</v>
      </c>
      <c r="AL19" s="4">
        <f t="shared" si="52"/>
        <v>8.466666666666689E-2</v>
      </c>
      <c r="AM19" s="1">
        <f t="shared" si="53"/>
        <v>9.3608659215009202E-2</v>
      </c>
      <c r="AN19" s="4">
        <f t="shared" si="54"/>
        <v>1.2999999999999901E-2</v>
      </c>
      <c r="AO19" s="12">
        <f t="shared" si="55"/>
        <v>0.10735956165092814</v>
      </c>
      <c r="AP19" s="4">
        <f t="shared" si="56"/>
        <v>2.9666666666666508E-2</v>
      </c>
      <c r="AQ19" s="12">
        <f t="shared" si="57"/>
        <v>0.32675966288722796</v>
      </c>
      <c r="AR19" s="4">
        <f t="shared" si="58"/>
        <v>9.2999999999999972E-2</v>
      </c>
      <c r="AS19" s="12">
        <f t="shared" si="59"/>
        <v>6.684323199800217E-2</v>
      </c>
      <c r="AT19" s="4">
        <f t="shared" si="60"/>
        <v>5.1333333333333897E-2</v>
      </c>
      <c r="AU19" s="12">
        <f t="shared" si="61"/>
        <v>4.9922308020446109E-2</v>
      </c>
      <c r="AV19" s="12"/>
      <c r="AW19" s="4">
        <f t="shared" si="42"/>
        <v>-9.633333333333316E-2</v>
      </c>
      <c r="AX19" s="1">
        <f t="shared" si="43"/>
        <v>3.7821307482592818E-2</v>
      </c>
      <c r="AY19" s="4">
        <f t="shared" si="44"/>
        <v>-0.1050000000000002</v>
      </c>
      <c r="AZ19" s="12">
        <f t="shared" si="45"/>
        <v>9.4543350821184882E-2</v>
      </c>
      <c r="BA19" s="4">
        <f t="shared" si="46"/>
        <v>-5.4000000000000714E-2</v>
      </c>
      <c r="BB19" s="12">
        <f t="shared" si="47"/>
        <v>0.33651893154345225</v>
      </c>
      <c r="BC19" s="4">
        <f t="shared" si="48"/>
        <v>-2.6166666666667115E-2</v>
      </c>
      <c r="BD19" s="12">
        <f t="shared" si="49"/>
        <v>8.9009186253258196E-2</v>
      </c>
      <c r="BE19" s="4">
        <f t="shared" si="50"/>
        <v>-7.9000000000000181E-2</v>
      </c>
      <c r="BF19" s="12">
        <f t="shared" si="51"/>
        <v>5.0884471685267045E-2</v>
      </c>
      <c r="BH19" s="4">
        <f t="shared" si="62"/>
        <v>-0.18100000000000005</v>
      </c>
      <c r="BI19" s="1">
        <f t="shared" si="63"/>
        <v>8.0036063038380664E-2</v>
      </c>
      <c r="BJ19" s="4">
        <f t="shared" si="64"/>
        <v>-0.1180000000000001</v>
      </c>
      <c r="BK19" s="12">
        <f t="shared" si="65"/>
        <v>7.9118548646746278E-2</v>
      </c>
      <c r="BL19" s="4">
        <f t="shared" si="66"/>
        <v>-8.3666666666667222E-2</v>
      </c>
      <c r="BM19" s="12">
        <f t="shared" si="67"/>
        <v>0.32522928836227061</v>
      </c>
      <c r="BN19" s="4">
        <f t="shared" si="68"/>
        <v>-0.11916666666666709</v>
      </c>
      <c r="BO19" s="12">
        <f t="shared" si="69"/>
        <v>6.1272645924756189E-2</v>
      </c>
      <c r="BP19" s="4">
        <f t="shared" si="70"/>
        <v>-0.13033333333333408</v>
      </c>
      <c r="BQ19" s="12">
        <f t="shared" si="71"/>
        <v>6.4091660204341178E-2</v>
      </c>
      <c r="CI19" s="1">
        <f t="shared" si="30"/>
        <v>8.762581080031728E-3</v>
      </c>
      <c r="CJ19" s="29">
        <f t="shared" si="31"/>
        <v>1.1526075477879439E-2</v>
      </c>
      <c r="CK19" s="29">
        <f t="shared" si="32"/>
        <v>0.10677187729017486</v>
      </c>
      <c r="CL19" s="30">
        <f t="shared" si="33"/>
        <v>4.4680176639387411E-3</v>
      </c>
      <c r="CM19" s="30">
        <f t="shared" si="34"/>
        <v>2.4922368380882981E-3</v>
      </c>
      <c r="CN19">
        <f t="shared" si="40"/>
        <v>0.36608849797571225</v>
      </c>
      <c r="CP19" s="31">
        <f t="shared" si="35"/>
        <v>1.4304512996928314E-3</v>
      </c>
      <c r="CQ19" s="30">
        <f t="shared" si="36"/>
        <v>8.9384451844976408E-3</v>
      </c>
      <c r="CR19" s="30">
        <f t="shared" si="37"/>
        <v>0.1132449912871467</v>
      </c>
      <c r="CS19" s="30">
        <f t="shared" si="38"/>
        <v>7.9226352374672081E-3</v>
      </c>
      <c r="CT19" s="31">
        <f t="shared" si="39"/>
        <v>2.5892294586887434E-3</v>
      </c>
      <c r="CU19">
        <f t="shared" si="41"/>
        <v>0.36623182885638589</v>
      </c>
    </row>
    <row r="20" spans="1:99" x14ac:dyDescent="0.25">
      <c r="A20" t="str">
        <f>'Raw Data'!A20</f>
        <v>A_p110g</v>
      </c>
      <c r="B20">
        <f>'Raw Data'!B20</f>
        <v>107</v>
      </c>
      <c r="C20">
        <f>'Raw Data'!C20</f>
        <v>113</v>
      </c>
      <c r="D20" t="str">
        <f>'Raw Data'!D20</f>
        <v>YEIYDKY</v>
      </c>
      <c r="E20" s="1">
        <f>AVERAGE('Raw Data'!J20,'Raw Data'!P20,'Raw Data'!V20)</f>
        <v>0.87700000000000011</v>
      </c>
      <c r="F20" s="19">
        <f>STDEV('Raw Data'!J20,'Raw Data'!P20,'Raw Data'!V20)</f>
        <v>2.1633307652783953E-2</v>
      </c>
      <c r="G20" s="1">
        <f>AVERAGE('Raw Data'!AB20,'Raw Data'!AH20,'Raw Data'!AN20)</f>
        <v>1.2963333333333333</v>
      </c>
      <c r="H20" s="1">
        <f>STDEV('Raw Data'!AB20,'Raw Data'!AH20,'Raw Data'!AN20)</f>
        <v>2.5026652459594644E-2</v>
      </c>
      <c r="I20" s="1">
        <f>AVERAGE('Raw Data'!AZ20,'Raw Data'!BF20,'Raw Data'!BL20)</f>
        <v>2.2446666666666668</v>
      </c>
      <c r="J20" s="1">
        <f>STDEV('Raw Data'!AZ20,'Raw Data'!BF20,'Raw Data'!BL20)</f>
        <v>0.39443292627940363</v>
      </c>
      <c r="K20" s="1">
        <f>AVERAGE('Raw Data'!BL20,'Raw Data'!BR20,'Raw Data'!BX20)</f>
        <v>2.7056666666666662</v>
      </c>
      <c r="L20" s="1">
        <f>STDEV('Raw Data'!BL20,'Raw Data'!BR20,'Raw Data'!BX20)</f>
        <v>1.4364307617610173E-2</v>
      </c>
      <c r="M20" s="1">
        <f>AVERAGE('Raw Data'!CD20,'Raw Data'!CJ20,'Raw Data'!CP20)</f>
        <v>2.8793333333333333</v>
      </c>
      <c r="N20" s="1">
        <f>STDEV('Raw Data'!CD20,'Raw Data'!CJ20,'Raw Data'!CP20)</f>
        <v>3.2868424564212601E-2</v>
      </c>
      <c r="P20" s="1">
        <f>AVERAGE('Raw Data'!J186,'Raw Data'!P186,'Raw Data'!V186)</f>
        <v>0.59099999999999997</v>
      </c>
      <c r="Q20" s="19">
        <f>STDEV('Raw Data'!J186,'Raw Data'!P186,'Raw Data'!V186)</f>
        <v>1.9697715603592226E-2</v>
      </c>
      <c r="R20" s="1">
        <f>AVERAGE('Raw Data'!AB186,'Raw Data'!AH186,'Raw Data'!AN186)</f>
        <v>0.85666666666666658</v>
      </c>
      <c r="S20" s="1">
        <f>STDEV('Raw Data'!AB186,'Raw Data'!AH186,'Raw Data'!AN186)</f>
        <v>2.7682726262659441E-2</v>
      </c>
      <c r="T20" s="1">
        <f>AVERAGE('Raw Data'!AZ186,'Raw Data'!BF186,'Raw Data'!BL186)</f>
        <v>2.0306666666666664</v>
      </c>
      <c r="U20" s="1">
        <f>STDEV('Raw Data'!AZ186,'Raw Data'!BF186,'Raw Data'!BL186)</f>
        <v>0.55321093023668022</v>
      </c>
      <c r="V20" s="1">
        <f>AVERAGE('Raw Data'!BL186,'Raw Data'!BR186,'Raw Data'!BX186)</f>
        <v>2.6593333333333331</v>
      </c>
      <c r="W20" s="1">
        <f>STDEV('Raw Data'!BL186,'Raw Data'!BR186,'Raw Data'!BX186)</f>
        <v>2.3459184413217152E-2</v>
      </c>
      <c r="X20" s="1">
        <f>AVERAGE('Raw Data'!CD186,'Raw Data'!CJ186,'Raw Data'!CP186)</f>
        <v>2.8296666666666668</v>
      </c>
      <c r="Y20" s="1">
        <f>STDEV('Raw Data'!CD186,'Raw Data'!CJ186,'Raw Data'!CP186)</f>
        <v>2.8448784391135795E-2</v>
      </c>
      <c r="AA20" s="1">
        <f>AVERAGE('Raw Data'!J352,'Raw Data'!P352,'Raw Data'!V352)</f>
        <v>0.59</v>
      </c>
      <c r="AB20" s="19">
        <f>STDEV('Raw Data'!J352,'Raw Data'!P352,'Raw Data'!V352)</f>
        <v>3.8431757701151245E-2</v>
      </c>
      <c r="AC20" s="1">
        <f>AVERAGE('Raw Data'!AB352,'Raw Data'!AH352,'Raw Data'!AN352)</f>
        <v>1.0133333333333334</v>
      </c>
      <c r="AD20" s="1">
        <f>STDEV('Raw Data'!AB352,'Raw Data'!AH352,'Raw Data'!AN352)</f>
        <v>3.6115555282084905E-2</v>
      </c>
      <c r="AE20" s="1">
        <f>AVERAGE('Raw Data'!AZ352,'Raw Data'!BF352,'Raw Data'!BL352)</f>
        <v>1.8696666666666666</v>
      </c>
      <c r="AF20" s="1">
        <f>STDEV('Raw Data'!AZ352,'Raw Data'!BF352,'Raw Data'!BL352)</f>
        <v>0.58854849701051282</v>
      </c>
      <c r="AG20" s="1">
        <f>AVERAGE('Raw Data'!BL352,'Raw Data'!BR352,'Raw Data'!BX352)</f>
        <v>2.577</v>
      </c>
      <c r="AH20" s="1">
        <f>STDEV('Raw Data'!BL352,'Raw Data'!BR352,'Raw Data'!BX352)</f>
        <v>4.2426406871192889E-2</v>
      </c>
      <c r="AI20" s="1">
        <f>AVERAGE('Raw Data'!CD352,'Raw Data'!CJ352,'Raw Data'!CP352)</f>
        <v>2.8254999999999999</v>
      </c>
      <c r="AJ20" s="1">
        <f>STDEV('Raw Data'!CD352,'Raw Data'!CJ352,'Raw Data'!CP352)</f>
        <v>2.8991378028648394E-2</v>
      </c>
      <c r="AL20" s="4">
        <f t="shared" si="52"/>
        <v>0.28600000000000014</v>
      </c>
      <c r="AM20" s="1">
        <f t="shared" si="53"/>
        <v>4.1331023256376179E-2</v>
      </c>
      <c r="AN20" s="4">
        <f t="shared" si="54"/>
        <v>0.43966666666666676</v>
      </c>
      <c r="AO20" s="12">
        <f t="shared" si="55"/>
        <v>5.2709378722254084E-2</v>
      </c>
      <c r="AP20" s="4">
        <f t="shared" si="56"/>
        <v>0.21400000000000041</v>
      </c>
      <c r="AQ20" s="12">
        <f t="shared" si="57"/>
        <v>0.94764385651608385</v>
      </c>
      <c r="AR20" s="4">
        <f t="shared" si="58"/>
        <v>4.6333333333333115E-2</v>
      </c>
      <c r="AS20" s="12">
        <f t="shared" si="59"/>
        <v>3.7823492030827327E-2</v>
      </c>
      <c r="AT20" s="4">
        <f t="shared" si="60"/>
        <v>4.9666666666666526E-2</v>
      </c>
      <c r="AU20" s="12">
        <f t="shared" si="61"/>
        <v>6.1317208955348396E-2</v>
      </c>
      <c r="AV20" s="12"/>
      <c r="AW20" s="4">
        <f t="shared" si="42"/>
        <v>0.28700000000000014</v>
      </c>
      <c r="AX20" s="1">
        <f t="shared" si="43"/>
        <v>6.0065065353935201E-2</v>
      </c>
      <c r="AY20" s="4">
        <f t="shared" si="44"/>
        <v>0.28299999999999992</v>
      </c>
      <c r="AZ20" s="12">
        <f t="shared" si="45"/>
        <v>6.1142207741679548E-2</v>
      </c>
      <c r="BA20" s="4">
        <f t="shared" si="46"/>
        <v>0.37500000000000022</v>
      </c>
      <c r="BB20" s="12">
        <f t="shared" si="47"/>
        <v>0.98298142328991645</v>
      </c>
      <c r="BC20" s="4">
        <f t="shared" si="48"/>
        <v>0.12866666666666626</v>
      </c>
      <c r="BD20" s="12">
        <f t="shared" si="49"/>
        <v>5.679071448880306E-2</v>
      </c>
      <c r="BE20" s="4">
        <f t="shared" si="50"/>
        <v>5.38333333333334E-2</v>
      </c>
      <c r="BF20" s="12">
        <f t="shared" si="51"/>
        <v>6.1859802592860995E-2</v>
      </c>
      <c r="BH20" s="4">
        <f t="shared" si="62"/>
        <v>1.0000000000000009E-3</v>
      </c>
      <c r="BI20" s="1">
        <f t="shared" si="63"/>
        <v>5.8129473304743468E-2</v>
      </c>
      <c r="BJ20" s="4">
        <f t="shared" si="64"/>
        <v>-0.15666666666666684</v>
      </c>
      <c r="BK20" s="12">
        <f t="shared" si="65"/>
        <v>6.3798281544744345E-2</v>
      </c>
      <c r="BL20" s="4">
        <f t="shared" si="66"/>
        <v>0.16099999999999981</v>
      </c>
      <c r="BM20" s="12">
        <f t="shared" si="67"/>
        <v>1.1417594272471931</v>
      </c>
      <c r="BN20" s="4">
        <f t="shared" si="68"/>
        <v>8.2333333333333147E-2</v>
      </c>
      <c r="BO20" s="12">
        <f t="shared" si="69"/>
        <v>6.5885591284410044E-2</v>
      </c>
      <c r="BP20" s="4">
        <f t="shared" si="70"/>
        <v>4.1666666666668739E-3</v>
      </c>
      <c r="BQ20" s="12">
        <f t="shared" si="71"/>
        <v>5.744016241978419E-2</v>
      </c>
      <c r="CI20" s="1">
        <f t="shared" si="30"/>
        <v>1.7082534834191086E-3</v>
      </c>
      <c r="CJ20" s="29">
        <f t="shared" si="31"/>
        <v>2.7782786052860118E-3</v>
      </c>
      <c r="CK20" s="29">
        <f t="shared" si="32"/>
        <v>0.89802887879267612</v>
      </c>
      <c r="CL20" s="30">
        <f t="shared" si="33"/>
        <v>1.4306165494060584E-3</v>
      </c>
      <c r="CM20" s="30">
        <f t="shared" si="34"/>
        <v>3.7598001140738573E-3</v>
      </c>
      <c r="CN20">
        <f t="shared" si="40"/>
        <v>0.95273596948202866</v>
      </c>
      <c r="CP20" s="31">
        <f t="shared" si="35"/>
        <v>3.6078120759725067E-3</v>
      </c>
      <c r="CQ20" s="30">
        <f t="shared" si="36"/>
        <v>3.7383695675266984E-3</v>
      </c>
      <c r="CR20" s="30">
        <f t="shared" si="37"/>
        <v>0.96625247853306984</v>
      </c>
      <c r="CS20" s="30">
        <f t="shared" si="38"/>
        <v>3.2251852521487457E-3</v>
      </c>
      <c r="CT20" s="31">
        <f t="shared" si="39"/>
        <v>3.8266351768277318E-3</v>
      </c>
      <c r="CU20">
        <f t="shared" si="41"/>
        <v>0.99027798148072821</v>
      </c>
    </row>
    <row r="21" spans="1:99" x14ac:dyDescent="0.25">
      <c r="A21" t="str">
        <f>'Raw Data'!A21</f>
        <v>A_p110g</v>
      </c>
      <c r="B21">
        <f>'Raw Data'!B21</f>
        <v>107</v>
      </c>
      <c r="C21">
        <f>'Raw Data'!C21</f>
        <v>118</v>
      </c>
      <c r="D21" t="str">
        <f>'Raw Data'!D21</f>
        <v>YEIYDKYQVVQT</v>
      </c>
      <c r="E21" s="1">
        <f>AVERAGE('Raw Data'!J21,'Raw Data'!P21,'Raw Data'!V21)</f>
        <v>1.0469999999999999</v>
      </c>
      <c r="F21" s="19">
        <f>STDEV('Raw Data'!J21,'Raw Data'!P21,'Raw Data'!V21)</f>
        <v>1.3228756555323008E-2</v>
      </c>
      <c r="G21" s="1">
        <f>AVERAGE('Raw Data'!AB21,'Raw Data'!AH21,'Raw Data'!AN21)</f>
        <v>1.2373333333333332</v>
      </c>
      <c r="H21" s="1">
        <f>STDEV('Raw Data'!AB21,'Raw Data'!AH21,'Raw Data'!AN21)</f>
        <v>2.6006409466385948E-2</v>
      </c>
      <c r="I21" s="1">
        <f>AVERAGE('Raw Data'!AZ21,'Raw Data'!BF21,'Raw Data'!BL21)</f>
        <v>2.4286666666666665</v>
      </c>
      <c r="J21" s="1">
        <f>STDEV('Raw Data'!AZ21,'Raw Data'!BF21,'Raw Data'!BL21)</f>
        <v>0.7685807266210446</v>
      </c>
      <c r="K21" s="1">
        <f>AVERAGE('Raw Data'!BL21,'Raw Data'!BR21,'Raw Data'!BX21)</f>
        <v>3.2586666666666666</v>
      </c>
      <c r="L21" s="1">
        <f>STDEV('Raw Data'!BL21,'Raw Data'!BR21,'Raw Data'!BX21)</f>
        <v>4.9812983581926963E-2</v>
      </c>
      <c r="M21" s="1">
        <f>AVERAGE('Raw Data'!CD21,'Raw Data'!CJ21,'Raw Data'!CP21)</f>
        <v>5.1743333333333332</v>
      </c>
      <c r="N21" s="1">
        <f>STDEV('Raw Data'!CD21,'Raw Data'!CJ21,'Raw Data'!CP21)</f>
        <v>9.7027487514277602E-2</v>
      </c>
      <c r="P21" s="1">
        <f>AVERAGE('Raw Data'!J187,'Raw Data'!P187,'Raw Data'!V187)</f>
        <v>0.61</v>
      </c>
      <c r="Q21" s="19">
        <f>STDEV('Raw Data'!J187,'Raw Data'!P187,'Raw Data'!V187)</f>
        <v>3.9887341350358298E-2</v>
      </c>
      <c r="R21" s="1">
        <f>AVERAGE('Raw Data'!AB187,'Raw Data'!AH187,'Raw Data'!AN187)</f>
        <v>0.85333333333333317</v>
      </c>
      <c r="S21" s="1">
        <f>STDEV('Raw Data'!AB187,'Raw Data'!AH187,'Raw Data'!AN187)</f>
        <v>2.9399546481762857E-2</v>
      </c>
      <c r="T21" s="1">
        <f>AVERAGE('Raw Data'!AZ187,'Raw Data'!BF187,'Raw Data'!BL187)</f>
        <v>2.0753333333333335</v>
      </c>
      <c r="U21" s="1">
        <f>STDEV('Raw Data'!AZ187,'Raw Data'!BF187,'Raw Data'!BL187)</f>
        <v>0.70172739246329441</v>
      </c>
      <c r="V21" s="1">
        <f>AVERAGE('Raw Data'!BL187,'Raw Data'!BR187,'Raw Data'!BX187)</f>
        <v>2.9003333333333337</v>
      </c>
      <c r="W21" s="1">
        <f>STDEV('Raw Data'!BL187,'Raw Data'!BR187,'Raw Data'!BX187)</f>
        <v>3.7819747927945374E-2</v>
      </c>
      <c r="X21" s="1">
        <f>AVERAGE('Raw Data'!CD187,'Raw Data'!CJ187,'Raw Data'!CP187)</f>
        <v>4.2390000000000008</v>
      </c>
      <c r="Y21" s="1">
        <f>STDEV('Raw Data'!CD187,'Raw Data'!CJ187,'Raw Data'!CP187)</f>
        <v>4.2579337712087544E-2</v>
      </c>
      <c r="AA21" s="1">
        <f>AVERAGE('Raw Data'!J353,'Raw Data'!P353,'Raw Data'!V353)</f>
        <v>0.59066666666666667</v>
      </c>
      <c r="AB21" s="19">
        <f>STDEV('Raw Data'!J353,'Raw Data'!P353,'Raw Data'!V353)</f>
        <v>6.1598160145683992E-2</v>
      </c>
      <c r="AC21" s="1">
        <f>AVERAGE('Raw Data'!AB353,'Raw Data'!AH353,'Raw Data'!AN353)</f>
        <v>0.82133333333333336</v>
      </c>
      <c r="AD21" s="1">
        <f>STDEV('Raw Data'!AB353,'Raw Data'!AH353,'Raw Data'!AN353)</f>
        <v>1.960442127004345E-2</v>
      </c>
      <c r="AE21" s="1">
        <f>AVERAGE('Raw Data'!AZ353,'Raw Data'!BF353,'Raw Data'!BL353)</f>
        <v>1.8393333333333335</v>
      </c>
      <c r="AF21" s="1">
        <f>STDEV('Raw Data'!AZ353,'Raw Data'!BF353,'Raw Data'!BL353)</f>
        <v>0.71433978842938073</v>
      </c>
      <c r="AG21" s="1">
        <f>AVERAGE('Raw Data'!BL353,'Raw Data'!BR353,'Raw Data'!BX353)</f>
        <v>2.6930000000000001</v>
      </c>
      <c r="AH21" s="1">
        <f>STDEV('Raw Data'!BL353,'Raw Data'!BR353,'Raw Data'!BX353)</f>
        <v>4.1012193308819639E-2</v>
      </c>
      <c r="AI21" s="1">
        <f>AVERAGE('Raw Data'!CD353,'Raw Data'!CJ353,'Raw Data'!CP353)</f>
        <v>3.984</v>
      </c>
      <c r="AJ21" s="1">
        <f>STDEV('Raw Data'!CD353,'Raw Data'!CJ353,'Raw Data'!CP353)</f>
        <v>4.3840620433565826E-2</v>
      </c>
      <c r="AL21" s="4">
        <f t="shared" si="52"/>
        <v>0.43699999999999994</v>
      </c>
      <c r="AM21" s="1">
        <f t="shared" si="53"/>
        <v>5.3116097905681309E-2</v>
      </c>
      <c r="AN21" s="4">
        <f t="shared" si="54"/>
        <v>0.38400000000000001</v>
      </c>
      <c r="AO21" s="12">
        <f t="shared" si="55"/>
        <v>5.5405955948148802E-2</v>
      </c>
      <c r="AP21" s="4">
        <f t="shared" si="56"/>
        <v>0.35333333333333306</v>
      </c>
      <c r="AQ21" s="12">
        <f t="shared" si="57"/>
        <v>1.470308119084339</v>
      </c>
      <c r="AR21" s="4">
        <f t="shared" si="58"/>
        <v>0.35833333333333295</v>
      </c>
      <c r="AS21" s="12">
        <f t="shared" si="59"/>
        <v>8.763273150987233E-2</v>
      </c>
      <c r="AT21" s="4">
        <f t="shared" si="60"/>
        <v>0.93533333333333246</v>
      </c>
      <c r="AU21" s="12">
        <f t="shared" si="61"/>
        <v>0.13960682522636514</v>
      </c>
      <c r="AV21" s="12"/>
      <c r="AW21" s="4">
        <f t="shared" si="42"/>
        <v>0.45633333333333326</v>
      </c>
      <c r="AX21" s="1">
        <f t="shared" si="43"/>
        <v>7.4826916701006996E-2</v>
      </c>
      <c r="AY21" s="4">
        <f t="shared" si="44"/>
        <v>0.41599999999999981</v>
      </c>
      <c r="AZ21" s="12">
        <f t="shared" si="45"/>
        <v>4.5610830736429395E-2</v>
      </c>
      <c r="BA21" s="4">
        <f t="shared" si="46"/>
        <v>0.58933333333333304</v>
      </c>
      <c r="BB21" s="12">
        <f t="shared" si="47"/>
        <v>1.4829205150504254</v>
      </c>
      <c r="BC21" s="4">
        <f t="shared" si="48"/>
        <v>0.56566666666666654</v>
      </c>
      <c r="BD21" s="12">
        <f t="shared" si="49"/>
        <v>9.0825176890746595E-2</v>
      </c>
      <c r="BE21" s="4">
        <f t="shared" si="50"/>
        <v>1.1903333333333332</v>
      </c>
      <c r="BF21" s="12">
        <f t="shared" si="51"/>
        <v>0.14086810794784344</v>
      </c>
      <c r="BH21" s="4">
        <f t="shared" si="62"/>
        <v>1.9333333333333313E-2</v>
      </c>
      <c r="BI21" s="1">
        <f t="shared" si="63"/>
        <v>0.1014855014960423</v>
      </c>
      <c r="BJ21" s="4">
        <f t="shared" si="64"/>
        <v>3.1999999999999806E-2</v>
      </c>
      <c r="BK21" s="12">
        <f t="shared" si="65"/>
        <v>4.9003967751806307E-2</v>
      </c>
      <c r="BL21" s="4">
        <f t="shared" si="66"/>
        <v>0.23599999999999999</v>
      </c>
      <c r="BM21" s="12">
        <f t="shared" si="67"/>
        <v>1.416067180892675</v>
      </c>
      <c r="BN21" s="4">
        <f t="shared" si="68"/>
        <v>0.20733333333333359</v>
      </c>
      <c r="BO21" s="12">
        <f t="shared" si="69"/>
        <v>7.8831941236765013E-2</v>
      </c>
      <c r="BP21" s="4">
        <f t="shared" si="70"/>
        <v>0.25500000000000078</v>
      </c>
      <c r="BQ21" s="12">
        <f t="shared" si="71"/>
        <v>8.6419958145653369E-2</v>
      </c>
      <c r="CI21" s="1">
        <f t="shared" si="30"/>
        <v>2.8213198567259225E-3</v>
      </c>
      <c r="CJ21" s="29">
        <f t="shared" si="31"/>
        <v>3.0698199545282057E-3</v>
      </c>
      <c r="CK21" s="29">
        <f t="shared" si="32"/>
        <v>2.161805965045327</v>
      </c>
      <c r="CL21" s="30">
        <f t="shared" si="33"/>
        <v>7.6794956318813707E-3</v>
      </c>
      <c r="CM21" s="30">
        <f t="shared" si="34"/>
        <v>1.9490065649784862E-2</v>
      </c>
      <c r="CN21">
        <f t="shared" si="40"/>
        <v>1.4815082403207374</v>
      </c>
      <c r="CP21" s="31">
        <f t="shared" si="35"/>
        <v>5.5990674629794396E-3</v>
      </c>
      <c r="CQ21" s="30">
        <f t="shared" si="36"/>
        <v>2.0803478804672123E-3</v>
      </c>
      <c r="CR21" s="30">
        <f t="shared" si="37"/>
        <v>2.1990532539574192</v>
      </c>
      <c r="CS21" s="30">
        <f t="shared" si="38"/>
        <v>8.2492127572354086E-3</v>
      </c>
      <c r="CT21" s="31">
        <f t="shared" si="39"/>
        <v>1.9843823836805271E-2</v>
      </c>
      <c r="CU21">
        <f t="shared" si="41"/>
        <v>1.4949333449672286</v>
      </c>
    </row>
    <row r="22" spans="1:99" x14ac:dyDescent="0.25">
      <c r="A22" t="str">
        <f>'Raw Data'!A22</f>
        <v>A_p110g</v>
      </c>
      <c r="B22">
        <f>'Raw Data'!B22</f>
        <v>107</v>
      </c>
      <c r="C22">
        <f>'Raw Data'!C22</f>
        <v>119</v>
      </c>
      <c r="D22" t="str">
        <f>'Raw Data'!D22</f>
        <v>YEIYDKYQVVQTL</v>
      </c>
      <c r="E22" s="1">
        <f>AVERAGE('Raw Data'!J22,'Raw Data'!P22,'Raw Data'!V22)</f>
        <v>0.83833333333333326</v>
      </c>
      <c r="F22" s="19">
        <f>STDEV('Raw Data'!J22,'Raw Data'!P22,'Raw Data'!V22)</f>
        <v>2.7153882472555093E-2</v>
      </c>
      <c r="G22" s="1">
        <f>AVERAGE('Raw Data'!AB22,'Raw Data'!AH22,'Raw Data'!AN22)</f>
        <v>1.0980000000000001</v>
      </c>
      <c r="H22" s="1">
        <f>STDEV('Raw Data'!AB22,'Raw Data'!AH22,'Raw Data'!AN22)</f>
        <v>5.0566787519082113E-2</v>
      </c>
      <c r="I22" s="1">
        <f>AVERAGE('Raw Data'!AZ22,'Raw Data'!BF22,'Raw Data'!BL22)</f>
        <v>2.3073333333333337</v>
      </c>
      <c r="J22" s="1">
        <f>STDEV('Raw Data'!AZ22,'Raw Data'!BF22,'Raw Data'!BL22)</f>
        <v>0.69985450868972299</v>
      </c>
      <c r="K22" s="1">
        <f>AVERAGE('Raw Data'!BL22,'Raw Data'!BR22,'Raw Data'!BX22)</f>
        <v>3.095333333333333</v>
      </c>
      <c r="L22" s="1">
        <f>STDEV('Raw Data'!BL22,'Raw Data'!BR22,'Raw Data'!BX22)</f>
        <v>3.4933269720043861E-2</v>
      </c>
      <c r="M22" s="1">
        <f>AVERAGE('Raw Data'!CD22,'Raw Data'!CJ22,'Raw Data'!CP22)</f>
        <v>5.2480000000000002</v>
      </c>
      <c r="N22" s="1">
        <f>STDEV('Raw Data'!CD22,'Raw Data'!CJ22,'Raw Data'!CP22)</f>
        <v>6.9935684739623097E-2</v>
      </c>
      <c r="P22" s="1">
        <f>AVERAGE('Raw Data'!J188,'Raw Data'!P188,'Raw Data'!V188)</f>
        <v>0.77233333333333343</v>
      </c>
      <c r="Q22" s="19">
        <f>STDEV('Raw Data'!J188,'Raw Data'!P188,'Raw Data'!V188)</f>
        <v>2.1221058723196025E-2</v>
      </c>
      <c r="R22" s="1">
        <f>AVERAGE('Raw Data'!AB188,'Raw Data'!AH188,'Raw Data'!AN188)</f>
        <v>1.115</v>
      </c>
      <c r="S22" s="1">
        <f>STDEV('Raw Data'!AB188,'Raw Data'!AH188,'Raw Data'!AN188)</f>
        <v>0.16255768207008972</v>
      </c>
      <c r="T22" s="1">
        <f>AVERAGE('Raw Data'!AZ188,'Raw Data'!BF188,'Raw Data'!BL188)</f>
        <v>1.9156666666666666</v>
      </c>
      <c r="U22" s="1">
        <f>STDEV('Raw Data'!AZ188,'Raw Data'!BF188,'Raw Data'!BL188)</f>
        <v>0.71636326911235049</v>
      </c>
      <c r="V22" s="1">
        <f>AVERAGE('Raw Data'!BL188,'Raw Data'!BR188,'Raw Data'!BX188)</f>
        <v>2.7149999999999999</v>
      </c>
      <c r="W22" s="1">
        <f>STDEV('Raw Data'!BL188,'Raw Data'!BR188,'Raw Data'!BX188)</f>
        <v>4.5902069670114072E-2</v>
      </c>
      <c r="X22" s="1">
        <f>AVERAGE('Raw Data'!CD188,'Raw Data'!CJ188,'Raw Data'!CP188)</f>
        <v>4.344333333333334</v>
      </c>
      <c r="Y22" s="1">
        <f>STDEV('Raw Data'!CD188,'Raw Data'!CJ188,'Raw Data'!CP188)</f>
        <v>6.8857340446268386E-2</v>
      </c>
      <c r="AA22" s="1">
        <f>AVERAGE('Raw Data'!J354,'Raw Data'!P354,'Raw Data'!V354)</f>
        <v>0.6110000000000001</v>
      </c>
      <c r="AB22" s="19">
        <f>STDEV('Raw Data'!J354,'Raw Data'!P354,'Raw Data'!V354)</f>
        <v>3.207802986469091E-2</v>
      </c>
      <c r="AC22" s="1">
        <f>AVERAGE('Raw Data'!AB354,'Raw Data'!AH354,'Raw Data'!AN354)</f>
        <v>0.85899999999999999</v>
      </c>
      <c r="AD22" s="1">
        <f>STDEV('Raw Data'!AB354,'Raw Data'!AH354,'Raw Data'!AN354)</f>
        <v>4.9122296363260529E-2</v>
      </c>
      <c r="AE22" s="1">
        <f>AVERAGE('Raw Data'!AZ354,'Raw Data'!BF354,'Raw Data'!BL354)</f>
        <v>1.7649999999999999</v>
      </c>
      <c r="AF22" s="1">
        <f>STDEV('Raw Data'!AZ354,'Raw Data'!BF354,'Raw Data'!BL354)</f>
        <v>0.71026544333791186</v>
      </c>
      <c r="AG22" s="1">
        <f>AVERAGE('Raw Data'!BL354,'Raw Data'!BR354,'Raw Data'!BX354)</f>
        <v>2.5834999999999999</v>
      </c>
      <c r="AH22" s="1">
        <f>STDEV('Raw Data'!BL354,'Raw Data'!BR354,'Raw Data'!BX354)</f>
        <v>7.0710678118646967E-4</v>
      </c>
      <c r="AI22" s="1">
        <f>AVERAGE('Raw Data'!CD354,'Raw Data'!CJ354,'Raw Data'!CP354)</f>
        <v>3.8689999999999998</v>
      </c>
      <c r="AJ22" s="1">
        <f>STDEV('Raw Data'!CD354,'Raw Data'!CJ354,'Raw Data'!CP354)</f>
        <v>2.8284271247461927E-3</v>
      </c>
      <c r="AL22" s="4">
        <f t="shared" si="52"/>
        <v>6.5999999999999837E-2</v>
      </c>
      <c r="AM22" s="1">
        <f t="shared" si="53"/>
        <v>4.8374941195751114E-2</v>
      </c>
      <c r="AN22" s="4">
        <f t="shared" si="54"/>
        <v>-1.6999999999999904E-2</v>
      </c>
      <c r="AO22" s="12">
        <f t="shared" si="55"/>
        <v>0.21312446958917183</v>
      </c>
      <c r="AP22" s="4">
        <f t="shared" si="56"/>
        <v>0.39166666666666705</v>
      </c>
      <c r="AQ22" s="12">
        <f t="shared" si="57"/>
        <v>1.4162177778020735</v>
      </c>
      <c r="AR22" s="4">
        <f t="shared" si="58"/>
        <v>0.38033333333333319</v>
      </c>
      <c r="AS22" s="12">
        <f t="shared" si="59"/>
        <v>8.083533939015794E-2</v>
      </c>
      <c r="AT22" s="4">
        <f t="shared" si="60"/>
        <v>0.90366666666666617</v>
      </c>
      <c r="AU22" s="12">
        <f t="shared" si="61"/>
        <v>0.13879302518589148</v>
      </c>
      <c r="AV22" s="12"/>
      <c r="AW22" s="4">
        <f t="shared" si="42"/>
        <v>0.22733333333333317</v>
      </c>
      <c r="AX22" s="1">
        <f t="shared" si="43"/>
        <v>5.9231912337246007E-2</v>
      </c>
      <c r="AY22" s="4">
        <f t="shared" si="44"/>
        <v>0.2390000000000001</v>
      </c>
      <c r="AZ22" s="12">
        <f t="shared" si="45"/>
        <v>9.9689083882342641E-2</v>
      </c>
      <c r="BA22" s="4">
        <f t="shared" si="46"/>
        <v>0.54233333333333378</v>
      </c>
      <c r="BB22" s="12">
        <f t="shared" si="47"/>
        <v>1.4101199520276348</v>
      </c>
      <c r="BC22" s="4">
        <f t="shared" si="48"/>
        <v>0.51183333333333314</v>
      </c>
      <c r="BD22" s="12">
        <f t="shared" si="49"/>
        <v>3.5640376501230329E-2</v>
      </c>
      <c r="BE22" s="4">
        <f t="shared" si="50"/>
        <v>1.3790000000000004</v>
      </c>
      <c r="BF22" s="12">
        <f t="shared" si="51"/>
        <v>7.2764111864369291E-2</v>
      </c>
      <c r="BH22" s="4">
        <f t="shared" si="62"/>
        <v>0.16133333333333333</v>
      </c>
      <c r="BI22" s="1">
        <f t="shared" si="63"/>
        <v>5.3299088587886935E-2</v>
      </c>
      <c r="BJ22" s="4">
        <f t="shared" si="64"/>
        <v>0.25600000000000001</v>
      </c>
      <c r="BK22" s="12">
        <f t="shared" si="65"/>
        <v>0.21167997843335024</v>
      </c>
      <c r="BL22" s="4">
        <f t="shared" si="66"/>
        <v>0.15066666666666673</v>
      </c>
      <c r="BM22" s="12">
        <f t="shared" si="67"/>
        <v>1.4266287124502623</v>
      </c>
      <c r="BN22" s="4">
        <f t="shared" si="68"/>
        <v>0.13149999999999995</v>
      </c>
      <c r="BO22" s="12">
        <f t="shared" si="69"/>
        <v>4.6609176451300541E-2</v>
      </c>
      <c r="BP22" s="4">
        <f t="shared" si="70"/>
        <v>0.47533333333333427</v>
      </c>
      <c r="BQ22" s="12">
        <f t="shared" si="71"/>
        <v>7.168576757101458E-2</v>
      </c>
      <c r="CI22" s="1">
        <f t="shared" si="30"/>
        <v>2.3401349356923784E-3</v>
      </c>
      <c r="CJ22" s="29">
        <f t="shared" si="31"/>
        <v>4.5422039537665833E-2</v>
      </c>
      <c r="CK22" s="29">
        <f t="shared" si="32"/>
        <v>2.0056727941626433</v>
      </c>
      <c r="CL22" s="30">
        <f t="shared" si="33"/>
        <v>6.53435209432202E-3</v>
      </c>
      <c r="CM22" s="30">
        <f t="shared" si="34"/>
        <v>1.9263503840251509E-2</v>
      </c>
      <c r="CN22">
        <f t="shared" si="40"/>
        <v>1.4419545154305577</v>
      </c>
      <c r="CP22" s="31">
        <f t="shared" si="35"/>
        <v>3.5084194391271956E-3</v>
      </c>
      <c r="CQ22" s="30">
        <f t="shared" si="36"/>
        <v>9.9379134453007473E-3</v>
      </c>
      <c r="CR22" s="30">
        <f t="shared" si="37"/>
        <v>1.9884382791064192</v>
      </c>
      <c r="CS22" s="30">
        <f t="shared" si="38"/>
        <v>1.2702364371494511E-3</v>
      </c>
      <c r="CT22" s="31">
        <f t="shared" si="39"/>
        <v>5.2946159754104476E-3</v>
      </c>
      <c r="CU22">
        <f t="shared" si="41"/>
        <v>1.417197750634472</v>
      </c>
    </row>
    <row r="23" spans="1:99" x14ac:dyDescent="0.25">
      <c r="A23" t="str">
        <f>'Raw Data'!A23</f>
        <v>A_p110g</v>
      </c>
      <c r="B23">
        <f>'Raw Data'!B23</f>
        <v>114</v>
      </c>
      <c r="C23">
        <f>'Raw Data'!C23</f>
        <v>119</v>
      </c>
      <c r="D23" t="str">
        <f>'Raw Data'!D23</f>
        <v>QVVQTL</v>
      </c>
      <c r="E23" s="1">
        <f>AVERAGE('Raw Data'!J23,'Raw Data'!P23,'Raw Data'!V23)</f>
        <v>5.7666666666666672E-2</v>
      </c>
      <c r="F23" s="19">
        <f>STDEV('Raw Data'!J23,'Raw Data'!P23,'Raw Data'!V23)</f>
        <v>2.6006409466386042E-2</v>
      </c>
      <c r="G23" s="1">
        <f>AVERAGE('Raw Data'!AB23,'Raw Data'!AH23,'Raw Data'!AN23)</f>
        <v>4.9000000000000009E-2</v>
      </c>
      <c r="H23" s="1">
        <f>STDEV('Raw Data'!AB23,'Raw Data'!AH23,'Raw Data'!AN23)</f>
        <v>5.2915026221291824E-3</v>
      </c>
      <c r="I23" s="1">
        <f>AVERAGE('Raw Data'!AZ23,'Raw Data'!BF23,'Raw Data'!BL23)</f>
        <v>0.10566666666666667</v>
      </c>
      <c r="J23" s="1">
        <f>STDEV('Raw Data'!AZ23,'Raw Data'!BF23,'Raw Data'!BL23)</f>
        <v>7.3927892796517153E-2</v>
      </c>
      <c r="K23" s="1">
        <f>AVERAGE('Raw Data'!BL23,'Raw Data'!BR23,'Raw Data'!BX23)</f>
        <v>0.14833333333333332</v>
      </c>
      <c r="L23" s="1">
        <f>STDEV('Raw Data'!BL23,'Raw Data'!BR23,'Raw Data'!BX23)</f>
        <v>4.3003875794320384E-2</v>
      </c>
      <c r="M23" s="1">
        <f>AVERAGE('Raw Data'!CD23,'Raw Data'!CJ23,'Raw Data'!CP23)</f>
        <v>1.1499999999999999</v>
      </c>
      <c r="N23" s="1">
        <f>STDEV('Raw Data'!CD23,'Raw Data'!CJ23,'Raw Data'!CP23)</f>
        <v>2.3643180835073749E-2</v>
      </c>
      <c r="P23" s="1">
        <f>AVERAGE('Raw Data'!J189,'Raw Data'!P189,'Raw Data'!V189)</f>
        <v>3.9000000000000007E-2</v>
      </c>
      <c r="Q23" s="19">
        <f>STDEV('Raw Data'!J189,'Raw Data'!P189,'Raw Data'!V189)</f>
        <v>5.1961524227066326E-3</v>
      </c>
      <c r="R23" s="1">
        <f>AVERAGE('Raw Data'!AB189,'Raw Data'!AH189,'Raw Data'!AN189)</f>
        <v>4.3000000000000003E-2</v>
      </c>
      <c r="S23" s="1">
        <f>STDEV('Raw Data'!AB189,'Raw Data'!AH189,'Raw Data'!AN189)</f>
        <v>1.2489995996796791E-2</v>
      </c>
      <c r="T23" s="1">
        <f>AVERAGE('Raw Data'!AZ189,'Raw Data'!BF189,'Raw Data'!BL189)</f>
        <v>2.8666666666666663E-2</v>
      </c>
      <c r="U23" s="1">
        <f>STDEV('Raw Data'!AZ189,'Raw Data'!BF189,'Raw Data'!BL189)</f>
        <v>2.3629078131263047E-2</v>
      </c>
      <c r="V23" s="1">
        <f>AVERAGE('Raw Data'!BL189,'Raw Data'!BR189,'Raw Data'!BX189)</f>
        <v>5.7999999999999996E-2</v>
      </c>
      <c r="W23" s="1">
        <f>STDEV('Raw Data'!BL189,'Raw Data'!BR189,'Raw Data'!BX189)</f>
        <v>2.0518284528683199E-2</v>
      </c>
      <c r="X23" s="1">
        <f>AVERAGE('Raw Data'!CD189,'Raw Data'!CJ189,'Raw Data'!CP189)</f>
        <v>0.54100000000000004</v>
      </c>
      <c r="Y23" s="1">
        <f>STDEV('Raw Data'!CD189,'Raw Data'!CJ189,'Raw Data'!CP189)</f>
        <v>1.8681541692269422E-2</v>
      </c>
      <c r="AA23" s="1">
        <f>AVERAGE('Raw Data'!J355,'Raw Data'!P355,'Raw Data'!V355)</f>
        <v>4.0666666666666663E-2</v>
      </c>
      <c r="AB23" s="19">
        <f>STDEV('Raw Data'!J355,'Raw Data'!P355,'Raw Data'!V355)</f>
        <v>9.291573243177564E-3</v>
      </c>
      <c r="AC23" s="1">
        <f>AVERAGE('Raw Data'!AB355,'Raw Data'!AH355,'Raw Data'!AN355)</f>
        <v>4.4333333333333336E-2</v>
      </c>
      <c r="AD23" s="1">
        <f>STDEV('Raw Data'!AB355,'Raw Data'!AH355,'Raw Data'!AN355)</f>
        <v>4.7258156262526092E-3</v>
      </c>
      <c r="AE23" s="1">
        <f>AVERAGE('Raw Data'!AZ355,'Raw Data'!BF355,'Raw Data'!BL355)</f>
        <v>5.3666666666666668E-2</v>
      </c>
      <c r="AF23" s="1">
        <f>STDEV('Raw Data'!AZ355,'Raw Data'!BF355,'Raw Data'!BL355)</f>
        <v>2.1962088546705498E-2</v>
      </c>
      <c r="AG23" s="1">
        <f>AVERAGE('Raw Data'!BL355,'Raw Data'!BR355,'Raw Data'!BX355)</f>
        <v>8.299999999999999E-2</v>
      </c>
      <c r="AH23" s="1">
        <f>STDEV('Raw Data'!BL355,'Raw Data'!BR355,'Raw Data'!BX355)</f>
        <v>5.6568542494923758E-3</v>
      </c>
      <c r="AI23" s="1">
        <f>AVERAGE('Raw Data'!CD355,'Raw Data'!CJ355,'Raw Data'!CP355)</f>
        <v>0.67749999999999999</v>
      </c>
      <c r="AJ23" s="1">
        <f>STDEV('Raw Data'!CD355,'Raw Data'!CJ355,'Raw Data'!CP355)</f>
        <v>1.9091883092036722E-2</v>
      </c>
      <c r="AL23" s="4">
        <f t="shared" si="52"/>
        <v>1.8666666666666665E-2</v>
      </c>
      <c r="AM23" s="1">
        <f t="shared" si="53"/>
        <v>3.1202561889092675E-2</v>
      </c>
      <c r="AN23" s="4">
        <f t="shared" si="54"/>
        <v>6.0000000000000053E-3</v>
      </c>
      <c r="AO23" s="12">
        <f t="shared" si="55"/>
        <v>1.7781498618925973E-2</v>
      </c>
      <c r="AP23" s="4">
        <f t="shared" si="56"/>
        <v>7.7000000000000013E-2</v>
      </c>
      <c r="AQ23" s="12">
        <f t="shared" si="57"/>
        <v>9.7556970927780207E-2</v>
      </c>
      <c r="AR23" s="4">
        <f t="shared" si="58"/>
        <v>9.0333333333333321E-2</v>
      </c>
      <c r="AS23" s="12">
        <f t="shared" si="59"/>
        <v>6.352216032300359E-2</v>
      </c>
      <c r="AT23" s="4">
        <f t="shared" si="60"/>
        <v>0.60899999999999987</v>
      </c>
      <c r="AU23" s="12">
        <f t="shared" si="61"/>
        <v>4.2324722527343171E-2</v>
      </c>
      <c r="AV23" s="12"/>
      <c r="AW23" s="4">
        <f t="shared" si="42"/>
        <v>1.7000000000000008E-2</v>
      </c>
      <c r="AX23" s="1">
        <f t="shared" si="43"/>
        <v>3.5297982709563608E-2</v>
      </c>
      <c r="AY23" s="4">
        <f t="shared" si="44"/>
        <v>4.6666666666666731E-3</v>
      </c>
      <c r="AZ23" s="12">
        <f t="shared" si="45"/>
        <v>1.0017318248381792E-2</v>
      </c>
      <c r="BA23" s="4">
        <f t="shared" si="46"/>
        <v>5.2000000000000005E-2</v>
      </c>
      <c r="BB23" s="12">
        <f t="shared" si="47"/>
        <v>9.5889981343222658E-2</v>
      </c>
      <c r="BC23" s="4">
        <f t="shared" si="48"/>
        <v>6.5333333333333327E-2</v>
      </c>
      <c r="BD23" s="12">
        <f t="shared" si="49"/>
        <v>4.8660730043812758E-2</v>
      </c>
      <c r="BE23" s="4">
        <f t="shared" si="50"/>
        <v>0.47249999999999992</v>
      </c>
      <c r="BF23" s="12">
        <f t="shared" si="51"/>
        <v>4.2735063927110475E-2</v>
      </c>
      <c r="BH23" s="4">
        <f t="shared" si="62"/>
        <v>-1.6666666666666566E-3</v>
      </c>
      <c r="BI23" s="1">
        <f t="shared" si="63"/>
        <v>1.4487725665884197E-2</v>
      </c>
      <c r="BJ23" s="4">
        <f t="shared" si="64"/>
        <v>-1.3333333333333322E-3</v>
      </c>
      <c r="BK23" s="12">
        <f t="shared" si="65"/>
        <v>1.7215811623049401E-2</v>
      </c>
      <c r="BL23" s="4">
        <f t="shared" si="66"/>
        <v>-2.5000000000000005E-2</v>
      </c>
      <c r="BM23" s="12">
        <f t="shared" si="67"/>
        <v>4.5591166677968545E-2</v>
      </c>
      <c r="BN23" s="4">
        <f t="shared" si="68"/>
        <v>-2.4999999999999994E-2</v>
      </c>
      <c r="BO23" s="12">
        <f t="shared" si="69"/>
        <v>2.6175138778175573E-2</v>
      </c>
      <c r="BP23" s="4">
        <f t="shared" si="70"/>
        <v>-0.13649999999999995</v>
      </c>
      <c r="BQ23" s="12">
        <f t="shared" si="71"/>
        <v>3.7773424784306148E-2</v>
      </c>
      <c r="CI23" s="1">
        <f t="shared" si="30"/>
        <v>9.7359986844265862E-4</v>
      </c>
      <c r="CJ23" s="29">
        <f t="shared" si="31"/>
        <v>3.1618169313486625E-4</v>
      </c>
      <c r="CK23" s="29">
        <f t="shared" si="32"/>
        <v>9.5173625766037523E-3</v>
      </c>
      <c r="CL23" s="30">
        <f t="shared" si="33"/>
        <v>4.0350648521013718E-3</v>
      </c>
      <c r="CM23" s="30">
        <f t="shared" si="34"/>
        <v>1.7913821370165906E-3</v>
      </c>
      <c r="CN23">
        <f t="shared" si="40"/>
        <v>0.12897128024215018</v>
      </c>
      <c r="CP23" s="31">
        <f t="shared" si="35"/>
        <v>1.2459475833646514E-3</v>
      </c>
      <c r="CQ23" s="30">
        <f t="shared" si="36"/>
        <v>1.0034666488936285E-4</v>
      </c>
      <c r="CR23" s="30">
        <f t="shared" si="37"/>
        <v>9.1948885220035897E-3</v>
      </c>
      <c r="CS23" s="30">
        <f t="shared" si="38"/>
        <v>2.3678666483968216E-3</v>
      </c>
      <c r="CT23" s="31">
        <f t="shared" si="39"/>
        <v>1.8262856888542191E-3</v>
      </c>
      <c r="CU23">
        <f t="shared" si="41"/>
        <v>0.12138918859399565</v>
      </c>
    </row>
    <row r="24" spans="1:99" x14ac:dyDescent="0.25">
      <c r="A24" t="str">
        <f>'Raw Data'!A24</f>
        <v>A_p110g</v>
      </c>
      <c r="B24">
        <f>'Raw Data'!B24</f>
        <v>122</v>
      </c>
      <c r="C24">
        <f>'Raw Data'!C24</f>
        <v>137</v>
      </c>
      <c r="D24" t="str">
        <f>'Raw Data'!D24</f>
        <v>LRYWKATHRSPGQIHL</v>
      </c>
      <c r="E24" s="1">
        <f>AVERAGE('Raw Data'!J24,'Raw Data'!P24,'Raw Data'!V24)</f>
        <v>0.45333333333333331</v>
      </c>
      <c r="F24" s="19">
        <f>STDEV('Raw Data'!J24,'Raw Data'!P24,'Raw Data'!V24)</f>
        <v>9.7797409645314207E-2</v>
      </c>
      <c r="G24" s="1">
        <f>AVERAGE('Raw Data'!AB24,'Raw Data'!AH24,'Raw Data'!AN24)</f>
        <v>0.55233333333333334</v>
      </c>
      <c r="H24" s="1">
        <f>STDEV('Raw Data'!AB24,'Raw Data'!AH24,'Raw Data'!AN24)</f>
        <v>6.5957056736435205E-2</v>
      </c>
      <c r="I24" s="1">
        <f>AVERAGE('Raw Data'!AZ24,'Raw Data'!BF24,'Raw Data'!BL24)</f>
        <v>1.6743333333333332</v>
      </c>
      <c r="J24" s="1">
        <f>STDEV('Raw Data'!AZ24,'Raw Data'!BF24,'Raw Data'!BL24)</f>
        <v>0.68322495075438716</v>
      </c>
      <c r="K24" s="1">
        <f>AVERAGE('Raw Data'!BL24,'Raw Data'!BR24,'Raw Data'!BX24)</f>
        <v>2.3380000000000001</v>
      </c>
      <c r="L24" s="1">
        <f>STDEV('Raw Data'!BL24,'Raw Data'!BR24,'Raw Data'!BX24)</f>
        <v>0.13214007719083581</v>
      </c>
      <c r="M24" s="1">
        <f>AVERAGE('Raw Data'!CD24,'Raw Data'!CJ24,'Raw Data'!CP24)</f>
        <v>3.2683333333333331</v>
      </c>
      <c r="N24" s="1">
        <f>STDEV('Raw Data'!CD24,'Raw Data'!CJ24,'Raw Data'!CP24)</f>
        <v>0.10150041050820106</v>
      </c>
      <c r="P24" s="1">
        <f>AVERAGE('Raw Data'!J190,'Raw Data'!P190,'Raw Data'!V190)</f>
        <v>0.38333333333333336</v>
      </c>
      <c r="Q24" s="19">
        <f>STDEV('Raw Data'!J190,'Raw Data'!P190,'Raw Data'!V190)</f>
        <v>7.8678671400407477E-2</v>
      </c>
      <c r="R24" s="1">
        <f>AVERAGE('Raw Data'!AB190,'Raw Data'!AH190,'Raw Data'!AN190)</f>
        <v>0.52266666666666672</v>
      </c>
      <c r="S24" s="1">
        <f>STDEV('Raw Data'!AB190,'Raw Data'!AH190,'Raw Data'!AN190)</f>
        <v>6.5271228985926522E-2</v>
      </c>
      <c r="T24" s="1">
        <f>AVERAGE('Raw Data'!AZ190,'Raw Data'!BF190,'Raw Data'!BL190)</f>
        <v>1.61</v>
      </c>
      <c r="U24" s="1">
        <f>STDEV('Raw Data'!AZ190,'Raw Data'!BF190,'Raw Data'!BL190)</f>
        <v>0.68624485426121828</v>
      </c>
      <c r="V24" s="1">
        <f>AVERAGE('Raw Data'!BL190,'Raw Data'!BR190,'Raw Data'!BX190)</f>
        <v>2.2953333333333332</v>
      </c>
      <c r="W24" s="1">
        <f>STDEV('Raw Data'!BL190,'Raw Data'!BR190,'Raw Data'!BX190)</f>
        <v>9.4516312525052243E-2</v>
      </c>
      <c r="X24" s="1">
        <f>AVERAGE('Raw Data'!CD190,'Raw Data'!CJ190,'Raw Data'!CP190)</f>
        <v>3.2633333333333332</v>
      </c>
      <c r="Y24" s="1">
        <f>STDEV('Raw Data'!CD190,'Raw Data'!CJ190,'Raw Data'!CP190)</f>
        <v>8.0133222407022572E-2</v>
      </c>
      <c r="AA24" s="1">
        <f>AVERAGE('Raw Data'!J356,'Raw Data'!P356,'Raw Data'!V356)</f>
        <v>0.46199999999999997</v>
      </c>
      <c r="AB24" s="19">
        <f>STDEV('Raw Data'!J356,'Raw Data'!P356,'Raw Data'!V356)</f>
        <v>0.11558114033007293</v>
      </c>
      <c r="AC24" s="1">
        <f>AVERAGE('Raw Data'!AB356,'Raw Data'!AH356,'Raw Data'!AN356)</f>
        <v>0.52900000000000003</v>
      </c>
      <c r="AD24" s="1">
        <f>STDEV('Raw Data'!AB356,'Raw Data'!AH356,'Raw Data'!AN356)</f>
        <v>6.5107603242632109E-2</v>
      </c>
      <c r="AE24" s="1">
        <f>AVERAGE('Raw Data'!AZ356,'Raw Data'!BF356,'Raw Data'!BL356)</f>
        <v>1.5103333333333335</v>
      </c>
      <c r="AF24" s="1">
        <f>STDEV('Raw Data'!AZ356,'Raw Data'!BF356,'Raw Data'!BL356)</f>
        <v>0.64861416368541669</v>
      </c>
      <c r="AG24" s="1">
        <f>AVERAGE('Raw Data'!BL356,'Raw Data'!BR356,'Raw Data'!BX356)</f>
        <v>2.2054999999999998</v>
      </c>
      <c r="AH24" s="1">
        <f>STDEV('Raw Data'!BL356,'Raw Data'!BR356,'Raw Data'!BX356)</f>
        <v>7.5660425586960414E-2</v>
      </c>
      <c r="AI24" s="1">
        <f>AVERAGE('Raw Data'!CD356,'Raw Data'!CJ356,'Raw Data'!CP356)</f>
        <v>3.1965000000000003</v>
      </c>
      <c r="AJ24" s="1">
        <f>STDEV('Raw Data'!CD356,'Raw Data'!CJ356,'Raw Data'!CP356)</f>
        <v>7.0710678118646967E-4</v>
      </c>
      <c r="AL24" s="4">
        <f t="shared" si="52"/>
        <v>6.9999999999999951E-2</v>
      </c>
      <c r="AM24" s="1">
        <f t="shared" si="53"/>
        <v>0.17647608104572168</v>
      </c>
      <c r="AN24" s="4">
        <f t="shared" si="54"/>
        <v>2.9666666666666619E-2</v>
      </c>
      <c r="AO24" s="12">
        <f t="shared" si="55"/>
        <v>0.13122828572236173</v>
      </c>
      <c r="AP24" s="4">
        <f t="shared" si="56"/>
        <v>6.4333333333333131E-2</v>
      </c>
      <c r="AQ24" s="12">
        <f t="shared" si="57"/>
        <v>1.3694698050156053</v>
      </c>
      <c r="AR24" s="4">
        <f t="shared" si="58"/>
        <v>4.2666666666666853E-2</v>
      </c>
      <c r="AS24" s="12">
        <f t="shared" si="59"/>
        <v>0.22665638971588806</v>
      </c>
      <c r="AT24" s="4">
        <f t="shared" si="60"/>
        <v>4.9999999999998934E-3</v>
      </c>
      <c r="AU24" s="12">
        <f t="shared" si="61"/>
        <v>0.18163363291522364</v>
      </c>
      <c r="AV24" s="12"/>
      <c r="AW24" s="4">
        <f t="shared" si="42"/>
        <v>-8.6666666666666559E-3</v>
      </c>
      <c r="AX24" s="1">
        <f t="shared" si="43"/>
        <v>0.21337854997538713</v>
      </c>
      <c r="AY24" s="4">
        <f t="shared" si="44"/>
        <v>2.3333333333333317E-2</v>
      </c>
      <c r="AZ24" s="12">
        <f t="shared" si="45"/>
        <v>0.1310646599790673</v>
      </c>
      <c r="BA24" s="4">
        <f t="shared" si="46"/>
        <v>0.1639999999999997</v>
      </c>
      <c r="BB24" s="12">
        <f t="shared" si="47"/>
        <v>1.3318391144398039</v>
      </c>
      <c r="BC24" s="4">
        <f t="shared" si="48"/>
        <v>0.13250000000000028</v>
      </c>
      <c r="BD24" s="12">
        <f t="shared" si="49"/>
        <v>0.20780050277779621</v>
      </c>
      <c r="BE24" s="4">
        <f t="shared" si="50"/>
        <v>7.183333333333275E-2</v>
      </c>
      <c r="BF24" s="12">
        <f t="shared" si="51"/>
        <v>0.10220751728938754</v>
      </c>
      <c r="BH24" s="4">
        <f t="shared" si="62"/>
        <v>-7.8666666666666607E-2</v>
      </c>
      <c r="BI24" s="1">
        <f t="shared" si="63"/>
        <v>0.1942598117304804</v>
      </c>
      <c r="BJ24" s="4">
        <f t="shared" si="64"/>
        <v>-6.333333333333302E-3</v>
      </c>
      <c r="BK24" s="12">
        <f t="shared" si="65"/>
        <v>0.13037883222855862</v>
      </c>
      <c r="BL24" s="4">
        <f t="shared" si="66"/>
        <v>9.966666666666657E-2</v>
      </c>
      <c r="BM24" s="12">
        <f t="shared" si="67"/>
        <v>1.3348590179466351</v>
      </c>
      <c r="BN24" s="4">
        <f t="shared" si="68"/>
        <v>8.9833333333333432E-2</v>
      </c>
      <c r="BO24" s="12">
        <f t="shared" si="69"/>
        <v>0.17017673811201267</v>
      </c>
      <c r="BP24" s="4">
        <f t="shared" si="70"/>
        <v>6.6833333333332856E-2</v>
      </c>
      <c r="BQ24" s="12">
        <f t="shared" si="71"/>
        <v>8.0840329188209048E-2</v>
      </c>
      <c r="CI24" s="1">
        <f t="shared" si="30"/>
        <v>3.1143807181256127E-2</v>
      </c>
      <c r="CJ24" s="29">
        <f t="shared" si="31"/>
        <v>1.7220862973629805E-2</v>
      </c>
      <c r="CK24" s="29">
        <f t="shared" si="32"/>
        <v>1.87544754684948</v>
      </c>
      <c r="CL24" s="30">
        <f t="shared" si="33"/>
        <v>5.1373118999040526E-2</v>
      </c>
      <c r="CM24" s="30">
        <f t="shared" si="34"/>
        <v>3.2990776605982208E-2</v>
      </c>
      <c r="CN24">
        <f t="shared" si="40"/>
        <v>1.4171013064031057</v>
      </c>
      <c r="CP24" s="31">
        <f t="shared" si="35"/>
        <v>4.5530405589598782E-2</v>
      </c>
      <c r="CQ24" s="30">
        <f t="shared" si="36"/>
        <v>1.7177945095428526E-2</v>
      </c>
      <c r="CR24" s="30">
        <f t="shared" si="37"/>
        <v>1.773795426751801</v>
      </c>
      <c r="CS24" s="30">
        <f t="shared" si="38"/>
        <v>4.3181048954704891E-2</v>
      </c>
      <c r="CT24" s="31">
        <f t="shared" si="39"/>
        <v>1.0446376590460453E-2</v>
      </c>
      <c r="CU24">
        <f t="shared" si="41"/>
        <v>1.3748204257218444</v>
      </c>
    </row>
    <row r="25" spans="1:99" x14ac:dyDescent="0.25">
      <c r="A25" t="str">
        <f>'Raw Data'!A25</f>
        <v>A_p110g</v>
      </c>
      <c r="B25">
        <f>'Raw Data'!B25</f>
        <v>122</v>
      </c>
      <c r="C25">
        <f>'Raw Data'!C25</f>
        <v>149</v>
      </c>
      <c r="D25" t="str">
        <f>'Raw Data'!D25</f>
        <v>LRYWKATHRSPGQIHLVQRHPPSEESQA</v>
      </c>
      <c r="E25" s="1">
        <f>AVERAGE('Raw Data'!J25,'Raw Data'!P25,'Raw Data'!V25)</f>
        <v>2.0026666666666668</v>
      </c>
      <c r="F25" s="19">
        <f>STDEV('Raw Data'!J25,'Raw Data'!P25,'Raw Data'!V25)</f>
        <v>0.12006803626833135</v>
      </c>
      <c r="G25" s="1">
        <f>AVERAGE('Raw Data'!AB25,'Raw Data'!AH25,'Raw Data'!AN25)</f>
        <v>2.462333333333333</v>
      </c>
      <c r="H25" s="1">
        <f>STDEV('Raw Data'!AB25,'Raw Data'!AH25,'Raw Data'!AN25)</f>
        <v>9.5699181466370617E-2</v>
      </c>
      <c r="I25" s="1">
        <f>AVERAGE('Raw Data'!AZ25,'Raw Data'!BF25,'Raw Data'!BL25)</f>
        <v>4.8526666666666669</v>
      </c>
      <c r="J25" s="1">
        <f>STDEV('Raw Data'!AZ25,'Raw Data'!BF25,'Raw Data'!BL25)</f>
        <v>1.2250266663764227</v>
      </c>
      <c r="K25" s="1">
        <f>AVERAGE('Raw Data'!BL25,'Raw Data'!BR25,'Raw Data'!BX25)</f>
        <v>6.0839999999999996</v>
      </c>
      <c r="L25" s="1">
        <f>STDEV('Raw Data'!BL25,'Raw Data'!BR25,'Raw Data'!BX25)</f>
        <v>0.15685662242952925</v>
      </c>
      <c r="M25" s="1">
        <f>AVERAGE('Raw Data'!CD25,'Raw Data'!CJ25,'Raw Data'!CP25)</f>
        <v>7.2869999999999999</v>
      </c>
      <c r="N25" s="1">
        <f>STDEV('Raw Data'!CD25,'Raw Data'!CJ25,'Raw Data'!CP25)</f>
        <v>0.21958369702689687</v>
      </c>
      <c r="P25" s="1">
        <f>AVERAGE('Raw Data'!J191,'Raw Data'!P191,'Raw Data'!V191)</f>
        <v>1.7033333333333331</v>
      </c>
      <c r="Q25" s="19">
        <f>STDEV('Raw Data'!J191,'Raw Data'!P191,'Raw Data'!V191)</f>
        <v>0.10561407734451569</v>
      </c>
      <c r="R25" s="1">
        <f>AVERAGE('Raw Data'!AB191,'Raw Data'!AH191,'Raw Data'!AN191)</f>
        <v>2.2593333333333332</v>
      </c>
      <c r="S25" s="1">
        <f>STDEV('Raw Data'!AB191,'Raw Data'!AH191,'Raw Data'!AN191)</f>
        <v>7.2624605564046638E-2</v>
      </c>
      <c r="T25" s="1">
        <f>AVERAGE('Raw Data'!AZ191,'Raw Data'!BF191,'Raw Data'!BL191)</f>
        <v>4.5473333333333334</v>
      </c>
      <c r="U25" s="1">
        <f>STDEV('Raw Data'!AZ191,'Raw Data'!BF191,'Raw Data'!BL191)</f>
        <v>1.1245827374334627</v>
      </c>
      <c r="V25" s="1">
        <f>AVERAGE('Raw Data'!BL191,'Raw Data'!BR191,'Raw Data'!BX191)</f>
        <v>5.8230000000000004</v>
      </c>
      <c r="W25" s="1">
        <f>STDEV('Raw Data'!BL191,'Raw Data'!BR191,'Raw Data'!BX191)</f>
        <v>2.3065125189341899E-2</v>
      </c>
      <c r="X25" s="1">
        <f>AVERAGE('Raw Data'!CD191,'Raw Data'!CJ191,'Raw Data'!CP191)</f>
        <v>7.0823333333333336</v>
      </c>
      <c r="Y25" s="1">
        <f>STDEV('Raw Data'!CD191,'Raw Data'!CJ191,'Raw Data'!CP191)</f>
        <v>0.11559555931493799</v>
      </c>
      <c r="AA25" s="1">
        <f>AVERAGE('Raw Data'!J357,'Raw Data'!P357,'Raw Data'!V357)</f>
        <v>1.7783333333333333</v>
      </c>
      <c r="AB25" s="19">
        <f>STDEV('Raw Data'!J357,'Raw Data'!P357,'Raw Data'!V357)</f>
        <v>7.4231619498252452E-2</v>
      </c>
      <c r="AC25" s="1">
        <f>AVERAGE('Raw Data'!AB357,'Raw Data'!AH357,'Raw Data'!AN357)</f>
        <v>2.2873333333333337</v>
      </c>
      <c r="AD25" s="1">
        <f>STDEV('Raw Data'!AB357,'Raw Data'!AH357,'Raw Data'!AN357)</f>
        <v>4.8952357791360077E-2</v>
      </c>
      <c r="AE25" s="1">
        <f>AVERAGE('Raw Data'!AZ357,'Raw Data'!BF357,'Raw Data'!BL357)</f>
        <v>4.3086666666666664</v>
      </c>
      <c r="AF25" s="1">
        <f>STDEV('Raw Data'!AZ357,'Raw Data'!BF357,'Raw Data'!BL357)</f>
        <v>1.0786757313174959</v>
      </c>
      <c r="AG25" s="1">
        <f>AVERAGE('Raw Data'!BL357,'Raw Data'!BR357,'Raw Data'!BX357)</f>
        <v>5.7095000000000002</v>
      </c>
      <c r="AH25" s="1">
        <f>STDEV('Raw Data'!BL357,'Raw Data'!BR357,'Raw Data'!BX357)</f>
        <v>0.21991020894901622</v>
      </c>
      <c r="AI25" s="1">
        <f>AVERAGE('Raw Data'!CD357,'Raw Data'!CJ357,'Raw Data'!CP357)</f>
        <v>7.0145</v>
      </c>
      <c r="AJ25" s="1">
        <f>STDEV('Raw Data'!CD357,'Raw Data'!CJ357,'Raw Data'!CP357)</f>
        <v>0.28920667350529844</v>
      </c>
      <c r="AL25" s="4">
        <f t="shared" si="52"/>
        <v>0.29933333333333367</v>
      </c>
      <c r="AM25" s="1">
        <f t="shared" si="53"/>
        <v>0.22568211361284704</v>
      </c>
      <c r="AN25" s="4">
        <f t="shared" si="54"/>
        <v>0.20299999999999985</v>
      </c>
      <c r="AO25" s="12">
        <f t="shared" si="55"/>
        <v>0.16832378703041725</v>
      </c>
      <c r="AP25" s="4">
        <f t="shared" si="56"/>
        <v>0.30533333333333346</v>
      </c>
      <c r="AQ25" s="12">
        <f t="shared" si="57"/>
        <v>2.3496094038098851</v>
      </c>
      <c r="AR25" s="4">
        <f t="shared" si="58"/>
        <v>0.26099999999999923</v>
      </c>
      <c r="AS25" s="12">
        <f t="shared" si="59"/>
        <v>0.17992174761887114</v>
      </c>
      <c r="AT25" s="4">
        <f t="shared" si="60"/>
        <v>0.20466666666666633</v>
      </c>
      <c r="AU25" s="12">
        <f t="shared" si="61"/>
        <v>0.33517925634183487</v>
      </c>
      <c r="AV25" s="12"/>
      <c r="AW25" s="4">
        <f t="shared" si="42"/>
        <v>0.2243333333333335</v>
      </c>
      <c r="AX25" s="1">
        <f t="shared" si="43"/>
        <v>0.19429965576658381</v>
      </c>
      <c r="AY25" s="4">
        <f t="shared" si="44"/>
        <v>0.17499999999999938</v>
      </c>
      <c r="AZ25" s="12">
        <f t="shared" si="45"/>
        <v>0.14465153925773069</v>
      </c>
      <c r="BA25" s="4">
        <f t="shared" si="46"/>
        <v>0.54400000000000048</v>
      </c>
      <c r="BB25" s="12">
        <f t="shared" si="47"/>
        <v>2.3037023976939186</v>
      </c>
      <c r="BC25" s="4">
        <f t="shared" si="48"/>
        <v>0.37449999999999939</v>
      </c>
      <c r="BD25" s="12">
        <f t="shared" si="49"/>
        <v>0.3767668313785455</v>
      </c>
      <c r="BE25" s="4">
        <f t="shared" si="50"/>
        <v>0.27249999999999996</v>
      </c>
      <c r="BF25" s="12">
        <f t="shared" si="51"/>
        <v>0.50879037053219534</v>
      </c>
      <c r="BH25" s="4">
        <f t="shared" si="62"/>
        <v>-7.5000000000000178E-2</v>
      </c>
      <c r="BI25" s="1">
        <f t="shared" si="63"/>
        <v>0.17984569684276813</v>
      </c>
      <c r="BJ25" s="4">
        <f t="shared" si="64"/>
        <v>-2.8000000000000469E-2</v>
      </c>
      <c r="BK25" s="12">
        <f t="shared" si="65"/>
        <v>0.12157696335540671</v>
      </c>
      <c r="BL25" s="4">
        <f t="shared" si="66"/>
        <v>0.23866666666666703</v>
      </c>
      <c r="BM25" s="12">
        <f t="shared" si="67"/>
        <v>2.2032584687509589</v>
      </c>
      <c r="BN25" s="4">
        <f t="shared" si="68"/>
        <v>0.11350000000000016</v>
      </c>
      <c r="BO25" s="12">
        <f t="shared" si="69"/>
        <v>0.24297533413835812</v>
      </c>
      <c r="BP25" s="4">
        <f t="shared" si="70"/>
        <v>6.7833333333333634E-2</v>
      </c>
      <c r="BQ25" s="12">
        <f t="shared" si="71"/>
        <v>0.40480223282023642</v>
      </c>
      <c r="CI25" s="1">
        <f t="shared" si="30"/>
        <v>5.0932416404762003E-2</v>
      </c>
      <c r="CJ25" s="29">
        <f t="shared" si="31"/>
        <v>2.8332897280261265E-2</v>
      </c>
      <c r="CK25" s="29">
        <f t="shared" si="32"/>
        <v>5.5206643504718436</v>
      </c>
      <c r="CL25" s="30">
        <f t="shared" si="33"/>
        <v>3.2371835266228763E-2</v>
      </c>
      <c r="CM25" s="30">
        <f t="shared" si="34"/>
        <v>0.11234513388186546</v>
      </c>
      <c r="CN25">
        <f t="shared" si="40"/>
        <v>2.3967992476018849</v>
      </c>
      <c r="CP25" s="31">
        <f t="shared" si="35"/>
        <v>3.7752356231012967E-2</v>
      </c>
      <c r="CQ25" s="30">
        <f t="shared" si="36"/>
        <v>2.0924067809630804E-2</v>
      </c>
      <c r="CR25" s="30">
        <f t="shared" si="37"/>
        <v>5.3070447371407097</v>
      </c>
      <c r="CS25" s="30">
        <f t="shared" si="38"/>
        <v>0.14195324522702935</v>
      </c>
      <c r="CT25" s="31">
        <f t="shared" si="39"/>
        <v>0.25886764114628863</v>
      </c>
      <c r="CU25">
        <f t="shared" si="41"/>
        <v>2.4013625397999925</v>
      </c>
    </row>
    <row r="26" spans="1:99" x14ac:dyDescent="0.25">
      <c r="A26" t="str">
        <f>'Raw Data'!A26</f>
        <v>A_p110g</v>
      </c>
      <c r="B26">
        <f>'Raw Data'!B26</f>
        <v>138</v>
      </c>
      <c r="C26">
        <f>'Raw Data'!C26</f>
        <v>149</v>
      </c>
      <c r="D26" t="str">
        <f>'Raw Data'!D26</f>
        <v>VQRHPPSEESQA</v>
      </c>
      <c r="E26" s="1">
        <f>AVERAGE('Raw Data'!J26,'Raw Data'!P26,'Raw Data'!V26)</f>
        <v>2.5209999999999999</v>
      </c>
      <c r="F26" s="19">
        <f>STDEV('Raw Data'!J26,'Raw Data'!P26,'Raw Data'!V26)</f>
        <v>6.3592452382338516E-2</v>
      </c>
      <c r="G26" s="1">
        <f>AVERAGE('Raw Data'!AB26,'Raw Data'!AH26,'Raw Data'!AN26)</f>
        <v>3.1693333333333338</v>
      </c>
      <c r="H26" s="1">
        <f>STDEV('Raw Data'!AB26,'Raw Data'!AH26,'Raw Data'!AN26)</f>
        <v>8.559400290518808E-2</v>
      </c>
      <c r="I26" s="1">
        <f>AVERAGE('Raw Data'!AZ26,'Raw Data'!BF26,'Raw Data'!BL26)</f>
        <v>4.2749999999999995</v>
      </c>
      <c r="J26" s="1">
        <f>STDEV('Raw Data'!AZ26,'Raw Data'!BF26,'Raw Data'!BL26)</f>
        <v>0.54331298530405492</v>
      </c>
      <c r="K26" s="1">
        <f>AVERAGE('Raw Data'!BL26,'Raw Data'!BR26,'Raw Data'!BX26)</f>
        <v>4.9283333333333337</v>
      </c>
      <c r="L26" s="1">
        <f>STDEV('Raw Data'!BL26,'Raw Data'!BR26,'Raw Data'!BX26)</f>
        <v>2.3245071162148061E-2</v>
      </c>
      <c r="M26" s="1">
        <f>AVERAGE('Raw Data'!CD26,'Raw Data'!CJ26,'Raw Data'!CP26)</f>
        <v>5.1343333333333341</v>
      </c>
      <c r="N26" s="1">
        <f>STDEV('Raw Data'!CD26,'Raw Data'!CJ26,'Raw Data'!CP26)</f>
        <v>4.3684474740270457E-2</v>
      </c>
      <c r="P26" s="1">
        <f>AVERAGE('Raw Data'!J192,'Raw Data'!P192,'Raw Data'!V192)</f>
        <v>2.4149999999999996</v>
      </c>
      <c r="Q26" s="19">
        <f>STDEV('Raw Data'!J192,'Raw Data'!P192,'Raw Data'!V192)</f>
        <v>7.6413349619029278E-2</v>
      </c>
      <c r="R26" s="1">
        <f>AVERAGE('Raw Data'!AB192,'Raw Data'!AH192,'Raw Data'!AN192)</f>
        <v>3.0596666666666663</v>
      </c>
      <c r="S26" s="1">
        <f>STDEV('Raw Data'!AB192,'Raw Data'!AH192,'Raw Data'!AN192)</f>
        <v>4.6068789145508736E-2</v>
      </c>
      <c r="T26" s="1">
        <f>AVERAGE('Raw Data'!AZ192,'Raw Data'!BF192,'Raw Data'!BL192)</f>
        <v>4.1613333333333333</v>
      </c>
      <c r="U26" s="1">
        <f>STDEV('Raw Data'!AZ192,'Raw Data'!BF192,'Raw Data'!BL192)</f>
        <v>0.60246687322485426</v>
      </c>
      <c r="V26" s="1">
        <f>AVERAGE('Raw Data'!BL192,'Raw Data'!BR192,'Raw Data'!BX192)</f>
        <v>4.9240000000000004</v>
      </c>
      <c r="W26" s="1">
        <f>STDEV('Raw Data'!BL192,'Raw Data'!BR192,'Raw Data'!BX192)</f>
        <v>5.8197938107805713E-2</v>
      </c>
      <c r="X26" s="1">
        <f>AVERAGE('Raw Data'!CD192,'Raw Data'!CJ192,'Raw Data'!CP192)</f>
        <v>5.0956666666666672</v>
      </c>
      <c r="Y26" s="1">
        <f>STDEV('Raw Data'!CD192,'Raw Data'!CJ192,'Raw Data'!CP192)</f>
        <v>1.5502687938977831E-2</v>
      </c>
      <c r="AA26" s="1">
        <f>AVERAGE('Raw Data'!J358,'Raw Data'!P358,'Raw Data'!V358)</f>
        <v>2.5459999999999998</v>
      </c>
      <c r="AB26" s="19">
        <f>STDEV('Raw Data'!J358,'Raw Data'!P358,'Raw Data'!V358)</f>
        <v>6.1611687202997548E-2</v>
      </c>
      <c r="AC26" s="1">
        <f>AVERAGE('Raw Data'!AB358,'Raw Data'!AH358,'Raw Data'!AN358)</f>
        <v>3.1709999999999998</v>
      </c>
      <c r="AD26" s="1">
        <f>STDEV('Raw Data'!AB358,'Raw Data'!AH358,'Raw Data'!AN358)</f>
        <v>2.6851443164195299E-2</v>
      </c>
      <c r="AE26" s="1">
        <f>AVERAGE('Raw Data'!AZ358,'Raw Data'!BF358,'Raw Data'!BL358)</f>
        <v>4.298</v>
      </c>
      <c r="AF26" s="1">
        <f>STDEV('Raw Data'!AZ358,'Raw Data'!BF358,'Raw Data'!BL358)</f>
        <v>0.58300257289312418</v>
      </c>
      <c r="AG26" s="1">
        <f>AVERAGE('Raw Data'!BL358,'Raw Data'!BR358,'Raw Data'!BX358)</f>
        <v>4.9585000000000008</v>
      </c>
      <c r="AH26" s="1">
        <f>STDEV('Raw Data'!BL358,'Raw Data'!BR358,'Raw Data'!BX358)</f>
        <v>7.778174593052108E-3</v>
      </c>
      <c r="AI26" s="1">
        <f>AVERAGE('Raw Data'!CD358,'Raw Data'!CJ358,'Raw Data'!CP358)</f>
        <v>5.1284999999999998</v>
      </c>
      <c r="AJ26" s="1">
        <f>STDEV('Raw Data'!CD358,'Raw Data'!CJ358,'Raw Data'!CP358)</f>
        <v>2.4748737341529263E-2</v>
      </c>
      <c r="AL26" s="4">
        <f t="shared" si="52"/>
        <v>0.10600000000000032</v>
      </c>
      <c r="AM26" s="1">
        <f t="shared" si="53"/>
        <v>0.14000580200136781</v>
      </c>
      <c r="AN26" s="4">
        <f t="shared" si="54"/>
        <v>0.10966666666666747</v>
      </c>
      <c r="AO26" s="12">
        <f t="shared" si="55"/>
        <v>0.13166279205069681</v>
      </c>
      <c r="AP26" s="4">
        <f t="shared" si="56"/>
        <v>0.11366666666666614</v>
      </c>
      <c r="AQ26" s="12">
        <f t="shared" si="57"/>
        <v>1.1457798585289092</v>
      </c>
      <c r="AR26" s="4">
        <f t="shared" si="58"/>
        <v>4.3333333333333002E-3</v>
      </c>
      <c r="AS26" s="12">
        <f t="shared" si="59"/>
        <v>8.1443009269953778E-2</v>
      </c>
      <c r="AT26" s="4">
        <f t="shared" si="60"/>
        <v>3.8666666666666849E-2</v>
      </c>
      <c r="AU26" s="12">
        <f t="shared" si="61"/>
        <v>5.9187162679248284E-2</v>
      </c>
      <c r="AV26" s="12"/>
      <c r="AW26" s="4">
        <f t="shared" si="42"/>
        <v>-2.4999999999999911E-2</v>
      </c>
      <c r="AX26" s="1">
        <f t="shared" si="43"/>
        <v>0.12520413958533605</v>
      </c>
      <c r="AY26" s="4">
        <f t="shared" si="44"/>
        <v>-1.666666666666039E-3</v>
      </c>
      <c r="AZ26" s="12">
        <f t="shared" si="45"/>
        <v>0.11244544606938338</v>
      </c>
      <c r="BA26" s="4">
        <f t="shared" si="46"/>
        <v>-2.3000000000000576E-2</v>
      </c>
      <c r="BB26" s="12">
        <f t="shared" si="47"/>
        <v>1.1263155581971791</v>
      </c>
      <c r="BC26" s="4">
        <f t="shared" si="48"/>
        <v>-3.0166666666667119E-2</v>
      </c>
      <c r="BD26" s="12">
        <f t="shared" si="49"/>
        <v>3.1023245755200171E-2</v>
      </c>
      <c r="BE26" s="4">
        <f t="shared" si="50"/>
        <v>5.8333333333342452E-3</v>
      </c>
      <c r="BF26" s="12">
        <f t="shared" si="51"/>
        <v>6.8433212081799727E-2</v>
      </c>
      <c r="BH26" s="4">
        <f t="shared" si="62"/>
        <v>-0.13100000000000023</v>
      </c>
      <c r="BI26" s="1">
        <f t="shared" si="63"/>
        <v>0.13802503682202683</v>
      </c>
      <c r="BJ26" s="4">
        <f t="shared" si="64"/>
        <v>-0.11133333333333351</v>
      </c>
      <c r="BK26" s="12">
        <f t="shared" si="65"/>
        <v>7.2920232309704042E-2</v>
      </c>
      <c r="BL26" s="4">
        <f t="shared" si="66"/>
        <v>-0.13666666666666671</v>
      </c>
      <c r="BM26" s="12">
        <f t="shared" si="67"/>
        <v>1.1854694461179784</v>
      </c>
      <c r="BN26" s="4">
        <f t="shared" si="68"/>
        <v>-3.4500000000000419E-2</v>
      </c>
      <c r="BO26" s="12">
        <f t="shared" si="69"/>
        <v>6.597611270085782E-2</v>
      </c>
      <c r="BP26" s="4">
        <f t="shared" si="70"/>
        <v>-3.2833333333332604E-2</v>
      </c>
      <c r="BQ26" s="12">
        <f t="shared" si="71"/>
        <v>4.0251425280507097E-2</v>
      </c>
      <c r="CI26" s="1">
        <f t="shared" si="30"/>
        <v>1.9601624594046206E-2</v>
      </c>
      <c r="CJ26" s="29">
        <f t="shared" si="31"/>
        <v>1.7335090810585031E-2</v>
      </c>
      <c r="CK26" s="29">
        <f t="shared" si="32"/>
        <v>1.3128114842105272</v>
      </c>
      <c r="CL26" s="30">
        <f t="shared" si="33"/>
        <v>6.6329637589457773E-3</v>
      </c>
      <c r="CM26" s="30">
        <f t="shared" si="34"/>
        <v>3.5031202260198007E-3</v>
      </c>
      <c r="CN26">
        <f t="shared" si="40"/>
        <v>1.1661407649165361</v>
      </c>
      <c r="CP26" s="31">
        <f t="shared" si="35"/>
        <v>1.5676076569304313E-2</v>
      </c>
      <c r="CQ26" s="30">
        <f t="shared" si="36"/>
        <v>1.2643978341742607E-2</v>
      </c>
      <c r="CR26" s="30">
        <f t="shared" si="37"/>
        <v>1.2685867366370231</v>
      </c>
      <c r="CS26" s="30">
        <f t="shared" si="38"/>
        <v>9.6244177718754541E-4</v>
      </c>
      <c r="CT26" s="31">
        <f t="shared" si="39"/>
        <v>4.6831045158325802E-3</v>
      </c>
      <c r="CU26">
        <f t="shared" si="41"/>
        <v>1.141294150445489</v>
      </c>
    </row>
    <row r="27" spans="1:99" x14ac:dyDescent="0.25">
      <c r="A27" t="str">
        <f>'Raw Data'!A27</f>
        <v>A_p110g</v>
      </c>
      <c r="B27">
        <f>'Raw Data'!B27</f>
        <v>150</v>
      </c>
      <c r="C27">
        <f>'Raw Data'!C27</f>
        <v>157</v>
      </c>
      <c r="D27" t="str">
        <f>'Raw Data'!D27</f>
        <v>FQRQLTAL</v>
      </c>
      <c r="E27" s="1">
        <f>AVERAGE('Raw Data'!J27,'Raw Data'!P27,'Raw Data'!V27)</f>
        <v>0.10833333333333334</v>
      </c>
      <c r="F27" s="19">
        <f>STDEV('Raw Data'!J27,'Raw Data'!P27,'Raw Data'!V27)</f>
        <v>1.7156145643276943E-2</v>
      </c>
      <c r="G27" s="1">
        <f>AVERAGE('Raw Data'!AB27,'Raw Data'!AH27,'Raw Data'!AN27)</f>
        <v>0.11533333333333333</v>
      </c>
      <c r="H27" s="1">
        <f>STDEV('Raw Data'!AB27,'Raw Data'!AH27,'Raw Data'!AN27)</f>
        <v>6.6583281184793928E-3</v>
      </c>
      <c r="I27" s="1">
        <f>AVERAGE('Raw Data'!AZ27,'Raw Data'!BF27,'Raw Data'!BL27)</f>
        <v>0.51066666666666671</v>
      </c>
      <c r="J27" s="1">
        <f>STDEV('Raw Data'!AZ27,'Raw Data'!BF27,'Raw Data'!BL27)</f>
        <v>0.41338763084220759</v>
      </c>
      <c r="K27" s="1">
        <f>AVERAGE('Raw Data'!BL27,'Raw Data'!BR27,'Raw Data'!BX27)</f>
        <v>0.9993333333333333</v>
      </c>
      <c r="L27" s="1">
        <f>STDEV('Raw Data'!BL27,'Raw Data'!BR27,'Raw Data'!BX27)</f>
        <v>1.0598742063723047E-2</v>
      </c>
      <c r="M27" s="1">
        <f>AVERAGE('Raw Data'!CD27,'Raw Data'!CJ27,'Raw Data'!CP27)</f>
        <v>2.137</v>
      </c>
      <c r="N27" s="1">
        <f>STDEV('Raw Data'!CD27,'Raw Data'!CJ27,'Raw Data'!CP27)</f>
        <v>8.0672176120394665E-2</v>
      </c>
      <c r="P27" s="1">
        <f>AVERAGE('Raw Data'!J193,'Raw Data'!P193,'Raw Data'!V193)</f>
        <v>0.17133333333333334</v>
      </c>
      <c r="Q27" s="19">
        <f>STDEV('Raw Data'!J193,'Raw Data'!P193,'Raw Data'!V193)</f>
        <v>3.0827476921300757E-2</v>
      </c>
      <c r="R27" s="1">
        <f>AVERAGE('Raw Data'!AB193,'Raw Data'!AH193,'Raw Data'!AN193)</f>
        <v>0.18300000000000002</v>
      </c>
      <c r="S27" s="1">
        <f>STDEV('Raw Data'!AB193,'Raw Data'!AH193,'Raw Data'!AN193)</f>
        <v>2.7838821814149949E-2</v>
      </c>
      <c r="T27" s="1">
        <f>AVERAGE('Raw Data'!AZ193,'Raw Data'!BF193,'Raw Data'!BL193)</f>
        <v>0.51800000000000002</v>
      </c>
      <c r="U27" s="1">
        <f>STDEV('Raw Data'!AZ193,'Raw Data'!BF193,'Raw Data'!BL193)</f>
        <v>0.34870187840044681</v>
      </c>
      <c r="V27" s="1">
        <f>AVERAGE('Raw Data'!BL193,'Raw Data'!BR193,'Raw Data'!BX193)</f>
        <v>0.93066666666666675</v>
      </c>
      <c r="W27" s="1">
        <f>STDEV('Raw Data'!BL193,'Raw Data'!BR193,'Raw Data'!BX193)</f>
        <v>1.4571661996262879E-2</v>
      </c>
      <c r="X27" s="1">
        <f>AVERAGE('Raw Data'!CD193,'Raw Data'!CJ193,'Raw Data'!CP193)</f>
        <v>1.7153333333333334</v>
      </c>
      <c r="Y27" s="1">
        <f>STDEV('Raw Data'!CD193,'Raw Data'!CJ193,'Raw Data'!CP193)</f>
        <v>3.7859388972001466E-3</v>
      </c>
      <c r="AA27" s="1">
        <f>AVERAGE('Raw Data'!J359,'Raw Data'!P359,'Raw Data'!V359)</f>
        <v>9.7333333333333341E-2</v>
      </c>
      <c r="AB27" s="19">
        <f>STDEV('Raw Data'!J359,'Raw Data'!P359,'Raw Data'!V359)</f>
        <v>1.0066445913694334E-2</v>
      </c>
      <c r="AC27" s="1">
        <f>AVERAGE('Raw Data'!AB359,'Raw Data'!AH359,'Raw Data'!AN359)</f>
        <v>0.10466666666666667</v>
      </c>
      <c r="AD27" s="1">
        <f>STDEV('Raw Data'!AB359,'Raw Data'!AH359,'Raw Data'!AN359)</f>
        <v>1.3576941236277467E-2</v>
      </c>
      <c r="AE27" s="1">
        <f>AVERAGE('Raw Data'!AZ359,'Raw Data'!BF359,'Raw Data'!BL359)</f>
        <v>0.4916666666666667</v>
      </c>
      <c r="AF27" s="1">
        <f>STDEV('Raw Data'!AZ359,'Raw Data'!BF359,'Raw Data'!BL359)</f>
        <v>0.39869829863360756</v>
      </c>
      <c r="AG27" s="1">
        <f>AVERAGE('Raw Data'!BL359,'Raw Data'!BR359,'Raw Data'!BX359)</f>
        <v>0.95750000000000002</v>
      </c>
      <c r="AH27" s="1">
        <f>STDEV('Raw Data'!BL359,'Raw Data'!BR359,'Raw Data'!BX359)</f>
        <v>7.7781745930520299E-3</v>
      </c>
      <c r="AI27" s="1">
        <f>AVERAGE('Raw Data'!CD359,'Raw Data'!CJ359,'Raw Data'!CP359)</f>
        <v>1.9165000000000001</v>
      </c>
      <c r="AJ27" s="1">
        <f>STDEV('Raw Data'!CD359,'Raw Data'!CJ359,'Raw Data'!CP359)</f>
        <v>2.8991378028648554E-2</v>
      </c>
      <c r="AL27" s="4">
        <f t="shared" si="52"/>
        <v>-6.3E-2</v>
      </c>
      <c r="AM27" s="1">
        <f t="shared" si="53"/>
        <v>4.7983622564577701E-2</v>
      </c>
      <c r="AN27" s="4">
        <f t="shared" si="54"/>
        <v>-6.7666666666666694E-2</v>
      </c>
      <c r="AO27" s="12">
        <f t="shared" si="55"/>
        <v>3.449714993262934E-2</v>
      </c>
      <c r="AP27" s="4">
        <f t="shared" si="56"/>
        <v>-7.3333333333333028E-3</v>
      </c>
      <c r="AQ27" s="12">
        <f t="shared" si="57"/>
        <v>0.76208950924265439</v>
      </c>
      <c r="AR27" s="4">
        <f t="shared" si="58"/>
        <v>6.8666666666666543E-2</v>
      </c>
      <c r="AS27" s="12">
        <f t="shared" si="59"/>
        <v>2.5170404059985926E-2</v>
      </c>
      <c r="AT27" s="4">
        <f t="shared" si="60"/>
        <v>0.42166666666666663</v>
      </c>
      <c r="AU27" s="12">
        <f t="shared" si="61"/>
        <v>8.4458115017594815E-2</v>
      </c>
      <c r="AV27" s="12"/>
      <c r="AW27" s="4">
        <f t="shared" si="42"/>
        <v>1.0999999999999996E-2</v>
      </c>
      <c r="AX27" s="1">
        <f t="shared" si="43"/>
        <v>2.7222591556971279E-2</v>
      </c>
      <c r="AY27" s="4">
        <f t="shared" si="44"/>
        <v>1.0666666666666658E-2</v>
      </c>
      <c r="AZ27" s="12">
        <f t="shared" si="45"/>
        <v>2.0235269354756859E-2</v>
      </c>
      <c r="BA27" s="4">
        <f t="shared" si="46"/>
        <v>1.9000000000000017E-2</v>
      </c>
      <c r="BB27" s="12">
        <f t="shared" si="47"/>
        <v>0.81208592947581515</v>
      </c>
      <c r="BC27" s="4">
        <f t="shared" si="48"/>
        <v>4.1833333333333278E-2</v>
      </c>
      <c r="BD27" s="12">
        <f t="shared" si="49"/>
        <v>1.8376916656775079E-2</v>
      </c>
      <c r="BE27" s="4">
        <f t="shared" si="50"/>
        <v>0.22049999999999992</v>
      </c>
      <c r="BF27" s="12">
        <f t="shared" si="51"/>
        <v>0.10966355414904322</v>
      </c>
      <c r="BH27" s="4">
        <f t="shared" si="62"/>
        <v>7.3999999999999996E-2</v>
      </c>
      <c r="BI27" s="1">
        <f t="shared" si="63"/>
        <v>4.0893922834995093E-2</v>
      </c>
      <c r="BJ27" s="4">
        <f t="shared" si="64"/>
        <v>7.8333333333333352E-2</v>
      </c>
      <c r="BK27" s="12">
        <f t="shared" si="65"/>
        <v>4.1415763050427414E-2</v>
      </c>
      <c r="BL27" s="4">
        <f t="shared" si="66"/>
        <v>2.633333333333332E-2</v>
      </c>
      <c r="BM27" s="12">
        <f t="shared" si="67"/>
        <v>0.74740017703405437</v>
      </c>
      <c r="BN27" s="4">
        <f t="shared" si="68"/>
        <v>-2.6833333333333265E-2</v>
      </c>
      <c r="BO27" s="12">
        <f t="shared" si="69"/>
        <v>2.2349836589314907E-2</v>
      </c>
      <c r="BP27" s="4">
        <f t="shared" si="70"/>
        <v>-0.20116666666666672</v>
      </c>
      <c r="BQ27" s="12">
        <f t="shared" si="71"/>
        <v>3.2777316925848704E-2</v>
      </c>
      <c r="CI27" s="1">
        <f t="shared" si="30"/>
        <v>2.3024280344198502E-3</v>
      </c>
      <c r="CJ27" s="29">
        <f t="shared" si="31"/>
        <v>1.1900533534743084E-3</v>
      </c>
      <c r="CK27" s="29">
        <f t="shared" si="32"/>
        <v>0.5807804200977098</v>
      </c>
      <c r="CL27" s="30">
        <f t="shared" si="33"/>
        <v>6.3354924054295596E-4</v>
      </c>
      <c r="CM27" s="30">
        <f t="shared" si="34"/>
        <v>7.1331731923252751E-3</v>
      </c>
      <c r="CN27">
        <f t="shared" si="40"/>
        <v>0.76944111140390214</v>
      </c>
      <c r="CP27" s="31">
        <f t="shared" si="35"/>
        <v>7.4106949107768396E-4</v>
      </c>
      <c r="CQ27" s="30">
        <f t="shared" si="36"/>
        <v>4.0946612585956207E-4</v>
      </c>
      <c r="CR27" s="30">
        <f t="shared" si="37"/>
        <v>0.65948355685259863</v>
      </c>
      <c r="CS27" s="30">
        <f t="shared" si="38"/>
        <v>3.3771106581005736E-4</v>
      </c>
      <c r="CT27" s="31">
        <f t="shared" si="39"/>
        <v>1.2026095108600135E-2</v>
      </c>
      <c r="CU27">
        <f t="shared" si="41"/>
        <v>0.82036449133537348</v>
      </c>
    </row>
    <row r="28" spans="1:99" x14ac:dyDescent="0.25">
      <c r="A28" t="str">
        <f>'Raw Data'!A28</f>
        <v>A_p110g</v>
      </c>
      <c r="B28">
        <f>'Raw Data'!B28</f>
        <v>151</v>
      </c>
      <c r="C28">
        <f>'Raw Data'!C28</f>
        <v>157</v>
      </c>
      <c r="D28" t="str">
        <f>'Raw Data'!D28</f>
        <v>QRQLTAL</v>
      </c>
      <c r="E28" s="1">
        <f>AVERAGE('Raw Data'!J28,'Raw Data'!P28,'Raw Data'!V28)</f>
        <v>0.11499999999999999</v>
      </c>
      <c r="F28" s="19">
        <f>STDEV('Raw Data'!J28,'Raw Data'!P28,'Raw Data'!V28)</f>
        <v>8.6602540378443865E-3</v>
      </c>
      <c r="G28" s="1">
        <f>AVERAGE('Raw Data'!AB28,'Raw Data'!AH28,'Raw Data'!AN28)</f>
        <v>0.10833333333333334</v>
      </c>
      <c r="H28" s="1">
        <f>STDEV('Raw Data'!AB28,'Raw Data'!AH28,'Raw Data'!AN28)</f>
        <v>5.8594652770823201E-3</v>
      </c>
      <c r="I28" s="1">
        <f>AVERAGE('Raw Data'!AZ28,'Raw Data'!BF28,'Raw Data'!BL28)</f>
        <v>0.49199999999999999</v>
      </c>
      <c r="J28" s="1">
        <f>STDEV('Raw Data'!AZ28,'Raw Data'!BF28,'Raw Data'!BL28)</f>
        <v>0.38278453469282175</v>
      </c>
      <c r="K28" s="1">
        <f>AVERAGE('Raw Data'!BL28,'Raw Data'!BR28,'Raw Data'!BX28)</f>
        <v>0.95333333333333325</v>
      </c>
      <c r="L28" s="1">
        <f>STDEV('Raw Data'!BL28,'Raw Data'!BR28,'Raw Data'!BX28)</f>
        <v>1.9008769905844301E-2</v>
      </c>
      <c r="M28" s="1">
        <f>AVERAGE('Raw Data'!CD28,'Raw Data'!CJ28,'Raw Data'!CP28)</f>
        <v>1.772</v>
      </c>
      <c r="N28" s="1">
        <f>STDEV('Raw Data'!CD28,'Raw Data'!CJ28,'Raw Data'!CP28)</f>
        <v>6.0827625302982613E-3</v>
      </c>
      <c r="P28" s="1">
        <f>AVERAGE('Raw Data'!J194,'Raw Data'!P194,'Raw Data'!V194)</f>
        <v>0.10200000000000002</v>
      </c>
      <c r="Q28" s="19">
        <f>STDEV('Raw Data'!J194,'Raw Data'!P194,'Raw Data'!V194)</f>
        <v>6.2449979983983956E-3</v>
      </c>
      <c r="R28" s="1">
        <f>AVERAGE('Raw Data'!AB194,'Raw Data'!AH194,'Raw Data'!AN194)</f>
        <v>0.10666666666666667</v>
      </c>
      <c r="S28" s="1">
        <f>STDEV('Raw Data'!AB194,'Raw Data'!AH194,'Raw Data'!AN194)</f>
        <v>9.5043849529221694E-3</v>
      </c>
      <c r="T28" s="1">
        <f>AVERAGE('Raw Data'!AZ194,'Raw Data'!BF194,'Raw Data'!BL194)</f>
        <v>0.45433333333333331</v>
      </c>
      <c r="U28" s="1">
        <f>STDEV('Raw Data'!AZ194,'Raw Data'!BF194,'Raw Data'!BL194)</f>
        <v>0.35883190122024178</v>
      </c>
      <c r="V28" s="1">
        <f>AVERAGE('Raw Data'!BL194,'Raw Data'!BR194,'Raw Data'!BX194)</f>
        <v>0.8803333333333333</v>
      </c>
      <c r="W28" s="1">
        <f>STDEV('Raw Data'!BL194,'Raw Data'!BR194,'Raw Data'!BX194)</f>
        <v>1.0692676621563636E-2</v>
      </c>
      <c r="X28" s="1">
        <f>AVERAGE('Raw Data'!CD194,'Raw Data'!CJ194,'Raw Data'!CP194)</f>
        <v>1.5646666666666667</v>
      </c>
      <c r="Y28" s="1">
        <f>STDEV('Raw Data'!CD194,'Raw Data'!CJ194,'Raw Data'!CP194)</f>
        <v>3.5345909711497529E-2</v>
      </c>
      <c r="AA28" s="1">
        <f>AVERAGE('Raw Data'!J360,'Raw Data'!P360,'Raw Data'!V360)</f>
        <v>0.104</v>
      </c>
      <c r="AB28" s="19">
        <f>STDEV('Raw Data'!J360,'Raw Data'!P360,'Raw Data'!V360)</f>
        <v>6.082762530298217E-3</v>
      </c>
      <c r="AC28" s="1">
        <f>AVERAGE('Raw Data'!AB360,'Raw Data'!AH360,'Raw Data'!AN360)</f>
        <v>0.11066666666666668</v>
      </c>
      <c r="AD28" s="1">
        <f>STDEV('Raw Data'!AB360,'Raw Data'!AH360,'Raw Data'!AN360)</f>
        <v>3.0550504633038958E-3</v>
      </c>
      <c r="AE28" s="1">
        <f>AVERAGE('Raw Data'!AZ360,'Raw Data'!BF360,'Raw Data'!BL360)</f>
        <v>0.51200000000000001</v>
      </c>
      <c r="AF28" s="1">
        <f>STDEV('Raw Data'!AZ360,'Raw Data'!BF360,'Raw Data'!BL360)</f>
        <v>0.39925305258695265</v>
      </c>
      <c r="AG28" s="1">
        <f>AVERAGE('Raw Data'!BL360,'Raw Data'!BR360,'Raw Data'!BX360)</f>
        <v>0.97550000000000003</v>
      </c>
      <c r="AH28" s="1">
        <f>STDEV('Raw Data'!BL360,'Raw Data'!BR360,'Raw Data'!BX360)</f>
        <v>3.5355339059327407E-3</v>
      </c>
      <c r="AI28" s="1">
        <f>AVERAGE('Raw Data'!CD360,'Raw Data'!CJ360,'Raw Data'!CP360)</f>
        <v>1.669</v>
      </c>
      <c r="AJ28" s="1">
        <f>STDEV('Raw Data'!CD360,'Raw Data'!CJ360,'Raw Data'!CP360)</f>
        <v>4.2426406871192889E-2</v>
      </c>
      <c r="AL28" s="4">
        <f t="shared" si="52"/>
        <v>1.299999999999997E-2</v>
      </c>
      <c r="AM28" s="1">
        <f t="shared" si="53"/>
        <v>1.4905252036242782E-2</v>
      </c>
      <c r="AN28" s="4">
        <f t="shared" si="54"/>
        <v>1.6666666666666635E-3</v>
      </c>
      <c r="AO28" s="12">
        <f t="shared" si="55"/>
        <v>1.5363850230004489E-2</v>
      </c>
      <c r="AP28" s="4">
        <f t="shared" si="56"/>
        <v>3.7666666666666682E-2</v>
      </c>
      <c r="AQ28" s="12">
        <f t="shared" si="57"/>
        <v>0.74161643591306348</v>
      </c>
      <c r="AR28" s="4">
        <f t="shared" si="58"/>
        <v>7.2999999999999954E-2</v>
      </c>
      <c r="AS28" s="12">
        <f t="shared" si="59"/>
        <v>2.9701446527407936E-2</v>
      </c>
      <c r="AT28" s="4">
        <f t="shared" si="60"/>
        <v>0.20733333333333337</v>
      </c>
      <c r="AU28" s="12">
        <f t="shared" si="61"/>
        <v>4.1428672241795791E-2</v>
      </c>
      <c r="AV28" s="12"/>
      <c r="AW28" s="4">
        <f t="shared" si="42"/>
        <v>1.0999999999999996E-2</v>
      </c>
      <c r="AX28" s="1">
        <f t="shared" si="43"/>
        <v>1.4743016568142604E-2</v>
      </c>
      <c r="AY28" s="4">
        <f t="shared" si="44"/>
        <v>-2.33333333333334E-3</v>
      </c>
      <c r="AZ28" s="12">
        <f t="shared" si="45"/>
        <v>8.9145157403862155E-3</v>
      </c>
      <c r="BA28" s="4">
        <f t="shared" si="46"/>
        <v>-2.0000000000000018E-2</v>
      </c>
      <c r="BB28" s="12">
        <f t="shared" si="47"/>
        <v>0.78203758727977446</v>
      </c>
      <c r="BC28" s="4">
        <f t="shared" si="48"/>
        <v>-2.2166666666666779E-2</v>
      </c>
      <c r="BD28" s="12">
        <f t="shared" si="49"/>
        <v>2.2544303811777043E-2</v>
      </c>
      <c r="BE28" s="4">
        <f t="shared" si="50"/>
        <v>0.10299999999999998</v>
      </c>
      <c r="BF28" s="12">
        <f t="shared" si="51"/>
        <v>4.8509169401491151E-2</v>
      </c>
      <c r="BH28" s="4">
        <f t="shared" si="62"/>
        <v>-1.999999999999974E-3</v>
      </c>
      <c r="BI28" s="1">
        <f t="shared" si="63"/>
        <v>1.2327760528696613E-2</v>
      </c>
      <c r="BJ28" s="4">
        <f t="shared" si="64"/>
        <v>-4.0000000000000036E-3</v>
      </c>
      <c r="BK28" s="12">
        <f t="shared" si="65"/>
        <v>1.2559435416226065E-2</v>
      </c>
      <c r="BL28" s="4">
        <f t="shared" si="66"/>
        <v>-5.7666666666666699E-2</v>
      </c>
      <c r="BM28" s="12">
        <f t="shared" si="67"/>
        <v>0.75808495380719443</v>
      </c>
      <c r="BN28" s="4">
        <f t="shared" si="68"/>
        <v>-9.5166666666666733E-2</v>
      </c>
      <c r="BO28" s="12">
        <f t="shared" si="69"/>
        <v>1.4228210527496376E-2</v>
      </c>
      <c r="BP28" s="4">
        <f t="shared" si="70"/>
        <v>-0.10433333333333339</v>
      </c>
      <c r="BQ28" s="12">
        <f t="shared" si="71"/>
        <v>7.7772316582690418E-2</v>
      </c>
      <c r="CI28" s="1">
        <f t="shared" si="30"/>
        <v>2.2216653826391962E-4</v>
      </c>
      <c r="CJ28" s="29">
        <f t="shared" si="31"/>
        <v>2.3604789389000899E-4</v>
      </c>
      <c r="CK28" s="29">
        <f t="shared" si="32"/>
        <v>0.54999493801639499</v>
      </c>
      <c r="CL28" s="30">
        <f t="shared" si="33"/>
        <v>8.8217592582047293E-4</v>
      </c>
      <c r="CM28" s="30">
        <f t="shared" si="34"/>
        <v>1.7163348837181411E-3</v>
      </c>
      <c r="CN28">
        <f t="shared" si="40"/>
        <v>0.74367443364558894</v>
      </c>
      <c r="CP28" s="31">
        <f t="shared" si="35"/>
        <v>2.1735653752852732E-4</v>
      </c>
      <c r="CQ28" s="30">
        <f t="shared" si="36"/>
        <v>7.9468590885593593E-5</v>
      </c>
      <c r="CR28" s="30">
        <f t="shared" si="37"/>
        <v>0.61158278791837084</v>
      </c>
      <c r="CS28" s="30">
        <f t="shared" si="38"/>
        <v>5.0824563435770487E-4</v>
      </c>
      <c r="CT28" s="31">
        <f t="shared" si="39"/>
        <v>2.3531395160225651E-3</v>
      </c>
      <c r="CU28">
        <f t="shared" si="41"/>
        <v>0.78405420615998556</v>
      </c>
    </row>
    <row r="29" spans="1:99" x14ac:dyDescent="0.25">
      <c r="A29" t="str">
        <f>'Raw Data'!A29</f>
        <v>A_p110g</v>
      </c>
      <c r="B29">
        <f>'Raw Data'!B29</f>
        <v>158</v>
      </c>
      <c r="C29">
        <f>'Raw Data'!C29</f>
        <v>164</v>
      </c>
      <c r="D29" t="str">
        <f>'Raw Data'!D29</f>
        <v>IGYDVTD</v>
      </c>
      <c r="E29" s="1">
        <f>AVERAGE('Raw Data'!J29,'Raw Data'!P29,'Raw Data'!V29)</f>
        <v>0.55466666666666664</v>
      </c>
      <c r="F29" s="19">
        <f>STDEV('Raw Data'!J29,'Raw Data'!P29,'Raw Data'!V29)</f>
        <v>1.7243356208503383E-2</v>
      </c>
      <c r="G29" s="1">
        <f>AVERAGE('Raw Data'!AB29,'Raw Data'!AH29,'Raw Data'!AN29)</f>
        <v>0.65766666666666662</v>
      </c>
      <c r="H29" s="1">
        <f>STDEV('Raw Data'!AB29,'Raw Data'!AH29,'Raw Data'!AN29)</f>
        <v>3.3171272711991794E-2</v>
      </c>
      <c r="I29" s="1">
        <f>AVERAGE('Raw Data'!AZ29,'Raw Data'!BF29,'Raw Data'!BL29)</f>
        <v>1.3160000000000001</v>
      </c>
      <c r="J29" s="1">
        <f>STDEV('Raw Data'!AZ29,'Raw Data'!BF29,'Raw Data'!BL29)</f>
        <v>0.65331232959435281</v>
      </c>
      <c r="K29" s="1">
        <f>AVERAGE('Raw Data'!BL29,'Raw Data'!BR29,'Raw Data'!BX29)</f>
        <v>2.1046666666666667</v>
      </c>
      <c r="L29" s="1">
        <f>STDEV('Raw Data'!BL29,'Raw Data'!BR29,'Raw Data'!BX29)</f>
        <v>3.2316146634977047E-2</v>
      </c>
      <c r="M29" s="1">
        <f>AVERAGE('Raw Data'!CD29,'Raw Data'!CJ29,'Raw Data'!CP29)</f>
        <v>3.1053333333333328</v>
      </c>
      <c r="N29" s="1">
        <f>STDEV('Raw Data'!CD29,'Raw Data'!CJ29,'Raw Data'!CP29)</f>
        <v>5.5770362499568973E-2</v>
      </c>
      <c r="P29" s="1">
        <f>AVERAGE('Raw Data'!J195,'Raw Data'!P195,'Raw Data'!V195)</f>
        <v>0.5</v>
      </c>
      <c r="Q29" s="19">
        <f>STDEV('Raw Data'!J195,'Raw Data'!P195,'Raw Data'!V195)</f>
        <v>3.686461718233356E-2</v>
      </c>
      <c r="R29" s="1">
        <f>AVERAGE('Raw Data'!AB195,'Raw Data'!AH195,'Raw Data'!AN195)</f>
        <v>0.64266666666666661</v>
      </c>
      <c r="S29" s="1">
        <f>STDEV('Raw Data'!AB195,'Raw Data'!AH195,'Raw Data'!AN195)</f>
        <v>3.2578111260988335E-2</v>
      </c>
      <c r="T29" s="1">
        <f>AVERAGE('Raw Data'!AZ195,'Raw Data'!BF195,'Raw Data'!BL195)</f>
        <v>1.3129999999999999</v>
      </c>
      <c r="U29" s="1">
        <f>STDEV('Raw Data'!AZ195,'Raw Data'!BF195,'Raw Data'!BL195)</f>
        <v>0.66214273385728573</v>
      </c>
      <c r="V29" s="1">
        <f>AVERAGE('Raw Data'!BL195,'Raw Data'!BR195,'Raw Data'!BX195)</f>
        <v>2.0830000000000002</v>
      </c>
      <c r="W29" s="1">
        <f>STDEV('Raw Data'!BL195,'Raw Data'!BR195,'Raw Data'!BX195)</f>
        <v>6.6775744099186185E-2</v>
      </c>
      <c r="X29" s="1">
        <f>AVERAGE('Raw Data'!CD195,'Raw Data'!CJ195,'Raw Data'!CP195)</f>
        <v>3.081</v>
      </c>
      <c r="Y29" s="1">
        <f>STDEV('Raw Data'!CD195,'Raw Data'!CJ195,'Raw Data'!CP195)</f>
        <v>7.2339477465627466E-2</v>
      </c>
      <c r="AA29" s="1">
        <f>AVERAGE('Raw Data'!J361,'Raw Data'!P361,'Raw Data'!V361)</f>
        <v>0.53333333333333333</v>
      </c>
      <c r="AB29" s="19">
        <f>STDEV('Raw Data'!J361,'Raw Data'!P361,'Raw Data'!V361)</f>
        <v>4.1004064839151394E-2</v>
      </c>
      <c r="AC29" s="1">
        <f>AVERAGE('Raw Data'!AB361,'Raw Data'!AH361,'Raw Data'!AN361)</f>
        <v>0.63099999999999989</v>
      </c>
      <c r="AD29" s="1">
        <f>STDEV('Raw Data'!AB361,'Raw Data'!AH361,'Raw Data'!AN361)</f>
        <v>3.7802116342871631E-2</v>
      </c>
      <c r="AE29" s="1">
        <f>AVERAGE('Raw Data'!AZ361,'Raw Data'!BF361,'Raw Data'!BL361)</f>
        <v>1.3446666666666669</v>
      </c>
      <c r="AF29" s="1">
        <f>STDEV('Raw Data'!AZ361,'Raw Data'!BF361,'Raw Data'!BL361)</f>
        <v>0.66445942941110592</v>
      </c>
      <c r="AG29" s="1">
        <f>AVERAGE('Raw Data'!BL361,'Raw Data'!BR361,'Raw Data'!BX361)</f>
        <v>2.1640000000000001</v>
      </c>
      <c r="AH29" s="1">
        <f>STDEV('Raw Data'!BL361,'Raw Data'!BR361,'Raw Data'!BX361)</f>
        <v>7.4953318805773952E-2</v>
      </c>
      <c r="AI29" s="1">
        <f>AVERAGE('Raw Data'!CD361,'Raw Data'!CJ361,'Raw Data'!CP361)</f>
        <v>3.0314999999999999</v>
      </c>
      <c r="AJ29" s="1">
        <f>STDEV('Raw Data'!CD361,'Raw Data'!CJ361,'Raw Data'!CP361)</f>
        <v>7.7074639149333671E-2</v>
      </c>
      <c r="AL29" s="4">
        <f t="shared" si="52"/>
        <v>5.4666666666666641E-2</v>
      </c>
      <c r="AM29" s="1">
        <f t="shared" si="53"/>
        <v>5.4107973390836943E-2</v>
      </c>
      <c r="AN29" s="4">
        <f t="shared" si="54"/>
        <v>1.5000000000000013E-2</v>
      </c>
      <c r="AO29" s="12">
        <f t="shared" si="55"/>
        <v>6.5749383972980135E-2</v>
      </c>
      <c r="AP29" s="4">
        <f t="shared" si="56"/>
        <v>3.0000000000001137E-3</v>
      </c>
      <c r="AQ29" s="12">
        <f t="shared" si="57"/>
        <v>1.3154550634516387</v>
      </c>
      <c r="AR29" s="4">
        <f t="shared" si="58"/>
        <v>2.1666666666666501E-2</v>
      </c>
      <c r="AS29" s="12">
        <f t="shared" si="59"/>
        <v>9.9091890734163232E-2</v>
      </c>
      <c r="AT29" s="4">
        <f t="shared" si="60"/>
        <v>2.4333333333332874E-2</v>
      </c>
      <c r="AU29" s="12">
        <f t="shared" si="61"/>
        <v>0.12810983996519643</v>
      </c>
      <c r="AV29" s="12"/>
      <c r="AW29" s="4">
        <f t="shared" si="42"/>
        <v>2.1333333333333315E-2</v>
      </c>
      <c r="AX29" s="1">
        <f t="shared" si="43"/>
        <v>5.8247421047654777E-2</v>
      </c>
      <c r="AY29" s="4">
        <f t="shared" si="44"/>
        <v>2.6666666666666727E-2</v>
      </c>
      <c r="AZ29" s="12">
        <f t="shared" si="45"/>
        <v>7.0973389054863417E-2</v>
      </c>
      <c r="BA29" s="4">
        <f t="shared" si="46"/>
        <v>-2.866666666666684E-2</v>
      </c>
      <c r="BB29" s="12">
        <f t="shared" si="47"/>
        <v>1.3177717590054587</v>
      </c>
      <c r="BC29" s="4">
        <f t="shared" si="48"/>
        <v>-5.933333333333346E-2</v>
      </c>
      <c r="BD29" s="12">
        <f t="shared" si="49"/>
        <v>0.107269465440751</v>
      </c>
      <c r="BE29" s="4">
        <f t="shared" si="50"/>
        <v>7.3833333333332973E-2</v>
      </c>
      <c r="BF29" s="12">
        <f t="shared" si="51"/>
        <v>0.13284500164890264</v>
      </c>
      <c r="BH29" s="4">
        <f t="shared" si="62"/>
        <v>-3.3333333333333326E-2</v>
      </c>
      <c r="BI29" s="1">
        <f t="shared" si="63"/>
        <v>7.7868682021484947E-2</v>
      </c>
      <c r="BJ29" s="4">
        <f t="shared" si="64"/>
        <v>1.1666666666666714E-2</v>
      </c>
      <c r="BK29" s="12">
        <f t="shared" si="65"/>
        <v>7.0380227603859966E-2</v>
      </c>
      <c r="BL29" s="4">
        <f t="shared" si="66"/>
        <v>-3.1666666666666954E-2</v>
      </c>
      <c r="BM29" s="12">
        <f t="shared" si="67"/>
        <v>1.3266021632683915</v>
      </c>
      <c r="BN29" s="4">
        <f t="shared" si="68"/>
        <v>-8.0999999999999961E-2</v>
      </c>
      <c r="BO29" s="12">
        <f t="shared" si="69"/>
        <v>0.14172906290496012</v>
      </c>
      <c r="BP29" s="4">
        <f t="shared" si="70"/>
        <v>4.9500000000000099E-2</v>
      </c>
      <c r="BQ29" s="12">
        <f t="shared" si="71"/>
        <v>0.14941411661496112</v>
      </c>
      <c r="CI29" s="1">
        <f t="shared" si="30"/>
        <v>2.9276727844635185E-3</v>
      </c>
      <c r="CJ29" s="29">
        <f t="shared" si="31"/>
        <v>4.322981492826377E-3</v>
      </c>
      <c r="CK29" s="29">
        <f t="shared" si="32"/>
        <v>1.7304220239605548</v>
      </c>
      <c r="CL29" s="30">
        <f t="shared" si="33"/>
        <v>9.8192028092713452E-3</v>
      </c>
      <c r="CM29" s="30">
        <f t="shared" si="34"/>
        <v>1.641213109590824E-2</v>
      </c>
      <c r="CN29">
        <f t="shared" si="40"/>
        <v>1.3281204810343918</v>
      </c>
      <c r="CP29" s="31">
        <f t="shared" si="35"/>
        <v>3.3927620587027767E-3</v>
      </c>
      <c r="CQ29" s="30">
        <f t="shared" si="36"/>
        <v>5.0372219539330061E-3</v>
      </c>
      <c r="CR29" s="30">
        <f t="shared" si="37"/>
        <v>1.7365224088323408</v>
      </c>
      <c r="CS29" s="30">
        <f t="shared" si="38"/>
        <v>1.1506738215944473E-2</v>
      </c>
      <c r="CT29" s="31">
        <f t="shared" si="39"/>
        <v>1.7647794463096948E-2</v>
      </c>
      <c r="CU29">
        <f t="shared" si="41"/>
        <v>1.3319560523996345</v>
      </c>
    </row>
    <row r="30" spans="1:99" x14ac:dyDescent="0.25">
      <c r="A30" t="str">
        <f>'Raw Data'!A30</f>
        <v>A_p110g</v>
      </c>
      <c r="B30">
        <f>'Raw Data'!B30</f>
        <v>165</v>
      </c>
      <c r="C30">
        <f>'Raw Data'!C30</f>
        <v>174</v>
      </c>
      <c r="D30" t="str">
        <f>'Raw Data'!D30</f>
        <v>VSNVHDDELE</v>
      </c>
      <c r="E30" s="1">
        <f>AVERAGE('Raw Data'!J30,'Raw Data'!P30,'Raw Data'!V30)</f>
        <v>0.86399999999999999</v>
      </c>
      <c r="F30" s="19">
        <f>STDEV('Raw Data'!J30,'Raw Data'!P30,'Raw Data'!V30)</f>
        <v>4.2154477816716024E-2</v>
      </c>
      <c r="G30" s="1">
        <f>AVERAGE('Raw Data'!AB30,'Raw Data'!AH30,'Raw Data'!AN30)</f>
        <v>1.2249999999999999</v>
      </c>
      <c r="H30" s="1">
        <f>STDEV('Raw Data'!AB30,'Raw Data'!AH30,'Raw Data'!AN30)</f>
        <v>8.3162491545167111E-2</v>
      </c>
      <c r="I30" s="1">
        <f>AVERAGE('Raw Data'!AZ30,'Raw Data'!BF30,'Raw Data'!BL30)</f>
        <v>2.528</v>
      </c>
      <c r="J30" s="1">
        <f>STDEV('Raw Data'!AZ30,'Raw Data'!BF30,'Raw Data'!BL30)</f>
        <v>0.39937576291007015</v>
      </c>
      <c r="K30" s="1">
        <f>AVERAGE('Raw Data'!BL30,'Raw Data'!BR30,'Raw Data'!BX30)</f>
        <v>2.9643333333333337</v>
      </c>
      <c r="L30" s="1">
        <f>STDEV('Raw Data'!BL30,'Raw Data'!BR30,'Raw Data'!BX30)</f>
        <v>2.6689573494781287E-2</v>
      </c>
      <c r="M30" s="1">
        <f>AVERAGE('Raw Data'!CD30,'Raw Data'!CJ30,'Raw Data'!CP30)</f>
        <v>3.3273333333333333</v>
      </c>
      <c r="N30" s="1">
        <f>STDEV('Raw Data'!CD30,'Raw Data'!CJ30,'Raw Data'!CP30)</f>
        <v>8.4441301111087358E-2</v>
      </c>
      <c r="P30" s="1">
        <f>AVERAGE('Raw Data'!J196,'Raw Data'!P196,'Raw Data'!V196)</f>
        <v>0.81033333333333335</v>
      </c>
      <c r="Q30" s="19">
        <f>STDEV('Raw Data'!J196,'Raw Data'!P196,'Raw Data'!V196)</f>
        <v>4.6758243479982566E-2</v>
      </c>
      <c r="R30" s="1">
        <f>AVERAGE('Raw Data'!AB196,'Raw Data'!AH196,'Raw Data'!AN196)</f>
        <v>1.2433333333333334</v>
      </c>
      <c r="S30" s="1">
        <f>STDEV('Raw Data'!AB196,'Raw Data'!AH196,'Raw Data'!AN196)</f>
        <v>1.7097758137642804E-2</v>
      </c>
      <c r="T30" s="1">
        <f>AVERAGE('Raw Data'!AZ196,'Raw Data'!BF196,'Raw Data'!BL196)</f>
        <v>2.5766666666666667</v>
      </c>
      <c r="U30" s="1">
        <f>STDEV('Raw Data'!AZ196,'Raw Data'!BF196,'Raw Data'!BL196)</f>
        <v>0.35378289010823016</v>
      </c>
      <c r="V30" s="1">
        <f>AVERAGE('Raw Data'!BL196,'Raw Data'!BR196,'Raw Data'!BX196)</f>
        <v>3.0396666666666667</v>
      </c>
      <c r="W30" s="1">
        <f>STDEV('Raw Data'!BL196,'Raw Data'!BR196,'Raw Data'!BX196)</f>
        <v>4.7437678414245114E-2</v>
      </c>
      <c r="X30" s="1">
        <f>AVERAGE('Raw Data'!CD196,'Raw Data'!CJ196,'Raw Data'!CP196)</f>
        <v>3.4039999999999999</v>
      </c>
      <c r="Y30" s="1">
        <f>STDEV('Raw Data'!CD196,'Raw Data'!CJ196,'Raw Data'!CP196)</f>
        <v>1.3856406460551033E-2</v>
      </c>
      <c r="AA30" s="1">
        <f>AVERAGE('Raw Data'!J362,'Raw Data'!P362,'Raw Data'!V362)</f>
        <v>0.99400000000000011</v>
      </c>
      <c r="AB30" s="19">
        <f>STDEV('Raw Data'!J362,'Raw Data'!P362,'Raw Data'!V362)</f>
        <v>2.4637369989509859E-2</v>
      </c>
      <c r="AC30" s="1">
        <f>AVERAGE('Raw Data'!AB362,'Raw Data'!AH362,'Raw Data'!AN362)</f>
        <v>1.498</v>
      </c>
      <c r="AD30" s="1">
        <f>STDEV('Raw Data'!AB362,'Raw Data'!AH362,'Raw Data'!AN362)</f>
        <v>5.4990908339470124E-2</v>
      </c>
      <c r="AE30" s="1">
        <f>AVERAGE('Raw Data'!AZ362,'Raw Data'!BF362,'Raw Data'!BL362)</f>
        <v>2.6163333333333334</v>
      </c>
      <c r="AF30" s="1">
        <f>STDEV('Raw Data'!AZ362,'Raw Data'!BF362,'Raw Data'!BL362)</f>
        <v>0.32367009953551995</v>
      </c>
      <c r="AG30" s="1">
        <f>AVERAGE('Raw Data'!BL362,'Raw Data'!BR362,'Raw Data'!BX362)</f>
        <v>3.0259999999999998</v>
      </c>
      <c r="AH30" s="1">
        <f>STDEV('Raw Data'!BL362,'Raw Data'!BR362,'Raw Data'!BX362)</f>
        <v>5.0911688245431151E-2</v>
      </c>
      <c r="AI30" s="1">
        <f>AVERAGE('Raw Data'!CD362,'Raw Data'!CJ362,'Raw Data'!CP362)</f>
        <v>3.3289999999999997</v>
      </c>
      <c r="AJ30" s="1">
        <f>STDEV('Raw Data'!CD362,'Raw Data'!CJ362,'Raw Data'!CP362)</f>
        <v>7.4953318805774258E-2</v>
      </c>
      <c r="AL30" s="4">
        <f t="shared" si="52"/>
        <v>5.366666666666664E-2</v>
      </c>
      <c r="AM30" s="1">
        <f t="shared" si="53"/>
        <v>8.8912721296698582E-2</v>
      </c>
      <c r="AN30" s="4">
        <f t="shared" si="54"/>
        <v>-1.8333333333333535E-2</v>
      </c>
      <c r="AO30" s="12">
        <f t="shared" si="55"/>
        <v>0.10026024968280992</v>
      </c>
      <c r="AP30" s="4">
        <f t="shared" si="56"/>
        <v>-4.8666666666666636E-2</v>
      </c>
      <c r="AQ30" s="12">
        <f t="shared" si="57"/>
        <v>0.75315865301830032</v>
      </c>
      <c r="AR30" s="4">
        <f t="shared" si="58"/>
        <v>-7.533333333333303E-2</v>
      </c>
      <c r="AS30" s="12">
        <f t="shared" si="59"/>
        <v>7.4127251909026401E-2</v>
      </c>
      <c r="AT30" s="4">
        <f t="shared" si="60"/>
        <v>-7.6666666666666661E-2</v>
      </c>
      <c r="AU30" s="12">
        <f t="shared" si="61"/>
        <v>9.8297707571638387E-2</v>
      </c>
      <c r="AV30" s="12"/>
      <c r="AW30" s="4">
        <f t="shared" si="42"/>
        <v>-0.13000000000000012</v>
      </c>
      <c r="AX30" s="1">
        <f t="shared" si="43"/>
        <v>6.6791847806225879E-2</v>
      </c>
      <c r="AY30" s="4">
        <f t="shared" si="44"/>
        <v>-0.27300000000000013</v>
      </c>
      <c r="AZ30" s="12">
        <f t="shared" si="45"/>
        <v>0.13815339988463723</v>
      </c>
      <c r="BA30" s="4">
        <f t="shared" si="46"/>
        <v>-8.8333333333333375E-2</v>
      </c>
      <c r="BB30" s="12">
        <f t="shared" si="47"/>
        <v>0.7230458624455901</v>
      </c>
      <c r="BC30" s="4">
        <f t="shared" si="48"/>
        <v>-6.1666666666666092E-2</v>
      </c>
      <c r="BD30" s="12">
        <f t="shared" si="49"/>
        <v>7.7601261740212438E-2</v>
      </c>
      <c r="BE30" s="4">
        <f t="shared" si="50"/>
        <v>-1.6666666666664831E-3</v>
      </c>
      <c r="BF30" s="12">
        <f t="shared" si="51"/>
        <v>0.1593946199168616</v>
      </c>
      <c r="BH30" s="4">
        <f t="shared" si="62"/>
        <v>-0.18366666666666676</v>
      </c>
      <c r="BI30" s="1">
        <f t="shared" si="63"/>
        <v>7.1395613469492428E-2</v>
      </c>
      <c r="BJ30" s="4">
        <f t="shared" si="64"/>
        <v>-0.2546666666666666</v>
      </c>
      <c r="BK30" s="12">
        <f t="shared" si="65"/>
        <v>7.2088666477112928E-2</v>
      </c>
      <c r="BL30" s="4">
        <f t="shared" si="66"/>
        <v>-3.9666666666666739E-2</v>
      </c>
      <c r="BM30" s="12">
        <f t="shared" si="67"/>
        <v>0.67745298964375011</v>
      </c>
      <c r="BN30" s="4">
        <f t="shared" si="68"/>
        <v>1.3666666666666938E-2</v>
      </c>
      <c r="BO30" s="12">
        <f t="shared" si="69"/>
        <v>9.8349366659676266E-2</v>
      </c>
      <c r="BP30" s="4">
        <f t="shared" si="70"/>
        <v>7.5000000000000178E-2</v>
      </c>
      <c r="BQ30" s="12">
        <f t="shared" si="71"/>
        <v>8.8809725266325287E-2</v>
      </c>
      <c r="CI30" s="1">
        <f t="shared" si="30"/>
        <v>7.9054720083843975E-3</v>
      </c>
      <c r="CJ30" s="29">
        <f t="shared" si="31"/>
        <v>1.0052117666459385E-2</v>
      </c>
      <c r="CK30" s="29">
        <f t="shared" si="32"/>
        <v>0.56724795661634053</v>
      </c>
      <c r="CL30" s="30">
        <f t="shared" si="33"/>
        <v>5.4948494755842582E-3</v>
      </c>
      <c r="CM30" s="30">
        <f t="shared" si="34"/>
        <v>9.6624393138393348E-3</v>
      </c>
      <c r="CN30">
        <f t="shared" si="40"/>
        <v>0.7748308428815982</v>
      </c>
      <c r="CP30" s="31">
        <f t="shared" si="35"/>
        <v>4.4611509333700406E-3</v>
      </c>
      <c r="CQ30" s="30">
        <f t="shared" si="36"/>
        <v>1.9086361899684483E-2</v>
      </c>
      <c r="CR30" s="30">
        <f t="shared" si="37"/>
        <v>0.52279531919968725</v>
      </c>
      <c r="CS30" s="30">
        <f t="shared" si="38"/>
        <v>6.0219558236729587E-3</v>
      </c>
      <c r="CT30" s="31">
        <f t="shared" si="39"/>
        <v>2.5406644858440772E-2</v>
      </c>
      <c r="CU30">
        <f t="shared" si="41"/>
        <v>0.76011277631339391</v>
      </c>
    </row>
    <row r="31" spans="1:99" x14ac:dyDescent="0.25">
      <c r="A31" t="str">
        <f>'Raw Data'!A31</f>
        <v>A_p110g</v>
      </c>
      <c r="B31">
        <f>'Raw Data'!B31</f>
        <v>174</v>
      </c>
      <c r="C31">
        <f>'Raw Data'!C31</f>
        <v>182</v>
      </c>
      <c r="D31" t="str">
        <f>'Raw Data'!D31</f>
        <v>EFTRRGLVT</v>
      </c>
      <c r="E31" s="1">
        <f>AVERAGE('Raw Data'!J31,'Raw Data'!P31,'Raw Data'!V31)</f>
        <v>0.19899999999999998</v>
      </c>
      <c r="F31" s="19">
        <f>STDEV('Raw Data'!J31,'Raw Data'!P31,'Raw Data'!V31)</f>
        <v>3.7986839826445157E-2</v>
      </c>
      <c r="G31" s="1">
        <f>AVERAGE('Raw Data'!AB31,'Raw Data'!AH31,'Raw Data'!AN31)</f>
        <v>0.19333333333333336</v>
      </c>
      <c r="H31" s="1">
        <f>STDEV('Raw Data'!AB31,'Raw Data'!AH31,'Raw Data'!AN31)</f>
        <v>8.0208062770106489E-3</v>
      </c>
      <c r="I31" s="1">
        <f>AVERAGE('Raw Data'!AZ31,'Raw Data'!BF31,'Raw Data'!BL31)</f>
        <v>0.3666666666666667</v>
      </c>
      <c r="J31" s="1">
        <f>STDEV('Raw Data'!AZ31,'Raw Data'!BF31,'Raw Data'!BL31)</f>
        <v>0.21023875316728191</v>
      </c>
      <c r="K31" s="1">
        <f>AVERAGE('Raw Data'!BL31,'Raw Data'!BR31,'Raw Data'!BX31)</f>
        <v>0.6313333333333333</v>
      </c>
      <c r="L31" s="1">
        <f>STDEV('Raw Data'!BL31,'Raw Data'!BR31,'Raw Data'!BX31)</f>
        <v>2.2501851775650249E-2</v>
      </c>
      <c r="M31" s="1">
        <f>AVERAGE('Raw Data'!CD31,'Raw Data'!CJ31,'Raw Data'!CP31)</f>
        <v>1.0229999999999999</v>
      </c>
      <c r="N31" s="1">
        <f>STDEV('Raw Data'!CD31,'Raw Data'!CJ31,'Raw Data'!CP31)</f>
        <v>9.1651513899116879E-3</v>
      </c>
      <c r="P31" s="1">
        <f>AVERAGE('Raw Data'!J197,'Raw Data'!P197,'Raw Data'!V197)</f>
        <v>0.19266666666666668</v>
      </c>
      <c r="Q31" s="19">
        <f>STDEV('Raw Data'!J197,'Raw Data'!P197,'Raw Data'!V197)</f>
        <v>2.2546248764114464E-2</v>
      </c>
      <c r="R31" s="1">
        <f>AVERAGE('Raw Data'!AB197,'Raw Data'!AH197,'Raw Data'!AN197)</f>
        <v>0.26933333333333331</v>
      </c>
      <c r="S31" s="1">
        <f>STDEV('Raw Data'!AB197,'Raw Data'!AH197,'Raw Data'!AN197)</f>
        <v>3.6018513757973561E-2</v>
      </c>
      <c r="T31" s="1">
        <f>AVERAGE('Raw Data'!AZ197,'Raw Data'!BF197,'Raw Data'!BL197)</f>
        <v>0.39100000000000001</v>
      </c>
      <c r="U31" s="1">
        <f>STDEV('Raw Data'!AZ197,'Raw Data'!BF197,'Raw Data'!BL197)</f>
        <v>0.23734363273532316</v>
      </c>
      <c r="V31" s="1">
        <f>AVERAGE('Raw Data'!BL197,'Raw Data'!BR197,'Raw Data'!BX197)</f>
        <v>0.62666666666666659</v>
      </c>
      <c r="W31" s="1">
        <f>STDEV('Raw Data'!BL197,'Raw Data'!BR197,'Raw Data'!BX197)</f>
        <v>3.7527767497325705E-2</v>
      </c>
      <c r="X31" s="1">
        <f>AVERAGE('Raw Data'!CD197,'Raw Data'!CJ197,'Raw Data'!CP197)</f>
        <v>1.0609999999999999</v>
      </c>
      <c r="Y31" s="1">
        <f>STDEV('Raw Data'!CD197,'Raw Data'!CJ197,'Raw Data'!CP197)</f>
        <v>4.5825756949558925E-3</v>
      </c>
      <c r="AA31" s="1">
        <f>AVERAGE('Raw Data'!J363,'Raw Data'!P363,'Raw Data'!V363)</f>
        <v>0.18866666666666668</v>
      </c>
      <c r="AB31" s="19">
        <f>STDEV('Raw Data'!J363,'Raw Data'!P363,'Raw Data'!V363)</f>
        <v>2.3115651263447737E-2</v>
      </c>
      <c r="AC31" s="1">
        <f>AVERAGE('Raw Data'!AB363,'Raw Data'!AH363,'Raw Data'!AN363)</f>
        <v>0.222</v>
      </c>
      <c r="AD31" s="1">
        <f>STDEV('Raw Data'!AB363,'Raw Data'!AH363,'Raw Data'!AN363)</f>
        <v>3.1953090617340821E-2</v>
      </c>
      <c r="AE31" s="1">
        <f>AVERAGE('Raw Data'!AZ363,'Raw Data'!BF363,'Raw Data'!BL363)</f>
        <v>0.33533333333333332</v>
      </c>
      <c r="AF31" s="1">
        <f>STDEV('Raw Data'!AZ363,'Raw Data'!BF363,'Raw Data'!BL363)</f>
        <v>0.18163241267277538</v>
      </c>
      <c r="AG31" s="1">
        <f>AVERAGE('Raw Data'!BL363,'Raw Data'!BR363,'Raw Data'!BX363)</f>
        <v>0.53350000000000009</v>
      </c>
      <c r="AH31" s="1">
        <f>STDEV('Raw Data'!BL363,'Raw Data'!BR363,'Raw Data'!BX363)</f>
        <v>1.6263455967290608E-2</v>
      </c>
      <c r="AI31" s="1">
        <f>AVERAGE('Raw Data'!CD363,'Raw Data'!CJ363,'Raw Data'!CP363)</f>
        <v>1.0299999999999998</v>
      </c>
      <c r="AJ31" s="1">
        <f>STDEV('Raw Data'!CD363,'Raw Data'!CJ363,'Raw Data'!CP363)</f>
        <v>9.8994949366116736E-3</v>
      </c>
      <c r="AL31" s="4">
        <f t="shared" si="52"/>
        <v>6.333333333333302E-3</v>
      </c>
      <c r="AM31" s="1">
        <f t="shared" si="53"/>
        <v>6.0533088590559621E-2</v>
      </c>
      <c r="AN31" s="4">
        <f t="shared" si="54"/>
        <v>-7.5999999999999956E-2</v>
      </c>
      <c r="AO31" s="12">
        <f t="shared" si="55"/>
        <v>4.403932003498421E-2</v>
      </c>
      <c r="AP31" s="4">
        <f t="shared" si="56"/>
        <v>-2.4333333333333318E-2</v>
      </c>
      <c r="AQ31" s="12">
        <f t="shared" si="57"/>
        <v>0.44758238590260507</v>
      </c>
      <c r="AR31" s="4">
        <f t="shared" si="58"/>
        <v>4.6666666666667078E-3</v>
      </c>
      <c r="AS31" s="12">
        <f t="shared" si="59"/>
        <v>6.0029619272975954E-2</v>
      </c>
      <c r="AT31" s="4">
        <f t="shared" si="60"/>
        <v>-3.8000000000000034E-2</v>
      </c>
      <c r="AU31" s="12">
        <f t="shared" si="61"/>
        <v>1.3747727084867579E-2</v>
      </c>
      <c r="AV31" s="12"/>
      <c r="AW31" s="4">
        <f t="shared" si="42"/>
        <v>1.0333333333333306E-2</v>
      </c>
      <c r="AX31" s="1">
        <f t="shared" si="43"/>
        <v>6.1102491089892894E-2</v>
      </c>
      <c r="AY31" s="4">
        <f t="shared" si="44"/>
        <v>-2.8666666666666646E-2</v>
      </c>
      <c r="AZ31" s="12">
        <f t="shared" si="45"/>
        <v>3.997389689435147E-2</v>
      </c>
      <c r="BA31" s="4">
        <f t="shared" si="46"/>
        <v>3.133333333333338E-2</v>
      </c>
      <c r="BB31" s="12">
        <f t="shared" si="47"/>
        <v>0.39187116584005732</v>
      </c>
      <c r="BC31" s="4">
        <f t="shared" si="48"/>
        <v>9.7833333333333217E-2</v>
      </c>
      <c r="BD31" s="12">
        <f t="shared" si="49"/>
        <v>3.876530774294086E-2</v>
      </c>
      <c r="BE31" s="4">
        <f t="shared" si="50"/>
        <v>-6.9999999999998952E-3</v>
      </c>
      <c r="BF31" s="12">
        <f t="shared" si="51"/>
        <v>1.9064646326523361E-2</v>
      </c>
      <c r="BH31" s="4">
        <f t="shared" si="62"/>
        <v>4.0000000000000036E-3</v>
      </c>
      <c r="BI31" s="1">
        <f t="shared" si="63"/>
        <v>4.5661900027562201E-2</v>
      </c>
      <c r="BJ31" s="4">
        <f t="shared" si="64"/>
        <v>4.7333333333333311E-2</v>
      </c>
      <c r="BK31" s="12">
        <f t="shared" si="65"/>
        <v>6.7971604375314382E-2</v>
      </c>
      <c r="BL31" s="4">
        <f t="shared" si="66"/>
        <v>5.5666666666666698E-2</v>
      </c>
      <c r="BM31" s="12">
        <f t="shared" si="67"/>
        <v>0.41897604540809852</v>
      </c>
      <c r="BN31" s="4">
        <f t="shared" si="68"/>
        <v>9.3166666666666509E-2</v>
      </c>
      <c r="BO31" s="12">
        <f t="shared" si="69"/>
        <v>5.3791223464616317E-2</v>
      </c>
      <c r="BP31" s="4">
        <f t="shared" si="70"/>
        <v>3.1000000000000139E-2</v>
      </c>
      <c r="BQ31" s="12">
        <f t="shared" si="71"/>
        <v>1.4482070631567565E-2</v>
      </c>
      <c r="CI31" s="1">
        <f t="shared" si="30"/>
        <v>3.6642548143125393E-3</v>
      </c>
      <c r="CJ31" s="29">
        <f t="shared" si="31"/>
        <v>1.9394617091437617E-3</v>
      </c>
      <c r="CK31" s="29">
        <f t="shared" si="32"/>
        <v>0.20032999217026848</v>
      </c>
      <c r="CL31" s="30">
        <f t="shared" si="33"/>
        <v>3.603555190058446E-3</v>
      </c>
      <c r="CM31" s="30">
        <f t="shared" si="34"/>
        <v>1.8900000000000164E-4</v>
      </c>
      <c r="CN31">
        <f t="shared" si="40"/>
        <v>0.45795880151361129</v>
      </c>
      <c r="CP31" s="31">
        <f t="shared" si="35"/>
        <v>3.7335144173904406E-3</v>
      </c>
      <c r="CQ31" s="30">
        <f t="shared" si="36"/>
        <v>1.5979124329202421E-3</v>
      </c>
      <c r="CR31" s="30">
        <f t="shared" si="37"/>
        <v>0.15356301061684571</v>
      </c>
      <c r="CS31" s="30">
        <f t="shared" si="38"/>
        <v>1.5027490844049106E-3</v>
      </c>
      <c r="CT31" s="31">
        <f t="shared" si="39"/>
        <v>3.6346073955542072E-4</v>
      </c>
      <c r="CU31">
        <f t="shared" si="41"/>
        <v>0.40094968174462581</v>
      </c>
    </row>
    <row r="32" spans="1:99" x14ac:dyDescent="0.25">
      <c r="A32" t="str">
        <f>'Raw Data'!A32</f>
        <v>A_p110g</v>
      </c>
      <c r="B32">
        <f>'Raw Data'!B32</f>
        <v>176</v>
      </c>
      <c r="C32">
        <f>'Raw Data'!C32</f>
        <v>182</v>
      </c>
      <c r="D32" t="str">
        <f>'Raw Data'!D32</f>
        <v>TRRGLVT</v>
      </c>
      <c r="E32" s="1">
        <f>AVERAGE('Raw Data'!J32,'Raw Data'!P32,'Raw Data'!V32)</f>
        <v>0.16</v>
      </c>
      <c r="F32" s="19">
        <f>STDEV('Raw Data'!J32,'Raw Data'!P32,'Raw Data'!V32)</f>
        <v>1.5132745950421553E-2</v>
      </c>
      <c r="G32" s="1">
        <f>AVERAGE('Raw Data'!AB32,'Raw Data'!AH32,'Raw Data'!AN32)</f>
        <v>0.16833333333333331</v>
      </c>
      <c r="H32" s="1">
        <f>STDEV('Raw Data'!AB32,'Raw Data'!AH32,'Raw Data'!AN32)</f>
        <v>1.8448125469362281E-2</v>
      </c>
      <c r="I32" s="1">
        <f>AVERAGE('Raw Data'!AZ32,'Raw Data'!BF32,'Raw Data'!BL32)</f>
        <v>0.33299999999999996</v>
      </c>
      <c r="J32" s="1">
        <f>STDEV('Raw Data'!AZ32,'Raw Data'!BF32,'Raw Data'!BL32)</f>
        <v>0.21218152605728899</v>
      </c>
      <c r="K32" s="1">
        <f>AVERAGE('Raw Data'!BL32,'Raw Data'!BR32,'Raw Data'!BX32)</f>
        <v>0.57399999999999995</v>
      </c>
      <c r="L32" s="1">
        <f>STDEV('Raw Data'!BL32,'Raw Data'!BR32,'Raw Data'!BX32)</f>
        <v>8.7177978870813556E-3</v>
      </c>
      <c r="M32" s="1">
        <f>AVERAGE('Raw Data'!CD32,'Raw Data'!CJ32,'Raw Data'!CP32)</f>
        <v>1.0629999999999999</v>
      </c>
      <c r="N32" s="1">
        <f>STDEV('Raw Data'!CD32,'Raw Data'!CJ32,'Raw Data'!CP32)</f>
        <v>1.7320508075688147E-3</v>
      </c>
      <c r="P32" s="1">
        <f>AVERAGE('Raw Data'!J198,'Raw Data'!P198,'Raw Data'!V198)</f>
        <v>0.151</v>
      </c>
      <c r="Q32" s="19">
        <f>STDEV('Raw Data'!J198,'Raw Data'!P198,'Raw Data'!V198)</f>
        <v>1.7521415467935234E-2</v>
      </c>
      <c r="R32" s="1">
        <f>AVERAGE('Raw Data'!AB198,'Raw Data'!AH198,'Raw Data'!AN198)</f>
        <v>0.16</v>
      </c>
      <c r="S32" s="1">
        <f>STDEV('Raw Data'!AB198,'Raw Data'!AH198,'Raw Data'!AN198)</f>
        <v>6.0827625302982248E-3</v>
      </c>
      <c r="T32" s="1">
        <f>AVERAGE('Raw Data'!AZ198,'Raw Data'!BF198,'Raw Data'!BL198)</f>
        <v>0.31633333333333336</v>
      </c>
      <c r="U32" s="1">
        <f>STDEV('Raw Data'!AZ198,'Raw Data'!BF198,'Raw Data'!BL198)</f>
        <v>0.20153494320671375</v>
      </c>
      <c r="V32" s="1">
        <f>AVERAGE('Raw Data'!BL198,'Raw Data'!BR198,'Raw Data'!BX198)</f>
        <v>0.57366666666666666</v>
      </c>
      <c r="W32" s="1">
        <f>STDEV('Raw Data'!BL198,'Raw Data'!BR198,'Raw Data'!BX198)</f>
        <v>2.926317367158477E-2</v>
      </c>
      <c r="X32" s="1">
        <f>AVERAGE('Raw Data'!CD198,'Raw Data'!CJ198,'Raw Data'!CP198)</f>
        <v>1.048</v>
      </c>
      <c r="Y32" s="1">
        <f>STDEV('Raw Data'!CD198,'Raw Data'!CJ198,'Raw Data'!CP198)</f>
        <v>2.3259406699226028E-2</v>
      </c>
      <c r="AA32" s="1">
        <f>AVERAGE('Raw Data'!J364,'Raw Data'!P364,'Raw Data'!V364)</f>
        <v>0.15566666666666665</v>
      </c>
      <c r="AB32" s="19">
        <f>STDEV('Raw Data'!J364,'Raw Data'!P364,'Raw Data'!V364)</f>
        <v>1.7785762095938788E-2</v>
      </c>
      <c r="AC32" s="1">
        <f>AVERAGE('Raw Data'!AB364,'Raw Data'!AH364,'Raw Data'!AN364)</f>
        <v>0.17066666666666666</v>
      </c>
      <c r="AD32" s="1">
        <f>STDEV('Raw Data'!AB364,'Raw Data'!AH364,'Raw Data'!AN364)</f>
        <v>2.2030282189144348E-2</v>
      </c>
      <c r="AE32" s="1">
        <f>AVERAGE('Raw Data'!AZ364,'Raw Data'!BF364,'Raw Data'!BL364)</f>
        <v>0.30266666666666669</v>
      </c>
      <c r="AF32" s="1">
        <f>STDEV('Raw Data'!AZ364,'Raw Data'!BF364,'Raw Data'!BL364)</f>
        <v>0.18126867719860848</v>
      </c>
      <c r="AG32" s="1">
        <f>AVERAGE('Raw Data'!BL364,'Raw Data'!BR364,'Raw Data'!BX364)</f>
        <v>0.503</v>
      </c>
      <c r="AH32" s="1">
        <f>STDEV('Raw Data'!BL364,'Raw Data'!BR364,'Raw Data'!BX364)</f>
        <v>1.1313708498984771E-2</v>
      </c>
      <c r="AI32" s="1">
        <f>AVERAGE('Raw Data'!CD364,'Raw Data'!CJ364,'Raw Data'!CP364)</f>
        <v>0.99099999999999988</v>
      </c>
      <c r="AJ32" s="1">
        <f>STDEV('Raw Data'!CD364,'Raw Data'!CJ364,'Raw Data'!CP364)</f>
        <v>1.6970562748477077E-2</v>
      </c>
      <c r="AL32" s="4">
        <f t="shared" si="52"/>
        <v>9.000000000000008E-3</v>
      </c>
      <c r="AM32" s="1">
        <f t="shared" si="53"/>
        <v>3.2654161418356788E-2</v>
      </c>
      <c r="AN32" s="4">
        <f t="shared" si="54"/>
        <v>8.3333333333333037E-3</v>
      </c>
      <c r="AO32" s="12">
        <f t="shared" si="55"/>
        <v>2.4530887999660505E-2</v>
      </c>
      <c r="AP32" s="4">
        <f t="shared" si="56"/>
        <v>1.6666666666666607E-2</v>
      </c>
      <c r="AQ32" s="12">
        <f t="shared" si="57"/>
        <v>0.41371646926400274</v>
      </c>
      <c r="AR32" s="4">
        <f t="shared" si="58"/>
        <v>3.3333333333329662E-4</v>
      </c>
      <c r="AS32" s="12">
        <f t="shared" si="59"/>
        <v>3.798097155866613E-2</v>
      </c>
      <c r="AT32" s="4">
        <f t="shared" si="60"/>
        <v>1.4999999999999902E-2</v>
      </c>
      <c r="AU32" s="12">
        <f t="shared" si="61"/>
        <v>2.4991457506794844E-2</v>
      </c>
      <c r="AV32" s="12"/>
      <c r="AW32" s="4">
        <f t="shared" si="42"/>
        <v>4.3333333333333557E-3</v>
      </c>
      <c r="AX32" s="1">
        <f t="shared" si="43"/>
        <v>3.2918508046360345E-2</v>
      </c>
      <c r="AY32" s="4">
        <f t="shared" si="44"/>
        <v>-2.3333333333333539E-3</v>
      </c>
      <c r="AZ32" s="12">
        <f t="shared" si="45"/>
        <v>4.0478407658506632E-2</v>
      </c>
      <c r="BA32" s="4">
        <f t="shared" si="46"/>
        <v>3.0333333333333268E-2</v>
      </c>
      <c r="BB32" s="12">
        <f t="shared" si="47"/>
        <v>0.39345020325589747</v>
      </c>
      <c r="BC32" s="4">
        <f t="shared" si="48"/>
        <v>7.0999999999999952E-2</v>
      </c>
      <c r="BD32" s="12">
        <f t="shared" si="49"/>
        <v>2.0031506386066128E-2</v>
      </c>
      <c r="BE32" s="4">
        <f t="shared" si="50"/>
        <v>7.2000000000000064E-2</v>
      </c>
      <c r="BF32" s="12">
        <f t="shared" si="51"/>
        <v>1.8702613556045893E-2</v>
      </c>
      <c r="BH32" s="4">
        <f t="shared" si="62"/>
        <v>-4.6666666666666523E-3</v>
      </c>
      <c r="BI32" s="1">
        <f t="shared" si="63"/>
        <v>3.5307177563874026E-2</v>
      </c>
      <c r="BJ32" s="4">
        <f t="shared" si="64"/>
        <v>-1.0666666666666658E-2</v>
      </c>
      <c r="BK32" s="12">
        <f t="shared" si="65"/>
        <v>2.8113044719442572E-2</v>
      </c>
      <c r="BL32" s="4">
        <f t="shared" si="66"/>
        <v>1.366666666666666E-2</v>
      </c>
      <c r="BM32" s="12">
        <f t="shared" si="67"/>
        <v>0.38280362040532223</v>
      </c>
      <c r="BN32" s="4">
        <f t="shared" si="68"/>
        <v>7.0666666666666655E-2</v>
      </c>
      <c r="BO32" s="12">
        <f t="shared" si="69"/>
        <v>4.0576882170569539E-2</v>
      </c>
      <c r="BP32" s="4">
        <f t="shared" si="70"/>
        <v>5.7000000000000162E-2</v>
      </c>
      <c r="BQ32" s="12">
        <f t="shared" si="71"/>
        <v>4.0229969447703101E-2</v>
      </c>
      <c r="CI32" s="1">
        <f t="shared" si="30"/>
        <v>1.066294257936101E-3</v>
      </c>
      <c r="CJ32" s="29">
        <f t="shared" si="31"/>
        <v>6.017644660518878E-4</v>
      </c>
      <c r="CK32" s="29">
        <f t="shared" si="32"/>
        <v>0.17116131694027253</v>
      </c>
      <c r="CL32" s="30">
        <f t="shared" si="33"/>
        <v>1.4425542005402055E-3</v>
      </c>
      <c r="CM32" s="30">
        <f t="shared" si="34"/>
        <v>6.2457294831393237E-4</v>
      </c>
      <c r="CN32">
        <f t="shared" si="40"/>
        <v>0.41820629217303112</v>
      </c>
      <c r="CP32" s="31">
        <f t="shared" si="35"/>
        <v>1.0836281719982907E-3</v>
      </c>
      <c r="CQ32" s="30">
        <f t="shared" si="36"/>
        <v>1.6385014865682485E-3</v>
      </c>
      <c r="CR32" s="30">
        <f t="shared" si="37"/>
        <v>0.15480306244210704</v>
      </c>
      <c r="CS32" s="30">
        <f t="shared" si="38"/>
        <v>4.0126124809500806E-4</v>
      </c>
      <c r="CT32" s="31">
        <f t="shared" si="39"/>
        <v>3.4978775382679163E-4</v>
      </c>
      <c r="CU32">
        <f t="shared" si="41"/>
        <v>0.39783946649697211</v>
      </c>
    </row>
    <row r="33" spans="1:99" x14ac:dyDescent="0.25">
      <c r="A33" t="str">
        <f>'Raw Data'!A33</f>
        <v>A_p110g</v>
      </c>
      <c r="B33">
        <f>'Raw Data'!B33</f>
        <v>176</v>
      </c>
      <c r="C33">
        <f>'Raw Data'!C33</f>
        <v>185</v>
      </c>
      <c r="D33" t="str">
        <f>'Raw Data'!D33</f>
        <v>TRRGLVTPRM</v>
      </c>
      <c r="E33" s="1">
        <f>AVERAGE('Raw Data'!J33,'Raw Data'!P33,'Raw Data'!V33)</f>
        <v>0.16633333333333333</v>
      </c>
      <c r="F33" s="19">
        <f>STDEV('Raw Data'!J33,'Raw Data'!P33,'Raw Data'!V33)</f>
        <v>4.3015501081974342E-2</v>
      </c>
      <c r="G33" s="1">
        <f>AVERAGE('Raw Data'!AB33,'Raw Data'!AH33,'Raw Data'!AN33)</f>
        <v>0.17566666666666664</v>
      </c>
      <c r="H33" s="1">
        <f>STDEV('Raw Data'!AB33,'Raw Data'!AH33,'Raw Data'!AN33)</f>
        <v>1.5567059238447492E-2</v>
      </c>
      <c r="I33" s="1">
        <f>AVERAGE('Raw Data'!AZ33,'Raw Data'!BF33,'Raw Data'!BL33)</f>
        <v>0.34899999999999998</v>
      </c>
      <c r="J33" s="1">
        <f>STDEV('Raw Data'!AZ33,'Raw Data'!BF33,'Raw Data'!BL33)</f>
        <v>0.20800000000000005</v>
      </c>
      <c r="K33" s="1">
        <f>AVERAGE('Raw Data'!BL33,'Raw Data'!BR33,'Raw Data'!BX33)</f>
        <v>0.58466666666666667</v>
      </c>
      <c r="L33" s="1">
        <f>STDEV('Raw Data'!BL33,'Raw Data'!BR33,'Raw Data'!BX33)</f>
        <v>3.7859388972001857E-3</v>
      </c>
      <c r="M33" s="1">
        <f>AVERAGE('Raw Data'!CD33,'Raw Data'!CJ33,'Raw Data'!CP33)</f>
        <v>1.0546666666666666</v>
      </c>
      <c r="N33" s="1">
        <f>STDEV('Raw Data'!CD33,'Raw Data'!CJ33,'Raw Data'!CP33)</f>
        <v>2.9143323992525883E-2</v>
      </c>
      <c r="P33" s="1">
        <f>AVERAGE('Raw Data'!J199,'Raw Data'!P199,'Raw Data'!V199)</f>
        <v>9.9000000000000019E-2</v>
      </c>
      <c r="Q33" s="19">
        <f>STDEV('Raw Data'!J199,'Raw Data'!P199,'Raw Data'!V199)</f>
        <v>4.2567593307585479E-2</v>
      </c>
      <c r="R33" s="1">
        <f>AVERAGE('Raw Data'!AB199,'Raw Data'!AH199,'Raw Data'!AN199)</f>
        <v>0.14833333333333332</v>
      </c>
      <c r="S33" s="1">
        <f>STDEV('Raw Data'!AB199,'Raw Data'!AH199,'Raw Data'!AN199)</f>
        <v>3.3501243758006005E-2</v>
      </c>
      <c r="T33" s="1">
        <f>AVERAGE('Raw Data'!AZ199,'Raw Data'!BF199,'Raw Data'!BL199)</f>
        <v>0.31900000000000001</v>
      </c>
      <c r="U33" s="1">
        <f>STDEV('Raw Data'!AZ199,'Raw Data'!BF199,'Raw Data'!BL199)</f>
        <v>0.19300777186424387</v>
      </c>
      <c r="V33" s="1">
        <f>AVERAGE('Raw Data'!BL199,'Raw Data'!BR199,'Raw Data'!BX199)</f>
        <v>0.55066666666666675</v>
      </c>
      <c r="W33" s="1">
        <f>STDEV('Raw Data'!BL199,'Raw Data'!BR199,'Raw Data'!BX199)</f>
        <v>1.8502252115170509E-2</v>
      </c>
      <c r="X33" s="1">
        <f>AVERAGE('Raw Data'!CD199,'Raw Data'!CJ199,'Raw Data'!CP199)</f>
        <v>1.0690000000000002</v>
      </c>
      <c r="Y33" s="1">
        <f>STDEV('Raw Data'!CD199,'Raw Data'!CJ199,'Raw Data'!CP199)</f>
        <v>1.3453624047073738E-2</v>
      </c>
      <c r="AA33" s="1">
        <f>AVERAGE('Raw Data'!J365,'Raw Data'!P365,'Raw Data'!V365)</f>
        <v>0.19666666666666666</v>
      </c>
      <c r="AB33" s="19">
        <f>STDEV('Raw Data'!J365,'Raw Data'!P365,'Raw Data'!V365)</f>
        <v>4.8993196806631611E-2</v>
      </c>
      <c r="AC33" s="1">
        <f>AVERAGE('Raw Data'!AB365,'Raw Data'!AH365,'Raw Data'!AN365)</f>
        <v>0.20099999999999998</v>
      </c>
      <c r="AD33" s="1">
        <f>STDEV('Raw Data'!AB365,'Raw Data'!AH365,'Raw Data'!AN365)</f>
        <v>5.121523210920758E-2</v>
      </c>
      <c r="AE33" s="1">
        <f>AVERAGE('Raw Data'!AZ365,'Raw Data'!BF365,'Raw Data'!BL365)</f>
        <v>0.34533333333333333</v>
      </c>
      <c r="AF33" s="1">
        <f>STDEV('Raw Data'!AZ365,'Raw Data'!BF365,'Raw Data'!BL365)</f>
        <v>0.17712236824673885</v>
      </c>
      <c r="AG33" s="1">
        <f>AVERAGE('Raw Data'!BL365,'Raw Data'!BR365,'Raw Data'!BX365)</f>
        <v>0.52800000000000002</v>
      </c>
      <c r="AH33" s="1">
        <f>STDEV('Raw Data'!BL365,'Raw Data'!BR365,'Raw Data'!BX365)</f>
        <v>2.6870057685088829E-2</v>
      </c>
      <c r="AI33" s="1">
        <f>AVERAGE('Raw Data'!CD365,'Raw Data'!CJ365,'Raw Data'!CP365)</f>
        <v>1.0285</v>
      </c>
      <c r="AJ33" s="1">
        <f>STDEV('Raw Data'!CD365,'Raw Data'!CJ365,'Raw Data'!CP365)</f>
        <v>1.9091883092036879E-2</v>
      </c>
      <c r="AL33" s="4">
        <f t="shared" si="52"/>
        <v>6.7333333333333314E-2</v>
      </c>
      <c r="AM33" s="1">
        <f t="shared" si="53"/>
        <v>8.5583094389559827E-2</v>
      </c>
      <c r="AN33" s="4">
        <f t="shared" si="54"/>
        <v>2.7333333333333321E-2</v>
      </c>
      <c r="AO33" s="12">
        <f t="shared" si="55"/>
        <v>4.9068302996453497E-2</v>
      </c>
      <c r="AP33" s="4">
        <f t="shared" si="56"/>
        <v>2.9999999999999971E-2</v>
      </c>
      <c r="AQ33" s="12">
        <f t="shared" si="57"/>
        <v>0.40100777186424391</v>
      </c>
      <c r="AR33" s="4">
        <f t="shared" si="58"/>
        <v>3.3999999999999919E-2</v>
      </c>
      <c r="AS33" s="12">
        <f t="shared" si="59"/>
        <v>2.2288191012370694E-2</v>
      </c>
      <c r="AT33" s="4">
        <f t="shared" si="60"/>
        <v>-1.4333333333333531E-2</v>
      </c>
      <c r="AU33" s="12">
        <f t="shared" si="61"/>
        <v>4.2596948039599625E-2</v>
      </c>
      <c r="AV33" s="12"/>
      <c r="AW33" s="4">
        <f t="shared" si="42"/>
        <v>-3.0333333333333323E-2</v>
      </c>
      <c r="AX33" s="1">
        <f t="shared" si="43"/>
        <v>9.2008697888605953E-2</v>
      </c>
      <c r="AY33" s="4">
        <f t="shared" si="44"/>
        <v>-2.5333333333333347E-2</v>
      </c>
      <c r="AZ33" s="12">
        <f t="shared" si="45"/>
        <v>6.6782291347655065E-2</v>
      </c>
      <c r="BA33" s="4">
        <f t="shared" si="46"/>
        <v>3.6666666666666514E-3</v>
      </c>
      <c r="BB33" s="12">
        <f t="shared" si="47"/>
        <v>0.3851223682467389</v>
      </c>
      <c r="BC33" s="4">
        <f t="shared" si="48"/>
        <v>5.6666666666666643E-2</v>
      </c>
      <c r="BD33" s="12">
        <f t="shared" si="49"/>
        <v>3.0655996582289013E-2</v>
      </c>
      <c r="BE33" s="4">
        <f t="shared" si="50"/>
        <v>2.6166666666666671E-2</v>
      </c>
      <c r="BF33" s="12">
        <f t="shared" si="51"/>
        <v>4.8235207084562762E-2</v>
      </c>
      <c r="BH33" s="4">
        <f t="shared" si="62"/>
        <v>-9.7666666666666638E-2</v>
      </c>
      <c r="BI33" s="1">
        <f t="shared" si="63"/>
        <v>9.1560790114217083E-2</v>
      </c>
      <c r="BJ33" s="4">
        <f t="shared" si="64"/>
        <v>-5.2666666666666667E-2</v>
      </c>
      <c r="BK33" s="12">
        <f t="shared" si="65"/>
        <v>8.4716475867213592E-2</v>
      </c>
      <c r="BL33" s="4">
        <f t="shared" si="66"/>
        <v>-2.633333333333332E-2</v>
      </c>
      <c r="BM33" s="12">
        <f t="shared" si="67"/>
        <v>0.37013014011098272</v>
      </c>
      <c r="BN33" s="4">
        <f t="shared" si="68"/>
        <v>2.2666666666666724E-2</v>
      </c>
      <c r="BO33" s="12">
        <f t="shared" si="69"/>
        <v>4.5372309800259338E-2</v>
      </c>
      <c r="BP33" s="4">
        <f t="shared" si="70"/>
        <v>4.0500000000000203E-2</v>
      </c>
      <c r="BQ33" s="12">
        <f t="shared" si="71"/>
        <v>3.2545507139110613E-2</v>
      </c>
      <c r="CI33" s="1">
        <f t="shared" si="30"/>
        <v>7.3244660452923072E-3</v>
      </c>
      <c r="CJ33" s="29">
        <f t="shared" si="31"/>
        <v>2.4076983589517674E-3</v>
      </c>
      <c r="CK33" s="29">
        <f t="shared" si="32"/>
        <v>0.1608072330955255</v>
      </c>
      <c r="CL33" s="30">
        <f t="shared" si="33"/>
        <v>4.9676345860392177E-4</v>
      </c>
      <c r="CM33" s="30">
        <f t="shared" si="34"/>
        <v>1.8144999822883503E-3</v>
      </c>
      <c r="CN33">
        <f t="shared" si="40"/>
        <v>0.41575312499205808</v>
      </c>
      <c r="CP33" s="31">
        <f t="shared" si="35"/>
        <v>8.4656004871567613E-3</v>
      </c>
      <c r="CQ33" s="30">
        <f t="shared" si="36"/>
        <v>4.4598744376430849E-3</v>
      </c>
      <c r="CR33" s="30">
        <f t="shared" si="37"/>
        <v>0.14831923852397677</v>
      </c>
      <c r="CS33" s="30">
        <f t="shared" si="38"/>
        <v>9.3979012645331573E-4</v>
      </c>
      <c r="CT33" s="31">
        <f t="shared" si="39"/>
        <v>2.3266352024906537E-3</v>
      </c>
      <c r="CU33">
        <f t="shared" si="41"/>
        <v>0.40559972728999782</v>
      </c>
    </row>
    <row r="34" spans="1:99" x14ac:dyDescent="0.25">
      <c r="A34" t="str">
        <f>'Raw Data'!A34</f>
        <v>A_p110g</v>
      </c>
      <c r="B34">
        <f>'Raw Data'!B34</f>
        <v>186</v>
      </c>
      <c r="C34">
        <f>'Raw Data'!C34</f>
        <v>195</v>
      </c>
      <c r="D34" t="str">
        <f>'Raw Data'!D34</f>
        <v>AEVASRDPKL</v>
      </c>
      <c r="E34" s="1">
        <f>AVERAGE('Raw Data'!J34,'Raw Data'!P34,'Raw Data'!V34)</f>
        <v>0.79266666666666674</v>
      </c>
      <c r="F34" s="19">
        <f>STDEV('Raw Data'!J34,'Raw Data'!P34,'Raw Data'!V34)</f>
        <v>3.1533051443419349E-2</v>
      </c>
      <c r="G34" s="1">
        <f>AVERAGE('Raw Data'!AB34,'Raw Data'!AH34,'Raw Data'!AN34)</f>
        <v>1.1059999999999999</v>
      </c>
      <c r="H34" s="1">
        <f>STDEV('Raw Data'!AB34,'Raw Data'!AH34,'Raw Data'!AN34)</f>
        <v>3.9230090491866071E-2</v>
      </c>
      <c r="I34" s="1">
        <f>AVERAGE('Raw Data'!AZ34,'Raw Data'!BF34,'Raw Data'!BL34)</f>
        <v>2.1126666666666667</v>
      </c>
      <c r="J34" s="1">
        <f>STDEV('Raw Data'!AZ34,'Raw Data'!BF34,'Raw Data'!BL34)</f>
        <v>0.63877565180064055</v>
      </c>
      <c r="K34" s="1">
        <f>AVERAGE('Raw Data'!BL34,'Raw Data'!BR34,'Raw Data'!BX34)</f>
        <v>2.8183333333333334</v>
      </c>
      <c r="L34" s="1">
        <f>STDEV('Raw Data'!BL34,'Raw Data'!BR34,'Raw Data'!BX34)</f>
        <v>2.7790885796126326E-2</v>
      </c>
      <c r="M34" s="1">
        <f>AVERAGE('Raw Data'!CD34,'Raw Data'!CJ34,'Raw Data'!CP34)</f>
        <v>3.9770000000000003</v>
      </c>
      <c r="N34" s="1">
        <f>STDEV('Raw Data'!CD34,'Raw Data'!CJ34,'Raw Data'!CP34)</f>
        <v>5.6709787515031349E-2</v>
      </c>
      <c r="P34" s="1">
        <f>AVERAGE('Raw Data'!J200,'Raw Data'!P200,'Raw Data'!V200)</f>
        <v>0.72699999999999998</v>
      </c>
      <c r="Q34" s="19">
        <f>STDEV('Raw Data'!J200,'Raw Data'!P200,'Raw Data'!V200)</f>
        <v>2.4331050121192899E-2</v>
      </c>
      <c r="R34" s="1">
        <f>AVERAGE('Raw Data'!AB200,'Raw Data'!AH200,'Raw Data'!AN200)</f>
        <v>1.0810000000000002</v>
      </c>
      <c r="S34" s="1">
        <f>STDEV('Raw Data'!AB200,'Raw Data'!AH200,'Raw Data'!AN200)</f>
        <v>2.6962937525425588E-2</v>
      </c>
      <c r="T34" s="1">
        <f>AVERAGE('Raw Data'!AZ200,'Raw Data'!BF200,'Raw Data'!BL200)</f>
        <v>2.0773333333333333</v>
      </c>
      <c r="U34" s="1">
        <f>STDEV('Raw Data'!AZ200,'Raw Data'!BF200,'Raw Data'!BL200)</f>
        <v>0.61669630559403532</v>
      </c>
      <c r="V34" s="1">
        <f>AVERAGE('Raw Data'!BL200,'Raw Data'!BR200,'Raw Data'!BX200)</f>
        <v>2.8190000000000004</v>
      </c>
      <c r="W34" s="1">
        <f>STDEV('Raw Data'!BL200,'Raw Data'!BR200,'Raw Data'!BX200)</f>
        <v>3.1048349392519964E-2</v>
      </c>
      <c r="X34" s="1">
        <f>AVERAGE('Raw Data'!CD200,'Raw Data'!CJ200,'Raw Data'!CP200)</f>
        <v>4.0323333333333329</v>
      </c>
      <c r="Y34" s="1">
        <f>STDEV('Raw Data'!CD200,'Raw Data'!CJ200,'Raw Data'!CP200)</f>
        <v>1.9502136635079947E-2</v>
      </c>
      <c r="AA34" s="1">
        <f>AVERAGE('Raw Data'!J366,'Raw Data'!P366,'Raw Data'!V366)</f>
        <v>0.79066666666666663</v>
      </c>
      <c r="AB34" s="19">
        <f>STDEV('Raw Data'!J366,'Raw Data'!P366,'Raw Data'!V366)</f>
        <v>3.3501243758005936E-2</v>
      </c>
      <c r="AC34" s="1">
        <f>AVERAGE('Raw Data'!AB366,'Raw Data'!AH366,'Raw Data'!AN366)</f>
        <v>1.131</v>
      </c>
      <c r="AD34" s="1">
        <f>STDEV('Raw Data'!AB366,'Raw Data'!AH366,'Raw Data'!AN366)</f>
        <v>4.0999999999999925E-2</v>
      </c>
      <c r="AE34" s="1">
        <f>AVERAGE('Raw Data'!AZ366,'Raw Data'!BF366,'Raw Data'!BL366)</f>
        <v>2.1039999999999996</v>
      </c>
      <c r="AF34" s="1">
        <f>STDEV('Raw Data'!AZ366,'Raw Data'!BF366,'Raw Data'!BL366)</f>
        <v>0.63060050745301544</v>
      </c>
      <c r="AG34" s="1">
        <f>AVERAGE('Raw Data'!BL366,'Raw Data'!BR366,'Raw Data'!BX366)</f>
        <v>2.8449999999999998</v>
      </c>
      <c r="AH34" s="1">
        <f>STDEV('Raw Data'!BL366,'Raw Data'!BR366,'Raw Data'!BX366)</f>
        <v>1.838477631085041E-2</v>
      </c>
      <c r="AI34" s="1">
        <f>AVERAGE('Raw Data'!CD366,'Raw Data'!CJ366,'Raw Data'!CP366)</f>
        <v>3.9889999999999999</v>
      </c>
      <c r="AJ34" s="1">
        <f>STDEV('Raw Data'!CD366,'Raw Data'!CJ366,'Raw Data'!CP366)</f>
        <v>5.7982756057297108E-2</v>
      </c>
      <c r="AL34" s="4">
        <f t="shared" si="52"/>
        <v>6.5666666666666762E-2</v>
      </c>
      <c r="AM34" s="1">
        <f t="shared" si="53"/>
        <v>5.5864101564612245E-2</v>
      </c>
      <c r="AN34" s="4">
        <f t="shared" si="54"/>
        <v>2.4999999999999689E-2</v>
      </c>
      <c r="AO34" s="12">
        <f t="shared" si="55"/>
        <v>6.6193028017291655E-2</v>
      </c>
      <c r="AP34" s="4">
        <f t="shared" si="56"/>
        <v>3.5333333333333439E-2</v>
      </c>
      <c r="AQ34" s="12">
        <f t="shared" si="57"/>
        <v>1.255471957394676</v>
      </c>
      <c r="AR34" s="4">
        <f t="shared" si="58"/>
        <v>-6.6666666666703733E-4</v>
      </c>
      <c r="AS34" s="12">
        <f t="shared" si="59"/>
        <v>5.883923518864629E-2</v>
      </c>
      <c r="AT34" s="4">
        <f t="shared" si="60"/>
        <v>-5.5333333333332568E-2</v>
      </c>
      <c r="AU34" s="12">
        <f t="shared" si="61"/>
        <v>7.6211924150111299E-2</v>
      </c>
      <c r="AV34" s="12"/>
      <c r="AW34" s="4">
        <f t="shared" si="42"/>
        <v>2.0000000000001128E-3</v>
      </c>
      <c r="AX34" s="1">
        <f t="shared" si="43"/>
        <v>6.5034295201425285E-2</v>
      </c>
      <c r="AY34" s="4">
        <f t="shared" si="44"/>
        <v>-2.5000000000000133E-2</v>
      </c>
      <c r="AZ34" s="12">
        <f t="shared" si="45"/>
        <v>8.0230090491865996E-2</v>
      </c>
      <c r="BA34" s="4">
        <f t="shared" si="46"/>
        <v>8.6666666666670444E-3</v>
      </c>
      <c r="BB34" s="12">
        <f t="shared" si="47"/>
        <v>1.2693761592536559</v>
      </c>
      <c r="BC34" s="4">
        <f t="shared" si="48"/>
        <v>-2.6666666666666394E-2</v>
      </c>
      <c r="BD34" s="12">
        <f t="shared" si="49"/>
        <v>4.6175662106976739E-2</v>
      </c>
      <c r="BE34" s="4">
        <f t="shared" si="50"/>
        <v>-1.1999999999999567E-2</v>
      </c>
      <c r="BF34" s="12">
        <f t="shared" si="51"/>
        <v>0.11469254357232846</v>
      </c>
      <c r="BH34" s="4">
        <f t="shared" si="62"/>
        <v>-6.3666666666666649E-2</v>
      </c>
      <c r="BI34" s="1">
        <f t="shared" si="63"/>
        <v>5.7832293879198832E-2</v>
      </c>
      <c r="BJ34" s="4">
        <f t="shared" si="64"/>
        <v>-4.9999999999999822E-2</v>
      </c>
      <c r="BK34" s="12">
        <f t="shared" si="65"/>
        <v>6.796293752542551E-2</v>
      </c>
      <c r="BL34" s="4">
        <f t="shared" si="66"/>
        <v>-2.6666666666666394E-2</v>
      </c>
      <c r="BM34" s="12">
        <f t="shared" si="67"/>
        <v>1.2472968130470508</v>
      </c>
      <c r="BN34" s="4">
        <f t="shared" si="68"/>
        <v>-2.5999999999999357E-2</v>
      </c>
      <c r="BO34" s="12">
        <f t="shared" si="69"/>
        <v>4.943312570337037E-2</v>
      </c>
      <c r="BP34" s="4">
        <f t="shared" si="70"/>
        <v>4.3333333333333002E-2</v>
      </c>
      <c r="BQ34" s="12">
        <f t="shared" si="71"/>
        <v>7.7484892692377058E-2</v>
      </c>
      <c r="CI34" s="1">
        <f t="shared" si="30"/>
        <v>3.1207978436213124E-3</v>
      </c>
      <c r="CJ34" s="29">
        <f t="shared" si="31"/>
        <v>4.381516958097958E-3</v>
      </c>
      <c r="CK34" s="29">
        <f t="shared" si="32"/>
        <v>1.5762098358044192</v>
      </c>
      <c r="CL34" s="30">
        <f t="shared" si="33"/>
        <v>3.4620555975848318E-3</v>
      </c>
      <c r="CM34" s="30">
        <f t="shared" si="34"/>
        <v>5.8082573826623175E-3</v>
      </c>
      <c r="CN34">
        <f t="shared" si="40"/>
        <v>1.2621340909690957</v>
      </c>
      <c r="CP34" s="31">
        <f t="shared" si="35"/>
        <v>4.2294595523461277E-3</v>
      </c>
      <c r="CQ34" s="30">
        <f t="shared" si="36"/>
        <v>6.4368674203330069E-3</v>
      </c>
      <c r="CR34" s="30">
        <f t="shared" si="37"/>
        <v>1.6113158336815627</v>
      </c>
      <c r="CS34" s="30">
        <f t="shared" si="38"/>
        <v>2.1321917710176875E-3</v>
      </c>
      <c r="CT34" s="31">
        <f t="shared" si="39"/>
        <v>1.3154379551090462E-2</v>
      </c>
      <c r="CU34">
        <f t="shared" si="41"/>
        <v>1.2795580221218381</v>
      </c>
    </row>
    <row r="35" spans="1:99" x14ac:dyDescent="0.25">
      <c r="A35" t="str">
        <f>'Raw Data'!A35</f>
        <v>A_p110g</v>
      </c>
      <c r="B35">
        <f>'Raw Data'!B35</f>
        <v>188</v>
      </c>
      <c r="C35">
        <f>'Raw Data'!C35</f>
        <v>195</v>
      </c>
      <c r="D35" t="str">
        <f>'Raw Data'!D35</f>
        <v>VASRDPKL</v>
      </c>
      <c r="E35" s="1">
        <f>AVERAGE('Raw Data'!J35,'Raw Data'!P35,'Raw Data'!V35)</f>
        <v>0.74633333333333329</v>
      </c>
      <c r="F35" s="19">
        <f>STDEV('Raw Data'!J35,'Raw Data'!P35,'Raw Data'!V35)</f>
        <v>1.5307950004273393E-2</v>
      </c>
      <c r="G35" s="1">
        <f>AVERAGE('Raw Data'!AB35,'Raw Data'!AH35,'Raw Data'!AN35)</f>
        <v>1.0810000000000002</v>
      </c>
      <c r="H35" s="1">
        <f>STDEV('Raw Data'!AB35,'Raw Data'!AH35,'Raw Data'!AN35)</f>
        <v>5.4836119483420723E-2</v>
      </c>
      <c r="I35" s="1">
        <f>AVERAGE('Raw Data'!AZ35,'Raw Data'!BF35,'Raw Data'!BL35)</f>
        <v>1.8739999999999999</v>
      </c>
      <c r="J35" s="1">
        <f>STDEV('Raw Data'!AZ35,'Raw Data'!BF35,'Raw Data'!BL35)</f>
        <v>0.41067140148785691</v>
      </c>
      <c r="K35" s="1">
        <f>AVERAGE('Raw Data'!BL35,'Raw Data'!BR35,'Raw Data'!BX35)</f>
        <v>2.3346666666666667</v>
      </c>
      <c r="L35" s="1">
        <f>STDEV('Raw Data'!BL35,'Raw Data'!BR35,'Raw Data'!BX35)</f>
        <v>1.4047538337136999E-2</v>
      </c>
      <c r="M35" s="1">
        <f>AVERAGE('Raw Data'!CD35,'Raw Data'!CJ35,'Raw Data'!CP35)</f>
        <v>2.954333333333333</v>
      </c>
      <c r="N35" s="1">
        <f>STDEV('Raw Data'!CD35,'Raw Data'!CJ35,'Raw Data'!CP35)</f>
        <v>2.0132891827388682E-2</v>
      </c>
      <c r="P35" s="1">
        <f>AVERAGE('Raw Data'!J201,'Raw Data'!P201,'Raw Data'!V201)</f>
        <v>0.7446666666666667</v>
      </c>
      <c r="Q35" s="19">
        <f>STDEV('Raw Data'!J201,'Raw Data'!P201,'Raw Data'!V201)</f>
        <v>1.7214335111567159E-2</v>
      </c>
      <c r="R35" s="1">
        <f>AVERAGE('Raw Data'!AB201,'Raw Data'!AH201,'Raw Data'!AN201)</f>
        <v>1.0860000000000001</v>
      </c>
      <c r="S35" s="1">
        <f>STDEV('Raw Data'!AB201,'Raw Data'!AH201,'Raw Data'!AN201)</f>
        <v>3.3511192160232052E-2</v>
      </c>
      <c r="T35" s="1">
        <f>AVERAGE('Raw Data'!AZ201,'Raw Data'!BF201,'Raw Data'!BL201)</f>
        <v>1.8786666666666667</v>
      </c>
      <c r="U35" s="1">
        <f>STDEV('Raw Data'!AZ201,'Raw Data'!BF201,'Raw Data'!BL201)</f>
        <v>0.41213630431367332</v>
      </c>
      <c r="V35" s="1">
        <f>AVERAGE('Raw Data'!BL201,'Raw Data'!BR201,'Raw Data'!BX201)</f>
        <v>2.3690000000000002</v>
      </c>
      <c r="W35" s="1">
        <f>STDEV('Raw Data'!BL201,'Raw Data'!BR201,'Raw Data'!BX201)</f>
        <v>3.1320919526731564E-2</v>
      </c>
      <c r="X35" s="1">
        <f>AVERAGE('Raw Data'!CD201,'Raw Data'!CJ201,'Raw Data'!CP201)</f>
        <v>2.999333333333333</v>
      </c>
      <c r="Y35" s="1">
        <f>STDEV('Raw Data'!CD201,'Raw Data'!CJ201,'Raw Data'!CP201)</f>
        <v>4.5092497528228404E-3</v>
      </c>
      <c r="AA35" s="1">
        <f>AVERAGE('Raw Data'!J367,'Raw Data'!P367,'Raw Data'!V367)</f>
        <v>0.72566666666666668</v>
      </c>
      <c r="AB35" s="19">
        <f>STDEV('Raw Data'!J367,'Raw Data'!P367,'Raw Data'!V367)</f>
        <v>4.7353282181210328E-2</v>
      </c>
      <c r="AC35" s="1">
        <f>AVERAGE('Raw Data'!AB367,'Raw Data'!AH367,'Raw Data'!AN367)</f>
        <v>1.1153333333333333</v>
      </c>
      <c r="AD35" s="1">
        <f>STDEV('Raw Data'!AB367,'Raw Data'!AH367,'Raw Data'!AN367)</f>
        <v>1.0503967504392439E-2</v>
      </c>
      <c r="AE35" s="1">
        <f>AVERAGE('Raw Data'!AZ367,'Raw Data'!BF367,'Raw Data'!BL367)</f>
        <v>1.9023333333333337</v>
      </c>
      <c r="AF35" s="1">
        <f>STDEV('Raw Data'!AZ367,'Raw Data'!BF367,'Raw Data'!BL367)</f>
        <v>0.41001504037453701</v>
      </c>
      <c r="AG35" s="1">
        <f>AVERAGE('Raw Data'!BL367,'Raw Data'!BR367,'Raw Data'!BX367)</f>
        <v>2.3574999999999999</v>
      </c>
      <c r="AH35" s="1">
        <f>STDEV('Raw Data'!BL367,'Raw Data'!BR367,'Raw Data'!BX367)</f>
        <v>2.333452377915601E-2</v>
      </c>
      <c r="AI35" s="1">
        <f>AVERAGE('Raw Data'!CD367,'Raw Data'!CJ367,'Raw Data'!CP367)</f>
        <v>2.9394999999999998</v>
      </c>
      <c r="AJ35" s="1">
        <f>STDEV('Raw Data'!CD367,'Raw Data'!CJ367,'Raw Data'!CP367)</f>
        <v>3.8890872965260226E-2</v>
      </c>
      <c r="AL35" s="4">
        <f t="shared" si="52"/>
        <v>1.6666666666665941E-3</v>
      </c>
      <c r="AM35" s="1">
        <f t="shared" si="53"/>
        <v>3.252228511584055E-2</v>
      </c>
      <c r="AN35" s="4">
        <f t="shared" si="54"/>
        <v>-4.9999999999998934E-3</v>
      </c>
      <c r="AO35" s="12">
        <f t="shared" si="55"/>
        <v>8.8347311643652782E-2</v>
      </c>
      <c r="AP35" s="4">
        <f t="shared" si="56"/>
        <v>-4.6666666666668188E-3</v>
      </c>
      <c r="AQ35" s="12">
        <f t="shared" si="57"/>
        <v>0.82280770580153018</v>
      </c>
      <c r="AR35" s="4">
        <f t="shared" si="58"/>
        <v>-3.4333333333333549E-2</v>
      </c>
      <c r="AS35" s="12">
        <f t="shared" si="59"/>
        <v>4.5368457863868561E-2</v>
      </c>
      <c r="AT35" s="4">
        <f t="shared" si="60"/>
        <v>-4.4999999999999929E-2</v>
      </c>
      <c r="AU35" s="12">
        <f t="shared" si="61"/>
        <v>2.4642141580211524E-2</v>
      </c>
      <c r="AV35" s="12"/>
      <c r="AW35" s="4">
        <f t="shared" si="42"/>
        <v>2.0666666666666611E-2</v>
      </c>
      <c r="AX35" s="1">
        <f t="shared" si="43"/>
        <v>6.2661232185483723E-2</v>
      </c>
      <c r="AY35" s="4">
        <f t="shared" si="44"/>
        <v>-3.4333333333333105E-2</v>
      </c>
      <c r="AZ35" s="12">
        <f t="shared" si="45"/>
        <v>6.5340086987813156E-2</v>
      </c>
      <c r="BA35" s="4">
        <f t="shared" si="46"/>
        <v>-2.8333333333333766E-2</v>
      </c>
      <c r="BB35" s="12">
        <f t="shared" si="47"/>
        <v>0.82068644186239392</v>
      </c>
      <c r="BC35" s="4">
        <f t="shared" si="48"/>
        <v>-2.2833333333333261E-2</v>
      </c>
      <c r="BD35" s="12">
        <f t="shared" si="49"/>
        <v>3.7382062116293011E-2</v>
      </c>
      <c r="BE35" s="4">
        <f t="shared" si="50"/>
        <v>1.4833333333333254E-2</v>
      </c>
      <c r="BF35" s="12">
        <f t="shared" si="51"/>
        <v>5.9023764792648911E-2</v>
      </c>
      <c r="BH35" s="4">
        <f t="shared" si="62"/>
        <v>1.9000000000000017E-2</v>
      </c>
      <c r="BI35" s="1">
        <f t="shared" si="63"/>
        <v>6.4567617292777491E-2</v>
      </c>
      <c r="BJ35" s="4">
        <f t="shared" si="64"/>
        <v>-2.9333333333333211E-2</v>
      </c>
      <c r="BK35" s="12">
        <f t="shared" si="65"/>
        <v>4.4015159664624492E-2</v>
      </c>
      <c r="BL35" s="4">
        <f t="shared" si="66"/>
        <v>-2.3666666666666947E-2</v>
      </c>
      <c r="BM35" s="12">
        <f t="shared" si="67"/>
        <v>0.82215134468821027</v>
      </c>
      <c r="BN35" s="4">
        <f t="shared" si="68"/>
        <v>1.1500000000000288E-2</v>
      </c>
      <c r="BO35" s="12">
        <f t="shared" si="69"/>
        <v>5.4655443305887577E-2</v>
      </c>
      <c r="BP35" s="4">
        <f t="shared" si="70"/>
        <v>5.9833333333333183E-2</v>
      </c>
      <c r="BQ35" s="12">
        <f t="shared" si="71"/>
        <v>4.3400122718083065E-2</v>
      </c>
      <c r="CI35" s="1">
        <f t="shared" ref="CI35:CI66" si="72">AM35^2</f>
        <v>1.0576990291560238E-3</v>
      </c>
      <c r="CJ35" s="29">
        <f t="shared" ref="CJ35:CJ66" si="73">AO35^2</f>
        <v>7.8052474746607061E-3</v>
      </c>
      <c r="CK35" s="29">
        <f t="shared" ref="CK35:CK66" si="74">AQ35^2</f>
        <v>0.67701252072637741</v>
      </c>
      <c r="CL35" s="30">
        <f t="shared" ref="CL35:CL66" si="75">AS35^2</f>
        <v>2.0582969689456171E-3</v>
      </c>
      <c r="CM35" s="30">
        <f t="shared" ref="CM35:CM66" si="76">AU35^2</f>
        <v>6.0723514165918972E-4</v>
      </c>
      <c r="CN35">
        <f t="shared" si="40"/>
        <v>0.82978370636015686</v>
      </c>
      <c r="CP35" s="31">
        <f t="shared" ref="CP35:CP66" si="77">AX35^2</f>
        <v>3.926430019003101E-3</v>
      </c>
      <c r="CQ35" s="30">
        <f t="shared" ref="CQ35:CQ66" si="78">AZ35^2</f>
        <v>4.2693269675749901E-3</v>
      </c>
      <c r="CR35" s="30">
        <f t="shared" ref="CR35:CR66" si="79">BB35^2</f>
        <v>0.67352623585675653</v>
      </c>
      <c r="CS35" s="30">
        <f t="shared" ref="CS35:CS66" si="80">BD35^2</f>
        <v>1.3974185680663892E-3</v>
      </c>
      <c r="CT35" s="31">
        <f t="shared" ref="CT35:CT66" si="81">BF35^2</f>
        <v>3.4838048102979412E-3</v>
      </c>
      <c r="CU35">
        <f t="shared" si="41"/>
        <v>0.828615240157758</v>
      </c>
    </row>
    <row r="36" spans="1:99" x14ac:dyDescent="0.25">
      <c r="A36" t="str">
        <f>'Raw Data'!A36</f>
        <v>A_p110g</v>
      </c>
      <c r="B36">
        <f>'Raw Data'!B36</f>
        <v>196</v>
      </c>
      <c r="C36">
        <f>'Raw Data'!C36</f>
        <v>211</v>
      </c>
      <c r="D36" t="str">
        <f>'Raw Data'!D36</f>
        <v>YAMHPWVTSKPLPEYL</v>
      </c>
      <c r="E36" s="1">
        <f>AVERAGE('Raw Data'!J36,'Raw Data'!P36,'Raw Data'!V36)</f>
        <v>2.44</v>
      </c>
      <c r="F36" s="19">
        <f>STDEV('Raw Data'!J36,'Raw Data'!P36,'Raw Data'!V36)</f>
        <v>4.1243181254602523E-2</v>
      </c>
      <c r="G36" s="1">
        <f>AVERAGE('Raw Data'!AB36,'Raw Data'!AH36,'Raw Data'!AN36)</f>
        <v>2.9683333333333333</v>
      </c>
      <c r="H36" s="1">
        <f>STDEV('Raw Data'!AB36,'Raw Data'!AH36,'Raw Data'!AN36)</f>
        <v>3.9247080570831476E-2</v>
      </c>
      <c r="I36" s="1">
        <f>AVERAGE('Raw Data'!AZ36,'Raw Data'!BF36,'Raw Data'!BL36)</f>
        <v>4.4420000000000002</v>
      </c>
      <c r="J36" s="1">
        <f>STDEV('Raw Data'!AZ36,'Raw Data'!BF36,'Raw Data'!BL36)</f>
        <v>0.84103567106276744</v>
      </c>
      <c r="K36" s="1">
        <f>AVERAGE('Raw Data'!BL36,'Raw Data'!BR36,'Raw Data'!BX36)</f>
        <v>5.3586666666666671</v>
      </c>
      <c r="L36" s="1">
        <f>STDEV('Raw Data'!BL36,'Raw Data'!BR36,'Raw Data'!BX36)</f>
        <v>4.7648014998878441E-2</v>
      </c>
      <c r="M36" s="1">
        <f>AVERAGE('Raw Data'!CD36,'Raw Data'!CJ36,'Raw Data'!CP36)</f>
        <v>6.4413333333333327</v>
      </c>
      <c r="N36" s="1">
        <f>STDEV('Raw Data'!CD36,'Raw Data'!CJ36,'Raw Data'!CP36)</f>
        <v>5.6695090910354386E-2</v>
      </c>
      <c r="P36" s="1">
        <f>AVERAGE('Raw Data'!J202,'Raw Data'!P202,'Raw Data'!V202)</f>
        <v>2.3273333333333333</v>
      </c>
      <c r="Q36" s="19">
        <f>STDEV('Raw Data'!J202,'Raw Data'!P202,'Raw Data'!V202)</f>
        <v>4.5181116999619943E-2</v>
      </c>
      <c r="R36" s="1">
        <f>AVERAGE('Raw Data'!AB202,'Raw Data'!AH202,'Raw Data'!AN202)</f>
        <v>2.9169999999999998</v>
      </c>
      <c r="S36" s="1">
        <f>STDEV('Raw Data'!AB202,'Raw Data'!AH202,'Raw Data'!AN202)</f>
        <v>2.3895606290697122E-2</v>
      </c>
      <c r="T36" s="1">
        <f>AVERAGE('Raw Data'!AZ202,'Raw Data'!BF202,'Raw Data'!BL202)</f>
        <v>4.3326666666666673</v>
      </c>
      <c r="U36" s="1">
        <f>STDEV('Raw Data'!AZ202,'Raw Data'!BF202,'Raw Data'!BL202)</f>
        <v>0.78506071952004497</v>
      </c>
      <c r="V36" s="1">
        <f>AVERAGE('Raw Data'!BL202,'Raw Data'!BR202,'Raw Data'!BX202)</f>
        <v>5.230666666666667</v>
      </c>
      <c r="W36" s="1">
        <f>STDEV('Raw Data'!BL202,'Raw Data'!BR202,'Raw Data'!BX202)</f>
        <v>8.5049005481151064E-3</v>
      </c>
      <c r="X36" s="1">
        <f>AVERAGE('Raw Data'!CD202,'Raw Data'!CJ202,'Raw Data'!CP202)</f>
        <v>6.1816666666666675</v>
      </c>
      <c r="Y36" s="1">
        <f>STDEV('Raw Data'!CD202,'Raw Data'!CJ202,'Raw Data'!CP202)</f>
        <v>3.8734136537857039E-2</v>
      </c>
      <c r="AA36" s="1">
        <f>AVERAGE('Raw Data'!J368,'Raw Data'!P368,'Raw Data'!V368)</f>
        <v>2.390333333333333</v>
      </c>
      <c r="AB36" s="19">
        <f>STDEV('Raw Data'!J368,'Raw Data'!P368,'Raw Data'!V368)</f>
        <v>6.5225250734154708E-2</v>
      </c>
      <c r="AC36" s="1">
        <f>AVERAGE('Raw Data'!AB368,'Raw Data'!AH368,'Raw Data'!AN368)</f>
        <v>2.9593333333333334</v>
      </c>
      <c r="AD36" s="1">
        <f>STDEV('Raw Data'!AB368,'Raw Data'!AH368,'Raw Data'!AN368)</f>
        <v>1.0016652800877884E-2</v>
      </c>
      <c r="AE36" s="1">
        <f>AVERAGE('Raw Data'!AZ368,'Raw Data'!BF368,'Raw Data'!BL368)</f>
        <v>4.3636666666666661</v>
      </c>
      <c r="AF36" s="1">
        <f>STDEV('Raw Data'!AZ368,'Raw Data'!BF368,'Raw Data'!BL368)</f>
        <v>0.77062398959112355</v>
      </c>
      <c r="AG36" s="1">
        <f>AVERAGE('Raw Data'!BL368,'Raw Data'!BR368,'Raw Data'!BX368)</f>
        <v>5.218</v>
      </c>
      <c r="AH36" s="1">
        <f>STDEV('Raw Data'!BL368,'Raw Data'!BR368,'Raw Data'!BX368)</f>
        <v>4.9497474683058526E-2</v>
      </c>
      <c r="AI36" s="1">
        <f>AVERAGE('Raw Data'!CD368,'Raw Data'!CJ368,'Raw Data'!CP368)</f>
        <v>6.2515000000000001</v>
      </c>
      <c r="AJ36" s="1">
        <f>STDEV('Raw Data'!CD368,'Raw Data'!CJ368,'Raw Data'!CP368)</f>
        <v>7.7074639149333671E-2</v>
      </c>
      <c r="AL36" s="4">
        <f t="shared" si="52"/>
        <v>0.11266666666666669</v>
      </c>
      <c r="AM36" s="1">
        <f t="shared" si="53"/>
        <v>8.6424298254222459E-2</v>
      </c>
      <c r="AN36" s="4">
        <f t="shared" si="54"/>
        <v>5.1333333333333453E-2</v>
      </c>
      <c r="AO36" s="12">
        <f t="shared" si="55"/>
        <v>6.3142686861528602E-2</v>
      </c>
      <c r="AP36" s="4">
        <f t="shared" si="56"/>
        <v>0.10933333333333284</v>
      </c>
      <c r="AQ36" s="12">
        <f t="shared" si="57"/>
        <v>1.6260963905828123</v>
      </c>
      <c r="AR36" s="4">
        <f t="shared" si="58"/>
        <v>0.12800000000000011</v>
      </c>
      <c r="AS36" s="12">
        <f t="shared" si="59"/>
        <v>5.6152915546993545E-2</v>
      </c>
      <c r="AT36" s="4">
        <f t="shared" si="60"/>
        <v>0.25966666666666516</v>
      </c>
      <c r="AU36" s="12">
        <f t="shared" si="61"/>
        <v>9.5429227448211418E-2</v>
      </c>
      <c r="AV36" s="12"/>
      <c r="AW36" s="4">
        <f t="shared" si="42"/>
        <v>4.966666666666697E-2</v>
      </c>
      <c r="AX36" s="1">
        <f t="shared" si="43"/>
        <v>0.10646843198875723</v>
      </c>
      <c r="AY36" s="4">
        <f t="shared" si="44"/>
        <v>8.999999999999897E-3</v>
      </c>
      <c r="AZ36" s="12">
        <f t="shared" si="45"/>
        <v>4.9263733371709362E-2</v>
      </c>
      <c r="BA36" s="4">
        <f t="shared" si="46"/>
        <v>7.8333333333334032E-2</v>
      </c>
      <c r="BB36" s="12">
        <f t="shared" si="47"/>
        <v>1.6116596606538911</v>
      </c>
      <c r="BC36" s="4">
        <f t="shared" si="48"/>
        <v>0.14066666666666716</v>
      </c>
      <c r="BD36" s="12">
        <f t="shared" si="49"/>
        <v>9.7145489681936967E-2</v>
      </c>
      <c r="BE36" s="4">
        <f t="shared" si="50"/>
        <v>0.18983333333333263</v>
      </c>
      <c r="BF36" s="12">
        <f t="shared" si="51"/>
        <v>0.13376973005968806</v>
      </c>
      <c r="BH36" s="4">
        <f t="shared" si="62"/>
        <v>-6.2999999999999723E-2</v>
      </c>
      <c r="BI36" s="1">
        <f t="shared" si="63"/>
        <v>0.11040636773377466</v>
      </c>
      <c r="BJ36" s="4">
        <f t="shared" si="64"/>
        <v>-4.2333333333333556E-2</v>
      </c>
      <c r="BK36" s="12">
        <f t="shared" si="65"/>
        <v>3.3912259091575005E-2</v>
      </c>
      <c r="BL36" s="4">
        <f t="shared" si="66"/>
        <v>-3.0999999999998806E-2</v>
      </c>
      <c r="BM36" s="12">
        <f t="shared" si="67"/>
        <v>1.5556847091111685</v>
      </c>
      <c r="BN36" s="4">
        <f t="shared" si="68"/>
        <v>1.2666666666667048E-2</v>
      </c>
      <c r="BO36" s="12">
        <f t="shared" si="69"/>
        <v>5.8002375231173631E-2</v>
      </c>
      <c r="BP36" s="4">
        <f t="shared" si="70"/>
        <v>-6.9833333333332526E-2</v>
      </c>
      <c r="BQ36" s="12">
        <f t="shared" si="71"/>
        <v>0.11580877568719071</v>
      </c>
      <c r="CI36" s="1">
        <f t="shared" si="72"/>
        <v>7.4691593287347993E-3</v>
      </c>
      <c r="CJ36" s="29">
        <f t="shared" si="73"/>
        <v>3.9869989040930568E-3</v>
      </c>
      <c r="CK36" s="29">
        <f t="shared" si="74"/>
        <v>2.6441894714664502</v>
      </c>
      <c r="CL36" s="30">
        <f t="shared" si="75"/>
        <v>3.1531499244277896E-3</v>
      </c>
      <c r="CM36" s="30">
        <f t="shared" si="76"/>
        <v>9.1067374513624667E-3</v>
      </c>
      <c r="CN36">
        <f t="shared" si="40"/>
        <v>1.6333724367317664</v>
      </c>
      <c r="CP36" s="31">
        <f t="shared" si="77"/>
        <v>1.1335527010144624E-2</v>
      </c>
      <c r="CQ36" s="30">
        <f t="shared" si="78"/>
        <v>2.4269154257188707E-3</v>
      </c>
      <c r="CR36" s="30">
        <f t="shared" si="79"/>
        <v>2.5974468617790154</v>
      </c>
      <c r="CS36" s="30">
        <f t="shared" si="80"/>
        <v>9.4372461655433219E-3</v>
      </c>
      <c r="CT36" s="31">
        <f t="shared" si="81"/>
        <v>1.7894340680241812E-2</v>
      </c>
      <c r="CU36">
        <f t="shared" si="41"/>
        <v>1.624358609131821</v>
      </c>
    </row>
    <row r="37" spans="1:99" x14ac:dyDescent="0.25">
      <c r="A37" t="str">
        <f>'Raw Data'!A37</f>
        <v>A_p110g</v>
      </c>
      <c r="B37">
        <f>'Raw Data'!B37</f>
        <v>212</v>
      </c>
      <c r="C37">
        <f>'Raw Data'!C37</f>
        <v>218</v>
      </c>
      <c r="D37" t="str">
        <f>'Raw Data'!D37</f>
        <v>WKKIANN</v>
      </c>
      <c r="E37" s="1">
        <f>AVERAGE('Raw Data'!J37,'Raw Data'!P37,'Raw Data'!V37)</f>
        <v>1.7843333333333335</v>
      </c>
      <c r="F37" s="19">
        <f>STDEV('Raw Data'!J37,'Raw Data'!P37,'Raw Data'!V37)</f>
        <v>5.8226568964119242E-2</v>
      </c>
      <c r="G37" s="1">
        <f>AVERAGE('Raw Data'!AB37,'Raw Data'!AH37,'Raw Data'!AN37)</f>
        <v>2.2776666666666667</v>
      </c>
      <c r="H37" s="1">
        <f>STDEV('Raw Data'!AB37,'Raw Data'!AH37,'Raw Data'!AN37)</f>
        <v>9.7679748839426025E-2</v>
      </c>
      <c r="I37" s="1">
        <f>AVERAGE('Raw Data'!AZ37,'Raw Data'!BF37,'Raw Data'!BL37)</f>
        <v>3.2576666666666667</v>
      </c>
      <c r="J37" s="1">
        <f>STDEV('Raw Data'!AZ37,'Raw Data'!BF37,'Raw Data'!BL37)</f>
        <v>0.40385682281389346</v>
      </c>
      <c r="K37" s="1">
        <f>AVERAGE('Raw Data'!BL37,'Raw Data'!BR37,'Raw Data'!BX37)</f>
        <v>3.7496666666666667</v>
      </c>
      <c r="L37" s="1">
        <f>STDEV('Raw Data'!BL37,'Raw Data'!BR37,'Raw Data'!BX37)</f>
        <v>2.8919428302325259E-2</v>
      </c>
      <c r="M37" s="1">
        <f>AVERAGE('Raw Data'!CD37,'Raw Data'!CJ37,'Raw Data'!CP37)</f>
        <v>3.827</v>
      </c>
      <c r="N37" s="1">
        <f>STDEV('Raw Data'!CD37,'Raw Data'!CJ37,'Raw Data'!CP37)</f>
        <v>5.3075418038862371E-2</v>
      </c>
      <c r="P37" s="1">
        <f>AVERAGE('Raw Data'!J203,'Raw Data'!P203,'Raw Data'!V203)</f>
        <v>1.6676666666666666</v>
      </c>
      <c r="Q37" s="19">
        <f>STDEV('Raw Data'!J203,'Raw Data'!P203,'Raw Data'!V203)</f>
        <v>2.2120880030716099E-2</v>
      </c>
      <c r="R37" s="1">
        <f>AVERAGE('Raw Data'!AB203,'Raw Data'!AH203,'Raw Data'!AN203)</f>
        <v>2.218666666666667</v>
      </c>
      <c r="S37" s="1">
        <f>STDEV('Raw Data'!AB203,'Raw Data'!AH203,'Raw Data'!AN203)</f>
        <v>4.0128958787057245E-2</v>
      </c>
      <c r="T37" s="1">
        <f>AVERAGE('Raw Data'!AZ203,'Raw Data'!BF203,'Raw Data'!BL203)</f>
        <v>3.234</v>
      </c>
      <c r="U37" s="1">
        <f>STDEV('Raw Data'!AZ203,'Raw Data'!BF203,'Raw Data'!BL203)</f>
        <v>0.41309684094652571</v>
      </c>
      <c r="V37" s="1">
        <f>AVERAGE('Raw Data'!BL203,'Raw Data'!BR203,'Raw Data'!BX203)</f>
        <v>3.7099999999999995</v>
      </c>
      <c r="W37" s="1">
        <f>STDEV('Raw Data'!BL203,'Raw Data'!BR203,'Raw Data'!BX203)</f>
        <v>1.2529964086141617E-2</v>
      </c>
      <c r="X37" s="1">
        <f>AVERAGE('Raw Data'!CD203,'Raw Data'!CJ203,'Raw Data'!CP203)</f>
        <v>3.7946666666666666</v>
      </c>
      <c r="Y37" s="1">
        <f>STDEV('Raw Data'!CD203,'Raw Data'!CJ203,'Raw Data'!CP203)</f>
        <v>5.4270925303824741E-2</v>
      </c>
      <c r="AA37" s="1">
        <f>AVERAGE('Raw Data'!J369,'Raw Data'!P369,'Raw Data'!V369)</f>
        <v>1.8043333333333333</v>
      </c>
      <c r="AB37" s="19">
        <f>STDEV('Raw Data'!J369,'Raw Data'!P369,'Raw Data'!V369)</f>
        <v>3.2005207909547022E-2</v>
      </c>
      <c r="AC37" s="1">
        <f>AVERAGE('Raw Data'!AB369,'Raw Data'!AH369,'Raw Data'!AN369)</f>
        <v>2.2839999999999998</v>
      </c>
      <c r="AD37" s="1">
        <f>STDEV('Raw Data'!AB369,'Raw Data'!AH369,'Raw Data'!AN369)</f>
        <v>2.5159491250818435E-2</v>
      </c>
      <c r="AE37" s="1">
        <f>AVERAGE('Raw Data'!AZ369,'Raw Data'!BF369,'Raw Data'!BL369)</f>
        <v>3.3083333333333336</v>
      </c>
      <c r="AF37" s="1">
        <f>STDEV('Raw Data'!AZ369,'Raw Data'!BF369,'Raw Data'!BL369)</f>
        <v>0.4097442291641652</v>
      </c>
      <c r="AG37" s="1">
        <f>AVERAGE('Raw Data'!BL369,'Raw Data'!BR369,'Raw Data'!BX369)</f>
        <v>3.7925</v>
      </c>
      <c r="AH37" s="1">
        <f>STDEV('Raw Data'!BL369,'Raw Data'!BR369,'Raw Data'!BX369)</f>
        <v>2.0506096654409819E-2</v>
      </c>
      <c r="AI37" s="1">
        <f>AVERAGE('Raw Data'!CD369,'Raw Data'!CJ369,'Raw Data'!CP369)</f>
        <v>3.8200000000000003</v>
      </c>
      <c r="AJ37" s="1">
        <f>STDEV('Raw Data'!CD369,'Raw Data'!CJ369,'Raw Data'!CP369)</f>
        <v>3.8183766184073445E-2</v>
      </c>
      <c r="AL37" s="4">
        <f t="shared" si="52"/>
        <v>0.11666666666666692</v>
      </c>
      <c r="AM37" s="1">
        <f t="shared" si="53"/>
        <v>8.0347448994835341E-2</v>
      </c>
      <c r="AN37" s="4">
        <f t="shared" si="54"/>
        <v>5.8999999999999719E-2</v>
      </c>
      <c r="AO37" s="12">
        <f t="shared" si="55"/>
        <v>0.13780870762648328</v>
      </c>
      <c r="AP37" s="4">
        <f t="shared" si="56"/>
        <v>2.3666666666666725E-2</v>
      </c>
      <c r="AQ37" s="12">
        <f t="shared" si="57"/>
        <v>0.81695366376041911</v>
      </c>
      <c r="AR37" s="4">
        <f t="shared" si="58"/>
        <v>3.9666666666667183E-2</v>
      </c>
      <c r="AS37" s="12">
        <f t="shared" si="59"/>
        <v>4.1449392388466878E-2</v>
      </c>
      <c r="AT37" s="4">
        <f t="shared" si="60"/>
        <v>3.2333333333333325E-2</v>
      </c>
      <c r="AU37" s="12">
        <f t="shared" si="61"/>
        <v>0.10734634334268711</v>
      </c>
      <c r="AV37" s="12"/>
      <c r="AW37" s="4">
        <f t="shared" si="42"/>
        <v>-1.9999999999999796E-2</v>
      </c>
      <c r="AX37" s="1">
        <f t="shared" si="43"/>
        <v>9.0231776873666264E-2</v>
      </c>
      <c r="AY37" s="4">
        <f t="shared" si="44"/>
        <v>-6.3333333333330799E-3</v>
      </c>
      <c r="AZ37" s="12">
        <f t="shared" si="45"/>
        <v>0.12283924009024447</v>
      </c>
      <c r="BA37" s="4">
        <f t="shared" si="46"/>
        <v>-5.066666666666686E-2</v>
      </c>
      <c r="BB37" s="12">
        <f t="shared" si="47"/>
        <v>0.81360105197805865</v>
      </c>
      <c r="BC37" s="4">
        <f t="shared" si="48"/>
        <v>-4.2833333333333279E-2</v>
      </c>
      <c r="BD37" s="12">
        <f t="shared" si="49"/>
        <v>4.9425524956735079E-2</v>
      </c>
      <c r="BE37" s="4">
        <f t="shared" si="50"/>
        <v>6.9999999999996732E-3</v>
      </c>
      <c r="BF37" s="12">
        <f t="shared" si="51"/>
        <v>9.1259184222935816E-2</v>
      </c>
      <c r="BH37" s="4">
        <f t="shared" si="62"/>
        <v>-0.13666666666666671</v>
      </c>
      <c r="BI37" s="1">
        <f t="shared" si="63"/>
        <v>5.4126087940263121E-2</v>
      </c>
      <c r="BJ37" s="4">
        <f t="shared" si="64"/>
        <v>-6.5333333333332799E-2</v>
      </c>
      <c r="BK37" s="12">
        <f t="shared" si="65"/>
        <v>6.5288450037875673E-2</v>
      </c>
      <c r="BL37" s="4">
        <f t="shared" si="66"/>
        <v>-7.4333333333333584E-2</v>
      </c>
      <c r="BM37" s="12">
        <f t="shared" si="67"/>
        <v>0.82284107011069096</v>
      </c>
      <c r="BN37" s="4">
        <f t="shared" si="68"/>
        <v>-8.2500000000000462E-2</v>
      </c>
      <c r="BO37" s="12">
        <f t="shared" si="69"/>
        <v>3.3036060740551439E-2</v>
      </c>
      <c r="BP37" s="4">
        <f t="shared" si="70"/>
        <v>-2.5333333333333652E-2</v>
      </c>
      <c r="BQ37" s="12">
        <f t="shared" si="71"/>
        <v>9.2454691487898186E-2</v>
      </c>
      <c r="CI37" s="1">
        <f t="shared" si="72"/>
        <v>6.4557125599776664E-3</v>
      </c>
      <c r="CJ37" s="29">
        <f t="shared" si="73"/>
        <v>1.8991239897681551E-2</v>
      </c>
      <c r="CK37" s="29">
        <f t="shared" si="74"/>
        <v>0.66741328873157191</v>
      </c>
      <c r="CL37" s="30">
        <f t="shared" si="75"/>
        <v>1.7180521293730961E-3</v>
      </c>
      <c r="CM37" s="30">
        <f t="shared" si="76"/>
        <v>1.1523237429046065E-2</v>
      </c>
      <c r="CN37">
        <f t="shared" si="40"/>
        <v>0.84029847717799078</v>
      </c>
      <c r="CP37" s="31">
        <f t="shared" si="77"/>
        <v>8.1417735577790935E-3</v>
      </c>
      <c r="CQ37" s="30">
        <f t="shared" si="78"/>
        <v>1.5089478905948724E-2</v>
      </c>
      <c r="CR37" s="30">
        <f t="shared" si="79"/>
        <v>0.66194667177980371</v>
      </c>
      <c r="CS37" s="30">
        <f t="shared" si="80"/>
        <v>2.4428825172488422E-3</v>
      </c>
      <c r="CT37" s="31">
        <f t="shared" si="81"/>
        <v>8.3282387050357381E-3</v>
      </c>
      <c r="CU37">
        <f t="shared" si="41"/>
        <v>0.83423560548913045</v>
      </c>
    </row>
    <row r="38" spans="1:99" x14ac:dyDescent="0.25">
      <c r="A38" t="str">
        <f>'Raw Data'!A38</f>
        <v>A_p110g</v>
      </c>
      <c r="B38">
        <f>'Raw Data'!B38</f>
        <v>212</v>
      </c>
      <c r="C38">
        <f>'Raw Data'!C38</f>
        <v>221</v>
      </c>
      <c r="D38" t="str">
        <f>'Raw Data'!D38</f>
        <v>WKKIANNCIF</v>
      </c>
      <c r="E38" s="1">
        <f>AVERAGE('Raw Data'!J38,'Raw Data'!P38,'Raw Data'!V38)</f>
        <v>1.1203333333333332</v>
      </c>
      <c r="F38" s="19">
        <f>STDEV('Raw Data'!J38,'Raw Data'!P38,'Raw Data'!V38)</f>
        <v>3.9501054838236044E-2</v>
      </c>
      <c r="G38" s="1">
        <f>AVERAGE('Raw Data'!AB38,'Raw Data'!AH38,'Raw Data'!AN38)</f>
        <v>1.7986666666666669</v>
      </c>
      <c r="H38" s="1">
        <f>STDEV('Raw Data'!AB38,'Raw Data'!AH38,'Raw Data'!AN38)</f>
        <v>6.0368313984517794E-2</v>
      </c>
      <c r="I38" s="1">
        <f>AVERAGE('Raw Data'!AZ38,'Raw Data'!BF38,'Raw Data'!BL38)</f>
        <v>3.4596666666666667</v>
      </c>
      <c r="J38" s="1">
        <f>STDEV('Raw Data'!AZ38,'Raw Data'!BF38,'Raw Data'!BL38)</f>
        <v>0.9650514666759139</v>
      </c>
      <c r="K38" s="1">
        <f>AVERAGE('Raw Data'!BL38,'Raw Data'!BR38,'Raw Data'!BX38)</f>
        <v>4.5156666666666672</v>
      </c>
      <c r="L38" s="1">
        <f>STDEV('Raw Data'!BL38,'Raw Data'!BR38,'Raw Data'!BX38)</f>
        <v>5.2842533373536546E-2</v>
      </c>
      <c r="M38" s="1">
        <f>AVERAGE('Raw Data'!CD38,'Raw Data'!CJ38,'Raw Data'!CP38)</f>
        <v>4.9866666666666672</v>
      </c>
      <c r="N38" s="1">
        <f>STDEV('Raw Data'!CD38,'Raw Data'!CJ38,'Raw Data'!CP38)</f>
        <v>9.252206943931475E-2</v>
      </c>
      <c r="P38" s="1">
        <f>AVERAGE('Raw Data'!J204,'Raw Data'!P204,'Raw Data'!V204)</f>
        <v>1.0506666666666666</v>
      </c>
      <c r="Q38" s="19">
        <f>STDEV('Raw Data'!J204,'Raw Data'!P204,'Raw Data'!V204)</f>
        <v>1.4977761292440599E-2</v>
      </c>
      <c r="R38" s="1">
        <f>AVERAGE('Raw Data'!AB204,'Raw Data'!AH204,'Raw Data'!AN204)</f>
        <v>1.7123333333333335</v>
      </c>
      <c r="S38" s="1">
        <f>STDEV('Raw Data'!AB204,'Raw Data'!AH204,'Raw Data'!AN204)</f>
        <v>5.2766782480395104E-2</v>
      </c>
      <c r="T38" s="1">
        <f>AVERAGE('Raw Data'!AZ204,'Raw Data'!BF204,'Raw Data'!BL204)</f>
        <v>3.2936666666666667</v>
      </c>
      <c r="U38" s="1">
        <f>STDEV('Raw Data'!AZ204,'Raw Data'!BF204,'Raw Data'!BL204)</f>
        <v>0.91531979839470667</v>
      </c>
      <c r="V38" s="1">
        <f>AVERAGE('Raw Data'!BL204,'Raw Data'!BR204,'Raw Data'!BX204)</f>
        <v>4.3346666666666662</v>
      </c>
      <c r="W38" s="1">
        <f>STDEV('Raw Data'!BL204,'Raw Data'!BR204,'Raw Data'!BX204)</f>
        <v>8.0108260081799845E-2</v>
      </c>
      <c r="X38" s="1">
        <f>AVERAGE('Raw Data'!CD204,'Raw Data'!CJ204,'Raw Data'!CP204)</f>
        <v>4.6136666666666661</v>
      </c>
      <c r="Y38" s="1">
        <f>STDEV('Raw Data'!CD204,'Raw Data'!CJ204,'Raw Data'!CP204)</f>
        <v>5.4012344268077411E-2</v>
      </c>
      <c r="AA38" s="1">
        <f>AVERAGE('Raw Data'!J370,'Raw Data'!P370,'Raw Data'!V370)</f>
        <v>1.1466666666666667</v>
      </c>
      <c r="AB38" s="19">
        <f>STDEV('Raw Data'!J370,'Raw Data'!P370,'Raw Data'!V370)</f>
        <v>3.763420430052071E-2</v>
      </c>
      <c r="AC38" s="1">
        <f>AVERAGE('Raw Data'!AB370,'Raw Data'!AH370,'Raw Data'!AN370)</f>
        <v>1.7976666666666665</v>
      </c>
      <c r="AD38" s="1">
        <f>STDEV('Raw Data'!AB370,'Raw Data'!AH370,'Raw Data'!AN370)</f>
        <v>6.1849279165834457E-2</v>
      </c>
      <c r="AE38" s="1">
        <f>AVERAGE('Raw Data'!AZ370,'Raw Data'!BF370,'Raw Data'!BL370)</f>
        <v>3.3576666666666668</v>
      </c>
      <c r="AF38" s="1">
        <f>STDEV('Raw Data'!AZ370,'Raw Data'!BF370,'Raw Data'!BL370)</f>
        <v>0.85870619733021991</v>
      </c>
      <c r="AG38" s="1">
        <f>AVERAGE('Raw Data'!BL370,'Raw Data'!BR370,'Raw Data'!BX370)</f>
        <v>4.3525</v>
      </c>
      <c r="AH38" s="1">
        <f>STDEV('Raw Data'!BL370,'Raw Data'!BR370,'Raw Data'!BX370)</f>
        <v>6.3639610306791689E-3</v>
      </c>
      <c r="AI38" s="1">
        <f>AVERAGE('Raw Data'!CD370,'Raw Data'!CJ370,'Raw Data'!CP370)</f>
        <v>4.7684999999999995</v>
      </c>
      <c r="AJ38" s="1">
        <f>STDEV('Raw Data'!CD370,'Raw Data'!CJ370,'Raw Data'!CP370)</f>
        <v>4.0305086527632858E-2</v>
      </c>
      <c r="AL38" s="4">
        <f t="shared" si="52"/>
        <v>6.9666666666666544E-2</v>
      </c>
      <c r="AM38" s="1">
        <f t="shared" si="53"/>
        <v>5.4478816130676642E-2</v>
      </c>
      <c r="AN38" s="4">
        <f t="shared" si="54"/>
        <v>8.6333333333333373E-2</v>
      </c>
      <c r="AO38" s="12">
        <f t="shared" si="55"/>
        <v>0.1131350964649129</v>
      </c>
      <c r="AP38" s="4">
        <f t="shared" si="56"/>
        <v>0.16599999999999993</v>
      </c>
      <c r="AQ38" s="12">
        <f t="shared" si="57"/>
        <v>1.8803712650706206</v>
      </c>
      <c r="AR38" s="4">
        <f t="shared" si="58"/>
        <v>0.18100000000000094</v>
      </c>
      <c r="AS38" s="12">
        <f t="shared" si="59"/>
        <v>0.13295079345533639</v>
      </c>
      <c r="AT38" s="4">
        <f t="shared" si="60"/>
        <v>0.37300000000000111</v>
      </c>
      <c r="AU38" s="12">
        <f t="shared" si="61"/>
        <v>0.14653441370739217</v>
      </c>
      <c r="AV38" s="12"/>
      <c r="AW38" s="4">
        <f t="shared" si="42"/>
        <v>-2.6333333333333542E-2</v>
      </c>
      <c r="AX38" s="1">
        <f t="shared" si="43"/>
        <v>7.7135259138756754E-2</v>
      </c>
      <c r="AY38" s="4">
        <f t="shared" si="44"/>
        <v>1.000000000000334E-3</v>
      </c>
      <c r="AZ38" s="12">
        <f t="shared" si="45"/>
        <v>0.12221759315035224</v>
      </c>
      <c r="BA38" s="4">
        <f t="shared" si="46"/>
        <v>0.10199999999999987</v>
      </c>
      <c r="BB38" s="12">
        <f t="shared" si="47"/>
        <v>1.8237576640061337</v>
      </c>
      <c r="BC38" s="4">
        <f t="shared" si="48"/>
        <v>0.16316666666666713</v>
      </c>
      <c r="BD38" s="12">
        <f t="shared" si="49"/>
        <v>5.9206494404215715E-2</v>
      </c>
      <c r="BE38" s="4">
        <f t="shared" si="50"/>
        <v>0.21816666666666773</v>
      </c>
      <c r="BF38" s="12">
        <f t="shared" si="51"/>
        <v>0.13282715596694761</v>
      </c>
      <c r="BH38" s="4">
        <f t="shared" si="62"/>
        <v>-9.6000000000000085E-2</v>
      </c>
      <c r="BI38" s="1">
        <f t="shared" si="63"/>
        <v>5.2611965592961309E-2</v>
      </c>
      <c r="BJ38" s="4">
        <f t="shared" si="64"/>
        <v>-8.5333333333333039E-2</v>
      </c>
      <c r="BK38" s="12">
        <f t="shared" si="65"/>
        <v>0.11461606164622956</v>
      </c>
      <c r="BL38" s="4">
        <f t="shared" si="66"/>
        <v>-6.4000000000000057E-2</v>
      </c>
      <c r="BM38" s="12">
        <f t="shared" si="67"/>
        <v>1.7740259957249265</v>
      </c>
      <c r="BN38" s="4">
        <f t="shared" si="68"/>
        <v>-1.7833333333333812E-2</v>
      </c>
      <c r="BO38" s="12">
        <f t="shared" si="69"/>
        <v>8.6472221112479014E-2</v>
      </c>
      <c r="BP38" s="4">
        <f t="shared" si="70"/>
        <v>-0.15483333333333338</v>
      </c>
      <c r="BQ38" s="12">
        <f t="shared" si="71"/>
        <v>9.4317430795710269E-2</v>
      </c>
      <c r="CI38" s="1">
        <f t="shared" si="72"/>
        <v>2.9679414070000734E-3</v>
      </c>
      <c r="CJ38" s="29">
        <f t="shared" si="73"/>
        <v>1.2799550052125148E-2</v>
      </c>
      <c r="CK38" s="29">
        <f t="shared" si="74"/>
        <v>3.535796094503286</v>
      </c>
      <c r="CL38" s="30">
        <f t="shared" si="75"/>
        <v>1.7675913480403517E-2</v>
      </c>
      <c r="CM38" s="30">
        <f t="shared" si="76"/>
        <v>2.1472334400569164E-2</v>
      </c>
      <c r="CN38">
        <f t="shared" si="40"/>
        <v>1.8949173686056562</v>
      </c>
      <c r="CP38" s="31">
        <f t="shared" si="77"/>
        <v>5.9498482024031574E-3</v>
      </c>
      <c r="CQ38" s="30">
        <f t="shared" si="78"/>
        <v>1.4937140075465028E-2</v>
      </c>
      <c r="CR38" s="30">
        <f t="shared" si="79"/>
        <v>3.3260920170211095</v>
      </c>
      <c r="CS38" s="30">
        <f t="shared" si="80"/>
        <v>3.5054089796364269E-3</v>
      </c>
      <c r="CT38" s="31">
        <f t="shared" si="81"/>
        <v>1.7643053362267826E-2</v>
      </c>
      <c r="CU38">
        <f t="shared" si="41"/>
        <v>1.8352458875150441</v>
      </c>
    </row>
    <row r="39" spans="1:99" x14ac:dyDescent="0.25">
      <c r="A39" t="str">
        <f>'Raw Data'!A39</f>
        <v>A_p110g</v>
      </c>
      <c r="B39">
        <f>'Raw Data'!B39</f>
        <v>222</v>
      </c>
      <c r="C39">
        <f>'Raw Data'!C39</f>
        <v>232</v>
      </c>
      <c r="D39" t="str">
        <f>'Raw Data'!D39</f>
        <v>IVIHRSTTSQT</v>
      </c>
      <c r="E39" s="1">
        <f>AVERAGE('Raw Data'!J39,'Raw Data'!P39,'Raw Data'!V39)</f>
        <v>2.5946666666666669</v>
      </c>
      <c r="F39" s="19">
        <f>STDEV('Raw Data'!J39,'Raw Data'!P39,'Raw Data'!V39)</f>
        <v>0.10427048160113829</v>
      </c>
      <c r="G39" s="1">
        <f>AVERAGE('Raw Data'!AB39,'Raw Data'!AH39,'Raw Data'!AN39)</f>
        <v>2.9529999999999994</v>
      </c>
      <c r="H39" s="1">
        <f>STDEV('Raw Data'!AB39,'Raw Data'!AH39,'Raw Data'!AN39)</f>
        <v>5.011985634456672E-2</v>
      </c>
      <c r="I39" s="1">
        <f>AVERAGE('Raw Data'!AZ39,'Raw Data'!BF39,'Raw Data'!BL39)</f>
        <v>3.1396666666666668</v>
      </c>
      <c r="J39" s="1">
        <f>STDEV('Raw Data'!AZ39,'Raw Data'!BF39,'Raw Data'!BL39)</f>
        <v>0.12269610154089385</v>
      </c>
      <c r="K39" s="1">
        <f>AVERAGE('Raw Data'!BL39,'Raw Data'!BR39,'Raw Data'!BX39)</f>
        <v>3.2786666666666666</v>
      </c>
      <c r="L39" s="1">
        <f>STDEV('Raw Data'!BL39,'Raw Data'!BR39,'Raw Data'!BX39)</f>
        <v>7.0237691685686044E-3</v>
      </c>
      <c r="M39" s="1">
        <f>AVERAGE('Raw Data'!CD39,'Raw Data'!CJ39,'Raw Data'!CP39)</f>
        <v>3.8339999999999996</v>
      </c>
      <c r="N39" s="1">
        <f>STDEV('Raw Data'!CD39,'Raw Data'!CJ39,'Raw Data'!CP39)</f>
        <v>6.677574409918606E-2</v>
      </c>
      <c r="P39" s="1">
        <f>AVERAGE('Raw Data'!J205,'Raw Data'!P205,'Raw Data'!V205)</f>
        <v>2.4766666666666666</v>
      </c>
      <c r="Q39" s="19">
        <f>STDEV('Raw Data'!J205,'Raw Data'!P205,'Raw Data'!V205)</f>
        <v>4.7521924764610715E-2</v>
      </c>
      <c r="R39" s="1">
        <f>AVERAGE('Raw Data'!AB205,'Raw Data'!AH205,'Raw Data'!AN205)</f>
        <v>2.9123333333333341</v>
      </c>
      <c r="S39" s="1">
        <f>STDEV('Raw Data'!AB205,'Raw Data'!AH205,'Raw Data'!AN205)</f>
        <v>4.8747649515985196E-2</v>
      </c>
      <c r="T39" s="1">
        <f>AVERAGE('Raw Data'!AZ205,'Raw Data'!BF205,'Raw Data'!BL205)</f>
        <v>3.0966666666666662</v>
      </c>
      <c r="U39" s="1">
        <f>STDEV('Raw Data'!AZ205,'Raw Data'!BF205,'Raw Data'!BL205)</f>
        <v>0.1388536399714943</v>
      </c>
      <c r="V39" s="1">
        <f>AVERAGE('Raw Data'!BL205,'Raw Data'!BR205,'Raw Data'!BX205)</f>
        <v>3.2810000000000001</v>
      </c>
      <c r="W39" s="1">
        <f>STDEV('Raw Data'!BL205,'Raw Data'!BR205,'Raw Data'!BX205)</f>
        <v>5.6929781309961083E-2</v>
      </c>
      <c r="X39" s="1">
        <f>AVERAGE('Raw Data'!CD205,'Raw Data'!CJ205,'Raw Data'!CP205)</f>
        <v>3.786</v>
      </c>
      <c r="Y39" s="1">
        <f>STDEV('Raw Data'!CD205,'Raw Data'!CJ205,'Raw Data'!CP205)</f>
        <v>1.7691806012954218E-2</v>
      </c>
      <c r="AA39" s="1">
        <f>AVERAGE('Raw Data'!J371,'Raw Data'!P371,'Raw Data'!V371)</f>
        <v>2.5693333333333332</v>
      </c>
      <c r="AB39" s="19">
        <f>STDEV('Raw Data'!J371,'Raw Data'!P371,'Raw Data'!V371)</f>
        <v>5.9601454120963494E-2</v>
      </c>
      <c r="AC39" s="1">
        <f>AVERAGE('Raw Data'!AB371,'Raw Data'!AH371,'Raw Data'!AN371)</f>
        <v>2.9696666666666665</v>
      </c>
      <c r="AD39" s="1">
        <f>STDEV('Raw Data'!AB371,'Raw Data'!AH371,'Raw Data'!AN371)</f>
        <v>5.5302200076790133E-2</v>
      </c>
      <c r="AE39" s="1">
        <f>AVERAGE('Raw Data'!AZ371,'Raw Data'!BF371,'Raw Data'!BL371)</f>
        <v>3.1456666666666671</v>
      </c>
      <c r="AF39" s="1">
        <f>STDEV('Raw Data'!AZ371,'Raw Data'!BF371,'Raw Data'!BL371)</f>
        <v>0.16000104166327578</v>
      </c>
      <c r="AG39" s="1">
        <f>AVERAGE('Raw Data'!BL371,'Raw Data'!BR371,'Raw Data'!BX371)</f>
        <v>3.2809999999999997</v>
      </c>
      <c r="AH39" s="1">
        <f>STDEV('Raw Data'!BL371,'Raw Data'!BR371,'Raw Data'!BX371)</f>
        <v>3.5355339059327563E-2</v>
      </c>
      <c r="AI39" s="1">
        <f>AVERAGE('Raw Data'!CD371,'Raw Data'!CJ371,'Raw Data'!CP371)</f>
        <v>3.7545000000000002</v>
      </c>
      <c r="AJ39" s="1">
        <f>STDEV('Raw Data'!CD371,'Raw Data'!CJ371,'Raw Data'!CP371)</f>
        <v>1.9091883092036566E-2</v>
      </c>
      <c r="AL39" s="4">
        <f t="shared" si="52"/>
        <v>0.11800000000000033</v>
      </c>
      <c r="AM39" s="1">
        <f t="shared" si="53"/>
        <v>0.15179240636574901</v>
      </c>
      <c r="AN39" s="4">
        <f t="shared" si="54"/>
        <v>4.0666666666665297E-2</v>
      </c>
      <c r="AO39" s="12">
        <f t="shared" si="55"/>
        <v>9.8867505860551916E-2</v>
      </c>
      <c r="AP39" s="4">
        <f t="shared" si="56"/>
        <v>4.3000000000000593E-2</v>
      </c>
      <c r="AQ39" s="12">
        <f t="shared" si="57"/>
        <v>0.26154974151238813</v>
      </c>
      <c r="AR39" s="4">
        <f t="shared" si="58"/>
        <v>-2.3333333333335204E-3</v>
      </c>
      <c r="AS39" s="12">
        <f t="shared" si="59"/>
        <v>6.3953550478529686E-2</v>
      </c>
      <c r="AT39" s="4">
        <f t="shared" si="60"/>
        <v>4.7999999999999599E-2</v>
      </c>
      <c r="AU39" s="12">
        <f t="shared" si="61"/>
        <v>8.4467550112140272E-2</v>
      </c>
      <c r="AV39" s="12"/>
      <c r="AW39" s="4">
        <f t="shared" ref="AW39:AW70" si="82">E39-AA39</f>
        <v>2.5333333333333652E-2</v>
      </c>
      <c r="AX39" s="1">
        <f t="shared" ref="AX39:AX70" si="83">F39+AB39</f>
        <v>0.16387193572210179</v>
      </c>
      <c r="AY39" s="4">
        <f t="shared" ref="AY39:AY70" si="84">G39-AC39</f>
        <v>-1.6666666666667052E-2</v>
      </c>
      <c r="AZ39" s="12">
        <f t="shared" ref="AZ39:AZ70" si="85">H39+AD39</f>
        <v>0.10542205642135685</v>
      </c>
      <c r="BA39" s="4">
        <f t="shared" ref="BA39:BA70" si="86">I39-AE39</f>
        <v>-6.0000000000002274E-3</v>
      </c>
      <c r="BB39" s="12">
        <f t="shared" ref="BB39:BB70" si="87">J39+AF39</f>
        <v>0.28269714320416961</v>
      </c>
      <c r="BC39" s="4">
        <f t="shared" ref="BC39:BC70" si="88">K39-AG39</f>
        <v>-2.3333333333330764E-3</v>
      </c>
      <c r="BD39" s="12">
        <f t="shared" ref="BD39:BD70" si="89">L39+AH39</f>
        <v>4.2379108227896166E-2</v>
      </c>
      <c r="BE39" s="4">
        <f t="shared" ref="BE39:BE70" si="90">M39-AI39</f>
        <v>7.949999999999946E-2</v>
      </c>
      <c r="BF39" s="12">
        <f t="shared" ref="BF39:BF70" si="91">N39+AJ39</f>
        <v>8.5867627191222623E-2</v>
      </c>
      <c r="BH39" s="4">
        <f t="shared" si="62"/>
        <v>-9.2666666666666675E-2</v>
      </c>
      <c r="BI39" s="1">
        <f t="shared" si="63"/>
        <v>0.10712337888557422</v>
      </c>
      <c r="BJ39" s="4">
        <f t="shared" si="64"/>
        <v>-5.7333333333332348E-2</v>
      </c>
      <c r="BK39" s="12">
        <f t="shared" si="65"/>
        <v>0.10404984959277533</v>
      </c>
      <c r="BL39" s="4">
        <f t="shared" si="66"/>
        <v>-4.9000000000000821E-2</v>
      </c>
      <c r="BM39" s="12">
        <f t="shared" si="67"/>
        <v>0.29885468163477008</v>
      </c>
      <c r="BN39" s="4">
        <f t="shared" si="68"/>
        <v>0</v>
      </c>
      <c r="BO39" s="12">
        <f t="shared" si="69"/>
        <v>9.2285120369288653E-2</v>
      </c>
      <c r="BP39" s="4">
        <f t="shared" si="70"/>
        <v>3.1499999999999861E-2</v>
      </c>
      <c r="BQ39" s="12">
        <f t="shared" si="71"/>
        <v>3.6783689104990788E-2</v>
      </c>
      <c r="CI39" s="1">
        <f t="shared" si="72"/>
        <v>2.3040934630304679E-2</v>
      </c>
      <c r="CJ39" s="29">
        <f t="shared" si="73"/>
        <v>9.7747837150862667E-3</v>
      </c>
      <c r="CK39" s="29">
        <f t="shared" si="74"/>
        <v>6.8408267285197055E-2</v>
      </c>
      <c r="CL39" s="30">
        <f t="shared" si="75"/>
        <v>4.0900566188098444E-3</v>
      </c>
      <c r="CM39" s="30">
        <f t="shared" si="76"/>
        <v>7.134767021946928E-3</v>
      </c>
      <c r="CN39">
        <f t="shared" si="40"/>
        <v>0.33533387730938369</v>
      </c>
      <c r="CP39" s="31">
        <f t="shared" si="77"/>
        <v>2.6854011317308663E-2</v>
      </c>
      <c r="CQ39" s="30">
        <f t="shared" si="78"/>
        <v>1.1113809980107747E-2</v>
      </c>
      <c r="CR39" s="30">
        <f t="shared" si="79"/>
        <v>7.991767477579878E-2</v>
      </c>
      <c r="CS39" s="30">
        <f t="shared" si="80"/>
        <v>1.7959888141917365E-3</v>
      </c>
      <c r="CT39" s="31">
        <f t="shared" si="81"/>
        <v>7.3732493994507946E-3</v>
      </c>
      <c r="CU39">
        <f t="shared" si="41"/>
        <v>0.35644737940803795</v>
      </c>
    </row>
    <row r="40" spans="1:99" x14ac:dyDescent="0.25">
      <c r="A40" t="str">
        <f>'Raw Data'!A40</f>
        <v>A_p110g</v>
      </c>
      <c r="B40">
        <f>'Raw Data'!B40</f>
        <v>222</v>
      </c>
      <c r="C40">
        <f>'Raw Data'!C40</f>
        <v>245</v>
      </c>
      <c r="D40" t="str">
        <f>'Raw Data'!D40</f>
        <v>IVIHRSTTSQTIKVSPDDTPGAIL</v>
      </c>
      <c r="E40" s="1">
        <f>AVERAGE('Raw Data'!J40,'Raw Data'!P40,'Raw Data'!V40)</f>
        <v>1.8123333333333331</v>
      </c>
      <c r="F40" s="19">
        <f>STDEV('Raw Data'!J40,'Raw Data'!P40,'Raw Data'!V40)</f>
        <v>6.7002487516011983E-2</v>
      </c>
      <c r="G40" s="1">
        <f>AVERAGE('Raw Data'!AB40,'Raw Data'!AH40,'Raw Data'!AN40)</f>
        <v>2.3980000000000001</v>
      </c>
      <c r="H40" s="1">
        <f>STDEV('Raw Data'!AB40,'Raw Data'!AH40,'Raw Data'!AN40)</f>
        <v>5.4616847217685387E-2</v>
      </c>
      <c r="I40" s="1">
        <f>AVERAGE('Raw Data'!AZ40,'Raw Data'!BF40,'Raw Data'!BL40)</f>
        <v>3.5096666666666665</v>
      </c>
      <c r="J40" s="1">
        <f>STDEV('Raw Data'!AZ40,'Raw Data'!BF40,'Raw Data'!BL40)</f>
        <v>0.54825754288777018</v>
      </c>
      <c r="K40" s="1">
        <f>AVERAGE('Raw Data'!BL40,'Raw Data'!BR40,'Raw Data'!BX40)</f>
        <v>4.1479999999999997</v>
      </c>
      <c r="L40" s="1">
        <f>STDEV('Raw Data'!BL40,'Raw Data'!BR40,'Raw Data'!BX40)</f>
        <v>4.0336088060197402E-2</v>
      </c>
      <c r="M40" s="1">
        <f>AVERAGE('Raw Data'!CD40,'Raw Data'!CJ40,'Raw Data'!CP40)</f>
        <v>5.3919999999999995</v>
      </c>
      <c r="N40" s="1">
        <f>STDEV('Raw Data'!CD40,'Raw Data'!CJ40,'Raw Data'!CP40)</f>
        <v>0.14550601362143079</v>
      </c>
      <c r="P40" s="1">
        <f>AVERAGE('Raw Data'!J206,'Raw Data'!P206,'Raw Data'!V206)</f>
        <v>1.781666666666667</v>
      </c>
      <c r="Q40" s="19">
        <f>STDEV('Raw Data'!J206,'Raw Data'!P206,'Raw Data'!V206)</f>
        <v>5.8824598029509151E-2</v>
      </c>
      <c r="R40" s="1">
        <f>AVERAGE('Raw Data'!AB206,'Raw Data'!AH206,'Raw Data'!AN206)</f>
        <v>2.3416666666666668</v>
      </c>
      <c r="S40" s="1">
        <f>STDEV('Raw Data'!AB206,'Raw Data'!AH206,'Raw Data'!AN206)</f>
        <v>0.13268132247356201</v>
      </c>
      <c r="T40" s="1">
        <f>AVERAGE('Raw Data'!AZ206,'Raw Data'!BF206,'Raw Data'!BL206)</f>
        <v>3.5043333333333333</v>
      </c>
      <c r="U40" s="1">
        <f>STDEV('Raw Data'!AZ206,'Raw Data'!BF206,'Raw Data'!BL206)</f>
        <v>0.51785841050748027</v>
      </c>
      <c r="V40" s="1">
        <f>AVERAGE('Raw Data'!BL206,'Raw Data'!BR206,'Raw Data'!BX206)</f>
        <v>4.1036666666666664</v>
      </c>
      <c r="W40" s="1">
        <f>STDEV('Raw Data'!BL206,'Raw Data'!BR206,'Raw Data'!BX206)</f>
        <v>0.10939073696311462</v>
      </c>
      <c r="X40" s="1">
        <f>AVERAGE('Raw Data'!CD206,'Raw Data'!CJ206,'Raw Data'!CP206)</f>
        <v>5.2806666666666668</v>
      </c>
      <c r="Y40" s="1">
        <f>STDEV('Raw Data'!CD206,'Raw Data'!CJ206,'Raw Data'!CP206)</f>
        <v>0.13435897191231147</v>
      </c>
      <c r="AA40" s="1">
        <f>AVERAGE('Raw Data'!J372,'Raw Data'!P372,'Raw Data'!V372)</f>
        <v>1.798</v>
      </c>
      <c r="AB40" s="19">
        <f>STDEV('Raw Data'!J372,'Raw Data'!P372,'Raw Data'!V372)</f>
        <v>0.15908802594790089</v>
      </c>
      <c r="AC40" s="1">
        <f>AVERAGE('Raw Data'!AB372,'Raw Data'!AH372,'Raw Data'!AN372)</f>
        <v>2.3683333333333336</v>
      </c>
      <c r="AD40" s="1">
        <f>STDEV('Raw Data'!AB372,'Raw Data'!AH372,'Raw Data'!AN372)</f>
        <v>7.3446125379990998E-2</v>
      </c>
      <c r="AE40" s="1">
        <f>AVERAGE('Raw Data'!AZ372,'Raw Data'!BF372,'Raw Data'!BL372)</f>
        <v>3.4146666666666667</v>
      </c>
      <c r="AF40" s="1">
        <f>STDEV('Raw Data'!AZ372,'Raw Data'!BF372,'Raw Data'!BL372)</f>
        <v>0.51481096854412056</v>
      </c>
      <c r="AG40" s="1">
        <f>AVERAGE('Raw Data'!BL372,'Raw Data'!BR372,'Raw Data'!BX372)</f>
        <v>4.1219999999999999</v>
      </c>
      <c r="AH40" s="1">
        <f>STDEV('Raw Data'!BL372,'Raw Data'!BR372,'Raw Data'!BX372)</f>
        <v>0.16546298679765212</v>
      </c>
      <c r="AI40" s="1">
        <f>AVERAGE('Raw Data'!CD372,'Raw Data'!CJ372,'Raw Data'!CP372)</f>
        <v>5.3674999999999997</v>
      </c>
      <c r="AJ40" s="1">
        <f>STDEV('Raw Data'!CD372,'Raw Data'!CJ372,'Raw Data'!CP372)</f>
        <v>0.18031222920256954</v>
      </c>
      <c r="AL40" s="4">
        <f t="shared" ref="AL40:AL71" si="92">E40-P40</f>
        <v>3.0666666666666176E-2</v>
      </c>
      <c r="AM40" s="1">
        <f t="shared" ref="AM40:AM71" si="93">F40+Q40</f>
        <v>0.12582708554552113</v>
      </c>
      <c r="AN40" s="4">
        <f t="shared" ref="AN40:AN71" si="94">G40-R40</f>
        <v>5.6333333333333346E-2</v>
      </c>
      <c r="AO40" s="12">
        <f t="shared" ref="AO40:AO71" si="95">H40+S40</f>
        <v>0.18729816969124741</v>
      </c>
      <c r="AP40" s="4">
        <f t="shared" ref="AP40:AP71" si="96">I40-T40</f>
        <v>5.33333333333319E-3</v>
      </c>
      <c r="AQ40" s="12">
        <f t="shared" ref="AQ40:AQ71" si="97">J40+U40</f>
        <v>1.0661159533952504</v>
      </c>
      <c r="AR40" s="4">
        <f t="shared" ref="AR40:AR71" si="98">K40-V40</f>
        <v>4.4333333333333336E-2</v>
      </c>
      <c r="AS40" s="12">
        <f t="shared" ref="AS40:AS71" si="99">L40+W40</f>
        <v>0.14972682502331203</v>
      </c>
      <c r="AT40" s="4">
        <f t="shared" ref="AT40:AT71" si="100">M40-X40</f>
        <v>0.11133333333333262</v>
      </c>
      <c r="AU40" s="12">
        <f t="shared" ref="AU40:AU71" si="101">N40+Y40</f>
        <v>0.27986498553374228</v>
      </c>
      <c r="AV40" s="12"/>
      <c r="AW40" s="4">
        <f t="shared" si="82"/>
        <v>1.4333333333333087E-2</v>
      </c>
      <c r="AX40" s="1">
        <f t="shared" si="83"/>
        <v>0.22609051346391287</v>
      </c>
      <c r="AY40" s="4">
        <f t="shared" si="84"/>
        <v>2.9666666666666508E-2</v>
      </c>
      <c r="AZ40" s="12">
        <f t="shared" si="85"/>
        <v>0.12806297259767638</v>
      </c>
      <c r="BA40" s="4">
        <f t="shared" si="86"/>
        <v>9.4999999999999751E-2</v>
      </c>
      <c r="BB40" s="12">
        <f t="shared" si="87"/>
        <v>1.0630685114318907</v>
      </c>
      <c r="BC40" s="4">
        <f t="shared" si="88"/>
        <v>2.5999999999999801E-2</v>
      </c>
      <c r="BD40" s="12">
        <f t="shared" si="89"/>
        <v>0.20579907485784951</v>
      </c>
      <c r="BE40" s="4">
        <f t="shared" si="90"/>
        <v>2.4499999999999744E-2</v>
      </c>
      <c r="BF40" s="12">
        <f t="shared" si="91"/>
        <v>0.32581824282400029</v>
      </c>
      <c r="BH40" s="4">
        <f t="shared" ref="BH40:BH71" si="102">P40-AA40</f>
        <v>-1.6333333333333089E-2</v>
      </c>
      <c r="BI40" s="1">
        <f t="shared" ref="BI40:BI71" si="103">Q40+AB40</f>
        <v>0.21791262397741004</v>
      </c>
      <c r="BJ40" s="4">
        <f t="shared" ref="BJ40:BJ71" si="104">R40-AC40</f>
        <v>-2.6666666666666838E-2</v>
      </c>
      <c r="BK40" s="12">
        <f t="shared" ref="BK40:BK71" si="105">S40+AD40</f>
        <v>0.20612744785355303</v>
      </c>
      <c r="BL40" s="4">
        <f t="shared" ref="BL40:BL71" si="106">T40-AE40</f>
        <v>8.9666666666666561E-2</v>
      </c>
      <c r="BM40" s="12">
        <f t="shared" ref="BM40:BM71" si="107">U40+AF40</f>
        <v>1.0326693790516008</v>
      </c>
      <c r="BN40" s="4">
        <f t="shared" ref="BN40:BN71" si="108">V40-AG40</f>
        <v>-1.8333333333333535E-2</v>
      </c>
      <c r="BO40" s="12">
        <f t="shared" ref="BO40:BO71" si="109">W40+AH40</f>
        <v>0.27485372376076672</v>
      </c>
      <c r="BP40" s="4">
        <f t="shared" ref="BP40:BP71" si="110">X40-AI40</f>
        <v>-8.6833333333332874E-2</v>
      </c>
      <c r="BQ40" s="12">
        <f t="shared" ref="BQ40:BQ71" si="111">Y40+AJ40</f>
        <v>0.31467120111488101</v>
      </c>
      <c r="CI40" s="1">
        <f t="shared" si="72"/>
        <v>1.5832455456879894E-2</v>
      </c>
      <c r="CJ40" s="29">
        <f t="shared" si="73"/>
        <v>3.5080604369691307E-2</v>
      </c>
      <c r="CK40" s="29">
        <f t="shared" si="74"/>
        <v>1.1366032260838639</v>
      </c>
      <c r="CL40" s="30">
        <f t="shared" si="75"/>
        <v>2.2418122131561496E-2</v>
      </c>
      <c r="CM40" s="30">
        <f t="shared" si="76"/>
        <v>7.832441012780178E-2</v>
      </c>
      <c r="CN40">
        <f t="shared" si="40"/>
        <v>1.1350148977743855</v>
      </c>
      <c r="CP40" s="31">
        <f t="shared" si="77"/>
        <v>5.111692027837577E-2</v>
      </c>
      <c r="CQ40" s="30">
        <f t="shared" si="78"/>
        <v>1.6400124950553211E-2</v>
      </c>
      <c r="CR40" s="30">
        <f t="shared" si="79"/>
        <v>1.1301146599980161</v>
      </c>
      <c r="CS40" s="30">
        <f t="shared" si="80"/>
        <v>4.2353259212346749E-2</v>
      </c>
      <c r="CT40" s="31">
        <f t="shared" si="81"/>
        <v>0.10615752735691922</v>
      </c>
      <c r="CU40">
        <f t="shared" si="41"/>
        <v>1.1602338091075486</v>
      </c>
    </row>
    <row r="41" spans="1:99" x14ac:dyDescent="0.25">
      <c r="A41" t="str">
        <f>'Raw Data'!A41</f>
        <v>A_p110g</v>
      </c>
      <c r="B41">
        <f>'Raw Data'!B41</f>
        <v>223</v>
      </c>
      <c r="C41">
        <f>'Raw Data'!C41</f>
        <v>233</v>
      </c>
      <c r="D41" t="str">
        <f>'Raw Data'!D41</f>
        <v>VIHRSTTSQTI</v>
      </c>
      <c r="E41" s="1">
        <f>AVERAGE('Raw Data'!J41,'Raw Data'!P41,'Raw Data'!V41)</f>
        <v>2.6066666666666665</v>
      </c>
      <c r="F41" s="19">
        <f>STDEV('Raw Data'!J41,'Raw Data'!P41,'Raw Data'!V41)</f>
        <v>8.6696789636833207E-2</v>
      </c>
      <c r="G41" s="1">
        <f>AVERAGE('Raw Data'!AB41,'Raw Data'!AH41,'Raw Data'!AN41)</f>
        <v>2.9433333333333329</v>
      </c>
      <c r="H41" s="1">
        <f>STDEV('Raw Data'!AB41,'Raw Data'!AH41,'Raw Data'!AN41)</f>
        <v>5.4975752230718322E-2</v>
      </c>
      <c r="I41" s="1">
        <f>AVERAGE('Raw Data'!AZ41,'Raw Data'!BF41,'Raw Data'!BL41)</f>
        <v>3.1266666666666665</v>
      </c>
      <c r="J41" s="1">
        <f>STDEV('Raw Data'!AZ41,'Raw Data'!BF41,'Raw Data'!BL41)</f>
        <v>0.14035787592199211</v>
      </c>
      <c r="K41" s="1">
        <f>AVERAGE('Raw Data'!BL41,'Raw Data'!BR41,'Raw Data'!BX41)</f>
        <v>3.2596666666666665</v>
      </c>
      <c r="L41" s="1">
        <f>STDEV('Raw Data'!BL41,'Raw Data'!BR41,'Raw Data'!BX41)</f>
        <v>3.9803684921541287E-2</v>
      </c>
      <c r="M41" s="1">
        <f>AVERAGE('Raw Data'!CD41,'Raw Data'!CJ41,'Raw Data'!CP41)</f>
        <v>3.8036666666666665</v>
      </c>
      <c r="N41" s="1">
        <f>STDEV('Raw Data'!CD41,'Raw Data'!CJ41,'Raw Data'!CP41)</f>
        <v>5.7143095237599383E-2</v>
      </c>
      <c r="P41" s="1">
        <f>AVERAGE('Raw Data'!J207,'Raw Data'!P207,'Raw Data'!V207)</f>
        <v>2.464</v>
      </c>
      <c r="Q41" s="19">
        <f>STDEV('Raw Data'!J207,'Raw Data'!P207,'Raw Data'!V207)</f>
        <v>4.7465777145223279E-2</v>
      </c>
      <c r="R41" s="1">
        <f>AVERAGE('Raw Data'!AB207,'Raw Data'!AH207,'Raw Data'!AN207)</f>
        <v>2.8940000000000001</v>
      </c>
      <c r="S41" s="1">
        <f>STDEV('Raw Data'!AB207,'Raw Data'!AH207,'Raw Data'!AN207)</f>
        <v>7.4054034326294579E-2</v>
      </c>
      <c r="T41" s="1">
        <f>AVERAGE('Raw Data'!AZ207,'Raw Data'!BF207,'Raw Data'!BL207)</f>
        <v>3.1636666666666664</v>
      </c>
      <c r="U41" s="1">
        <f>STDEV('Raw Data'!AZ207,'Raw Data'!BF207,'Raw Data'!BL207)</f>
        <v>0.24693386429028583</v>
      </c>
      <c r="V41" s="1">
        <f>AVERAGE('Raw Data'!BL207,'Raw Data'!BR207,'Raw Data'!BX207)</f>
        <v>3.4486666666666665</v>
      </c>
      <c r="W41" s="1">
        <f>STDEV('Raw Data'!BL207,'Raw Data'!BR207,'Raw Data'!BX207)</f>
        <v>1.4011899704655816E-2</v>
      </c>
      <c r="X41" s="1">
        <f>AVERAGE('Raw Data'!CD207,'Raw Data'!CJ207,'Raw Data'!CP207)</f>
        <v>3.7596666666666665</v>
      </c>
      <c r="Y41" s="1">
        <f>STDEV('Raw Data'!CD207,'Raw Data'!CJ207,'Raw Data'!CP207)</f>
        <v>1.9857828011475214E-2</v>
      </c>
      <c r="AA41" s="1">
        <f>AVERAGE('Raw Data'!J373,'Raw Data'!P373,'Raw Data'!V373)</f>
        <v>2.5726666666666667</v>
      </c>
      <c r="AB41" s="19">
        <f>STDEV('Raw Data'!J373,'Raw Data'!P373,'Raw Data'!V373)</f>
        <v>6.2978832422754066E-2</v>
      </c>
      <c r="AC41" s="1">
        <f>AVERAGE('Raw Data'!AB373,'Raw Data'!AH373,'Raw Data'!AN373)</f>
        <v>2.9499999999999997</v>
      </c>
      <c r="AD41" s="1">
        <f>STDEV('Raw Data'!AB373,'Raw Data'!AH373,'Raw Data'!AN373)</f>
        <v>6.9397406291589761E-2</v>
      </c>
      <c r="AE41" s="1">
        <f>AVERAGE('Raw Data'!AZ373,'Raw Data'!BF373,'Raw Data'!BL373)</f>
        <v>3.140333333333333</v>
      </c>
      <c r="AF41" s="1">
        <f>STDEV('Raw Data'!AZ373,'Raw Data'!BF373,'Raw Data'!BL373)</f>
        <v>0.16100103519335937</v>
      </c>
      <c r="AG41" s="1">
        <f>AVERAGE('Raw Data'!BL373,'Raw Data'!BR373,'Raw Data'!BX373)</f>
        <v>3.26</v>
      </c>
      <c r="AH41" s="1">
        <f>STDEV('Raw Data'!BL373,'Raw Data'!BR373,'Raw Data'!BX373)</f>
        <v>5.7982756057297108E-2</v>
      </c>
      <c r="AI41" s="1">
        <f>AVERAGE('Raw Data'!CD373,'Raw Data'!CJ373,'Raw Data'!CP373)</f>
        <v>3.7324999999999999</v>
      </c>
      <c r="AJ41" s="1">
        <f>STDEV('Raw Data'!CD373,'Raw Data'!CJ373,'Raw Data'!CP373)</f>
        <v>2.7577164466275145E-2</v>
      </c>
      <c r="AL41" s="4">
        <f t="shared" si="92"/>
        <v>0.1426666666666665</v>
      </c>
      <c r="AM41" s="1">
        <f t="shared" si="93"/>
        <v>0.13416256678205649</v>
      </c>
      <c r="AN41" s="4">
        <f t="shared" si="94"/>
        <v>4.9333333333332785E-2</v>
      </c>
      <c r="AO41" s="12">
        <f t="shared" si="95"/>
        <v>0.12902978655701292</v>
      </c>
      <c r="AP41" s="4">
        <f t="shared" si="96"/>
        <v>-3.6999999999999922E-2</v>
      </c>
      <c r="AQ41" s="12">
        <f t="shared" si="97"/>
        <v>0.38729174021227797</v>
      </c>
      <c r="AR41" s="4">
        <f t="shared" si="98"/>
        <v>-0.18900000000000006</v>
      </c>
      <c r="AS41" s="12">
        <f t="shared" si="99"/>
        <v>5.3815584626197101E-2</v>
      </c>
      <c r="AT41" s="4">
        <f t="shared" si="100"/>
        <v>4.4000000000000039E-2</v>
      </c>
      <c r="AU41" s="12">
        <f t="shared" si="101"/>
        <v>7.7000923249074593E-2</v>
      </c>
      <c r="AV41" s="12"/>
      <c r="AW41" s="4">
        <f t="shared" si="82"/>
        <v>3.3999999999999808E-2</v>
      </c>
      <c r="AX41" s="1">
        <f t="shared" si="83"/>
        <v>0.14967562205958729</v>
      </c>
      <c r="AY41" s="4">
        <f t="shared" si="84"/>
        <v>-6.6666666666668206E-3</v>
      </c>
      <c r="AZ41" s="12">
        <f t="shared" si="85"/>
        <v>0.12437315852230808</v>
      </c>
      <c r="BA41" s="4">
        <f t="shared" si="86"/>
        <v>-1.3666666666666494E-2</v>
      </c>
      <c r="BB41" s="12">
        <f t="shared" si="87"/>
        <v>0.30135891111535151</v>
      </c>
      <c r="BC41" s="4">
        <f t="shared" si="88"/>
        <v>-3.3333333333329662E-4</v>
      </c>
      <c r="BD41" s="12">
        <f t="shared" si="89"/>
        <v>9.7786440978838401E-2</v>
      </c>
      <c r="BE41" s="4">
        <f t="shared" si="90"/>
        <v>7.11666666666666E-2</v>
      </c>
      <c r="BF41" s="12">
        <f t="shared" si="91"/>
        <v>8.4720259703874534E-2</v>
      </c>
      <c r="BH41" s="4">
        <f t="shared" si="102"/>
        <v>-0.10866666666666669</v>
      </c>
      <c r="BI41" s="1">
        <f t="shared" si="103"/>
        <v>0.11044460956797734</v>
      </c>
      <c r="BJ41" s="4">
        <f t="shared" si="104"/>
        <v>-5.5999999999999606E-2</v>
      </c>
      <c r="BK41" s="12">
        <f t="shared" si="105"/>
        <v>0.14345144061788434</v>
      </c>
      <c r="BL41" s="4">
        <f t="shared" si="106"/>
        <v>2.3333333333333428E-2</v>
      </c>
      <c r="BM41" s="12">
        <f t="shared" si="107"/>
        <v>0.4079348994836452</v>
      </c>
      <c r="BN41" s="4">
        <f t="shared" si="108"/>
        <v>0.18866666666666676</v>
      </c>
      <c r="BO41" s="12">
        <f t="shared" si="109"/>
        <v>7.1994655761952922E-2</v>
      </c>
      <c r="BP41" s="4">
        <f t="shared" si="110"/>
        <v>2.7166666666666561E-2</v>
      </c>
      <c r="BQ41" s="12">
        <f t="shared" si="111"/>
        <v>4.7434992477750362E-2</v>
      </c>
      <c r="CI41" s="1">
        <f t="shared" si="72"/>
        <v>1.7999594325549765E-2</v>
      </c>
      <c r="CJ41" s="29">
        <f t="shared" si="73"/>
        <v>1.6648685818948312E-2</v>
      </c>
      <c r="CK41" s="29">
        <f t="shared" si="74"/>
        <v>0.14999489203665461</v>
      </c>
      <c r="CL41" s="30">
        <f t="shared" si="75"/>
        <v>2.8961171486593818E-3</v>
      </c>
      <c r="CM41" s="30">
        <f t="shared" si="76"/>
        <v>5.9291421812098762E-3</v>
      </c>
      <c r="CN41">
        <f t="shared" si="40"/>
        <v>0.43985046494351004</v>
      </c>
      <c r="CP41" s="31">
        <f t="shared" si="77"/>
        <v>2.2402791838924414E-2</v>
      </c>
      <c r="CQ41" s="30">
        <f t="shared" si="78"/>
        <v>1.5468682560815177E-2</v>
      </c>
      <c r="CR41" s="30">
        <f t="shared" si="79"/>
        <v>9.0817193308630334E-2</v>
      </c>
      <c r="CS41" s="30">
        <f t="shared" si="80"/>
        <v>9.5621880393078462E-3</v>
      </c>
      <c r="CT41" s="31">
        <f t="shared" si="81"/>
        <v>7.1775224042919476E-3</v>
      </c>
      <c r="CU41">
        <f t="shared" si="41"/>
        <v>0.38135072853210822</v>
      </c>
    </row>
    <row r="42" spans="1:99" x14ac:dyDescent="0.25">
      <c r="A42" t="str">
        <f>'Raw Data'!A42</f>
        <v>A_p110g</v>
      </c>
      <c r="B42">
        <f>'Raw Data'!B42</f>
        <v>233</v>
      </c>
      <c r="C42">
        <f>'Raw Data'!C42</f>
        <v>245</v>
      </c>
      <c r="D42" t="str">
        <f>'Raw Data'!D42</f>
        <v>IKVSPDDTPGAIL</v>
      </c>
      <c r="E42" s="1">
        <f>AVERAGE('Raw Data'!J42,'Raw Data'!P42,'Raw Data'!V42)</f>
        <v>0.77333333333333332</v>
      </c>
      <c r="F42" s="19">
        <f>STDEV('Raw Data'!J42,'Raw Data'!P42,'Raw Data'!V42)</f>
        <v>2.4826061575153928E-2</v>
      </c>
      <c r="G42" s="1">
        <f>AVERAGE('Raw Data'!AB42,'Raw Data'!AH42,'Raw Data'!AN42)</f>
        <v>0.91133333333333333</v>
      </c>
      <c r="H42" s="1">
        <f>STDEV('Raw Data'!AB42,'Raw Data'!AH42,'Raw Data'!AN42)</f>
        <v>2.4583192089989745E-2</v>
      </c>
      <c r="I42" s="1">
        <f>AVERAGE('Raw Data'!AZ42,'Raw Data'!BF42,'Raw Data'!BL42)</f>
        <v>1.4826666666666668</v>
      </c>
      <c r="J42" s="1">
        <f>STDEV('Raw Data'!AZ42,'Raw Data'!BF42,'Raw Data'!BL42)</f>
        <v>0.49305712988793898</v>
      </c>
      <c r="K42" s="1">
        <f>AVERAGE('Raw Data'!BL42,'Raw Data'!BR42,'Raw Data'!BX42)</f>
        <v>2.0556666666666668</v>
      </c>
      <c r="L42" s="1">
        <f>STDEV('Raw Data'!BL42,'Raw Data'!BR42,'Raw Data'!BX42)</f>
        <v>1.5821925715074472E-2</v>
      </c>
      <c r="M42" s="1">
        <f>AVERAGE('Raw Data'!CD42,'Raw Data'!CJ42,'Raw Data'!CP42)</f>
        <v>3.0556666666666668</v>
      </c>
      <c r="N42" s="1">
        <f>STDEV('Raw Data'!CD42,'Raw Data'!CJ42,'Raw Data'!CP42)</f>
        <v>7.3323484187082344E-2</v>
      </c>
      <c r="P42" s="1">
        <f>AVERAGE('Raw Data'!J208,'Raw Data'!P208,'Raw Data'!V208)</f>
        <v>0.73666666666666669</v>
      </c>
      <c r="Q42" s="19">
        <f>STDEV('Raw Data'!J208,'Raw Data'!P208,'Raw Data'!V208)</f>
        <v>1.8036999011291594E-2</v>
      </c>
      <c r="R42" s="1">
        <f>AVERAGE('Raw Data'!AB208,'Raw Data'!AH208,'Raw Data'!AN208)</f>
        <v>0.88566666666666671</v>
      </c>
      <c r="S42" s="1">
        <f>STDEV('Raw Data'!AB208,'Raw Data'!AH208,'Raw Data'!AN208)</f>
        <v>2.1455380055672147E-2</v>
      </c>
      <c r="T42" s="1">
        <f>AVERAGE('Raw Data'!AZ208,'Raw Data'!BF208,'Raw Data'!BL208)</f>
        <v>1.4556666666666667</v>
      </c>
      <c r="U42" s="1">
        <f>STDEV('Raw Data'!AZ208,'Raw Data'!BF208,'Raw Data'!BL208)</f>
        <v>0.47000035460979522</v>
      </c>
      <c r="V42" s="1">
        <f>AVERAGE('Raw Data'!BL208,'Raw Data'!BR208,'Raw Data'!BX208)</f>
        <v>1.9956666666666667</v>
      </c>
      <c r="W42" s="1">
        <f>STDEV('Raw Data'!BL208,'Raw Data'!BR208,'Raw Data'!BX208)</f>
        <v>4.7542963026438748E-2</v>
      </c>
      <c r="X42" s="1">
        <f>AVERAGE('Raw Data'!CD208,'Raw Data'!CJ208,'Raw Data'!CP208)</f>
        <v>2.92</v>
      </c>
      <c r="Y42" s="1">
        <f>STDEV('Raw Data'!CD208,'Raw Data'!CJ208,'Raw Data'!CP208)</f>
        <v>3.4770677301427383E-2</v>
      </c>
      <c r="AA42" s="1">
        <f>AVERAGE('Raw Data'!J374,'Raw Data'!P374,'Raw Data'!V374)</f>
        <v>0.75366666666666671</v>
      </c>
      <c r="AB42" s="19">
        <f>STDEV('Raw Data'!J374,'Raw Data'!P374,'Raw Data'!V374)</f>
        <v>3.5161532010612617E-2</v>
      </c>
      <c r="AC42" s="1">
        <f>AVERAGE('Raw Data'!AB374,'Raw Data'!AH374,'Raw Data'!AN374)</f>
        <v>0.89266666666666661</v>
      </c>
      <c r="AD42" s="1">
        <f>STDEV('Raw Data'!AB374,'Raw Data'!AH374,'Raw Data'!AN374)</f>
        <v>2.3028967265887854E-2</v>
      </c>
      <c r="AE42" s="1">
        <f>AVERAGE('Raw Data'!AZ374,'Raw Data'!BF374,'Raw Data'!BL374)</f>
        <v>1.4366666666666665</v>
      </c>
      <c r="AF42" s="1">
        <f>STDEV('Raw Data'!AZ374,'Raw Data'!BF374,'Raw Data'!BL374)</f>
        <v>0.45543642073656565</v>
      </c>
      <c r="AG42" s="1">
        <f>AVERAGE('Raw Data'!BL374,'Raw Data'!BR374,'Raw Data'!BX374)</f>
        <v>1.9735</v>
      </c>
      <c r="AH42" s="1">
        <f>STDEV('Raw Data'!BL374,'Raw Data'!BR374,'Raw Data'!BX374)</f>
        <v>1.6263455967290685E-2</v>
      </c>
      <c r="AI42" s="1">
        <f>AVERAGE('Raw Data'!CD374,'Raw Data'!CJ374,'Raw Data'!CP374)</f>
        <v>2.9255</v>
      </c>
      <c r="AJ42" s="1">
        <f>STDEV('Raw Data'!CD374,'Raw Data'!CJ374,'Raw Data'!CP374)</f>
        <v>2.1213203435597231E-3</v>
      </c>
      <c r="AL42" s="4">
        <f t="shared" si="92"/>
        <v>3.6666666666666625E-2</v>
      </c>
      <c r="AM42" s="1">
        <f t="shared" si="93"/>
        <v>4.2863060586445526E-2</v>
      </c>
      <c r="AN42" s="4">
        <f t="shared" si="94"/>
        <v>2.5666666666666615E-2</v>
      </c>
      <c r="AO42" s="12">
        <f t="shared" si="95"/>
        <v>4.6038572145661892E-2</v>
      </c>
      <c r="AP42" s="4">
        <f t="shared" si="96"/>
        <v>2.7000000000000135E-2</v>
      </c>
      <c r="AQ42" s="12">
        <f t="shared" si="97"/>
        <v>0.96305748449773421</v>
      </c>
      <c r="AR42" s="4">
        <f t="shared" si="98"/>
        <v>6.0000000000000053E-2</v>
      </c>
      <c r="AS42" s="12">
        <f t="shared" si="99"/>
        <v>6.336488874151322E-2</v>
      </c>
      <c r="AT42" s="4">
        <f t="shared" si="100"/>
        <v>0.13566666666666682</v>
      </c>
      <c r="AU42" s="12">
        <f t="shared" si="101"/>
        <v>0.10809416148850973</v>
      </c>
      <c r="AV42" s="12"/>
      <c r="AW42" s="4">
        <f t="shared" si="82"/>
        <v>1.966666666666661E-2</v>
      </c>
      <c r="AX42" s="1">
        <f t="shared" si="83"/>
        <v>5.9987593585766545E-2</v>
      </c>
      <c r="AY42" s="4">
        <f t="shared" si="84"/>
        <v>1.866666666666672E-2</v>
      </c>
      <c r="AZ42" s="12">
        <f t="shared" si="85"/>
        <v>4.7612159355877599E-2</v>
      </c>
      <c r="BA42" s="4">
        <f t="shared" si="86"/>
        <v>4.6000000000000263E-2</v>
      </c>
      <c r="BB42" s="12">
        <f t="shared" si="87"/>
        <v>0.94849355062450469</v>
      </c>
      <c r="BC42" s="4">
        <f t="shared" si="88"/>
        <v>8.2166666666666721E-2</v>
      </c>
      <c r="BD42" s="12">
        <f t="shared" si="89"/>
        <v>3.2085381682365161E-2</v>
      </c>
      <c r="BE42" s="4">
        <f t="shared" si="90"/>
        <v>0.13016666666666676</v>
      </c>
      <c r="BF42" s="12">
        <f t="shared" si="91"/>
        <v>7.5444804530642062E-2</v>
      </c>
      <c r="BH42" s="4">
        <f t="shared" si="102"/>
        <v>-1.7000000000000015E-2</v>
      </c>
      <c r="BI42" s="1">
        <f t="shared" si="103"/>
        <v>5.3198531021904208E-2</v>
      </c>
      <c r="BJ42" s="4">
        <f t="shared" si="104"/>
        <v>-6.9999999999998952E-3</v>
      </c>
      <c r="BK42" s="12">
        <f t="shared" si="105"/>
        <v>4.4484347321560001E-2</v>
      </c>
      <c r="BL42" s="4">
        <f t="shared" si="106"/>
        <v>1.9000000000000128E-2</v>
      </c>
      <c r="BM42" s="12">
        <f t="shared" si="107"/>
        <v>0.92543677534636082</v>
      </c>
      <c r="BN42" s="4">
        <f t="shared" si="108"/>
        <v>2.2166666666666668E-2</v>
      </c>
      <c r="BO42" s="12">
        <f t="shared" si="109"/>
        <v>6.3806418993729436E-2</v>
      </c>
      <c r="BP42" s="4">
        <f t="shared" si="110"/>
        <v>-5.5000000000000604E-3</v>
      </c>
      <c r="BQ42" s="12">
        <f t="shared" si="111"/>
        <v>3.6891997644987108E-2</v>
      </c>
      <c r="CI42" s="1">
        <f t="shared" si="72"/>
        <v>1.8372419628372998E-3</v>
      </c>
      <c r="CJ42" s="29">
        <f t="shared" si="73"/>
        <v>2.1195501252113148E-3</v>
      </c>
      <c r="CK42" s="29">
        <f t="shared" si="74"/>
        <v>0.92747971844710353</v>
      </c>
      <c r="CL42" s="30">
        <f t="shared" si="75"/>
        <v>4.0151091252243485E-3</v>
      </c>
      <c r="CM42" s="30">
        <f t="shared" si="76"/>
        <v>1.1684347747904019E-2</v>
      </c>
      <c r="CN42">
        <f t="shared" si="40"/>
        <v>0.97320910775037484</v>
      </c>
      <c r="CP42" s="31">
        <f t="shared" si="77"/>
        <v>3.5985113842110996E-3</v>
      </c>
      <c r="CQ42" s="30">
        <f t="shared" si="78"/>
        <v>2.2669177185294827E-3</v>
      </c>
      <c r="CR42" s="30">
        <f t="shared" si="79"/>
        <v>0.89964001557627982</v>
      </c>
      <c r="CS42" s="30">
        <f t="shared" si="80"/>
        <v>1.0294717177030538E-3</v>
      </c>
      <c r="CT42" s="31">
        <f t="shared" si="81"/>
        <v>5.691918530666789E-3</v>
      </c>
      <c r="CU42">
        <f t="shared" si="41"/>
        <v>0.95510566689104626</v>
      </c>
    </row>
    <row r="43" spans="1:99" x14ac:dyDescent="0.25">
      <c r="A43" t="str">
        <f>'Raw Data'!A43</f>
        <v>A_p110g</v>
      </c>
      <c r="B43">
        <f>'Raw Data'!B43</f>
        <v>249</v>
      </c>
      <c r="C43">
        <f>'Raw Data'!C43</f>
        <v>269</v>
      </c>
      <c r="D43" t="str">
        <f>'Raw Data'!D43</f>
        <v>FTKMAKKKSLMDIPESQSEQD</v>
      </c>
      <c r="E43" s="1">
        <f>AVERAGE('Raw Data'!J43,'Raw Data'!P43,'Raw Data'!V43)</f>
        <v>8.4626666666666672</v>
      </c>
      <c r="F43" s="19">
        <f>STDEV('Raw Data'!J43,'Raw Data'!P43,'Raw Data'!V43)</f>
        <v>0.23325808310395912</v>
      </c>
      <c r="G43" s="1">
        <f>AVERAGE('Raw Data'!AB43,'Raw Data'!AH43,'Raw Data'!AN43)</f>
        <v>9.4913333333333316</v>
      </c>
      <c r="H43" s="1">
        <f>STDEV('Raw Data'!AB43,'Raw Data'!AH43,'Raw Data'!AN43)</f>
        <v>0.11651752371782302</v>
      </c>
      <c r="I43" s="1">
        <f>AVERAGE('Raw Data'!AZ43,'Raw Data'!BF43,'Raw Data'!BL43)</f>
        <v>10.118333333333334</v>
      </c>
      <c r="J43" s="1">
        <f>STDEV('Raw Data'!AZ43,'Raw Data'!BF43,'Raw Data'!BL43)</f>
        <v>0.12003471720020571</v>
      </c>
      <c r="K43" s="1">
        <f>AVERAGE('Raw Data'!BL43,'Raw Data'!BR43,'Raw Data'!BX43)</f>
        <v>10.185666666666668</v>
      </c>
      <c r="L43" s="1">
        <f>STDEV('Raw Data'!BL43,'Raw Data'!BR43,'Raw Data'!BX43)</f>
        <v>6.615386106141756E-2</v>
      </c>
      <c r="M43" s="1">
        <f>AVERAGE('Raw Data'!CD43,'Raw Data'!CJ43,'Raw Data'!CP43)</f>
        <v>10.198333333333332</v>
      </c>
      <c r="N43" s="1">
        <f>STDEV('Raw Data'!CD43,'Raw Data'!CJ43,'Raw Data'!CP43)</f>
        <v>6.4259888992538247E-2</v>
      </c>
      <c r="P43" s="1">
        <f>AVERAGE('Raw Data'!J209,'Raw Data'!P209,'Raw Data'!V209)</f>
        <v>8.2136666666666667</v>
      </c>
      <c r="Q43" s="19">
        <f>STDEV('Raw Data'!J209,'Raw Data'!P209,'Raw Data'!V209)</f>
        <v>0.11923226632641581</v>
      </c>
      <c r="R43" s="1">
        <f>AVERAGE('Raw Data'!AB209,'Raw Data'!AH209,'Raw Data'!AN209)</f>
        <v>9.2976666666666663</v>
      </c>
      <c r="S43" s="1">
        <f>STDEV('Raw Data'!AB209,'Raw Data'!AH209,'Raw Data'!AN209)</f>
        <v>0.1390299727876452</v>
      </c>
      <c r="T43" s="1">
        <f>AVERAGE('Raw Data'!AZ209,'Raw Data'!BF209,'Raw Data'!BL209)</f>
        <v>10.034333333333334</v>
      </c>
      <c r="U43" s="1">
        <f>STDEV('Raw Data'!AZ209,'Raw Data'!BF209,'Raw Data'!BL209)</f>
        <v>8.7876807710188173E-2</v>
      </c>
      <c r="V43" s="1">
        <f>AVERAGE('Raw Data'!BL209,'Raw Data'!BR209,'Raw Data'!BX209)</f>
        <v>10.006333333333334</v>
      </c>
      <c r="W43" s="1">
        <f>STDEV('Raw Data'!BL209,'Raw Data'!BR209,'Raw Data'!BX209)</f>
        <v>0.20905103045269396</v>
      </c>
      <c r="X43" s="1">
        <f>AVERAGE('Raw Data'!CD209,'Raw Data'!CJ209,'Raw Data'!CP209)</f>
        <v>10.273333333333333</v>
      </c>
      <c r="Y43" s="1">
        <f>STDEV('Raw Data'!CD209,'Raw Data'!CJ209,'Raw Data'!CP209)</f>
        <v>0.10110555540292238</v>
      </c>
      <c r="AA43" s="1">
        <f>AVERAGE('Raw Data'!J375,'Raw Data'!P375,'Raw Data'!V375)</f>
        <v>8.2679999999999989</v>
      </c>
      <c r="AB43" s="19">
        <f>STDEV('Raw Data'!J375,'Raw Data'!P375,'Raw Data'!V375)</f>
        <v>0.1279882807135089</v>
      </c>
      <c r="AC43" s="1">
        <f>AVERAGE('Raw Data'!AB375,'Raw Data'!AH375,'Raw Data'!AN375)</f>
        <v>9.2966666666666669</v>
      </c>
      <c r="AD43" s="1">
        <f>STDEV('Raw Data'!AB375,'Raw Data'!AH375,'Raw Data'!AN375)</f>
        <v>0.14665037788336396</v>
      </c>
      <c r="AE43" s="1">
        <f>AVERAGE('Raw Data'!AZ375,'Raw Data'!BF375,'Raw Data'!BL375)</f>
        <v>9.8543333333333347</v>
      </c>
      <c r="AF43" s="1">
        <f>STDEV('Raw Data'!AZ375,'Raw Data'!BF375,'Raw Data'!BL375)</f>
        <v>0.14164862630231637</v>
      </c>
      <c r="AG43" s="1">
        <f>AVERAGE('Raw Data'!BL375,'Raw Data'!BR375,'Raw Data'!BX375)</f>
        <v>9.9574999999999996</v>
      </c>
      <c r="AH43" s="1">
        <f>STDEV('Raw Data'!BL375,'Raw Data'!BR375,'Raw Data'!BX375)</f>
        <v>0.29062088706767075</v>
      </c>
      <c r="AI43" s="1">
        <f>AVERAGE('Raw Data'!CD375,'Raw Data'!CJ375,'Raw Data'!CP375)</f>
        <v>10.140499999999999</v>
      </c>
      <c r="AJ43" s="1">
        <f>STDEV('Raw Data'!CD375,'Raw Data'!CJ375,'Raw Data'!CP375)</f>
        <v>0.19586857838867311</v>
      </c>
      <c r="AL43" s="4">
        <f t="shared" si="92"/>
        <v>0.24900000000000055</v>
      </c>
      <c r="AM43" s="1">
        <f t="shared" si="93"/>
        <v>0.35249034943037494</v>
      </c>
      <c r="AN43" s="4">
        <f t="shared" si="94"/>
        <v>0.19366666666666532</v>
      </c>
      <c r="AO43" s="12">
        <f t="shared" si="95"/>
        <v>0.25554749650546821</v>
      </c>
      <c r="AP43" s="4">
        <f t="shared" si="96"/>
        <v>8.3999999999999631E-2</v>
      </c>
      <c r="AQ43" s="12">
        <f t="shared" si="97"/>
        <v>0.20791152491039389</v>
      </c>
      <c r="AR43" s="4">
        <f t="shared" si="98"/>
        <v>0.17933333333333401</v>
      </c>
      <c r="AS43" s="12">
        <f t="shared" si="99"/>
        <v>0.27520489151411154</v>
      </c>
      <c r="AT43" s="4">
        <f t="shared" si="100"/>
        <v>-7.5000000000001066E-2</v>
      </c>
      <c r="AU43" s="12">
        <f t="shared" si="101"/>
        <v>0.16536544439546064</v>
      </c>
      <c r="AV43" s="12"/>
      <c r="AW43" s="4">
        <f t="shared" si="82"/>
        <v>0.19466666666666832</v>
      </c>
      <c r="AX43" s="1">
        <f t="shared" si="83"/>
        <v>0.361246363817468</v>
      </c>
      <c r="AY43" s="4">
        <f t="shared" si="84"/>
        <v>0.19466666666666477</v>
      </c>
      <c r="AZ43" s="12">
        <f t="shared" si="85"/>
        <v>0.26316790160118697</v>
      </c>
      <c r="BA43" s="4">
        <f t="shared" si="86"/>
        <v>0.26399999999999935</v>
      </c>
      <c r="BB43" s="12">
        <f t="shared" si="87"/>
        <v>0.26168334350252209</v>
      </c>
      <c r="BC43" s="4">
        <f t="shared" si="88"/>
        <v>0.22816666666666841</v>
      </c>
      <c r="BD43" s="12">
        <f t="shared" si="89"/>
        <v>0.35677474812908833</v>
      </c>
      <c r="BE43" s="4">
        <f t="shared" si="90"/>
        <v>5.7833333333332959E-2</v>
      </c>
      <c r="BF43" s="12">
        <f t="shared" si="91"/>
        <v>0.26012846738121137</v>
      </c>
      <c r="BH43" s="4">
        <f t="shared" si="102"/>
        <v>-5.4333333333332234E-2</v>
      </c>
      <c r="BI43" s="1">
        <f t="shared" si="103"/>
        <v>0.24722054703992472</v>
      </c>
      <c r="BJ43" s="4">
        <f t="shared" si="104"/>
        <v>9.9999999999944578E-4</v>
      </c>
      <c r="BK43" s="12">
        <f t="shared" si="105"/>
        <v>0.28568035067100916</v>
      </c>
      <c r="BL43" s="4">
        <f t="shared" si="106"/>
        <v>0.17999999999999972</v>
      </c>
      <c r="BM43" s="12">
        <f t="shared" si="107"/>
        <v>0.22952543401250453</v>
      </c>
      <c r="BN43" s="4">
        <f t="shared" si="108"/>
        <v>4.8833333333334394E-2</v>
      </c>
      <c r="BO43" s="12">
        <f t="shared" si="109"/>
        <v>0.49967191752036472</v>
      </c>
      <c r="BP43" s="4">
        <f t="shared" si="110"/>
        <v>0.13283333333333402</v>
      </c>
      <c r="BQ43" s="12">
        <f t="shared" si="111"/>
        <v>0.29697413379159548</v>
      </c>
      <c r="CI43" s="1">
        <f t="shared" si="72"/>
        <v>0.12424944644154783</v>
      </c>
      <c r="CJ43" s="29">
        <f t="shared" si="73"/>
        <v>6.5304522970212289E-2</v>
      </c>
      <c r="CK43" s="29">
        <f t="shared" si="74"/>
        <v>4.3227202190565341E-2</v>
      </c>
      <c r="CL43" s="30">
        <f t="shared" si="75"/>
        <v>7.5737732313293907E-2</v>
      </c>
      <c r="CM43" s="30">
        <f t="shared" si="76"/>
        <v>2.7345730200108182E-2</v>
      </c>
      <c r="CN43">
        <f t="shared" si="40"/>
        <v>0.57953829391656897</v>
      </c>
      <c r="CP43" s="31">
        <f t="shared" si="77"/>
        <v>0.13049893537134244</v>
      </c>
      <c r="CQ43" s="30">
        <f t="shared" si="78"/>
        <v>6.9257344433172024E-2</v>
      </c>
      <c r="CR43" s="30">
        <f t="shared" si="79"/>
        <v>6.8478172266658976E-2</v>
      </c>
      <c r="CS43" s="30">
        <f t="shared" si="80"/>
        <v>0.12728822090257441</v>
      </c>
      <c r="CT43" s="31">
        <f t="shared" si="81"/>
        <v>6.7666819542097953E-2</v>
      </c>
      <c r="CU43">
        <f t="shared" si="41"/>
        <v>0.68058026162668417</v>
      </c>
    </row>
    <row r="44" spans="1:99" x14ac:dyDescent="0.25">
      <c r="A44" t="str">
        <f>'Raw Data'!A44</f>
        <v>A_p110g</v>
      </c>
      <c r="B44">
        <f>'Raw Data'!B44</f>
        <v>270</v>
      </c>
      <c r="C44">
        <f>'Raw Data'!C44</f>
        <v>278</v>
      </c>
      <c r="D44" t="str">
        <f>'Raw Data'!D44</f>
        <v>FVLRVCGRD</v>
      </c>
      <c r="E44" s="1">
        <f>AVERAGE('Raw Data'!J44,'Raw Data'!P44,'Raw Data'!V44)</f>
        <v>0.22166666666666665</v>
      </c>
      <c r="F44" s="19">
        <f>STDEV('Raw Data'!J44,'Raw Data'!P44,'Raw Data'!V44)</f>
        <v>2.1361959960016157E-2</v>
      </c>
      <c r="G44" s="1">
        <f>AVERAGE('Raw Data'!AB44,'Raw Data'!AH44,'Raw Data'!AN44)</f>
        <v>0.23733333333333331</v>
      </c>
      <c r="H44" s="1">
        <f>STDEV('Raw Data'!AB44,'Raw Data'!AH44,'Raw Data'!AN44)</f>
        <v>1.3796134724383248E-2</v>
      </c>
      <c r="I44" s="1">
        <f>AVERAGE('Raw Data'!AZ44,'Raw Data'!BF44,'Raw Data'!BL44)</f>
        <v>0.42199999999999999</v>
      </c>
      <c r="J44" s="1">
        <f>STDEV('Raw Data'!AZ44,'Raw Data'!BF44,'Raw Data'!BL44)</f>
        <v>0.22777840108315792</v>
      </c>
      <c r="K44" s="1">
        <f>AVERAGE('Raw Data'!BL44,'Raw Data'!BR44,'Raw Data'!BX44)</f>
        <v>0.67933333333333346</v>
      </c>
      <c r="L44" s="1">
        <f>STDEV('Raw Data'!BL44,'Raw Data'!BR44,'Raw Data'!BX44)</f>
        <v>1.0692676621563636E-2</v>
      </c>
      <c r="M44" s="1">
        <f>AVERAGE('Raw Data'!CD44,'Raw Data'!CJ44,'Raw Data'!CP44)</f>
        <v>1.0196666666666665</v>
      </c>
      <c r="N44" s="1">
        <f>STDEV('Raw Data'!CD44,'Raw Data'!CJ44,'Raw Data'!CP44)</f>
        <v>3.092463958291726E-2</v>
      </c>
      <c r="P44" s="1">
        <f>AVERAGE('Raw Data'!J210,'Raw Data'!P210,'Raw Data'!V210)</f>
        <v>0.20499999999999999</v>
      </c>
      <c r="Q44" s="19">
        <f>STDEV('Raw Data'!J210,'Raw Data'!P210,'Raw Data'!V210)</f>
        <v>3.9395431207184389E-2</v>
      </c>
      <c r="R44" s="1">
        <f>AVERAGE('Raw Data'!AB210,'Raw Data'!AH210,'Raw Data'!AN210)</f>
        <v>0.21666666666666665</v>
      </c>
      <c r="S44" s="1">
        <f>STDEV('Raw Data'!AB210,'Raw Data'!AH210,'Raw Data'!AN210)</f>
        <v>2.285461295522926E-2</v>
      </c>
      <c r="T44" s="1">
        <f>AVERAGE('Raw Data'!AZ210,'Raw Data'!BF210,'Raw Data'!BL210)</f>
        <v>0.4366666666666667</v>
      </c>
      <c r="U44" s="1">
        <f>STDEV('Raw Data'!AZ210,'Raw Data'!BF210,'Raw Data'!BL210)</f>
        <v>0.21734841460966153</v>
      </c>
      <c r="V44" s="1">
        <f>AVERAGE('Raw Data'!BL210,'Raw Data'!BR210,'Raw Data'!BX210)</f>
        <v>0.66166666666666674</v>
      </c>
      <c r="W44" s="1">
        <f>STDEV('Raw Data'!BL210,'Raw Data'!BR210,'Raw Data'!BX210)</f>
        <v>2.6025628394590869E-2</v>
      </c>
      <c r="X44" s="1">
        <f>AVERAGE('Raw Data'!CD210,'Raw Data'!CJ210,'Raw Data'!CP210)</f>
        <v>1.0223333333333333</v>
      </c>
      <c r="Y44" s="1">
        <f>STDEV('Raw Data'!CD210,'Raw Data'!CJ210,'Raw Data'!CP210)</f>
        <v>7.5718777944003713E-3</v>
      </c>
      <c r="AA44" s="1">
        <f>AVERAGE('Raw Data'!J376,'Raw Data'!P376,'Raw Data'!V376)</f>
        <v>0.20699999999999999</v>
      </c>
      <c r="AB44" s="19">
        <f>STDEV('Raw Data'!J376,'Raw Data'!P376,'Raw Data'!V376)</f>
        <v>2.2516660498395409E-2</v>
      </c>
      <c r="AC44" s="1">
        <f>AVERAGE('Raw Data'!AB376,'Raw Data'!AH376,'Raw Data'!AN376)</f>
        <v>0.24233333333333332</v>
      </c>
      <c r="AD44" s="1">
        <f>STDEV('Raw Data'!AB376,'Raw Data'!AH376,'Raw Data'!AN376)</f>
        <v>2.6633312473917578E-2</v>
      </c>
      <c r="AE44" s="1">
        <f>AVERAGE('Raw Data'!AZ376,'Raw Data'!BF376,'Raw Data'!BL376)</f>
        <v>0.41599999999999998</v>
      </c>
      <c r="AF44" s="1">
        <f>STDEV('Raw Data'!AZ376,'Raw Data'!BF376,'Raw Data'!BL376)</f>
        <v>0.23125527021021608</v>
      </c>
      <c r="AG44" s="1">
        <f>AVERAGE('Raw Data'!BL376,'Raw Data'!BR376,'Raw Data'!BX376)</f>
        <v>0.6785000000000001</v>
      </c>
      <c r="AH44" s="1">
        <f>STDEV('Raw Data'!BL376,'Raw Data'!BR376,'Raw Data'!BX376)</f>
        <v>6.3639610306789338E-3</v>
      </c>
      <c r="AI44" s="1">
        <f>AVERAGE('Raw Data'!CD376,'Raw Data'!CJ376,'Raw Data'!CP376)</f>
        <v>1.0720000000000001</v>
      </c>
      <c r="AJ44" s="1">
        <f>STDEV('Raw Data'!CD376,'Raw Data'!CJ376,'Raw Data'!CP376)</f>
        <v>3.111269837220812E-2</v>
      </c>
      <c r="AL44" s="4">
        <f t="shared" si="92"/>
        <v>1.6666666666666663E-2</v>
      </c>
      <c r="AM44" s="1">
        <f t="shared" si="93"/>
        <v>6.0757391167200546E-2</v>
      </c>
      <c r="AN44" s="4">
        <f t="shared" si="94"/>
        <v>2.0666666666666667E-2</v>
      </c>
      <c r="AO44" s="12">
        <f t="shared" si="95"/>
        <v>3.665074767961251E-2</v>
      </c>
      <c r="AP44" s="4">
        <f t="shared" si="96"/>
        <v>-1.4666666666666717E-2</v>
      </c>
      <c r="AQ44" s="12">
        <f t="shared" si="97"/>
        <v>0.44512681569281942</v>
      </c>
      <c r="AR44" s="4">
        <f t="shared" si="98"/>
        <v>1.7666666666666719E-2</v>
      </c>
      <c r="AS44" s="12">
        <f t="shared" si="99"/>
        <v>3.6718305016154501E-2</v>
      </c>
      <c r="AT44" s="4">
        <f t="shared" si="100"/>
        <v>-2.6666666666668171E-3</v>
      </c>
      <c r="AU44" s="12">
        <f t="shared" si="101"/>
        <v>3.8496517377317629E-2</v>
      </c>
      <c r="AV44" s="12"/>
      <c r="AW44" s="4">
        <f t="shared" si="82"/>
        <v>1.4666666666666661E-2</v>
      </c>
      <c r="AX44" s="1">
        <f t="shared" si="83"/>
        <v>4.3878620458411566E-2</v>
      </c>
      <c r="AY44" s="4">
        <f t="shared" si="84"/>
        <v>-5.0000000000000044E-3</v>
      </c>
      <c r="AZ44" s="12">
        <f t="shared" si="85"/>
        <v>4.0429447198300827E-2</v>
      </c>
      <c r="BA44" s="4">
        <f t="shared" si="86"/>
        <v>6.0000000000000053E-3</v>
      </c>
      <c r="BB44" s="12">
        <f t="shared" si="87"/>
        <v>0.45903367129337402</v>
      </c>
      <c r="BC44" s="4">
        <f t="shared" si="88"/>
        <v>8.3333333333335258E-4</v>
      </c>
      <c r="BD44" s="12">
        <f t="shared" si="89"/>
        <v>1.7056637652242568E-2</v>
      </c>
      <c r="BE44" s="4">
        <f t="shared" si="90"/>
        <v>-5.2333333333333565E-2</v>
      </c>
      <c r="BF44" s="12">
        <f t="shared" si="91"/>
        <v>6.203733795512538E-2</v>
      </c>
      <c r="BH44" s="4">
        <f t="shared" si="102"/>
        <v>-2.0000000000000018E-3</v>
      </c>
      <c r="BI44" s="1">
        <f t="shared" si="103"/>
        <v>6.1912091705579798E-2</v>
      </c>
      <c r="BJ44" s="4">
        <f t="shared" si="104"/>
        <v>-2.5666666666666671E-2</v>
      </c>
      <c r="BK44" s="12">
        <f t="shared" si="105"/>
        <v>4.9487925429146838E-2</v>
      </c>
      <c r="BL44" s="4">
        <f t="shared" si="106"/>
        <v>2.0666666666666722E-2</v>
      </c>
      <c r="BM44" s="12">
        <f t="shared" si="107"/>
        <v>0.44860368481987761</v>
      </c>
      <c r="BN44" s="4">
        <f t="shared" si="108"/>
        <v>-1.6833333333333367E-2</v>
      </c>
      <c r="BO44" s="12">
        <f t="shared" si="109"/>
        <v>3.2389589425269802E-2</v>
      </c>
      <c r="BP44" s="4">
        <f t="shared" si="110"/>
        <v>-4.9666666666666748E-2</v>
      </c>
      <c r="BQ44" s="12">
        <f t="shared" si="111"/>
        <v>3.8684576166608489E-2</v>
      </c>
      <c r="CI44" s="1">
        <f t="shared" si="72"/>
        <v>3.6914605814442189E-3</v>
      </c>
      <c r="CJ44" s="29">
        <f t="shared" si="73"/>
        <v>1.3432773054746217E-3</v>
      </c>
      <c r="CK44" s="29">
        <f t="shared" si="74"/>
        <v>0.19813788204882923</v>
      </c>
      <c r="CL44" s="30">
        <f t="shared" si="75"/>
        <v>1.3482339232593569E-3</v>
      </c>
      <c r="CM44" s="30">
        <f t="shared" si="76"/>
        <v>1.4819818501821181E-3</v>
      </c>
      <c r="CN44">
        <f t="shared" si="40"/>
        <v>0.45387535261257528</v>
      </c>
      <c r="CP44" s="31">
        <f t="shared" si="77"/>
        <v>1.925333333333334E-3</v>
      </c>
      <c r="CQ44" s="30">
        <f t="shared" si="78"/>
        <v>1.6345402007601946E-3</v>
      </c>
      <c r="CR44" s="30">
        <f t="shared" si="79"/>
        <v>0.21071191138107334</v>
      </c>
      <c r="CS44" s="30">
        <f t="shared" si="80"/>
        <v>2.909288879998989E-4</v>
      </c>
      <c r="CT44" s="31">
        <f t="shared" si="81"/>
        <v>3.84863130055844E-3</v>
      </c>
      <c r="CU44">
        <f t="shared" si="41"/>
        <v>0.46734499580473227</v>
      </c>
    </row>
    <row r="45" spans="1:99" x14ac:dyDescent="0.25">
      <c r="A45" t="str">
        <f>'Raw Data'!A45</f>
        <v>A_p110g</v>
      </c>
      <c r="B45">
        <f>'Raw Data'!B45</f>
        <v>270</v>
      </c>
      <c r="C45">
        <f>'Raw Data'!C45</f>
        <v>281</v>
      </c>
      <c r="D45" t="str">
        <f>'Raw Data'!D45</f>
        <v>FVLRVCGRDEYL</v>
      </c>
      <c r="E45" s="1">
        <f>AVERAGE('Raw Data'!J45,'Raw Data'!P45,'Raw Data'!V45)</f>
        <v>0.16433333333333333</v>
      </c>
      <c r="F45" s="19">
        <f>STDEV('Raw Data'!J45,'Raw Data'!P45,'Raw Data'!V45)</f>
        <v>4.1198705481281114E-2</v>
      </c>
      <c r="G45" s="1">
        <f>AVERAGE('Raw Data'!AB45,'Raw Data'!AH45,'Raw Data'!AN45)</f>
        <v>0.17900000000000002</v>
      </c>
      <c r="H45" s="1">
        <f>STDEV('Raw Data'!AB45,'Raw Data'!AH45,'Raw Data'!AN45)</f>
        <v>2.4020824298928507E-2</v>
      </c>
      <c r="I45" s="1">
        <f>AVERAGE('Raw Data'!AZ45,'Raw Data'!BF45,'Raw Data'!BL45)</f>
        <v>0.34133333333333332</v>
      </c>
      <c r="J45" s="1">
        <f>STDEV('Raw Data'!AZ45,'Raw Data'!BF45,'Raw Data'!BL45)</f>
        <v>0.22611796331413683</v>
      </c>
      <c r="K45" s="1">
        <f>AVERAGE('Raw Data'!BL45,'Raw Data'!BR45,'Raw Data'!BX45)</f>
        <v>0.57233333333333336</v>
      </c>
      <c r="L45" s="1">
        <f>STDEV('Raw Data'!BL45,'Raw Data'!BR45,'Raw Data'!BX45)</f>
        <v>2.5813433195399079E-2</v>
      </c>
      <c r="M45" s="1">
        <f>AVERAGE('Raw Data'!CD45,'Raw Data'!CJ45,'Raw Data'!CP45)</f>
        <v>0.81866666666666665</v>
      </c>
      <c r="N45" s="1">
        <f>STDEV('Raw Data'!CD45,'Raw Data'!CJ45,'Raw Data'!CP45)</f>
        <v>1.8502252115170516E-2</v>
      </c>
      <c r="P45" s="1">
        <f>AVERAGE('Raw Data'!J211,'Raw Data'!P211,'Raw Data'!V211)</f>
        <v>0.15866666666666665</v>
      </c>
      <c r="Q45" s="19">
        <f>STDEV('Raw Data'!J211,'Raw Data'!P211,'Raw Data'!V211)</f>
        <v>3.6501141534660872E-2</v>
      </c>
      <c r="R45" s="1">
        <f>AVERAGE('Raw Data'!AB211,'Raw Data'!AH211,'Raw Data'!AN211)</f>
        <v>0.18533333333333335</v>
      </c>
      <c r="S45" s="1">
        <f>STDEV('Raw Data'!AB211,'Raw Data'!AH211,'Raw Data'!AN211)</f>
        <v>2.7790885796126027E-2</v>
      </c>
      <c r="T45" s="1">
        <f>AVERAGE('Raw Data'!AZ211,'Raw Data'!BF211,'Raw Data'!BL211)</f>
        <v>0.34733333333333333</v>
      </c>
      <c r="U45" s="1">
        <f>STDEV('Raw Data'!AZ211,'Raw Data'!BF211,'Raw Data'!BL211)</f>
        <v>0.22317332576572255</v>
      </c>
      <c r="V45" s="1">
        <f>AVERAGE('Raw Data'!BL211,'Raw Data'!BR211,'Raw Data'!BX211)</f>
        <v>0.55433333333333323</v>
      </c>
      <c r="W45" s="1">
        <f>STDEV('Raw Data'!BL211,'Raw Data'!BR211,'Raw Data'!BX211)</f>
        <v>5.6127830292407817E-2</v>
      </c>
      <c r="X45" s="1">
        <f>AVERAGE('Raw Data'!CD211,'Raw Data'!CJ211,'Raw Data'!CP211)</f>
        <v>0.76133333333333331</v>
      </c>
      <c r="Y45" s="1">
        <f>STDEV('Raw Data'!CD211,'Raw Data'!CJ211,'Raw Data'!CP211)</f>
        <v>1.1015141094572214E-2</v>
      </c>
      <c r="AA45" s="1">
        <f>AVERAGE('Raw Data'!J377,'Raw Data'!P377,'Raw Data'!V377)</f>
        <v>0.14400000000000002</v>
      </c>
      <c r="AB45" s="19">
        <f>STDEV('Raw Data'!J377,'Raw Data'!P377,'Raw Data'!V377)</f>
        <v>1.153256259467079E-2</v>
      </c>
      <c r="AC45" s="1">
        <f>AVERAGE('Raw Data'!AB377,'Raw Data'!AH377,'Raw Data'!AN377)</f>
        <v>0.26966666666666667</v>
      </c>
      <c r="AD45" s="1">
        <f>STDEV('Raw Data'!AB377,'Raw Data'!AH377,'Raw Data'!AN377)</f>
        <v>9.2001811576366929E-2</v>
      </c>
      <c r="AE45" s="1">
        <f>AVERAGE('Raw Data'!AZ377,'Raw Data'!BF377,'Raw Data'!BL377)</f>
        <v>0.43933333333333335</v>
      </c>
      <c r="AF45" s="1">
        <f>STDEV('Raw Data'!AZ377,'Raw Data'!BF377,'Raw Data'!BL377)</f>
        <v>0.24185188304690386</v>
      </c>
      <c r="AG45" s="1">
        <f>AVERAGE('Raw Data'!BL377,'Raw Data'!BR377,'Raw Data'!BX377)</f>
        <v>0.63500000000000001</v>
      </c>
      <c r="AH45" s="1">
        <f>STDEV('Raw Data'!BL377,'Raw Data'!BR377,'Raw Data'!BX377)</f>
        <v>9.3338095116623956E-2</v>
      </c>
      <c r="AI45" s="1">
        <f>AVERAGE('Raw Data'!CD377,'Raw Data'!CJ377,'Raw Data'!CP377)</f>
        <v>0.79800000000000004</v>
      </c>
      <c r="AJ45" s="1">
        <f>STDEV('Raw Data'!CD377,'Raw Data'!CJ377,'Raw Data'!CP377)</f>
        <v>9.8994949366116736E-3</v>
      </c>
      <c r="AL45" s="4">
        <f t="shared" si="92"/>
        <v>5.666666666666681E-3</v>
      </c>
      <c r="AM45" s="1">
        <f t="shared" si="93"/>
        <v>7.7699847015941986E-2</v>
      </c>
      <c r="AN45" s="4">
        <f t="shared" si="94"/>
        <v>-6.3333333333333297E-3</v>
      </c>
      <c r="AO45" s="12">
        <f t="shared" si="95"/>
        <v>5.1811710095054531E-2</v>
      </c>
      <c r="AP45" s="4">
        <f t="shared" si="96"/>
        <v>-6.0000000000000053E-3</v>
      </c>
      <c r="AQ45" s="12">
        <f t="shared" si="97"/>
        <v>0.44929128907985938</v>
      </c>
      <c r="AR45" s="4">
        <f t="shared" si="98"/>
        <v>1.8000000000000127E-2</v>
      </c>
      <c r="AS45" s="12">
        <f t="shared" si="99"/>
        <v>8.1941263487806892E-2</v>
      </c>
      <c r="AT45" s="4">
        <f t="shared" si="100"/>
        <v>5.7333333333333347E-2</v>
      </c>
      <c r="AU45" s="12">
        <f t="shared" si="101"/>
        <v>2.951739320974273E-2</v>
      </c>
      <c r="AV45" s="12"/>
      <c r="AW45" s="4">
        <f t="shared" si="82"/>
        <v>2.0333333333333314E-2</v>
      </c>
      <c r="AX45" s="1">
        <f t="shared" si="83"/>
        <v>5.2731268075951902E-2</v>
      </c>
      <c r="AY45" s="4">
        <f t="shared" si="84"/>
        <v>-9.0666666666666645E-2</v>
      </c>
      <c r="AZ45" s="12">
        <f t="shared" si="85"/>
        <v>0.11602263587529543</v>
      </c>
      <c r="BA45" s="4">
        <f t="shared" si="86"/>
        <v>-9.8000000000000032E-2</v>
      </c>
      <c r="BB45" s="12">
        <f t="shared" si="87"/>
        <v>0.46796984636104066</v>
      </c>
      <c r="BC45" s="4">
        <f t="shared" si="88"/>
        <v>-6.2666666666666648E-2</v>
      </c>
      <c r="BD45" s="12">
        <f t="shared" si="89"/>
        <v>0.11915152831202304</v>
      </c>
      <c r="BE45" s="4">
        <f t="shared" si="90"/>
        <v>2.0666666666666611E-2</v>
      </c>
      <c r="BF45" s="12">
        <f t="shared" si="91"/>
        <v>2.8401747051782188E-2</v>
      </c>
      <c r="BH45" s="4">
        <f t="shared" si="102"/>
        <v>1.4666666666666633E-2</v>
      </c>
      <c r="BI45" s="1">
        <f t="shared" si="103"/>
        <v>4.803370412933166E-2</v>
      </c>
      <c r="BJ45" s="4">
        <f t="shared" si="104"/>
        <v>-8.4333333333333316E-2</v>
      </c>
      <c r="BK45" s="12">
        <f t="shared" si="105"/>
        <v>0.11979269737249296</v>
      </c>
      <c r="BL45" s="4">
        <f t="shared" si="106"/>
        <v>-9.2000000000000026E-2</v>
      </c>
      <c r="BM45" s="12">
        <f t="shared" si="107"/>
        <v>0.46502520881262643</v>
      </c>
      <c r="BN45" s="4">
        <f t="shared" si="108"/>
        <v>-8.0666666666666775E-2</v>
      </c>
      <c r="BO45" s="12">
        <f t="shared" si="109"/>
        <v>0.14946592540903178</v>
      </c>
      <c r="BP45" s="4">
        <f t="shared" si="110"/>
        <v>-3.6666666666666736E-2</v>
      </c>
      <c r="BQ45" s="12">
        <f t="shared" si="111"/>
        <v>2.0914636031183889E-2</v>
      </c>
      <c r="CI45" s="1">
        <f t="shared" si="72"/>
        <v>6.0372662263007892E-3</v>
      </c>
      <c r="CJ45" s="29">
        <f t="shared" si="73"/>
        <v>2.6844533029739756E-3</v>
      </c>
      <c r="CK45" s="29">
        <f t="shared" si="74"/>
        <v>0.20186266244304177</v>
      </c>
      <c r="CL45" s="30">
        <f t="shared" si="75"/>
        <v>6.7143706619781952E-3</v>
      </c>
      <c r="CM45" s="30">
        <f t="shared" si="76"/>
        <v>8.7127650189856615E-4</v>
      </c>
      <c r="CN45">
        <f t="shared" si="40"/>
        <v>0.4670867469070315</v>
      </c>
      <c r="CP45" s="31">
        <f t="shared" si="77"/>
        <v>2.780586632897904E-3</v>
      </c>
      <c r="CQ45" s="30">
        <f t="shared" si="78"/>
        <v>1.346125203545139E-2</v>
      </c>
      <c r="CR45" s="30">
        <f t="shared" si="79"/>
        <v>0.218995777103176</v>
      </c>
      <c r="CS45" s="30">
        <f t="shared" si="80"/>
        <v>1.4197086699090828E-2</v>
      </c>
      <c r="CT45" s="31">
        <f t="shared" si="81"/>
        <v>8.0665923559341819E-4</v>
      </c>
      <c r="CU45">
        <f t="shared" si="41"/>
        <v>0.50024130347884066</v>
      </c>
    </row>
    <row r="46" spans="1:99" x14ac:dyDescent="0.25">
      <c r="A46" t="str">
        <f>'Raw Data'!A46</f>
        <v>A_p110g</v>
      </c>
      <c r="B46">
        <f>'Raw Data'!B46</f>
        <v>282</v>
      </c>
      <c r="C46">
        <f>'Raw Data'!C46</f>
        <v>291</v>
      </c>
      <c r="D46" t="str">
        <f>'Raw Data'!D46</f>
        <v>VGETPIKNFQ</v>
      </c>
      <c r="E46" s="1">
        <f>AVERAGE('Raw Data'!J46,'Raw Data'!P46,'Raw Data'!V46)</f>
        <v>0.627</v>
      </c>
      <c r="F46" s="19">
        <f>STDEV('Raw Data'!J46,'Raw Data'!P46,'Raw Data'!V46)</f>
        <v>3.9849717690342588E-2</v>
      </c>
      <c r="G46" s="1">
        <f>AVERAGE('Raw Data'!AB46,'Raw Data'!AH46,'Raw Data'!AN46)</f>
        <v>0.62333333333333341</v>
      </c>
      <c r="H46" s="1">
        <f>STDEV('Raw Data'!AB46,'Raw Data'!AH46,'Raw Data'!AN46)</f>
        <v>9.073771725877474E-3</v>
      </c>
      <c r="I46" s="1">
        <f>AVERAGE('Raw Data'!AZ46,'Raw Data'!BF46,'Raw Data'!BL46)</f>
        <v>0.66133333333333333</v>
      </c>
      <c r="J46" s="1">
        <f>STDEV('Raw Data'!AZ46,'Raw Data'!BF46,'Raw Data'!BL46)</f>
        <v>3.3471380810079096E-2</v>
      </c>
      <c r="K46" s="1">
        <f>AVERAGE('Raw Data'!BL46,'Raw Data'!BR46,'Raw Data'!BX46)</f>
        <v>0.69899999999999984</v>
      </c>
      <c r="L46" s="1">
        <f>STDEV('Raw Data'!BL46,'Raw Data'!BR46,'Raw Data'!BX46)</f>
        <v>7.0000000000000062E-3</v>
      </c>
      <c r="M46" s="1">
        <f>AVERAGE('Raw Data'!CD46,'Raw Data'!CJ46,'Raw Data'!CP46)</f>
        <v>1.147</v>
      </c>
      <c r="N46" s="1">
        <f>STDEV('Raw Data'!CD46,'Raw Data'!CJ46,'Raw Data'!CP46)</f>
        <v>6.1024585209569486E-2</v>
      </c>
      <c r="P46" s="1">
        <f>AVERAGE('Raw Data'!J212,'Raw Data'!P212,'Raw Data'!V212)</f>
        <v>0.59533333333333338</v>
      </c>
      <c r="Q46" s="19">
        <f>STDEV('Raw Data'!J212,'Raw Data'!P212,'Raw Data'!V212)</f>
        <v>7.6376261582597402E-3</v>
      </c>
      <c r="R46" s="1">
        <f>AVERAGE('Raw Data'!AB212,'Raw Data'!AH212,'Raw Data'!AN212)</f>
        <v>0.58299999999999985</v>
      </c>
      <c r="S46" s="1">
        <f>STDEV('Raw Data'!AB212,'Raw Data'!AH212,'Raw Data'!AN212)</f>
        <v>1.6703293088490081E-2</v>
      </c>
      <c r="T46" s="1">
        <f>AVERAGE('Raw Data'!AZ212,'Raw Data'!BF212,'Raw Data'!BL212)</f>
        <v>0.6293333333333333</v>
      </c>
      <c r="U46" s="1">
        <f>STDEV('Raw Data'!AZ212,'Raw Data'!BF212,'Raw Data'!BL212)</f>
        <v>1.563116545025782E-2</v>
      </c>
      <c r="V46" s="1">
        <f>AVERAGE('Raw Data'!BL212,'Raw Data'!BR212,'Raw Data'!BX212)</f>
        <v>0.67233333333333345</v>
      </c>
      <c r="W46" s="1">
        <f>STDEV('Raw Data'!BL212,'Raw Data'!BR212,'Raw Data'!BX212)</f>
        <v>2.7024680078279031E-2</v>
      </c>
      <c r="X46" s="1">
        <f>AVERAGE('Raw Data'!CD212,'Raw Data'!CJ212,'Raw Data'!CP212)</f>
        <v>1.1086666666666667</v>
      </c>
      <c r="Y46" s="1">
        <f>STDEV('Raw Data'!CD212,'Raw Data'!CJ212,'Raw Data'!CP212)</f>
        <v>9.4516312525052253E-3</v>
      </c>
      <c r="AA46" s="1">
        <f>AVERAGE('Raw Data'!J378,'Raw Data'!P378,'Raw Data'!V378)</f>
        <v>0.61699999999999999</v>
      </c>
      <c r="AB46" s="19">
        <f>STDEV('Raw Data'!J378,'Raw Data'!P378,'Raw Data'!V378)</f>
        <v>2.7184554438136398E-2</v>
      </c>
      <c r="AC46" s="1">
        <f>AVERAGE('Raw Data'!AB378,'Raw Data'!AH378,'Raw Data'!AN378)</f>
        <v>0.61099999999999999</v>
      </c>
      <c r="AD46" s="1">
        <f>STDEV('Raw Data'!AB378,'Raw Data'!AH378,'Raw Data'!AN378)</f>
        <v>4.0841155713324313E-2</v>
      </c>
      <c r="AE46" s="1">
        <f>AVERAGE('Raw Data'!AZ378,'Raw Data'!BF378,'Raw Data'!BL378)</f>
        <v>0.64233333333333331</v>
      </c>
      <c r="AF46" s="1">
        <f>STDEV('Raw Data'!AZ378,'Raw Data'!BF378,'Raw Data'!BL378)</f>
        <v>2.6764404221527791E-2</v>
      </c>
      <c r="AG46" s="1">
        <f>AVERAGE('Raw Data'!BL378,'Raw Data'!BR378,'Raw Data'!BX378)</f>
        <v>0.68599999999999994</v>
      </c>
      <c r="AH46" s="1">
        <f>STDEV('Raw Data'!BL378,'Raw Data'!BR378,'Raw Data'!BX378)</f>
        <v>2.1213203435596368E-2</v>
      </c>
      <c r="AI46" s="1">
        <f>AVERAGE('Raw Data'!CD378,'Raw Data'!CJ378,'Raw Data'!CP378)</f>
        <v>1.0760000000000001</v>
      </c>
      <c r="AJ46" s="1">
        <f>STDEV('Raw Data'!CD378,'Raw Data'!CJ378,'Raw Data'!CP378)</f>
        <v>1.1313708498984771E-2</v>
      </c>
      <c r="AL46" s="4">
        <f t="shared" si="92"/>
        <v>3.1666666666666621E-2</v>
      </c>
      <c r="AM46" s="1">
        <f t="shared" si="93"/>
        <v>4.7487343848602329E-2</v>
      </c>
      <c r="AN46" s="4">
        <f t="shared" si="94"/>
        <v>4.0333333333333554E-2</v>
      </c>
      <c r="AO46" s="12">
        <f t="shared" si="95"/>
        <v>2.5777064814367555E-2</v>
      </c>
      <c r="AP46" s="4">
        <f t="shared" si="96"/>
        <v>3.2000000000000028E-2</v>
      </c>
      <c r="AQ46" s="12">
        <f t="shared" si="97"/>
        <v>4.9102546260336916E-2</v>
      </c>
      <c r="AR46" s="4">
        <f t="shared" si="98"/>
        <v>2.6666666666666394E-2</v>
      </c>
      <c r="AS46" s="12">
        <f t="shared" si="99"/>
        <v>3.4024680078279038E-2</v>
      </c>
      <c r="AT46" s="4">
        <f t="shared" si="100"/>
        <v>3.833333333333333E-2</v>
      </c>
      <c r="AU46" s="12">
        <f t="shared" si="101"/>
        <v>7.0476216462074706E-2</v>
      </c>
      <c r="AV46" s="12"/>
      <c r="AW46" s="4">
        <f t="shared" si="82"/>
        <v>1.0000000000000009E-2</v>
      </c>
      <c r="AX46" s="1">
        <f t="shared" si="83"/>
        <v>6.7034272128478983E-2</v>
      </c>
      <c r="AY46" s="4">
        <f t="shared" si="84"/>
        <v>1.2333333333333418E-2</v>
      </c>
      <c r="AZ46" s="12">
        <f t="shared" si="85"/>
        <v>4.9914927439201784E-2</v>
      </c>
      <c r="BA46" s="4">
        <f t="shared" si="86"/>
        <v>1.9000000000000017E-2</v>
      </c>
      <c r="BB46" s="12">
        <f t="shared" si="87"/>
        <v>6.0235785031606884E-2</v>
      </c>
      <c r="BC46" s="4">
        <f t="shared" si="88"/>
        <v>1.2999999999999901E-2</v>
      </c>
      <c r="BD46" s="12">
        <f t="shared" si="89"/>
        <v>2.8213203435596374E-2</v>
      </c>
      <c r="BE46" s="4">
        <f t="shared" si="90"/>
        <v>7.0999999999999952E-2</v>
      </c>
      <c r="BF46" s="12">
        <f t="shared" si="91"/>
        <v>7.2338293708554255E-2</v>
      </c>
      <c r="BH46" s="4">
        <f t="shared" si="102"/>
        <v>-2.1666666666666612E-2</v>
      </c>
      <c r="BI46" s="1">
        <f t="shared" si="103"/>
        <v>3.4822180596396135E-2</v>
      </c>
      <c r="BJ46" s="4">
        <f t="shared" si="104"/>
        <v>-2.8000000000000136E-2</v>
      </c>
      <c r="BK46" s="12">
        <f t="shared" si="105"/>
        <v>5.7544448801814391E-2</v>
      </c>
      <c r="BL46" s="4">
        <f t="shared" si="106"/>
        <v>-1.3000000000000012E-2</v>
      </c>
      <c r="BM46" s="12">
        <f t="shared" si="107"/>
        <v>4.2395569671785607E-2</v>
      </c>
      <c r="BN46" s="4">
        <f t="shared" si="108"/>
        <v>-1.3666666666666494E-2</v>
      </c>
      <c r="BO46" s="12">
        <f t="shared" si="109"/>
        <v>4.8237883513875396E-2</v>
      </c>
      <c r="BP46" s="4">
        <f t="shared" si="110"/>
        <v>3.2666666666666622E-2</v>
      </c>
      <c r="BQ46" s="12">
        <f t="shared" si="111"/>
        <v>2.0765339751489996E-2</v>
      </c>
      <c r="CI46" s="1">
        <f t="shared" si="72"/>
        <v>2.2550478257953896E-3</v>
      </c>
      <c r="CJ46" s="29">
        <f t="shared" si="73"/>
        <v>6.6445707044410587E-4</v>
      </c>
      <c r="CK46" s="29">
        <f t="shared" si="74"/>
        <v>2.4110600492485267E-3</v>
      </c>
      <c r="CL46" s="30">
        <f t="shared" si="75"/>
        <v>1.1576788544292384E-3</v>
      </c>
      <c r="CM46" s="30">
        <f t="shared" si="76"/>
        <v>4.9668970868092096E-3</v>
      </c>
      <c r="CN46">
        <f t="shared" si="40"/>
        <v>0.10702869188552418</v>
      </c>
      <c r="CP46" s="31">
        <f t="shared" si="77"/>
        <v>4.4935936397949745E-3</v>
      </c>
      <c r="CQ46" s="30">
        <f t="shared" si="78"/>
        <v>2.4914999812607791E-3</v>
      </c>
      <c r="CR46" s="30">
        <f t="shared" si="79"/>
        <v>3.6283497983739558E-3</v>
      </c>
      <c r="CS46" s="30">
        <f t="shared" si="80"/>
        <v>7.959848480983471E-4</v>
      </c>
      <c r="CT46" s="31">
        <f t="shared" si="81"/>
        <v>5.2328287366650598E-3</v>
      </c>
      <c r="CU46">
        <f t="shared" si="41"/>
        <v>0.12900487201727351</v>
      </c>
    </row>
    <row r="47" spans="1:99" x14ac:dyDescent="0.25">
      <c r="A47" t="str">
        <f>'Raw Data'!A47</f>
        <v>A_p110g</v>
      </c>
      <c r="B47">
        <f>'Raw Data'!B47</f>
        <v>282</v>
      </c>
      <c r="C47">
        <f>'Raw Data'!C47</f>
        <v>307</v>
      </c>
      <c r="D47" t="str">
        <f>'Raw Data'!D47</f>
        <v>VGETPIKNFQWVRHCLKNGEEIHVVL</v>
      </c>
      <c r="E47" s="1">
        <f>AVERAGE('Raw Data'!J47,'Raw Data'!P47,'Raw Data'!V47)</f>
        <v>0.65099999999999991</v>
      </c>
      <c r="F47" s="19">
        <f>STDEV('Raw Data'!J47,'Raw Data'!P47,'Raw Data'!V47)</f>
        <v>0.14123384863410024</v>
      </c>
      <c r="G47" s="1">
        <f>AVERAGE('Raw Data'!AB47,'Raw Data'!AH47,'Raw Data'!AN47)</f>
        <v>1.0713333333333335</v>
      </c>
      <c r="H47" s="1">
        <f>STDEV('Raw Data'!AB47,'Raw Data'!AH47,'Raw Data'!AN47)</f>
        <v>0.13501975164150209</v>
      </c>
      <c r="I47" s="1">
        <f>AVERAGE('Raw Data'!AZ47,'Raw Data'!BF47,'Raw Data'!BL47)</f>
        <v>3.5840000000000001</v>
      </c>
      <c r="J47" s="1">
        <f>STDEV('Raw Data'!AZ47,'Raw Data'!BF47,'Raw Data'!BL47)</f>
        <v>0.92448255797500056</v>
      </c>
      <c r="K47" s="1">
        <f>AVERAGE('Raw Data'!BL47,'Raw Data'!BR47,'Raw Data'!BX47)</f>
        <v>4.5156666666666672</v>
      </c>
      <c r="L47" s="1">
        <f>STDEV('Raw Data'!BL47,'Raw Data'!BR47,'Raw Data'!BX47)</f>
        <v>0.13760935045749392</v>
      </c>
      <c r="M47" s="1">
        <f>AVERAGE('Raw Data'!CD47,'Raw Data'!CJ47,'Raw Data'!CP47)</f>
        <v>4.7153333333333336</v>
      </c>
      <c r="N47" s="1">
        <f>STDEV('Raw Data'!CD47,'Raw Data'!CJ47,'Raw Data'!CP47)</f>
        <v>0.15227059247712055</v>
      </c>
      <c r="P47" s="1">
        <f>AVERAGE('Raw Data'!J213,'Raw Data'!P213,'Raw Data'!V213)</f>
        <v>0.57266666666666666</v>
      </c>
      <c r="Q47" s="19">
        <f>STDEV('Raw Data'!J213,'Raw Data'!P213,'Raw Data'!V213)</f>
        <v>0.13605268587328001</v>
      </c>
      <c r="R47" s="1">
        <f>AVERAGE('Raw Data'!AB213,'Raw Data'!AH213,'Raw Data'!AN213)</f>
        <v>1.1119999999999999</v>
      </c>
      <c r="S47" s="1">
        <f>STDEV('Raw Data'!AB213,'Raw Data'!AH213,'Raw Data'!AN213)</f>
        <v>0.16861791126686462</v>
      </c>
      <c r="T47" s="1">
        <f>AVERAGE('Raw Data'!AZ213,'Raw Data'!BF213,'Raw Data'!BL213)</f>
        <v>3.5923333333333329</v>
      </c>
      <c r="U47" s="1">
        <f>STDEV('Raw Data'!AZ213,'Raw Data'!BF213,'Raw Data'!BL213)</f>
        <v>0.98543712804690675</v>
      </c>
      <c r="V47" s="1">
        <f>AVERAGE('Raw Data'!BL213,'Raw Data'!BR213,'Raw Data'!BX213)</f>
        <v>4.5133333333333328</v>
      </c>
      <c r="W47" s="1">
        <f>STDEV('Raw Data'!BL213,'Raw Data'!BR213,'Raw Data'!BX213)</f>
        <v>0.23950434929940903</v>
      </c>
      <c r="X47" s="1">
        <f>AVERAGE('Raw Data'!CD213,'Raw Data'!CJ213,'Raw Data'!CP213)</f>
        <v>4.3746666666666671</v>
      </c>
      <c r="Y47" s="1">
        <f>STDEV('Raw Data'!CD213,'Raw Data'!CJ213,'Raw Data'!CP213)</f>
        <v>0.10020146372849724</v>
      </c>
      <c r="AA47" s="1">
        <f>AVERAGE('Raw Data'!J379,'Raw Data'!P379,'Raw Data'!V379)</f>
        <v>0.60433333333333339</v>
      </c>
      <c r="AB47" s="19">
        <f>STDEV('Raw Data'!J379,'Raw Data'!P379,'Raw Data'!V379)</f>
        <v>0.15222461474194388</v>
      </c>
      <c r="AC47" s="1">
        <f>AVERAGE('Raw Data'!AB379,'Raw Data'!AH379,'Raw Data'!AN379)</f>
        <v>1.2013333333333334</v>
      </c>
      <c r="AD47" s="1">
        <f>STDEV('Raw Data'!AB379,'Raw Data'!AH379,'Raw Data'!AN379)</f>
        <v>0.13588352855785471</v>
      </c>
      <c r="AE47" s="1">
        <f>AVERAGE('Raw Data'!AZ379,'Raw Data'!BF379,'Raw Data'!BL379)</f>
        <v>3.4676666666666667</v>
      </c>
      <c r="AF47" s="1">
        <f>STDEV('Raw Data'!AZ379,'Raw Data'!BF379,'Raw Data'!BL379)</f>
        <v>0.77716557652364859</v>
      </c>
      <c r="AG47" s="1">
        <f>AVERAGE('Raw Data'!BL379,'Raw Data'!BR379,'Raw Data'!BX379)</f>
        <v>4.2590000000000003</v>
      </c>
      <c r="AH47" s="1">
        <f>STDEV('Raw Data'!BL379,'Raw Data'!BR379,'Raw Data'!BX379)</f>
        <v>0.14990663761154852</v>
      </c>
      <c r="AI47" s="1">
        <f>AVERAGE('Raw Data'!CD379,'Raw Data'!CJ379,'Raw Data'!CP379)</f>
        <v>4.5875000000000004</v>
      </c>
      <c r="AJ47" s="1">
        <f>STDEV('Raw Data'!CD379,'Raw Data'!CJ379,'Raw Data'!CP379)</f>
        <v>2.4748737341529263E-2</v>
      </c>
      <c r="AL47" s="4">
        <f t="shared" si="92"/>
        <v>7.8333333333333255E-2</v>
      </c>
      <c r="AM47" s="1">
        <f t="shared" si="93"/>
        <v>0.27728653450738028</v>
      </c>
      <c r="AN47" s="4">
        <f t="shared" si="94"/>
        <v>-4.0666666666666407E-2</v>
      </c>
      <c r="AO47" s="12">
        <f t="shared" si="95"/>
        <v>0.30363766290836669</v>
      </c>
      <c r="AP47" s="4">
        <f t="shared" si="96"/>
        <v>-8.3333333333328596E-3</v>
      </c>
      <c r="AQ47" s="12">
        <f t="shared" si="97"/>
        <v>1.9099196860219072</v>
      </c>
      <c r="AR47" s="4">
        <f t="shared" si="98"/>
        <v>2.3333333333344086E-3</v>
      </c>
      <c r="AS47" s="12">
        <f t="shared" si="99"/>
        <v>0.37711369975690295</v>
      </c>
      <c r="AT47" s="4">
        <f t="shared" si="100"/>
        <v>0.34066666666666645</v>
      </c>
      <c r="AU47" s="12">
        <f t="shared" si="101"/>
        <v>0.2524720562056178</v>
      </c>
      <c r="AV47" s="12"/>
      <c r="AW47" s="4">
        <f t="shared" si="82"/>
        <v>4.6666666666666523E-2</v>
      </c>
      <c r="AX47" s="1">
        <f t="shared" si="83"/>
        <v>0.29345846337604409</v>
      </c>
      <c r="AY47" s="4">
        <f t="shared" si="84"/>
        <v>-0.12999999999999989</v>
      </c>
      <c r="AZ47" s="12">
        <f t="shared" si="85"/>
        <v>0.27090328019935683</v>
      </c>
      <c r="BA47" s="4">
        <f t="shared" si="86"/>
        <v>0.1163333333333334</v>
      </c>
      <c r="BB47" s="12">
        <f t="shared" si="87"/>
        <v>1.7016481344986492</v>
      </c>
      <c r="BC47" s="4">
        <f t="shared" si="88"/>
        <v>0.25666666666666682</v>
      </c>
      <c r="BD47" s="12">
        <f t="shared" si="89"/>
        <v>0.28751598806904244</v>
      </c>
      <c r="BE47" s="4">
        <f t="shared" si="90"/>
        <v>0.12783333333333324</v>
      </c>
      <c r="BF47" s="12">
        <f t="shared" si="91"/>
        <v>0.17701932981864982</v>
      </c>
      <c r="BH47" s="4">
        <f t="shared" si="102"/>
        <v>-3.1666666666666732E-2</v>
      </c>
      <c r="BI47" s="1">
        <f t="shared" si="103"/>
        <v>0.28827730061522389</v>
      </c>
      <c r="BJ47" s="4">
        <f t="shared" si="104"/>
        <v>-8.9333333333333487E-2</v>
      </c>
      <c r="BK47" s="12">
        <f t="shared" si="105"/>
        <v>0.30450143982471933</v>
      </c>
      <c r="BL47" s="4">
        <f t="shared" si="106"/>
        <v>0.12466666666666626</v>
      </c>
      <c r="BM47" s="12">
        <f t="shared" si="107"/>
        <v>1.7626027045705555</v>
      </c>
      <c r="BN47" s="4">
        <f t="shared" si="108"/>
        <v>0.25433333333333241</v>
      </c>
      <c r="BO47" s="12">
        <f t="shared" si="109"/>
        <v>0.38941098691095755</v>
      </c>
      <c r="BP47" s="4">
        <f t="shared" si="110"/>
        <v>-0.21283333333333321</v>
      </c>
      <c r="BQ47" s="12">
        <f t="shared" si="111"/>
        <v>0.1249502010700265</v>
      </c>
      <c r="CI47" s="1">
        <f t="shared" si="72"/>
        <v>7.6887822219112598E-2</v>
      </c>
      <c r="CJ47" s="29">
        <f t="shared" si="73"/>
        <v>9.2195830336454926E-2</v>
      </c>
      <c r="CK47" s="29">
        <f t="shared" si="74"/>
        <v>3.6477932070540207</v>
      </c>
      <c r="CL47" s="30">
        <f t="shared" si="75"/>
        <v>0.14221474254433955</v>
      </c>
      <c r="CM47" s="30">
        <f t="shared" si="76"/>
        <v>6.3742139164692638E-2</v>
      </c>
      <c r="CN47">
        <f t="shared" si="40"/>
        <v>2.0057003119406001</v>
      </c>
      <c r="CP47" s="31">
        <f t="shared" si="77"/>
        <v>8.6117869727029006E-2</v>
      </c>
      <c r="CQ47" s="30">
        <f t="shared" si="78"/>
        <v>7.3388587222771237E-2</v>
      </c>
      <c r="CR47" s="30">
        <f t="shared" si="79"/>
        <v>2.8956063736427327</v>
      </c>
      <c r="CS47" s="30">
        <f t="shared" si="80"/>
        <v>8.2665443395317756E-2</v>
      </c>
      <c r="CT47" s="31">
        <f t="shared" si="81"/>
        <v>3.1335843129443923E-2</v>
      </c>
      <c r="CU47">
        <f t="shared" si="41"/>
        <v>1.7802005833942687</v>
      </c>
    </row>
    <row r="48" spans="1:99" x14ac:dyDescent="0.25">
      <c r="A48" t="str">
        <f>'Raw Data'!A48</f>
        <v>A_p110g</v>
      </c>
      <c r="B48">
        <f>'Raw Data'!B48</f>
        <v>292</v>
      </c>
      <c r="C48">
        <f>'Raw Data'!C48</f>
        <v>302</v>
      </c>
      <c r="D48" t="str">
        <f>'Raw Data'!D48</f>
        <v>WVRHCLKNGEE</v>
      </c>
      <c r="E48" s="1">
        <f>AVERAGE('Raw Data'!J48,'Raw Data'!P48,'Raw Data'!V48)</f>
        <v>0.27866666666666667</v>
      </c>
      <c r="F48" s="19">
        <f>STDEV('Raw Data'!J48,'Raw Data'!P48,'Raw Data'!V48)</f>
        <v>3.8656607887052372E-2</v>
      </c>
      <c r="G48" s="1">
        <f>AVERAGE('Raw Data'!AB48,'Raw Data'!AH48,'Raw Data'!AN48)</f>
        <v>0.60233333333333339</v>
      </c>
      <c r="H48" s="1">
        <f>STDEV('Raw Data'!AB48,'Raw Data'!AH48,'Raw Data'!AN48)</f>
        <v>4.5522888016176342E-2</v>
      </c>
      <c r="I48" s="1">
        <f>AVERAGE('Raw Data'!AZ48,'Raw Data'!BF48,'Raw Data'!BL48)</f>
        <v>1.9119999999999999</v>
      </c>
      <c r="J48" s="1">
        <f>STDEV('Raw Data'!AZ48,'Raw Data'!BF48,'Raw Data'!BL48)</f>
        <v>0.22178593282712941</v>
      </c>
      <c r="K48" s="1">
        <f>AVERAGE('Raw Data'!BL48,'Raw Data'!BR48,'Raw Data'!BX48)</f>
        <v>2.1389999999999998</v>
      </c>
      <c r="L48" s="1">
        <f>STDEV('Raw Data'!BL48,'Raw Data'!BR48,'Raw Data'!BX48)</f>
        <v>4.0149719799769418E-2</v>
      </c>
      <c r="M48" s="1">
        <f>AVERAGE('Raw Data'!CD48,'Raw Data'!CJ48,'Raw Data'!CP48)</f>
        <v>2.2149999999999999</v>
      </c>
      <c r="N48" s="1">
        <f>STDEV('Raw Data'!CD48,'Raw Data'!CJ48,'Raw Data'!CP48)</f>
        <v>1.7521415467935304E-2</v>
      </c>
      <c r="P48" s="1">
        <f>AVERAGE('Raw Data'!J214,'Raw Data'!P214,'Raw Data'!V214)</f>
        <v>0.26633333333333337</v>
      </c>
      <c r="Q48" s="19">
        <f>STDEV('Raw Data'!J214,'Raw Data'!P214,'Raw Data'!V214)</f>
        <v>3.7434387043643762E-2</v>
      </c>
      <c r="R48" s="1">
        <f>AVERAGE('Raw Data'!AB214,'Raw Data'!AH214,'Raw Data'!AN214)</f>
        <v>0.59299999999999997</v>
      </c>
      <c r="S48" s="1">
        <f>STDEV('Raw Data'!AB214,'Raw Data'!AH214,'Raw Data'!AN214)</f>
        <v>3.2233522922572422E-2</v>
      </c>
      <c r="T48" s="1">
        <f>AVERAGE('Raw Data'!AZ214,'Raw Data'!BF214,'Raw Data'!BL214)</f>
        <v>1.9246666666666667</v>
      </c>
      <c r="U48" s="1">
        <f>STDEV('Raw Data'!AZ214,'Raw Data'!BF214,'Raw Data'!BL214)</f>
        <v>0.1778491870471533</v>
      </c>
      <c r="V48" s="1">
        <f>AVERAGE('Raw Data'!BL214,'Raw Data'!BR214,'Raw Data'!BX214)</f>
        <v>2.1433333333333331</v>
      </c>
      <c r="W48" s="1">
        <f>STDEV('Raw Data'!BL214,'Raw Data'!BR214,'Raw Data'!BX214)</f>
        <v>4.5489925624618656E-2</v>
      </c>
      <c r="X48" s="1">
        <f>AVERAGE('Raw Data'!CD214,'Raw Data'!CJ214,'Raw Data'!CP214)</f>
        <v>2.2183333333333337</v>
      </c>
      <c r="Y48" s="1">
        <f>STDEV('Raw Data'!CD214,'Raw Data'!CJ214,'Raw Data'!CP214)</f>
        <v>7.637626158259813E-3</v>
      </c>
      <c r="AA48" s="1">
        <f>AVERAGE('Raw Data'!J380,'Raw Data'!P380,'Raw Data'!V380)</f>
        <v>0.27900000000000003</v>
      </c>
      <c r="AB48" s="19">
        <f>STDEV('Raw Data'!J380,'Raw Data'!P380,'Raw Data'!V380)</f>
        <v>3.4044089061098404E-2</v>
      </c>
      <c r="AC48" s="1">
        <f>AVERAGE('Raw Data'!AB380,'Raw Data'!AH380,'Raw Data'!AN380)</f>
        <v>0.64133333333333331</v>
      </c>
      <c r="AD48" s="1">
        <f>STDEV('Raw Data'!AB380,'Raw Data'!AH380,'Raw Data'!AN380)</f>
        <v>2.4214320831552023E-2</v>
      </c>
      <c r="AE48" s="1">
        <f>AVERAGE('Raw Data'!AZ380,'Raw Data'!BF380,'Raw Data'!BL380)</f>
        <v>1.9359999999999999</v>
      </c>
      <c r="AF48" s="1">
        <f>STDEV('Raw Data'!AZ380,'Raw Data'!BF380,'Raw Data'!BL380)</f>
        <v>0.20247468977627806</v>
      </c>
      <c r="AG48" s="1">
        <f>AVERAGE('Raw Data'!BL380,'Raw Data'!BR380,'Raw Data'!BX380)</f>
        <v>2.1440000000000001</v>
      </c>
      <c r="AH48" s="1">
        <f>STDEV('Raw Data'!BL380,'Raw Data'!BR380,'Raw Data'!BX380)</f>
        <v>2.2627416997969541E-2</v>
      </c>
      <c r="AI48" s="1">
        <f>AVERAGE('Raw Data'!CD380,'Raw Data'!CJ380,'Raw Data'!CP380)</f>
        <v>2.1829999999999998</v>
      </c>
      <c r="AJ48" s="1">
        <f>STDEV('Raw Data'!CD380,'Raw Data'!CJ380,'Raw Data'!CP380)</f>
        <v>3.6769552621700508E-2</v>
      </c>
      <c r="AL48" s="4">
        <f t="shared" si="92"/>
        <v>1.2333333333333307E-2</v>
      </c>
      <c r="AM48" s="1">
        <f t="shared" si="93"/>
        <v>7.6090994930696126E-2</v>
      </c>
      <c r="AN48" s="4">
        <f t="shared" si="94"/>
        <v>9.3333333333334156E-3</v>
      </c>
      <c r="AO48" s="12">
        <f t="shared" si="95"/>
        <v>7.7756410938748771E-2</v>
      </c>
      <c r="AP48" s="4">
        <f t="shared" si="96"/>
        <v>-1.2666666666666826E-2</v>
      </c>
      <c r="AQ48" s="12">
        <f t="shared" si="97"/>
        <v>0.39963511987428268</v>
      </c>
      <c r="AR48" s="4">
        <f t="shared" si="98"/>
        <v>-4.3333333333333002E-3</v>
      </c>
      <c r="AS48" s="12">
        <f t="shared" si="99"/>
        <v>8.5639645424388067E-2</v>
      </c>
      <c r="AT48" s="4">
        <f t="shared" si="100"/>
        <v>-3.3333333333338544E-3</v>
      </c>
      <c r="AU48" s="12">
        <f t="shared" si="101"/>
        <v>2.5159041626195117E-2</v>
      </c>
      <c r="AV48" s="12"/>
      <c r="AW48" s="4">
        <f t="shared" si="82"/>
        <v>-3.3333333333335213E-4</v>
      </c>
      <c r="AX48" s="1">
        <f t="shared" si="83"/>
        <v>7.2700696948150775E-2</v>
      </c>
      <c r="AY48" s="4">
        <f t="shared" si="84"/>
        <v>-3.8999999999999924E-2</v>
      </c>
      <c r="AZ48" s="12">
        <f t="shared" si="85"/>
        <v>6.9737208847728369E-2</v>
      </c>
      <c r="BA48" s="4">
        <f t="shared" si="86"/>
        <v>-2.4000000000000021E-2</v>
      </c>
      <c r="BB48" s="12">
        <f t="shared" si="87"/>
        <v>0.42426062260340747</v>
      </c>
      <c r="BC48" s="4">
        <f t="shared" si="88"/>
        <v>-5.0000000000003375E-3</v>
      </c>
      <c r="BD48" s="12">
        <f t="shared" si="89"/>
        <v>6.2777136797738955E-2</v>
      </c>
      <c r="BE48" s="4">
        <f t="shared" si="90"/>
        <v>3.2000000000000028E-2</v>
      </c>
      <c r="BF48" s="12">
        <f t="shared" si="91"/>
        <v>5.4290968089635808E-2</v>
      </c>
      <c r="BH48" s="4">
        <f t="shared" si="102"/>
        <v>-1.2666666666666659E-2</v>
      </c>
      <c r="BI48" s="1">
        <f t="shared" si="103"/>
        <v>7.1478476104742172E-2</v>
      </c>
      <c r="BJ48" s="4">
        <f t="shared" si="104"/>
        <v>-4.8333333333333339E-2</v>
      </c>
      <c r="BK48" s="12">
        <f t="shared" si="105"/>
        <v>5.6447843754124441E-2</v>
      </c>
      <c r="BL48" s="4">
        <f t="shared" si="106"/>
        <v>-1.1333333333333195E-2</v>
      </c>
      <c r="BM48" s="12">
        <f t="shared" si="107"/>
        <v>0.38032387682343138</v>
      </c>
      <c r="BN48" s="4">
        <f t="shared" si="108"/>
        <v>-6.6666666666703733E-4</v>
      </c>
      <c r="BO48" s="12">
        <f t="shared" si="109"/>
        <v>6.8117342622588201E-2</v>
      </c>
      <c r="BP48" s="4">
        <f t="shared" si="110"/>
        <v>3.5333333333333883E-2</v>
      </c>
      <c r="BQ48" s="12">
        <f t="shared" si="111"/>
        <v>4.4407178779960324E-2</v>
      </c>
      <c r="CI48" s="1">
        <f t="shared" si="72"/>
        <v>5.7898395095432233E-3</v>
      </c>
      <c r="CJ48" s="29">
        <f t="shared" si="73"/>
        <v>6.0460594420755692E-3</v>
      </c>
      <c r="CK48" s="29">
        <f t="shared" si="74"/>
        <v>0.1597082290369323</v>
      </c>
      <c r="CL48" s="30">
        <f t="shared" si="75"/>
        <v>7.3341488684149116E-3</v>
      </c>
      <c r="CM48" s="30">
        <f t="shared" si="76"/>
        <v>6.3297737554861863E-4</v>
      </c>
      <c r="CN48">
        <f t="shared" si="40"/>
        <v>0.42368768477796781</v>
      </c>
      <c r="CP48" s="31">
        <f t="shared" si="77"/>
        <v>5.2853913367468591E-3</v>
      </c>
      <c r="CQ48" s="30">
        <f t="shared" si="78"/>
        <v>4.8632782978716834E-3</v>
      </c>
      <c r="CR48" s="30">
        <f t="shared" si="79"/>
        <v>0.17999707589183095</v>
      </c>
      <c r="CS48" s="30">
        <f t="shared" si="80"/>
        <v>3.9409689045220306E-3</v>
      </c>
      <c r="CT48" s="31">
        <f t="shared" si="81"/>
        <v>2.9475092161098536E-3</v>
      </c>
      <c r="CU48">
        <f t="shared" si="41"/>
        <v>0.44388537219318391</v>
      </c>
    </row>
    <row r="49" spans="1:99" x14ac:dyDescent="0.25">
      <c r="A49" t="str">
        <f>'Raw Data'!A49</f>
        <v>A_p110g</v>
      </c>
      <c r="B49">
        <f>'Raw Data'!B49</f>
        <v>292</v>
      </c>
      <c r="C49">
        <f>'Raw Data'!C49</f>
        <v>307</v>
      </c>
      <c r="D49" t="str">
        <f>'Raw Data'!D49</f>
        <v>WVRHCLKNGEEIHVVL</v>
      </c>
      <c r="E49" s="1">
        <f>AVERAGE('Raw Data'!J49,'Raw Data'!P49,'Raw Data'!V49)</f>
        <v>0.30566666666666664</v>
      </c>
      <c r="F49" s="19">
        <f>STDEV('Raw Data'!J49,'Raw Data'!P49,'Raw Data'!V49)</f>
        <v>6.373643646559897E-2</v>
      </c>
      <c r="G49" s="1">
        <f>AVERAGE('Raw Data'!AB49,'Raw Data'!AH49,'Raw Data'!AN49)</f>
        <v>0.62333333333333329</v>
      </c>
      <c r="H49" s="1">
        <f>STDEV('Raw Data'!AB49,'Raw Data'!AH49,'Raw Data'!AN49)</f>
        <v>4.4500936319737554E-2</v>
      </c>
      <c r="I49" s="1">
        <f>AVERAGE('Raw Data'!AZ49,'Raw Data'!BF49,'Raw Data'!BL49)</f>
        <v>2.3096666666666668</v>
      </c>
      <c r="J49" s="1">
        <f>STDEV('Raw Data'!AZ49,'Raw Data'!BF49,'Raw Data'!BL49)</f>
        <v>0.59908457944878946</v>
      </c>
      <c r="K49" s="1">
        <f>AVERAGE('Raw Data'!BL49,'Raw Data'!BR49,'Raw Data'!BX49)</f>
        <v>2.9006666666666665</v>
      </c>
      <c r="L49" s="1">
        <f>STDEV('Raw Data'!BL49,'Raw Data'!BR49,'Raw Data'!BX49)</f>
        <v>0.10000666644445935</v>
      </c>
      <c r="M49" s="1">
        <f>AVERAGE('Raw Data'!CD49,'Raw Data'!CJ49,'Raw Data'!CP49)</f>
        <v>2.8893333333333331</v>
      </c>
      <c r="N49" s="1">
        <f>STDEV('Raw Data'!CD49,'Raw Data'!CJ49,'Raw Data'!CP49)</f>
        <v>4.3558389930452426E-2</v>
      </c>
      <c r="P49" s="1">
        <f>AVERAGE('Raw Data'!J215,'Raw Data'!P215,'Raw Data'!V215)</f>
        <v>0.29799999999999999</v>
      </c>
      <c r="Q49" s="19">
        <f>STDEV('Raw Data'!J215,'Raw Data'!P215,'Raw Data'!V215)</f>
        <v>6.2553976692133431E-2</v>
      </c>
      <c r="R49" s="1">
        <f>AVERAGE('Raw Data'!AB215,'Raw Data'!AH215,'Raw Data'!AN215)</f>
        <v>0.6203333333333334</v>
      </c>
      <c r="S49" s="1">
        <f>STDEV('Raw Data'!AB215,'Raw Data'!AH215,'Raw Data'!AN215)</f>
        <v>8.1770002649707227E-2</v>
      </c>
      <c r="T49" s="1">
        <f>AVERAGE('Raw Data'!AZ215,'Raw Data'!BF215,'Raw Data'!BL215)</f>
        <v>2.4246666666666665</v>
      </c>
      <c r="U49" s="1">
        <f>STDEV('Raw Data'!AZ215,'Raw Data'!BF215,'Raw Data'!BL215)</f>
        <v>0.59353713728235546</v>
      </c>
      <c r="V49" s="1">
        <f>AVERAGE('Raw Data'!BL215,'Raw Data'!BR215,'Raw Data'!BX215)</f>
        <v>2.9816666666666669</v>
      </c>
      <c r="W49" s="1">
        <f>STDEV('Raw Data'!BL215,'Raw Data'!BR215,'Raw Data'!BX215)</f>
        <v>0.1128376414736382</v>
      </c>
      <c r="X49" s="1">
        <f>AVERAGE('Raw Data'!CD215,'Raw Data'!CJ215,'Raw Data'!CP215)</f>
        <v>3.0106666666666668</v>
      </c>
      <c r="Y49" s="1">
        <f>STDEV('Raw Data'!CD215,'Raw Data'!CJ215,'Raw Data'!CP215)</f>
        <v>0.11428181540968513</v>
      </c>
      <c r="AA49" s="1">
        <f>AVERAGE('Raw Data'!J381,'Raw Data'!P381,'Raw Data'!V381)</f>
        <v>0.30466666666666664</v>
      </c>
      <c r="AB49" s="19">
        <f>STDEV('Raw Data'!J381,'Raw Data'!P381,'Raw Data'!V381)</f>
        <v>8.558231904624547E-2</v>
      </c>
      <c r="AC49" s="1">
        <f>AVERAGE('Raw Data'!AB381,'Raw Data'!AH381,'Raw Data'!AN381)</f>
        <v>0.65100000000000002</v>
      </c>
      <c r="AD49" s="1">
        <f>STDEV('Raw Data'!AB381,'Raw Data'!AH381,'Raw Data'!AN381)</f>
        <v>8.5767126569565796E-2</v>
      </c>
      <c r="AE49" s="1">
        <f>AVERAGE('Raw Data'!AZ381,'Raw Data'!BF381,'Raw Data'!BL381)</f>
        <v>2.3166666666666669</v>
      </c>
      <c r="AF49" s="1">
        <f>STDEV('Raw Data'!AZ381,'Raw Data'!BF381,'Raw Data'!BL381)</f>
        <v>0.54588490850483418</v>
      </c>
      <c r="AG49" s="1">
        <f>AVERAGE('Raw Data'!BL381,'Raw Data'!BR381,'Raw Data'!BX381)</f>
        <v>2.9554999999999998</v>
      </c>
      <c r="AH49" s="1">
        <f>STDEV('Raw Data'!BL381,'Raw Data'!BR381,'Raw Data'!BX381)</f>
        <v>1.2020815280171239E-2</v>
      </c>
      <c r="AI49" s="1">
        <f>AVERAGE('Raw Data'!CD381,'Raw Data'!CJ381,'Raw Data'!CP381)</f>
        <v>3.0105</v>
      </c>
      <c r="AJ49" s="1">
        <f>STDEV('Raw Data'!CD381,'Raw Data'!CJ381,'Raw Data'!CP381)</f>
        <v>6.5760930650348895E-2</v>
      </c>
      <c r="AL49" s="4">
        <f t="shared" si="92"/>
        <v>7.666666666666655E-3</v>
      </c>
      <c r="AM49" s="1">
        <f t="shared" si="93"/>
        <v>0.1262904131577324</v>
      </c>
      <c r="AN49" s="4">
        <f t="shared" si="94"/>
        <v>2.9999999999998916E-3</v>
      </c>
      <c r="AO49" s="12">
        <f t="shared" si="95"/>
        <v>0.12627093896944477</v>
      </c>
      <c r="AP49" s="4">
        <f t="shared" si="96"/>
        <v>-0.11499999999999977</v>
      </c>
      <c r="AQ49" s="12">
        <f t="shared" si="97"/>
        <v>1.192621716731145</v>
      </c>
      <c r="AR49" s="4">
        <f t="shared" si="98"/>
        <v>-8.1000000000000405E-2</v>
      </c>
      <c r="AS49" s="12">
        <f t="shared" si="99"/>
        <v>0.21284430791809755</v>
      </c>
      <c r="AT49" s="4">
        <f t="shared" si="100"/>
        <v>-0.12133333333333374</v>
      </c>
      <c r="AU49" s="12">
        <f t="shared" si="101"/>
        <v>0.15784020534013754</v>
      </c>
      <c r="AV49" s="12"/>
      <c r="AW49" s="4">
        <f t="shared" si="82"/>
        <v>1.0000000000000009E-3</v>
      </c>
      <c r="AX49" s="1">
        <f t="shared" si="83"/>
        <v>0.14931875551184443</v>
      </c>
      <c r="AY49" s="4">
        <f t="shared" si="84"/>
        <v>-2.7666666666666728E-2</v>
      </c>
      <c r="AZ49" s="12">
        <f t="shared" si="85"/>
        <v>0.13026806288930334</v>
      </c>
      <c r="BA49" s="4">
        <f t="shared" si="86"/>
        <v>-7.0000000000001172E-3</v>
      </c>
      <c r="BB49" s="12">
        <f t="shared" si="87"/>
        <v>1.1449694879536236</v>
      </c>
      <c r="BC49" s="4">
        <f t="shared" si="88"/>
        <v>-5.483333333333329E-2</v>
      </c>
      <c r="BD49" s="12">
        <f t="shared" si="89"/>
        <v>0.11202748172463059</v>
      </c>
      <c r="BE49" s="4">
        <f t="shared" si="90"/>
        <v>-0.12116666666666687</v>
      </c>
      <c r="BF49" s="12">
        <f t="shared" si="91"/>
        <v>0.10931932058080132</v>
      </c>
      <c r="BH49" s="4">
        <f t="shared" si="102"/>
        <v>-6.6666666666666541E-3</v>
      </c>
      <c r="BI49" s="1">
        <f t="shared" si="103"/>
        <v>0.14813629573837889</v>
      </c>
      <c r="BJ49" s="4">
        <f t="shared" si="104"/>
        <v>-3.066666666666662E-2</v>
      </c>
      <c r="BK49" s="12">
        <f t="shared" si="105"/>
        <v>0.16753712921927302</v>
      </c>
      <c r="BL49" s="4">
        <f t="shared" si="106"/>
        <v>0.10799999999999965</v>
      </c>
      <c r="BM49" s="12">
        <f t="shared" si="107"/>
        <v>1.1394220457871898</v>
      </c>
      <c r="BN49" s="4">
        <f t="shared" si="108"/>
        <v>2.6166666666667115E-2</v>
      </c>
      <c r="BO49" s="12">
        <f t="shared" si="109"/>
        <v>0.12485845675380944</v>
      </c>
      <c r="BP49" s="4">
        <f t="shared" si="110"/>
        <v>1.6666666666687036E-4</v>
      </c>
      <c r="BQ49" s="12">
        <f t="shared" si="111"/>
        <v>0.18004274606003401</v>
      </c>
      <c r="CI49" s="1">
        <f t="shared" si="72"/>
        <v>1.5949268455550749E-2</v>
      </c>
      <c r="CJ49" s="29">
        <f t="shared" si="73"/>
        <v>1.5944350028225248E-2</v>
      </c>
      <c r="CK49" s="29">
        <f t="shared" si="74"/>
        <v>1.4223465592187436</v>
      </c>
      <c r="CL49" s="30">
        <f t="shared" si="75"/>
        <v>4.5302699413133925E-2</v>
      </c>
      <c r="CM49" s="30">
        <f t="shared" si="76"/>
        <v>2.4913530421816783E-2</v>
      </c>
      <c r="CN49">
        <f t="shared" si="40"/>
        <v>1.2346887897512759</v>
      </c>
      <c r="CP49" s="31">
        <f t="shared" si="77"/>
        <v>2.2296090747605971E-2</v>
      </c>
      <c r="CQ49" s="30">
        <f t="shared" si="78"/>
        <v>1.696976820893149E-2</v>
      </c>
      <c r="CR49" s="30">
        <f t="shared" si="79"/>
        <v>1.3109551283447831</v>
      </c>
      <c r="CS49" s="30">
        <f t="shared" si="80"/>
        <v>1.255015666156244E-2</v>
      </c>
      <c r="CT49" s="31">
        <f t="shared" si="81"/>
        <v>1.1950713852248012E-2</v>
      </c>
      <c r="CU49">
        <f t="shared" si="41"/>
        <v>1.1724853337313568</v>
      </c>
    </row>
    <row r="50" spans="1:99" x14ac:dyDescent="0.25">
      <c r="A50" t="str">
        <f>'Raw Data'!A50</f>
        <v>A_p110g</v>
      </c>
      <c r="B50">
        <f>'Raw Data'!B50</f>
        <v>308</v>
      </c>
      <c r="C50">
        <f>'Raw Data'!C50</f>
        <v>315</v>
      </c>
      <c r="D50" t="str">
        <f>'Raw Data'!D50</f>
        <v>DTPPDPAL</v>
      </c>
      <c r="E50" s="1">
        <f>AVERAGE('Raw Data'!J50,'Raw Data'!P50,'Raw Data'!V50)</f>
        <v>0.3</v>
      </c>
      <c r="F50" s="19">
        <f>STDEV('Raw Data'!J50,'Raw Data'!P50,'Raw Data'!V50)</f>
        <v>8.6602540378443935E-3</v>
      </c>
      <c r="G50" s="1">
        <f>AVERAGE('Raw Data'!AB50,'Raw Data'!AH50,'Raw Data'!AN50)</f>
        <v>0.53399999999999992</v>
      </c>
      <c r="H50" s="1">
        <f>STDEV('Raw Data'!AB50,'Raw Data'!AH50,'Raw Data'!AN50)</f>
        <v>2.4637369989509859E-2</v>
      </c>
      <c r="I50" s="1">
        <f>AVERAGE('Raw Data'!AZ50,'Raw Data'!BF50,'Raw Data'!BL50)</f>
        <v>1.3920000000000001</v>
      </c>
      <c r="J50" s="1">
        <f>STDEV('Raw Data'!AZ50,'Raw Data'!BF50,'Raw Data'!BL50)</f>
        <v>0.19242401097576076</v>
      </c>
      <c r="K50" s="1">
        <f>AVERAGE('Raw Data'!BL50,'Raw Data'!BR50,'Raw Data'!BX50)</f>
        <v>1.6373333333333333</v>
      </c>
      <c r="L50" s="1">
        <f>STDEV('Raw Data'!BL50,'Raw Data'!BR50,'Raw Data'!BX50)</f>
        <v>2.4027761721253382E-2</v>
      </c>
      <c r="M50" s="1">
        <f>AVERAGE('Raw Data'!CD50,'Raw Data'!CJ50,'Raw Data'!CP50)</f>
        <v>2.0486666666666666</v>
      </c>
      <c r="N50" s="1">
        <f>STDEV('Raw Data'!CD50,'Raw Data'!CJ50,'Raw Data'!CP50)</f>
        <v>2.0033305601755768E-2</v>
      </c>
      <c r="P50" s="1">
        <f>AVERAGE('Raw Data'!J216,'Raw Data'!P216,'Raw Data'!V216)</f>
        <v>0.28966666666666668</v>
      </c>
      <c r="Q50" s="19">
        <f>STDEV('Raw Data'!J216,'Raw Data'!P216,'Raw Data'!V216)</f>
        <v>2.5383721817994566E-2</v>
      </c>
      <c r="R50" s="1">
        <f>AVERAGE('Raw Data'!AB216,'Raw Data'!AH216,'Raw Data'!AN216)</f>
        <v>0.51</v>
      </c>
      <c r="S50" s="1">
        <f>STDEV('Raw Data'!AB216,'Raw Data'!AH216,'Raw Data'!AN216)</f>
        <v>2.7513632984395235E-2</v>
      </c>
      <c r="T50" s="1">
        <f>AVERAGE('Raw Data'!AZ216,'Raw Data'!BF216,'Raw Data'!BL216)</f>
        <v>1.3783333333333332</v>
      </c>
      <c r="U50" s="1">
        <f>STDEV('Raw Data'!AZ216,'Raw Data'!BF216,'Raw Data'!BL216)</f>
        <v>0.20620459096085492</v>
      </c>
      <c r="V50" s="1">
        <f>AVERAGE('Raw Data'!BL216,'Raw Data'!BR216,'Raw Data'!BX216)</f>
        <v>1.6233333333333333</v>
      </c>
      <c r="W50" s="1">
        <f>STDEV('Raw Data'!BL216,'Raw Data'!BR216,'Raw Data'!BX216)</f>
        <v>2.0033305601755518E-2</v>
      </c>
      <c r="X50" s="1">
        <f>AVERAGE('Raw Data'!CD216,'Raw Data'!CJ216,'Raw Data'!CP216)</f>
        <v>2.0419999999999998</v>
      </c>
      <c r="Y50" s="1">
        <f>STDEV('Raw Data'!CD216,'Raw Data'!CJ216,'Raw Data'!CP216)</f>
        <v>2.3579652245103121E-2</v>
      </c>
      <c r="AA50" s="1">
        <f>AVERAGE('Raw Data'!J382,'Raw Data'!P382,'Raw Data'!V382)</f>
        <v>0.30033333333333334</v>
      </c>
      <c r="AB50" s="19">
        <f>STDEV('Raw Data'!J382,'Raw Data'!P382,'Raw Data'!V382)</f>
        <v>3.0005555041247502E-2</v>
      </c>
      <c r="AC50" s="1">
        <f>AVERAGE('Raw Data'!AB382,'Raw Data'!AH382,'Raw Data'!AN382)</f>
        <v>0.55700000000000005</v>
      </c>
      <c r="AD50" s="1">
        <f>STDEV('Raw Data'!AB382,'Raw Data'!AH382,'Raw Data'!AN382)</f>
        <v>1.7578395831246898E-2</v>
      </c>
      <c r="AE50" s="1">
        <f>AVERAGE('Raw Data'!AZ382,'Raw Data'!BF382,'Raw Data'!BL382)</f>
        <v>1.4110000000000003</v>
      </c>
      <c r="AF50" s="1">
        <f>STDEV('Raw Data'!AZ382,'Raw Data'!BF382,'Raw Data'!BL382)</f>
        <v>0.19111514853616313</v>
      </c>
      <c r="AG50" s="1">
        <f>AVERAGE('Raw Data'!BL382,'Raw Data'!BR382,'Raw Data'!BX382)</f>
        <v>1.663</v>
      </c>
      <c r="AH50" s="1">
        <f>STDEV('Raw Data'!BL382,'Raw Data'!BR382,'Raw Data'!BX382)</f>
        <v>4.5254833995939082E-2</v>
      </c>
      <c r="AI50" s="1">
        <f>AVERAGE('Raw Data'!CD382,'Raw Data'!CJ382,'Raw Data'!CP382)</f>
        <v>2.0545</v>
      </c>
      <c r="AJ50" s="1">
        <f>STDEV('Raw Data'!CD382,'Raw Data'!CJ382,'Raw Data'!CP382)</f>
        <v>4.5961940777125863E-2</v>
      </c>
      <c r="AL50" s="4">
        <f t="shared" si="92"/>
        <v>1.0333333333333306E-2</v>
      </c>
      <c r="AM50" s="1">
        <f t="shared" si="93"/>
        <v>3.4043975855838959E-2</v>
      </c>
      <c r="AN50" s="4">
        <f t="shared" si="94"/>
        <v>2.399999999999991E-2</v>
      </c>
      <c r="AO50" s="12">
        <f t="shared" si="95"/>
        <v>5.2151002973905097E-2</v>
      </c>
      <c r="AP50" s="4">
        <f t="shared" si="96"/>
        <v>1.3666666666666938E-2</v>
      </c>
      <c r="AQ50" s="12">
        <f t="shared" si="97"/>
        <v>0.39862860193661565</v>
      </c>
      <c r="AR50" s="4">
        <f t="shared" si="98"/>
        <v>1.4000000000000012E-2</v>
      </c>
      <c r="AS50" s="12">
        <f t="shared" si="99"/>
        <v>4.40610673230089E-2</v>
      </c>
      <c r="AT50" s="4">
        <f t="shared" si="100"/>
        <v>6.6666666666668206E-3</v>
      </c>
      <c r="AU50" s="12">
        <f t="shared" si="101"/>
        <v>4.3612957846858889E-2</v>
      </c>
      <c r="AV50" s="12"/>
      <c r="AW50" s="4">
        <f t="shared" si="82"/>
        <v>-3.3333333333335213E-4</v>
      </c>
      <c r="AX50" s="1">
        <f t="shared" si="83"/>
        <v>3.8665809079091895E-2</v>
      </c>
      <c r="AY50" s="4">
        <f t="shared" si="84"/>
        <v>-2.3000000000000131E-2</v>
      </c>
      <c r="AZ50" s="12">
        <f t="shared" si="85"/>
        <v>4.2215765820756757E-2</v>
      </c>
      <c r="BA50" s="4">
        <f t="shared" si="86"/>
        <v>-1.9000000000000128E-2</v>
      </c>
      <c r="BB50" s="12">
        <f t="shared" si="87"/>
        <v>0.38353915951192386</v>
      </c>
      <c r="BC50" s="4">
        <f t="shared" si="88"/>
        <v>-2.5666666666666726E-2</v>
      </c>
      <c r="BD50" s="12">
        <f t="shared" si="89"/>
        <v>6.9282595717192461E-2</v>
      </c>
      <c r="BE50" s="4">
        <f t="shared" si="90"/>
        <v>-5.833333333333357E-3</v>
      </c>
      <c r="BF50" s="12">
        <f t="shared" si="91"/>
        <v>6.5995246378881628E-2</v>
      </c>
      <c r="BH50" s="4">
        <f t="shared" si="102"/>
        <v>-1.0666666666666658E-2</v>
      </c>
      <c r="BI50" s="1">
        <f t="shared" si="103"/>
        <v>5.5389276859242068E-2</v>
      </c>
      <c r="BJ50" s="4">
        <f t="shared" si="104"/>
        <v>-4.7000000000000042E-2</v>
      </c>
      <c r="BK50" s="12">
        <f t="shared" si="105"/>
        <v>4.509202881564213E-2</v>
      </c>
      <c r="BL50" s="4">
        <f t="shared" si="106"/>
        <v>-3.2666666666667066E-2</v>
      </c>
      <c r="BM50" s="12">
        <f t="shared" si="107"/>
        <v>0.39731973949701804</v>
      </c>
      <c r="BN50" s="4">
        <f t="shared" si="108"/>
        <v>-3.9666666666666739E-2</v>
      </c>
      <c r="BO50" s="12">
        <f t="shared" si="109"/>
        <v>6.5288139597694597E-2</v>
      </c>
      <c r="BP50" s="4">
        <f t="shared" si="110"/>
        <v>-1.2500000000000178E-2</v>
      </c>
      <c r="BQ50" s="12">
        <f t="shared" si="111"/>
        <v>6.9541593022228981E-2</v>
      </c>
      <c r="CI50" s="1">
        <f t="shared" si="72"/>
        <v>1.1589922920729461E-3</v>
      </c>
      <c r="CJ50" s="29">
        <f t="shared" si="73"/>
        <v>2.7197271111842583E-3</v>
      </c>
      <c r="CK50" s="29">
        <f t="shared" si="74"/>
        <v>0.15890476228194078</v>
      </c>
      <c r="CL50" s="30">
        <f t="shared" si="75"/>
        <v>1.9413776536427226E-3</v>
      </c>
      <c r="CM50" s="30">
        <f t="shared" si="76"/>
        <v>1.9020900921518904E-3</v>
      </c>
      <c r="CN50">
        <f t="shared" si="40"/>
        <v>0.40819964408484311</v>
      </c>
      <c r="CP50" s="31">
        <f t="shared" si="77"/>
        <v>1.4950447917407852E-3</v>
      </c>
      <c r="CQ50" s="30">
        <f t="shared" si="78"/>
        <v>1.7821708838329745E-3</v>
      </c>
      <c r="CR50" s="30">
        <f t="shared" si="79"/>
        <v>0.14710228687911298</v>
      </c>
      <c r="CS50" s="30">
        <f t="shared" si="80"/>
        <v>4.8000780693119348E-3</v>
      </c>
      <c r="CT50" s="31">
        <f t="shared" si="81"/>
        <v>4.3553725446092888E-3</v>
      </c>
      <c r="CU50">
        <f t="shared" si="41"/>
        <v>0.39941826844625916</v>
      </c>
    </row>
    <row r="51" spans="1:99" x14ac:dyDescent="0.25">
      <c r="A51" t="str">
        <f>'Raw Data'!A51</f>
        <v>A_p110g</v>
      </c>
      <c r="B51">
        <f>'Raw Data'!B51</f>
        <v>316</v>
      </c>
      <c r="C51">
        <f>'Raw Data'!C51</f>
        <v>335</v>
      </c>
      <c r="D51" t="str">
        <f>'Raw Data'!D51</f>
        <v>DEVRKEEWPLVDDCTGVTGY</v>
      </c>
      <c r="E51" s="1">
        <f>AVERAGE('Raw Data'!J51,'Raw Data'!P51,'Raw Data'!V51)</f>
        <v>6.0586666666666664</v>
      </c>
      <c r="F51" s="19">
        <f>STDEV('Raw Data'!J51,'Raw Data'!P51,'Raw Data'!V51)</f>
        <v>0.13540433277164121</v>
      </c>
      <c r="G51" s="1">
        <f>AVERAGE('Raw Data'!AB51,'Raw Data'!AH51,'Raw Data'!AN51)</f>
        <v>7.4409999999999998</v>
      </c>
      <c r="H51" s="1">
        <f>STDEV('Raw Data'!AB51,'Raw Data'!AH51,'Raw Data'!AN51)</f>
        <v>0.12211060560000508</v>
      </c>
      <c r="I51" s="1">
        <f>AVERAGE('Raw Data'!AZ51,'Raw Data'!BF51,'Raw Data'!BL51)</f>
        <v>8.4570000000000007</v>
      </c>
      <c r="J51" s="1">
        <f>STDEV('Raw Data'!AZ51,'Raw Data'!BF51,'Raw Data'!BL51)</f>
        <v>0.38823188946813719</v>
      </c>
      <c r="K51" s="1">
        <f>AVERAGE('Raw Data'!BL51,'Raw Data'!BR51,'Raw Data'!BX51)</f>
        <v>8.9633333333333329</v>
      </c>
      <c r="L51" s="1">
        <f>STDEV('Raw Data'!BL51,'Raw Data'!BR51,'Raw Data'!BX51)</f>
        <v>0.11517088752516162</v>
      </c>
      <c r="M51" s="1">
        <f>AVERAGE('Raw Data'!CD51,'Raw Data'!CJ51,'Raw Data'!CP51)</f>
        <v>10.145000000000001</v>
      </c>
      <c r="N51" s="1">
        <f>STDEV('Raw Data'!CD51,'Raw Data'!CJ51,'Raw Data'!CP51)</f>
        <v>0.16800297616411483</v>
      </c>
      <c r="P51" s="1">
        <f>AVERAGE('Raw Data'!J217,'Raw Data'!P217,'Raw Data'!V217)</f>
        <v>4.4459999999999997</v>
      </c>
      <c r="Q51" s="19">
        <f>STDEV('Raw Data'!J217,'Raw Data'!P217,'Raw Data'!V217)</f>
        <v>3.8999999999999944E-2</v>
      </c>
      <c r="R51" s="1">
        <f>AVERAGE('Raw Data'!AB217,'Raw Data'!AH217,'Raw Data'!AN217)</f>
        <v>5.9686666666666666</v>
      </c>
      <c r="S51" s="1">
        <f>STDEV('Raw Data'!AB217,'Raw Data'!AH217,'Raw Data'!AN217)</f>
        <v>9.4785723256898477E-2</v>
      </c>
      <c r="T51" s="1">
        <f>AVERAGE('Raw Data'!AZ217,'Raw Data'!BF217,'Raw Data'!BL217)</f>
        <v>7.6469999999999994</v>
      </c>
      <c r="U51" s="1">
        <f>STDEV('Raw Data'!AZ217,'Raw Data'!BF217,'Raw Data'!BL217)</f>
        <v>0.53761417392029376</v>
      </c>
      <c r="V51" s="1">
        <f>AVERAGE('Raw Data'!BL217,'Raw Data'!BR217,'Raw Data'!BX217)</f>
        <v>8.3523333333333341</v>
      </c>
      <c r="W51" s="1">
        <f>STDEV('Raw Data'!BL217,'Raw Data'!BR217,'Raw Data'!BX217)</f>
        <v>7.5035547131565183E-2</v>
      </c>
      <c r="X51" s="1">
        <f>AVERAGE('Raw Data'!CD217,'Raw Data'!CJ217,'Raw Data'!CP217)</f>
        <v>9.3000000000000007</v>
      </c>
      <c r="Y51" s="1">
        <f>STDEV('Raw Data'!CD217,'Raw Data'!CJ217,'Raw Data'!CP217)</f>
        <v>1.7435595774162812E-2</v>
      </c>
      <c r="AA51" s="1">
        <f>AVERAGE('Raw Data'!J383,'Raw Data'!P383,'Raw Data'!V383)</f>
        <v>4.8473333333333342</v>
      </c>
      <c r="AB51" s="19">
        <f>STDEV('Raw Data'!J383,'Raw Data'!P383,'Raw Data'!V383)</f>
        <v>0.18750022222209053</v>
      </c>
      <c r="AC51" s="1">
        <f>AVERAGE('Raw Data'!AB383,'Raw Data'!AH383,'Raw Data'!AN383)</f>
        <v>6.0330000000000004</v>
      </c>
      <c r="AD51" s="1">
        <f>STDEV('Raw Data'!AB383,'Raw Data'!AH383,'Raw Data'!AN383)</f>
        <v>2.1656407827707769E-2</v>
      </c>
      <c r="AE51" s="1">
        <f>AVERAGE('Raw Data'!AZ383,'Raw Data'!BF383,'Raw Data'!BL383)</f>
        <v>7.786999999999999</v>
      </c>
      <c r="AF51" s="1">
        <f>STDEV('Raw Data'!AZ383,'Raw Data'!BF383,'Raw Data'!BL383)</f>
        <v>0.46504623426063763</v>
      </c>
      <c r="AG51" s="1">
        <f>AVERAGE('Raw Data'!BL383,'Raw Data'!BR383,'Raw Data'!BX383)</f>
        <v>8.2995000000000001</v>
      </c>
      <c r="AH51" s="1">
        <f>STDEV('Raw Data'!BL383,'Raw Data'!BR383,'Raw Data'!BX383)</f>
        <v>3.0405591591021019E-2</v>
      </c>
      <c r="AI51" s="1">
        <f>AVERAGE('Raw Data'!CD383,'Raw Data'!CJ383,'Raw Data'!CP383)</f>
        <v>9.1024999999999991</v>
      </c>
      <c r="AJ51" s="1">
        <f>STDEV('Raw Data'!CD383,'Raw Data'!CJ383,'Raw Data'!CP383)</f>
        <v>1.2020815280172183E-2</v>
      </c>
      <c r="AL51" s="4">
        <f t="shared" si="92"/>
        <v>1.6126666666666667</v>
      </c>
      <c r="AM51" s="1">
        <f t="shared" si="93"/>
        <v>0.17440433277164116</v>
      </c>
      <c r="AN51" s="4">
        <f t="shared" si="94"/>
        <v>1.4723333333333333</v>
      </c>
      <c r="AO51" s="12">
        <f t="shared" si="95"/>
        <v>0.21689632885690358</v>
      </c>
      <c r="AP51" s="4">
        <f t="shared" si="96"/>
        <v>0.81000000000000139</v>
      </c>
      <c r="AQ51" s="12">
        <f t="shared" si="97"/>
        <v>0.9258460633884309</v>
      </c>
      <c r="AR51" s="4">
        <f t="shared" si="98"/>
        <v>0.61099999999999888</v>
      </c>
      <c r="AS51" s="12">
        <f t="shared" si="99"/>
        <v>0.19020643465672682</v>
      </c>
      <c r="AT51" s="4">
        <f t="shared" si="100"/>
        <v>0.84500000000000064</v>
      </c>
      <c r="AU51" s="12">
        <f t="shared" si="101"/>
        <v>0.18543857193827765</v>
      </c>
      <c r="AV51" s="12"/>
      <c r="AW51" s="4">
        <f t="shared" si="82"/>
        <v>1.2113333333333323</v>
      </c>
      <c r="AX51" s="1">
        <f t="shared" si="83"/>
        <v>0.32290455499373172</v>
      </c>
      <c r="AY51" s="4">
        <f t="shared" si="84"/>
        <v>1.4079999999999995</v>
      </c>
      <c r="AZ51" s="12">
        <f t="shared" si="85"/>
        <v>0.14376701342771286</v>
      </c>
      <c r="BA51" s="4">
        <f t="shared" si="86"/>
        <v>0.67000000000000171</v>
      </c>
      <c r="BB51" s="12">
        <f t="shared" si="87"/>
        <v>0.85327812372877476</v>
      </c>
      <c r="BC51" s="4">
        <f t="shared" si="88"/>
        <v>0.66383333333333283</v>
      </c>
      <c r="BD51" s="12">
        <f t="shared" si="89"/>
        <v>0.14557647911618266</v>
      </c>
      <c r="BE51" s="4">
        <f t="shared" si="90"/>
        <v>1.0425000000000022</v>
      </c>
      <c r="BF51" s="12">
        <f t="shared" si="91"/>
        <v>0.18002379144428701</v>
      </c>
      <c r="BH51" s="4">
        <f t="shared" si="102"/>
        <v>-0.40133333333333443</v>
      </c>
      <c r="BI51" s="1">
        <f t="shared" si="103"/>
        <v>0.22650022222209049</v>
      </c>
      <c r="BJ51" s="4">
        <f t="shared" si="104"/>
        <v>-6.4333333333333798E-2</v>
      </c>
      <c r="BK51" s="12">
        <f t="shared" si="105"/>
        <v>0.11644213108460624</v>
      </c>
      <c r="BL51" s="4">
        <f t="shared" si="106"/>
        <v>-0.13999999999999968</v>
      </c>
      <c r="BM51" s="12">
        <f t="shared" si="107"/>
        <v>1.0026604081809314</v>
      </c>
      <c r="BN51" s="4">
        <f t="shared" si="108"/>
        <v>5.2833333333333954E-2</v>
      </c>
      <c r="BO51" s="12">
        <f t="shared" si="109"/>
        <v>0.1054411387225862</v>
      </c>
      <c r="BP51" s="4">
        <f t="shared" si="110"/>
        <v>0.19750000000000156</v>
      </c>
      <c r="BQ51" s="12">
        <f t="shared" si="111"/>
        <v>2.9456411054334997E-2</v>
      </c>
      <c r="CI51" s="1">
        <f t="shared" si="72"/>
        <v>3.0416871289521349E-2</v>
      </c>
      <c r="CJ51" s="29">
        <f t="shared" si="73"/>
        <v>4.7044017471602063E-2</v>
      </c>
      <c r="CK51" s="29">
        <f t="shared" si="74"/>
        <v>0.85719093309185435</v>
      </c>
      <c r="CL51" s="30">
        <f t="shared" si="75"/>
        <v>3.6178487784823687E-2</v>
      </c>
      <c r="CM51" s="30">
        <f t="shared" si="76"/>
        <v>3.4387463962507775E-2</v>
      </c>
      <c r="CN51">
        <f t="shared" si="40"/>
        <v>1.0026054925045589</v>
      </c>
      <c r="CP51" s="31">
        <f t="shared" si="77"/>
        <v>0.10426735163569992</v>
      </c>
      <c r="CQ51" s="30">
        <f t="shared" si="78"/>
        <v>2.066895414992417E-2</v>
      </c>
      <c r="CR51" s="30">
        <f t="shared" si="79"/>
        <v>0.72808355643409828</v>
      </c>
      <c r="CS51" s="30">
        <f t="shared" si="80"/>
        <v>2.1192511271864365E-2</v>
      </c>
      <c r="CT51" s="31">
        <f t="shared" si="81"/>
        <v>3.2408565485976149E-2</v>
      </c>
      <c r="CU51">
        <f t="shared" si="41"/>
        <v>0.95216644499665226</v>
      </c>
    </row>
    <row r="52" spans="1:99" x14ac:dyDescent="0.25">
      <c r="A52" t="str">
        <f>'Raw Data'!A52</f>
        <v>A_p110g</v>
      </c>
      <c r="B52">
        <f>'Raw Data'!B52</f>
        <v>328</v>
      </c>
      <c r="C52">
        <f>'Raw Data'!C52</f>
        <v>339</v>
      </c>
      <c r="D52" t="str">
        <f>'Raw Data'!D52</f>
        <v>DCTGVTGYHEQL</v>
      </c>
      <c r="E52" s="1">
        <f>AVERAGE('Raw Data'!J52,'Raw Data'!P52,'Raw Data'!V52)</f>
        <v>5.5083333333333329</v>
      </c>
      <c r="F52" s="19">
        <f>STDEV('Raw Data'!J52,'Raw Data'!P52,'Raw Data'!V52)</f>
        <v>0.11344308411416446</v>
      </c>
      <c r="G52" s="1">
        <f>AVERAGE('Raw Data'!AB52,'Raw Data'!AH52,'Raw Data'!AN52)</f>
        <v>5.9383333333333335</v>
      </c>
      <c r="H52" s="1">
        <f>STDEV('Raw Data'!AB52,'Raw Data'!AH52,'Raw Data'!AN52)</f>
        <v>0.12298509394773563</v>
      </c>
      <c r="I52" s="1">
        <f>AVERAGE('Raw Data'!AZ52,'Raw Data'!BF52,'Raw Data'!BL52)</f>
        <v>6.1536666666666671</v>
      </c>
      <c r="J52" s="1">
        <f>STDEV('Raw Data'!AZ52,'Raw Data'!BF52,'Raw Data'!BL52)</f>
        <v>6.7121779873103027E-2</v>
      </c>
      <c r="K52" s="1">
        <f>AVERAGE('Raw Data'!BL52,'Raw Data'!BR52,'Raw Data'!BX52)</f>
        <v>6.2069999999999999</v>
      </c>
      <c r="L52" s="1">
        <f>STDEV('Raw Data'!BL52,'Raw Data'!BR52,'Raw Data'!BX52)</f>
        <v>5.0477717856495692E-2</v>
      </c>
      <c r="M52" s="1">
        <f>AVERAGE('Raw Data'!CD52,'Raw Data'!CJ52,'Raw Data'!CP52)</f>
        <v>6.3813333333333331</v>
      </c>
      <c r="N52" s="1">
        <f>STDEV('Raw Data'!CD52,'Raw Data'!CJ52,'Raw Data'!CP52)</f>
        <v>0.12940376089331129</v>
      </c>
      <c r="P52" s="1">
        <f>AVERAGE('Raw Data'!J218,'Raw Data'!P218,'Raw Data'!V218)</f>
        <v>2.5876666666666668</v>
      </c>
      <c r="Q52" s="19">
        <f>STDEV('Raw Data'!J218,'Raw Data'!P218,'Raw Data'!V218)</f>
        <v>7.6166484317797628E-2</v>
      </c>
      <c r="R52" s="1">
        <f>AVERAGE('Raw Data'!AB218,'Raw Data'!AH218,'Raw Data'!AN218)</f>
        <v>3.0046666666666666</v>
      </c>
      <c r="S52" s="1">
        <f>STDEV('Raw Data'!AB218,'Raw Data'!AH218,'Raw Data'!AN218)</f>
        <v>0.15532009957933102</v>
      </c>
      <c r="T52" s="1">
        <f>AVERAGE('Raw Data'!AZ218,'Raw Data'!BF218,'Raw Data'!BL218)</f>
        <v>5.1613333333333324</v>
      </c>
      <c r="U52" s="1">
        <f>STDEV('Raw Data'!AZ218,'Raw Data'!BF218,'Raw Data'!BL218)</f>
        <v>0.52295538369284766</v>
      </c>
      <c r="V52" s="1">
        <f>AVERAGE('Raw Data'!BL218,'Raw Data'!BR218,'Raw Data'!BX218)</f>
        <v>5.7503333333333337</v>
      </c>
      <c r="W52" s="1">
        <f>STDEV('Raw Data'!BL218,'Raw Data'!BR218,'Raw Data'!BX218)</f>
        <v>0.14529395490980807</v>
      </c>
      <c r="X52" s="1">
        <f>AVERAGE('Raw Data'!CD218,'Raw Data'!CJ218,'Raw Data'!CP218)</f>
        <v>6.1086666666666671</v>
      </c>
      <c r="Y52" s="1">
        <f>STDEV('Raw Data'!CD218,'Raw Data'!CJ218,'Raw Data'!CP218)</f>
        <v>5.1003267869160596E-2</v>
      </c>
      <c r="AA52" s="1">
        <f>AVERAGE('Raw Data'!J384,'Raw Data'!P384,'Raw Data'!V384)</f>
        <v>3.0243333333333333</v>
      </c>
      <c r="AB52" s="19">
        <f>STDEV('Raw Data'!J384,'Raw Data'!P384,'Raw Data'!V384)</f>
        <v>9.0643992262771256E-2</v>
      </c>
      <c r="AC52" s="1">
        <f>AVERAGE('Raw Data'!AB384,'Raw Data'!AH384,'Raw Data'!AN384)</f>
        <v>3.438333333333333</v>
      </c>
      <c r="AD52" s="1">
        <f>STDEV('Raw Data'!AB384,'Raw Data'!AH384,'Raw Data'!AN384)</f>
        <v>3.9576929306520653E-2</v>
      </c>
      <c r="AE52" s="1">
        <f>AVERAGE('Raw Data'!AZ384,'Raw Data'!BF384,'Raw Data'!BL384)</f>
        <v>5.3536666666666664</v>
      </c>
      <c r="AF52" s="1">
        <f>STDEV('Raw Data'!AZ384,'Raw Data'!BF384,'Raw Data'!BL384)</f>
        <v>0.56838132739678682</v>
      </c>
      <c r="AG52" s="1">
        <f>AVERAGE('Raw Data'!BL384,'Raw Data'!BR384,'Raw Data'!BX384)</f>
        <v>6.0910000000000002</v>
      </c>
      <c r="AH52" s="1">
        <f>STDEV('Raw Data'!BL384,'Raw Data'!BR384,'Raw Data'!BX384)</f>
        <v>0.11596551211459358</v>
      </c>
      <c r="AI52" s="1">
        <f>AVERAGE('Raw Data'!CD384,'Raw Data'!CJ384,'Raw Data'!CP384)</f>
        <v>6.1974999999999998</v>
      </c>
      <c r="AJ52" s="1">
        <f>STDEV('Raw Data'!CD384,'Raw Data'!CJ384,'Raw Data'!CP384)</f>
        <v>8.8388347648318447E-2</v>
      </c>
      <c r="AL52" s="4">
        <f t="shared" si="92"/>
        <v>2.9206666666666661</v>
      </c>
      <c r="AM52" s="1">
        <f t="shared" si="93"/>
        <v>0.18960956843196208</v>
      </c>
      <c r="AN52" s="4">
        <f t="shared" si="94"/>
        <v>2.9336666666666669</v>
      </c>
      <c r="AO52" s="12">
        <f t="shared" si="95"/>
        <v>0.27830519352706662</v>
      </c>
      <c r="AP52" s="4">
        <f t="shared" si="96"/>
        <v>0.99233333333333462</v>
      </c>
      <c r="AQ52" s="12">
        <f t="shared" si="97"/>
        <v>0.59007716356595075</v>
      </c>
      <c r="AR52" s="4">
        <f t="shared" si="98"/>
        <v>0.45666666666666611</v>
      </c>
      <c r="AS52" s="12">
        <f t="shared" si="99"/>
        <v>0.19577167276630375</v>
      </c>
      <c r="AT52" s="4">
        <f t="shared" si="100"/>
        <v>0.27266666666666595</v>
      </c>
      <c r="AU52" s="12">
        <f t="shared" si="101"/>
        <v>0.18040702876247189</v>
      </c>
      <c r="AV52" s="12"/>
      <c r="AW52" s="4">
        <f t="shared" si="82"/>
        <v>2.4839999999999995</v>
      </c>
      <c r="AX52" s="1">
        <f t="shared" si="83"/>
        <v>0.20408707637693571</v>
      </c>
      <c r="AY52" s="4">
        <f t="shared" si="84"/>
        <v>2.5000000000000004</v>
      </c>
      <c r="AZ52" s="12">
        <f t="shared" si="85"/>
        <v>0.16256202325425628</v>
      </c>
      <c r="BA52" s="4">
        <f t="shared" si="86"/>
        <v>0.80000000000000071</v>
      </c>
      <c r="BB52" s="12">
        <f t="shared" si="87"/>
        <v>0.63550310726988979</v>
      </c>
      <c r="BC52" s="4">
        <f t="shared" si="88"/>
        <v>0.11599999999999966</v>
      </c>
      <c r="BD52" s="12">
        <f t="shared" si="89"/>
        <v>0.16644322997108926</v>
      </c>
      <c r="BE52" s="4">
        <f t="shared" si="90"/>
        <v>0.18383333333333329</v>
      </c>
      <c r="BF52" s="12">
        <f t="shared" si="91"/>
        <v>0.21779210854162973</v>
      </c>
      <c r="BH52" s="4">
        <f t="shared" si="102"/>
        <v>-0.43666666666666654</v>
      </c>
      <c r="BI52" s="1">
        <f t="shared" si="103"/>
        <v>0.16681047658056888</v>
      </c>
      <c r="BJ52" s="4">
        <f t="shared" si="104"/>
        <v>-0.43366666666666642</v>
      </c>
      <c r="BK52" s="12">
        <f t="shared" si="105"/>
        <v>0.19489702888585167</v>
      </c>
      <c r="BL52" s="4">
        <f t="shared" si="106"/>
        <v>-0.19233333333333391</v>
      </c>
      <c r="BM52" s="12">
        <f t="shared" si="107"/>
        <v>1.0913367110896344</v>
      </c>
      <c r="BN52" s="4">
        <f t="shared" si="108"/>
        <v>-0.34066666666666645</v>
      </c>
      <c r="BO52" s="12">
        <f t="shared" si="109"/>
        <v>0.26125946702440161</v>
      </c>
      <c r="BP52" s="4">
        <f t="shared" si="110"/>
        <v>-8.8833333333332654E-2</v>
      </c>
      <c r="BQ52" s="12">
        <f t="shared" si="111"/>
        <v>0.13939161551747903</v>
      </c>
      <c r="CI52" s="1">
        <f t="shared" si="72"/>
        <v>3.595178844095491E-2</v>
      </c>
      <c r="CJ52" s="29">
        <f t="shared" si="73"/>
        <v>7.7453780744138001E-2</v>
      </c>
      <c r="CK52" s="29">
        <f t="shared" si="74"/>
        <v>0.34819105896203778</v>
      </c>
      <c r="CL52" s="30">
        <f t="shared" si="75"/>
        <v>3.832654785771672E-2</v>
      </c>
      <c r="CM52" s="30">
        <f t="shared" si="76"/>
        <v>3.2546696026903361E-2</v>
      </c>
      <c r="CN52">
        <f t="shared" si="40"/>
        <v>0.72970533233062695</v>
      </c>
      <c r="CP52" s="31">
        <f t="shared" si="77"/>
        <v>4.1651534744085193E-2</v>
      </c>
      <c r="CQ52" s="30">
        <f t="shared" si="78"/>
        <v>2.6426411404517361E-2</v>
      </c>
      <c r="CR52" s="30">
        <f t="shared" si="79"/>
        <v>0.40386419934968504</v>
      </c>
      <c r="CS52" s="30">
        <f t="shared" si="80"/>
        <v>2.7703348803208908E-2</v>
      </c>
      <c r="CT52" s="31">
        <f t="shared" si="81"/>
        <v>4.7433402543009026E-2</v>
      </c>
      <c r="CU52">
        <f t="shared" si="41"/>
        <v>0.73964781946849911</v>
      </c>
    </row>
    <row r="53" spans="1:99" x14ac:dyDescent="0.25">
      <c r="A53" t="str">
        <f>'Raw Data'!A53</f>
        <v>A_p110g</v>
      </c>
      <c r="B53">
        <f>'Raw Data'!B53</f>
        <v>336</v>
      </c>
      <c r="C53">
        <f>'Raw Data'!C53</f>
        <v>350</v>
      </c>
      <c r="D53" t="str">
        <f>'Raw Data'!D53</f>
        <v>HEQLTIHGKDHESVF</v>
      </c>
      <c r="E53" s="1">
        <f>AVERAGE('Raw Data'!J53,'Raw Data'!P53,'Raw Data'!V53)</f>
        <v>4.0986666666666665</v>
      </c>
      <c r="F53" s="19">
        <f>STDEV('Raw Data'!J53,'Raw Data'!P53,'Raw Data'!V53)</f>
        <v>0.10581272765283641</v>
      </c>
      <c r="G53" s="1">
        <f>AVERAGE('Raw Data'!AB53,'Raw Data'!AH53,'Raw Data'!AN53)</f>
        <v>4.3530000000000006</v>
      </c>
      <c r="H53" s="1">
        <f>STDEV('Raw Data'!AB53,'Raw Data'!AH53,'Raw Data'!AN53)</f>
        <v>0.10445573225055653</v>
      </c>
      <c r="I53" s="1">
        <f>AVERAGE('Raw Data'!AZ53,'Raw Data'!BF53,'Raw Data'!BL53)</f>
        <v>4.562333333333334</v>
      </c>
      <c r="J53" s="1">
        <f>STDEV('Raw Data'!AZ53,'Raw Data'!BF53,'Raw Data'!BL53)</f>
        <v>1.2055427546683439E-2</v>
      </c>
      <c r="K53" s="1">
        <f>AVERAGE('Raw Data'!BL53,'Raw Data'!BR53,'Raw Data'!BX53)</f>
        <v>4.5583333333333327</v>
      </c>
      <c r="L53" s="1">
        <f>STDEV('Raw Data'!BL53,'Raw Data'!BR53,'Raw Data'!BX53)</f>
        <v>2.1126602503321448E-2</v>
      </c>
      <c r="M53" s="1">
        <f>AVERAGE('Raw Data'!CD53,'Raw Data'!CJ53,'Raw Data'!CP53)</f>
        <v>4.6166666666666663</v>
      </c>
      <c r="N53" s="1">
        <f>STDEV('Raw Data'!CD53,'Raw Data'!CJ53,'Raw Data'!CP53)</f>
        <v>8.812112875657771E-2</v>
      </c>
      <c r="P53" s="1">
        <f>AVERAGE('Raw Data'!J219,'Raw Data'!P219,'Raw Data'!V219)</f>
        <v>1.2153333333333334</v>
      </c>
      <c r="Q53" s="19">
        <f>STDEV('Raw Data'!J219,'Raw Data'!P219,'Raw Data'!V219)</f>
        <v>6.143560314128392E-2</v>
      </c>
      <c r="R53" s="1">
        <f>AVERAGE('Raw Data'!AB219,'Raw Data'!AH219,'Raw Data'!AN219)</f>
        <v>1.3713333333333333</v>
      </c>
      <c r="S53" s="1">
        <f>STDEV('Raw Data'!AB219,'Raw Data'!AH219,'Raw Data'!AN219)</f>
        <v>1.2503332889007341E-2</v>
      </c>
      <c r="T53" s="1">
        <f>AVERAGE('Raw Data'!AZ219,'Raw Data'!BF219,'Raw Data'!BL219)</f>
        <v>2.9103333333333334</v>
      </c>
      <c r="U53" s="1">
        <f>STDEV('Raw Data'!AZ219,'Raw Data'!BF219,'Raw Data'!BL219)</f>
        <v>0.73433938566124202</v>
      </c>
      <c r="V53" s="1">
        <f>AVERAGE('Raw Data'!BL219,'Raw Data'!BR219,'Raw Data'!BX219)</f>
        <v>3.7463333333333337</v>
      </c>
      <c r="W53" s="1">
        <f>STDEV('Raw Data'!BL219,'Raw Data'!BR219,'Raw Data'!BX219)</f>
        <v>0.12350033738145544</v>
      </c>
      <c r="X53" s="1">
        <f>AVERAGE('Raw Data'!CD219,'Raw Data'!CJ219,'Raw Data'!CP219)</f>
        <v>4.7383333333333333</v>
      </c>
      <c r="Y53" s="1">
        <f>STDEV('Raw Data'!CD219,'Raw Data'!CJ219,'Raw Data'!CP219)</f>
        <v>0.146001141548049</v>
      </c>
      <c r="AA53" s="1">
        <f>AVERAGE('Raw Data'!J385,'Raw Data'!P385,'Raw Data'!V385)</f>
        <v>2.0623333333333331</v>
      </c>
      <c r="AB53" s="19">
        <f>STDEV('Raw Data'!J385,'Raw Data'!P385,'Raw Data'!V385)</f>
        <v>0.13614085842734119</v>
      </c>
      <c r="AC53" s="1">
        <f>AVERAGE('Raw Data'!AB385,'Raw Data'!AH385,'Raw Data'!AN385)</f>
        <v>1.9573333333333334</v>
      </c>
      <c r="AD53" s="1">
        <f>STDEV('Raw Data'!AB385,'Raw Data'!AH385,'Raw Data'!AN385)</f>
        <v>3.6073998022583188E-2</v>
      </c>
      <c r="AE53" s="1">
        <f>AVERAGE('Raw Data'!AZ385,'Raw Data'!BF385,'Raw Data'!BL385)</f>
        <v>3.3613333333333331</v>
      </c>
      <c r="AF53" s="1">
        <f>STDEV('Raw Data'!AZ385,'Raw Data'!BF385,'Raw Data'!BL385)</f>
        <v>0.73992522144696382</v>
      </c>
      <c r="AG53" s="1">
        <f>AVERAGE('Raw Data'!BL385,'Raw Data'!BR385,'Raw Data'!BX385)</f>
        <v>4.2995000000000001</v>
      </c>
      <c r="AH53" s="1">
        <f>STDEV('Raw Data'!BL385,'Raw Data'!BR385,'Raw Data'!BX385)</f>
        <v>0.12091525958289918</v>
      </c>
      <c r="AI53" s="1">
        <f>AVERAGE('Raw Data'!CD385,'Raw Data'!CJ385,'Raw Data'!CP385)</f>
        <v>4.5049999999999999</v>
      </c>
      <c r="AJ53" s="1">
        <f>STDEV('Raw Data'!CD385,'Raw Data'!CJ385,'Raw Data'!CP385)</f>
        <v>0.17960512242138277</v>
      </c>
      <c r="AL53" s="4">
        <f t="shared" si="92"/>
        <v>2.8833333333333329</v>
      </c>
      <c r="AM53" s="1">
        <f t="shared" si="93"/>
        <v>0.16724833079412033</v>
      </c>
      <c r="AN53" s="4">
        <f t="shared" si="94"/>
        <v>2.9816666666666674</v>
      </c>
      <c r="AO53" s="12">
        <f t="shared" si="95"/>
        <v>0.11695906513956388</v>
      </c>
      <c r="AP53" s="4">
        <f t="shared" si="96"/>
        <v>1.6520000000000006</v>
      </c>
      <c r="AQ53" s="12">
        <f t="shared" si="97"/>
        <v>0.74639481320792544</v>
      </c>
      <c r="AR53" s="4">
        <f t="shared" si="98"/>
        <v>0.81199999999999894</v>
      </c>
      <c r="AS53" s="12">
        <f t="shared" si="99"/>
        <v>0.14462693988477687</v>
      </c>
      <c r="AT53" s="4">
        <f t="shared" si="100"/>
        <v>-0.12166666666666703</v>
      </c>
      <c r="AU53" s="12">
        <f t="shared" si="101"/>
        <v>0.23412227030462671</v>
      </c>
      <c r="AV53" s="12"/>
      <c r="AW53" s="4">
        <f t="shared" si="82"/>
        <v>2.0363333333333333</v>
      </c>
      <c r="AX53" s="1">
        <f t="shared" si="83"/>
        <v>0.24195358608017759</v>
      </c>
      <c r="AY53" s="4">
        <f t="shared" si="84"/>
        <v>2.3956666666666671</v>
      </c>
      <c r="AZ53" s="12">
        <f t="shared" si="85"/>
        <v>0.14052973027313972</v>
      </c>
      <c r="BA53" s="4">
        <f t="shared" si="86"/>
        <v>1.201000000000001</v>
      </c>
      <c r="BB53" s="12">
        <f t="shared" si="87"/>
        <v>0.75198064899364725</v>
      </c>
      <c r="BC53" s="4">
        <f t="shared" si="88"/>
        <v>0.25883333333333258</v>
      </c>
      <c r="BD53" s="12">
        <f t="shared" si="89"/>
        <v>0.14204186208622063</v>
      </c>
      <c r="BE53" s="4">
        <f t="shared" si="90"/>
        <v>0.11166666666666636</v>
      </c>
      <c r="BF53" s="12">
        <f t="shared" si="91"/>
        <v>0.26772625117796045</v>
      </c>
      <c r="BH53" s="4">
        <f t="shared" si="102"/>
        <v>-0.84699999999999975</v>
      </c>
      <c r="BI53" s="1">
        <f t="shared" si="103"/>
        <v>0.19757646156862513</v>
      </c>
      <c r="BJ53" s="4">
        <f t="shared" si="104"/>
        <v>-0.58600000000000008</v>
      </c>
      <c r="BK53" s="12">
        <f t="shared" si="105"/>
        <v>4.8577330911590527E-2</v>
      </c>
      <c r="BL53" s="4">
        <f t="shared" si="106"/>
        <v>-0.45099999999999962</v>
      </c>
      <c r="BM53" s="12">
        <f t="shared" si="107"/>
        <v>1.4742646071082057</v>
      </c>
      <c r="BN53" s="4">
        <f t="shared" si="108"/>
        <v>-0.55316666666666636</v>
      </c>
      <c r="BO53" s="12">
        <f t="shared" si="109"/>
        <v>0.24441559696435461</v>
      </c>
      <c r="BP53" s="4">
        <f t="shared" si="110"/>
        <v>0.23333333333333339</v>
      </c>
      <c r="BQ53" s="12">
        <f t="shared" si="111"/>
        <v>0.32560626396943176</v>
      </c>
      <c r="CI53" s="1">
        <f t="shared" si="72"/>
        <v>2.7972004153419498E-2</v>
      </c>
      <c r="CJ53" s="29">
        <f t="shared" si="73"/>
        <v>1.3679422918320746E-2</v>
      </c>
      <c r="CK53" s="29">
        <f t="shared" si="74"/>
        <v>0.55710521718369388</v>
      </c>
      <c r="CL53" s="30">
        <f t="shared" si="75"/>
        <v>2.0916951740434862E-2</v>
      </c>
      <c r="CM53" s="30">
        <f t="shared" si="76"/>
        <v>5.4813237452592693E-2</v>
      </c>
      <c r="CN53">
        <f t="shared" si="40"/>
        <v>0.82127147366048314</v>
      </c>
      <c r="CP53" s="31">
        <f t="shared" si="77"/>
        <v>5.8541537817057905E-2</v>
      </c>
      <c r="CQ53" s="30">
        <f t="shared" si="78"/>
        <v>1.9748605090641403E-2</v>
      </c>
      <c r="CR53" s="30">
        <f t="shared" si="79"/>
        <v>0.56547489646090687</v>
      </c>
      <c r="CS53" s="30">
        <f t="shared" si="80"/>
        <v>2.0175890584920923E-2</v>
      </c>
      <c r="CT53" s="31">
        <f t="shared" si="81"/>
        <v>7.1677345569804374E-2</v>
      </c>
      <c r="CU53">
        <f t="shared" si="41"/>
        <v>0.85768191978339592</v>
      </c>
    </row>
    <row r="54" spans="1:99" x14ac:dyDescent="0.25">
      <c r="A54" t="str">
        <f>'Raw Data'!A54</f>
        <v>A_p110g</v>
      </c>
      <c r="B54">
        <f>'Raw Data'!B54</f>
        <v>340</v>
      </c>
      <c r="C54">
        <f>'Raw Data'!C54</f>
        <v>350</v>
      </c>
      <c r="D54" t="str">
        <f>'Raw Data'!D54</f>
        <v>TIHGKDHESVF</v>
      </c>
      <c r="E54" s="1">
        <f>AVERAGE('Raw Data'!J54,'Raw Data'!P54,'Raw Data'!V54)</f>
        <v>2.1030000000000002</v>
      </c>
      <c r="F54" s="19">
        <f>STDEV('Raw Data'!J54,'Raw Data'!P54,'Raw Data'!V54)</f>
        <v>7.1421285342676277E-2</v>
      </c>
      <c r="G54" s="1">
        <f>AVERAGE('Raw Data'!AB54,'Raw Data'!AH54,'Raw Data'!AN54)</f>
        <v>2.265333333333333</v>
      </c>
      <c r="H54" s="1">
        <f>STDEV('Raw Data'!AB54,'Raw Data'!AH54,'Raw Data'!AN54)</f>
        <v>4.4377171308380342E-2</v>
      </c>
      <c r="I54" s="1">
        <f>AVERAGE('Raw Data'!AZ54,'Raw Data'!BF54,'Raw Data'!BL54)</f>
        <v>2.3890000000000002</v>
      </c>
      <c r="J54" s="1">
        <f>STDEV('Raw Data'!AZ54,'Raw Data'!BF54,'Raw Data'!BL54)</f>
        <v>5.6559702969517081E-2</v>
      </c>
      <c r="K54" s="1">
        <f>AVERAGE('Raw Data'!BL54,'Raw Data'!BR54,'Raw Data'!BX54)</f>
        <v>2.3620000000000001</v>
      </c>
      <c r="L54" s="1">
        <f>STDEV('Raw Data'!BL54,'Raw Data'!BR54,'Raw Data'!BX54)</f>
        <v>2.6851443164195056E-2</v>
      </c>
      <c r="M54" s="1">
        <f>AVERAGE('Raw Data'!CD54,'Raw Data'!CJ54,'Raw Data'!CP54)</f>
        <v>2.3729999999999998</v>
      </c>
      <c r="N54" s="1">
        <f>STDEV('Raw Data'!CD54,'Raw Data'!CJ54,'Raw Data'!CP54)</f>
        <v>2.9137604568666872E-2</v>
      </c>
      <c r="P54" s="1">
        <f>AVERAGE('Raw Data'!J220,'Raw Data'!P220,'Raw Data'!V220)</f>
        <v>1.0933333333333333</v>
      </c>
      <c r="Q54" s="19">
        <f>STDEV('Raw Data'!J220,'Raw Data'!P220,'Raw Data'!V220)</f>
        <v>1.4977761292440722E-2</v>
      </c>
      <c r="R54" s="1">
        <f>AVERAGE('Raw Data'!AB220,'Raw Data'!AH220,'Raw Data'!AN220)</f>
        <v>1.1970000000000001</v>
      </c>
      <c r="S54" s="1">
        <f>STDEV('Raw Data'!AB220,'Raw Data'!AH220,'Raw Data'!AN220)</f>
        <v>5.7026309717532947E-2</v>
      </c>
      <c r="T54" s="1">
        <f>AVERAGE('Raw Data'!AZ220,'Raw Data'!BF220,'Raw Data'!BL220)</f>
        <v>1.9900000000000002</v>
      </c>
      <c r="U54" s="1">
        <f>STDEV('Raw Data'!AZ220,'Raw Data'!BF220,'Raw Data'!BL220)</f>
        <v>0.31441533041504016</v>
      </c>
      <c r="V54" s="1">
        <f>AVERAGE('Raw Data'!BL220,'Raw Data'!BR220,'Raw Data'!BX220)</f>
        <v>2.339</v>
      </c>
      <c r="W54" s="1">
        <f>STDEV('Raw Data'!BL220,'Raw Data'!BR220,'Raw Data'!BX220)</f>
        <v>2.1702534414210758E-2</v>
      </c>
      <c r="X54" s="1">
        <f>AVERAGE('Raw Data'!CD220,'Raw Data'!CJ220,'Raw Data'!CP220)</f>
        <v>2.379</v>
      </c>
      <c r="Y54" s="1">
        <f>STDEV('Raw Data'!CD220,'Raw Data'!CJ220,'Raw Data'!CP220)</f>
        <v>1.9078784028338836E-2</v>
      </c>
      <c r="AA54" s="1">
        <f>AVERAGE('Raw Data'!J386,'Raw Data'!P386,'Raw Data'!V386)</f>
        <v>1.1946666666666668</v>
      </c>
      <c r="AB54" s="19">
        <f>STDEV('Raw Data'!J386,'Raw Data'!P386,'Raw Data'!V386)</f>
        <v>4.5610671265980542E-2</v>
      </c>
      <c r="AC54" s="1">
        <f>AVERAGE('Raw Data'!AB386,'Raw Data'!AH386,'Raw Data'!AN386)</f>
        <v>1.3120000000000001</v>
      </c>
      <c r="AD54" s="1">
        <f>STDEV('Raw Data'!AB386,'Raw Data'!AH386,'Raw Data'!AN386)</f>
        <v>3.5930488446443358E-2</v>
      </c>
      <c r="AE54" s="1">
        <f>AVERAGE('Raw Data'!AZ386,'Raw Data'!BF386,'Raw Data'!BL386)</f>
        <v>1.9496666666666667</v>
      </c>
      <c r="AF54" s="1">
        <f>STDEV('Raw Data'!AZ386,'Raw Data'!BF386,'Raw Data'!BL386)</f>
        <v>0.26381116984186292</v>
      </c>
      <c r="AG54" s="1">
        <f>AVERAGE('Raw Data'!BL386,'Raw Data'!BR386,'Raw Data'!BX386)</f>
        <v>2.2925</v>
      </c>
      <c r="AH54" s="1">
        <f>STDEV('Raw Data'!BL386,'Raw Data'!BR386,'Raw Data'!BX386)</f>
        <v>5.4447222151364126E-2</v>
      </c>
      <c r="AI54" s="1">
        <f>AVERAGE('Raw Data'!CD386,'Raw Data'!CJ386,'Raw Data'!CP386)</f>
        <v>2.3840000000000003</v>
      </c>
      <c r="AJ54" s="1">
        <f>STDEV('Raw Data'!CD386,'Raw Data'!CJ386,'Raw Data'!CP386)</f>
        <v>4.3840620433565826E-2</v>
      </c>
      <c r="AL54" s="4">
        <f t="shared" si="92"/>
        <v>1.0096666666666669</v>
      </c>
      <c r="AM54" s="1">
        <f t="shared" si="93"/>
        <v>8.6399046635116994E-2</v>
      </c>
      <c r="AN54" s="4">
        <f t="shared" si="94"/>
        <v>1.0683333333333329</v>
      </c>
      <c r="AO54" s="12">
        <f t="shared" si="95"/>
        <v>0.10140348102591329</v>
      </c>
      <c r="AP54" s="4">
        <f t="shared" si="96"/>
        <v>0.39900000000000002</v>
      </c>
      <c r="AQ54" s="12">
        <f t="shared" si="97"/>
        <v>0.37097503338455723</v>
      </c>
      <c r="AR54" s="4">
        <f t="shared" si="98"/>
        <v>2.3000000000000131E-2</v>
      </c>
      <c r="AS54" s="12">
        <f t="shared" si="99"/>
        <v>4.8553977578405814E-2</v>
      </c>
      <c r="AT54" s="4">
        <f t="shared" si="100"/>
        <v>-6.0000000000002274E-3</v>
      </c>
      <c r="AU54" s="12">
        <f t="shared" si="101"/>
        <v>4.8216388597005708E-2</v>
      </c>
      <c r="AV54" s="12"/>
      <c r="AW54" s="4">
        <f t="shared" si="82"/>
        <v>0.90833333333333344</v>
      </c>
      <c r="AX54" s="1">
        <f t="shared" si="83"/>
        <v>0.11703195660865681</v>
      </c>
      <c r="AY54" s="4">
        <f t="shared" si="84"/>
        <v>0.95333333333333292</v>
      </c>
      <c r="AZ54" s="12">
        <f t="shared" si="85"/>
        <v>8.0307659754823707E-2</v>
      </c>
      <c r="BA54" s="4">
        <f t="shared" si="86"/>
        <v>0.43933333333333358</v>
      </c>
      <c r="BB54" s="12">
        <f t="shared" si="87"/>
        <v>0.32037087281137999</v>
      </c>
      <c r="BC54" s="4">
        <f t="shared" si="88"/>
        <v>6.9500000000000117E-2</v>
      </c>
      <c r="BD54" s="12">
        <f t="shared" si="89"/>
        <v>8.1298665315559182E-2</v>
      </c>
      <c r="BE54" s="4">
        <f t="shared" si="90"/>
        <v>-1.1000000000000565E-2</v>
      </c>
      <c r="BF54" s="12">
        <f t="shared" si="91"/>
        <v>7.2978225002232694E-2</v>
      </c>
      <c r="BH54" s="4">
        <f t="shared" si="102"/>
        <v>-0.1013333333333335</v>
      </c>
      <c r="BI54" s="1">
        <f t="shared" si="103"/>
        <v>6.0588432558421265E-2</v>
      </c>
      <c r="BJ54" s="4">
        <f t="shared" si="104"/>
        <v>-0.11499999999999999</v>
      </c>
      <c r="BK54" s="12">
        <f t="shared" si="105"/>
        <v>9.2956798163976312E-2</v>
      </c>
      <c r="BL54" s="4">
        <f t="shared" si="106"/>
        <v>4.0333333333333554E-2</v>
      </c>
      <c r="BM54" s="12">
        <f t="shared" si="107"/>
        <v>0.57822650025690314</v>
      </c>
      <c r="BN54" s="4">
        <f t="shared" si="108"/>
        <v>4.6499999999999986E-2</v>
      </c>
      <c r="BO54" s="12">
        <f t="shared" si="109"/>
        <v>7.6149756565574878E-2</v>
      </c>
      <c r="BP54" s="4">
        <f t="shared" si="110"/>
        <v>-5.0000000000003375E-3</v>
      </c>
      <c r="BQ54" s="12">
        <f t="shared" si="111"/>
        <v>6.2919404461904666E-2</v>
      </c>
      <c r="CI54" s="1">
        <f t="shared" si="72"/>
        <v>7.4647952594571213E-3</v>
      </c>
      <c r="CJ54" s="29">
        <f t="shared" si="73"/>
        <v>1.0282665964172757E-2</v>
      </c>
      <c r="CK54" s="29">
        <f t="shared" si="74"/>
        <v>0.13762247539467334</v>
      </c>
      <c r="CL54" s="30">
        <f t="shared" si="75"/>
        <v>2.3574887386843347E-3</v>
      </c>
      <c r="CM54" s="30">
        <f t="shared" si="76"/>
        <v>2.3248201293374622E-3</v>
      </c>
      <c r="CN54">
        <f t="shared" si="40"/>
        <v>0.40006530152754438</v>
      </c>
      <c r="CP54" s="31">
        <f t="shared" si="77"/>
        <v>1.3696478867650531E-2</v>
      </c>
      <c r="CQ54" s="30">
        <f t="shared" si="78"/>
        <v>6.4493202152965312E-3</v>
      </c>
      <c r="CR54" s="30">
        <f t="shared" si="79"/>
        <v>0.10263749614592542</v>
      </c>
      <c r="CS54" s="30">
        <f t="shared" si="80"/>
        <v>6.6094729820913058E-3</v>
      </c>
      <c r="CT54" s="31">
        <f t="shared" si="81"/>
        <v>5.3258213244765009E-3</v>
      </c>
      <c r="CU54">
        <f t="shared" si="41"/>
        <v>0.36704031050477315</v>
      </c>
    </row>
    <row r="55" spans="1:99" x14ac:dyDescent="0.25">
      <c r="A55" t="str">
        <f>'Raw Data'!A55</f>
        <v>A_p110g</v>
      </c>
      <c r="B55">
        <f>'Raw Data'!B55</f>
        <v>355</v>
      </c>
      <c r="C55">
        <f>'Raw Data'!C55</f>
        <v>369</v>
      </c>
      <c r="D55" t="str">
        <f>'Raw Data'!D55</f>
        <v>WDCDRKFRVKIRGID</v>
      </c>
      <c r="E55" s="1">
        <f>AVERAGE('Raw Data'!J55,'Raw Data'!P55,'Raw Data'!V55)</f>
        <v>0.34300000000000003</v>
      </c>
      <c r="F55" s="19">
        <f>STDEV('Raw Data'!J55,'Raw Data'!P55,'Raw Data'!V55)</f>
        <v>4.3301270189221149E-2</v>
      </c>
      <c r="G55" s="1">
        <f>AVERAGE('Raw Data'!AB55,'Raw Data'!AH55,'Raw Data'!AN55)</f>
        <v>0.64133333333333331</v>
      </c>
      <c r="H55" s="1">
        <f>STDEV('Raw Data'!AB55,'Raw Data'!AH55,'Raw Data'!AN55)</f>
        <v>1.5307950004273393E-2</v>
      </c>
      <c r="I55" s="1">
        <f>AVERAGE('Raw Data'!AZ55,'Raw Data'!BF55,'Raw Data'!BL55)</f>
        <v>1.0183333333333333</v>
      </c>
      <c r="J55" s="1">
        <f>STDEV('Raw Data'!AZ55,'Raw Data'!BF55,'Raw Data'!BL55)</f>
        <v>0.18678954289074381</v>
      </c>
      <c r="K55" s="1">
        <f>AVERAGE('Raw Data'!BL55,'Raw Data'!BR55,'Raw Data'!BX55)</f>
        <v>1.2220000000000002</v>
      </c>
      <c r="L55" s="1">
        <f>STDEV('Raw Data'!BL55,'Raw Data'!BR55,'Raw Data'!BX55)</f>
        <v>1.0816653826391916E-2</v>
      </c>
      <c r="M55" s="1">
        <f>AVERAGE('Raw Data'!CD55,'Raw Data'!CJ55,'Raw Data'!CP55)</f>
        <v>2.0026666666666668</v>
      </c>
      <c r="N55" s="1">
        <f>STDEV('Raw Data'!CD55,'Raw Data'!CJ55,'Raw Data'!CP55)</f>
        <v>6.5286547874223971E-2</v>
      </c>
      <c r="P55" s="1">
        <f>AVERAGE('Raw Data'!J221,'Raw Data'!P221,'Raw Data'!V221)</f>
        <v>0.17233333333333334</v>
      </c>
      <c r="Q55" s="19">
        <f>STDEV('Raw Data'!J221,'Raw Data'!P221,'Raw Data'!V221)</f>
        <v>3.4501207708330081E-2</v>
      </c>
      <c r="R55" s="1">
        <f>AVERAGE('Raw Data'!AB221,'Raw Data'!AH221,'Raw Data'!AN221)</f>
        <v>0.23533333333333331</v>
      </c>
      <c r="S55" s="1">
        <f>STDEV('Raw Data'!AB221,'Raw Data'!AH221,'Raw Data'!AN221)</f>
        <v>3.2347076117221839E-2</v>
      </c>
      <c r="T55" s="1">
        <f>AVERAGE('Raw Data'!AZ221,'Raw Data'!BF221,'Raw Data'!BL221)</f>
        <v>0.77733333333333332</v>
      </c>
      <c r="U55" s="1">
        <f>STDEV('Raw Data'!AZ221,'Raw Data'!BF221,'Raw Data'!BL221)</f>
        <v>0.15735734280081601</v>
      </c>
      <c r="V55" s="1">
        <f>AVERAGE('Raw Data'!BL221,'Raw Data'!BR221,'Raw Data'!BX221)</f>
        <v>0.94799999999999995</v>
      </c>
      <c r="W55" s="1">
        <f>STDEV('Raw Data'!BL221,'Raw Data'!BR221,'Raw Data'!BX221)</f>
        <v>1.2124355652982094E-2</v>
      </c>
      <c r="X55" s="1">
        <f>AVERAGE('Raw Data'!CD221,'Raw Data'!CJ221,'Raw Data'!CP221)</f>
        <v>1.0683333333333334</v>
      </c>
      <c r="Y55" s="1">
        <f>STDEV('Raw Data'!CD221,'Raw Data'!CJ221,'Raw Data'!CP221)</f>
        <v>1.6502525059315418E-2</v>
      </c>
      <c r="AA55" s="1">
        <f>AVERAGE('Raw Data'!J387,'Raw Data'!P387,'Raw Data'!V387)</f>
        <v>0.32433333333333331</v>
      </c>
      <c r="AB55" s="19">
        <f>STDEV('Raw Data'!J387,'Raw Data'!P387,'Raw Data'!V387)</f>
        <v>2.9704096238285616E-2</v>
      </c>
      <c r="AC55" s="1">
        <f>AVERAGE('Raw Data'!AB387,'Raw Data'!AH387,'Raw Data'!AN387)</f>
        <v>0.57266666666666677</v>
      </c>
      <c r="AD55" s="1">
        <f>STDEV('Raw Data'!AB387,'Raw Data'!AH387,'Raw Data'!AN387)</f>
        <v>3.1390019645316104E-2</v>
      </c>
      <c r="AE55" s="1">
        <f>AVERAGE('Raw Data'!AZ387,'Raw Data'!BF387,'Raw Data'!BL387)</f>
        <v>0.79900000000000004</v>
      </c>
      <c r="AF55" s="1">
        <f>STDEV('Raw Data'!AZ387,'Raw Data'!BF387,'Raw Data'!BL387)</f>
        <v>2.3515952032609651E-2</v>
      </c>
      <c r="AG55" s="1">
        <f>AVERAGE('Raw Data'!BL387,'Raw Data'!BR387,'Raw Data'!BX387)</f>
        <v>0.86949999999999994</v>
      </c>
      <c r="AH55" s="1">
        <f>STDEV('Raw Data'!BL387,'Raw Data'!BR387,'Raw Data'!BX387)</f>
        <v>6.1518289963229687E-2</v>
      </c>
      <c r="AI55" s="1">
        <f>AVERAGE('Raw Data'!CD387,'Raw Data'!CJ387,'Raw Data'!CP387)</f>
        <v>1.2484999999999999</v>
      </c>
      <c r="AJ55" s="1">
        <f>STDEV('Raw Data'!CD387,'Raw Data'!CJ387,'Raw Data'!CP387)</f>
        <v>2.6162950903902204E-2</v>
      </c>
      <c r="AL55" s="4">
        <f t="shared" si="92"/>
        <v>0.17066666666666669</v>
      </c>
      <c r="AM55" s="1">
        <f t="shared" si="93"/>
        <v>7.7802477897551237E-2</v>
      </c>
      <c r="AN55" s="4">
        <f t="shared" si="94"/>
        <v>0.40600000000000003</v>
      </c>
      <c r="AO55" s="12">
        <f t="shared" si="95"/>
        <v>4.7655026121495234E-2</v>
      </c>
      <c r="AP55" s="4">
        <f t="shared" si="96"/>
        <v>0.24099999999999999</v>
      </c>
      <c r="AQ55" s="12">
        <f t="shared" si="97"/>
        <v>0.34414688569155982</v>
      </c>
      <c r="AR55" s="4">
        <f t="shared" si="98"/>
        <v>0.27400000000000024</v>
      </c>
      <c r="AS55" s="12">
        <f t="shared" si="99"/>
        <v>2.2941009479374011E-2</v>
      </c>
      <c r="AT55" s="4">
        <f t="shared" si="100"/>
        <v>0.93433333333333346</v>
      </c>
      <c r="AU55" s="12">
        <f t="shared" si="101"/>
        <v>8.1789072933539389E-2</v>
      </c>
      <c r="AV55" s="12"/>
      <c r="AW55" s="4">
        <f t="shared" si="82"/>
        <v>1.866666666666672E-2</v>
      </c>
      <c r="AX55" s="1">
        <f t="shared" si="83"/>
        <v>7.3005366427506768E-2</v>
      </c>
      <c r="AY55" s="4">
        <f t="shared" si="84"/>
        <v>6.8666666666666543E-2</v>
      </c>
      <c r="AZ55" s="12">
        <f t="shared" si="85"/>
        <v>4.6697969649589499E-2</v>
      </c>
      <c r="BA55" s="4">
        <f t="shared" si="86"/>
        <v>0.21933333333333327</v>
      </c>
      <c r="BB55" s="12">
        <f t="shared" si="87"/>
        <v>0.21030549492335346</v>
      </c>
      <c r="BC55" s="4">
        <f t="shared" si="88"/>
        <v>0.35250000000000026</v>
      </c>
      <c r="BD55" s="12">
        <f t="shared" si="89"/>
        <v>7.2334943789621603E-2</v>
      </c>
      <c r="BE55" s="4">
        <f t="shared" si="90"/>
        <v>0.75416666666666687</v>
      </c>
      <c r="BF55" s="12">
        <f t="shared" si="91"/>
        <v>9.1449498778126179E-2</v>
      </c>
      <c r="BH55" s="4">
        <f t="shared" si="102"/>
        <v>-0.15199999999999997</v>
      </c>
      <c r="BI55" s="1">
        <f t="shared" si="103"/>
        <v>6.4205303946615694E-2</v>
      </c>
      <c r="BJ55" s="4">
        <f t="shared" si="104"/>
        <v>-0.33733333333333348</v>
      </c>
      <c r="BK55" s="12">
        <f t="shared" si="105"/>
        <v>6.3737095762537943E-2</v>
      </c>
      <c r="BL55" s="4">
        <f t="shared" si="106"/>
        <v>-2.1666666666666723E-2</v>
      </c>
      <c r="BM55" s="12">
        <f t="shared" si="107"/>
        <v>0.18087329483342565</v>
      </c>
      <c r="BN55" s="4">
        <f t="shared" si="108"/>
        <v>7.8500000000000014E-2</v>
      </c>
      <c r="BO55" s="12">
        <f t="shared" si="109"/>
        <v>7.3642645616211783E-2</v>
      </c>
      <c r="BP55" s="4">
        <f t="shared" si="110"/>
        <v>-0.18016666666666659</v>
      </c>
      <c r="BQ55" s="12">
        <f t="shared" si="111"/>
        <v>4.2665475963217625E-2</v>
      </c>
      <c r="CI55" s="1">
        <f t="shared" si="72"/>
        <v>6.0532255669989484E-3</v>
      </c>
      <c r="CJ55" s="29">
        <f t="shared" si="73"/>
        <v>2.2710015146403932E-3</v>
      </c>
      <c r="CK55" s="29">
        <f t="shared" si="74"/>
        <v>0.11843707893119955</v>
      </c>
      <c r="CL55" s="30">
        <f t="shared" si="75"/>
        <v>5.262899159327282E-4</v>
      </c>
      <c r="CM55" s="30">
        <f t="shared" si="76"/>
        <v>6.6894524513278252E-3</v>
      </c>
      <c r="CN55">
        <f t="shared" si="40"/>
        <v>0.36602875348816444</v>
      </c>
      <c r="CP55" s="31">
        <f t="shared" si="77"/>
        <v>5.3297835272145327E-3</v>
      </c>
      <c r="CQ55" s="30">
        <f t="shared" si="78"/>
        <v>2.1807003693939818E-3</v>
      </c>
      <c r="CR55" s="30">
        <f t="shared" si="79"/>
        <v>4.4228401194956649E-2</v>
      </c>
      <c r="CS55" s="30">
        <f t="shared" si="80"/>
        <v>5.232344093047717E-3</v>
      </c>
      <c r="CT55" s="31">
        <f t="shared" si="81"/>
        <v>8.3630108267705016E-3</v>
      </c>
      <c r="CU55">
        <f t="shared" si="41"/>
        <v>0.25560563376299705</v>
      </c>
    </row>
    <row r="56" spans="1:99" x14ac:dyDescent="0.25">
      <c r="A56" t="str">
        <f>'Raw Data'!A56</f>
        <v>A_p110g</v>
      </c>
      <c r="B56">
        <f>'Raw Data'!B56</f>
        <v>355</v>
      </c>
      <c r="C56">
        <f>'Raw Data'!C56</f>
        <v>381</v>
      </c>
      <c r="D56" t="str">
        <f>'Raw Data'!D56</f>
        <v>WDCDRKFRVKIRGIDIPVLPRNTDLTV</v>
      </c>
      <c r="E56" s="1">
        <f>AVERAGE('Raw Data'!J56,'Raw Data'!P56,'Raw Data'!V56)</f>
        <v>2.6836666666666669</v>
      </c>
      <c r="F56" s="19">
        <f>STDEV('Raw Data'!J56,'Raw Data'!P56,'Raw Data'!V56)</f>
        <v>4.9662192192183263E-2</v>
      </c>
      <c r="G56" s="1">
        <f>AVERAGE('Raw Data'!AB56,'Raw Data'!AH56,'Raw Data'!AN56)</f>
        <v>3.2143333333333337</v>
      </c>
      <c r="H56" s="1">
        <f>STDEV('Raw Data'!AB56,'Raw Data'!AH56,'Raw Data'!AN56)</f>
        <v>9.6458972280101113E-2</v>
      </c>
      <c r="I56" s="1">
        <f>AVERAGE('Raw Data'!AZ56,'Raw Data'!BF56,'Raw Data'!BL56)</f>
        <v>5.1543333333333337</v>
      </c>
      <c r="J56" s="1">
        <f>STDEV('Raw Data'!AZ56,'Raw Data'!BF56,'Raw Data'!BL56)</f>
        <v>0.93202163780318315</v>
      </c>
      <c r="K56" s="1">
        <f>AVERAGE('Raw Data'!BL56,'Raw Data'!BR56,'Raw Data'!BX56)</f>
        <v>6.2109999999999994</v>
      </c>
      <c r="L56" s="1">
        <f>STDEV('Raw Data'!BL56,'Raw Data'!BR56,'Raw Data'!BX56)</f>
        <v>4.5574115460423482E-2</v>
      </c>
      <c r="M56" s="1">
        <f>AVERAGE('Raw Data'!CD56,'Raw Data'!CJ56,'Raw Data'!CP56)</f>
        <v>7.6416666666666666</v>
      </c>
      <c r="N56" s="1">
        <f>STDEV('Raw Data'!CD56,'Raw Data'!CJ56,'Raw Data'!CP56)</f>
        <v>0.19567915916962969</v>
      </c>
      <c r="P56" s="1">
        <f>AVERAGE('Raw Data'!J222,'Raw Data'!P222,'Raw Data'!V222)</f>
        <v>2.1760000000000002</v>
      </c>
      <c r="Q56" s="19">
        <f>STDEV('Raw Data'!J222,'Raw Data'!P222,'Raw Data'!V222)</f>
        <v>9.7534609242053066E-2</v>
      </c>
      <c r="R56" s="1">
        <f>AVERAGE('Raw Data'!AB222,'Raw Data'!AH222,'Raw Data'!AN222)</f>
        <v>2.609</v>
      </c>
      <c r="S56" s="1">
        <f>STDEV('Raw Data'!AB222,'Raw Data'!AH222,'Raw Data'!AN222)</f>
        <v>0.13719693874135808</v>
      </c>
      <c r="T56" s="1">
        <f>AVERAGE('Raw Data'!AZ222,'Raw Data'!BF222,'Raw Data'!BL222)</f>
        <v>4.3213333333333326</v>
      </c>
      <c r="U56" s="1">
        <f>STDEV('Raw Data'!AZ222,'Raw Data'!BF222,'Raw Data'!BL222)</f>
        <v>0.69759109321531676</v>
      </c>
      <c r="V56" s="1">
        <f>AVERAGE('Raw Data'!BL222,'Raw Data'!BR222,'Raw Data'!BX222)</f>
        <v>5.0966666666666667</v>
      </c>
      <c r="W56" s="1">
        <f>STDEV('Raw Data'!BL222,'Raw Data'!BR222,'Raw Data'!BX222)</f>
        <v>0.12438783434618259</v>
      </c>
      <c r="X56" s="1">
        <f>AVERAGE('Raw Data'!CD222,'Raw Data'!CJ222,'Raw Data'!CP222)</f>
        <v>5.86</v>
      </c>
      <c r="Y56" s="1">
        <f>STDEV('Raw Data'!CD222,'Raw Data'!CJ222,'Raw Data'!CP222)</f>
        <v>0.13096564434995933</v>
      </c>
      <c r="AA56" s="1">
        <f>AVERAGE('Raw Data'!J388,'Raw Data'!P388,'Raw Data'!V388)</f>
        <v>2.5926666666666667</v>
      </c>
      <c r="AB56" s="19">
        <f>STDEV('Raw Data'!J388,'Raw Data'!P388,'Raw Data'!V388)</f>
        <v>6.1043700193658984E-2</v>
      </c>
      <c r="AC56" s="1">
        <f>AVERAGE('Raw Data'!AB388,'Raw Data'!AH388,'Raw Data'!AN388)</f>
        <v>3.0579999999999998</v>
      </c>
      <c r="AD56" s="1">
        <f>STDEV('Raw Data'!AB388,'Raw Data'!AH388,'Raw Data'!AN388)</f>
        <v>9.1329075326535655E-2</v>
      </c>
      <c r="AE56" s="1">
        <f>AVERAGE('Raw Data'!AZ388,'Raw Data'!BF388,'Raw Data'!BL388)</f>
        <v>4.6380000000000008</v>
      </c>
      <c r="AF56" s="1">
        <f>STDEV('Raw Data'!AZ388,'Raw Data'!BF388,'Raw Data'!BL388)</f>
        <v>0.66082751153383301</v>
      </c>
      <c r="AG56" s="1">
        <f>AVERAGE('Raw Data'!BL388,'Raw Data'!BR388,'Raw Data'!BX388)</f>
        <v>5.3644999999999996</v>
      </c>
      <c r="AH56" s="1">
        <f>STDEV('Raw Data'!BL388,'Raw Data'!BR388,'Raw Data'!BX388)</f>
        <v>4.8790367901871738E-2</v>
      </c>
      <c r="AI56" s="1">
        <f>AVERAGE('Raw Data'!CD388,'Raw Data'!CJ388,'Raw Data'!CP388)</f>
        <v>6.2089999999999996</v>
      </c>
      <c r="AJ56" s="1">
        <f>STDEV('Raw Data'!CD388,'Raw Data'!CJ388,'Raw Data'!CP388)</f>
        <v>5.2325901807805032E-2</v>
      </c>
      <c r="AL56" s="4">
        <f t="shared" si="92"/>
        <v>0.50766666666666671</v>
      </c>
      <c r="AM56" s="1">
        <f t="shared" si="93"/>
        <v>0.14719680143423633</v>
      </c>
      <c r="AN56" s="4">
        <f t="shared" si="94"/>
        <v>0.60533333333333372</v>
      </c>
      <c r="AO56" s="12">
        <f t="shared" si="95"/>
        <v>0.23365591102145919</v>
      </c>
      <c r="AP56" s="4">
        <f t="shared" si="96"/>
        <v>0.83300000000000107</v>
      </c>
      <c r="AQ56" s="12">
        <f t="shared" si="97"/>
        <v>1.6296127310184998</v>
      </c>
      <c r="AR56" s="4">
        <f t="shared" si="98"/>
        <v>1.1143333333333327</v>
      </c>
      <c r="AS56" s="12">
        <f t="shared" si="99"/>
        <v>0.16996194980660606</v>
      </c>
      <c r="AT56" s="4">
        <f t="shared" si="100"/>
        <v>1.7816666666666663</v>
      </c>
      <c r="AU56" s="12">
        <f t="shared" si="101"/>
        <v>0.32664480351958902</v>
      </c>
      <c r="AV56" s="12"/>
      <c r="AW56" s="4">
        <f t="shared" si="82"/>
        <v>9.1000000000000192E-2</v>
      </c>
      <c r="AX56" s="1">
        <f t="shared" si="83"/>
        <v>0.11070589238584225</v>
      </c>
      <c r="AY56" s="4">
        <f t="shared" si="84"/>
        <v>0.15633333333333388</v>
      </c>
      <c r="AZ56" s="12">
        <f t="shared" si="85"/>
        <v>0.18778804760663675</v>
      </c>
      <c r="BA56" s="4">
        <f t="shared" si="86"/>
        <v>0.51633333333333287</v>
      </c>
      <c r="BB56" s="12">
        <f t="shared" si="87"/>
        <v>1.5928491493370163</v>
      </c>
      <c r="BC56" s="4">
        <f t="shared" si="88"/>
        <v>0.84649999999999981</v>
      </c>
      <c r="BD56" s="12">
        <f t="shared" si="89"/>
        <v>9.4364483362295221E-2</v>
      </c>
      <c r="BE56" s="4">
        <f t="shared" si="90"/>
        <v>1.432666666666667</v>
      </c>
      <c r="BF56" s="12">
        <f t="shared" si="91"/>
        <v>0.24800506097743472</v>
      </c>
      <c r="BH56" s="4">
        <f t="shared" si="102"/>
        <v>-0.41666666666666652</v>
      </c>
      <c r="BI56" s="1">
        <f t="shared" si="103"/>
        <v>0.15857830943571205</v>
      </c>
      <c r="BJ56" s="4">
        <f t="shared" si="104"/>
        <v>-0.44899999999999984</v>
      </c>
      <c r="BK56" s="12">
        <f t="shared" si="105"/>
        <v>0.22852601406789375</v>
      </c>
      <c r="BL56" s="4">
        <f t="shared" si="106"/>
        <v>-0.31666666666666821</v>
      </c>
      <c r="BM56" s="12">
        <f t="shared" si="107"/>
        <v>1.3584186047491498</v>
      </c>
      <c r="BN56" s="4">
        <f t="shared" si="108"/>
        <v>-0.26783333333333292</v>
      </c>
      <c r="BO56" s="12">
        <f t="shared" si="109"/>
        <v>0.17317820224805433</v>
      </c>
      <c r="BP56" s="4">
        <f t="shared" si="110"/>
        <v>-0.34899999999999931</v>
      </c>
      <c r="BQ56" s="12">
        <f t="shared" si="111"/>
        <v>0.18329154615776436</v>
      </c>
      <c r="CI56" s="1">
        <f t="shared" si="72"/>
        <v>2.1666898352469998E-2</v>
      </c>
      <c r="CJ56" s="29">
        <f t="shared" si="73"/>
        <v>5.4595084755268052E-2</v>
      </c>
      <c r="CK56" s="29">
        <f t="shared" si="74"/>
        <v>2.6556376530975734</v>
      </c>
      <c r="CL56" s="30">
        <f t="shared" si="75"/>
        <v>2.8887064382063277E-2</v>
      </c>
      <c r="CM56" s="30">
        <f t="shared" si="76"/>
        <v>0.10669682766635091</v>
      </c>
      <c r="CN56">
        <f t="shared" si="40"/>
        <v>1.6933645585796715</v>
      </c>
      <c r="CP56" s="31">
        <f t="shared" si="77"/>
        <v>1.2255794608945684E-2</v>
      </c>
      <c r="CQ56" s="30">
        <f t="shared" si="78"/>
        <v>3.5264350823912473E-2</v>
      </c>
      <c r="CR56" s="30">
        <f t="shared" si="79"/>
        <v>2.5371684125436564</v>
      </c>
      <c r="CS56" s="30">
        <f t="shared" si="80"/>
        <v>8.9046557202328916E-3</v>
      </c>
      <c r="CT56" s="31">
        <f t="shared" si="81"/>
        <v>6.1506510270421109E-2</v>
      </c>
      <c r="CU56">
        <f t="shared" si="41"/>
        <v>1.6294476745103443</v>
      </c>
    </row>
    <row r="57" spans="1:99" x14ac:dyDescent="0.25">
      <c r="A57" t="str">
        <f>'Raw Data'!A57</f>
        <v>A_p110g</v>
      </c>
      <c r="B57">
        <f>'Raw Data'!B57</f>
        <v>370</v>
      </c>
      <c r="C57">
        <f>'Raw Data'!C57</f>
        <v>381</v>
      </c>
      <c r="D57" t="str">
        <f>'Raw Data'!D57</f>
        <v>IPVLPRNTDLTV</v>
      </c>
      <c r="E57" s="1">
        <f>AVERAGE('Raw Data'!J57,'Raw Data'!P57,'Raw Data'!V57)</f>
        <v>3.2029999999999998</v>
      </c>
      <c r="F57" s="19">
        <f>STDEV('Raw Data'!J57,'Raw Data'!P57,'Raw Data'!V57)</f>
        <v>7.0149839629182226E-2</v>
      </c>
      <c r="G57" s="1">
        <f>AVERAGE('Raw Data'!AB57,'Raw Data'!AH57,'Raw Data'!AN57)</f>
        <v>3.549666666666667</v>
      </c>
      <c r="H57" s="1">
        <f>STDEV('Raw Data'!AB57,'Raw Data'!AH57,'Raw Data'!AN57)</f>
        <v>7.5857322213042283E-2</v>
      </c>
      <c r="I57" s="1">
        <f>AVERAGE('Raw Data'!AZ57,'Raw Data'!BF57,'Raw Data'!BL57)</f>
        <v>4.9469999999999992</v>
      </c>
      <c r="J57" s="1">
        <f>STDEV('Raw Data'!AZ57,'Raw Data'!BF57,'Raw Data'!BL57)</f>
        <v>0.74739347066990491</v>
      </c>
      <c r="K57" s="1">
        <f>AVERAGE('Raw Data'!BL57,'Raw Data'!BR57,'Raw Data'!BX57)</f>
        <v>5.8376666666666672</v>
      </c>
      <c r="L57" s="1">
        <f>STDEV('Raw Data'!BL57,'Raw Data'!BR57,'Raw Data'!BX57)</f>
        <v>8.3990078779183117E-2</v>
      </c>
      <c r="M57" s="1">
        <f>AVERAGE('Raw Data'!CD57,'Raw Data'!CJ57,'Raw Data'!CP57)</f>
        <v>6.1656666666666666</v>
      </c>
      <c r="N57" s="1">
        <f>STDEV('Raw Data'!CD57,'Raw Data'!CJ57,'Raw Data'!CP57)</f>
        <v>8.4595114122112916E-2</v>
      </c>
      <c r="P57" s="1">
        <f>AVERAGE('Raw Data'!J223,'Raw Data'!P223,'Raw Data'!V223)</f>
        <v>2.9826666666666668</v>
      </c>
      <c r="Q57" s="19">
        <f>STDEV('Raw Data'!J223,'Raw Data'!P223,'Raw Data'!V223)</f>
        <v>5.5428632793289544E-2</v>
      </c>
      <c r="R57" s="1">
        <f>AVERAGE('Raw Data'!AB223,'Raw Data'!AH223,'Raw Data'!AN223)</f>
        <v>3.2923333333333331</v>
      </c>
      <c r="S57" s="1">
        <f>STDEV('Raw Data'!AB223,'Raw Data'!AH223,'Raw Data'!AN223)</f>
        <v>4.7606022028030673E-2</v>
      </c>
      <c r="T57" s="1">
        <f>AVERAGE('Raw Data'!AZ223,'Raw Data'!BF223,'Raw Data'!BL223)</f>
        <v>4.6303333333333336</v>
      </c>
      <c r="U57" s="1">
        <f>STDEV('Raw Data'!AZ223,'Raw Data'!BF223,'Raw Data'!BL223)</f>
        <v>0.53065462716660949</v>
      </c>
      <c r="V57" s="1">
        <f>AVERAGE('Raw Data'!BL223,'Raw Data'!BR223,'Raw Data'!BX223)</f>
        <v>5.2863333333333333</v>
      </c>
      <c r="W57" s="1">
        <f>STDEV('Raw Data'!BL223,'Raw Data'!BR223,'Raw Data'!BX223)</f>
        <v>7.3350755506220611E-2</v>
      </c>
      <c r="X57" s="1">
        <f>AVERAGE('Raw Data'!CD223,'Raw Data'!CJ223,'Raw Data'!CP223)</f>
        <v>5.9303333333333335</v>
      </c>
      <c r="Y57" s="1">
        <f>STDEV('Raw Data'!CD223,'Raw Data'!CJ223,'Raw Data'!CP223)</f>
        <v>4.2193996413391936E-2</v>
      </c>
      <c r="AA57" s="1">
        <f>AVERAGE('Raw Data'!J389,'Raw Data'!P389,'Raw Data'!V389)</f>
        <v>3.1153333333333335</v>
      </c>
      <c r="AB57" s="19">
        <f>STDEV('Raw Data'!J389,'Raw Data'!P389,'Raw Data'!V389)</f>
        <v>6.7278030094030966E-2</v>
      </c>
      <c r="AC57" s="1">
        <f>AVERAGE('Raw Data'!AB389,'Raw Data'!AH389,'Raw Data'!AN389)</f>
        <v>3.4380000000000002</v>
      </c>
      <c r="AD57" s="1">
        <f>STDEV('Raw Data'!AB389,'Raw Data'!AH389,'Raw Data'!AN389)</f>
        <v>7.8619336044003632E-2</v>
      </c>
      <c r="AE57" s="1">
        <f>AVERAGE('Raw Data'!AZ389,'Raw Data'!BF389,'Raw Data'!BL389)</f>
        <v>4.7056666666666667</v>
      </c>
      <c r="AF57" s="1">
        <f>STDEV('Raw Data'!AZ389,'Raw Data'!BF389,'Raw Data'!BL389)</f>
        <v>0.47047883409706487</v>
      </c>
      <c r="AG57" s="1">
        <f>AVERAGE('Raw Data'!BL389,'Raw Data'!BR389,'Raw Data'!BX389)</f>
        <v>5.2874999999999996</v>
      </c>
      <c r="AH57" s="1">
        <f>STDEV('Raw Data'!BL389,'Raw Data'!BR389,'Raw Data'!BX389)</f>
        <v>5.586143571373707E-2</v>
      </c>
      <c r="AI57" s="1">
        <f>AVERAGE('Raw Data'!CD389,'Raw Data'!CJ389,'Raw Data'!CP389)</f>
        <v>5.952</v>
      </c>
      <c r="AJ57" s="1">
        <f>STDEV('Raw Data'!CD389,'Raw Data'!CJ389,'Raw Data'!CP389)</f>
        <v>4.2426406871194462E-3</v>
      </c>
      <c r="AL57" s="4">
        <f t="shared" si="92"/>
        <v>0.22033333333333305</v>
      </c>
      <c r="AM57" s="1">
        <f t="shared" si="93"/>
        <v>0.12557847242247178</v>
      </c>
      <c r="AN57" s="4">
        <f t="shared" si="94"/>
        <v>0.25733333333333386</v>
      </c>
      <c r="AO57" s="12">
        <f t="shared" si="95"/>
        <v>0.12346334424107296</v>
      </c>
      <c r="AP57" s="4">
        <f t="shared" si="96"/>
        <v>0.31666666666666554</v>
      </c>
      <c r="AQ57" s="12">
        <f t="shared" si="97"/>
        <v>1.2780480978365145</v>
      </c>
      <c r="AR57" s="4">
        <f t="shared" si="98"/>
        <v>0.5513333333333339</v>
      </c>
      <c r="AS57" s="12">
        <f t="shared" si="99"/>
        <v>0.15734083428540374</v>
      </c>
      <c r="AT57" s="4">
        <f t="shared" si="100"/>
        <v>0.23533333333333317</v>
      </c>
      <c r="AU57" s="12">
        <f t="shared" si="101"/>
        <v>0.12678911053550485</v>
      </c>
      <c r="AV57" s="12"/>
      <c r="AW57" s="4">
        <f t="shared" si="82"/>
        <v>8.7666666666666337E-2</v>
      </c>
      <c r="AX57" s="1">
        <f t="shared" si="83"/>
        <v>0.13742786972321319</v>
      </c>
      <c r="AY57" s="4">
        <f t="shared" si="84"/>
        <v>0.1116666666666668</v>
      </c>
      <c r="AZ57" s="12">
        <f t="shared" si="85"/>
        <v>0.15447665825704593</v>
      </c>
      <c r="BA57" s="4">
        <f t="shared" si="86"/>
        <v>0.24133333333333251</v>
      </c>
      <c r="BB57" s="12">
        <f t="shared" si="87"/>
        <v>1.2178723047669697</v>
      </c>
      <c r="BC57" s="4">
        <f t="shared" si="88"/>
        <v>0.55016666666666758</v>
      </c>
      <c r="BD57" s="12">
        <f t="shared" si="89"/>
        <v>0.13985151449292019</v>
      </c>
      <c r="BE57" s="4">
        <f t="shared" si="90"/>
        <v>0.21366666666666667</v>
      </c>
      <c r="BF57" s="12">
        <f t="shared" si="91"/>
        <v>8.8837754809232367E-2</v>
      </c>
      <c r="BH57" s="4">
        <f t="shared" si="102"/>
        <v>-0.13266666666666671</v>
      </c>
      <c r="BI57" s="1">
        <f t="shared" si="103"/>
        <v>0.12270666288732052</v>
      </c>
      <c r="BJ57" s="4">
        <f t="shared" si="104"/>
        <v>-0.14566666666666706</v>
      </c>
      <c r="BK57" s="12">
        <f t="shared" si="105"/>
        <v>0.1262253580720343</v>
      </c>
      <c r="BL57" s="4">
        <f t="shared" si="106"/>
        <v>-7.533333333333303E-2</v>
      </c>
      <c r="BM57" s="12">
        <f t="shared" si="107"/>
        <v>1.0011334612636744</v>
      </c>
      <c r="BN57" s="4">
        <f t="shared" si="108"/>
        <v>-1.1666666666663161E-3</v>
      </c>
      <c r="BO57" s="12">
        <f t="shared" si="109"/>
        <v>0.12921219121995769</v>
      </c>
      <c r="BP57" s="4">
        <f t="shared" si="110"/>
        <v>-2.1666666666666501E-2</v>
      </c>
      <c r="BQ57" s="12">
        <f t="shared" si="111"/>
        <v>4.643663710051138E-2</v>
      </c>
      <c r="CI57" s="1">
        <f t="shared" si="72"/>
        <v>1.5769952735961504E-2</v>
      </c>
      <c r="CJ57" s="29">
        <f t="shared" si="73"/>
        <v>1.5243197371189683E-2</v>
      </c>
      <c r="CK57" s="29">
        <f t="shared" si="74"/>
        <v>1.633406940383533</v>
      </c>
      <c r="CL57" s="30">
        <f t="shared" si="75"/>
        <v>2.4756138133626881E-2</v>
      </c>
      <c r="CM57" s="30">
        <f t="shared" si="76"/>
        <v>1.6075478550384464E-2</v>
      </c>
      <c r="CN57">
        <f t="shared" si="40"/>
        <v>1.3058528658216804</v>
      </c>
      <c r="CP57" s="31">
        <f t="shared" si="77"/>
        <v>1.8886419376660458E-2</v>
      </c>
      <c r="CQ57" s="30">
        <f t="shared" si="78"/>
        <v>2.3863037946264157E-2</v>
      </c>
      <c r="CR57" s="30">
        <f t="shared" si="79"/>
        <v>1.4832129507184109</v>
      </c>
      <c r="CS57" s="30">
        <f t="shared" si="80"/>
        <v>1.9558446105963464E-2</v>
      </c>
      <c r="CT57" s="31">
        <f t="shared" si="81"/>
        <v>7.892146679545289E-3</v>
      </c>
      <c r="CU57">
        <f t="shared" si="41"/>
        <v>1.2463599002001164</v>
      </c>
    </row>
    <row r="58" spans="1:99" x14ac:dyDescent="0.25">
      <c r="A58" t="str">
        <f>'Raw Data'!A58</f>
        <v>A_p110g</v>
      </c>
      <c r="B58">
        <f>'Raw Data'!B58</f>
        <v>382</v>
      </c>
      <c r="C58">
        <f>'Raw Data'!C58</f>
        <v>394</v>
      </c>
      <c r="D58" t="str">
        <f>'Raw Data'!D58</f>
        <v>FVEANIQHGQQVL</v>
      </c>
      <c r="E58" s="1">
        <f>AVERAGE('Raw Data'!J58,'Raw Data'!P58,'Raw Data'!V58)</f>
        <v>0.59533333333333338</v>
      </c>
      <c r="F58" s="19">
        <f>STDEV('Raw Data'!J58,'Raw Data'!P58,'Raw Data'!V58)</f>
        <v>5.5075705472861069E-3</v>
      </c>
      <c r="G58" s="1">
        <f>AVERAGE('Raw Data'!AB58,'Raw Data'!AH58,'Raw Data'!AN58)</f>
        <v>1.1003333333333334</v>
      </c>
      <c r="H58" s="1">
        <f>STDEV('Raw Data'!AB58,'Raw Data'!AH58,'Raw Data'!AN58)</f>
        <v>9.5196288443055027E-2</v>
      </c>
      <c r="I58" s="1">
        <f>AVERAGE('Raw Data'!AZ58,'Raw Data'!BF58,'Raw Data'!BL58)</f>
        <v>2.0813333333333333</v>
      </c>
      <c r="J58" s="1">
        <f>STDEV('Raw Data'!AZ58,'Raw Data'!BF58,'Raw Data'!BL58)</f>
        <v>0.2081978225950821</v>
      </c>
      <c r="K58" s="1">
        <f>AVERAGE('Raw Data'!BL58,'Raw Data'!BR58,'Raw Data'!BX58)</f>
        <v>2.3213333333333335</v>
      </c>
      <c r="L58" s="1">
        <f>STDEV('Raw Data'!BL58,'Raw Data'!BR58,'Raw Data'!BX58)</f>
        <v>2.1031722072463056E-2</v>
      </c>
      <c r="M58" s="1">
        <f>AVERAGE('Raw Data'!CD58,'Raw Data'!CJ58,'Raw Data'!CP58)</f>
        <v>3.3170000000000002</v>
      </c>
      <c r="N58" s="1">
        <f>STDEV('Raw Data'!CD58,'Raw Data'!CJ58,'Raw Data'!CP58)</f>
        <v>0.10794906206169647</v>
      </c>
      <c r="P58" s="1">
        <f>AVERAGE('Raw Data'!J224,'Raw Data'!P224,'Raw Data'!V224)</f>
        <v>0.55700000000000005</v>
      </c>
      <c r="Q58" s="19">
        <f>STDEV('Raw Data'!J224,'Raw Data'!P224,'Raw Data'!V224)</f>
        <v>6.0555759428810731E-2</v>
      </c>
      <c r="R58" s="1">
        <f>AVERAGE('Raw Data'!AB224,'Raw Data'!AH224,'Raw Data'!AN224)</f>
        <v>1.0376666666666665</v>
      </c>
      <c r="S58" s="1">
        <f>STDEV('Raw Data'!AB224,'Raw Data'!AH224,'Raw Data'!AN224)</f>
        <v>4.8211340298039161E-2</v>
      </c>
      <c r="T58" s="1">
        <f>AVERAGE('Raw Data'!AZ224,'Raw Data'!BF224,'Raw Data'!BL224)</f>
        <v>2.0276666666666667</v>
      </c>
      <c r="U58" s="1">
        <f>STDEV('Raw Data'!AZ224,'Raw Data'!BF224,'Raw Data'!BL224)</f>
        <v>0.22407216099581259</v>
      </c>
      <c r="V58" s="1">
        <f>AVERAGE('Raw Data'!BL224,'Raw Data'!BR224,'Raw Data'!BX224)</f>
        <v>2.2393333333333332</v>
      </c>
      <c r="W58" s="1">
        <f>STDEV('Raw Data'!BL224,'Raw Data'!BR224,'Raw Data'!BX224)</f>
        <v>4.0611985094714663E-2</v>
      </c>
      <c r="X58" s="1">
        <f>AVERAGE('Raw Data'!CD224,'Raw Data'!CJ224,'Raw Data'!CP224)</f>
        <v>3</v>
      </c>
      <c r="Y58" s="1">
        <f>STDEV('Raw Data'!CD224,'Raw Data'!CJ224,'Raw Data'!CP224)</f>
        <v>4.2142615011410992E-2</v>
      </c>
      <c r="AA58" s="1">
        <f>AVERAGE('Raw Data'!J390,'Raw Data'!P390,'Raw Data'!V390)</f>
        <v>0.56733333333333336</v>
      </c>
      <c r="AB58" s="19">
        <f>STDEV('Raw Data'!J390,'Raw Data'!P390,'Raw Data'!V390)</f>
        <v>6.6530694670455179E-2</v>
      </c>
      <c r="AC58" s="1">
        <f>AVERAGE('Raw Data'!AB390,'Raw Data'!AH390,'Raw Data'!AN390)</f>
        <v>1.0979999999999999</v>
      </c>
      <c r="AD58" s="1">
        <f>STDEV('Raw Data'!AB390,'Raw Data'!AH390,'Raw Data'!AN390)</f>
        <v>2.7184554438136336E-2</v>
      </c>
      <c r="AE58" s="1">
        <f>AVERAGE('Raw Data'!AZ390,'Raw Data'!BF390,'Raw Data'!BL390)</f>
        <v>2.0276666666666667</v>
      </c>
      <c r="AF58" s="1">
        <f>STDEV('Raw Data'!AZ390,'Raw Data'!BF390,'Raw Data'!BL390)</f>
        <v>0.19489569860141431</v>
      </c>
      <c r="AG58" s="1">
        <f>AVERAGE('Raw Data'!BL390,'Raw Data'!BR390,'Raw Data'!BX390)</f>
        <v>2.2714999999999996</v>
      </c>
      <c r="AH58" s="1">
        <f>STDEV('Raw Data'!BL390,'Raw Data'!BR390,'Raw Data'!BX390)</f>
        <v>2.8991378028648394E-2</v>
      </c>
      <c r="AI58" s="1">
        <f>AVERAGE('Raw Data'!CD390,'Raw Data'!CJ390,'Raw Data'!CP390)</f>
        <v>3.1539999999999999</v>
      </c>
      <c r="AJ58" s="1">
        <f>STDEV('Raw Data'!CD390,'Raw Data'!CJ390,'Raw Data'!CP390)</f>
        <v>5.2325901807804408E-2</v>
      </c>
      <c r="AL58" s="4">
        <f t="shared" si="92"/>
        <v>3.833333333333333E-2</v>
      </c>
      <c r="AM58" s="1">
        <f t="shared" si="93"/>
        <v>6.6063329976096832E-2</v>
      </c>
      <c r="AN58" s="4">
        <f t="shared" si="94"/>
        <v>6.266666666666687E-2</v>
      </c>
      <c r="AO58" s="12">
        <f t="shared" si="95"/>
        <v>0.1434076287410942</v>
      </c>
      <c r="AP58" s="4">
        <f t="shared" si="96"/>
        <v>5.3666666666666529E-2</v>
      </c>
      <c r="AQ58" s="12">
        <f t="shared" si="97"/>
        <v>0.43226998359089469</v>
      </c>
      <c r="AR58" s="4">
        <f t="shared" si="98"/>
        <v>8.2000000000000295E-2</v>
      </c>
      <c r="AS58" s="12">
        <f t="shared" si="99"/>
        <v>6.1643707167177722E-2</v>
      </c>
      <c r="AT58" s="4">
        <f t="shared" si="100"/>
        <v>0.31700000000000017</v>
      </c>
      <c r="AU58" s="12">
        <f t="shared" si="101"/>
        <v>0.15009167707310744</v>
      </c>
      <c r="AV58" s="12"/>
      <c r="AW58" s="4">
        <f t="shared" si="82"/>
        <v>2.8000000000000025E-2</v>
      </c>
      <c r="AX58" s="1">
        <f t="shared" si="83"/>
        <v>7.2038265217741287E-2</v>
      </c>
      <c r="AY58" s="4">
        <f t="shared" si="84"/>
        <v>2.3333333333335204E-3</v>
      </c>
      <c r="AZ58" s="12">
        <f t="shared" si="85"/>
        <v>0.12238084288119136</v>
      </c>
      <c r="BA58" s="4">
        <f t="shared" si="86"/>
        <v>5.3666666666666529E-2</v>
      </c>
      <c r="BB58" s="12">
        <f t="shared" si="87"/>
        <v>0.40309352119649644</v>
      </c>
      <c r="BC58" s="4">
        <f t="shared" si="88"/>
        <v>4.983333333333384E-2</v>
      </c>
      <c r="BD58" s="12">
        <f t="shared" si="89"/>
        <v>5.0023100101111453E-2</v>
      </c>
      <c r="BE58" s="4">
        <f t="shared" si="90"/>
        <v>0.16300000000000026</v>
      </c>
      <c r="BF58" s="12">
        <f t="shared" si="91"/>
        <v>0.16027496386950088</v>
      </c>
      <c r="BH58" s="4">
        <f t="shared" si="102"/>
        <v>-1.0333333333333306E-2</v>
      </c>
      <c r="BI58" s="1">
        <f t="shared" si="103"/>
        <v>0.12708645409926592</v>
      </c>
      <c r="BJ58" s="4">
        <f t="shared" si="104"/>
        <v>-6.033333333333335E-2</v>
      </c>
      <c r="BK58" s="12">
        <f t="shared" si="105"/>
        <v>7.5395894736175501E-2</v>
      </c>
      <c r="BL58" s="4">
        <f t="shared" si="106"/>
        <v>0</v>
      </c>
      <c r="BM58" s="12">
        <f t="shared" si="107"/>
        <v>0.41896785959722693</v>
      </c>
      <c r="BN58" s="4">
        <f t="shared" si="108"/>
        <v>-3.2166666666666455E-2</v>
      </c>
      <c r="BO58" s="12">
        <f t="shared" si="109"/>
        <v>6.9603363123363057E-2</v>
      </c>
      <c r="BP58" s="4">
        <f t="shared" si="110"/>
        <v>-0.15399999999999991</v>
      </c>
      <c r="BQ58" s="12">
        <f t="shared" si="111"/>
        <v>9.4468516819215392E-2</v>
      </c>
      <c r="CI58" s="1">
        <f t="shared" si="72"/>
        <v>4.364363567530654E-3</v>
      </c>
      <c r="CJ58" s="29">
        <f t="shared" si="73"/>
        <v>2.0565747981143506E-2</v>
      </c>
      <c r="CK58" s="29">
        <f t="shared" si="74"/>
        <v>0.18685733871367236</v>
      </c>
      <c r="CL58" s="30">
        <f t="shared" si="75"/>
        <v>3.7999466333127579E-3</v>
      </c>
      <c r="CM58" s="30">
        <f t="shared" si="76"/>
        <v>2.2527511526617968E-2</v>
      </c>
      <c r="CN58">
        <f t="shared" si="40"/>
        <v>0.48797019214525517</v>
      </c>
      <c r="CP58" s="31">
        <f t="shared" si="77"/>
        <v>5.1895116555816341E-3</v>
      </c>
      <c r="CQ58" s="30">
        <f t="shared" si="78"/>
        <v>1.4977070704310846E-2</v>
      </c>
      <c r="CR58" s="30">
        <f t="shared" si="79"/>
        <v>0.16248438683059033</v>
      </c>
      <c r="CS58" s="30">
        <f t="shared" si="80"/>
        <v>2.5023105437258168E-3</v>
      </c>
      <c r="CT58" s="31">
        <f t="shared" si="81"/>
        <v>2.5688064043369811E-2</v>
      </c>
      <c r="CU58">
        <f t="shared" si="41"/>
        <v>0.45917463320351054</v>
      </c>
    </row>
    <row r="59" spans="1:99" x14ac:dyDescent="0.25">
      <c r="A59" t="str">
        <f>'Raw Data'!A59</f>
        <v>A_p110g</v>
      </c>
      <c r="B59">
        <f>'Raw Data'!B59</f>
        <v>383</v>
      </c>
      <c r="C59">
        <f>'Raw Data'!C59</f>
        <v>394</v>
      </c>
      <c r="D59" t="str">
        <f>'Raw Data'!D59</f>
        <v>VEANIQHGQQVL</v>
      </c>
      <c r="E59" s="1">
        <f>AVERAGE('Raw Data'!J59,'Raw Data'!P59,'Raw Data'!V59)</f>
        <v>0.6133333333333334</v>
      </c>
      <c r="F59" s="19">
        <f>STDEV('Raw Data'!J59,'Raw Data'!P59,'Raw Data'!V59)</f>
        <v>2.1455380055672147E-2</v>
      </c>
      <c r="G59" s="1">
        <f>AVERAGE('Raw Data'!AB59,'Raw Data'!AH59,'Raw Data'!AN59)</f>
        <v>1.1146666666666667</v>
      </c>
      <c r="H59" s="1">
        <f>STDEV('Raw Data'!AB59,'Raw Data'!AH59,'Raw Data'!AN59)</f>
        <v>7.2071723535193324E-2</v>
      </c>
      <c r="I59" s="1">
        <f>AVERAGE('Raw Data'!AZ59,'Raw Data'!BF59,'Raw Data'!BL59)</f>
        <v>2.157</v>
      </c>
      <c r="J59" s="1">
        <f>STDEV('Raw Data'!AZ59,'Raw Data'!BF59,'Raw Data'!BL59)</f>
        <v>0.2168386496914238</v>
      </c>
      <c r="K59" s="1">
        <f>AVERAGE('Raw Data'!BL59,'Raw Data'!BR59,'Raw Data'!BX59)</f>
        <v>2.4036666666666666</v>
      </c>
      <c r="L59" s="1">
        <f>STDEV('Raw Data'!BL59,'Raw Data'!BR59,'Raw Data'!BX59)</f>
        <v>9.4516312525053502E-3</v>
      </c>
      <c r="M59" s="1">
        <f>AVERAGE('Raw Data'!CD59,'Raw Data'!CJ59,'Raw Data'!CP59)</f>
        <v>3.3803333333333332</v>
      </c>
      <c r="N59" s="1">
        <f>STDEV('Raw Data'!CD59,'Raw Data'!CJ59,'Raw Data'!CP59)</f>
        <v>6.7263164758531266E-2</v>
      </c>
      <c r="P59" s="1">
        <f>AVERAGE('Raw Data'!J225,'Raw Data'!P225,'Raw Data'!V225)</f>
        <v>0.59766666666666668</v>
      </c>
      <c r="Q59" s="19">
        <f>STDEV('Raw Data'!J225,'Raw Data'!P225,'Raw Data'!V225)</f>
        <v>9.7654151644122417E-2</v>
      </c>
      <c r="R59" s="1">
        <f>AVERAGE('Raw Data'!AB225,'Raw Data'!AH225,'Raw Data'!AN225)</f>
        <v>1.0606666666666669</v>
      </c>
      <c r="S59" s="1">
        <f>STDEV('Raw Data'!AB225,'Raw Data'!AH225,'Raw Data'!AN225)</f>
        <v>5.2051256789181738E-2</v>
      </c>
      <c r="T59" s="1">
        <f>AVERAGE('Raw Data'!AZ225,'Raw Data'!BF225,'Raw Data'!BL225)</f>
        <v>2.0670000000000002</v>
      </c>
      <c r="U59" s="1">
        <f>STDEV('Raw Data'!AZ225,'Raw Data'!BF225,'Raw Data'!BL225)</f>
        <v>0.19995249435803483</v>
      </c>
      <c r="V59" s="1">
        <f>AVERAGE('Raw Data'!BL225,'Raw Data'!BR225,'Raw Data'!BX225)</f>
        <v>2.2926666666666669</v>
      </c>
      <c r="W59" s="1">
        <f>STDEV('Raw Data'!BL225,'Raw Data'!BR225,'Raw Data'!BX225)</f>
        <v>3.5118845842842597E-2</v>
      </c>
      <c r="X59" s="1">
        <f>AVERAGE('Raw Data'!CD225,'Raw Data'!CJ225,'Raw Data'!CP225)</f>
        <v>3.1449999999999996</v>
      </c>
      <c r="Y59" s="1">
        <f>STDEV('Raw Data'!CD225,'Raw Data'!CJ225,'Raw Data'!CP225)</f>
        <v>2.1517434791349863E-2</v>
      </c>
      <c r="AA59" s="1">
        <f>AVERAGE('Raw Data'!J391,'Raw Data'!P391,'Raw Data'!V391)</f>
        <v>0.63</v>
      </c>
      <c r="AB59" s="19">
        <f>STDEV('Raw Data'!J391,'Raw Data'!P391,'Raw Data'!V391)</f>
        <v>3.7509998667022142E-2</v>
      </c>
      <c r="AC59" s="1">
        <f>AVERAGE('Raw Data'!AB391,'Raw Data'!AH391,'Raw Data'!AN391)</f>
        <v>1.1426666666666667</v>
      </c>
      <c r="AD59" s="1">
        <f>STDEV('Raw Data'!AB391,'Raw Data'!AH391,'Raw Data'!AN391)</f>
        <v>3.8734136537856852E-2</v>
      </c>
      <c r="AE59" s="1">
        <f>AVERAGE('Raw Data'!AZ391,'Raw Data'!BF391,'Raw Data'!BL391)</f>
        <v>2.1083333333333334</v>
      </c>
      <c r="AF59" s="1">
        <f>STDEV('Raw Data'!AZ391,'Raw Data'!BF391,'Raw Data'!BL391)</f>
        <v>0.20589884247691473</v>
      </c>
      <c r="AG59" s="1">
        <f>AVERAGE('Raw Data'!BL391,'Raw Data'!BR391,'Raw Data'!BX391)</f>
        <v>2.3595000000000002</v>
      </c>
      <c r="AH59" s="1">
        <f>STDEV('Raw Data'!BL391,'Raw Data'!BR391,'Raw Data'!BX391)</f>
        <v>1.9091883092036879E-2</v>
      </c>
      <c r="AI59" s="1">
        <f>AVERAGE('Raw Data'!CD391,'Raw Data'!CJ391,'Raw Data'!CP391)</f>
        <v>3.2534999999999998</v>
      </c>
      <c r="AJ59" s="1">
        <f>STDEV('Raw Data'!CD391,'Raw Data'!CJ391,'Raw Data'!CP391)</f>
        <v>4.030508652763317E-2</v>
      </c>
      <c r="AL59" s="4">
        <f t="shared" si="92"/>
        <v>1.5666666666666718E-2</v>
      </c>
      <c r="AM59" s="1">
        <f t="shared" si="93"/>
        <v>0.11910953169979456</v>
      </c>
      <c r="AN59" s="4">
        <f t="shared" si="94"/>
        <v>5.3999999999999826E-2</v>
      </c>
      <c r="AO59" s="12">
        <f t="shared" si="95"/>
        <v>0.12412298032437506</v>
      </c>
      <c r="AP59" s="4">
        <f t="shared" si="96"/>
        <v>8.9999999999999858E-2</v>
      </c>
      <c r="AQ59" s="12">
        <f t="shared" si="97"/>
        <v>0.41679114404945861</v>
      </c>
      <c r="AR59" s="4">
        <f t="shared" si="98"/>
        <v>0.11099999999999977</v>
      </c>
      <c r="AS59" s="12">
        <f t="shared" si="99"/>
        <v>4.4570477095347949E-2</v>
      </c>
      <c r="AT59" s="4">
        <f t="shared" si="100"/>
        <v>0.23533333333333362</v>
      </c>
      <c r="AU59" s="12">
        <f t="shared" si="101"/>
        <v>8.8780599549881128E-2</v>
      </c>
      <c r="AV59" s="12"/>
      <c r="AW59" s="4">
        <f t="shared" si="82"/>
        <v>-1.6666666666666607E-2</v>
      </c>
      <c r="AX59" s="1">
        <f t="shared" si="83"/>
        <v>5.8965378722694292E-2</v>
      </c>
      <c r="AY59" s="4">
        <f t="shared" si="84"/>
        <v>-2.8000000000000025E-2</v>
      </c>
      <c r="AZ59" s="12">
        <f t="shared" si="85"/>
        <v>0.11080586007305018</v>
      </c>
      <c r="BA59" s="4">
        <f t="shared" si="86"/>
        <v>4.8666666666666636E-2</v>
      </c>
      <c r="BB59" s="12">
        <f t="shared" si="87"/>
        <v>0.42273749216833856</v>
      </c>
      <c r="BC59" s="4">
        <f t="shared" si="88"/>
        <v>4.4166666666666465E-2</v>
      </c>
      <c r="BD59" s="12">
        <f t="shared" si="89"/>
        <v>2.8543514344542227E-2</v>
      </c>
      <c r="BE59" s="4">
        <f t="shared" si="90"/>
        <v>0.12683333333333335</v>
      </c>
      <c r="BF59" s="12">
        <f t="shared" si="91"/>
        <v>0.10756825128616443</v>
      </c>
      <c r="BH59" s="4">
        <f t="shared" si="102"/>
        <v>-3.2333333333333325E-2</v>
      </c>
      <c r="BI59" s="1">
        <f t="shared" si="103"/>
        <v>0.13516415031114457</v>
      </c>
      <c r="BJ59" s="4">
        <f t="shared" si="104"/>
        <v>-8.1999999999999851E-2</v>
      </c>
      <c r="BK59" s="12">
        <f t="shared" si="105"/>
        <v>9.0785393327038583E-2</v>
      </c>
      <c r="BL59" s="4">
        <f t="shared" si="106"/>
        <v>-4.1333333333333222E-2</v>
      </c>
      <c r="BM59" s="12">
        <f t="shared" si="107"/>
        <v>0.40585133683494956</v>
      </c>
      <c r="BN59" s="4">
        <f t="shared" si="108"/>
        <v>-6.68333333333333E-2</v>
      </c>
      <c r="BO59" s="12">
        <f t="shared" si="109"/>
        <v>5.4210728934879479E-2</v>
      </c>
      <c r="BP59" s="4">
        <f t="shared" si="110"/>
        <v>-0.10850000000000026</v>
      </c>
      <c r="BQ59" s="12">
        <f t="shared" si="111"/>
        <v>6.1822521318983033E-2</v>
      </c>
      <c r="CI59" s="1">
        <f t="shared" si="72"/>
        <v>1.4187080541744366E-2</v>
      </c>
      <c r="CJ59" s="29">
        <f t="shared" si="73"/>
        <v>1.5406514244605199E-2</v>
      </c>
      <c r="CK59" s="29">
        <f t="shared" si="74"/>
        <v>0.17371485775805656</v>
      </c>
      <c r="CL59" s="30">
        <f t="shared" si="75"/>
        <v>1.9865274285069362E-3</v>
      </c>
      <c r="CM59" s="30">
        <f t="shared" si="76"/>
        <v>7.8819948564363539E-3</v>
      </c>
      <c r="CN59">
        <f t="shared" si="40"/>
        <v>0.46171092128013325</v>
      </c>
      <c r="CP59" s="31">
        <f t="shared" si="77"/>
        <v>3.4769158879107689E-3</v>
      </c>
      <c r="CQ59" s="30">
        <f t="shared" si="78"/>
        <v>1.2277938626528376E-2</v>
      </c>
      <c r="CR59" s="30">
        <f t="shared" si="79"/>
        <v>0.1787069872847761</v>
      </c>
      <c r="CS59" s="30">
        <f t="shared" si="80"/>
        <v>8.1473221113708793E-4</v>
      </c>
      <c r="CT59" s="31">
        <f t="shared" si="81"/>
        <v>1.1570928684763416E-2</v>
      </c>
      <c r="CU59">
        <f t="shared" si="41"/>
        <v>0.45480490619068276</v>
      </c>
    </row>
    <row r="60" spans="1:99" x14ac:dyDescent="0.25">
      <c r="A60" t="str">
        <f>'Raw Data'!A60</f>
        <v>A_p110g</v>
      </c>
      <c r="B60">
        <f>'Raw Data'!B60</f>
        <v>395</v>
      </c>
      <c r="C60">
        <f>'Raw Data'!C60</f>
        <v>407</v>
      </c>
      <c r="D60" t="str">
        <f>'Raw Data'!D60</f>
        <v>CQRRTSPKPFTEE</v>
      </c>
      <c r="E60" s="1">
        <f>AVERAGE('Raw Data'!J60,'Raw Data'!P60,'Raw Data'!V60)</f>
        <v>0.6323333333333333</v>
      </c>
      <c r="F60" s="19">
        <f>STDEV('Raw Data'!J60,'Raw Data'!P60,'Raw Data'!V60)</f>
        <v>1.9502136635080117E-2</v>
      </c>
      <c r="G60" s="1">
        <f>AVERAGE('Raw Data'!AB60,'Raw Data'!AH60,'Raw Data'!AN60)</f>
        <v>1.0376666666666665</v>
      </c>
      <c r="H60" s="1">
        <f>STDEV('Raw Data'!AB60,'Raw Data'!AH60,'Raw Data'!AN60)</f>
        <v>5.0013331556029522E-2</v>
      </c>
      <c r="I60" s="1">
        <f>AVERAGE('Raw Data'!AZ60,'Raw Data'!BF60,'Raw Data'!BL60)</f>
        <v>1.929</v>
      </c>
      <c r="J60" s="1">
        <f>STDEV('Raw Data'!AZ60,'Raw Data'!BF60,'Raw Data'!BL60)</f>
        <v>0.54058116874341877</v>
      </c>
      <c r="K60" s="1">
        <f>AVERAGE('Raw Data'!BL60,'Raw Data'!BR60,'Raw Data'!BX60)</f>
        <v>2.5466666666666664</v>
      </c>
      <c r="L60" s="1">
        <f>STDEV('Raw Data'!BL60,'Raw Data'!BR60,'Raw Data'!BX60)</f>
        <v>5.6862407030773771E-3</v>
      </c>
      <c r="M60" s="1">
        <f>AVERAGE('Raw Data'!CD60,'Raw Data'!CJ60,'Raw Data'!CP60)</f>
        <v>3.2349999999999999</v>
      </c>
      <c r="N60" s="1">
        <f>STDEV('Raw Data'!CD60,'Raw Data'!CJ60,'Raw Data'!CP60)</f>
        <v>2.8618176042508336E-2</v>
      </c>
      <c r="P60" s="1">
        <f>AVERAGE('Raw Data'!J226,'Raw Data'!P226,'Raw Data'!V226)</f>
        <v>0.49666666666666665</v>
      </c>
      <c r="Q60" s="19">
        <f>STDEV('Raw Data'!J226,'Raw Data'!P226,'Raw Data'!V226)</f>
        <v>2.853652630109935E-2</v>
      </c>
      <c r="R60" s="1">
        <f>AVERAGE('Raw Data'!AB226,'Raw Data'!AH226,'Raw Data'!AN226)</f>
        <v>0.95699999999999996</v>
      </c>
      <c r="S60" s="1">
        <f>STDEV('Raw Data'!AB226,'Raw Data'!AH226,'Raw Data'!AN226)</f>
        <v>3.1240998703626607E-2</v>
      </c>
      <c r="T60" s="1">
        <f>AVERAGE('Raw Data'!AZ226,'Raw Data'!BF226,'Raw Data'!BL226)</f>
        <v>1.9196666666666669</v>
      </c>
      <c r="U60" s="1">
        <f>STDEV('Raw Data'!AZ226,'Raw Data'!BF226,'Raw Data'!BL226)</f>
        <v>0.51335400391282826</v>
      </c>
      <c r="V60" s="1">
        <f>AVERAGE('Raw Data'!BL226,'Raw Data'!BR226,'Raw Data'!BX226)</f>
        <v>2.4969999999999999</v>
      </c>
      <c r="W60" s="1">
        <f>STDEV('Raw Data'!BL226,'Raw Data'!BR226,'Raw Data'!BX226)</f>
        <v>5.3693575034635142E-2</v>
      </c>
      <c r="X60" s="1">
        <f>AVERAGE('Raw Data'!CD226,'Raw Data'!CJ226,'Raw Data'!CP226)</f>
        <v>3.2073333333333331</v>
      </c>
      <c r="Y60" s="1">
        <f>STDEV('Raw Data'!CD226,'Raw Data'!CJ226,'Raw Data'!CP226)</f>
        <v>1.9502136635080141E-2</v>
      </c>
      <c r="AA60" s="1">
        <f>AVERAGE('Raw Data'!J392,'Raw Data'!P392,'Raw Data'!V392)</f>
        <v>0.6226666666666667</v>
      </c>
      <c r="AB60" s="19">
        <f>STDEV('Raw Data'!J392,'Raw Data'!P392,'Raw Data'!V392)</f>
        <v>5.8346665143205335E-2</v>
      </c>
      <c r="AC60" s="1">
        <f>AVERAGE('Raw Data'!AB392,'Raw Data'!AH392,'Raw Data'!AN392)</f>
        <v>1.105</v>
      </c>
      <c r="AD60" s="1">
        <f>STDEV('Raw Data'!AB392,'Raw Data'!AH392,'Raw Data'!AN392)</f>
        <v>3.4044089061098327E-2</v>
      </c>
      <c r="AE60" s="1">
        <f>AVERAGE('Raw Data'!AZ392,'Raw Data'!BF392,'Raw Data'!BL392)</f>
        <v>1.9643333333333333</v>
      </c>
      <c r="AF60" s="1">
        <f>STDEV('Raw Data'!AZ392,'Raw Data'!BF392,'Raw Data'!BL392)</f>
        <v>0.40171175403930298</v>
      </c>
      <c r="AG60" s="1">
        <f>AVERAGE('Raw Data'!BL392,'Raw Data'!BR392,'Raw Data'!BX392)</f>
        <v>2.4204999999999997</v>
      </c>
      <c r="AH60" s="1">
        <f>STDEV('Raw Data'!BL392,'Raw Data'!BR392,'Raw Data'!BX392)</f>
        <v>1.06066017177983E-2</v>
      </c>
      <c r="AI60" s="1">
        <f>AVERAGE('Raw Data'!CD392,'Raw Data'!CJ392,'Raw Data'!CP392)</f>
        <v>3.254</v>
      </c>
      <c r="AJ60" s="1">
        <f>STDEV('Raw Data'!CD392,'Raw Data'!CJ392,'Raw Data'!CP392)</f>
        <v>5.5154328932550914E-2</v>
      </c>
      <c r="AL60" s="4">
        <f t="shared" si="92"/>
        <v>0.13566666666666666</v>
      </c>
      <c r="AM60" s="1">
        <f t="shared" si="93"/>
        <v>4.8038662936179463E-2</v>
      </c>
      <c r="AN60" s="4">
        <f t="shared" si="94"/>
        <v>8.0666666666666553E-2</v>
      </c>
      <c r="AO60" s="12">
        <f t="shared" si="95"/>
        <v>8.125433025965613E-2</v>
      </c>
      <c r="AP60" s="4">
        <f t="shared" si="96"/>
        <v>9.3333333333331936E-3</v>
      </c>
      <c r="AQ60" s="12">
        <f t="shared" si="97"/>
        <v>1.0539351726562471</v>
      </c>
      <c r="AR60" s="4">
        <f t="shared" si="98"/>
        <v>4.9666666666666526E-2</v>
      </c>
      <c r="AS60" s="12">
        <f t="shared" si="99"/>
        <v>5.9379815737712519E-2</v>
      </c>
      <c r="AT60" s="4">
        <f t="shared" si="100"/>
        <v>2.7666666666666728E-2</v>
      </c>
      <c r="AU60" s="12">
        <f t="shared" si="101"/>
        <v>4.8120312677588477E-2</v>
      </c>
      <c r="AV60" s="12"/>
      <c r="AW60" s="4">
        <f t="shared" si="82"/>
        <v>9.6666666666666012E-3</v>
      </c>
      <c r="AX60" s="1">
        <f t="shared" si="83"/>
        <v>7.7848801778285459E-2</v>
      </c>
      <c r="AY60" s="4">
        <f t="shared" si="84"/>
        <v>-6.7333333333333467E-2</v>
      </c>
      <c r="AZ60" s="12">
        <f t="shared" si="85"/>
        <v>8.4057420617127843E-2</v>
      </c>
      <c r="BA60" s="4">
        <f t="shared" si="86"/>
        <v>-3.5333333333333217E-2</v>
      </c>
      <c r="BB60" s="12">
        <f t="shared" si="87"/>
        <v>0.9422929227827217</v>
      </c>
      <c r="BC60" s="4">
        <f t="shared" si="88"/>
        <v>0.12616666666666676</v>
      </c>
      <c r="BD60" s="12">
        <f t="shared" si="89"/>
        <v>1.6292842420875676E-2</v>
      </c>
      <c r="BE60" s="4">
        <f t="shared" si="90"/>
        <v>-1.9000000000000128E-2</v>
      </c>
      <c r="BF60" s="12">
        <f t="shared" si="91"/>
        <v>8.3772504975059253E-2</v>
      </c>
      <c r="BH60" s="4">
        <f t="shared" si="102"/>
        <v>-0.12600000000000006</v>
      </c>
      <c r="BI60" s="1">
        <f t="shared" si="103"/>
        <v>8.6883191444304689E-2</v>
      </c>
      <c r="BJ60" s="4">
        <f t="shared" si="104"/>
        <v>-0.14800000000000002</v>
      </c>
      <c r="BK60" s="12">
        <f t="shared" si="105"/>
        <v>6.5285087764724942E-2</v>
      </c>
      <c r="BL60" s="4">
        <f t="shared" si="106"/>
        <v>-4.466666666666641E-2</v>
      </c>
      <c r="BM60" s="12">
        <f t="shared" si="107"/>
        <v>0.9150657579521313</v>
      </c>
      <c r="BN60" s="4">
        <f t="shared" si="108"/>
        <v>7.6500000000000234E-2</v>
      </c>
      <c r="BO60" s="12">
        <f t="shared" si="109"/>
        <v>6.4300176752433436E-2</v>
      </c>
      <c r="BP60" s="4">
        <f t="shared" si="110"/>
        <v>-4.6666666666666856E-2</v>
      </c>
      <c r="BQ60" s="12">
        <f t="shared" si="111"/>
        <v>7.4656465567631058E-2</v>
      </c>
      <c r="CI60" s="1">
        <f t="shared" si="72"/>
        <v>2.3077131366958624E-3</v>
      </c>
      <c r="CJ60" s="29">
        <f t="shared" si="73"/>
        <v>6.6022661859452695E-3</v>
      </c>
      <c r="CK60" s="29">
        <f t="shared" si="74"/>
        <v>1.1107793481619535</v>
      </c>
      <c r="CL60" s="30">
        <f t="shared" si="75"/>
        <v>3.5259625170446915E-3</v>
      </c>
      <c r="CM60" s="30">
        <f t="shared" si="76"/>
        <v>2.3155644921888821E-3</v>
      </c>
      <c r="CN60">
        <f t="shared" si="40"/>
        <v>1.0609103894739782</v>
      </c>
      <c r="CP60" s="31">
        <f t="shared" si="77"/>
        <v>6.0604359383147812E-3</v>
      </c>
      <c r="CQ60" s="30">
        <f t="shared" si="78"/>
        <v>7.0656499608047485E-3</v>
      </c>
      <c r="CR60" s="30">
        <f t="shared" si="79"/>
        <v>0.8879159523264043</v>
      </c>
      <c r="CS60" s="30">
        <f t="shared" si="80"/>
        <v>2.6545671415148595E-4</v>
      </c>
      <c r="CT60" s="31">
        <f t="shared" si="81"/>
        <v>7.0178325897963271E-3</v>
      </c>
      <c r="CU60">
        <f t="shared" si="41"/>
        <v>0.95306103032779155</v>
      </c>
    </row>
    <row r="61" spans="1:99" x14ac:dyDescent="0.25">
      <c r="A61" t="str">
        <f>'Raw Data'!A61</f>
        <v>A_p110g</v>
      </c>
      <c r="B61">
        <f>'Raw Data'!B61</f>
        <v>408</v>
      </c>
      <c r="C61">
        <f>'Raw Data'!C61</f>
        <v>413</v>
      </c>
      <c r="D61" t="str">
        <f>'Raw Data'!D61</f>
        <v>VLWNVW</v>
      </c>
      <c r="E61" s="1">
        <f>AVERAGE('Raw Data'!J61,'Raw Data'!P61,'Raw Data'!V61)</f>
        <v>3.1333333333333331E-2</v>
      </c>
      <c r="F61" s="19">
        <f>STDEV('Raw Data'!J61,'Raw Data'!P61,'Raw Data'!V61)</f>
        <v>7.6376261582597384E-3</v>
      </c>
      <c r="G61" s="1">
        <f>AVERAGE('Raw Data'!AB61,'Raw Data'!AH61,'Raw Data'!AN61)</f>
        <v>0.43333333333333335</v>
      </c>
      <c r="H61" s="1">
        <f>STDEV('Raw Data'!AB61,'Raw Data'!AH61,'Raw Data'!AN61)</f>
        <v>3.9627431576287321E-2</v>
      </c>
      <c r="I61" s="1">
        <f>AVERAGE('Raw Data'!AZ61,'Raw Data'!BF61,'Raw Data'!BL61)</f>
        <v>1.5226666666666666</v>
      </c>
      <c r="J61" s="1">
        <f>STDEV('Raw Data'!AZ61,'Raw Data'!BF61,'Raw Data'!BL61)</f>
        <v>0.27260655409093448</v>
      </c>
      <c r="K61" s="1">
        <f>AVERAGE('Raw Data'!BL61,'Raw Data'!BR61,'Raw Data'!BX61)</f>
        <v>1.8113333333333335</v>
      </c>
      <c r="L61" s="1">
        <f>STDEV('Raw Data'!BL61,'Raw Data'!BR61,'Raw Data'!BX61)</f>
        <v>2.2678918257565382E-2</v>
      </c>
      <c r="M61" s="1">
        <f>AVERAGE('Raw Data'!CD61,'Raw Data'!CJ61,'Raw Data'!CP61)</f>
        <v>2.8653333333333335</v>
      </c>
      <c r="N61" s="1">
        <f>STDEV('Raw Data'!CD61,'Raw Data'!CJ61,'Raw Data'!CP61)</f>
        <v>3.2005207909546862E-2</v>
      </c>
      <c r="P61" s="1">
        <f>AVERAGE('Raw Data'!J227,'Raw Data'!P227,'Raw Data'!V227)</f>
        <v>-2.6666666666666666E-3</v>
      </c>
      <c r="Q61" s="19">
        <f>STDEV('Raw Data'!J227,'Raw Data'!P227,'Raw Data'!V227)</f>
        <v>2.5482019804821857E-2</v>
      </c>
      <c r="R61" s="1">
        <f>AVERAGE('Raw Data'!AB227,'Raw Data'!AH227,'Raw Data'!AN227)</f>
        <v>0.25700000000000001</v>
      </c>
      <c r="S61" s="1">
        <f>STDEV('Raw Data'!AB227,'Raw Data'!AH227,'Raw Data'!AN227)</f>
        <v>3.1048349392520033E-2</v>
      </c>
      <c r="T61" s="1">
        <f>AVERAGE('Raw Data'!AZ227,'Raw Data'!BF227,'Raw Data'!BL227)</f>
        <v>1.226</v>
      </c>
      <c r="U61" s="1">
        <f>STDEV('Raw Data'!AZ227,'Raw Data'!BF227,'Raw Data'!BL227)</f>
        <v>0.35680386769204153</v>
      </c>
      <c r="V61" s="1">
        <f>AVERAGE('Raw Data'!BL227,'Raw Data'!BR227,'Raw Data'!BX227)</f>
        <v>1.6120000000000001</v>
      </c>
      <c r="W61" s="1">
        <f>STDEV('Raw Data'!BL227,'Raw Data'!BR227,'Raw Data'!BX227)</f>
        <v>2.3895606290697001E-2</v>
      </c>
      <c r="X61" s="1">
        <f>AVERAGE('Raw Data'!CD227,'Raw Data'!CJ227,'Raw Data'!CP227)</f>
        <v>2.0026666666666664</v>
      </c>
      <c r="Y61" s="1">
        <f>STDEV('Raw Data'!CD227,'Raw Data'!CJ227,'Raw Data'!CP227)</f>
        <v>2.653927906581725E-2</v>
      </c>
      <c r="AA61" s="1">
        <f>AVERAGE('Raw Data'!J393,'Raw Data'!P393,'Raw Data'!V393)</f>
        <v>-3.333333333333334E-3</v>
      </c>
      <c r="AB61" s="19">
        <f>STDEV('Raw Data'!J393,'Raw Data'!P393,'Raw Data'!V393)</f>
        <v>5.5590766619406623E-2</v>
      </c>
      <c r="AC61" s="1">
        <f>AVERAGE('Raw Data'!AB393,'Raw Data'!AH393,'Raw Data'!AN393)</f>
        <v>0.34166666666666662</v>
      </c>
      <c r="AD61" s="1">
        <f>STDEV('Raw Data'!AB393,'Raw Data'!AH393,'Raw Data'!AN393)</f>
        <v>7.726146085425338E-2</v>
      </c>
      <c r="AE61" s="1">
        <f>AVERAGE('Raw Data'!AZ393,'Raw Data'!BF393,'Raw Data'!BL393)</f>
        <v>1.3486666666666667</v>
      </c>
      <c r="AF61" s="1">
        <f>STDEV('Raw Data'!AZ393,'Raw Data'!BF393,'Raw Data'!BL393)</f>
        <v>0.32251563269604872</v>
      </c>
      <c r="AG61" s="1">
        <f>AVERAGE('Raw Data'!BL393,'Raw Data'!BR393,'Raw Data'!BX393)</f>
        <v>1.6985000000000001</v>
      </c>
      <c r="AH61" s="1">
        <f>STDEV('Raw Data'!BL393,'Raw Data'!BR393,'Raw Data'!BX393)</f>
        <v>3.1819805153394748E-2</v>
      </c>
      <c r="AI61" s="1">
        <f>AVERAGE('Raw Data'!CD393,'Raw Data'!CJ393,'Raw Data'!CP393)</f>
        <v>2.3639999999999999</v>
      </c>
      <c r="AJ61" s="1">
        <f>STDEV('Raw Data'!CD393,'Raw Data'!CJ393,'Raw Data'!CP393)</f>
        <v>5.0911688245431463E-2</v>
      </c>
      <c r="AL61" s="4">
        <f t="shared" si="92"/>
        <v>3.3999999999999996E-2</v>
      </c>
      <c r="AM61" s="1">
        <f t="shared" si="93"/>
        <v>3.3119645963081597E-2</v>
      </c>
      <c r="AN61" s="4">
        <f t="shared" si="94"/>
        <v>0.17633333333333334</v>
      </c>
      <c r="AO61" s="12">
        <f t="shared" si="95"/>
        <v>7.0675780968807361E-2</v>
      </c>
      <c r="AP61" s="4">
        <f t="shared" si="96"/>
        <v>0.29666666666666663</v>
      </c>
      <c r="AQ61" s="12">
        <f t="shared" si="97"/>
        <v>0.62941042178297602</v>
      </c>
      <c r="AR61" s="4">
        <f t="shared" si="98"/>
        <v>0.19933333333333336</v>
      </c>
      <c r="AS61" s="12">
        <f t="shared" si="99"/>
        <v>4.6574524548262386E-2</v>
      </c>
      <c r="AT61" s="4">
        <f t="shared" si="100"/>
        <v>0.86266666666666714</v>
      </c>
      <c r="AU61" s="12">
        <f t="shared" si="101"/>
        <v>5.8544486975364116E-2</v>
      </c>
      <c r="AV61" s="12"/>
      <c r="AW61" s="4">
        <f t="shared" si="82"/>
        <v>3.4666666666666665E-2</v>
      </c>
      <c r="AX61" s="1">
        <f t="shared" si="83"/>
        <v>6.3228392777666356E-2</v>
      </c>
      <c r="AY61" s="4">
        <f t="shared" si="84"/>
        <v>9.166666666666673E-2</v>
      </c>
      <c r="AZ61" s="12">
        <f t="shared" si="85"/>
        <v>0.11688889243054071</v>
      </c>
      <c r="BA61" s="4">
        <f t="shared" si="86"/>
        <v>0.17399999999999993</v>
      </c>
      <c r="BB61" s="12">
        <f t="shared" si="87"/>
        <v>0.59512218678698314</v>
      </c>
      <c r="BC61" s="4">
        <f t="shared" si="88"/>
        <v>0.11283333333333334</v>
      </c>
      <c r="BD61" s="12">
        <f t="shared" si="89"/>
        <v>5.4498723410960126E-2</v>
      </c>
      <c r="BE61" s="4">
        <f t="shared" si="90"/>
        <v>0.50133333333333363</v>
      </c>
      <c r="BF61" s="12">
        <f t="shared" si="91"/>
        <v>8.2916896154978326E-2</v>
      </c>
      <c r="BH61" s="4">
        <f t="shared" si="102"/>
        <v>6.666666666666674E-4</v>
      </c>
      <c r="BI61" s="1">
        <f t="shared" si="103"/>
        <v>8.107278642422848E-2</v>
      </c>
      <c r="BJ61" s="4">
        <f t="shared" si="104"/>
        <v>-8.4666666666666612E-2</v>
      </c>
      <c r="BK61" s="12">
        <f t="shared" si="105"/>
        <v>0.10830981024677341</v>
      </c>
      <c r="BL61" s="4">
        <f t="shared" si="106"/>
        <v>-0.1226666666666667</v>
      </c>
      <c r="BM61" s="12">
        <f t="shared" si="107"/>
        <v>0.6793195003880903</v>
      </c>
      <c r="BN61" s="4">
        <f t="shared" si="108"/>
        <v>-8.6500000000000021E-2</v>
      </c>
      <c r="BO61" s="12">
        <f t="shared" si="109"/>
        <v>5.5715411444091749E-2</v>
      </c>
      <c r="BP61" s="4">
        <f t="shared" si="110"/>
        <v>-0.36133333333333351</v>
      </c>
      <c r="BQ61" s="12">
        <f t="shared" si="111"/>
        <v>7.7450967311248717E-2</v>
      </c>
      <c r="CI61" s="1">
        <f t="shared" si="72"/>
        <v>1.0969109487198672E-3</v>
      </c>
      <c r="CJ61" s="29">
        <f t="shared" si="73"/>
        <v>4.9950660155508326E-3</v>
      </c>
      <c r="CK61" s="29">
        <f t="shared" si="74"/>
        <v>0.39615747904902376</v>
      </c>
      <c r="CL61" s="30">
        <f t="shared" si="75"/>
        <v>2.1691863368966955E-3</v>
      </c>
      <c r="CM61" s="30">
        <f t="shared" si="76"/>
        <v>3.4274569552085786E-3</v>
      </c>
      <c r="CN61">
        <f t="shared" si="40"/>
        <v>0.63862829510240127</v>
      </c>
      <c r="CP61" s="31">
        <f t="shared" si="77"/>
        <v>3.9978296532468512E-3</v>
      </c>
      <c r="CQ61" s="30">
        <f t="shared" si="78"/>
        <v>1.3663013173638517E-2</v>
      </c>
      <c r="CR61" s="30">
        <f t="shared" si="79"/>
        <v>0.35417041720612086</v>
      </c>
      <c r="CS61" s="30">
        <f t="shared" si="80"/>
        <v>2.9701108534243331E-3</v>
      </c>
      <c r="CT61" s="31">
        <f t="shared" si="81"/>
        <v>6.8752116679754597E-3</v>
      </c>
      <c r="CU61">
        <f t="shared" si="41"/>
        <v>0.61779979164321996</v>
      </c>
    </row>
    <row r="62" spans="1:99" x14ac:dyDescent="0.25">
      <c r="A62" t="str">
        <f>'Raw Data'!A62</f>
        <v>A_p110g</v>
      </c>
      <c r="B62">
        <f>'Raw Data'!B62</f>
        <v>414</v>
      </c>
      <c r="C62">
        <f>'Raw Data'!C62</f>
        <v>428</v>
      </c>
      <c r="D62" t="str">
        <f>'Raw Data'!D62</f>
        <v>LEFSIKIKDLPKGAL</v>
      </c>
      <c r="E62" s="1">
        <f>AVERAGE('Raw Data'!J62,'Raw Data'!P62,'Raw Data'!V62)</f>
        <v>0.72933333333333339</v>
      </c>
      <c r="F62" s="19">
        <f>STDEV('Raw Data'!J62,'Raw Data'!P62,'Raw Data'!V62)</f>
        <v>3.3381631675718539E-2</v>
      </c>
      <c r="G62" s="1">
        <f>AVERAGE('Raw Data'!AB62,'Raw Data'!AH62,'Raw Data'!AN62)</f>
        <v>0.78300000000000003</v>
      </c>
      <c r="H62" s="1">
        <f>STDEV('Raw Data'!AB62,'Raw Data'!AH62,'Raw Data'!AN62)</f>
        <v>2.8160255680657411E-2</v>
      </c>
      <c r="I62" s="1">
        <f>AVERAGE('Raw Data'!AZ62,'Raw Data'!BF62,'Raw Data'!BL62)</f>
        <v>1.8659999999999999</v>
      </c>
      <c r="J62" s="1">
        <f>STDEV('Raw Data'!AZ62,'Raw Data'!BF62,'Raw Data'!BL62)</f>
        <v>0.93373015373822033</v>
      </c>
      <c r="K62" s="1">
        <f>AVERAGE('Raw Data'!BL62,'Raw Data'!BR62,'Raw Data'!BX62)</f>
        <v>2.8353333333333333</v>
      </c>
      <c r="L62" s="1">
        <f>STDEV('Raw Data'!BL62,'Raw Data'!BR62,'Raw Data'!BX62)</f>
        <v>9.4537470525360143E-2</v>
      </c>
      <c r="M62" s="1">
        <f>AVERAGE('Raw Data'!CD62,'Raw Data'!CJ62,'Raw Data'!CP62)</f>
        <v>4.4936666666666669</v>
      </c>
      <c r="N62" s="1">
        <f>STDEV('Raw Data'!CD62,'Raw Data'!CJ62,'Raw Data'!CP62)</f>
        <v>0.10123899117105668</v>
      </c>
      <c r="P62" s="1">
        <f>AVERAGE('Raw Data'!J228,'Raw Data'!P228,'Raw Data'!V228)</f>
        <v>0.50666666666666671</v>
      </c>
      <c r="Q62" s="19">
        <f>STDEV('Raw Data'!J228,'Raw Data'!P228,'Raw Data'!V228)</f>
        <v>5.9281812837777906E-2</v>
      </c>
      <c r="R62" s="1">
        <f>AVERAGE('Raw Data'!AB228,'Raw Data'!AH228,'Raw Data'!AN228)</f>
        <v>0.68766666666666676</v>
      </c>
      <c r="S62" s="1">
        <f>STDEV('Raw Data'!AB228,'Raw Data'!AH228,'Raw Data'!AN228)</f>
        <v>5.2003205029433827E-2</v>
      </c>
      <c r="T62" s="1">
        <f>AVERAGE('Raw Data'!AZ228,'Raw Data'!BF228,'Raw Data'!BL228)</f>
        <v>0.96599999999999986</v>
      </c>
      <c r="U62" s="1">
        <f>STDEV('Raw Data'!AZ228,'Raw Data'!BF228,'Raw Data'!BL228)</f>
        <v>0.31766491779861433</v>
      </c>
      <c r="V62" s="1">
        <f>AVERAGE('Raw Data'!BL228,'Raw Data'!BR228,'Raw Data'!BX228)</f>
        <v>1.3403333333333334</v>
      </c>
      <c r="W62" s="1">
        <f>STDEV('Raw Data'!BL228,'Raw Data'!BR228,'Raw Data'!BX228)</f>
        <v>3.3975481355432303E-2</v>
      </c>
      <c r="X62" s="1">
        <f>AVERAGE('Raw Data'!CD228,'Raw Data'!CJ228,'Raw Data'!CP228)</f>
        <v>2.3783333333333334</v>
      </c>
      <c r="Y62" s="1">
        <f>STDEV('Raw Data'!CD228,'Raw Data'!CJ228,'Raw Data'!CP228)</f>
        <v>2.0033305601755518E-2</v>
      </c>
      <c r="AA62" s="1">
        <f>AVERAGE('Raw Data'!J394,'Raw Data'!P394,'Raw Data'!V394)</f>
        <v>0.61099999999999999</v>
      </c>
      <c r="AB62" s="19">
        <f>STDEV('Raw Data'!J394,'Raw Data'!P394,'Raw Data'!V394)</f>
        <v>5.632051136131494E-2</v>
      </c>
      <c r="AC62" s="1">
        <f>AVERAGE('Raw Data'!AB394,'Raw Data'!AH394,'Raw Data'!AN394)</f>
        <v>0.746</v>
      </c>
      <c r="AD62" s="1">
        <f>STDEV('Raw Data'!AB394,'Raw Data'!AH394,'Raw Data'!AN394)</f>
        <v>1.1532562594670807E-2</v>
      </c>
      <c r="AE62" s="1">
        <f>AVERAGE('Raw Data'!AZ394,'Raw Data'!BF394,'Raw Data'!BL394)</f>
        <v>1.1656666666666666</v>
      </c>
      <c r="AF62" s="1">
        <f>STDEV('Raw Data'!AZ394,'Raw Data'!BF394,'Raw Data'!BL394)</f>
        <v>0.40135935685285001</v>
      </c>
      <c r="AG62" s="1">
        <f>AVERAGE('Raw Data'!BL394,'Raw Data'!BR394,'Raw Data'!BX394)</f>
        <v>1.623</v>
      </c>
      <c r="AH62" s="1">
        <f>STDEV('Raw Data'!BL394,'Raw Data'!BR394,'Raw Data'!BX394)</f>
        <v>8.4852813742385784E-3</v>
      </c>
      <c r="AI62" s="1">
        <f>AVERAGE('Raw Data'!CD394,'Raw Data'!CJ394,'Raw Data'!CP394)</f>
        <v>2.6079999999999997</v>
      </c>
      <c r="AJ62" s="1">
        <f>STDEV('Raw Data'!CD394,'Raw Data'!CJ394,'Raw Data'!CP394)</f>
        <v>2.8284271247461927E-3</v>
      </c>
      <c r="AL62" s="4">
        <f t="shared" si="92"/>
        <v>0.22266666666666668</v>
      </c>
      <c r="AM62" s="1">
        <f t="shared" si="93"/>
        <v>9.2663444513496451E-2</v>
      </c>
      <c r="AN62" s="4">
        <f t="shared" si="94"/>
        <v>9.533333333333327E-2</v>
      </c>
      <c r="AO62" s="12">
        <f t="shared" si="95"/>
        <v>8.0163460710091242E-2</v>
      </c>
      <c r="AP62" s="4">
        <f t="shared" si="96"/>
        <v>0.9</v>
      </c>
      <c r="AQ62" s="12">
        <f t="shared" si="97"/>
        <v>1.2513950715368347</v>
      </c>
      <c r="AR62" s="4">
        <f t="shared" si="98"/>
        <v>1.4949999999999999</v>
      </c>
      <c r="AS62" s="12">
        <f t="shared" si="99"/>
        <v>0.12851295188079245</v>
      </c>
      <c r="AT62" s="4">
        <f t="shared" si="100"/>
        <v>2.1153333333333335</v>
      </c>
      <c r="AU62" s="12">
        <f t="shared" si="101"/>
        <v>0.1212722967728122</v>
      </c>
      <c r="AV62" s="12"/>
      <c r="AW62" s="4">
        <f t="shared" si="82"/>
        <v>0.1183333333333334</v>
      </c>
      <c r="AX62" s="1">
        <f t="shared" si="83"/>
        <v>8.9702143037033472E-2</v>
      </c>
      <c r="AY62" s="4">
        <f t="shared" si="84"/>
        <v>3.7000000000000033E-2</v>
      </c>
      <c r="AZ62" s="12">
        <f t="shared" si="85"/>
        <v>3.9692818275328216E-2</v>
      </c>
      <c r="BA62" s="4">
        <f t="shared" si="86"/>
        <v>0.70033333333333325</v>
      </c>
      <c r="BB62" s="12">
        <f t="shared" si="87"/>
        <v>1.3350895105910703</v>
      </c>
      <c r="BC62" s="4">
        <f t="shared" si="88"/>
        <v>1.2123333333333333</v>
      </c>
      <c r="BD62" s="12">
        <f t="shared" si="89"/>
        <v>0.10302275189959872</v>
      </c>
      <c r="BE62" s="4">
        <f t="shared" si="90"/>
        <v>1.8856666666666673</v>
      </c>
      <c r="BF62" s="12">
        <f t="shared" si="91"/>
        <v>0.10406741829580288</v>
      </c>
      <c r="BH62" s="4">
        <f t="shared" si="102"/>
        <v>-0.10433333333333328</v>
      </c>
      <c r="BI62" s="1">
        <f t="shared" si="103"/>
        <v>0.11560232419909285</v>
      </c>
      <c r="BJ62" s="4">
        <f t="shared" si="104"/>
        <v>-5.8333333333333237E-2</v>
      </c>
      <c r="BK62" s="12">
        <f t="shared" si="105"/>
        <v>6.3535767624104636E-2</v>
      </c>
      <c r="BL62" s="4">
        <f t="shared" si="106"/>
        <v>-0.19966666666666677</v>
      </c>
      <c r="BM62" s="12">
        <f t="shared" si="107"/>
        <v>0.71902427465146435</v>
      </c>
      <c r="BN62" s="4">
        <f t="shared" si="108"/>
        <v>-0.28266666666666662</v>
      </c>
      <c r="BO62" s="12">
        <f t="shared" si="109"/>
        <v>4.2460762729670878E-2</v>
      </c>
      <c r="BP62" s="4">
        <f t="shared" si="110"/>
        <v>-0.22966666666666624</v>
      </c>
      <c r="BQ62" s="12">
        <f t="shared" si="111"/>
        <v>2.2861732726501712E-2</v>
      </c>
      <c r="CI62" s="1">
        <f t="shared" si="72"/>
        <v>8.5865139491058361E-3</v>
      </c>
      <c r="CJ62" s="29">
        <f t="shared" si="73"/>
        <v>6.4261804330183426E-3</v>
      </c>
      <c r="CK62" s="29">
        <f t="shared" si="74"/>
        <v>1.5659896250666796</v>
      </c>
      <c r="CL62" s="30">
        <f t="shared" si="75"/>
        <v>1.6515578801114875E-2</v>
      </c>
      <c r="CM62" s="30">
        <f t="shared" si="76"/>
        <v>1.4706969964553037E-2</v>
      </c>
      <c r="CN62">
        <f t="shared" si="40"/>
        <v>1.2697341722638136</v>
      </c>
      <c r="CP62" s="31">
        <f t="shared" si="77"/>
        <v>8.046474465436413E-3</v>
      </c>
      <c r="CQ62" s="30">
        <f t="shared" si="78"/>
        <v>1.5755198226382297E-3</v>
      </c>
      <c r="CR62" s="30">
        <f t="shared" si="79"/>
        <v>1.7824640012903035</v>
      </c>
      <c r="CS62" s="30">
        <f t="shared" si="80"/>
        <v>1.0613687408966272E-2</v>
      </c>
      <c r="CT62" s="31">
        <f t="shared" si="81"/>
        <v>1.0830027550753607E-2</v>
      </c>
      <c r="CU62">
        <f t="shared" si="41"/>
        <v>1.346673572376802</v>
      </c>
    </row>
    <row r="63" spans="1:99" x14ac:dyDescent="0.25">
      <c r="A63" t="str">
        <f>'Raw Data'!A63</f>
        <v>A_p110g</v>
      </c>
      <c r="B63">
        <f>'Raw Data'!B63</f>
        <v>417</v>
      </c>
      <c r="C63">
        <f>'Raw Data'!C63</f>
        <v>428</v>
      </c>
      <c r="D63" t="str">
        <f>'Raw Data'!D63</f>
        <v>SIKIKDLPKGAL</v>
      </c>
      <c r="E63" s="1">
        <f>AVERAGE('Raw Data'!J63,'Raw Data'!P63,'Raw Data'!V63)</f>
        <v>0.17266666666666666</v>
      </c>
      <c r="F63" s="19">
        <f>STDEV('Raw Data'!J63,'Raw Data'!P63,'Raw Data'!V63)</f>
        <v>1.1060440015358034E-2</v>
      </c>
      <c r="G63" s="1">
        <f>AVERAGE('Raw Data'!AB63,'Raw Data'!AH63,'Raw Data'!AN63)</f>
        <v>0.23633333333333331</v>
      </c>
      <c r="H63" s="1">
        <f>STDEV('Raw Data'!AB63,'Raw Data'!AH63,'Raw Data'!AN63)</f>
        <v>1.0066445913694329E-2</v>
      </c>
      <c r="I63" s="1">
        <f>AVERAGE('Raw Data'!AZ63,'Raw Data'!BF63,'Raw Data'!BL63)</f>
        <v>0.98499999999999999</v>
      </c>
      <c r="J63" s="1">
        <f>STDEV('Raw Data'!AZ63,'Raw Data'!BF63,'Raw Data'!BL63)</f>
        <v>0.57418551009233931</v>
      </c>
      <c r="K63" s="1">
        <f>AVERAGE('Raw Data'!BL63,'Raw Data'!BR63,'Raw Data'!BX63)</f>
        <v>1.5663333333333334</v>
      </c>
      <c r="L63" s="1">
        <f>STDEV('Raw Data'!BL63,'Raw Data'!BR63,'Raw Data'!BX63)</f>
        <v>7.452739988308546E-2</v>
      </c>
      <c r="M63" s="1">
        <f>AVERAGE('Raw Data'!CD63,'Raw Data'!CJ63,'Raw Data'!CP63)</f>
        <v>2.8423333333333329</v>
      </c>
      <c r="N63" s="1">
        <f>STDEV('Raw Data'!CD63,'Raw Data'!CJ63,'Raw Data'!CP63)</f>
        <v>7.7777460316812375E-2</v>
      </c>
      <c r="P63" s="1">
        <f>AVERAGE('Raw Data'!J229,'Raw Data'!P229,'Raw Data'!V229)</f>
        <v>9.0000000000000011E-2</v>
      </c>
      <c r="Q63" s="19">
        <f>STDEV('Raw Data'!J229,'Raw Data'!P229,'Raw Data'!V229)</f>
        <v>2.2516660498395416E-2</v>
      </c>
      <c r="R63" s="1">
        <f>AVERAGE('Raw Data'!AB229,'Raw Data'!AH229,'Raw Data'!AN229)</f>
        <v>0.10899999999999999</v>
      </c>
      <c r="S63" s="1">
        <f>STDEV('Raw Data'!AB229,'Raw Data'!AH229,'Raw Data'!AN229)</f>
        <v>1.8027756377320108E-2</v>
      </c>
      <c r="T63" s="1">
        <f>AVERAGE('Raw Data'!AZ229,'Raw Data'!BF229,'Raw Data'!BL229)</f>
        <v>0.17666666666666667</v>
      </c>
      <c r="U63" s="1">
        <f>STDEV('Raw Data'!AZ229,'Raw Data'!BF229,'Raw Data'!BL229)</f>
        <v>8.994072121866345E-2</v>
      </c>
      <c r="V63" s="1">
        <f>AVERAGE('Raw Data'!BL229,'Raw Data'!BR229,'Raw Data'!BX229)</f>
        <v>0.26300000000000001</v>
      </c>
      <c r="W63" s="1">
        <f>STDEV('Raw Data'!BL229,'Raw Data'!BR229,'Raw Data'!BX229)</f>
        <v>1.5716233645501725E-2</v>
      </c>
      <c r="X63" s="1">
        <f>AVERAGE('Raw Data'!CD229,'Raw Data'!CJ229,'Raw Data'!CP229)</f>
        <v>1.0513333333333332</v>
      </c>
      <c r="Y63" s="1">
        <f>STDEV('Raw Data'!CD229,'Raw Data'!CJ229,'Raw Data'!CP229)</f>
        <v>1.0408329997330656E-2</v>
      </c>
      <c r="AA63" s="1">
        <f>AVERAGE('Raw Data'!J395,'Raw Data'!P395,'Raw Data'!V395)</f>
        <v>0.10433333333333333</v>
      </c>
      <c r="AB63" s="19">
        <f>STDEV('Raw Data'!J395,'Raw Data'!P395,'Raw Data'!V395)</f>
        <v>4.4286943147312983E-2</v>
      </c>
      <c r="AC63" s="1">
        <f>AVERAGE('Raw Data'!AB395,'Raw Data'!AH395,'Raw Data'!AN395)</f>
        <v>0.15833333333333333</v>
      </c>
      <c r="AD63" s="1">
        <f>STDEV('Raw Data'!AB395,'Raw Data'!AH395,'Raw Data'!AN395)</f>
        <v>2.3629078131263061E-2</v>
      </c>
      <c r="AE63" s="1">
        <f>AVERAGE('Raw Data'!AZ395,'Raw Data'!BF395,'Raw Data'!BL395)</f>
        <v>0.32466666666666666</v>
      </c>
      <c r="AF63" s="1">
        <f>STDEV('Raw Data'!AZ395,'Raw Data'!BF395,'Raw Data'!BL395)</f>
        <v>0.15619325636317771</v>
      </c>
      <c r="AG63" s="1">
        <f>AVERAGE('Raw Data'!BL395,'Raw Data'!BR395,'Raw Data'!BX395)</f>
        <v>0.45999999999999996</v>
      </c>
      <c r="AH63" s="1">
        <f>STDEV('Raw Data'!BL395,'Raw Data'!BR395,'Raw Data'!BX395)</f>
        <v>6.3639610306789302E-2</v>
      </c>
      <c r="AI63" s="1">
        <f>AVERAGE('Raw Data'!CD395,'Raw Data'!CJ395,'Raw Data'!CP395)</f>
        <v>1.5429999999999999</v>
      </c>
      <c r="AJ63" s="1">
        <f>STDEV('Raw Data'!CD395,'Raw Data'!CJ395,'Raw Data'!CP395)</f>
        <v>5.9396969619670045E-2</v>
      </c>
      <c r="AL63" s="4">
        <f t="shared" si="92"/>
        <v>8.2666666666666652E-2</v>
      </c>
      <c r="AM63" s="1">
        <f t="shared" si="93"/>
        <v>3.3577100513753448E-2</v>
      </c>
      <c r="AN63" s="4">
        <f t="shared" si="94"/>
        <v>0.12733333333333333</v>
      </c>
      <c r="AO63" s="12">
        <f t="shared" si="95"/>
        <v>2.8094202291014437E-2</v>
      </c>
      <c r="AP63" s="4">
        <f t="shared" si="96"/>
        <v>0.80833333333333335</v>
      </c>
      <c r="AQ63" s="12">
        <f t="shared" si="97"/>
        <v>0.66412623131100279</v>
      </c>
      <c r="AR63" s="4">
        <f t="shared" si="98"/>
        <v>1.3033333333333332</v>
      </c>
      <c r="AS63" s="12">
        <f t="shared" si="99"/>
        <v>9.0243633528587192E-2</v>
      </c>
      <c r="AT63" s="4">
        <f t="shared" si="100"/>
        <v>1.7909999999999997</v>
      </c>
      <c r="AU63" s="12">
        <f t="shared" si="101"/>
        <v>8.8185790314143031E-2</v>
      </c>
      <c r="AV63" s="12"/>
      <c r="AW63" s="4">
        <f t="shared" si="82"/>
        <v>6.8333333333333329E-2</v>
      </c>
      <c r="AX63" s="1">
        <f t="shared" si="83"/>
        <v>5.5347383162671016E-2</v>
      </c>
      <c r="AY63" s="4">
        <f t="shared" si="84"/>
        <v>7.7999999999999986E-2</v>
      </c>
      <c r="AZ63" s="12">
        <f t="shared" si="85"/>
        <v>3.369552404495739E-2</v>
      </c>
      <c r="BA63" s="4">
        <f t="shared" si="86"/>
        <v>0.66033333333333333</v>
      </c>
      <c r="BB63" s="12">
        <f t="shared" si="87"/>
        <v>0.73037876645551703</v>
      </c>
      <c r="BC63" s="4">
        <f t="shared" si="88"/>
        <v>1.1063333333333334</v>
      </c>
      <c r="BD63" s="12">
        <f t="shared" si="89"/>
        <v>0.13816701018987476</v>
      </c>
      <c r="BE63" s="4">
        <f t="shared" si="90"/>
        <v>1.299333333333333</v>
      </c>
      <c r="BF63" s="12">
        <f t="shared" si="91"/>
        <v>0.13717442993648243</v>
      </c>
      <c r="BH63" s="4">
        <f t="shared" si="102"/>
        <v>-1.4333333333333323E-2</v>
      </c>
      <c r="BI63" s="1">
        <f t="shared" si="103"/>
        <v>6.6803603645708393E-2</v>
      </c>
      <c r="BJ63" s="4">
        <f t="shared" si="104"/>
        <v>-4.933333333333334E-2</v>
      </c>
      <c r="BK63" s="12">
        <f t="shared" si="105"/>
        <v>4.1656834508583165E-2</v>
      </c>
      <c r="BL63" s="4">
        <f t="shared" si="106"/>
        <v>-0.14799999999999999</v>
      </c>
      <c r="BM63" s="12">
        <f t="shared" si="107"/>
        <v>0.24613397758184116</v>
      </c>
      <c r="BN63" s="4">
        <f t="shared" si="108"/>
        <v>-0.19699999999999995</v>
      </c>
      <c r="BO63" s="12">
        <f t="shared" si="109"/>
        <v>7.9355843952291033E-2</v>
      </c>
      <c r="BP63" s="4">
        <f t="shared" si="110"/>
        <v>-0.4916666666666667</v>
      </c>
      <c r="BQ63" s="12">
        <f t="shared" si="111"/>
        <v>6.9805299617000702E-2</v>
      </c>
      <c r="CI63" s="1">
        <f t="shared" si="72"/>
        <v>1.1274216789107022E-3</v>
      </c>
      <c r="CJ63" s="29">
        <f t="shared" si="73"/>
        <v>7.8928420236844081E-4</v>
      </c>
      <c r="CK63" s="29">
        <f t="shared" si="74"/>
        <v>0.44106365111535556</v>
      </c>
      <c r="CL63" s="30">
        <f t="shared" si="75"/>
        <v>8.1439133924419461E-3</v>
      </c>
      <c r="CM63" s="30">
        <f t="shared" si="76"/>
        <v>7.7767336133300032E-3</v>
      </c>
      <c r="CN63">
        <f t="shared" si="40"/>
        <v>0.67742232322415141</v>
      </c>
      <c r="CP63" s="31">
        <f t="shared" si="77"/>
        <v>3.063332822955519E-3</v>
      </c>
      <c r="CQ63" s="30">
        <f t="shared" si="78"/>
        <v>1.1353883406643017E-3</v>
      </c>
      <c r="CR63" s="30">
        <f t="shared" si="79"/>
        <v>0.53345314248908271</v>
      </c>
      <c r="CS63" s="30">
        <f t="shared" si="80"/>
        <v>1.9090122704808955E-2</v>
      </c>
      <c r="CT63" s="31">
        <f t="shared" si="81"/>
        <v>1.8816824228398928E-2</v>
      </c>
      <c r="CU63">
        <f t="shared" si="41"/>
        <v>0.75865592371371515</v>
      </c>
    </row>
    <row r="64" spans="1:99" x14ac:dyDescent="0.25">
      <c r="A64" t="str">
        <f>'Raw Data'!A64</f>
        <v>A_p110g</v>
      </c>
      <c r="B64">
        <f>'Raw Data'!B64</f>
        <v>417</v>
      </c>
      <c r="C64">
        <f>'Raw Data'!C64</f>
        <v>431</v>
      </c>
      <c r="D64" t="str">
        <f>'Raw Data'!D64</f>
        <v>SIKIKDLPKGALLNL</v>
      </c>
      <c r="E64" s="1">
        <f>AVERAGE('Raw Data'!J64,'Raw Data'!P64,'Raw Data'!V64)</f>
        <v>0.18266666666666667</v>
      </c>
      <c r="F64" s="19">
        <f>STDEV('Raw Data'!J64,'Raw Data'!P64,'Raw Data'!V64)</f>
        <v>1.4364307617610175E-2</v>
      </c>
      <c r="G64" s="1">
        <f>AVERAGE('Raw Data'!AB64,'Raw Data'!AH64,'Raw Data'!AN64)</f>
        <v>0.221</v>
      </c>
      <c r="H64" s="1">
        <f>STDEV('Raw Data'!AB64,'Raw Data'!AH64,'Raw Data'!AN64)</f>
        <v>3.8431757701151169E-2</v>
      </c>
      <c r="I64" s="1">
        <f>AVERAGE('Raw Data'!AZ64,'Raw Data'!BF64,'Raw Data'!BL64)</f>
        <v>0.94266666666666665</v>
      </c>
      <c r="J64" s="1">
        <f>STDEV('Raw Data'!AZ64,'Raw Data'!BF64,'Raw Data'!BL64)</f>
        <v>0.54242265193604644</v>
      </c>
      <c r="K64" s="1">
        <f>AVERAGE('Raw Data'!BL64,'Raw Data'!BR64,'Raw Data'!BX64)</f>
        <v>1.4816666666666667</v>
      </c>
      <c r="L64" s="1">
        <f>STDEV('Raw Data'!BL64,'Raw Data'!BR64,'Raw Data'!BX64)</f>
        <v>7.5797977105812819E-2</v>
      </c>
      <c r="M64" s="1">
        <f>AVERAGE('Raw Data'!CD64,'Raw Data'!CJ64,'Raw Data'!CP64)</f>
        <v>2.7336666666666667</v>
      </c>
      <c r="N64" s="1">
        <f>STDEV('Raw Data'!CD64,'Raw Data'!CJ64,'Raw Data'!CP64)</f>
        <v>8.0649447197940011E-2</v>
      </c>
      <c r="P64" s="1">
        <f>AVERAGE('Raw Data'!J230,'Raw Data'!P230,'Raw Data'!V230)</f>
        <v>0.10633333333333335</v>
      </c>
      <c r="Q64" s="19">
        <f>STDEV('Raw Data'!J230,'Raw Data'!P230,'Raw Data'!V230)</f>
        <v>3.0989245446337136E-2</v>
      </c>
      <c r="R64" s="1">
        <f>AVERAGE('Raw Data'!AB230,'Raw Data'!AH230,'Raw Data'!AN230)</f>
        <v>0.11633333333333333</v>
      </c>
      <c r="S64" s="1">
        <f>STDEV('Raw Data'!AB230,'Raw Data'!AH230,'Raw Data'!AN230)</f>
        <v>1.2503332889007372E-2</v>
      </c>
      <c r="T64" s="1">
        <f>AVERAGE('Raw Data'!AZ230,'Raw Data'!BF230,'Raw Data'!BL230)</f>
        <v>0.16733333333333333</v>
      </c>
      <c r="U64" s="1">
        <f>STDEV('Raw Data'!AZ230,'Raw Data'!BF230,'Raw Data'!BL230)</f>
        <v>4.9409850569834046E-2</v>
      </c>
      <c r="V64" s="1">
        <f>AVERAGE('Raw Data'!BL230,'Raw Data'!BR230,'Raw Data'!BX230)</f>
        <v>0.25533333333333336</v>
      </c>
      <c r="W64" s="1">
        <f>STDEV('Raw Data'!BL230,'Raw Data'!BR230,'Raw Data'!BX230)</f>
        <v>3.2516662395352426E-2</v>
      </c>
      <c r="X64" s="1">
        <f>AVERAGE('Raw Data'!CD230,'Raw Data'!CJ230,'Raw Data'!CP230)</f>
        <v>0.98799999999999999</v>
      </c>
      <c r="Y64" s="1">
        <f>STDEV('Raw Data'!CD230,'Raw Data'!CJ230,'Raw Data'!CP230)</f>
        <v>1.4000000000000012E-2</v>
      </c>
      <c r="AA64" s="1">
        <f>AVERAGE('Raw Data'!J396,'Raw Data'!P396,'Raw Data'!V396)</f>
        <v>0.129</v>
      </c>
      <c r="AB64" s="19">
        <f>STDEV('Raw Data'!J396,'Raw Data'!P396,'Raw Data'!V396)</f>
        <v>1.7349351572897447E-2</v>
      </c>
      <c r="AC64" s="1">
        <f>AVERAGE('Raw Data'!AB396,'Raw Data'!AH396,'Raw Data'!AN396)</f>
        <v>0.16166666666666665</v>
      </c>
      <c r="AD64" s="1">
        <f>STDEV('Raw Data'!AB396,'Raw Data'!AH396,'Raw Data'!AN396)</f>
        <v>1.305118130030126E-2</v>
      </c>
      <c r="AE64" s="1">
        <f>AVERAGE('Raw Data'!AZ396,'Raw Data'!BF396,'Raw Data'!BL396)</f>
        <v>0.32</v>
      </c>
      <c r="AF64" s="1">
        <f>STDEV('Raw Data'!AZ396,'Raw Data'!BF396,'Raw Data'!BL396)</f>
        <v>0.12601190419956376</v>
      </c>
      <c r="AG64" s="1">
        <f>AVERAGE('Raw Data'!BL396,'Raw Data'!BR396,'Raw Data'!BX396)</f>
        <v>0.48399999999999999</v>
      </c>
      <c r="AH64" s="1">
        <f>STDEV('Raw Data'!BL396,'Raw Data'!BR396,'Raw Data'!BX396)</f>
        <v>2.6870057685088791E-2</v>
      </c>
      <c r="AI64" s="1">
        <f>AVERAGE('Raw Data'!CD396,'Raw Data'!CJ396,'Raw Data'!CP396)</f>
        <v>1.2669999999999999</v>
      </c>
      <c r="AJ64" s="1">
        <f>STDEV('Raw Data'!CD396,'Raw Data'!CJ396,'Raw Data'!CP396)</f>
        <v>1.1313708498984771E-2</v>
      </c>
      <c r="AL64" s="4">
        <f t="shared" si="92"/>
        <v>7.6333333333333322E-2</v>
      </c>
      <c r="AM64" s="1">
        <f t="shared" si="93"/>
        <v>4.5353553063947311E-2</v>
      </c>
      <c r="AN64" s="4">
        <f t="shared" si="94"/>
        <v>0.10466666666666667</v>
      </c>
      <c r="AO64" s="12">
        <f t="shared" si="95"/>
        <v>5.0935090590158542E-2</v>
      </c>
      <c r="AP64" s="4">
        <f t="shared" si="96"/>
        <v>0.77533333333333332</v>
      </c>
      <c r="AQ64" s="12">
        <f t="shared" si="97"/>
        <v>0.59183250250588049</v>
      </c>
      <c r="AR64" s="4">
        <f t="shared" si="98"/>
        <v>1.2263333333333333</v>
      </c>
      <c r="AS64" s="12">
        <f t="shared" si="99"/>
        <v>0.10831463950116524</v>
      </c>
      <c r="AT64" s="4">
        <f t="shared" si="100"/>
        <v>1.7456666666666667</v>
      </c>
      <c r="AU64" s="12">
        <f t="shared" si="101"/>
        <v>9.4649447197940023E-2</v>
      </c>
      <c r="AV64" s="12"/>
      <c r="AW64" s="4">
        <f t="shared" si="82"/>
        <v>5.3666666666666668E-2</v>
      </c>
      <c r="AX64" s="1">
        <f t="shared" si="83"/>
        <v>3.1713659190507622E-2</v>
      </c>
      <c r="AY64" s="4">
        <f t="shared" si="84"/>
        <v>5.9333333333333349E-2</v>
      </c>
      <c r="AZ64" s="12">
        <f t="shared" si="85"/>
        <v>5.1482939001452427E-2</v>
      </c>
      <c r="BA64" s="4">
        <f t="shared" si="86"/>
        <v>0.6226666666666667</v>
      </c>
      <c r="BB64" s="12">
        <f t="shared" si="87"/>
        <v>0.6684345561356102</v>
      </c>
      <c r="BC64" s="4">
        <f t="shared" si="88"/>
        <v>0.9976666666666667</v>
      </c>
      <c r="BD64" s="12">
        <f t="shared" si="89"/>
        <v>0.10266803479090161</v>
      </c>
      <c r="BE64" s="4">
        <f t="shared" si="90"/>
        <v>1.4666666666666668</v>
      </c>
      <c r="BF64" s="12">
        <f t="shared" si="91"/>
        <v>9.1963155696924787E-2</v>
      </c>
      <c r="BH64" s="4">
        <f t="shared" si="102"/>
        <v>-2.2666666666666654E-2</v>
      </c>
      <c r="BI64" s="1">
        <f t="shared" si="103"/>
        <v>4.8338597019234583E-2</v>
      </c>
      <c r="BJ64" s="4">
        <f t="shared" si="104"/>
        <v>-4.5333333333333323E-2</v>
      </c>
      <c r="BK64" s="12">
        <f t="shared" si="105"/>
        <v>2.5554514189308632E-2</v>
      </c>
      <c r="BL64" s="4">
        <f t="shared" si="106"/>
        <v>-0.15266666666666667</v>
      </c>
      <c r="BM64" s="12">
        <f t="shared" si="107"/>
        <v>0.17542175476939781</v>
      </c>
      <c r="BN64" s="4">
        <f t="shared" si="108"/>
        <v>-0.22866666666666663</v>
      </c>
      <c r="BO64" s="12">
        <f t="shared" si="109"/>
        <v>5.9386720080441213E-2</v>
      </c>
      <c r="BP64" s="4">
        <f t="shared" si="110"/>
        <v>-0.27899999999999991</v>
      </c>
      <c r="BQ64" s="12">
        <f t="shared" si="111"/>
        <v>2.5313708498984781E-2</v>
      </c>
      <c r="CI64" s="1">
        <f t="shared" si="72"/>
        <v>2.0569447755242843E-3</v>
      </c>
      <c r="CJ64" s="29">
        <f t="shared" si="73"/>
        <v>2.5943834534276574E-3</v>
      </c>
      <c r="CK64" s="29">
        <f t="shared" si="74"/>
        <v>0.35026571102237303</v>
      </c>
      <c r="CL64" s="30">
        <f t="shared" si="75"/>
        <v>1.1732061130267386E-2</v>
      </c>
      <c r="CM64" s="30">
        <f t="shared" si="76"/>
        <v>8.9585178548756365E-3</v>
      </c>
      <c r="CN64">
        <f t="shared" si="40"/>
        <v>0.61286835310404786</v>
      </c>
      <c r="CP64" s="31">
        <f t="shared" si="77"/>
        <v>1.0057561792516686E-3</v>
      </c>
      <c r="CQ64" s="30">
        <f t="shared" si="78"/>
        <v>2.6504930082272716E-3</v>
      </c>
      <c r="CR64" s="30">
        <f t="shared" si="79"/>
        <v>0.44680475583621021</v>
      </c>
      <c r="CS64" s="30">
        <f t="shared" si="80"/>
        <v>1.0540725367825785E-2</v>
      </c>
      <c r="CT64" s="31">
        <f t="shared" si="81"/>
        <v>8.4572220057368298E-3</v>
      </c>
      <c r="CU64">
        <f t="shared" si="41"/>
        <v>0.68517074689251856</v>
      </c>
    </row>
    <row r="65" spans="1:99" x14ac:dyDescent="0.25">
      <c r="A65" t="str">
        <f>'Raw Data'!A65</f>
        <v>A_p110g</v>
      </c>
      <c r="B65">
        <f>'Raw Data'!B65</f>
        <v>432</v>
      </c>
      <c r="C65">
        <f>'Raw Data'!C65</f>
        <v>441</v>
      </c>
      <c r="D65" t="str">
        <f>'Raw Data'!D65</f>
        <v>QIYCGKAPAL</v>
      </c>
      <c r="E65" s="1">
        <f>AVERAGE('Raw Data'!J65,'Raw Data'!P65,'Raw Data'!V65)</f>
        <v>3.1059999999999999</v>
      </c>
      <c r="F65" s="19">
        <f>STDEV('Raw Data'!J65,'Raw Data'!P65,'Raw Data'!V65)</f>
        <v>3.9395431207184452E-2</v>
      </c>
      <c r="G65" s="1">
        <f>AVERAGE('Raw Data'!AB65,'Raw Data'!AH65,'Raw Data'!AN65)</f>
        <v>3.3070000000000004</v>
      </c>
      <c r="H65" s="1">
        <f>STDEV('Raw Data'!AB65,'Raw Data'!AH65,'Raw Data'!AN65)</f>
        <v>3.8974350539810222E-2</v>
      </c>
      <c r="I65" s="1">
        <f>AVERAGE('Raw Data'!AZ65,'Raw Data'!BF65,'Raw Data'!BL65)</f>
        <v>3.7366666666666664</v>
      </c>
      <c r="J65" s="1">
        <f>STDEV('Raw Data'!AZ65,'Raw Data'!BF65,'Raw Data'!BL65)</f>
        <v>0.26850387954987409</v>
      </c>
      <c r="K65" s="1">
        <f>AVERAGE('Raw Data'!BL65,'Raw Data'!BR65,'Raw Data'!BX65)</f>
        <v>4.128333333333333</v>
      </c>
      <c r="L65" s="1">
        <f>STDEV('Raw Data'!BL65,'Raw Data'!BR65,'Raw Data'!BX65)</f>
        <v>8.0164414382775606E-2</v>
      </c>
      <c r="M65" s="1">
        <f>AVERAGE('Raw Data'!CD65,'Raw Data'!CJ65,'Raw Data'!CP65)</f>
        <v>4.3166666666666664</v>
      </c>
      <c r="N65" s="1">
        <f>STDEV('Raw Data'!CD65,'Raw Data'!CJ65,'Raw Data'!CP65)</f>
        <v>9.2635486360969091E-2</v>
      </c>
      <c r="P65" s="1">
        <f>AVERAGE('Raw Data'!J231,'Raw Data'!P231,'Raw Data'!V231)</f>
        <v>3.06</v>
      </c>
      <c r="Q65" s="19">
        <f>STDEV('Raw Data'!J231,'Raw Data'!P231,'Raw Data'!V231)</f>
        <v>5.384236250388711E-2</v>
      </c>
      <c r="R65" s="1">
        <f>AVERAGE('Raw Data'!AB231,'Raw Data'!AH231,'Raw Data'!AN231)</f>
        <v>3.1436666666666664</v>
      </c>
      <c r="S65" s="1">
        <f>STDEV('Raw Data'!AB231,'Raw Data'!AH231,'Raw Data'!AN231)</f>
        <v>5.6712726378947191E-2</v>
      </c>
      <c r="T65" s="1">
        <f>AVERAGE('Raw Data'!AZ231,'Raw Data'!BF231,'Raw Data'!BL231)</f>
        <v>3.4236666666666671</v>
      </c>
      <c r="U65" s="1">
        <f>STDEV('Raw Data'!AZ231,'Raw Data'!BF231,'Raw Data'!BL231)</f>
        <v>5.5302200076790368E-2</v>
      </c>
      <c r="V65" s="1">
        <f>AVERAGE('Raw Data'!BL231,'Raw Data'!BR231,'Raw Data'!BX231)</f>
        <v>3.4216666666666664</v>
      </c>
      <c r="W65" s="1">
        <f>STDEV('Raw Data'!BL231,'Raw Data'!BR231,'Raw Data'!BX231)</f>
        <v>0.11115904521600274</v>
      </c>
      <c r="X65" s="1">
        <f>AVERAGE('Raw Data'!CD231,'Raw Data'!CJ231,'Raw Data'!CP231)</f>
        <v>3.7936666666666667</v>
      </c>
      <c r="Y65" s="1">
        <f>STDEV('Raw Data'!CD231,'Raw Data'!CJ231,'Raw Data'!CP231)</f>
        <v>4.38216080642111E-2</v>
      </c>
      <c r="AA65" s="1">
        <f>AVERAGE('Raw Data'!J397,'Raw Data'!P397,'Raw Data'!V397)</f>
        <v>3.1666666666666665</v>
      </c>
      <c r="AB65" s="19">
        <f>STDEV('Raw Data'!J397,'Raw Data'!P397,'Raw Data'!V397)</f>
        <v>6.8478707152905161E-2</v>
      </c>
      <c r="AC65" s="1">
        <f>AVERAGE('Raw Data'!AB397,'Raw Data'!AH397,'Raw Data'!AN397)</f>
        <v>3.1789999999999998</v>
      </c>
      <c r="AD65" s="1">
        <f>STDEV('Raw Data'!AB397,'Raw Data'!AH397,'Raw Data'!AN397)</f>
        <v>0.10402403568406661</v>
      </c>
      <c r="AE65" s="1">
        <f>AVERAGE('Raw Data'!AZ397,'Raw Data'!BF397,'Raw Data'!BL397)</f>
        <v>3.5576666666666665</v>
      </c>
      <c r="AF65" s="1">
        <f>STDEV('Raw Data'!AZ397,'Raw Data'!BF397,'Raw Data'!BL397)</f>
        <v>7.5857322213042339E-2</v>
      </c>
      <c r="AG65" s="1">
        <f>AVERAGE('Raw Data'!BL397,'Raw Data'!BR397,'Raw Data'!BX397)</f>
        <v>3.6070000000000002</v>
      </c>
      <c r="AH65" s="1">
        <f>STDEV('Raw Data'!BL397,'Raw Data'!BR397,'Raw Data'!BX397)</f>
        <v>2.4041630560342794E-2</v>
      </c>
      <c r="AI65" s="1">
        <f>AVERAGE('Raw Data'!CD397,'Raw Data'!CJ397,'Raw Data'!CP397)</f>
        <v>4.0465</v>
      </c>
      <c r="AJ65" s="1">
        <f>STDEV('Raw Data'!CD397,'Raw Data'!CJ397,'Raw Data'!CP397)</f>
        <v>2.0506096654409819E-2</v>
      </c>
      <c r="AL65" s="4">
        <f t="shared" si="92"/>
        <v>4.5999999999999819E-2</v>
      </c>
      <c r="AM65" s="1">
        <f t="shared" si="93"/>
        <v>9.3237793711071562E-2</v>
      </c>
      <c r="AN65" s="4">
        <f t="shared" si="94"/>
        <v>0.163333333333334</v>
      </c>
      <c r="AO65" s="12">
        <f t="shared" si="95"/>
        <v>9.5687076918757413E-2</v>
      </c>
      <c r="AP65" s="4">
        <f t="shared" si="96"/>
        <v>0.31299999999999928</v>
      </c>
      <c r="AQ65" s="12">
        <f t="shared" si="97"/>
        <v>0.32380607962666447</v>
      </c>
      <c r="AR65" s="4">
        <f t="shared" si="98"/>
        <v>0.70666666666666655</v>
      </c>
      <c r="AS65" s="12">
        <f t="shared" si="99"/>
        <v>0.19132345959877833</v>
      </c>
      <c r="AT65" s="4">
        <f t="shared" si="100"/>
        <v>0.52299999999999969</v>
      </c>
      <c r="AU65" s="12">
        <f t="shared" si="101"/>
        <v>0.1364570944251802</v>
      </c>
      <c r="AV65" s="12"/>
      <c r="AW65" s="4">
        <f t="shared" si="82"/>
        <v>-6.0666666666666647E-2</v>
      </c>
      <c r="AX65" s="1">
        <f t="shared" si="83"/>
        <v>0.10787413836008961</v>
      </c>
      <c r="AY65" s="4">
        <f t="shared" si="84"/>
        <v>0.12800000000000056</v>
      </c>
      <c r="AZ65" s="12">
        <f t="shared" si="85"/>
        <v>0.14299838622387684</v>
      </c>
      <c r="BA65" s="4">
        <f t="shared" si="86"/>
        <v>0.17899999999999983</v>
      </c>
      <c r="BB65" s="12">
        <f t="shared" si="87"/>
        <v>0.3443612017629164</v>
      </c>
      <c r="BC65" s="4">
        <f t="shared" si="88"/>
        <v>0.52133333333333276</v>
      </c>
      <c r="BD65" s="12">
        <f t="shared" si="89"/>
        <v>0.1042060449431184</v>
      </c>
      <c r="BE65" s="4">
        <f t="shared" si="90"/>
        <v>0.27016666666666644</v>
      </c>
      <c r="BF65" s="12">
        <f t="shared" si="91"/>
        <v>0.11314158301537891</v>
      </c>
      <c r="BH65" s="4">
        <f t="shared" si="102"/>
        <v>-0.10666666666666647</v>
      </c>
      <c r="BI65" s="1">
        <f t="shared" si="103"/>
        <v>0.12232106965679226</v>
      </c>
      <c r="BJ65" s="4">
        <f t="shared" si="104"/>
        <v>-3.5333333333333439E-2</v>
      </c>
      <c r="BK65" s="12">
        <f t="shared" si="105"/>
        <v>0.16073676206301379</v>
      </c>
      <c r="BL65" s="4">
        <f t="shared" si="106"/>
        <v>-0.13399999999999945</v>
      </c>
      <c r="BM65" s="12">
        <f t="shared" si="107"/>
        <v>0.13115952228983271</v>
      </c>
      <c r="BN65" s="4">
        <f t="shared" si="108"/>
        <v>-0.18533333333333379</v>
      </c>
      <c r="BO65" s="12">
        <f t="shared" si="109"/>
        <v>0.13520067577634554</v>
      </c>
      <c r="BP65" s="4">
        <f t="shared" si="110"/>
        <v>-0.25283333333333324</v>
      </c>
      <c r="BQ65" s="12">
        <f t="shared" si="111"/>
        <v>6.4327704718620926E-2</v>
      </c>
      <c r="CI65" s="1">
        <f t="shared" si="72"/>
        <v>8.693286176108336E-3</v>
      </c>
      <c r="CJ65" s="29">
        <f t="shared" si="73"/>
        <v>9.1560166892561985E-3</v>
      </c>
      <c r="CK65" s="29">
        <f t="shared" si="74"/>
        <v>0.10485037720318977</v>
      </c>
      <c r="CL65" s="30">
        <f t="shared" si="75"/>
        <v>3.6604666192845366E-2</v>
      </c>
      <c r="CM65" s="30">
        <f t="shared" si="76"/>
        <v>1.8620538618962543E-2</v>
      </c>
      <c r="CN65">
        <f t="shared" si="40"/>
        <v>0.42181143284690875</v>
      </c>
      <c r="CP65" s="31">
        <f t="shared" si="77"/>
        <v>1.1636829726931756E-2</v>
      </c>
      <c r="CQ65" s="30">
        <f t="shared" si="78"/>
        <v>2.0448538462633049E-2</v>
      </c>
      <c r="CR65" s="30">
        <f t="shared" si="79"/>
        <v>0.11858463727960002</v>
      </c>
      <c r="CS65" s="30">
        <f t="shared" si="80"/>
        <v>1.0858899802687212E-2</v>
      </c>
      <c r="CT65" s="31">
        <f t="shared" si="81"/>
        <v>1.2801017807225878E-2</v>
      </c>
      <c r="CU65">
        <f t="shared" si="41"/>
        <v>0.41752835003036365</v>
      </c>
    </row>
    <row r="66" spans="1:99" x14ac:dyDescent="0.25">
      <c r="A66" t="str">
        <f>'Raw Data'!A66</f>
        <v>A_p110g</v>
      </c>
      <c r="B66">
        <f>'Raw Data'!B66</f>
        <v>461</v>
      </c>
      <c r="C66">
        <f>'Raw Data'!C66</f>
        <v>466</v>
      </c>
      <c r="D66" t="str">
        <f>'Raw Data'!D66</f>
        <v>LYYVNL</v>
      </c>
      <c r="E66" s="1">
        <f>AVERAGE('Raw Data'!J66,'Raw Data'!P66,'Raw Data'!V66)</f>
        <v>6.2333333333333331E-2</v>
      </c>
      <c r="F66" s="19">
        <f>STDEV('Raw Data'!J66,'Raw Data'!P66,'Raw Data'!V66)</f>
        <v>1.484362938547489E-2</v>
      </c>
      <c r="G66" s="1">
        <f>AVERAGE('Raw Data'!AB66,'Raw Data'!AH66,'Raw Data'!AN66)</f>
        <v>0.10133333333333333</v>
      </c>
      <c r="H66" s="1">
        <f>STDEV('Raw Data'!AB66,'Raw Data'!AH66,'Raw Data'!AN66)</f>
        <v>1.5947831618540929E-2</v>
      </c>
      <c r="I66" s="1">
        <f>AVERAGE('Raw Data'!AZ66,'Raw Data'!BF66,'Raw Data'!BL66)</f>
        <v>0.18499999999999997</v>
      </c>
      <c r="J66" s="1">
        <f>STDEV('Raw Data'!AZ66,'Raw Data'!BF66,'Raw Data'!BL66)</f>
        <v>7.5716576784743833E-2</v>
      </c>
      <c r="K66" s="1">
        <f>AVERAGE('Raw Data'!BL66,'Raw Data'!BR66,'Raw Data'!BX66)</f>
        <v>8.5000000000000006E-2</v>
      </c>
      <c r="L66" s="1">
        <f>STDEV('Raw Data'!BL66,'Raw Data'!BR66,'Raw Data'!BX66)</f>
        <v>1.4000000000000061E-2</v>
      </c>
      <c r="M66" s="1">
        <f>AVERAGE('Raw Data'!CD66,'Raw Data'!CJ66,'Raw Data'!CP66)</f>
        <v>7.1000000000000008E-2</v>
      </c>
      <c r="N66" s="1">
        <f>STDEV('Raw Data'!CD66,'Raw Data'!CJ66,'Raw Data'!CP66)</f>
        <v>9.6436507609928748E-3</v>
      </c>
      <c r="P66" s="1">
        <f>AVERAGE('Raw Data'!J232,'Raw Data'!P232,'Raw Data'!V232)</f>
        <v>5.9333333333333328E-2</v>
      </c>
      <c r="Q66" s="19">
        <f>STDEV('Raw Data'!J232,'Raw Data'!P232,'Raw Data'!V232)</f>
        <v>1.9857828011475308E-2</v>
      </c>
      <c r="R66" s="1">
        <f>AVERAGE('Raw Data'!AB232,'Raw Data'!AH232,'Raw Data'!AN232)</f>
        <v>5.2666666666666674E-2</v>
      </c>
      <c r="S66" s="1">
        <f>STDEV('Raw Data'!AB232,'Raw Data'!AH232,'Raw Data'!AN232)</f>
        <v>2.5579940057266208E-2</v>
      </c>
      <c r="T66" s="1">
        <f>AVERAGE('Raw Data'!AZ232,'Raw Data'!BF232,'Raw Data'!BL232)</f>
        <v>0.10999999999999999</v>
      </c>
      <c r="U66" s="1">
        <f>STDEV('Raw Data'!AZ232,'Raw Data'!BF232,'Raw Data'!BL232)</f>
        <v>4.2296571965113272E-2</v>
      </c>
      <c r="V66" s="1">
        <f>AVERAGE('Raw Data'!BL232,'Raw Data'!BR232,'Raw Data'!BX232)</f>
        <v>7.9000000000000001E-2</v>
      </c>
      <c r="W66" s="1">
        <f>STDEV('Raw Data'!BL232,'Raw Data'!BR232,'Raw Data'!BX232)</f>
        <v>1.646207763315434E-2</v>
      </c>
      <c r="X66" s="1">
        <f>AVERAGE('Raw Data'!CD232,'Raw Data'!CJ232,'Raw Data'!CP232)</f>
        <v>6.7000000000000004E-2</v>
      </c>
      <c r="Y66" s="1">
        <f>STDEV('Raw Data'!CD232,'Raw Data'!CJ232,'Raw Data'!CP232)</f>
        <v>1.0816653826391964E-2</v>
      </c>
      <c r="AA66" s="1">
        <f>AVERAGE('Raw Data'!J398,'Raw Data'!P398,'Raw Data'!V398)</f>
        <v>5.3333333333333337E-2</v>
      </c>
      <c r="AB66" s="19">
        <f>STDEV('Raw Data'!J398,'Raw Data'!P398,'Raw Data'!V398)</f>
        <v>2.9501412395567337E-2</v>
      </c>
      <c r="AC66" s="1">
        <f>AVERAGE('Raw Data'!AB398,'Raw Data'!AH398,'Raw Data'!AN398)</f>
        <v>8.5000000000000006E-2</v>
      </c>
      <c r="AD66" s="1">
        <f>STDEV('Raw Data'!AB398,'Raw Data'!AH398,'Raw Data'!AN398)</f>
        <v>3.7000000000000005E-2</v>
      </c>
      <c r="AE66" s="1">
        <f>AVERAGE('Raw Data'!AZ398,'Raw Data'!BF398,'Raw Data'!BL398)</f>
        <v>0.11099999999999999</v>
      </c>
      <c r="AF66" s="1">
        <f>STDEV('Raw Data'!AZ398,'Raw Data'!BF398,'Raw Data'!BL398)</f>
        <v>6.8694977982382416E-2</v>
      </c>
      <c r="AG66" s="1">
        <f>AVERAGE('Raw Data'!BL398,'Raw Data'!BR398,'Raw Data'!BX398)</f>
        <v>6.7000000000000004E-2</v>
      </c>
      <c r="AH66" s="1">
        <f>STDEV('Raw Data'!BL398,'Raw Data'!BR398,'Raw Data'!BX398)</f>
        <v>3.1112698372208064E-2</v>
      </c>
      <c r="AI66" s="1">
        <f>AVERAGE('Raw Data'!CD398,'Raw Data'!CJ398,'Raw Data'!CP398)</f>
        <v>4.9500000000000002E-2</v>
      </c>
      <c r="AJ66" s="1">
        <f>STDEV('Raw Data'!CD398,'Raw Data'!CJ398,'Raw Data'!CP398)</f>
        <v>6.3639610306789286E-3</v>
      </c>
      <c r="AL66" s="4">
        <f t="shared" si="92"/>
        <v>3.0000000000000027E-3</v>
      </c>
      <c r="AM66" s="1">
        <f t="shared" si="93"/>
        <v>3.47014573969502E-2</v>
      </c>
      <c r="AN66" s="4">
        <f t="shared" si="94"/>
        <v>4.8666666666666657E-2</v>
      </c>
      <c r="AO66" s="12">
        <f t="shared" si="95"/>
        <v>4.1527771675807137E-2</v>
      </c>
      <c r="AP66" s="4">
        <f t="shared" si="96"/>
        <v>7.4999999999999983E-2</v>
      </c>
      <c r="AQ66" s="12">
        <f t="shared" si="97"/>
        <v>0.11801314874985711</v>
      </c>
      <c r="AR66" s="4">
        <f t="shared" si="98"/>
        <v>6.0000000000000053E-3</v>
      </c>
      <c r="AS66" s="12">
        <f t="shared" si="99"/>
        <v>3.0462077633154401E-2</v>
      </c>
      <c r="AT66" s="4">
        <f t="shared" si="100"/>
        <v>4.0000000000000036E-3</v>
      </c>
      <c r="AU66" s="12">
        <f t="shared" si="101"/>
        <v>2.0460304587384841E-2</v>
      </c>
      <c r="AV66" s="12"/>
      <c r="AW66" s="4">
        <f t="shared" si="82"/>
        <v>8.9999999999999941E-3</v>
      </c>
      <c r="AX66" s="1">
        <f t="shared" si="83"/>
        <v>4.4345041781042226E-2</v>
      </c>
      <c r="AY66" s="4">
        <f t="shared" si="84"/>
        <v>1.6333333333333325E-2</v>
      </c>
      <c r="AZ66" s="12">
        <f t="shared" si="85"/>
        <v>5.2947831618540935E-2</v>
      </c>
      <c r="BA66" s="4">
        <f t="shared" si="86"/>
        <v>7.3999999999999982E-2</v>
      </c>
      <c r="BB66" s="12">
        <f t="shared" si="87"/>
        <v>0.14441155476712625</v>
      </c>
      <c r="BC66" s="4">
        <f t="shared" si="88"/>
        <v>1.8000000000000002E-2</v>
      </c>
      <c r="BD66" s="12">
        <f t="shared" si="89"/>
        <v>4.5112698372208125E-2</v>
      </c>
      <c r="BE66" s="4">
        <f t="shared" si="90"/>
        <v>2.1500000000000005E-2</v>
      </c>
      <c r="BF66" s="12">
        <f t="shared" si="91"/>
        <v>1.6007611791671802E-2</v>
      </c>
      <c r="BH66" s="4">
        <f t="shared" si="102"/>
        <v>5.9999999999999915E-3</v>
      </c>
      <c r="BI66" s="1">
        <f t="shared" si="103"/>
        <v>4.9359240407042648E-2</v>
      </c>
      <c r="BJ66" s="4">
        <f t="shared" si="104"/>
        <v>-3.2333333333333332E-2</v>
      </c>
      <c r="BK66" s="12">
        <f t="shared" si="105"/>
        <v>6.257994005726622E-2</v>
      </c>
      <c r="BL66" s="4">
        <f t="shared" si="106"/>
        <v>-1.0000000000000009E-3</v>
      </c>
      <c r="BM66" s="12">
        <f t="shared" si="107"/>
        <v>0.11099154994749569</v>
      </c>
      <c r="BN66" s="4">
        <f t="shared" si="108"/>
        <v>1.1999999999999997E-2</v>
      </c>
      <c r="BO66" s="12">
        <f t="shared" si="109"/>
        <v>4.7574776005362404E-2</v>
      </c>
      <c r="BP66" s="4">
        <f t="shared" si="110"/>
        <v>1.7500000000000002E-2</v>
      </c>
      <c r="BQ66" s="12">
        <f t="shared" si="111"/>
        <v>1.7180614857070894E-2</v>
      </c>
      <c r="CI66" s="1">
        <f t="shared" si="72"/>
        <v>1.2041911454723497E-3</v>
      </c>
      <c r="CJ66" s="29">
        <f t="shared" si="73"/>
        <v>1.7245558203579695E-3</v>
      </c>
      <c r="CK66" s="29">
        <f t="shared" si="74"/>
        <v>1.3927103277855899E-2</v>
      </c>
      <c r="CL66" s="30">
        <f t="shared" si="75"/>
        <v>9.2793817372832568E-4</v>
      </c>
      <c r="CM66" s="30">
        <f t="shared" si="76"/>
        <v>4.1862406380856117E-4</v>
      </c>
      <c r="CN66">
        <f t="shared" si="40"/>
        <v>0.13491631658633105</v>
      </c>
      <c r="CP66" s="31">
        <f t="shared" si="77"/>
        <v>1.9664827305623809E-3</v>
      </c>
      <c r="CQ66" s="30">
        <f t="shared" si="78"/>
        <v>2.8034728731053632E-3</v>
      </c>
      <c r="CR66" s="30">
        <f t="shared" si="79"/>
        <v>2.0854697150258703E-2</v>
      </c>
      <c r="CS66" s="30">
        <f t="shared" si="80"/>
        <v>2.0351555544218295E-3</v>
      </c>
      <c r="CT66" s="31">
        <f t="shared" si="81"/>
        <v>2.5624363527287014E-4</v>
      </c>
      <c r="CU66">
        <f t="shared" si="41"/>
        <v>0.16708097421197049</v>
      </c>
    </row>
    <row r="67" spans="1:99" x14ac:dyDescent="0.25">
      <c r="A67" t="str">
        <f>'Raw Data'!A67</f>
        <v>A_p110g</v>
      </c>
      <c r="B67">
        <f>'Raw Data'!B67</f>
        <v>466</v>
      </c>
      <c r="C67">
        <f>'Raw Data'!C67</f>
        <v>474</v>
      </c>
      <c r="D67" t="str">
        <f>'Raw Data'!D67</f>
        <v>LLLIDHRFL</v>
      </c>
      <c r="E67" s="1">
        <f>AVERAGE('Raw Data'!J67,'Raw Data'!P67,'Raw Data'!V67)</f>
        <v>7.5333333333333335E-2</v>
      </c>
      <c r="F67" s="19">
        <f>STDEV('Raw Data'!J67,'Raw Data'!P67,'Raw Data'!V67)</f>
        <v>1.2701705922171744E-2</v>
      </c>
      <c r="G67" s="1">
        <f>AVERAGE('Raw Data'!AB67,'Raw Data'!AH67,'Raw Data'!AN67)</f>
        <v>8.6333333333333331E-2</v>
      </c>
      <c r="H67" s="1">
        <f>STDEV('Raw Data'!AB67,'Raw Data'!AH67,'Raw Data'!AN67)</f>
        <v>9.2915732431775692E-3</v>
      </c>
      <c r="I67" s="1">
        <f>AVERAGE('Raw Data'!AZ67,'Raw Data'!BF67,'Raw Data'!BL67)</f>
        <v>0.36966666666666664</v>
      </c>
      <c r="J67" s="1">
        <f>STDEV('Raw Data'!AZ67,'Raw Data'!BF67,'Raw Data'!BL67)</f>
        <v>0.24116038922951949</v>
      </c>
      <c r="K67" s="1">
        <f>AVERAGE('Raw Data'!BL67,'Raw Data'!BR67,'Raw Data'!BX67)</f>
        <v>0.63633333333333342</v>
      </c>
      <c r="L67" s="1">
        <f>STDEV('Raw Data'!BL67,'Raw Data'!BR67,'Raw Data'!BX67)</f>
        <v>1.4571661996262942E-2</v>
      </c>
      <c r="M67" s="1">
        <f>AVERAGE('Raw Data'!CD67,'Raw Data'!CJ67,'Raw Data'!CP67)</f>
        <v>1.0363333333333333</v>
      </c>
      <c r="N67" s="1">
        <f>STDEV('Raw Data'!CD67,'Raw Data'!CJ67,'Raw Data'!CP67)</f>
        <v>2.5967928938083071E-2</v>
      </c>
      <c r="P67" s="1">
        <f>AVERAGE('Raw Data'!J233,'Raw Data'!P233,'Raw Data'!V233)</f>
        <v>4.2000000000000003E-2</v>
      </c>
      <c r="Q67" s="19">
        <f>STDEV('Raw Data'!J233,'Raw Data'!P233,'Raw Data'!V233)</f>
        <v>2.2068076490713913E-2</v>
      </c>
      <c r="R67" s="1">
        <f>AVERAGE('Raw Data'!AB233,'Raw Data'!AH233,'Raw Data'!AN233)</f>
        <v>5.6000000000000001E-2</v>
      </c>
      <c r="S67" s="1">
        <f>STDEV('Raw Data'!AB233,'Raw Data'!AH233,'Raw Data'!AN233)</f>
        <v>8.5440037453174897E-3</v>
      </c>
      <c r="T67" s="1">
        <f>AVERAGE('Raw Data'!AZ233,'Raw Data'!BF233,'Raw Data'!BL233)</f>
        <v>6.9999999999999993E-2</v>
      </c>
      <c r="U67" s="1">
        <f>STDEV('Raw Data'!AZ233,'Raw Data'!BF233,'Raw Data'!BL233)</f>
        <v>2.2113344387495976E-2</v>
      </c>
      <c r="V67" s="1">
        <f>AVERAGE('Raw Data'!BL233,'Raw Data'!BR233,'Raw Data'!BX233)</f>
        <v>9.1666666666666674E-2</v>
      </c>
      <c r="W67" s="1">
        <f>STDEV('Raw Data'!BL233,'Raw Data'!BR233,'Raw Data'!BX233)</f>
        <v>6.4291005073286427E-3</v>
      </c>
      <c r="X67" s="1">
        <f>AVERAGE('Raw Data'!CD233,'Raw Data'!CJ233,'Raw Data'!CP233)</f>
        <v>0.11866666666666666</v>
      </c>
      <c r="Y67" s="1">
        <f>STDEV('Raw Data'!CD233,'Raw Data'!CJ233,'Raw Data'!CP233)</f>
        <v>1.3012814197295429E-2</v>
      </c>
      <c r="AA67" s="1">
        <f>AVERAGE('Raw Data'!J399,'Raw Data'!P399,'Raw Data'!V399)</f>
        <v>6.433333333333334E-2</v>
      </c>
      <c r="AB67" s="19">
        <f>STDEV('Raw Data'!J399,'Raw Data'!P399,'Raw Data'!V399)</f>
        <v>1.436430761761014E-2</v>
      </c>
      <c r="AC67" s="1">
        <f>AVERAGE('Raw Data'!AB399,'Raw Data'!AH399,'Raw Data'!AN399)</f>
        <v>5.8999999999999997E-2</v>
      </c>
      <c r="AD67" s="1">
        <f>STDEV('Raw Data'!AB399,'Raw Data'!AH399,'Raw Data'!AN399)</f>
        <v>8.8881944173156424E-3</v>
      </c>
      <c r="AE67" s="1">
        <f>AVERAGE('Raw Data'!AZ399,'Raw Data'!BF399,'Raw Data'!BL399)</f>
        <v>0.14933333333333332</v>
      </c>
      <c r="AF67" s="1">
        <f>STDEV('Raw Data'!AZ399,'Raw Data'!BF399,'Raw Data'!BL399)</f>
        <v>5.3947505348563934E-2</v>
      </c>
      <c r="AG67" s="1">
        <f>AVERAGE('Raw Data'!BL399,'Raw Data'!BR399,'Raw Data'!BX399)</f>
        <v>0.22399999999999998</v>
      </c>
      <c r="AH67" s="1">
        <f>STDEV('Raw Data'!BL399,'Raw Data'!BR399,'Raw Data'!BX399)</f>
        <v>2.1213203435596427E-2</v>
      </c>
      <c r="AI67" s="1">
        <f>AVERAGE('Raw Data'!CD399,'Raw Data'!CJ399,'Raw Data'!CP399)</f>
        <v>0.36199999999999999</v>
      </c>
      <c r="AJ67" s="1">
        <f>STDEV('Raw Data'!CD399,'Raw Data'!CJ399,'Raw Data'!CP399)</f>
        <v>5.6568542494923853E-3</v>
      </c>
      <c r="AL67" s="4">
        <f t="shared" si="92"/>
        <v>3.3333333333333333E-2</v>
      </c>
      <c r="AM67" s="1">
        <f t="shared" si="93"/>
        <v>3.4769782412885655E-2</v>
      </c>
      <c r="AN67" s="4">
        <f t="shared" si="94"/>
        <v>3.033333333333333E-2</v>
      </c>
      <c r="AO67" s="12">
        <f t="shared" si="95"/>
        <v>1.7835576988495059E-2</v>
      </c>
      <c r="AP67" s="4">
        <f t="shared" si="96"/>
        <v>0.29966666666666664</v>
      </c>
      <c r="AQ67" s="12">
        <f t="shared" si="97"/>
        <v>0.26327373361701545</v>
      </c>
      <c r="AR67" s="4">
        <f t="shared" si="98"/>
        <v>0.54466666666666674</v>
      </c>
      <c r="AS67" s="12">
        <f t="shared" si="99"/>
        <v>2.1000762503591584E-2</v>
      </c>
      <c r="AT67" s="4">
        <f t="shared" si="100"/>
        <v>0.91766666666666663</v>
      </c>
      <c r="AU67" s="12">
        <f t="shared" si="101"/>
        <v>3.8980743135378498E-2</v>
      </c>
      <c r="AV67" s="12"/>
      <c r="AW67" s="4">
        <f t="shared" si="82"/>
        <v>1.0999999999999996E-2</v>
      </c>
      <c r="AX67" s="1">
        <f t="shared" si="83"/>
        <v>2.7066013539781886E-2</v>
      </c>
      <c r="AY67" s="4">
        <f t="shared" si="84"/>
        <v>2.7333333333333334E-2</v>
      </c>
      <c r="AZ67" s="12">
        <f t="shared" si="85"/>
        <v>1.8179767660493212E-2</v>
      </c>
      <c r="BA67" s="4">
        <f t="shared" si="86"/>
        <v>0.22033333333333333</v>
      </c>
      <c r="BB67" s="12">
        <f t="shared" si="87"/>
        <v>0.2951078945780834</v>
      </c>
      <c r="BC67" s="4">
        <f t="shared" si="88"/>
        <v>0.41233333333333344</v>
      </c>
      <c r="BD67" s="12">
        <f t="shared" si="89"/>
        <v>3.5784865431859367E-2</v>
      </c>
      <c r="BE67" s="4">
        <f t="shared" si="90"/>
        <v>0.67433333333333334</v>
      </c>
      <c r="BF67" s="12">
        <f t="shared" si="91"/>
        <v>3.1624783187575459E-2</v>
      </c>
      <c r="BH67" s="4">
        <f t="shared" si="102"/>
        <v>-2.2333333333333337E-2</v>
      </c>
      <c r="BI67" s="1">
        <f t="shared" si="103"/>
        <v>3.6432384108324056E-2</v>
      </c>
      <c r="BJ67" s="4">
        <f t="shared" si="104"/>
        <v>-2.9999999999999957E-3</v>
      </c>
      <c r="BK67" s="12">
        <f t="shared" si="105"/>
        <v>1.7432198162633132E-2</v>
      </c>
      <c r="BL67" s="4">
        <f t="shared" si="106"/>
        <v>-7.9333333333333325E-2</v>
      </c>
      <c r="BM67" s="12">
        <f t="shared" si="107"/>
        <v>7.6060849736059907E-2</v>
      </c>
      <c r="BN67" s="4">
        <f t="shared" si="108"/>
        <v>-0.1323333333333333</v>
      </c>
      <c r="BO67" s="12">
        <f t="shared" si="109"/>
        <v>2.7642303942925071E-2</v>
      </c>
      <c r="BP67" s="4">
        <f t="shared" si="110"/>
        <v>-0.24333333333333335</v>
      </c>
      <c r="BQ67" s="12">
        <f t="shared" si="111"/>
        <v>1.8669668446787815E-2</v>
      </c>
      <c r="CI67" s="1">
        <f t="shared" ref="CI67:CI98" si="112">AM67^2</f>
        <v>1.2089377690394127E-3</v>
      </c>
      <c r="CJ67" s="29">
        <f t="shared" ref="CJ67:CJ98" si="113">AO67^2</f>
        <v>3.1810780651253447E-4</v>
      </c>
      <c r="CK67" s="29">
        <f t="shared" ref="CK67:CK98" si="114">AQ67^2</f>
        <v>6.9313058812643213E-2</v>
      </c>
      <c r="CL67" s="30">
        <f t="shared" ref="CL67:CL98" si="115">AS67^2</f>
        <v>4.4103202573225829E-4</v>
      </c>
      <c r="CM67" s="30">
        <f t="shared" ref="CM67:CM98" si="116">AU67^2</f>
        <v>1.519498335386358E-3</v>
      </c>
      <c r="CN67">
        <f t="shared" si="40"/>
        <v>0.26981592753081457</v>
      </c>
      <c r="CP67" s="31">
        <f t="shared" ref="CP67:CP98" si="117">AX67^2</f>
        <v>7.3256908893565634E-4</v>
      </c>
      <c r="CQ67" s="30">
        <f t="shared" ref="CQ67:CQ98" si="118">AZ67^2</f>
        <v>3.3050395218951485E-4</v>
      </c>
      <c r="CR67" s="30">
        <f t="shared" ref="CR67:CR98" si="119">BB67^2</f>
        <v>8.7088669442309183E-2</v>
      </c>
      <c r="CS67" s="30">
        <f t="shared" ref="CS67:CS98" si="120">BD67^2</f>
        <v>1.2805565939762835E-3</v>
      </c>
      <c r="CT67" s="31">
        <f t="shared" ref="CT67:CT98" si="121">BF67^2</f>
        <v>1.0001269116611555E-3</v>
      </c>
      <c r="CU67">
        <f t="shared" si="41"/>
        <v>0.30071984635050575</v>
      </c>
    </row>
    <row r="68" spans="1:99" x14ac:dyDescent="0.25">
      <c r="A68" t="str">
        <f>'Raw Data'!A68</f>
        <v>A_p110g</v>
      </c>
      <c r="B68">
        <f>'Raw Data'!B68</f>
        <v>467</v>
      </c>
      <c r="C68">
        <f>'Raw Data'!C68</f>
        <v>479</v>
      </c>
      <c r="D68" t="str">
        <f>'Raw Data'!D68</f>
        <v>LLIDHRFLLRRGE</v>
      </c>
      <c r="E68" s="1">
        <f>AVERAGE('Raw Data'!J68,'Raw Data'!P68,'Raw Data'!V68)</f>
        <v>0.26199999999999996</v>
      </c>
      <c r="F68" s="19">
        <f>STDEV('Raw Data'!J68,'Raw Data'!P68,'Raw Data'!V68)</f>
        <v>2.1377558326431938E-2</v>
      </c>
      <c r="G68" s="1">
        <f>AVERAGE('Raw Data'!AB68,'Raw Data'!AH68,'Raw Data'!AN68)</f>
        <v>0.54700000000000004</v>
      </c>
      <c r="H68" s="1">
        <f>STDEV('Raw Data'!AB68,'Raw Data'!AH68,'Raw Data'!AN68)</f>
        <v>3.2186953878862133E-2</v>
      </c>
      <c r="I68" s="1">
        <f>AVERAGE('Raw Data'!AZ68,'Raw Data'!BF68,'Raw Data'!BL68)</f>
        <v>1.7283333333333335</v>
      </c>
      <c r="J68" s="1">
        <f>STDEV('Raw Data'!AZ68,'Raw Data'!BF68,'Raw Data'!BL68)</f>
        <v>0.47342827686285477</v>
      </c>
      <c r="K68" s="1">
        <f>AVERAGE('Raw Data'!BL68,'Raw Data'!BR68,'Raw Data'!BX68)</f>
        <v>2.2720000000000002</v>
      </c>
      <c r="L68" s="1">
        <f>STDEV('Raw Data'!BL68,'Raw Data'!BR68,'Raw Data'!BX68)</f>
        <v>1.0816653826392133E-2</v>
      </c>
      <c r="M68" s="1">
        <f>AVERAGE('Raw Data'!CD68,'Raw Data'!CJ68,'Raw Data'!CP68)</f>
        <v>2.7276666666666665</v>
      </c>
      <c r="N68" s="1">
        <f>STDEV('Raw Data'!CD68,'Raw Data'!CJ68,'Raw Data'!CP68)</f>
        <v>5.727419430540532E-2</v>
      </c>
      <c r="P68" s="1">
        <f>AVERAGE('Raw Data'!J234,'Raw Data'!P234,'Raw Data'!V234)</f>
        <v>0.13766666666666669</v>
      </c>
      <c r="Q68" s="19">
        <f>STDEV('Raw Data'!J234,'Raw Data'!P234,'Raw Data'!V234)</f>
        <v>2.8023799409311583E-2</v>
      </c>
      <c r="R68" s="1">
        <f>AVERAGE('Raw Data'!AB234,'Raw Data'!AH234,'Raw Data'!AN234)</f>
        <v>0.27133333333333337</v>
      </c>
      <c r="S68" s="1">
        <f>STDEV('Raw Data'!AB234,'Raw Data'!AH234,'Raw Data'!AN234)</f>
        <v>2.7610384519838427E-2</v>
      </c>
      <c r="T68" s="1">
        <f>AVERAGE('Raw Data'!AZ234,'Raw Data'!BF234,'Raw Data'!BL234)</f>
        <v>1.0010000000000001</v>
      </c>
      <c r="U68" s="1">
        <f>STDEV('Raw Data'!AZ234,'Raw Data'!BF234,'Raw Data'!BL234)</f>
        <v>0.25473711939958726</v>
      </c>
      <c r="V68" s="1">
        <f>AVERAGE('Raw Data'!BL234,'Raw Data'!BR234,'Raw Data'!BX234)</f>
        <v>1.2950000000000002</v>
      </c>
      <c r="W68" s="1">
        <f>STDEV('Raw Data'!BL234,'Raw Data'!BR234,'Raw Data'!BX234)</f>
        <v>3.9000000000000035E-2</v>
      </c>
      <c r="X68" s="1">
        <f>AVERAGE('Raw Data'!CD234,'Raw Data'!CJ234,'Raw Data'!CP234)</f>
        <v>1.5983333333333334</v>
      </c>
      <c r="Y68" s="1">
        <f>STDEV('Raw Data'!CD234,'Raw Data'!CJ234,'Raw Data'!CP234)</f>
        <v>3.4078341117685519E-2</v>
      </c>
      <c r="AA68" s="1">
        <f>AVERAGE('Raw Data'!J400,'Raw Data'!P400,'Raw Data'!V400)</f>
        <v>0.19666666666666666</v>
      </c>
      <c r="AB68" s="19">
        <f>STDEV('Raw Data'!J400,'Raw Data'!P400,'Raw Data'!V400)</f>
        <v>2.5774664562964601E-2</v>
      </c>
      <c r="AC68" s="1">
        <f>AVERAGE('Raw Data'!AB400,'Raw Data'!AH400,'Raw Data'!AN400)</f>
        <v>0.42433333333333328</v>
      </c>
      <c r="AD68" s="1">
        <f>STDEV('Raw Data'!AB400,'Raw Data'!AH400,'Raw Data'!AN400)</f>
        <v>1.3613718571108104E-2</v>
      </c>
      <c r="AE68" s="1">
        <f>AVERAGE('Raw Data'!AZ400,'Raw Data'!BF400,'Raw Data'!BL400)</f>
        <v>1.2286666666666666</v>
      </c>
      <c r="AF68" s="1">
        <f>STDEV('Raw Data'!AZ400,'Raw Data'!BF400,'Raw Data'!BL400)</f>
        <v>0.29312852698659897</v>
      </c>
      <c r="AG68" s="1">
        <f>AVERAGE('Raw Data'!BL400,'Raw Data'!BR400,'Raw Data'!BX400)</f>
        <v>1.591</v>
      </c>
      <c r="AH68" s="1">
        <f>STDEV('Raw Data'!BL400,'Raw Data'!BR400,'Raw Data'!BX400)</f>
        <v>3.3941125496954314E-2</v>
      </c>
      <c r="AI68" s="1">
        <f>AVERAGE('Raw Data'!CD400,'Raw Data'!CJ400,'Raw Data'!CP400)</f>
        <v>2.0100000000000002</v>
      </c>
      <c r="AJ68" s="1">
        <f>STDEV('Raw Data'!CD400,'Raw Data'!CJ400,'Raw Data'!CP400)</f>
        <v>2.9698484809835023E-2</v>
      </c>
      <c r="AL68" s="4">
        <f t="shared" si="92"/>
        <v>0.12433333333333327</v>
      </c>
      <c r="AM68" s="1">
        <f t="shared" si="93"/>
        <v>4.9401357735743522E-2</v>
      </c>
      <c r="AN68" s="4">
        <f t="shared" si="94"/>
        <v>0.27566666666666667</v>
      </c>
      <c r="AO68" s="12">
        <f t="shared" si="95"/>
        <v>5.9797338398700564E-2</v>
      </c>
      <c r="AP68" s="4">
        <f t="shared" si="96"/>
        <v>0.72733333333333339</v>
      </c>
      <c r="AQ68" s="12">
        <f t="shared" si="97"/>
        <v>0.72816539626244203</v>
      </c>
      <c r="AR68" s="4">
        <f t="shared" si="98"/>
        <v>0.97700000000000009</v>
      </c>
      <c r="AS68" s="12">
        <f t="shared" si="99"/>
        <v>4.9816653826392165E-2</v>
      </c>
      <c r="AT68" s="4">
        <f t="shared" si="100"/>
        <v>1.1293333333333331</v>
      </c>
      <c r="AU68" s="12">
        <f t="shared" si="101"/>
        <v>9.1352535423090839E-2</v>
      </c>
      <c r="AV68" s="12"/>
      <c r="AW68" s="4">
        <f t="shared" si="82"/>
        <v>6.5333333333333299E-2</v>
      </c>
      <c r="AX68" s="1">
        <f t="shared" si="83"/>
        <v>4.7152222889396536E-2</v>
      </c>
      <c r="AY68" s="4">
        <f t="shared" si="84"/>
        <v>0.12266666666666676</v>
      </c>
      <c r="AZ68" s="12">
        <f t="shared" si="85"/>
        <v>4.5800672449970235E-2</v>
      </c>
      <c r="BA68" s="4">
        <f t="shared" si="86"/>
        <v>0.49966666666666693</v>
      </c>
      <c r="BB68" s="12">
        <f t="shared" si="87"/>
        <v>0.76655680384945368</v>
      </c>
      <c r="BC68" s="4">
        <f t="shared" si="88"/>
        <v>0.68100000000000027</v>
      </c>
      <c r="BD68" s="12">
        <f t="shared" si="89"/>
        <v>4.4757779323346444E-2</v>
      </c>
      <c r="BE68" s="4">
        <f t="shared" si="90"/>
        <v>0.71766666666666623</v>
      </c>
      <c r="BF68" s="12">
        <f t="shared" si="91"/>
        <v>8.6972679115240342E-2</v>
      </c>
      <c r="BH68" s="4">
        <f t="shared" si="102"/>
        <v>-5.8999999999999969E-2</v>
      </c>
      <c r="BI68" s="1">
        <f t="shared" si="103"/>
        <v>5.3798463972276181E-2</v>
      </c>
      <c r="BJ68" s="4">
        <f t="shared" si="104"/>
        <v>-0.15299999999999991</v>
      </c>
      <c r="BK68" s="12">
        <f t="shared" si="105"/>
        <v>4.1224103090946533E-2</v>
      </c>
      <c r="BL68" s="4">
        <f t="shared" si="106"/>
        <v>-0.22766666666666646</v>
      </c>
      <c r="BM68" s="12">
        <f t="shared" si="107"/>
        <v>0.54786564638618618</v>
      </c>
      <c r="BN68" s="4">
        <f t="shared" si="108"/>
        <v>-0.29599999999999982</v>
      </c>
      <c r="BO68" s="12">
        <f t="shared" si="109"/>
        <v>7.2941125496954348E-2</v>
      </c>
      <c r="BP68" s="4">
        <f t="shared" si="110"/>
        <v>-0.41166666666666685</v>
      </c>
      <c r="BQ68" s="12">
        <f t="shared" si="111"/>
        <v>6.3776825927520542E-2</v>
      </c>
      <c r="CI68" s="1">
        <f t="shared" si="112"/>
        <v>2.4404941461349063E-3</v>
      </c>
      <c r="CJ68" s="29">
        <f t="shared" si="113"/>
        <v>3.5757216795687091E-3</v>
      </c>
      <c r="CK68" s="29">
        <f t="shared" si="114"/>
        <v>0.53022484431403927</v>
      </c>
      <c r="CL68" s="30">
        <f t="shared" si="115"/>
        <v>2.4816989984585932E-3</v>
      </c>
      <c r="CM68" s="30">
        <f t="shared" si="116"/>
        <v>8.3452857282270664E-3</v>
      </c>
      <c r="CN68">
        <f t="shared" ref="CN68:CN131" si="122">SUM(CI68:CM68)^(1/2)</f>
        <v>0.73964048352319689</v>
      </c>
      <c r="CP68" s="31">
        <f t="shared" si="117"/>
        <v>2.2233321234113308E-3</v>
      </c>
      <c r="CQ68" s="30">
        <f t="shared" si="118"/>
        <v>2.0977015968694627E-3</v>
      </c>
      <c r="CR68" s="30">
        <f t="shared" si="119"/>
        <v>0.5876093335278898</v>
      </c>
      <c r="CS68" s="30">
        <f t="shared" si="120"/>
        <v>2.0032588099573785E-3</v>
      </c>
      <c r="CT68" s="31">
        <f t="shared" si="121"/>
        <v>7.5642469124825636E-3</v>
      </c>
      <c r="CU68">
        <f t="shared" ref="CU68:CU131" si="123">SUM(CP68:CT68)^(1/2)</f>
        <v>0.7755629393998984</v>
      </c>
    </row>
    <row r="69" spans="1:99" x14ac:dyDescent="0.25">
      <c r="A69" t="str">
        <f>'Raw Data'!A69</f>
        <v>A_p110g</v>
      </c>
      <c r="B69">
        <f>'Raw Data'!B69</f>
        <v>467</v>
      </c>
      <c r="C69">
        <f>'Raw Data'!C69</f>
        <v>480</v>
      </c>
      <c r="D69" t="str">
        <f>'Raw Data'!D69</f>
        <v>LLIDHRFLLRRGEY</v>
      </c>
      <c r="E69" s="1">
        <f>AVERAGE('Raw Data'!J69,'Raw Data'!P69,'Raw Data'!V69)</f>
        <v>0.28533333333333333</v>
      </c>
      <c r="F69" s="19">
        <f>STDEV('Raw Data'!J69,'Raw Data'!P69,'Raw Data'!V69)</f>
        <v>2.0404247923737174E-2</v>
      </c>
      <c r="G69" s="1">
        <f>AVERAGE('Raw Data'!AB69,'Raw Data'!AH69,'Raw Data'!AN69)</f>
        <v>0.54400000000000004</v>
      </c>
      <c r="H69" s="1">
        <f>STDEV('Raw Data'!AB69,'Raw Data'!AH69,'Raw Data'!AN69)</f>
        <v>3.3406586176980106E-2</v>
      </c>
      <c r="I69" s="1">
        <f>AVERAGE('Raw Data'!AZ69,'Raw Data'!BF69,'Raw Data'!BL69)</f>
        <v>1.7063333333333333</v>
      </c>
      <c r="J69" s="1">
        <f>STDEV('Raw Data'!AZ69,'Raw Data'!BF69,'Raw Data'!BL69)</f>
        <v>0.4986144134833384</v>
      </c>
      <c r="K69" s="1">
        <f>AVERAGE('Raw Data'!BL69,'Raw Data'!BR69,'Raw Data'!BX69)</f>
        <v>2.2403333333333335</v>
      </c>
      <c r="L69" s="1">
        <f>STDEV('Raw Data'!BL69,'Raw Data'!BR69,'Raw Data'!BX69)</f>
        <v>3.6170890690351176E-2</v>
      </c>
      <c r="M69" s="1">
        <f>AVERAGE('Raw Data'!CD69,'Raw Data'!CJ69,'Raw Data'!CP69)</f>
        <v>2.7123333333333335</v>
      </c>
      <c r="N69" s="1">
        <f>STDEV('Raw Data'!CD69,'Raw Data'!CJ69,'Raw Data'!CP69)</f>
        <v>2.9737742572921333E-2</v>
      </c>
      <c r="P69" s="1">
        <f>AVERAGE('Raw Data'!J235,'Raw Data'!P235,'Raw Data'!V235)</f>
        <v>0.16666666666666666</v>
      </c>
      <c r="Q69" s="19">
        <f>STDEV('Raw Data'!J235,'Raw Data'!P235,'Raw Data'!V235)</f>
        <v>2.7227437142216121E-2</v>
      </c>
      <c r="R69" s="1">
        <f>AVERAGE('Raw Data'!AB235,'Raw Data'!AH235,'Raw Data'!AN235)</f>
        <v>0.29099999999999998</v>
      </c>
      <c r="S69" s="1">
        <f>STDEV('Raw Data'!AB235,'Raw Data'!AH235,'Raw Data'!AN235)</f>
        <v>1.6522711641858302E-2</v>
      </c>
      <c r="T69" s="1">
        <f>AVERAGE('Raw Data'!AZ235,'Raw Data'!BF235,'Raw Data'!BL235)</f>
        <v>0.97699999999999998</v>
      </c>
      <c r="U69" s="1">
        <f>STDEV('Raw Data'!AZ235,'Raw Data'!BF235,'Raw Data'!BL235)</f>
        <v>0.26388633916896836</v>
      </c>
      <c r="V69" s="1">
        <f>AVERAGE('Raw Data'!BL235,'Raw Data'!BR235,'Raw Data'!BX235)</f>
        <v>1.2436666666666667</v>
      </c>
      <c r="W69" s="1">
        <f>STDEV('Raw Data'!BL235,'Raw Data'!BR235,'Raw Data'!BX235)</f>
        <v>3.4847285881877965E-2</v>
      </c>
      <c r="X69" s="1">
        <f>AVERAGE('Raw Data'!CD235,'Raw Data'!CJ235,'Raw Data'!CP235)</f>
        <v>1.5303333333333333</v>
      </c>
      <c r="Y69" s="1">
        <f>STDEV('Raw Data'!CD235,'Raw Data'!CJ235,'Raw Data'!CP235)</f>
        <v>3.1085902485424765E-2</v>
      </c>
      <c r="AA69" s="1">
        <f>AVERAGE('Raw Data'!J401,'Raw Data'!P401,'Raw Data'!V401)</f>
        <v>0.22433333333333336</v>
      </c>
      <c r="AB69" s="19">
        <f>STDEV('Raw Data'!J401,'Raw Data'!P401,'Raw Data'!V401)</f>
        <v>9.5043849529221781E-3</v>
      </c>
      <c r="AC69" s="1">
        <f>AVERAGE('Raw Data'!AB401,'Raw Data'!AH401,'Raw Data'!AN401)</f>
        <v>0.42566666666666664</v>
      </c>
      <c r="AD69" s="1">
        <f>STDEV('Raw Data'!AB401,'Raw Data'!AH401,'Raw Data'!AN401)</f>
        <v>2.4986663109213547E-2</v>
      </c>
      <c r="AE69" s="1">
        <f>AVERAGE('Raw Data'!AZ401,'Raw Data'!BF401,'Raw Data'!BL401)</f>
        <v>1.2053333333333331</v>
      </c>
      <c r="AF69" s="1">
        <f>STDEV('Raw Data'!AZ401,'Raw Data'!BF401,'Raw Data'!BL401)</f>
        <v>0.32447239225138047</v>
      </c>
      <c r="AG69" s="1">
        <f>AVERAGE('Raw Data'!BL401,'Raw Data'!BR401,'Raw Data'!BX401)</f>
        <v>1.5620000000000001</v>
      </c>
      <c r="AH69" s="1">
        <f>STDEV('Raw Data'!BL401,'Raw Data'!BR401,'Raw Data'!BX401)</f>
        <v>2.5455844122715732E-2</v>
      </c>
      <c r="AI69" s="1">
        <f>AVERAGE('Raw Data'!CD401,'Raw Data'!CJ401,'Raw Data'!CP401)</f>
        <v>1.911</v>
      </c>
      <c r="AJ69" s="1">
        <f>STDEV('Raw Data'!CD401,'Raw Data'!CJ401,'Raw Data'!CP401)</f>
        <v>2.8284271247461926E-2</v>
      </c>
      <c r="AL69" s="4">
        <f t="shared" si="92"/>
        <v>0.11866666666666667</v>
      </c>
      <c r="AM69" s="1">
        <f t="shared" si="93"/>
        <v>4.7631685065953291E-2</v>
      </c>
      <c r="AN69" s="4">
        <f t="shared" si="94"/>
        <v>0.25300000000000006</v>
      </c>
      <c r="AO69" s="12">
        <f t="shared" si="95"/>
        <v>4.9929297818838411E-2</v>
      </c>
      <c r="AP69" s="4">
        <f t="shared" si="96"/>
        <v>0.72933333333333328</v>
      </c>
      <c r="AQ69" s="12">
        <f t="shared" si="97"/>
        <v>0.76250075265230677</v>
      </c>
      <c r="AR69" s="4">
        <f t="shared" si="98"/>
        <v>0.99666666666666681</v>
      </c>
      <c r="AS69" s="12">
        <f t="shared" si="99"/>
        <v>7.1018176572229141E-2</v>
      </c>
      <c r="AT69" s="4">
        <f t="shared" si="100"/>
        <v>1.1820000000000002</v>
      </c>
      <c r="AU69" s="12">
        <f t="shared" si="101"/>
        <v>6.0823645058346101E-2</v>
      </c>
      <c r="AV69" s="12"/>
      <c r="AW69" s="4">
        <f t="shared" si="82"/>
        <v>6.0999999999999971E-2</v>
      </c>
      <c r="AX69" s="1">
        <f t="shared" si="83"/>
        <v>2.9908632876659354E-2</v>
      </c>
      <c r="AY69" s="4">
        <f t="shared" si="84"/>
        <v>0.1183333333333334</v>
      </c>
      <c r="AZ69" s="12">
        <f t="shared" si="85"/>
        <v>5.8393249286193653E-2</v>
      </c>
      <c r="BA69" s="4">
        <f t="shared" si="86"/>
        <v>0.50100000000000011</v>
      </c>
      <c r="BB69" s="12">
        <f t="shared" si="87"/>
        <v>0.82308680573471893</v>
      </c>
      <c r="BC69" s="4">
        <f t="shared" si="88"/>
        <v>0.67833333333333345</v>
      </c>
      <c r="BD69" s="12">
        <f t="shared" si="89"/>
        <v>6.1626734813066908E-2</v>
      </c>
      <c r="BE69" s="4">
        <f t="shared" si="90"/>
        <v>0.80133333333333345</v>
      </c>
      <c r="BF69" s="12">
        <f t="shared" si="91"/>
        <v>5.8022013820383259E-2</v>
      </c>
      <c r="BH69" s="4">
        <f t="shared" si="102"/>
        <v>-5.7666666666666699E-2</v>
      </c>
      <c r="BI69" s="1">
        <f t="shared" si="103"/>
        <v>3.6731822095138297E-2</v>
      </c>
      <c r="BJ69" s="4">
        <f t="shared" si="104"/>
        <v>-0.13466666666666666</v>
      </c>
      <c r="BK69" s="12">
        <f t="shared" si="105"/>
        <v>4.1509374751071845E-2</v>
      </c>
      <c r="BL69" s="4">
        <f t="shared" si="106"/>
        <v>-0.22833333333333317</v>
      </c>
      <c r="BM69" s="12">
        <f t="shared" si="107"/>
        <v>0.58835873142034889</v>
      </c>
      <c r="BN69" s="4">
        <f t="shared" si="108"/>
        <v>-0.31833333333333336</v>
      </c>
      <c r="BO69" s="12">
        <f t="shared" si="109"/>
        <v>6.0303130004593697E-2</v>
      </c>
      <c r="BP69" s="4">
        <f t="shared" si="110"/>
        <v>-0.38066666666666671</v>
      </c>
      <c r="BQ69" s="12">
        <f t="shared" si="111"/>
        <v>5.9370173732886694E-2</v>
      </c>
      <c r="CI69" s="1">
        <f t="shared" si="112"/>
        <v>2.2687774222221579E-3</v>
      </c>
      <c r="CJ69" s="29">
        <f t="shared" si="113"/>
        <v>2.4929347806822619E-3</v>
      </c>
      <c r="CK69" s="29">
        <f t="shared" si="114"/>
        <v>0.58140739779533435</v>
      </c>
      <c r="CL69" s="30">
        <f t="shared" si="115"/>
        <v>5.043581403644316E-3</v>
      </c>
      <c r="CM69" s="30">
        <f t="shared" si="116"/>
        <v>3.6995157981836702E-3</v>
      </c>
      <c r="CN69">
        <f t="shared" si="122"/>
        <v>0.77130552130790997</v>
      </c>
      <c r="CP69" s="31">
        <f t="shared" si="117"/>
        <v>8.945263205507888E-4</v>
      </c>
      <c r="CQ69" s="30">
        <f t="shared" si="118"/>
        <v>3.4097715621995558E-3</v>
      </c>
      <c r="CR69" s="30">
        <f t="shared" si="119"/>
        <v>0.67747188977458295</v>
      </c>
      <c r="CS69" s="30">
        <f t="shared" si="120"/>
        <v>3.7978544437200727E-3</v>
      </c>
      <c r="CT69" s="31">
        <f t="shared" si="121"/>
        <v>3.366554087772746E-3</v>
      </c>
      <c r="CU69">
        <f t="shared" si="123"/>
        <v>0.83002445517516299</v>
      </c>
    </row>
    <row r="70" spans="1:99" x14ac:dyDescent="0.25">
      <c r="A70" t="str">
        <f>'Raw Data'!A70</f>
        <v>A_p110g</v>
      </c>
      <c r="B70">
        <f>'Raw Data'!B70</f>
        <v>467</v>
      </c>
      <c r="C70">
        <f>'Raw Data'!C70</f>
        <v>484</v>
      </c>
      <c r="D70" t="str">
        <f>'Raw Data'!D70</f>
        <v>LLIDHRFLLRRGEYVLHM</v>
      </c>
      <c r="E70" s="1">
        <f>AVERAGE('Raw Data'!J70,'Raw Data'!P70,'Raw Data'!V70)</f>
        <v>0.42766666666666664</v>
      </c>
      <c r="F70" s="19">
        <f>STDEV('Raw Data'!J70,'Raw Data'!P70,'Raw Data'!V70)</f>
        <v>2.0984120980716177E-2</v>
      </c>
      <c r="G70" s="1">
        <f>AVERAGE('Raw Data'!AB70,'Raw Data'!AH70,'Raw Data'!AN70)</f>
        <v>0.90333333333333332</v>
      </c>
      <c r="H70" s="1">
        <f>STDEV('Raw Data'!AB70,'Raw Data'!AH70,'Raw Data'!AN70)</f>
        <v>6.3736436465598956E-2</v>
      </c>
      <c r="I70" s="1">
        <f>AVERAGE('Raw Data'!AZ70,'Raw Data'!BF70,'Raw Data'!BL70)</f>
        <v>2.8320000000000003</v>
      </c>
      <c r="J70" s="1">
        <f>STDEV('Raw Data'!AZ70,'Raw Data'!BF70,'Raw Data'!BL70)</f>
        <v>0.66094780429319833</v>
      </c>
      <c r="K70" s="1">
        <f>AVERAGE('Raw Data'!BL70,'Raw Data'!BR70,'Raw Data'!BX70)</f>
        <v>3.5839999999999996</v>
      </c>
      <c r="L70" s="1">
        <f>STDEV('Raw Data'!BL70,'Raw Data'!BR70,'Raw Data'!BX70)</f>
        <v>3.8000000000000131E-2</v>
      </c>
      <c r="M70" s="1">
        <f>AVERAGE('Raw Data'!CD70,'Raw Data'!CJ70,'Raw Data'!CP70)</f>
        <v>4.3596666666666666</v>
      </c>
      <c r="N70" s="1">
        <f>STDEV('Raw Data'!CD70,'Raw Data'!CJ70,'Raw Data'!CP70)</f>
        <v>6.3010581122009163E-2</v>
      </c>
      <c r="P70" s="1">
        <f>AVERAGE('Raw Data'!J236,'Raw Data'!P236,'Raw Data'!V236)</f>
        <v>0.27899999999999997</v>
      </c>
      <c r="Q70" s="19">
        <f>STDEV('Raw Data'!J236,'Raw Data'!P236,'Raw Data'!V236)</f>
        <v>4.6032597145935571E-2</v>
      </c>
      <c r="R70" s="1">
        <f>AVERAGE('Raw Data'!AB236,'Raw Data'!AH236,'Raw Data'!AN236)</f>
        <v>0.60433333333333339</v>
      </c>
      <c r="S70" s="1">
        <f>STDEV('Raw Data'!AB236,'Raw Data'!AH236,'Raw Data'!AN236)</f>
        <v>5.6518433571122018E-2</v>
      </c>
      <c r="T70" s="1">
        <f>AVERAGE('Raw Data'!AZ236,'Raw Data'!BF236,'Raw Data'!BL236)</f>
        <v>2.0020000000000002</v>
      </c>
      <c r="U70" s="1">
        <f>STDEV('Raw Data'!AZ236,'Raw Data'!BF236,'Raw Data'!BL236)</f>
        <v>0.41579321783790429</v>
      </c>
      <c r="V70" s="1">
        <f>AVERAGE('Raw Data'!BL236,'Raw Data'!BR236,'Raw Data'!BX236)</f>
        <v>2.5006666666666666</v>
      </c>
      <c r="W70" s="1">
        <f>STDEV('Raw Data'!BL236,'Raw Data'!BR236,'Raw Data'!BX236)</f>
        <v>1.9218047073866016E-2</v>
      </c>
      <c r="X70" s="1">
        <f>AVERAGE('Raw Data'!CD236,'Raw Data'!CJ236,'Raw Data'!CP236)</f>
        <v>2.8613333333333331</v>
      </c>
      <c r="Y70" s="1">
        <f>STDEV('Raw Data'!CD236,'Raw Data'!CJ236,'Raw Data'!CP236)</f>
        <v>8.2597417231613998E-2</v>
      </c>
      <c r="AA70" s="1">
        <f>AVERAGE('Raw Data'!J402,'Raw Data'!P402,'Raw Data'!V402)</f>
        <v>0.30666666666666664</v>
      </c>
      <c r="AB70" s="19">
        <f>STDEV('Raw Data'!J402,'Raw Data'!P402,'Raw Data'!V402)</f>
        <v>2.8571547618799601E-2</v>
      </c>
      <c r="AC70" s="1">
        <f>AVERAGE('Raw Data'!AB402,'Raw Data'!AH402,'Raw Data'!AN402)</f>
        <v>0.72066666666666668</v>
      </c>
      <c r="AD70" s="1">
        <f>STDEV('Raw Data'!AB402,'Raw Data'!AH402,'Raw Data'!AN402)</f>
        <v>2.7465129406819382E-2</v>
      </c>
      <c r="AE70" s="1">
        <f>AVERAGE('Raw Data'!AZ402,'Raw Data'!BF402,'Raw Data'!BL402)</f>
        <v>2.2716666666666669</v>
      </c>
      <c r="AF70" s="1">
        <f>STDEV('Raw Data'!AZ402,'Raw Data'!BF402,'Raw Data'!BL402)</f>
        <v>0.5184672924431516</v>
      </c>
      <c r="AG70" s="1">
        <f>AVERAGE('Raw Data'!BL402,'Raw Data'!BR402,'Raw Data'!BX402)</f>
        <v>2.8505000000000003</v>
      </c>
      <c r="AH70" s="1">
        <f>STDEV('Raw Data'!BL402,'Raw Data'!BR402,'Raw Data'!BX402)</f>
        <v>2.7577164466275457E-2</v>
      </c>
      <c r="AI70" s="1">
        <f>AVERAGE('Raw Data'!CD402,'Raw Data'!CJ402,'Raw Data'!CP402)</f>
        <v>3.4845000000000002</v>
      </c>
      <c r="AJ70" s="1">
        <f>STDEV('Raw Data'!CD402,'Raw Data'!CJ402,'Raw Data'!CP402)</f>
        <v>7.778174593052108E-3</v>
      </c>
      <c r="AL70" s="4">
        <f t="shared" si="92"/>
        <v>0.14866666666666667</v>
      </c>
      <c r="AM70" s="1">
        <f t="shared" si="93"/>
        <v>6.7016718126651748E-2</v>
      </c>
      <c r="AN70" s="4">
        <f t="shared" si="94"/>
        <v>0.29899999999999993</v>
      </c>
      <c r="AO70" s="12">
        <f t="shared" si="95"/>
        <v>0.12025487003672097</v>
      </c>
      <c r="AP70" s="4">
        <f t="shared" si="96"/>
        <v>0.83000000000000007</v>
      </c>
      <c r="AQ70" s="12">
        <f t="shared" si="97"/>
        <v>1.0767410221311027</v>
      </c>
      <c r="AR70" s="4">
        <f t="shared" si="98"/>
        <v>1.083333333333333</v>
      </c>
      <c r="AS70" s="12">
        <f t="shared" si="99"/>
        <v>5.7218047073866143E-2</v>
      </c>
      <c r="AT70" s="4">
        <f t="shared" si="100"/>
        <v>1.4983333333333335</v>
      </c>
      <c r="AU70" s="12">
        <f t="shared" si="101"/>
        <v>0.14560799835362315</v>
      </c>
      <c r="AV70" s="12"/>
      <c r="AW70" s="4">
        <f t="shared" si="82"/>
        <v>0.121</v>
      </c>
      <c r="AX70" s="1">
        <f t="shared" si="83"/>
        <v>4.9555668599515781E-2</v>
      </c>
      <c r="AY70" s="4">
        <f t="shared" si="84"/>
        <v>0.18266666666666664</v>
      </c>
      <c r="AZ70" s="12">
        <f t="shared" si="85"/>
        <v>9.1201565872418344E-2</v>
      </c>
      <c r="BA70" s="4">
        <f t="shared" si="86"/>
        <v>0.56033333333333335</v>
      </c>
      <c r="BB70" s="12">
        <f t="shared" si="87"/>
        <v>1.1794150967363499</v>
      </c>
      <c r="BC70" s="4">
        <f t="shared" si="88"/>
        <v>0.73349999999999937</v>
      </c>
      <c r="BD70" s="12">
        <f t="shared" si="89"/>
        <v>6.5577164466275595E-2</v>
      </c>
      <c r="BE70" s="4">
        <f t="shared" si="90"/>
        <v>0.87516666666666643</v>
      </c>
      <c r="BF70" s="12">
        <f t="shared" si="91"/>
        <v>7.0788755715061269E-2</v>
      </c>
      <c r="BH70" s="4">
        <f t="shared" si="102"/>
        <v>-2.7666666666666673E-2</v>
      </c>
      <c r="BI70" s="1">
        <f t="shared" si="103"/>
        <v>7.4604144764735175E-2</v>
      </c>
      <c r="BJ70" s="4">
        <f t="shared" si="104"/>
        <v>-0.11633333333333329</v>
      </c>
      <c r="BK70" s="12">
        <f t="shared" si="105"/>
        <v>8.3983562977941406E-2</v>
      </c>
      <c r="BL70" s="4">
        <f t="shared" si="106"/>
        <v>-0.26966666666666672</v>
      </c>
      <c r="BM70" s="12">
        <f t="shared" si="107"/>
        <v>0.93426051028105594</v>
      </c>
      <c r="BN70" s="4">
        <f t="shared" si="108"/>
        <v>-0.34983333333333366</v>
      </c>
      <c r="BO70" s="12">
        <f t="shared" si="109"/>
        <v>4.6795211540141476E-2</v>
      </c>
      <c r="BP70" s="4">
        <f t="shared" si="110"/>
        <v>-0.62316666666666709</v>
      </c>
      <c r="BQ70" s="12">
        <f t="shared" si="111"/>
        <v>9.0375591824666104E-2</v>
      </c>
      <c r="CI70" s="1">
        <f t="shared" si="112"/>
        <v>4.4912405084670927E-3</v>
      </c>
      <c r="CJ70" s="29">
        <f t="shared" si="113"/>
        <v>1.4461233767548652E-2</v>
      </c>
      <c r="CK70" s="29">
        <f t="shared" si="114"/>
        <v>1.1593712287399318</v>
      </c>
      <c r="CL70" s="30">
        <f t="shared" si="115"/>
        <v>3.2739049109471621E-3</v>
      </c>
      <c r="CM70" s="30">
        <f t="shared" si="116"/>
        <v>2.1201689184548723E-2</v>
      </c>
      <c r="CN70">
        <f t="shared" si="122"/>
        <v>1.096722069218744</v>
      </c>
      <c r="CP70" s="31">
        <f t="shared" si="117"/>
        <v>2.4557642903450345E-3</v>
      </c>
      <c r="CQ70" s="30">
        <f t="shared" si="118"/>
        <v>8.3177256175810625E-3</v>
      </c>
      <c r="CR70" s="30">
        <f t="shared" si="119"/>
        <v>1.3910199704096136</v>
      </c>
      <c r="CS70" s="30">
        <f t="shared" si="120"/>
        <v>4.3003644994369589E-3</v>
      </c>
      <c r="CT70" s="31">
        <f t="shared" si="121"/>
        <v>5.0110479356866196E-3</v>
      </c>
      <c r="CU70">
        <f t="shared" si="123"/>
        <v>1.1878993529557389</v>
      </c>
    </row>
    <row r="71" spans="1:99" x14ac:dyDescent="0.25">
      <c r="A71" t="str">
        <f>'Raw Data'!A71</f>
        <v>A_p110g</v>
      </c>
      <c r="B71">
        <f>'Raw Data'!B71</f>
        <v>468</v>
      </c>
      <c r="C71">
        <f>'Raw Data'!C71</f>
        <v>484</v>
      </c>
      <c r="D71" t="str">
        <f>'Raw Data'!D71</f>
        <v>LIDHRFLLRRGEYVLHM</v>
      </c>
      <c r="E71" s="1">
        <f>AVERAGE('Raw Data'!J71,'Raw Data'!P71,'Raw Data'!V71)</f>
        <v>0.48433333333333334</v>
      </c>
      <c r="F71" s="19">
        <f>STDEV('Raw Data'!J71,'Raw Data'!P71,'Raw Data'!V71)</f>
        <v>2.1126602503321084E-2</v>
      </c>
      <c r="G71" s="1">
        <f>AVERAGE('Raw Data'!AB71,'Raw Data'!AH71,'Raw Data'!AN71)</f>
        <v>1.0330000000000001</v>
      </c>
      <c r="H71" s="1">
        <f>STDEV('Raw Data'!AB71,'Raw Data'!AH71,'Raw Data'!AN71)</f>
        <v>7.8351770879795696E-2</v>
      </c>
      <c r="I71" s="1">
        <f>AVERAGE('Raw Data'!AZ71,'Raw Data'!BF71,'Raw Data'!BL71)</f>
        <v>3.0026666666666664</v>
      </c>
      <c r="J71" s="1">
        <f>STDEV('Raw Data'!AZ71,'Raw Data'!BF71,'Raw Data'!BL71)</f>
        <v>0.62953977899203251</v>
      </c>
      <c r="K71" s="1">
        <f>AVERAGE('Raw Data'!BL71,'Raw Data'!BR71,'Raw Data'!BX71)</f>
        <v>3.7070000000000003</v>
      </c>
      <c r="L71" s="1">
        <f>STDEV('Raw Data'!BL71,'Raw Data'!BR71,'Raw Data'!BX71)</f>
        <v>7.9322128060207719E-2</v>
      </c>
      <c r="M71" s="1">
        <f>AVERAGE('Raw Data'!CD71,'Raw Data'!CJ71,'Raw Data'!CP71)</f>
        <v>4.3833333333333329</v>
      </c>
      <c r="N71" s="1">
        <f>STDEV('Raw Data'!CD71,'Raw Data'!CJ71,'Raw Data'!CP71)</f>
        <v>9.4854274196439381E-2</v>
      </c>
      <c r="P71" s="1">
        <f>AVERAGE('Raw Data'!J237,'Raw Data'!P237,'Raw Data'!V237)</f>
        <v>0.28433333333333333</v>
      </c>
      <c r="Q71" s="19">
        <f>STDEV('Raw Data'!J237,'Raw Data'!P237,'Raw Data'!V237)</f>
        <v>3.6115555282085002E-2</v>
      </c>
      <c r="R71" s="1">
        <f>AVERAGE('Raw Data'!AB237,'Raw Data'!AH237,'Raw Data'!AN237)</f>
        <v>0.65666666666666662</v>
      </c>
      <c r="S71" s="1">
        <f>STDEV('Raw Data'!AB237,'Raw Data'!AH237,'Raw Data'!AN237)</f>
        <v>6.5919142389243304E-2</v>
      </c>
      <c r="T71" s="1">
        <f>AVERAGE('Raw Data'!AZ237,'Raw Data'!BF237,'Raw Data'!BL237)</f>
        <v>2.2426666666666666</v>
      </c>
      <c r="U71" s="1">
        <f>STDEV('Raw Data'!AZ237,'Raw Data'!BF237,'Raw Data'!BL237)</f>
        <v>0.54502232370182124</v>
      </c>
      <c r="V71" s="1">
        <f>AVERAGE('Raw Data'!BL237,'Raw Data'!BR237,'Raw Data'!BX237)</f>
        <v>2.8079999999999998</v>
      </c>
      <c r="W71" s="1">
        <f>STDEV('Raw Data'!BL237,'Raw Data'!BR237,'Raw Data'!BX237)</f>
        <v>7.5319320230602088E-2</v>
      </c>
      <c r="X71" s="1">
        <f>AVERAGE('Raw Data'!CD237,'Raw Data'!CJ237,'Raw Data'!CP237)</f>
        <v>3.2680000000000002</v>
      </c>
      <c r="Y71" s="1">
        <f>STDEV('Raw Data'!CD237,'Raw Data'!CJ237,'Raw Data'!CP237)</f>
        <v>4.5574115460423233E-2</v>
      </c>
      <c r="AA71" s="1">
        <f>AVERAGE('Raw Data'!J403,'Raw Data'!P403,'Raw Data'!V403)</f>
        <v>0.31900000000000001</v>
      </c>
      <c r="AB71" s="19">
        <f>STDEV('Raw Data'!J403,'Raw Data'!P403,'Raw Data'!V403)</f>
        <v>4.3139309220246003E-2</v>
      </c>
      <c r="AC71" s="1">
        <f>AVERAGE('Raw Data'!AB403,'Raw Data'!AH403,'Raw Data'!AN403)</f>
        <v>0.76633333333333331</v>
      </c>
      <c r="AD71" s="1">
        <f>STDEV('Raw Data'!AB403,'Raw Data'!AH403,'Raw Data'!AN403)</f>
        <v>5.965176722724426E-2</v>
      </c>
      <c r="AE71" s="1">
        <f>AVERAGE('Raw Data'!AZ403,'Raw Data'!BF403,'Raw Data'!BL403)</f>
        <v>2.4546666666666668</v>
      </c>
      <c r="AF71" s="1">
        <f>STDEV('Raw Data'!AZ403,'Raw Data'!BF403,'Raw Data'!BL403)</f>
        <v>0.5870786432270646</v>
      </c>
      <c r="AG71" s="1">
        <f>AVERAGE('Raw Data'!BL403,'Raw Data'!BR403,'Raw Data'!BX403)</f>
        <v>3.125</v>
      </c>
      <c r="AH71" s="1">
        <f>STDEV('Raw Data'!BL403,'Raw Data'!BR403,'Raw Data'!BX403)</f>
        <v>9.8994949366118315E-3</v>
      </c>
      <c r="AI71" s="1">
        <f>AVERAGE('Raw Data'!CD403,'Raw Data'!CJ403,'Raw Data'!CP403)</f>
        <v>3.5590000000000002</v>
      </c>
      <c r="AJ71" s="1">
        <f>STDEV('Raw Data'!CD403,'Raw Data'!CJ403,'Raw Data'!CP403)</f>
        <v>6.6468037431535371E-2</v>
      </c>
      <c r="AL71" s="4">
        <f t="shared" si="92"/>
        <v>0.2</v>
      </c>
      <c r="AM71" s="1">
        <f t="shared" si="93"/>
        <v>5.7242157785406089E-2</v>
      </c>
      <c r="AN71" s="4">
        <f t="shared" si="94"/>
        <v>0.37633333333333352</v>
      </c>
      <c r="AO71" s="12">
        <f t="shared" si="95"/>
        <v>0.14427091326903901</v>
      </c>
      <c r="AP71" s="4">
        <f t="shared" si="96"/>
        <v>0.75999999999999979</v>
      </c>
      <c r="AQ71" s="12">
        <f t="shared" si="97"/>
        <v>1.1745621026938537</v>
      </c>
      <c r="AR71" s="4">
        <f t="shared" si="98"/>
        <v>0.89900000000000047</v>
      </c>
      <c r="AS71" s="12">
        <f t="shared" si="99"/>
        <v>0.15464144829080981</v>
      </c>
      <c r="AT71" s="4">
        <f t="shared" si="100"/>
        <v>1.1153333333333326</v>
      </c>
      <c r="AU71" s="12">
        <f t="shared" si="101"/>
        <v>0.14042838965686261</v>
      </c>
      <c r="AV71" s="12"/>
      <c r="AW71" s="4">
        <f t="shared" ref="AW71:AW102" si="124">E71-AA71</f>
        <v>0.16533333333333333</v>
      </c>
      <c r="AX71" s="1">
        <f t="shared" ref="AX71:AX102" si="125">F71+AB71</f>
        <v>6.426591172356709E-2</v>
      </c>
      <c r="AY71" s="4">
        <f t="shared" ref="AY71:AY102" si="126">G71-AC71</f>
        <v>0.26666666666666683</v>
      </c>
      <c r="AZ71" s="12">
        <f t="shared" ref="AZ71:AZ102" si="127">H71+AD71</f>
        <v>0.13800353810703997</v>
      </c>
      <c r="BA71" s="4">
        <f t="shared" ref="BA71:BA102" si="128">I71-AE71</f>
        <v>0.5479999999999996</v>
      </c>
      <c r="BB71" s="12">
        <f t="shared" ref="BB71:BB102" si="129">J71+AF71</f>
        <v>1.216618422219097</v>
      </c>
      <c r="BC71" s="4">
        <f t="shared" ref="BC71:BC102" si="130">K71-AG71</f>
        <v>0.58200000000000029</v>
      </c>
      <c r="BD71" s="12">
        <f t="shared" ref="BD71:BD102" si="131">L71+AH71</f>
        <v>8.9221622996819544E-2</v>
      </c>
      <c r="BE71" s="4">
        <f t="shared" ref="BE71:BE102" si="132">M71-AI71</f>
        <v>0.8243333333333327</v>
      </c>
      <c r="BF71" s="12">
        <f t="shared" ref="BF71:BF102" si="133">N71+AJ71</f>
        <v>0.16132231162797475</v>
      </c>
      <c r="BH71" s="4">
        <f t="shared" si="102"/>
        <v>-3.4666666666666679E-2</v>
      </c>
      <c r="BI71" s="1">
        <f t="shared" si="103"/>
        <v>7.9254864502331004E-2</v>
      </c>
      <c r="BJ71" s="4">
        <f t="shared" si="104"/>
        <v>-0.10966666666666669</v>
      </c>
      <c r="BK71" s="12">
        <f t="shared" si="105"/>
        <v>0.12557090961648756</v>
      </c>
      <c r="BL71" s="4">
        <f t="shared" si="106"/>
        <v>-0.21200000000000019</v>
      </c>
      <c r="BM71" s="12">
        <f t="shared" si="107"/>
        <v>1.1321009669288857</v>
      </c>
      <c r="BN71" s="4">
        <f t="shared" si="108"/>
        <v>-0.31700000000000017</v>
      </c>
      <c r="BO71" s="12">
        <f t="shared" si="109"/>
        <v>8.5218815167213913E-2</v>
      </c>
      <c r="BP71" s="4">
        <f t="shared" si="110"/>
        <v>-0.29099999999999993</v>
      </c>
      <c r="BQ71" s="12">
        <f t="shared" si="111"/>
        <v>0.1120421528919586</v>
      </c>
      <c r="CI71" s="1">
        <f t="shared" si="112"/>
        <v>3.2766646279293269E-3</v>
      </c>
      <c r="CJ71" s="29">
        <f t="shared" si="113"/>
        <v>2.0814096415482576E-2</v>
      </c>
      <c r="CK71" s="29">
        <f t="shared" si="114"/>
        <v>1.3795961330846069</v>
      </c>
      <c r="CL71" s="30">
        <f t="shared" si="115"/>
        <v>2.3913977529479203E-2</v>
      </c>
      <c r="CM71" s="30">
        <f t="shared" si="116"/>
        <v>1.9720132621619636E-2</v>
      </c>
      <c r="CN71">
        <f t="shared" si="122"/>
        <v>1.2030465511687889</v>
      </c>
      <c r="CP71" s="31">
        <f t="shared" si="117"/>
        <v>4.1301074096613179E-3</v>
      </c>
      <c r="CQ71" s="30">
        <f t="shared" si="118"/>
        <v>1.9044976530061233E-2</v>
      </c>
      <c r="CR71" s="30">
        <f t="shared" si="119"/>
        <v>1.4801603852828851</v>
      </c>
      <c r="CS71" s="30">
        <f t="shared" si="120"/>
        <v>7.960498010186598E-3</v>
      </c>
      <c r="CT71" s="31">
        <f t="shared" si="121"/>
        <v>2.6024888228993397E-2</v>
      </c>
      <c r="CU71">
        <f t="shared" si="123"/>
        <v>1.2398874366093833</v>
      </c>
    </row>
    <row r="72" spans="1:99" x14ac:dyDescent="0.25">
      <c r="A72" t="str">
        <f>'Raw Data'!A72</f>
        <v>A_p110g</v>
      </c>
      <c r="B72">
        <f>'Raw Data'!B72</f>
        <v>485</v>
      </c>
      <c r="C72">
        <f>'Raw Data'!C72</f>
        <v>497</v>
      </c>
      <c r="D72" t="str">
        <f>'Raw Data'!D72</f>
        <v>WQISGKGEDQGSF</v>
      </c>
      <c r="E72" s="1">
        <f>AVERAGE('Raw Data'!J72,'Raw Data'!P72,'Raw Data'!V72)</f>
        <v>6.0060000000000002</v>
      </c>
      <c r="F72" s="19">
        <f>STDEV('Raw Data'!J72,'Raw Data'!P72,'Raw Data'!V72)</f>
        <v>7.2807966597069784E-2</v>
      </c>
      <c r="G72" s="1">
        <f>AVERAGE('Raw Data'!AB72,'Raw Data'!AH72,'Raw Data'!AN72)</f>
        <v>6.2056666666666667</v>
      </c>
      <c r="H72" s="1">
        <f>STDEV('Raw Data'!AB72,'Raw Data'!AH72,'Raw Data'!AN72)</f>
        <v>4.8221710186733706E-2</v>
      </c>
      <c r="I72" s="1">
        <f>AVERAGE('Raw Data'!AZ72,'Raw Data'!BF72,'Raw Data'!BL72)</f>
        <v>6.6540000000000008</v>
      </c>
      <c r="J72" s="1">
        <f>STDEV('Raw Data'!AZ72,'Raw Data'!BF72,'Raw Data'!BL72)</f>
        <v>0.35091166979740085</v>
      </c>
      <c r="K72" s="1">
        <f>AVERAGE('Raw Data'!BL72,'Raw Data'!BR72,'Raw Data'!BX72)</f>
        <v>7.1013333333333337</v>
      </c>
      <c r="L72" s="1">
        <f>STDEV('Raw Data'!BL72,'Raw Data'!BR72,'Raw Data'!BX72)</f>
        <v>6.1857362806163108E-2</v>
      </c>
      <c r="M72" s="1">
        <f>AVERAGE('Raw Data'!CD72,'Raw Data'!CJ72,'Raw Data'!CP72)</f>
        <v>7.1206666666666658</v>
      </c>
      <c r="N72" s="1">
        <f>STDEV('Raw Data'!CD72,'Raw Data'!CJ72,'Raw Data'!CP72)</f>
        <v>0.13020112646722137</v>
      </c>
      <c r="P72" s="1">
        <f>AVERAGE('Raw Data'!J238,'Raw Data'!P238,'Raw Data'!V238)</f>
        <v>5.9713333333333329</v>
      </c>
      <c r="Q72" s="19">
        <f>STDEV('Raw Data'!J238,'Raw Data'!P238,'Raw Data'!V238)</f>
        <v>0.10733747404021232</v>
      </c>
      <c r="R72" s="1">
        <f>AVERAGE('Raw Data'!AB238,'Raw Data'!AH238,'Raw Data'!AN238)</f>
        <v>6.0913333333333339</v>
      </c>
      <c r="S72" s="1">
        <f>STDEV('Raw Data'!AB238,'Raw Data'!AH238,'Raw Data'!AN238)</f>
        <v>9.1566005336769812E-2</v>
      </c>
      <c r="T72" s="1">
        <f>AVERAGE('Raw Data'!AZ238,'Raw Data'!BF238,'Raw Data'!BL238)</f>
        <v>6.5720000000000001</v>
      </c>
      <c r="U72" s="1">
        <f>STDEV('Raw Data'!AZ238,'Raw Data'!BF238,'Raw Data'!BL238)</f>
        <v>0.400073743202425</v>
      </c>
      <c r="V72" s="1">
        <f>AVERAGE('Raw Data'!BL238,'Raw Data'!BR238,'Raw Data'!BX238)</f>
        <v>7.0293333333333337</v>
      </c>
      <c r="W72" s="1">
        <f>STDEV('Raw Data'!BL238,'Raw Data'!BR238,'Raw Data'!BX238)</f>
        <v>0.15750026455004257</v>
      </c>
      <c r="X72" s="1">
        <f>AVERAGE('Raw Data'!CD238,'Raw Data'!CJ238,'Raw Data'!CP238)</f>
        <v>6.9603333333333337</v>
      </c>
      <c r="Y72" s="1">
        <f>STDEV('Raw Data'!CD238,'Raw Data'!CJ238,'Raw Data'!CP238)</f>
        <v>8.4884234892783919E-2</v>
      </c>
      <c r="AA72" s="1">
        <f>AVERAGE('Raw Data'!J404,'Raw Data'!P404,'Raw Data'!V404)</f>
        <v>5.9783333333333326</v>
      </c>
      <c r="AB72" s="19">
        <f>STDEV('Raw Data'!J404,'Raw Data'!P404,'Raw Data'!V404)</f>
        <v>0.11879534222070007</v>
      </c>
      <c r="AC72" s="1">
        <f>AVERAGE('Raw Data'!AB404,'Raw Data'!AH404,'Raw Data'!AN404)</f>
        <v>6.0993333333333331</v>
      </c>
      <c r="AD72" s="1">
        <f>STDEV('Raw Data'!AB404,'Raw Data'!AH404,'Raw Data'!AN404)</f>
        <v>7.251436639269053E-2</v>
      </c>
      <c r="AE72" s="1">
        <f>AVERAGE('Raw Data'!AZ404,'Raw Data'!BF404,'Raw Data'!BL404)</f>
        <v>6.5316666666666663</v>
      </c>
      <c r="AF72" s="1">
        <f>STDEV('Raw Data'!AZ404,'Raw Data'!BF404,'Raw Data'!BL404)</f>
        <v>0.35451986310125622</v>
      </c>
      <c r="AG72" s="1">
        <f>AVERAGE('Raw Data'!BL404,'Raw Data'!BR404,'Raw Data'!BX404)</f>
        <v>7.0564999999999998</v>
      </c>
      <c r="AH72" s="1">
        <f>STDEV('Raw Data'!BL404,'Raw Data'!BR404,'Raw Data'!BX404)</f>
        <v>0.17748380207782366</v>
      </c>
      <c r="AI72" s="1">
        <f>AVERAGE('Raw Data'!CD404,'Raw Data'!CJ404,'Raw Data'!CP404)</f>
        <v>7.1144999999999996</v>
      </c>
      <c r="AJ72" s="1">
        <f>STDEV('Raw Data'!CD404,'Raw Data'!CJ404,'Raw Data'!CP404)</f>
        <v>3.0405591591021651E-2</v>
      </c>
      <c r="AL72" s="4">
        <f t="shared" ref="AL72:AL103" si="134">E72-P72</f>
        <v>3.466666666666729E-2</v>
      </c>
      <c r="AM72" s="1">
        <f t="shared" ref="AM72:AM103" si="135">F72+Q72</f>
        <v>0.18014544063728211</v>
      </c>
      <c r="AN72" s="4">
        <f t="shared" ref="AN72:AN103" si="136">G72-R72</f>
        <v>0.11433333333333273</v>
      </c>
      <c r="AO72" s="12">
        <f t="shared" ref="AO72:AO103" si="137">H72+S72</f>
        <v>0.13978771552350353</v>
      </c>
      <c r="AP72" s="4">
        <f t="shared" ref="AP72:AP103" si="138">I72-T72</f>
        <v>8.2000000000000739E-2</v>
      </c>
      <c r="AQ72" s="12">
        <f t="shared" ref="AQ72:AQ103" si="139">J72+U72</f>
        <v>0.75098541299982591</v>
      </c>
      <c r="AR72" s="4">
        <f t="shared" ref="AR72:AR103" si="140">K72-V72</f>
        <v>7.2000000000000064E-2</v>
      </c>
      <c r="AS72" s="12">
        <f t="shared" ref="AS72:AS103" si="141">L72+W72</f>
        <v>0.21935762735620568</v>
      </c>
      <c r="AT72" s="4">
        <f t="shared" ref="AT72:AT103" si="142">M72-X72</f>
        <v>0.16033333333333211</v>
      </c>
      <c r="AU72" s="12">
        <f t="shared" ref="AU72:AU103" si="143">N72+Y72</f>
        <v>0.21508536136000528</v>
      </c>
      <c r="AV72" s="12"/>
      <c r="AW72" s="4">
        <f t="shared" si="124"/>
        <v>2.7666666666667616E-2</v>
      </c>
      <c r="AX72" s="1">
        <f t="shared" si="125"/>
        <v>0.19160330881776985</v>
      </c>
      <c r="AY72" s="4">
        <f t="shared" si="126"/>
        <v>0.10633333333333361</v>
      </c>
      <c r="AZ72" s="12">
        <f t="shared" si="127"/>
        <v>0.12073607657942423</v>
      </c>
      <c r="BA72" s="4">
        <f t="shared" si="128"/>
        <v>0.12233333333333452</v>
      </c>
      <c r="BB72" s="12">
        <f t="shared" si="129"/>
        <v>0.70543153289865712</v>
      </c>
      <c r="BC72" s="4">
        <f t="shared" si="130"/>
        <v>4.4833333333333947E-2</v>
      </c>
      <c r="BD72" s="12">
        <f t="shared" si="131"/>
        <v>0.23934116488398677</v>
      </c>
      <c r="BE72" s="4">
        <f t="shared" si="132"/>
        <v>6.1666666666662096E-3</v>
      </c>
      <c r="BF72" s="12">
        <f t="shared" si="133"/>
        <v>0.16060671805824303</v>
      </c>
      <c r="BH72" s="4">
        <f t="shared" ref="BH72:BH103" si="144">P72-AA72</f>
        <v>-6.9999999999996732E-3</v>
      </c>
      <c r="BI72" s="1">
        <f t="shared" ref="BI72:BI103" si="145">Q72+AB72</f>
        <v>0.22613281626091239</v>
      </c>
      <c r="BJ72" s="4">
        <f t="shared" ref="BJ72:BJ103" si="146">R72-AC72</f>
        <v>-7.9999999999991189E-3</v>
      </c>
      <c r="BK72" s="12">
        <f t="shared" ref="BK72:BK103" si="147">S72+AD72</f>
        <v>0.16408037172946033</v>
      </c>
      <c r="BL72" s="4">
        <f t="shared" ref="BL72:BL103" si="148">T72-AE72</f>
        <v>4.0333333333333776E-2</v>
      </c>
      <c r="BM72" s="12">
        <f t="shared" ref="BM72:BM103" si="149">U72+AF72</f>
        <v>0.75459360630368122</v>
      </c>
      <c r="BN72" s="4">
        <f t="shared" ref="BN72:BN103" si="150">V72-AG72</f>
        <v>-2.7166666666666117E-2</v>
      </c>
      <c r="BO72" s="12">
        <f t="shared" ref="BO72:BO103" si="151">W72+AH72</f>
        <v>0.33498406662786623</v>
      </c>
      <c r="BP72" s="4">
        <f t="shared" ref="BP72:BP103" si="152">X72-AI72</f>
        <v>-0.1541666666666659</v>
      </c>
      <c r="BQ72" s="12">
        <f t="shared" ref="BQ72:BQ103" si="153">Y72+AJ72</f>
        <v>0.11528982648380556</v>
      </c>
      <c r="CI72" s="1">
        <f t="shared" si="112"/>
        <v>3.245237978240053E-2</v>
      </c>
      <c r="CJ72" s="29">
        <f t="shared" si="113"/>
        <v>1.954060541127995E-2</v>
      </c>
      <c r="CK72" s="29">
        <f t="shared" si="114"/>
        <v>0.56397909053851913</v>
      </c>
      <c r="CL72" s="30">
        <f t="shared" si="115"/>
        <v>4.8117768679343996E-2</v>
      </c>
      <c r="CM72" s="30">
        <f t="shared" si="116"/>
        <v>4.6261712671364051E-2</v>
      </c>
      <c r="CN72">
        <f t="shared" si="122"/>
        <v>0.84282356224948274</v>
      </c>
      <c r="CP72" s="31">
        <f t="shared" si="117"/>
        <v>3.6711827949917682E-2</v>
      </c>
      <c r="CQ72" s="30">
        <f t="shared" si="118"/>
        <v>1.4577200187792592E-2</v>
      </c>
      <c r="CR72" s="30">
        <f t="shared" si="119"/>
        <v>0.49763364760774914</v>
      </c>
      <c r="CS72" s="30">
        <f t="shared" si="120"/>
        <v>5.7284193208023741E-2</v>
      </c>
      <c r="CT72" s="31">
        <f t="shared" si="121"/>
        <v>2.5794517885439967E-2</v>
      </c>
      <c r="CU72">
        <f t="shared" si="123"/>
        <v>0.794985148816582</v>
      </c>
    </row>
    <row r="73" spans="1:99" x14ac:dyDescent="0.25">
      <c r="A73" t="str">
        <f>'Raw Data'!A73</f>
        <v>A_p110g</v>
      </c>
      <c r="B73">
        <f>'Raw Data'!B73</f>
        <v>498</v>
      </c>
      <c r="C73">
        <f>'Raw Data'!C73</f>
        <v>515</v>
      </c>
      <c r="D73" t="str">
        <f>'Raw Data'!D73</f>
        <v>NADKLTSATNPDKENSMS</v>
      </c>
      <c r="E73" s="1">
        <f>AVERAGE('Raw Data'!J73,'Raw Data'!P73,'Raw Data'!V73)</f>
        <v>1.4799999999999998</v>
      </c>
      <c r="F73" s="19">
        <f>STDEV('Raw Data'!J73,'Raw Data'!P73,'Raw Data'!V73)</f>
        <v>8.7880600817245191E-2</v>
      </c>
      <c r="G73" s="1">
        <f>AVERAGE('Raw Data'!AB73,'Raw Data'!AH73,'Raw Data'!AN73)</f>
        <v>2.3516666666666666</v>
      </c>
      <c r="H73" s="1">
        <f>STDEV('Raw Data'!AB73,'Raw Data'!AH73,'Raw Data'!AN73)</f>
        <v>0.10457692543450188</v>
      </c>
      <c r="I73" s="1">
        <f>AVERAGE('Raw Data'!AZ73,'Raw Data'!BF73,'Raw Data'!BL73)</f>
        <v>4.2886666666666668</v>
      </c>
      <c r="J73" s="1">
        <f>STDEV('Raw Data'!AZ73,'Raw Data'!BF73,'Raw Data'!BL73)</f>
        <v>0.94946844778187944</v>
      </c>
      <c r="K73" s="1">
        <f>AVERAGE('Raw Data'!BL73,'Raw Data'!BR73,'Raw Data'!BX73)</f>
        <v>5.3593333333333328</v>
      </c>
      <c r="L73" s="1">
        <f>STDEV('Raw Data'!BL73,'Raw Data'!BR73,'Raw Data'!BX73)</f>
        <v>4.9742671151973242E-2</v>
      </c>
      <c r="M73" s="1">
        <f>AVERAGE('Raw Data'!CD73,'Raw Data'!CJ73,'Raw Data'!CP73)</f>
        <v>7.2173333333333334</v>
      </c>
      <c r="N73" s="1">
        <f>STDEV('Raw Data'!CD73,'Raw Data'!CJ73,'Raw Data'!CP73)</f>
        <v>0.13953613629928788</v>
      </c>
      <c r="P73" s="1">
        <f>AVERAGE('Raw Data'!J239,'Raw Data'!P239,'Raw Data'!V239)</f>
        <v>1.349</v>
      </c>
      <c r="Q73" s="19">
        <f>STDEV('Raw Data'!J239,'Raw Data'!P239,'Raw Data'!V239)</f>
        <v>0.11511298797268707</v>
      </c>
      <c r="R73" s="1">
        <f>AVERAGE('Raw Data'!AB239,'Raw Data'!AH239,'Raw Data'!AN239)</f>
        <v>2.2090000000000001</v>
      </c>
      <c r="S73" s="1">
        <f>STDEV('Raw Data'!AB239,'Raw Data'!AH239,'Raw Data'!AN239)</f>
        <v>5.6026779311325749E-2</v>
      </c>
      <c r="T73" s="1">
        <f>AVERAGE('Raw Data'!AZ239,'Raw Data'!BF239,'Raw Data'!BL239)</f>
        <v>4.085</v>
      </c>
      <c r="U73" s="1">
        <f>STDEV('Raw Data'!AZ239,'Raw Data'!BF239,'Raw Data'!BL239)</f>
        <v>0.74745367749446456</v>
      </c>
      <c r="V73" s="1">
        <f>AVERAGE('Raw Data'!BL239,'Raw Data'!BR239,'Raw Data'!BX239)</f>
        <v>4.9956666666666676</v>
      </c>
      <c r="W73" s="1">
        <f>STDEV('Raw Data'!BL239,'Raw Data'!BR239,'Raw Data'!BX239)</f>
        <v>4.5236416008933855E-2</v>
      </c>
      <c r="X73" s="1">
        <f>AVERAGE('Raw Data'!CD239,'Raw Data'!CJ239,'Raw Data'!CP239)</f>
        <v>6.3109999999999999</v>
      </c>
      <c r="Y73" s="1">
        <f>STDEV('Raw Data'!CD239,'Raw Data'!CJ239,'Raw Data'!CP239)</f>
        <v>3.7509998667022197E-2</v>
      </c>
      <c r="AA73" s="1">
        <f>AVERAGE('Raw Data'!J405,'Raw Data'!P405,'Raw Data'!V405)</f>
        <v>1.4339999999999999</v>
      </c>
      <c r="AB73" s="19">
        <f>STDEV('Raw Data'!J405,'Raw Data'!P405,'Raw Data'!V405)</f>
        <v>0.12624183141890813</v>
      </c>
      <c r="AC73" s="1">
        <f>AVERAGE('Raw Data'!AB405,'Raw Data'!AH405,'Raw Data'!AN405)</f>
        <v>2.3580000000000001</v>
      </c>
      <c r="AD73" s="1">
        <f>STDEV('Raw Data'!AB405,'Raw Data'!AH405,'Raw Data'!AN405)</f>
        <v>6.28569805192708E-2</v>
      </c>
      <c r="AE73" s="1">
        <f>AVERAGE('Raw Data'!AZ405,'Raw Data'!BF405,'Raw Data'!BL405)</f>
        <v>4.2376666666666667</v>
      </c>
      <c r="AF73" s="1">
        <f>STDEV('Raw Data'!AZ405,'Raw Data'!BF405,'Raw Data'!BL405)</f>
        <v>0.85170671791017949</v>
      </c>
      <c r="AG73" s="1">
        <f>AVERAGE('Raw Data'!BL405,'Raw Data'!BR405,'Raw Data'!BX405)</f>
        <v>5.2329999999999997</v>
      </c>
      <c r="AH73" s="1">
        <f>STDEV('Raw Data'!BL405,'Raw Data'!BR405,'Raw Data'!BX405)</f>
        <v>2.2627416997969541E-2</v>
      </c>
      <c r="AI73" s="1">
        <f>AVERAGE('Raw Data'!CD405,'Raw Data'!CJ405,'Raw Data'!CP405)</f>
        <v>6.4569999999999999</v>
      </c>
      <c r="AJ73" s="1">
        <f>STDEV('Raw Data'!CD405,'Raw Data'!CJ405,'Raw Data'!CP405)</f>
        <v>0.15414927829866734</v>
      </c>
      <c r="AL73" s="4">
        <f t="shared" si="134"/>
        <v>0.13099999999999978</v>
      </c>
      <c r="AM73" s="1">
        <f t="shared" si="135"/>
        <v>0.20299358878993226</v>
      </c>
      <c r="AN73" s="4">
        <f t="shared" si="136"/>
        <v>0.1426666666666665</v>
      </c>
      <c r="AO73" s="12">
        <f t="shared" si="137"/>
        <v>0.16060370474582764</v>
      </c>
      <c r="AP73" s="4">
        <f t="shared" si="138"/>
        <v>0.20366666666666688</v>
      </c>
      <c r="AQ73" s="12">
        <f t="shared" si="139"/>
        <v>1.696922125276344</v>
      </c>
      <c r="AR73" s="4">
        <f t="shared" si="140"/>
        <v>0.36366666666666525</v>
      </c>
      <c r="AS73" s="12">
        <f t="shared" si="141"/>
        <v>9.4979087160907097E-2</v>
      </c>
      <c r="AT73" s="4">
        <f t="shared" si="142"/>
        <v>0.90633333333333344</v>
      </c>
      <c r="AU73" s="12">
        <f t="shared" si="143"/>
        <v>0.17704613496631008</v>
      </c>
      <c r="AV73" s="12"/>
      <c r="AW73" s="4">
        <f t="shared" si="124"/>
        <v>4.5999999999999819E-2</v>
      </c>
      <c r="AX73" s="1">
        <f t="shared" si="125"/>
        <v>0.21412243223615332</v>
      </c>
      <c r="AY73" s="4">
        <f t="shared" si="126"/>
        <v>-6.333333333333524E-3</v>
      </c>
      <c r="AZ73" s="12">
        <f t="shared" si="127"/>
        <v>0.16743390595377267</v>
      </c>
      <c r="BA73" s="4">
        <f t="shared" si="128"/>
        <v>5.1000000000000156E-2</v>
      </c>
      <c r="BB73" s="12">
        <f t="shared" si="129"/>
        <v>1.8011751656920589</v>
      </c>
      <c r="BC73" s="4">
        <f t="shared" si="130"/>
        <v>0.12633333333333319</v>
      </c>
      <c r="BD73" s="12">
        <f t="shared" si="131"/>
        <v>7.2370088149942779E-2</v>
      </c>
      <c r="BE73" s="4">
        <f t="shared" si="132"/>
        <v>0.76033333333333353</v>
      </c>
      <c r="BF73" s="12">
        <f t="shared" si="133"/>
        <v>0.29368541459795522</v>
      </c>
      <c r="BH73" s="4">
        <f t="shared" si="144"/>
        <v>-8.4999999999999964E-2</v>
      </c>
      <c r="BI73" s="1">
        <f t="shared" si="145"/>
        <v>0.2413548193915952</v>
      </c>
      <c r="BJ73" s="4">
        <f t="shared" si="146"/>
        <v>-0.14900000000000002</v>
      </c>
      <c r="BK73" s="12">
        <f t="shared" si="147"/>
        <v>0.11888375983059654</v>
      </c>
      <c r="BL73" s="4">
        <f t="shared" si="148"/>
        <v>-0.15266666666666673</v>
      </c>
      <c r="BM73" s="12">
        <f t="shared" si="149"/>
        <v>1.5991603954046441</v>
      </c>
      <c r="BN73" s="4">
        <f t="shared" si="150"/>
        <v>-0.23733333333333206</v>
      </c>
      <c r="BO73" s="12">
        <f t="shared" si="151"/>
        <v>6.7863833006903393E-2</v>
      </c>
      <c r="BP73" s="4">
        <f t="shared" si="152"/>
        <v>-0.14599999999999991</v>
      </c>
      <c r="BQ73" s="12">
        <f t="shared" si="153"/>
        <v>0.19165927696568955</v>
      </c>
      <c r="CI73" s="1">
        <f t="shared" si="112"/>
        <v>4.1206397089816112E-2</v>
      </c>
      <c r="CJ73" s="29">
        <f t="shared" si="113"/>
        <v>2.5793549978084977E-2</v>
      </c>
      <c r="CK73" s="29">
        <f t="shared" si="114"/>
        <v>2.8795446992523841</v>
      </c>
      <c r="CL73" s="30">
        <f t="shared" si="115"/>
        <v>9.021026997919188E-3</v>
      </c>
      <c r="CM73" s="30">
        <f t="shared" si="116"/>
        <v>3.1345333906508885E-2</v>
      </c>
      <c r="CN73">
        <f t="shared" si="122"/>
        <v>1.7282682104420926</v>
      </c>
      <c r="CP73" s="31">
        <f t="shared" si="117"/>
        <v>4.5848415986726072E-2</v>
      </c>
      <c r="CQ73" s="30">
        <f t="shared" si="118"/>
        <v>2.8034112862936791E-2</v>
      </c>
      <c r="CR73" s="30">
        <f t="shared" si="119"/>
        <v>3.2442319775058159</v>
      </c>
      <c r="CS73" s="30">
        <f t="shared" si="120"/>
        <v>5.2374296588304885E-3</v>
      </c>
      <c r="CT73" s="31">
        <f t="shared" si="121"/>
        <v>8.625112274757285E-2</v>
      </c>
      <c r="CU73">
        <f t="shared" si="123"/>
        <v>1.8465110502680135</v>
      </c>
    </row>
    <row r="74" spans="1:99" x14ac:dyDescent="0.25">
      <c r="A74" t="str">
        <f>'Raw Data'!A74</f>
        <v>A_p110g</v>
      </c>
      <c r="B74">
        <f>'Raw Data'!B74</f>
        <v>514</v>
      </c>
      <c r="C74">
        <f>'Raw Data'!C74</f>
        <v>519</v>
      </c>
      <c r="D74" t="str">
        <f>'Raw Data'!D74</f>
        <v>MSISIL</v>
      </c>
      <c r="E74" s="1">
        <f>AVERAGE('Raw Data'!J74,'Raw Data'!P74,'Raw Data'!V74)</f>
        <v>0.13466666666666668</v>
      </c>
      <c r="F74" s="19">
        <f>STDEV('Raw Data'!J74,'Raw Data'!P74,'Raw Data'!V74)</f>
        <v>2.844878439113574E-2</v>
      </c>
      <c r="G74" s="1">
        <f>AVERAGE('Raw Data'!AB74,'Raw Data'!AH74,'Raw Data'!AN74)</f>
        <v>0.10966666666666665</v>
      </c>
      <c r="H74" s="1">
        <f>STDEV('Raw Data'!AB74,'Raw Data'!AH74,'Raw Data'!AN74)</f>
        <v>1.6258331197676428E-2</v>
      </c>
      <c r="I74" s="1">
        <f>AVERAGE('Raw Data'!AZ74,'Raw Data'!BF74,'Raw Data'!BL74)</f>
        <v>0.18300000000000002</v>
      </c>
      <c r="J74" s="1">
        <f>STDEV('Raw Data'!AZ74,'Raw Data'!BF74,'Raw Data'!BL74)</f>
        <v>0.1128671785772994</v>
      </c>
      <c r="K74" s="1">
        <f>AVERAGE('Raw Data'!BL74,'Raw Data'!BR74,'Raw Data'!BX74)</f>
        <v>5.3666666666666668E-2</v>
      </c>
      <c r="L74" s="1">
        <f>STDEV('Raw Data'!BL74,'Raw Data'!BR74,'Raw Data'!BX74)</f>
        <v>1.2013880860626724E-2</v>
      </c>
      <c r="M74" s="1">
        <f>AVERAGE('Raw Data'!CD74,'Raw Data'!CJ74,'Raw Data'!CP74)</f>
        <v>4.8000000000000008E-2</v>
      </c>
      <c r="N74" s="1">
        <f>STDEV('Raw Data'!CD74,'Raw Data'!CJ74,'Raw Data'!CP74)</f>
        <v>5.2915026221291824E-3</v>
      </c>
      <c r="P74" s="1">
        <f>AVERAGE('Raw Data'!J240,'Raw Data'!P240,'Raw Data'!V240)</f>
        <v>7.6333333333333322E-2</v>
      </c>
      <c r="Q74" s="19">
        <f>STDEV('Raw Data'!J240,'Raw Data'!P240,'Raw Data'!V240)</f>
        <v>2.973774257292127E-2</v>
      </c>
      <c r="R74" s="1">
        <f>AVERAGE('Raw Data'!AB240,'Raw Data'!AH240,'Raw Data'!AN240)</f>
        <v>0.21133333333333335</v>
      </c>
      <c r="S74" s="1">
        <f>STDEV('Raw Data'!AB240,'Raw Data'!AH240,'Raw Data'!AN240)</f>
        <v>8.1051424005586209E-2</v>
      </c>
      <c r="T74" s="1">
        <f>AVERAGE('Raw Data'!AZ240,'Raw Data'!BF240,'Raw Data'!BL240)</f>
        <v>0.19500000000000003</v>
      </c>
      <c r="U74" s="1">
        <f>STDEV('Raw Data'!AZ240,'Raw Data'!BF240,'Raw Data'!BL240)</f>
        <v>0.13607350954539232</v>
      </c>
      <c r="V74" s="1">
        <f>AVERAGE('Raw Data'!BL240,'Raw Data'!BR240,'Raw Data'!BX240)</f>
        <v>6.3666666666666663E-2</v>
      </c>
      <c r="W74" s="1">
        <f>STDEV('Raw Data'!BL240,'Raw Data'!BR240,'Raw Data'!BX240)</f>
        <v>3.4195516275285741E-2</v>
      </c>
      <c r="X74" s="1">
        <f>AVERAGE('Raw Data'!CD240,'Raw Data'!CJ240,'Raw Data'!CP240)</f>
        <v>7.8333333333333338E-2</v>
      </c>
      <c r="Y74" s="1">
        <f>STDEV('Raw Data'!CD240,'Raw Data'!CJ240,'Raw Data'!CP240)</f>
        <v>7.3554968107758231E-2</v>
      </c>
      <c r="AA74" s="1">
        <f>AVERAGE('Raw Data'!J406,'Raw Data'!P406,'Raw Data'!V406)</f>
        <v>0.14199999999999999</v>
      </c>
      <c r="AB74" s="19">
        <f>STDEV('Raw Data'!J406,'Raw Data'!P406,'Raw Data'!V406)</f>
        <v>5.879625838435644E-2</v>
      </c>
      <c r="AC74" s="1">
        <f>AVERAGE('Raw Data'!AB406,'Raw Data'!AH406,'Raw Data'!AN406)</f>
        <v>9.8333333333333328E-2</v>
      </c>
      <c r="AD74" s="1">
        <f>STDEV('Raw Data'!AB406,'Raw Data'!AH406,'Raw Data'!AN406)</f>
        <v>1.9139836293274162E-2</v>
      </c>
      <c r="AE74" s="1">
        <f>AVERAGE('Raw Data'!AZ406,'Raw Data'!BF406,'Raw Data'!BL406)</f>
        <v>0.14233333333333334</v>
      </c>
      <c r="AF74" s="1">
        <f>STDEV('Raw Data'!AZ406,'Raw Data'!BF406,'Raw Data'!BL406)</f>
        <v>2.4214320831551884E-2</v>
      </c>
      <c r="AG74" s="1">
        <f>AVERAGE('Raw Data'!BL406,'Raw Data'!BR406,'Raw Data'!BX406)</f>
        <v>0.1595</v>
      </c>
      <c r="AH74" s="1">
        <f>STDEV('Raw Data'!BL406,'Raw Data'!BR406,'Raw Data'!BX406)</f>
        <v>1.4849242404917511E-2</v>
      </c>
      <c r="AI74" s="1">
        <f>AVERAGE('Raw Data'!CD406,'Raw Data'!CJ406,'Raw Data'!CP406)</f>
        <v>0.19600000000000001</v>
      </c>
      <c r="AJ74" s="1">
        <f>STDEV('Raw Data'!CD406,'Raw Data'!CJ406,'Raw Data'!CP406)</f>
        <v>6.3639610306789149E-2</v>
      </c>
      <c r="AL74" s="4">
        <f t="shared" si="134"/>
        <v>5.8333333333333362E-2</v>
      </c>
      <c r="AM74" s="1">
        <f t="shared" si="135"/>
        <v>5.818652696405701E-2</v>
      </c>
      <c r="AN74" s="4">
        <f t="shared" si="136"/>
        <v>-0.1016666666666667</v>
      </c>
      <c r="AO74" s="12">
        <f t="shared" si="137"/>
        <v>9.7309755203262641E-2</v>
      </c>
      <c r="AP74" s="4">
        <f t="shared" si="138"/>
        <v>-1.2000000000000011E-2</v>
      </c>
      <c r="AQ74" s="12">
        <f t="shared" si="139"/>
        <v>0.24894068812269171</v>
      </c>
      <c r="AR74" s="4">
        <f t="shared" si="140"/>
        <v>-9.999999999999995E-3</v>
      </c>
      <c r="AS74" s="12">
        <f t="shared" si="141"/>
        <v>4.6209397135912461E-2</v>
      </c>
      <c r="AT74" s="4">
        <f t="shared" si="142"/>
        <v>-3.033333333333333E-2</v>
      </c>
      <c r="AU74" s="12">
        <f t="shared" si="143"/>
        <v>7.8846470729887416E-2</v>
      </c>
      <c r="AV74" s="12"/>
      <c r="AW74" s="4">
        <f t="shared" si="124"/>
        <v>-7.3333333333333028E-3</v>
      </c>
      <c r="AX74" s="1">
        <f t="shared" si="125"/>
        <v>8.7245042775492179E-2</v>
      </c>
      <c r="AY74" s="4">
        <f t="shared" si="126"/>
        <v>1.133333333333332E-2</v>
      </c>
      <c r="AZ74" s="12">
        <f t="shared" si="127"/>
        <v>3.5398167490950594E-2</v>
      </c>
      <c r="BA74" s="4">
        <f t="shared" si="128"/>
        <v>4.0666666666666684E-2</v>
      </c>
      <c r="BB74" s="12">
        <f t="shared" si="129"/>
        <v>0.13708149940885128</v>
      </c>
      <c r="BC74" s="4">
        <f t="shared" si="130"/>
        <v>-0.10583333333333333</v>
      </c>
      <c r="BD74" s="12">
        <f t="shared" si="131"/>
        <v>2.6863123265544235E-2</v>
      </c>
      <c r="BE74" s="4">
        <f t="shared" si="132"/>
        <v>-0.14799999999999999</v>
      </c>
      <c r="BF74" s="12">
        <f t="shared" si="133"/>
        <v>6.8931112928918334E-2</v>
      </c>
      <c r="BH74" s="4">
        <f t="shared" si="144"/>
        <v>-6.5666666666666665E-2</v>
      </c>
      <c r="BI74" s="1">
        <f t="shared" si="145"/>
        <v>8.8534000957277703E-2</v>
      </c>
      <c r="BJ74" s="4">
        <f t="shared" si="146"/>
        <v>0.11300000000000002</v>
      </c>
      <c r="BK74" s="12">
        <f t="shared" si="147"/>
        <v>0.10019126029886037</v>
      </c>
      <c r="BL74" s="4">
        <f t="shared" si="148"/>
        <v>5.2666666666666695E-2</v>
      </c>
      <c r="BM74" s="12">
        <f t="shared" si="149"/>
        <v>0.16028783037694422</v>
      </c>
      <c r="BN74" s="4">
        <f t="shared" si="150"/>
        <v>-9.583333333333334E-2</v>
      </c>
      <c r="BO74" s="12">
        <f t="shared" si="151"/>
        <v>4.9044758680203249E-2</v>
      </c>
      <c r="BP74" s="4">
        <f t="shared" si="152"/>
        <v>-0.11766666666666667</v>
      </c>
      <c r="BQ74" s="12">
        <f t="shared" si="153"/>
        <v>0.13719457841454738</v>
      </c>
      <c r="CI74" s="1">
        <f t="shared" si="112"/>
        <v>3.3856719201389336E-3</v>
      </c>
      <c r="CJ74" s="29">
        <f t="shared" si="113"/>
        <v>9.4691884577189009E-3</v>
      </c>
      <c r="CK74" s="29">
        <f t="shared" si="114"/>
        <v>6.1971466202999259E-2</v>
      </c>
      <c r="CL74" s="30">
        <f t="shared" si="115"/>
        <v>2.1353083836644746E-3</v>
      </c>
      <c r="CM74" s="30">
        <f t="shared" si="116"/>
        <v>6.2167659465589935E-3</v>
      </c>
      <c r="CN74">
        <f t="shared" si="122"/>
        <v>0.28840665892291839</v>
      </c>
      <c r="CP74" s="31">
        <f t="shared" si="117"/>
        <v>7.6116974888974604E-3</v>
      </c>
      <c r="CQ74" s="30">
        <f t="shared" si="118"/>
        <v>1.2530302617173915E-3</v>
      </c>
      <c r="CR74" s="30">
        <f t="shared" si="119"/>
        <v>1.8791337480178895E-2</v>
      </c>
      <c r="CS74" s="30">
        <f t="shared" si="120"/>
        <v>7.2162739157982398E-4</v>
      </c>
      <c r="CT74" s="31">
        <f t="shared" si="121"/>
        <v>4.7514983296192926E-3</v>
      </c>
      <c r="CU74">
        <f t="shared" si="123"/>
        <v>0.18201426029845261</v>
      </c>
    </row>
    <row r="75" spans="1:99" x14ac:dyDescent="0.25">
      <c r="A75" t="str">
        <f>'Raw Data'!A75</f>
        <v>A_p110g</v>
      </c>
      <c r="B75">
        <f>'Raw Data'!B75</f>
        <v>520</v>
      </c>
      <c r="C75">
        <f>'Raw Data'!C75</f>
        <v>529</v>
      </c>
      <c r="D75" t="str">
        <f>'Raw Data'!D75</f>
        <v>LDNYCHPIAL</v>
      </c>
      <c r="E75" s="1">
        <f>AVERAGE('Raw Data'!J75,'Raw Data'!P75,'Raw Data'!V75)</f>
        <v>1.9373333333333334</v>
      </c>
      <c r="F75" s="19">
        <f>STDEV('Raw Data'!J75,'Raw Data'!P75,'Raw Data'!V75)</f>
        <v>4.9662192192183097E-2</v>
      </c>
      <c r="G75" s="1">
        <f>AVERAGE('Raw Data'!AB75,'Raw Data'!AH75,'Raw Data'!AN75)</f>
        <v>2.4329999999999998</v>
      </c>
      <c r="H75" s="1">
        <f>STDEV('Raw Data'!AB75,'Raw Data'!AH75,'Raw Data'!AN75)</f>
        <v>8.6261231152818502E-2</v>
      </c>
      <c r="I75" s="1">
        <f>AVERAGE('Raw Data'!AZ75,'Raw Data'!BF75,'Raw Data'!BL75)</f>
        <v>3.7326666666666668</v>
      </c>
      <c r="J75" s="1">
        <f>STDEV('Raw Data'!AZ75,'Raw Data'!BF75,'Raw Data'!BL75)</f>
        <v>0.25506143050907054</v>
      </c>
      <c r="K75" s="1">
        <f>AVERAGE('Raw Data'!BL75,'Raw Data'!BR75,'Raw Data'!BX75)</f>
        <v>3.9969999999999999</v>
      </c>
      <c r="L75" s="1">
        <f>STDEV('Raw Data'!BL75,'Raw Data'!BR75,'Raw Data'!BX75)</f>
        <v>4.1761226035642487E-2</v>
      </c>
      <c r="M75" s="1">
        <f>AVERAGE('Raw Data'!CD75,'Raw Data'!CJ75,'Raw Data'!CP75)</f>
        <v>4.2173333333333334</v>
      </c>
      <c r="N75" s="1">
        <f>STDEV('Raw Data'!CD75,'Raw Data'!CJ75,'Raw Data'!CP75)</f>
        <v>6.0484157705413572E-2</v>
      </c>
      <c r="P75" s="1">
        <f>AVERAGE('Raw Data'!J241,'Raw Data'!P241,'Raw Data'!V241)</f>
        <v>0.29499999999999998</v>
      </c>
      <c r="Q75" s="19">
        <f>STDEV('Raw Data'!J241,'Raw Data'!P241,'Raw Data'!V241)</f>
        <v>1.6462077633154312E-2</v>
      </c>
      <c r="R75" s="1">
        <f>AVERAGE('Raw Data'!AB241,'Raw Data'!AH241,'Raw Data'!AN241)</f>
        <v>0.44600000000000001</v>
      </c>
      <c r="S75" s="1">
        <f>STDEV('Raw Data'!AB241,'Raw Data'!AH241,'Raw Data'!AN241)</f>
        <v>7.0547856097828751E-2</v>
      </c>
      <c r="T75" s="1">
        <f>AVERAGE('Raw Data'!AZ241,'Raw Data'!BF241,'Raw Data'!BL241)</f>
        <v>1.8339999999999999</v>
      </c>
      <c r="U75" s="1">
        <f>STDEV('Raw Data'!AZ241,'Raw Data'!BF241,'Raw Data'!BL241)</f>
        <v>0.61086496052728367</v>
      </c>
      <c r="V75" s="1">
        <f>AVERAGE('Raw Data'!BL241,'Raw Data'!BR241,'Raw Data'!BX241)</f>
        <v>2.4936666666666665</v>
      </c>
      <c r="W75" s="1">
        <f>STDEV('Raw Data'!BL241,'Raw Data'!BR241,'Raw Data'!BX241)</f>
        <v>4.1789153297636002E-2</v>
      </c>
      <c r="X75" s="1">
        <f>AVERAGE('Raw Data'!CD241,'Raw Data'!CJ241,'Raw Data'!CP241)</f>
        <v>2.6246666666666667</v>
      </c>
      <c r="Y75" s="1">
        <f>STDEV('Raw Data'!CD241,'Raw Data'!CJ241,'Raw Data'!CP241)</f>
        <v>6.3814836310479711E-2</v>
      </c>
      <c r="AA75" s="1">
        <f>AVERAGE('Raw Data'!J407,'Raw Data'!P407,'Raw Data'!V407)</f>
        <v>0.99266666666666659</v>
      </c>
      <c r="AB75" s="19">
        <f>STDEV('Raw Data'!J407,'Raw Data'!P407,'Raw Data'!V407)</f>
        <v>6.5653128892180959E-2</v>
      </c>
      <c r="AC75" s="1">
        <f>AVERAGE('Raw Data'!AB407,'Raw Data'!AH407,'Raw Data'!AN407)</f>
        <v>1.4139999999999999</v>
      </c>
      <c r="AD75" s="1">
        <f>STDEV('Raw Data'!AB407,'Raw Data'!AH407,'Raw Data'!AN407)</f>
        <v>2.7874719729532715E-2</v>
      </c>
      <c r="AE75" s="1">
        <f>AVERAGE('Raw Data'!AZ407,'Raw Data'!BF407,'Raw Data'!BL407)</f>
        <v>2.3569999999999998</v>
      </c>
      <c r="AF75" s="1">
        <f>STDEV('Raw Data'!AZ407,'Raw Data'!BF407,'Raw Data'!BL407)</f>
        <v>0.39838298156422514</v>
      </c>
      <c r="AG75" s="1">
        <f>AVERAGE('Raw Data'!BL407,'Raw Data'!BR407,'Raw Data'!BX407)</f>
        <v>2.8025000000000002</v>
      </c>
      <c r="AH75" s="1">
        <f>STDEV('Raw Data'!BL407,'Raw Data'!BR407,'Raw Data'!BX407)</f>
        <v>2.0506096654410132E-2</v>
      </c>
      <c r="AI75" s="1">
        <f>AVERAGE('Raw Data'!CD407,'Raw Data'!CJ407,'Raw Data'!CP407)</f>
        <v>3.0285000000000002</v>
      </c>
      <c r="AJ75" s="1">
        <f>STDEV('Raw Data'!CD407,'Raw Data'!CJ407,'Raw Data'!CP407)</f>
        <v>2.8991378028648394E-2</v>
      </c>
      <c r="AL75" s="4">
        <f t="shared" si="134"/>
        <v>1.6423333333333334</v>
      </c>
      <c r="AM75" s="1">
        <f t="shared" si="135"/>
        <v>6.6124269825337409E-2</v>
      </c>
      <c r="AN75" s="4">
        <f t="shared" si="136"/>
        <v>1.9869999999999999</v>
      </c>
      <c r="AO75" s="12">
        <f t="shared" si="137"/>
        <v>0.15680908725064724</v>
      </c>
      <c r="AP75" s="4">
        <f t="shared" si="138"/>
        <v>1.8986666666666669</v>
      </c>
      <c r="AQ75" s="12">
        <f t="shared" si="139"/>
        <v>0.86592639103635416</v>
      </c>
      <c r="AR75" s="4">
        <f t="shared" si="140"/>
        <v>1.5033333333333334</v>
      </c>
      <c r="AS75" s="12">
        <f t="shared" si="141"/>
        <v>8.3550379333278496E-2</v>
      </c>
      <c r="AT75" s="4">
        <f t="shared" si="142"/>
        <v>1.5926666666666667</v>
      </c>
      <c r="AU75" s="12">
        <f t="shared" si="143"/>
        <v>0.12429899401589328</v>
      </c>
      <c r="AV75" s="12"/>
      <c r="AW75" s="4">
        <f t="shared" si="124"/>
        <v>0.94466666666666677</v>
      </c>
      <c r="AX75" s="1">
        <f t="shared" si="125"/>
        <v>0.11531532108436406</v>
      </c>
      <c r="AY75" s="4">
        <f t="shared" si="126"/>
        <v>1.0189999999999999</v>
      </c>
      <c r="AZ75" s="12">
        <f t="shared" si="127"/>
        <v>0.11413595088235122</v>
      </c>
      <c r="BA75" s="4">
        <f t="shared" si="128"/>
        <v>1.375666666666667</v>
      </c>
      <c r="BB75" s="12">
        <f t="shared" si="129"/>
        <v>0.65344441207329562</v>
      </c>
      <c r="BC75" s="4">
        <f t="shared" si="130"/>
        <v>1.1944999999999997</v>
      </c>
      <c r="BD75" s="12">
        <f t="shared" si="131"/>
        <v>6.2267322690052619E-2</v>
      </c>
      <c r="BE75" s="4">
        <f t="shared" si="132"/>
        <v>1.1888333333333332</v>
      </c>
      <c r="BF75" s="12">
        <f t="shared" si="133"/>
        <v>8.9475535734061973E-2</v>
      </c>
      <c r="BH75" s="4">
        <f t="shared" si="144"/>
        <v>-0.69766666666666666</v>
      </c>
      <c r="BI75" s="1">
        <f t="shared" si="145"/>
        <v>8.2115206525335271E-2</v>
      </c>
      <c r="BJ75" s="4">
        <f t="shared" si="146"/>
        <v>-0.96799999999999997</v>
      </c>
      <c r="BK75" s="12">
        <f t="shared" si="147"/>
        <v>9.8422575827361469E-2</v>
      </c>
      <c r="BL75" s="4">
        <f t="shared" si="148"/>
        <v>-0.52299999999999991</v>
      </c>
      <c r="BM75" s="12">
        <f t="shared" si="149"/>
        <v>1.0092479420915088</v>
      </c>
      <c r="BN75" s="4">
        <f t="shared" si="150"/>
        <v>-0.30883333333333374</v>
      </c>
      <c r="BO75" s="12">
        <f t="shared" si="151"/>
        <v>6.2295249952046133E-2</v>
      </c>
      <c r="BP75" s="4">
        <f t="shared" si="152"/>
        <v>-0.40383333333333349</v>
      </c>
      <c r="BQ75" s="12">
        <f t="shared" si="153"/>
        <v>9.2806214339128112E-2</v>
      </c>
      <c r="CI75" s="1">
        <f t="shared" si="112"/>
        <v>4.3724190599340271E-3</v>
      </c>
      <c r="CJ75" s="29">
        <f t="shared" si="113"/>
        <v>2.4589089844381098E-2</v>
      </c>
      <c r="CK75" s="29">
        <f t="shared" si="114"/>
        <v>0.74982851469324496</v>
      </c>
      <c r="CL75" s="30">
        <f t="shared" si="115"/>
        <v>6.9806658867347304E-3</v>
      </c>
      <c r="CM75" s="30">
        <f t="shared" si="116"/>
        <v>1.5450239913363074E-2</v>
      </c>
      <c r="CN75">
        <f t="shared" si="122"/>
        <v>0.89510945107157591</v>
      </c>
      <c r="CP75" s="31">
        <f t="shared" si="117"/>
        <v>1.3297623276789978E-2</v>
      </c>
      <c r="CQ75" s="30">
        <f t="shared" si="118"/>
        <v>1.3027015283818491E-2</v>
      </c>
      <c r="CR75" s="30">
        <f t="shared" si="119"/>
        <v>0.42698959966981498</v>
      </c>
      <c r="CS75" s="30">
        <f t="shared" si="120"/>
        <v>3.877219474987142E-3</v>
      </c>
      <c r="CT75" s="31">
        <f t="shared" si="121"/>
        <v>8.0058714948974003E-3</v>
      </c>
      <c r="CU75">
        <f t="shared" si="123"/>
        <v>0.6820537582920484</v>
      </c>
    </row>
    <row r="76" spans="1:99" x14ac:dyDescent="0.25">
      <c r="A76" t="str">
        <f>'Raw Data'!A76</f>
        <v>A_p110g</v>
      </c>
      <c r="B76">
        <f>'Raw Data'!B76</f>
        <v>520</v>
      </c>
      <c r="C76">
        <f>'Raw Data'!C76</f>
        <v>551</v>
      </c>
      <c r="D76" t="str">
        <f>'Raw Data'!D76</f>
        <v>LDNYCHPIALPKHQPTPDPEGDRVRAEMPNQL</v>
      </c>
      <c r="E76" s="1">
        <f>AVERAGE('Raw Data'!J76,'Raw Data'!P76,'Raw Data'!V76)</f>
        <v>10.250666666666667</v>
      </c>
      <c r="F76" s="19">
        <f>STDEV('Raw Data'!J76,'Raw Data'!P76,'Raw Data'!V76)</f>
        <v>0.11667190464431963</v>
      </c>
      <c r="G76" s="1">
        <f>AVERAGE('Raw Data'!AB76,'Raw Data'!AH76,'Raw Data'!AN76)</f>
        <v>11.406000000000001</v>
      </c>
      <c r="H76" s="1">
        <f>STDEV('Raw Data'!AB76,'Raw Data'!AH76,'Raw Data'!AN76)</f>
        <v>0.14467895493125504</v>
      </c>
      <c r="I76" s="1">
        <f>AVERAGE('Raw Data'!AZ76,'Raw Data'!BF76,'Raw Data'!BL76)</f>
        <v>13.141</v>
      </c>
      <c r="J76" s="1">
        <f>STDEV('Raw Data'!AZ76,'Raw Data'!BF76,'Raw Data'!BL76)</f>
        <v>0.3435098251869958</v>
      </c>
      <c r="K76" s="1">
        <f>AVERAGE('Raw Data'!BL76,'Raw Data'!BR76,'Raw Data'!BX76)</f>
        <v>13.548666666666668</v>
      </c>
      <c r="L76" s="1">
        <f>STDEV('Raw Data'!BL76,'Raw Data'!BR76,'Raw Data'!BX76)</f>
        <v>4.579665198825443E-2</v>
      </c>
      <c r="M76" s="1">
        <f>AVERAGE('Raw Data'!CD76,'Raw Data'!CJ76,'Raw Data'!CP76)</f>
        <v>13.679333333333332</v>
      </c>
      <c r="N76" s="1">
        <f>STDEV('Raw Data'!CD76,'Raw Data'!CJ76,'Raw Data'!CP76)</f>
        <v>0.15359796005589835</v>
      </c>
      <c r="P76" s="1">
        <f>AVERAGE('Raw Data'!J242,'Raw Data'!P242,'Raw Data'!V242)</f>
        <v>7.9639999999999995</v>
      </c>
      <c r="Q76" s="19">
        <f>STDEV('Raw Data'!J242,'Raw Data'!P242,'Raw Data'!V242)</f>
        <v>0.15823716377640229</v>
      </c>
      <c r="R76" s="1">
        <f>AVERAGE('Raw Data'!AB242,'Raw Data'!AH242,'Raw Data'!AN242)</f>
        <v>8.93</v>
      </c>
      <c r="S76" s="1">
        <f>STDEV('Raw Data'!AB242,'Raw Data'!AH242,'Raw Data'!AN242)</f>
        <v>6.8168907868616929E-2</v>
      </c>
      <c r="T76" s="1">
        <f>AVERAGE('Raw Data'!AZ242,'Raw Data'!BF242,'Raw Data'!BL242)</f>
        <v>10.735999999999999</v>
      </c>
      <c r="U76" s="1">
        <f>STDEV('Raw Data'!AZ242,'Raw Data'!BF242,'Raw Data'!BL242)</f>
        <v>0.63312873888333354</v>
      </c>
      <c r="V76" s="1">
        <f>AVERAGE('Raw Data'!BL242,'Raw Data'!BR242,'Raw Data'!BX242)</f>
        <v>11.445333333333332</v>
      </c>
      <c r="W76" s="1">
        <f>STDEV('Raw Data'!BL242,'Raw Data'!BR242,'Raw Data'!BX242)</f>
        <v>8.5541412972508696E-2</v>
      </c>
      <c r="X76" s="1">
        <f>AVERAGE('Raw Data'!CD242,'Raw Data'!CJ242,'Raw Data'!CP242)</f>
        <v>11.826333333333332</v>
      </c>
      <c r="Y76" s="1">
        <f>STDEV('Raw Data'!CD242,'Raw Data'!CJ242,'Raw Data'!CP242)</f>
        <v>5.8705479585242602E-2</v>
      </c>
      <c r="AA76" s="1">
        <f>AVERAGE('Raw Data'!J408,'Raw Data'!P408,'Raw Data'!V408)</f>
        <v>8.9206666666666674</v>
      </c>
      <c r="AB76" s="19">
        <f>STDEV('Raw Data'!J408,'Raw Data'!P408,'Raw Data'!V408)</f>
        <v>0.19095636499822041</v>
      </c>
      <c r="AC76" s="1">
        <f>AVERAGE('Raw Data'!AB408,'Raw Data'!AH408,'Raw Data'!AN408)</f>
        <v>9.9866666666666664</v>
      </c>
      <c r="AD76" s="1">
        <f>STDEV('Raw Data'!AB408,'Raw Data'!AH408,'Raw Data'!AN408)</f>
        <v>2.872861523521951E-2</v>
      </c>
      <c r="AE76" s="1">
        <f>AVERAGE('Raw Data'!AZ408,'Raw Data'!BF408,'Raw Data'!BL408)</f>
        <v>11.219333333333333</v>
      </c>
      <c r="AF76" s="1">
        <f>STDEV('Raw Data'!AZ408,'Raw Data'!BF408,'Raw Data'!BL408)</f>
        <v>0.34267525929563869</v>
      </c>
      <c r="AG76" s="1">
        <f>AVERAGE('Raw Data'!BL408,'Raw Data'!BR408,'Raw Data'!BX408)</f>
        <v>11.689</v>
      </c>
      <c r="AH76" s="1">
        <f>STDEV('Raw Data'!BL408,'Raw Data'!BR408,'Raw Data'!BX408)</f>
        <v>0.10465180361560882</v>
      </c>
      <c r="AI76" s="1">
        <f>AVERAGE('Raw Data'!CD408,'Raw Data'!CJ408,'Raw Data'!CP408)</f>
        <v>12.155000000000001</v>
      </c>
      <c r="AJ76" s="1">
        <f>STDEV('Raw Data'!CD408,'Raw Data'!CJ408,'Raw Data'!CP408)</f>
        <v>4.8083261120684957E-2</v>
      </c>
      <c r="AL76" s="4">
        <f t="shared" si="134"/>
        <v>2.286666666666668</v>
      </c>
      <c r="AM76" s="1">
        <f t="shared" si="135"/>
        <v>0.27490906842072194</v>
      </c>
      <c r="AN76" s="4">
        <f t="shared" si="136"/>
        <v>2.4760000000000009</v>
      </c>
      <c r="AO76" s="12">
        <f t="shared" si="137"/>
        <v>0.21284786279987197</v>
      </c>
      <c r="AP76" s="4">
        <f t="shared" si="138"/>
        <v>2.4050000000000011</v>
      </c>
      <c r="AQ76" s="12">
        <f t="shared" si="139"/>
        <v>0.97663856407032934</v>
      </c>
      <c r="AR76" s="4">
        <f t="shared" si="140"/>
        <v>2.1033333333333353</v>
      </c>
      <c r="AS76" s="12">
        <f t="shared" si="141"/>
        <v>0.13133806496076311</v>
      </c>
      <c r="AT76" s="4">
        <f t="shared" si="142"/>
        <v>1.8529999999999998</v>
      </c>
      <c r="AU76" s="12">
        <f t="shared" si="143"/>
        <v>0.21230343964114096</v>
      </c>
      <c r="AV76" s="12"/>
      <c r="AW76" s="4">
        <f t="shared" si="124"/>
        <v>1.33</v>
      </c>
      <c r="AX76" s="1">
        <f t="shared" si="125"/>
        <v>0.30762826964254003</v>
      </c>
      <c r="AY76" s="4">
        <f t="shared" si="126"/>
        <v>1.4193333333333342</v>
      </c>
      <c r="AZ76" s="12">
        <f t="shared" si="127"/>
        <v>0.17340757016647457</v>
      </c>
      <c r="BA76" s="4">
        <f t="shared" si="128"/>
        <v>1.9216666666666669</v>
      </c>
      <c r="BB76" s="12">
        <f t="shared" si="129"/>
        <v>0.68618508448263449</v>
      </c>
      <c r="BC76" s="4">
        <f t="shared" si="130"/>
        <v>1.8596666666666675</v>
      </c>
      <c r="BD76" s="12">
        <f t="shared" si="131"/>
        <v>0.15044845560386325</v>
      </c>
      <c r="BE76" s="4">
        <f t="shared" si="132"/>
        <v>1.5243333333333311</v>
      </c>
      <c r="BF76" s="12">
        <f t="shared" si="133"/>
        <v>0.2016812211765833</v>
      </c>
      <c r="BH76" s="4">
        <f t="shared" si="144"/>
        <v>-0.95666666666666789</v>
      </c>
      <c r="BI76" s="1">
        <f t="shared" si="145"/>
        <v>0.34919352877462273</v>
      </c>
      <c r="BJ76" s="4">
        <f t="shared" si="146"/>
        <v>-1.0566666666666666</v>
      </c>
      <c r="BK76" s="12">
        <f t="shared" si="147"/>
        <v>9.6897523103836439E-2</v>
      </c>
      <c r="BL76" s="4">
        <f t="shared" si="148"/>
        <v>-0.48333333333333428</v>
      </c>
      <c r="BM76" s="12">
        <f t="shared" si="149"/>
        <v>0.97580399817897223</v>
      </c>
      <c r="BN76" s="4">
        <f t="shared" si="150"/>
        <v>-0.24366666666666781</v>
      </c>
      <c r="BO76" s="12">
        <f t="shared" si="151"/>
        <v>0.1901932165881175</v>
      </c>
      <c r="BP76" s="4">
        <f t="shared" si="152"/>
        <v>-0.32866666666666866</v>
      </c>
      <c r="BQ76" s="12">
        <f t="shared" si="153"/>
        <v>0.10678874070592756</v>
      </c>
      <c r="CI76" s="1">
        <f t="shared" si="112"/>
        <v>7.5574995899949177E-2</v>
      </c>
      <c r="CJ76" s="29">
        <f t="shared" si="113"/>
        <v>4.5304212698473123E-2</v>
      </c>
      <c r="CK76" s="29">
        <f t="shared" si="114"/>
        <v>0.95382288482935473</v>
      </c>
      <c r="CL76" s="30">
        <f t="shared" si="115"/>
        <v>1.724968730763763E-2</v>
      </c>
      <c r="CM76" s="30">
        <f t="shared" si="116"/>
        <v>4.507275048345958E-2</v>
      </c>
      <c r="CN76">
        <f t="shared" si="122"/>
        <v>1.0663135238844503</v>
      </c>
      <c r="CP76" s="31">
        <f t="shared" si="117"/>
        <v>9.4635152283263316E-2</v>
      </c>
      <c r="CQ76" s="30">
        <f t="shared" si="118"/>
        <v>3.00701853910408E-2</v>
      </c>
      <c r="CR76" s="30">
        <f t="shared" si="119"/>
        <v>0.47084997016644026</v>
      </c>
      <c r="CS76" s="30">
        <f t="shared" si="120"/>
        <v>2.2634737793587611E-2</v>
      </c>
      <c r="CT76" s="31">
        <f t="shared" si="121"/>
        <v>4.0675314975277911E-2</v>
      </c>
      <c r="CU76">
        <f t="shared" si="123"/>
        <v>0.81170521780361238</v>
      </c>
    </row>
    <row r="77" spans="1:99" x14ac:dyDescent="0.25">
      <c r="A77" t="str">
        <f>'Raw Data'!A77</f>
        <v>A_p110g</v>
      </c>
      <c r="B77">
        <f>'Raw Data'!B77</f>
        <v>557</v>
      </c>
      <c r="C77">
        <f>'Raw Data'!C77</f>
        <v>578</v>
      </c>
      <c r="D77" t="str">
        <f>'Raw Data'!D77</f>
        <v>AIIATDPLNPLTAEDKELLWHF</v>
      </c>
      <c r="E77" s="1">
        <f>AVERAGE('Raw Data'!J77,'Raw Data'!P77,'Raw Data'!V77)</f>
        <v>3.077666666666667</v>
      </c>
      <c r="F77" s="19">
        <f>STDEV('Raw Data'!J77,'Raw Data'!P77,'Raw Data'!V77)</f>
        <v>0.1117333134447079</v>
      </c>
      <c r="G77" s="1">
        <f>AVERAGE('Raw Data'!AB77,'Raw Data'!AH77,'Raw Data'!AN77)</f>
        <v>3.1856666666666662</v>
      </c>
      <c r="H77" s="1">
        <f>STDEV('Raw Data'!AB77,'Raw Data'!AH77,'Raw Data'!AN77)</f>
        <v>6.7448745973022667E-2</v>
      </c>
      <c r="I77" s="1">
        <f>AVERAGE('Raw Data'!AZ77,'Raw Data'!BF77,'Raw Data'!BL77)</f>
        <v>8.0170000000000012</v>
      </c>
      <c r="J77" s="1">
        <f>STDEV('Raw Data'!AZ77,'Raw Data'!BF77,'Raw Data'!BL77)</f>
        <v>2.4086782682624905</v>
      </c>
      <c r="K77" s="1">
        <f>AVERAGE('Raw Data'!BL77,'Raw Data'!BR77,'Raw Data'!BX77)</f>
        <v>10.802333333333332</v>
      </c>
      <c r="L77" s="1">
        <f>STDEV('Raw Data'!BL77,'Raw Data'!BR77,'Raw Data'!BX77)</f>
        <v>0.10256867618007624</v>
      </c>
      <c r="M77" s="1">
        <f>AVERAGE('Raw Data'!CD77,'Raw Data'!CJ77,'Raw Data'!CP77)</f>
        <v>12.205666666666666</v>
      </c>
      <c r="N77" s="1">
        <f>STDEV('Raw Data'!CD77,'Raw Data'!CJ77,'Raw Data'!CP77)</f>
        <v>0.24303154802069044</v>
      </c>
      <c r="P77" s="1">
        <f>AVERAGE('Raw Data'!J243,'Raw Data'!P243,'Raw Data'!V243)</f>
        <v>1.5616666666666665</v>
      </c>
      <c r="Q77" s="19">
        <f>STDEV('Raw Data'!J243,'Raw Data'!P243,'Raw Data'!V243)</f>
        <v>9.9006733777725092E-2</v>
      </c>
      <c r="R77" s="1">
        <f>AVERAGE('Raw Data'!AB243,'Raw Data'!AH243,'Raw Data'!AN243)</f>
        <v>2.3806666666666669</v>
      </c>
      <c r="S77" s="1">
        <f>STDEV('Raw Data'!AB243,'Raw Data'!AH243,'Raw Data'!AN243)</f>
        <v>7.5142087629592305E-2</v>
      </c>
      <c r="T77" s="1">
        <f>AVERAGE('Raw Data'!AZ243,'Raw Data'!BF243,'Raw Data'!BL243)</f>
        <v>4.323666666666667</v>
      </c>
      <c r="U77" s="1">
        <f>STDEV('Raw Data'!AZ243,'Raw Data'!BF243,'Raw Data'!BL243)</f>
        <v>1.5483353426610587</v>
      </c>
      <c r="V77" s="1">
        <f>AVERAGE('Raw Data'!BL243,'Raw Data'!BR243,'Raw Data'!BX243)</f>
        <v>6.0406666666666666</v>
      </c>
      <c r="W77" s="1">
        <f>STDEV('Raw Data'!BL243,'Raw Data'!BR243,'Raw Data'!BX243)</f>
        <v>4.8911484677254952E-2</v>
      </c>
      <c r="X77" s="1">
        <f>AVERAGE('Raw Data'!CD243,'Raw Data'!CJ243,'Raw Data'!CP243)</f>
        <v>8.2013333333333325</v>
      </c>
      <c r="Y77" s="1">
        <f>STDEV('Raw Data'!CD243,'Raw Data'!CJ243,'Raw Data'!CP243)</f>
        <v>8.2403478890962348E-2</v>
      </c>
      <c r="AA77" s="1">
        <f>AVERAGE('Raw Data'!J409,'Raw Data'!P409,'Raw Data'!V409)</f>
        <v>1.9676666666666665</v>
      </c>
      <c r="AB77" s="19">
        <f>STDEV('Raw Data'!J409,'Raw Data'!P409,'Raw Data'!V409)</f>
        <v>0.20781081139664828</v>
      </c>
      <c r="AC77" s="1">
        <f>AVERAGE('Raw Data'!AB409,'Raw Data'!AH409,'Raw Data'!AN409)</f>
        <v>2.7553333333333332</v>
      </c>
      <c r="AD77" s="1">
        <f>STDEV('Raw Data'!AB409,'Raw Data'!AH409,'Raw Data'!AN409)</f>
        <v>7.3227954589305297E-2</v>
      </c>
      <c r="AE77" s="1">
        <f>AVERAGE('Raw Data'!AZ409,'Raw Data'!BF409,'Raw Data'!BL409)</f>
        <v>5.331666666666667</v>
      </c>
      <c r="AF77" s="1">
        <f>STDEV('Raw Data'!AZ409,'Raw Data'!BF409,'Raw Data'!BL409)</f>
        <v>1.5126011811886635</v>
      </c>
      <c r="AG77" s="1">
        <f>AVERAGE('Raw Data'!BL409,'Raw Data'!BR409,'Raw Data'!BX409)</f>
        <v>7.1040000000000001</v>
      </c>
      <c r="AH77" s="1">
        <f>STDEV('Raw Data'!BL409,'Raw Data'!BR409,'Raw Data'!BX409)</f>
        <v>3.6769552621700188E-2</v>
      </c>
      <c r="AI77" s="1">
        <f>AVERAGE('Raw Data'!CD409,'Raw Data'!CJ409,'Raw Data'!CP409)</f>
        <v>9.3219999999999992</v>
      </c>
      <c r="AJ77" s="1">
        <f>STDEV('Raw Data'!CD409,'Raw Data'!CJ409,'Raw Data'!CP409)</f>
        <v>7.4953318805773952E-2</v>
      </c>
      <c r="AL77" s="4">
        <f t="shared" si="134"/>
        <v>1.5160000000000005</v>
      </c>
      <c r="AM77" s="1">
        <f t="shared" si="135"/>
        <v>0.210740047222433</v>
      </c>
      <c r="AN77" s="4">
        <f t="shared" si="136"/>
        <v>0.80499999999999927</v>
      </c>
      <c r="AO77" s="12">
        <f t="shared" si="137"/>
        <v>0.14259083360261499</v>
      </c>
      <c r="AP77" s="4">
        <f t="shared" si="138"/>
        <v>3.6933333333333342</v>
      </c>
      <c r="AQ77" s="12">
        <f t="shared" si="139"/>
        <v>3.957013610923549</v>
      </c>
      <c r="AR77" s="4">
        <f t="shared" si="140"/>
        <v>4.7616666666666649</v>
      </c>
      <c r="AS77" s="12">
        <f t="shared" si="141"/>
        <v>0.15148016085733118</v>
      </c>
      <c r="AT77" s="4">
        <f t="shared" si="142"/>
        <v>4.0043333333333333</v>
      </c>
      <c r="AU77" s="12">
        <f t="shared" si="143"/>
        <v>0.32543502691165277</v>
      </c>
      <c r="AV77" s="12"/>
      <c r="AW77" s="4">
        <f t="shared" si="124"/>
        <v>1.1100000000000005</v>
      </c>
      <c r="AX77" s="1">
        <f t="shared" si="125"/>
        <v>0.31954412484135619</v>
      </c>
      <c r="AY77" s="4">
        <f t="shared" si="126"/>
        <v>0.43033333333333301</v>
      </c>
      <c r="AZ77" s="12">
        <f t="shared" si="127"/>
        <v>0.14067670056232795</v>
      </c>
      <c r="BA77" s="4">
        <f t="shared" si="128"/>
        <v>2.6853333333333342</v>
      </c>
      <c r="BB77" s="12">
        <f t="shared" si="129"/>
        <v>3.9212794494511538</v>
      </c>
      <c r="BC77" s="4">
        <f t="shared" si="130"/>
        <v>3.6983333333333315</v>
      </c>
      <c r="BD77" s="12">
        <f t="shared" si="131"/>
        <v>0.13933822880177643</v>
      </c>
      <c r="BE77" s="4">
        <f t="shared" si="132"/>
        <v>2.8836666666666666</v>
      </c>
      <c r="BF77" s="12">
        <f t="shared" si="133"/>
        <v>0.31798486682646437</v>
      </c>
      <c r="BH77" s="4">
        <f t="shared" si="144"/>
        <v>-0.40599999999999992</v>
      </c>
      <c r="BI77" s="1">
        <f t="shared" si="145"/>
        <v>0.30681754517437337</v>
      </c>
      <c r="BJ77" s="4">
        <f t="shared" si="146"/>
        <v>-0.37466666666666626</v>
      </c>
      <c r="BK77" s="12">
        <f t="shared" si="147"/>
        <v>0.1483700422188976</v>
      </c>
      <c r="BL77" s="4">
        <f t="shared" si="148"/>
        <v>-1.008</v>
      </c>
      <c r="BM77" s="12">
        <f t="shared" si="149"/>
        <v>3.0609365238497221</v>
      </c>
      <c r="BN77" s="4">
        <f t="shared" si="150"/>
        <v>-1.0633333333333335</v>
      </c>
      <c r="BO77" s="12">
        <f t="shared" si="151"/>
        <v>8.568103729895514E-2</v>
      </c>
      <c r="BP77" s="4">
        <f t="shared" si="152"/>
        <v>-1.1206666666666667</v>
      </c>
      <c r="BQ77" s="12">
        <f t="shared" si="153"/>
        <v>0.1573567976967363</v>
      </c>
      <c r="CI77" s="1">
        <f t="shared" si="112"/>
        <v>4.4411367503313294E-2</v>
      </c>
      <c r="CJ77" s="29">
        <f t="shared" si="113"/>
        <v>2.0332145827488636E-2</v>
      </c>
      <c r="CK77" s="29">
        <f t="shared" si="114"/>
        <v>15.657956717034224</v>
      </c>
      <c r="CL77" s="30">
        <f t="shared" si="115"/>
        <v>2.2946239133362929E-2</v>
      </c>
      <c r="CM77" s="30">
        <f t="shared" si="116"/>
        <v>0.10590795674098816</v>
      </c>
      <c r="CN77">
        <f t="shared" si="122"/>
        <v>3.9814010632237715</v>
      </c>
      <c r="CP77" s="31">
        <f t="shared" si="117"/>
        <v>0.10210844772062823</v>
      </c>
      <c r="CQ77" s="30">
        <f t="shared" si="118"/>
        <v>1.978993408110288E-2</v>
      </c>
      <c r="CR77" s="30">
        <f t="shared" si="119"/>
        <v>15.376432520687944</v>
      </c>
      <c r="CS77" s="30">
        <f t="shared" si="120"/>
        <v>1.9415142005616198E-2</v>
      </c>
      <c r="CT77" s="31">
        <f t="shared" si="121"/>
        <v>0.10111437553064428</v>
      </c>
      <c r="CU77">
        <f t="shared" si="123"/>
        <v>3.9520703966435029</v>
      </c>
    </row>
    <row r="78" spans="1:99" x14ac:dyDescent="0.25">
      <c r="A78" t="str">
        <f>'Raw Data'!A78</f>
        <v>A_p110g</v>
      </c>
      <c r="B78">
        <f>'Raw Data'!B78</f>
        <v>558</v>
      </c>
      <c r="C78">
        <f>'Raw Data'!C78</f>
        <v>570</v>
      </c>
      <c r="D78" t="str">
        <f>'Raw Data'!D78</f>
        <v>IIATDPLNPLTAE</v>
      </c>
      <c r="E78" s="1">
        <f>AVERAGE('Raw Data'!J78,'Raw Data'!P78,'Raw Data'!V78)</f>
        <v>3.0703333333333336</v>
      </c>
      <c r="F78" s="19">
        <f>STDEV('Raw Data'!J78,'Raw Data'!P78,'Raw Data'!V78)</f>
        <v>3.6115555282085161E-2</v>
      </c>
      <c r="G78" s="1">
        <f>AVERAGE('Raw Data'!AB78,'Raw Data'!AH78,'Raw Data'!AN78)</f>
        <v>3.2469999999999999</v>
      </c>
      <c r="H78" s="1">
        <f>STDEV('Raw Data'!AB78,'Raw Data'!AH78,'Raw Data'!AN78)</f>
        <v>2.6210684844162137E-2</v>
      </c>
      <c r="I78" s="1">
        <f>AVERAGE('Raw Data'!AZ78,'Raw Data'!BF78,'Raw Data'!BL78)</f>
        <v>5.7213333333333338</v>
      </c>
      <c r="J78" s="1">
        <f>STDEV('Raw Data'!AZ78,'Raw Data'!BF78,'Raw Data'!BL78)</f>
        <v>0.85202132211191395</v>
      </c>
      <c r="K78" s="1">
        <f>AVERAGE('Raw Data'!BL78,'Raw Data'!BR78,'Raw Data'!BX78)</f>
        <v>6.7110000000000012</v>
      </c>
      <c r="L78" s="1">
        <f>STDEV('Raw Data'!BL78,'Raw Data'!BR78,'Raw Data'!BX78)</f>
        <v>0.11611632098891191</v>
      </c>
      <c r="M78" s="1">
        <f>AVERAGE('Raw Data'!CD78,'Raw Data'!CJ78,'Raw Data'!CP78)</f>
        <v>6.9390000000000001</v>
      </c>
      <c r="N78" s="1">
        <f>STDEV('Raw Data'!CD78,'Raw Data'!CJ78,'Raw Data'!CP78)</f>
        <v>4.9122296363260466E-2</v>
      </c>
      <c r="P78" s="1">
        <f>AVERAGE('Raw Data'!J244,'Raw Data'!P244,'Raw Data'!V244)</f>
        <v>1.9526666666666668</v>
      </c>
      <c r="Q78" s="19">
        <f>STDEV('Raw Data'!J244,'Raw Data'!P244,'Raw Data'!V244)</f>
        <v>1.6563010998406416E-2</v>
      </c>
      <c r="R78" s="1">
        <f>AVERAGE('Raw Data'!AB244,'Raw Data'!AH244,'Raw Data'!AN244)</f>
        <v>2.7626666666666666</v>
      </c>
      <c r="S78" s="1">
        <f>STDEV('Raw Data'!AB244,'Raw Data'!AH244,'Raw Data'!AN244)</f>
        <v>5.6888780381840996E-2</v>
      </c>
      <c r="T78" s="1">
        <f>AVERAGE('Raw Data'!AZ244,'Raw Data'!BF244,'Raw Data'!BL244)</f>
        <v>4.8890000000000002</v>
      </c>
      <c r="U78" s="1">
        <f>STDEV('Raw Data'!AZ244,'Raw Data'!BF244,'Raw Data'!BL244)</f>
        <v>1.2063817803663948</v>
      </c>
      <c r="V78" s="1">
        <f>AVERAGE('Raw Data'!BL244,'Raw Data'!BR244,'Raw Data'!BX244)</f>
        <v>6.3079999999999998</v>
      </c>
      <c r="W78" s="1">
        <f>STDEV('Raw Data'!BL244,'Raw Data'!BR244,'Raw Data'!BX244)</f>
        <v>7.4484897798144475E-2</v>
      </c>
      <c r="X78" s="1">
        <f>AVERAGE('Raw Data'!CD244,'Raw Data'!CJ244,'Raw Data'!CP244)</f>
        <v>6.8083333333333336</v>
      </c>
      <c r="Y78" s="1">
        <f>STDEV('Raw Data'!CD244,'Raw Data'!CJ244,'Raw Data'!CP244)</f>
        <v>1.913983629327411E-2</v>
      </c>
      <c r="AA78" s="1">
        <f>AVERAGE('Raw Data'!J410,'Raw Data'!P410,'Raw Data'!V410)</f>
        <v>2.327</v>
      </c>
      <c r="AB78" s="19">
        <f>STDEV('Raw Data'!J410,'Raw Data'!P410,'Raw Data'!V410)</f>
        <v>9.610931276416447E-2</v>
      </c>
      <c r="AC78" s="1">
        <f>AVERAGE('Raw Data'!AB410,'Raw Data'!AH410,'Raw Data'!AN410)</f>
        <v>3.0656666666666665</v>
      </c>
      <c r="AD78" s="1">
        <f>STDEV('Raw Data'!AB410,'Raw Data'!AH410,'Raw Data'!AN410)</f>
        <v>7.8034180545023632E-2</v>
      </c>
      <c r="AE78" s="1">
        <f>AVERAGE('Raw Data'!AZ410,'Raw Data'!BF410,'Raw Data'!BL410)</f>
        <v>4.9853333333333332</v>
      </c>
      <c r="AF78" s="1">
        <f>STDEV('Raw Data'!AZ410,'Raw Data'!BF410,'Raw Data'!BL410)</f>
        <v>0.9876964783441009</v>
      </c>
      <c r="AG78" s="1">
        <f>AVERAGE('Raw Data'!BL410,'Raw Data'!BR410,'Raw Data'!BX410)</f>
        <v>6.0730000000000004</v>
      </c>
      <c r="AH78" s="1">
        <f>STDEV('Raw Data'!BL410,'Raw Data'!BR410,'Raw Data'!BX410)</f>
        <v>7.0710678118655126E-2</v>
      </c>
      <c r="AI78" s="1">
        <f>AVERAGE('Raw Data'!CD410,'Raw Data'!CJ410,'Raw Data'!CP410)</f>
        <v>6.7889999999999997</v>
      </c>
      <c r="AJ78" s="1">
        <f>STDEV('Raw Data'!CD410,'Raw Data'!CJ410,'Raw Data'!CP410)</f>
        <v>2.12132034355966E-2</v>
      </c>
      <c r="AL78" s="4">
        <f t="shared" si="134"/>
        <v>1.1176666666666668</v>
      </c>
      <c r="AM78" s="1">
        <f t="shared" si="135"/>
        <v>5.2678566280491577E-2</v>
      </c>
      <c r="AN78" s="4">
        <f t="shared" si="136"/>
        <v>0.48433333333333328</v>
      </c>
      <c r="AO78" s="12">
        <f t="shared" si="137"/>
        <v>8.309946522600313E-2</v>
      </c>
      <c r="AP78" s="4">
        <f t="shared" si="138"/>
        <v>0.83233333333333359</v>
      </c>
      <c r="AQ78" s="12">
        <f t="shared" si="139"/>
        <v>2.0584031024783087</v>
      </c>
      <c r="AR78" s="4">
        <f t="shared" si="140"/>
        <v>0.40300000000000136</v>
      </c>
      <c r="AS78" s="12">
        <f t="shared" si="141"/>
        <v>0.19060121878705638</v>
      </c>
      <c r="AT78" s="4">
        <f t="shared" si="142"/>
        <v>0.13066666666666649</v>
      </c>
      <c r="AU78" s="12">
        <f t="shared" si="143"/>
        <v>6.826213265653458E-2</v>
      </c>
      <c r="AV78" s="12"/>
      <c r="AW78" s="4">
        <f t="shared" si="124"/>
        <v>0.74333333333333362</v>
      </c>
      <c r="AX78" s="1">
        <f t="shared" si="125"/>
        <v>0.13222486804624964</v>
      </c>
      <c r="AY78" s="4">
        <f t="shared" si="126"/>
        <v>0.18133333333333335</v>
      </c>
      <c r="AZ78" s="12">
        <f t="shared" si="127"/>
        <v>0.10424486538918577</v>
      </c>
      <c r="BA78" s="4">
        <f t="shared" si="128"/>
        <v>0.73600000000000065</v>
      </c>
      <c r="BB78" s="12">
        <f t="shared" si="129"/>
        <v>1.8397178004560149</v>
      </c>
      <c r="BC78" s="4">
        <f t="shared" si="130"/>
        <v>0.63800000000000079</v>
      </c>
      <c r="BD78" s="12">
        <f t="shared" si="131"/>
        <v>0.18682699910756703</v>
      </c>
      <c r="BE78" s="4">
        <f t="shared" si="132"/>
        <v>0.15000000000000036</v>
      </c>
      <c r="BF78" s="12">
        <f t="shared" si="133"/>
        <v>7.033549979885706E-2</v>
      </c>
      <c r="BH78" s="4">
        <f t="shared" si="144"/>
        <v>-0.37433333333333318</v>
      </c>
      <c r="BI78" s="1">
        <f t="shared" si="145"/>
        <v>0.11267232376257089</v>
      </c>
      <c r="BJ78" s="4">
        <f t="shared" si="146"/>
        <v>-0.30299999999999994</v>
      </c>
      <c r="BK78" s="12">
        <f t="shared" si="147"/>
        <v>0.13492296092686462</v>
      </c>
      <c r="BL78" s="4">
        <f t="shared" si="148"/>
        <v>-9.6333333333332938E-2</v>
      </c>
      <c r="BM78" s="12">
        <f t="shared" si="149"/>
        <v>2.1940782587104959</v>
      </c>
      <c r="BN78" s="4">
        <f t="shared" si="150"/>
        <v>0.23499999999999943</v>
      </c>
      <c r="BO78" s="12">
        <f t="shared" si="151"/>
        <v>0.1451955759167996</v>
      </c>
      <c r="BP78" s="4">
        <f t="shared" si="152"/>
        <v>1.9333333333333869E-2</v>
      </c>
      <c r="BQ78" s="12">
        <f t="shared" si="153"/>
        <v>4.0353039728870707E-2</v>
      </c>
      <c r="CI78" s="1">
        <f t="shared" si="112"/>
        <v>2.7750313453681441E-3</v>
      </c>
      <c r="CJ78" s="29">
        <f t="shared" si="113"/>
        <v>6.9055211208477038E-3</v>
      </c>
      <c r="CK78" s="29">
        <f t="shared" si="114"/>
        <v>4.2370233322923267</v>
      </c>
      <c r="CL78" s="30">
        <f t="shared" si="115"/>
        <v>3.6328824603111334E-2</v>
      </c>
      <c r="CM78" s="30">
        <f t="shared" si="116"/>
        <v>4.6597187548183244E-3</v>
      </c>
      <c r="CN78">
        <f t="shared" si="122"/>
        <v>2.0706743896896183</v>
      </c>
      <c r="CP78" s="31">
        <f t="shared" si="117"/>
        <v>1.7483415729848129E-2</v>
      </c>
      <c r="CQ78" s="30">
        <f t="shared" si="118"/>
        <v>1.0866991960009462E-2</v>
      </c>
      <c r="CR78" s="30">
        <f t="shared" si="119"/>
        <v>3.3845615853147173</v>
      </c>
      <c r="CS78" s="30">
        <f t="shared" si="120"/>
        <v>3.4904327595538853E-2</v>
      </c>
      <c r="CT78" s="31">
        <f t="shared" si="121"/>
        <v>4.947082531955021E-3</v>
      </c>
      <c r="CU78">
        <f t="shared" si="123"/>
        <v>1.8581612963174292</v>
      </c>
    </row>
    <row r="79" spans="1:99" x14ac:dyDescent="0.25">
      <c r="A79" t="str">
        <f>'Raw Data'!A79</f>
        <v>A_p110g</v>
      </c>
      <c r="B79">
        <f>'Raw Data'!B79</f>
        <v>558</v>
      </c>
      <c r="C79">
        <f>'Raw Data'!C79</f>
        <v>573</v>
      </c>
      <c r="D79" t="str">
        <f>'Raw Data'!D79</f>
        <v>IIATDPLNPLTAEDKE</v>
      </c>
      <c r="E79" s="1">
        <f>AVERAGE('Raw Data'!J79,'Raw Data'!P79,'Raw Data'!V79)</f>
        <v>3.0426666666666669</v>
      </c>
      <c r="F79" s="19">
        <f>STDEV('Raw Data'!J79,'Raw Data'!P79,'Raw Data'!V79)</f>
        <v>8.2983934188090497E-2</v>
      </c>
      <c r="G79" s="1">
        <f>AVERAGE('Raw Data'!AB79,'Raw Data'!AH79,'Raw Data'!AN79)</f>
        <v>3.5459999999999998</v>
      </c>
      <c r="H79" s="1">
        <f>STDEV('Raw Data'!AB79,'Raw Data'!AH79,'Raw Data'!AN79)</f>
        <v>8.5293610546159943E-2</v>
      </c>
      <c r="I79" s="1">
        <f>AVERAGE('Raw Data'!AZ79,'Raw Data'!BF79,'Raw Data'!BL79)</f>
        <v>6.3716666666666661</v>
      </c>
      <c r="J79" s="1">
        <f>STDEV('Raw Data'!AZ79,'Raw Data'!BF79,'Raw Data'!BL79)</f>
        <v>1.281206202503461</v>
      </c>
      <c r="K79" s="1">
        <f>AVERAGE('Raw Data'!BL79,'Raw Data'!BR79,'Raw Data'!BX79)</f>
        <v>7.9969999999999999</v>
      </c>
      <c r="L79" s="1">
        <f>STDEV('Raw Data'!BL79,'Raw Data'!BR79,'Raw Data'!BX79)</f>
        <v>0.13596690773861078</v>
      </c>
      <c r="M79" s="1">
        <f>AVERAGE('Raw Data'!CD79,'Raw Data'!CJ79,'Raw Data'!CP79)</f>
        <v>8.5583333333333318</v>
      </c>
      <c r="N79" s="1">
        <f>STDEV('Raw Data'!CD79,'Raw Data'!CJ79,'Raw Data'!CP79)</f>
        <v>8.1303956443295383E-2</v>
      </c>
      <c r="P79" s="1">
        <f>AVERAGE('Raw Data'!J245,'Raw Data'!P245,'Raw Data'!V245)</f>
        <v>2.0499999999999998</v>
      </c>
      <c r="Q79" s="19">
        <f>STDEV('Raw Data'!J245,'Raw Data'!P245,'Raw Data'!V245)</f>
        <v>8.2419657849326158E-2</v>
      </c>
      <c r="R79" s="1">
        <f>AVERAGE('Raw Data'!AB245,'Raw Data'!AH245,'Raw Data'!AN245)</f>
        <v>2.911</v>
      </c>
      <c r="S79" s="1">
        <f>STDEV('Raw Data'!AB245,'Raw Data'!AH245,'Raw Data'!AN245)</f>
        <v>0.1078517501017022</v>
      </c>
      <c r="T79" s="1">
        <f>AVERAGE('Raw Data'!AZ245,'Raw Data'!BF245,'Raw Data'!BL245)</f>
        <v>4.7850000000000001</v>
      </c>
      <c r="U79" s="1">
        <f>STDEV('Raw Data'!AZ245,'Raw Data'!BF245,'Raw Data'!BL245)</f>
        <v>1.1956500324091481</v>
      </c>
      <c r="V79" s="1">
        <f>AVERAGE('Raw Data'!BL245,'Raw Data'!BR245,'Raw Data'!BX245)</f>
        <v>6.1723333333333334</v>
      </c>
      <c r="W79" s="1">
        <f>STDEV('Raw Data'!BL245,'Raw Data'!BR245,'Raw Data'!BX245)</f>
        <v>6.709942871093115E-2</v>
      </c>
      <c r="X79" s="1">
        <f>AVERAGE('Raw Data'!CD245,'Raw Data'!CJ245,'Raw Data'!CP245)</f>
        <v>7.1429999999999998</v>
      </c>
      <c r="Y79" s="1">
        <f>STDEV('Raw Data'!CD245,'Raw Data'!CJ245,'Raw Data'!CP245)</f>
        <v>4.5299006611624448E-2</v>
      </c>
      <c r="AA79" s="1">
        <f>AVERAGE('Raw Data'!J411,'Raw Data'!P411,'Raw Data'!V411)</f>
        <v>2.2766666666666668</v>
      </c>
      <c r="AB79" s="19">
        <f>STDEV('Raw Data'!J411,'Raw Data'!P411,'Raw Data'!V411)</f>
        <v>9.6479704256041812E-2</v>
      </c>
      <c r="AC79" s="1">
        <f>AVERAGE('Raw Data'!AB411,'Raw Data'!AH411,'Raw Data'!AN411)</f>
        <v>3.3663333333333334</v>
      </c>
      <c r="AD79" s="1">
        <f>STDEV('Raw Data'!AB411,'Raw Data'!AH411,'Raw Data'!AN411)</f>
        <v>1.3316656236958676E-2</v>
      </c>
      <c r="AE79" s="1">
        <f>AVERAGE('Raw Data'!AZ411,'Raw Data'!BF411,'Raw Data'!BL411)</f>
        <v>4.9576666666666664</v>
      </c>
      <c r="AF79" s="1">
        <f>STDEV('Raw Data'!AZ411,'Raw Data'!BF411,'Raw Data'!BL411)</f>
        <v>1.1484969888220615</v>
      </c>
      <c r="AG79" s="1">
        <f>AVERAGE('Raw Data'!BL411,'Raw Data'!BR411,'Raw Data'!BX411)</f>
        <v>6.3650000000000002</v>
      </c>
      <c r="AH79" s="1">
        <f>STDEV('Raw Data'!BL411,'Raw Data'!BR411,'Raw Data'!BX411)</f>
        <v>0.12162236636408597</v>
      </c>
      <c r="AI79" s="1">
        <f>AVERAGE('Raw Data'!CD411,'Raw Data'!CJ411,'Raw Data'!CP411)</f>
        <v>7.2859999999999996</v>
      </c>
      <c r="AJ79" s="1">
        <f>STDEV('Raw Data'!CD411,'Raw Data'!CJ411,'Raw Data'!CP411)</f>
        <v>8.3438600180012215E-2</v>
      </c>
      <c r="AL79" s="4">
        <f t="shared" si="134"/>
        <v>0.99266666666666703</v>
      </c>
      <c r="AM79" s="1">
        <f t="shared" si="135"/>
        <v>0.16540359203741667</v>
      </c>
      <c r="AN79" s="4">
        <f t="shared" si="136"/>
        <v>0.63499999999999979</v>
      </c>
      <c r="AO79" s="12">
        <f t="shared" si="137"/>
        <v>0.19314536064786214</v>
      </c>
      <c r="AP79" s="4">
        <f t="shared" si="138"/>
        <v>1.586666666666666</v>
      </c>
      <c r="AQ79" s="12">
        <f t="shared" si="139"/>
        <v>2.4768562349126091</v>
      </c>
      <c r="AR79" s="4">
        <f t="shared" si="140"/>
        <v>1.8246666666666664</v>
      </c>
      <c r="AS79" s="12">
        <f t="shared" si="141"/>
        <v>0.20306633644954192</v>
      </c>
      <c r="AT79" s="4">
        <f t="shared" si="142"/>
        <v>1.415333333333332</v>
      </c>
      <c r="AU79" s="12">
        <f t="shared" si="143"/>
        <v>0.12660296305491983</v>
      </c>
      <c r="AV79" s="12"/>
      <c r="AW79" s="4">
        <f t="shared" si="124"/>
        <v>0.76600000000000001</v>
      </c>
      <c r="AX79" s="1">
        <f t="shared" si="125"/>
        <v>0.17946363844413232</v>
      </c>
      <c r="AY79" s="4">
        <f t="shared" si="126"/>
        <v>0.17966666666666642</v>
      </c>
      <c r="AZ79" s="12">
        <f t="shared" si="127"/>
        <v>9.8610266783118614E-2</v>
      </c>
      <c r="BA79" s="4">
        <f t="shared" si="128"/>
        <v>1.4139999999999997</v>
      </c>
      <c r="BB79" s="12">
        <f t="shared" si="129"/>
        <v>2.4297031913255225</v>
      </c>
      <c r="BC79" s="4">
        <f t="shared" si="130"/>
        <v>1.6319999999999997</v>
      </c>
      <c r="BD79" s="12">
        <f t="shared" si="131"/>
        <v>0.25758927410269672</v>
      </c>
      <c r="BE79" s="4">
        <f t="shared" si="132"/>
        <v>1.2723333333333322</v>
      </c>
      <c r="BF79" s="12">
        <f t="shared" si="133"/>
        <v>0.16474255662330761</v>
      </c>
      <c r="BH79" s="4">
        <f t="shared" si="144"/>
        <v>-0.22666666666666702</v>
      </c>
      <c r="BI79" s="1">
        <f t="shared" si="145"/>
        <v>0.17889936210536797</v>
      </c>
      <c r="BJ79" s="4">
        <f t="shared" si="146"/>
        <v>-0.45533333333333337</v>
      </c>
      <c r="BK79" s="12">
        <f t="shared" si="147"/>
        <v>0.12116840633866087</v>
      </c>
      <c r="BL79" s="4">
        <f t="shared" si="148"/>
        <v>-0.1726666666666663</v>
      </c>
      <c r="BM79" s="12">
        <f t="shared" si="149"/>
        <v>2.3441470212312097</v>
      </c>
      <c r="BN79" s="4">
        <f t="shared" si="150"/>
        <v>-0.19266666666666676</v>
      </c>
      <c r="BO79" s="12">
        <f t="shared" si="151"/>
        <v>0.18872179507501713</v>
      </c>
      <c r="BP79" s="4">
        <f t="shared" si="152"/>
        <v>-0.14299999999999979</v>
      </c>
      <c r="BQ79" s="12">
        <f t="shared" si="153"/>
        <v>0.12873760679163665</v>
      </c>
      <c r="CI79" s="1">
        <f t="shared" si="112"/>
        <v>2.7358348258880168E-2</v>
      </c>
      <c r="CJ79" s="29">
        <f t="shared" si="113"/>
        <v>3.7305130339792734E-2</v>
      </c>
      <c r="CK79" s="29">
        <f t="shared" si="114"/>
        <v>6.134816808425466</v>
      </c>
      <c r="CL79" s="30">
        <f t="shared" si="115"/>
        <v>4.1235936999038554E-2</v>
      </c>
      <c r="CM79" s="30">
        <f t="shared" si="116"/>
        <v>1.6028310254285395E-2</v>
      </c>
      <c r="CN79">
        <f t="shared" si="122"/>
        <v>2.5013485431417717</v>
      </c>
      <c r="CP79" s="31">
        <f t="shared" si="117"/>
        <v>3.2207197523606249E-2</v>
      </c>
      <c r="CQ79" s="30">
        <f t="shared" si="118"/>
        <v>9.7239847150378256E-3</v>
      </c>
      <c r="CR79" s="30">
        <f t="shared" si="119"/>
        <v>5.9034575979374289</v>
      </c>
      <c r="CS79" s="30">
        <f t="shared" si="120"/>
        <v>6.635223413275422E-2</v>
      </c>
      <c r="CT79" s="31">
        <f t="shared" si="121"/>
        <v>2.7140109962783716E-2</v>
      </c>
      <c r="CU79">
        <f t="shared" si="123"/>
        <v>2.4574135029073987</v>
      </c>
    </row>
    <row r="80" spans="1:99" x14ac:dyDescent="0.25">
      <c r="A80" t="str">
        <f>'Raw Data'!A80</f>
        <v>A_p110g</v>
      </c>
      <c r="B80">
        <f>'Raw Data'!B80</f>
        <v>558</v>
      </c>
      <c r="C80">
        <f>'Raw Data'!C80</f>
        <v>575</v>
      </c>
      <c r="D80" t="str">
        <f>'Raw Data'!D80</f>
        <v>IIATDPLNPLTAEDKELL</v>
      </c>
      <c r="E80" s="1">
        <f>AVERAGE('Raw Data'!J80,'Raw Data'!P80,'Raw Data'!V80)</f>
        <v>3.1886666666666663</v>
      </c>
      <c r="F80" s="19">
        <f>STDEV('Raw Data'!J80,'Raw Data'!P80,'Raw Data'!V80)</f>
        <v>8.2038608796915435E-2</v>
      </c>
      <c r="G80" s="1">
        <f>AVERAGE('Raw Data'!AB80,'Raw Data'!AH80,'Raw Data'!AN80)</f>
        <v>3.8346666666666667</v>
      </c>
      <c r="H80" s="1">
        <f>STDEV('Raw Data'!AB80,'Raw Data'!AH80,'Raw Data'!AN80)</f>
        <v>0.16082392027721926</v>
      </c>
      <c r="I80" s="1">
        <f>AVERAGE('Raw Data'!AZ80,'Raw Data'!BF80,'Raw Data'!BL80)</f>
        <v>7.0883333333333338</v>
      </c>
      <c r="J80" s="1">
        <f>STDEV('Raw Data'!AZ80,'Raw Data'!BF80,'Raw Data'!BL80)</f>
        <v>1.6541161789104555</v>
      </c>
      <c r="K80" s="1">
        <f>AVERAGE('Raw Data'!BL80,'Raw Data'!BR80,'Raw Data'!BX80)</f>
        <v>8.9046666666666656</v>
      </c>
      <c r="L80" s="1">
        <f>STDEV('Raw Data'!BL80,'Raw Data'!BR80,'Raw Data'!BX80)</f>
        <v>8.6696789636833652E-2</v>
      </c>
      <c r="M80" s="1">
        <f>AVERAGE('Raw Data'!CD80,'Raw Data'!CJ80,'Raw Data'!CP80)</f>
        <v>10.062333333333333</v>
      </c>
      <c r="N80" s="1">
        <f>STDEV('Raw Data'!CD80,'Raw Data'!CJ80,'Raw Data'!CP80)</f>
        <v>6.2308372899100246E-2</v>
      </c>
      <c r="P80" s="1">
        <f>AVERAGE('Raw Data'!J246,'Raw Data'!P246,'Raw Data'!V246)</f>
        <v>1.9410000000000001</v>
      </c>
      <c r="Q80" s="19">
        <f>STDEV('Raw Data'!J246,'Raw Data'!P246,'Raw Data'!V246)</f>
        <v>2.4062418831031943E-2</v>
      </c>
      <c r="R80" s="1">
        <f>AVERAGE('Raw Data'!AB246,'Raw Data'!AH246,'Raw Data'!AN246)</f>
        <v>2.6910000000000003</v>
      </c>
      <c r="S80" s="1">
        <f>STDEV('Raw Data'!AB246,'Raw Data'!AH246,'Raw Data'!AN246)</f>
        <v>4.7031904065219315E-2</v>
      </c>
      <c r="T80" s="1">
        <f>AVERAGE('Raw Data'!AZ246,'Raw Data'!BF246,'Raw Data'!BL246)</f>
        <v>4.6676666666666664</v>
      </c>
      <c r="U80" s="1">
        <f>STDEV('Raw Data'!AZ246,'Raw Data'!BF246,'Raw Data'!BL246)</f>
        <v>1.2413937060148694</v>
      </c>
      <c r="V80" s="1">
        <f>AVERAGE('Raw Data'!BL246,'Raw Data'!BR246,'Raw Data'!BX246)</f>
        <v>6.125</v>
      </c>
      <c r="W80" s="1">
        <f>STDEV('Raw Data'!BL246,'Raw Data'!BR246,'Raw Data'!BX246)</f>
        <v>4.9568134925575269E-2</v>
      </c>
      <c r="X80" s="1">
        <f>AVERAGE('Raw Data'!CD246,'Raw Data'!CJ246,'Raw Data'!CP246)</f>
        <v>7.3833333333333329</v>
      </c>
      <c r="Y80" s="1">
        <f>STDEV('Raw Data'!CD246,'Raw Data'!CJ246,'Raw Data'!CP246)</f>
        <v>4.7920072342738533E-2</v>
      </c>
      <c r="AA80" s="1">
        <f>AVERAGE('Raw Data'!J412,'Raw Data'!P412,'Raw Data'!V412)</f>
        <v>2.2976666666666667</v>
      </c>
      <c r="AB80" s="19">
        <f>STDEV('Raw Data'!J412,'Raw Data'!P412,'Raw Data'!V412)</f>
        <v>0.10300161811026722</v>
      </c>
      <c r="AC80" s="1">
        <f>AVERAGE('Raw Data'!AB412,'Raw Data'!AH412,'Raw Data'!AN412)</f>
        <v>2.8993333333333333</v>
      </c>
      <c r="AD80" s="1">
        <f>STDEV('Raw Data'!AB412,'Raw Data'!AH412,'Raw Data'!AN412)</f>
        <v>0.10649100118476369</v>
      </c>
      <c r="AE80" s="1">
        <f>AVERAGE('Raw Data'!AZ412,'Raw Data'!BF412,'Raw Data'!BL412)</f>
        <v>5.3919999999999995</v>
      </c>
      <c r="AF80" s="1">
        <f>STDEV('Raw Data'!AZ412,'Raw Data'!BF412,'Raw Data'!BL412)</f>
        <v>1.1474924836355163</v>
      </c>
      <c r="AG80" s="1">
        <f>AVERAGE('Raw Data'!BL412,'Raw Data'!BR412,'Raw Data'!BX412)</f>
        <v>6.6120000000000001</v>
      </c>
      <c r="AH80" s="1">
        <f>STDEV('Raw Data'!BL412,'Raw Data'!BR412,'Raw Data'!BX412)</f>
        <v>0.14849242404917495</v>
      </c>
      <c r="AI80" s="1">
        <f>AVERAGE('Raw Data'!CD412,'Raw Data'!CJ412,'Raw Data'!CP412)</f>
        <v>8.0045000000000002</v>
      </c>
      <c r="AJ80" s="1">
        <f>STDEV('Raw Data'!CD412,'Raw Data'!CJ412,'Raw Data'!CP412)</f>
        <v>0.12940054095713807</v>
      </c>
      <c r="AL80" s="4">
        <f t="shared" si="134"/>
        <v>1.2476666666666663</v>
      </c>
      <c r="AM80" s="1">
        <f t="shared" si="135"/>
        <v>0.10610102762794738</v>
      </c>
      <c r="AN80" s="4">
        <f t="shared" si="136"/>
        <v>1.1436666666666664</v>
      </c>
      <c r="AO80" s="12">
        <f t="shared" si="137"/>
        <v>0.20785582434243857</v>
      </c>
      <c r="AP80" s="4">
        <f t="shared" si="138"/>
        <v>2.4206666666666674</v>
      </c>
      <c r="AQ80" s="12">
        <f t="shared" si="139"/>
        <v>2.8955098849253247</v>
      </c>
      <c r="AR80" s="4">
        <f t="shared" si="140"/>
        <v>2.7796666666666656</v>
      </c>
      <c r="AS80" s="12">
        <f t="shared" si="141"/>
        <v>0.13626492456240891</v>
      </c>
      <c r="AT80" s="4">
        <f t="shared" si="142"/>
        <v>2.6790000000000003</v>
      </c>
      <c r="AU80" s="12">
        <f t="shared" si="143"/>
        <v>0.11022844524183878</v>
      </c>
      <c r="AV80" s="12"/>
      <c r="AW80" s="4">
        <f t="shared" si="124"/>
        <v>0.89099999999999957</v>
      </c>
      <c r="AX80" s="1">
        <f t="shared" si="125"/>
        <v>0.18504022690718264</v>
      </c>
      <c r="AY80" s="4">
        <f t="shared" si="126"/>
        <v>0.93533333333333335</v>
      </c>
      <c r="AZ80" s="12">
        <f t="shared" si="127"/>
        <v>0.26731492146198294</v>
      </c>
      <c r="BA80" s="4">
        <f t="shared" si="128"/>
        <v>1.6963333333333344</v>
      </c>
      <c r="BB80" s="12">
        <f t="shared" si="129"/>
        <v>2.8016086625459717</v>
      </c>
      <c r="BC80" s="4">
        <f t="shared" si="130"/>
        <v>2.2926666666666655</v>
      </c>
      <c r="BD80" s="12">
        <f t="shared" si="131"/>
        <v>0.23518921368600859</v>
      </c>
      <c r="BE80" s="4">
        <f t="shared" si="132"/>
        <v>2.057833333333333</v>
      </c>
      <c r="BF80" s="12">
        <f t="shared" si="133"/>
        <v>0.19170891385623831</v>
      </c>
      <c r="BH80" s="4">
        <f t="shared" si="144"/>
        <v>-0.35666666666666669</v>
      </c>
      <c r="BI80" s="1">
        <f t="shared" si="145"/>
        <v>0.12706403694129917</v>
      </c>
      <c r="BJ80" s="4">
        <f t="shared" si="146"/>
        <v>-0.20833333333333304</v>
      </c>
      <c r="BK80" s="12">
        <f t="shared" si="147"/>
        <v>0.15352290524998302</v>
      </c>
      <c r="BL80" s="4">
        <f t="shared" si="148"/>
        <v>-0.72433333333333305</v>
      </c>
      <c r="BM80" s="12">
        <f t="shared" si="149"/>
        <v>2.3888861896503855</v>
      </c>
      <c r="BN80" s="4">
        <f t="shared" si="150"/>
        <v>-0.4870000000000001</v>
      </c>
      <c r="BO80" s="12">
        <f t="shared" si="151"/>
        <v>0.19806055897475022</v>
      </c>
      <c r="BP80" s="4">
        <f t="shared" si="152"/>
        <v>-0.62116666666666731</v>
      </c>
      <c r="BQ80" s="12">
        <f t="shared" si="153"/>
        <v>0.17732061329987661</v>
      </c>
      <c r="CI80" s="1">
        <f t="shared" si="112"/>
        <v>1.1257428063706451E-2</v>
      </c>
      <c r="CJ80" s="29">
        <f t="shared" si="113"/>
        <v>4.320404371307468E-2</v>
      </c>
      <c r="CK80" s="29">
        <f t="shared" si="114"/>
        <v>8.3839774937002662</v>
      </c>
      <c r="CL80" s="30">
        <f t="shared" si="115"/>
        <v>1.8568129665998991E-2</v>
      </c>
      <c r="CM80" s="30">
        <f t="shared" si="116"/>
        <v>1.215031014043305E-2</v>
      </c>
      <c r="CN80">
        <f t="shared" si="122"/>
        <v>2.9101816790852557</v>
      </c>
      <c r="CP80" s="31">
        <f t="shared" si="117"/>
        <v>3.4239885573861636E-2</v>
      </c>
      <c r="CQ80" s="30">
        <f t="shared" si="118"/>
        <v>7.1457267236226099E-2</v>
      </c>
      <c r="CR80" s="30">
        <f t="shared" si="119"/>
        <v>7.8490110980526282</v>
      </c>
      <c r="CS80" s="30">
        <f t="shared" si="120"/>
        <v>5.5313966234243013E-2</v>
      </c>
      <c r="CT80" s="31">
        <f t="shared" si="121"/>
        <v>3.6752307651938598E-2</v>
      </c>
      <c r="CU80">
        <f t="shared" si="123"/>
        <v>2.8366837195480392</v>
      </c>
    </row>
    <row r="81" spans="1:99" x14ac:dyDescent="0.25">
      <c r="A81" t="str">
        <f>'Raw Data'!A81</f>
        <v>A_p110g</v>
      </c>
      <c r="B81">
        <f>'Raw Data'!B81</f>
        <v>558</v>
      </c>
      <c r="C81">
        <f>'Raw Data'!C81</f>
        <v>578</v>
      </c>
      <c r="D81" t="str">
        <f>'Raw Data'!D81</f>
        <v>IIATDPLNPLTAEDKELLWHF</v>
      </c>
      <c r="E81" s="1">
        <f>AVERAGE('Raw Data'!J81,'Raw Data'!P81,'Raw Data'!V81)</f>
        <v>3.1536666666666666</v>
      </c>
      <c r="F81" s="19">
        <f>STDEV('Raw Data'!J81,'Raw Data'!P81,'Raw Data'!V81)</f>
        <v>0.15851288065432828</v>
      </c>
      <c r="G81" s="1">
        <f>AVERAGE('Raw Data'!AB81,'Raw Data'!AH81,'Raw Data'!AN81)</f>
        <v>3.7769999999999997</v>
      </c>
      <c r="H81" s="1">
        <f>STDEV('Raw Data'!AB81,'Raw Data'!AH81,'Raw Data'!AN81)</f>
        <v>0.18879618640216231</v>
      </c>
      <c r="I81" s="1">
        <f>AVERAGE('Raw Data'!AZ81,'Raw Data'!BF81,'Raw Data'!BL81)</f>
        <v>7.3666666666666671</v>
      </c>
      <c r="J81" s="1">
        <f>STDEV('Raw Data'!AZ81,'Raw Data'!BF81,'Raw Data'!BL81)</f>
        <v>2.2150273888449559</v>
      </c>
      <c r="K81" s="1">
        <f>AVERAGE('Raw Data'!BL81,'Raw Data'!BR81,'Raw Data'!BX81)</f>
        <v>9.6733333333333338</v>
      </c>
      <c r="L81" s="1">
        <f>STDEV('Raw Data'!BL81,'Raw Data'!BR81,'Raw Data'!BX81)</f>
        <v>0.22232033945038229</v>
      </c>
      <c r="M81" s="1">
        <f>AVERAGE('Raw Data'!CD81,'Raw Data'!CJ81,'Raw Data'!CP81)</f>
        <v>11.366</v>
      </c>
      <c r="N81" s="1">
        <f>STDEV('Raw Data'!CD81,'Raw Data'!CJ81,'Raw Data'!CP81)</f>
        <v>0.10013490899781147</v>
      </c>
      <c r="P81" s="1">
        <f>AVERAGE('Raw Data'!J247,'Raw Data'!P247,'Raw Data'!V247)</f>
        <v>1.5330000000000001</v>
      </c>
      <c r="Q81" s="19">
        <f>STDEV('Raw Data'!J247,'Raw Data'!P247,'Raw Data'!V247)</f>
        <v>5.0685303589896737E-2</v>
      </c>
      <c r="R81" s="1">
        <f>AVERAGE('Raw Data'!AB247,'Raw Data'!AH247,'Raw Data'!AN247)</f>
        <v>2.3266666666666667</v>
      </c>
      <c r="S81" s="1">
        <f>STDEV('Raw Data'!AB247,'Raw Data'!AH247,'Raw Data'!AN247)</f>
        <v>3.5921210076128099E-2</v>
      </c>
      <c r="T81" s="1">
        <f>AVERAGE('Raw Data'!AZ247,'Raw Data'!BF247,'Raw Data'!BL247)</f>
        <v>4.242</v>
      </c>
      <c r="U81" s="1">
        <f>STDEV('Raw Data'!AZ247,'Raw Data'!BF247,'Raw Data'!BL247)</f>
        <v>1.2983477962395147</v>
      </c>
      <c r="V81" s="1">
        <f>AVERAGE('Raw Data'!BL247,'Raw Data'!BR247,'Raw Data'!BX247)</f>
        <v>5.7060000000000004</v>
      </c>
      <c r="W81" s="1">
        <f>STDEV('Raw Data'!BL247,'Raw Data'!BR247,'Raw Data'!BX247)</f>
        <v>3.2603680773802393E-2</v>
      </c>
      <c r="X81" s="1">
        <f>AVERAGE('Raw Data'!CD247,'Raw Data'!CJ247,'Raw Data'!CP247)</f>
        <v>7.2329999999999997</v>
      </c>
      <c r="Y81" s="1">
        <f>STDEV('Raw Data'!CD247,'Raw Data'!CJ247,'Raw Data'!CP247)</f>
        <v>3.174901573277495E-2</v>
      </c>
      <c r="AA81" s="1">
        <f>AVERAGE('Raw Data'!J413,'Raw Data'!P413,'Raw Data'!V413)</f>
        <v>1.7413333333333334</v>
      </c>
      <c r="AB81" s="19">
        <f>STDEV('Raw Data'!J413,'Raw Data'!P413,'Raw Data'!V413)</f>
        <v>0.11631566245924634</v>
      </c>
      <c r="AC81" s="1">
        <f>AVERAGE('Raw Data'!AB413,'Raw Data'!AH413,'Raw Data'!AN413)</f>
        <v>2.472666666666667</v>
      </c>
      <c r="AD81" s="1">
        <f>STDEV('Raw Data'!AB413,'Raw Data'!AH413,'Raw Data'!AN413)</f>
        <v>3.6115555282084967E-2</v>
      </c>
      <c r="AE81" s="1">
        <f>AVERAGE('Raw Data'!AZ413,'Raw Data'!BF413,'Raw Data'!BL413)</f>
        <v>4.7169999999999996</v>
      </c>
      <c r="AF81" s="1">
        <f>STDEV('Raw Data'!AZ413,'Raw Data'!BF413,'Raw Data'!BL413)</f>
        <v>1.6975178938673972</v>
      </c>
      <c r="AG81" s="1">
        <f>AVERAGE('Raw Data'!BL413,'Raw Data'!BR413,'Raw Data'!BX413)</f>
        <v>6.6635</v>
      </c>
      <c r="AH81" s="1">
        <f>STDEV('Raw Data'!BL413,'Raw Data'!BR413,'Raw Data'!BX413)</f>
        <v>1.7677669529663941E-2</v>
      </c>
      <c r="AI81" s="1">
        <f>AVERAGE('Raw Data'!CD413,'Raw Data'!CJ413,'Raw Data'!CP413)</f>
        <v>8.2579999999999991</v>
      </c>
      <c r="AJ81" s="1">
        <f>STDEV('Raw Data'!CD413,'Raw Data'!CJ413,'Raw Data'!CP413)</f>
        <v>6.363961030679044E-2</v>
      </c>
      <c r="AL81" s="4">
        <f t="shared" si="134"/>
        <v>1.6206666666666665</v>
      </c>
      <c r="AM81" s="1">
        <f t="shared" si="135"/>
        <v>0.20919818424422501</v>
      </c>
      <c r="AN81" s="4">
        <f t="shared" si="136"/>
        <v>1.450333333333333</v>
      </c>
      <c r="AO81" s="12">
        <f t="shared" si="137"/>
        <v>0.22471739647829042</v>
      </c>
      <c r="AP81" s="4">
        <f t="shared" si="138"/>
        <v>3.1246666666666671</v>
      </c>
      <c r="AQ81" s="12">
        <f t="shared" si="139"/>
        <v>3.5133751850844703</v>
      </c>
      <c r="AR81" s="4">
        <f t="shared" si="140"/>
        <v>3.9673333333333334</v>
      </c>
      <c r="AS81" s="12">
        <f t="shared" si="141"/>
        <v>0.2549240202241847</v>
      </c>
      <c r="AT81" s="4">
        <f t="shared" si="142"/>
        <v>4.133</v>
      </c>
      <c r="AU81" s="12">
        <f t="shared" si="143"/>
        <v>0.13188392473058641</v>
      </c>
      <c r="AV81" s="12"/>
      <c r="AW81" s="4">
        <f t="shared" si="124"/>
        <v>1.4123333333333332</v>
      </c>
      <c r="AX81" s="1">
        <f t="shared" si="125"/>
        <v>0.27482854311357463</v>
      </c>
      <c r="AY81" s="4">
        <f t="shared" si="126"/>
        <v>1.3043333333333327</v>
      </c>
      <c r="AZ81" s="12">
        <f t="shared" si="127"/>
        <v>0.22491174168424727</v>
      </c>
      <c r="BA81" s="4">
        <f t="shared" si="128"/>
        <v>2.6496666666666675</v>
      </c>
      <c r="BB81" s="12">
        <f t="shared" si="129"/>
        <v>3.9125452827123528</v>
      </c>
      <c r="BC81" s="4">
        <f t="shared" si="130"/>
        <v>3.0098333333333338</v>
      </c>
      <c r="BD81" s="12">
        <f t="shared" si="131"/>
        <v>0.23999800898004622</v>
      </c>
      <c r="BE81" s="4">
        <f t="shared" si="132"/>
        <v>3.1080000000000005</v>
      </c>
      <c r="BF81" s="12">
        <f t="shared" si="133"/>
        <v>0.16377451930460191</v>
      </c>
      <c r="BH81" s="4">
        <f t="shared" si="144"/>
        <v>-0.20833333333333326</v>
      </c>
      <c r="BI81" s="1">
        <f t="shared" si="145"/>
        <v>0.16700096604914308</v>
      </c>
      <c r="BJ81" s="4">
        <f t="shared" si="146"/>
        <v>-0.14600000000000035</v>
      </c>
      <c r="BK81" s="12">
        <f t="shared" si="147"/>
        <v>7.2036765358213073E-2</v>
      </c>
      <c r="BL81" s="4">
        <f t="shared" si="148"/>
        <v>-0.47499999999999964</v>
      </c>
      <c r="BM81" s="12">
        <f t="shared" si="149"/>
        <v>2.9958656901069118</v>
      </c>
      <c r="BN81" s="4">
        <f t="shared" si="150"/>
        <v>-0.95749999999999957</v>
      </c>
      <c r="BO81" s="12">
        <f t="shared" si="151"/>
        <v>5.0281350303466338E-2</v>
      </c>
      <c r="BP81" s="4">
        <f t="shared" si="152"/>
        <v>-1.0249999999999995</v>
      </c>
      <c r="BQ81" s="12">
        <f t="shared" si="153"/>
        <v>9.5388626039565383E-2</v>
      </c>
      <c r="CI81" s="1">
        <f t="shared" si="112"/>
        <v>4.3763880291080713E-2</v>
      </c>
      <c r="CJ81" s="29">
        <f t="shared" si="113"/>
        <v>5.0497908279981171E-2</v>
      </c>
      <c r="CK81" s="29">
        <f t="shared" si="114"/>
        <v>12.343805191167336</v>
      </c>
      <c r="CL81" s="30">
        <f t="shared" si="115"/>
        <v>6.4986256087260524E-2</v>
      </c>
      <c r="CM81" s="30">
        <f t="shared" si="116"/>
        <v>1.7393369602342983E-2</v>
      </c>
      <c r="CN81">
        <f t="shared" si="122"/>
        <v>3.538424311106287</v>
      </c>
      <c r="CP81" s="31">
        <f t="shared" si="117"/>
        <v>7.5530728109929945E-2</v>
      </c>
      <c r="CQ81" s="30">
        <f t="shared" si="118"/>
        <v>5.0585291547441569E-2</v>
      </c>
      <c r="CR81" s="30">
        <f t="shared" si="119"/>
        <v>15.308010589274685</v>
      </c>
      <c r="CS81" s="30">
        <f t="shared" si="120"/>
        <v>5.7599044314386345E-2</v>
      </c>
      <c r="CT81" s="31">
        <f t="shared" si="121"/>
        <v>2.6822093173453423E-2</v>
      </c>
      <c r="CU81">
        <f t="shared" si="123"/>
        <v>3.939358798893533</v>
      </c>
    </row>
    <row r="82" spans="1:99" x14ac:dyDescent="0.25">
      <c r="A82" t="str">
        <f>'Raw Data'!A82</f>
        <v>A_p110g</v>
      </c>
      <c r="B82">
        <f>'Raw Data'!B82</f>
        <v>574</v>
      </c>
      <c r="C82">
        <f>'Raw Data'!C82</f>
        <v>578</v>
      </c>
      <c r="D82" t="str">
        <f>'Raw Data'!D82</f>
        <v>LLWHF</v>
      </c>
      <c r="E82" s="1">
        <f>AVERAGE('Raw Data'!J82,'Raw Data'!P82,'Raw Data'!V82)</f>
        <v>0.24933333333333332</v>
      </c>
      <c r="F82" s="19">
        <f>STDEV('Raw Data'!J82,'Raw Data'!P82,'Raw Data'!V82)</f>
        <v>2.1571586249817924E-2</v>
      </c>
      <c r="G82" s="1">
        <f>AVERAGE('Raw Data'!AB82,'Raw Data'!AH82,'Raw Data'!AN82)</f>
        <v>0.29000000000000004</v>
      </c>
      <c r="H82" s="1">
        <f>STDEV('Raw Data'!AB82,'Raw Data'!AH82,'Raw Data'!AN82)</f>
        <v>2.1794494717703356E-2</v>
      </c>
      <c r="I82" s="1">
        <f>AVERAGE('Raw Data'!AZ82,'Raw Data'!BF82,'Raw Data'!BL82)</f>
        <v>0.88933333333333342</v>
      </c>
      <c r="J82" s="1">
        <f>STDEV('Raw Data'!AZ82,'Raw Data'!BF82,'Raw Data'!BL82)</f>
        <v>0.4225166663379486</v>
      </c>
      <c r="K82" s="1">
        <f>AVERAGE('Raw Data'!BL82,'Raw Data'!BR82,'Raw Data'!BX82)</f>
        <v>1.3296666666666666</v>
      </c>
      <c r="L82" s="1">
        <f>STDEV('Raw Data'!BL82,'Raw Data'!BR82,'Raw Data'!BX82)</f>
        <v>4.4377171308380356E-2</v>
      </c>
      <c r="M82" s="1">
        <f>AVERAGE('Raw Data'!CD82,'Raw Data'!CJ82,'Raw Data'!CP82)</f>
        <v>1.7270000000000001</v>
      </c>
      <c r="N82" s="1">
        <f>STDEV('Raw Data'!CD82,'Raw Data'!CJ82,'Raw Data'!CP82)</f>
        <v>2.2605309110914587E-2</v>
      </c>
      <c r="P82" s="1">
        <f>AVERAGE('Raw Data'!J248,'Raw Data'!P248,'Raw Data'!V248)</f>
        <v>5.1999999999999998E-2</v>
      </c>
      <c r="Q82" s="19">
        <f>STDEV('Raw Data'!J248,'Raw Data'!P248,'Raw Data'!V248)</f>
        <v>1.4422205101855982E-2</v>
      </c>
      <c r="R82" s="1">
        <f>AVERAGE('Raw Data'!AB248,'Raw Data'!AH248,'Raw Data'!AN248)</f>
        <v>4.3000000000000003E-2</v>
      </c>
      <c r="S82" s="1">
        <f>STDEV('Raw Data'!AB248,'Raw Data'!AH248,'Raw Data'!AN248)</f>
        <v>5.000000000000001E-3</v>
      </c>
      <c r="T82" s="1">
        <f>AVERAGE('Raw Data'!AZ248,'Raw Data'!BF248,'Raw Data'!BL248)</f>
        <v>0.106</v>
      </c>
      <c r="U82" s="1">
        <f>STDEV('Raw Data'!AZ248,'Raw Data'!BF248,'Raw Data'!BL248)</f>
        <v>5.2115256883181561E-2</v>
      </c>
      <c r="V82" s="1">
        <f>AVERAGE('Raw Data'!BL248,'Raw Data'!BR248,'Raw Data'!BX248)</f>
        <v>0.15866666666666665</v>
      </c>
      <c r="W82" s="1">
        <f>STDEV('Raw Data'!BL248,'Raw Data'!BR248,'Raw Data'!BX248)</f>
        <v>7.5055534994651419E-3</v>
      </c>
      <c r="X82" s="1">
        <f>AVERAGE('Raw Data'!CD248,'Raw Data'!CJ248,'Raw Data'!CP248)</f>
        <v>0.48266666666666663</v>
      </c>
      <c r="Y82" s="1">
        <f>STDEV('Raw Data'!CD248,'Raw Data'!CJ248,'Raw Data'!CP248)</f>
        <v>2.8571547618799601E-2</v>
      </c>
      <c r="AA82" s="1">
        <f>AVERAGE('Raw Data'!J414,'Raw Data'!P414,'Raw Data'!V414)</f>
        <v>0.12</v>
      </c>
      <c r="AB82" s="19">
        <f>STDEV('Raw Data'!J414,'Raw Data'!P414,'Raw Data'!V414)</f>
        <v>1.0816653826391969E-2</v>
      </c>
      <c r="AC82" s="1">
        <f>AVERAGE('Raw Data'!AB414,'Raw Data'!AH414,'Raw Data'!AN414)</f>
        <v>0.13633333333333333</v>
      </c>
      <c r="AD82" s="1">
        <f>STDEV('Raw Data'!AB414,'Raw Data'!AH414,'Raw Data'!AN414)</f>
        <v>8.6216781042517034E-3</v>
      </c>
      <c r="AE82" s="1">
        <f>AVERAGE('Raw Data'!AZ414,'Raw Data'!BF414,'Raw Data'!BL414)</f>
        <v>0.27933333333333332</v>
      </c>
      <c r="AF82" s="1">
        <f>STDEV('Raw Data'!AZ414,'Raw Data'!BF414,'Raw Data'!BL414)</f>
        <v>6.5622658688393051E-2</v>
      </c>
      <c r="AG82" s="1">
        <f>AVERAGE('Raw Data'!BL414,'Raw Data'!BR414,'Raw Data'!BX414)</f>
        <v>0.35449999999999998</v>
      </c>
      <c r="AH82" s="1">
        <f>STDEV('Raw Data'!BL414,'Raw Data'!BR414,'Raw Data'!BX414)</f>
        <v>7.0710678118654816E-4</v>
      </c>
      <c r="AI82" s="1">
        <f>AVERAGE('Raw Data'!CD414,'Raw Data'!CJ414,'Raw Data'!CP414)</f>
        <v>0.82299999999999995</v>
      </c>
      <c r="AJ82" s="1">
        <f>STDEV('Raw Data'!CD414,'Raw Data'!CJ414,'Raw Data'!CP414)</f>
        <v>1.6970562748477077E-2</v>
      </c>
      <c r="AL82" s="4">
        <f t="shared" si="134"/>
        <v>0.19733333333333333</v>
      </c>
      <c r="AM82" s="1">
        <f t="shared" si="135"/>
        <v>3.5993791351673909E-2</v>
      </c>
      <c r="AN82" s="4">
        <f t="shared" si="136"/>
        <v>0.24700000000000003</v>
      </c>
      <c r="AO82" s="12">
        <f t="shared" si="137"/>
        <v>2.6794494717703357E-2</v>
      </c>
      <c r="AP82" s="4">
        <f t="shared" si="138"/>
        <v>0.78333333333333344</v>
      </c>
      <c r="AQ82" s="12">
        <f t="shared" si="139"/>
        <v>0.47463192322113018</v>
      </c>
      <c r="AR82" s="4">
        <f t="shared" si="140"/>
        <v>1.1709999999999998</v>
      </c>
      <c r="AS82" s="12">
        <f t="shared" si="141"/>
        <v>5.1882724807845497E-2</v>
      </c>
      <c r="AT82" s="4">
        <f t="shared" si="142"/>
        <v>1.2443333333333335</v>
      </c>
      <c r="AU82" s="12">
        <f t="shared" si="143"/>
        <v>5.1176856729714185E-2</v>
      </c>
      <c r="AV82" s="12"/>
      <c r="AW82" s="4">
        <f t="shared" si="124"/>
        <v>0.12933333333333333</v>
      </c>
      <c r="AX82" s="1">
        <f t="shared" si="125"/>
        <v>3.2388240076209891E-2</v>
      </c>
      <c r="AY82" s="4">
        <f t="shared" si="126"/>
        <v>0.1536666666666667</v>
      </c>
      <c r="AZ82" s="12">
        <f t="shared" si="127"/>
        <v>3.0416172821955058E-2</v>
      </c>
      <c r="BA82" s="4">
        <f t="shared" si="128"/>
        <v>0.6100000000000001</v>
      </c>
      <c r="BB82" s="12">
        <f t="shared" si="129"/>
        <v>0.48813932502634166</v>
      </c>
      <c r="BC82" s="4">
        <f t="shared" si="130"/>
        <v>0.97516666666666652</v>
      </c>
      <c r="BD82" s="12">
        <f t="shared" si="131"/>
        <v>4.5084278089566901E-2</v>
      </c>
      <c r="BE82" s="4">
        <f t="shared" si="132"/>
        <v>0.90400000000000014</v>
      </c>
      <c r="BF82" s="12">
        <f t="shared" si="133"/>
        <v>3.9575871859391668E-2</v>
      </c>
      <c r="BH82" s="4">
        <f t="shared" si="144"/>
        <v>-6.8000000000000005E-2</v>
      </c>
      <c r="BI82" s="1">
        <f t="shared" si="145"/>
        <v>2.5238858928247954E-2</v>
      </c>
      <c r="BJ82" s="4">
        <f t="shared" si="146"/>
        <v>-9.3333333333333324E-2</v>
      </c>
      <c r="BK82" s="12">
        <f t="shared" si="147"/>
        <v>1.3621678104251704E-2</v>
      </c>
      <c r="BL82" s="4">
        <f t="shared" si="148"/>
        <v>-0.17333333333333334</v>
      </c>
      <c r="BM82" s="12">
        <f t="shared" si="149"/>
        <v>0.11773791557157462</v>
      </c>
      <c r="BN82" s="4">
        <f t="shared" si="150"/>
        <v>-0.19583333333333333</v>
      </c>
      <c r="BO82" s="12">
        <f t="shared" si="151"/>
        <v>8.2126602806516895E-3</v>
      </c>
      <c r="BP82" s="4">
        <f t="shared" si="152"/>
        <v>-0.34033333333333332</v>
      </c>
      <c r="BQ82" s="12">
        <f t="shared" si="153"/>
        <v>4.5542110367276678E-2</v>
      </c>
      <c r="CI82" s="1">
        <f t="shared" si="112"/>
        <v>1.2955530158678355E-3</v>
      </c>
      <c r="CJ82" s="29">
        <f t="shared" si="113"/>
        <v>7.1794494717703308E-4</v>
      </c>
      <c r="CK82" s="29">
        <f t="shared" si="114"/>
        <v>0.22527546254058881</v>
      </c>
      <c r="CL82" s="30">
        <f t="shared" si="115"/>
        <v>2.6918171334866267E-3</v>
      </c>
      <c r="CM82" s="30">
        <f t="shared" si="116"/>
        <v>2.619070664733692E-3</v>
      </c>
      <c r="CN82">
        <f t="shared" si="122"/>
        <v>0.48228606480164238</v>
      </c>
      <c r="CP82" s="31">
        <f t="shared" si="117"/>
        <v>1.0489980952342085E-3</v>
      </c>
      <c r="CQ82" s="30">
        <f t="shared" si="118"/>
        <v>9.2514356913503751E-4</v>
      </c>
      <c r="CR82" s="30">
        <f t="shared" si="119"/>
        <v>0.23828000063717242</v>
      </c>
      <c r="CS82" s="30">
        <f t="shared" si="120"/>
        <v>2.0325921308574023E-3</v>
      </c>
      <c r="CT82" s="31">
        <f t="shared" si="121"/>
        <v>1.5662496334309893E-3</v>
      </c>
      <c r="CU82">
        <f t="shared" si="123"/>
        <v>0.49381472645702867</v>
      </c>
    </row>
    <row r="83" spans="1:99" x14ac:dyDescent="0.25">
      <c r="A83" t="str">
        <f>'Raw Data'!A83</f>
        <v>A_p110g</v>
      </c>
      <c r="B83">
        <f>'Raw Data'!B83</f>
        <v>579</v>
      </c>
      <c r="C83">
        <f>'Raw Data'!C83</f>
        <v>592</v>
      </c>
      <c r="D83" t="str">
        <f>'Raw Data'!D83</f>
        <v>RYESLKHPKAYPKL</v>
      </c>
      <c r="E83" s="1">
        <f>AVERAGE('Raw Data'!J83,'Raw Data'!P83,'Raw Data'!V83)</f>
        <v>0.53100000000000003</v>
      </c>
      <c r="F83" s="19">
        <f>STDEV('Raw Data'!J83,'Raw Data'!P83,'Raw Data'!V83)</f>
        <v>2.3895606290697063E-2</v>
      </c>
      <c r="G83" s="1">
        <f>AVERAGE('Raw Data'!AB83,'Raw Data'!AH83,'Raw Data'!AN83)</f>
        <v>0.44066666666666671</v>
      </c>
      <c r="H83" s="1">
        <f>STDEV('Raw Data'!AB83,'Raw Data'!AH83,'Raw Data'!AN83)</f>
        <v>3.4004901607464375E-2</v>
      </c>
      <c r="I83" s="1">
        <f>AVERAGE('Raw Data'!AZ83,'Raw Data'!BF83,'Raw Data'!BL83)</f>
        <v>3.7536666666666663</v>
      </c>
      <c r="J83" s="1">
        <f>STDEV('Raw Data'!AZ83,'Raw Data'!BF83,'Raw Data'!BL83)</f>
        <v>1.1651035719339868</v>
      </c>
      <c r="K83" s="1">
        <f>AVERAGE('Raw Data'!BL83,'Raw Data'!BR83,'Raw Data'!BX83)</f>
        <v>5.1203333333333338</v>
      </c>
      <c r="L83" s="1">
        <f>STDEV('Raw Data'!BL83,'Raw Data'!BR83,'Raw Data'!BX83)</f>
        <v>1.8717193521821978E-2</v>
      </c>
      <c r="M83" s="1">
        <f>AVERAGE('Raw Data'!CD83,'Raw Data'!CJ83,'Raw Data'!CP83)</f>
        <v>5.3359999999999994</v>
      </c>
      <c r="N83" s="1">
        <f>STDEV('Raw Data'!CD83,'Raw Data'!CJ83,'Raw Data'!CP83)</f>
        <v>4.1569219381653089E-2</v>
      </c>
      <c r="P83" s="1">
        <f>AVERAGE('Raw Data'!J249,'Raw Data'!P249,'Raw Data'!V249)</f>
        <v>0.18366666666666667</v>
      </c>
      <c r="Q83" s="19">
        <f>STDEV('Raw Data'!J249,'Raw Data'!P249,'Raw Data'!V249)</f>
        <v>2.9569128044859967E-2</v>
      </c>
      <c r="R83" s="1">
        <f>AVERAGE('Raw Data'!AB249,'Raw Data'!AH249,'Raw Data'!AN249)</f>
        <v>0.24466666666666667</v>
      </c>
      <c r="S83" s="1">
        <f>STDEV('Raw Data'!AB249,'Raw Data'!AH249,'Raw Data'!AN249)</f>
        <v>2.4193663082165414E-2</v>
      </c>
      <c r="T83" s="1">
        <f>AVERAGE('Raw Data'!AZ249,'Raw Data'!BF249,'Raw Data'!BL249)</f>
        <v>1.1076666666666666</v>
      </c>
      <c r="U83" s="1">
        <f>STDEV('Raw Data'!AZ249,'Raw Data'!BF249,'Raw Data'!BL249)</f>
        <v>0.50604973405124287</v>
      </c>
      <c r="V83" s="1">
        <f>AVERAGE('Raw Data'!BL249,'Raw Data'!BR249,'Raw Data'!BX249)</f>
        <v>1.673</v>
      </c>
      <c r="W83" s="1">
        <f>STDEV('Raw Data'!BL249,'Raw Data'!BR249,'Raw Data'!BX249)</f>
        <v>2.7073972741361817E-2</v>
      </c>
      <c r="X83" s="1">
        <f>AVERAGE('Raw Data'!CD249,'Raw Data'!CJ249,'Raw Data'!CP249)</f>
        <v>3.624333333333333</v>
      </c>
      <c r="Y83" s="1">
        <f>STDEV('Raw Data'!CD249,'Raw Data'!CJ249,'Raw Data'!CP249)</f>
        <v>1.8009256878986815E-2</v>
      </c>
      <c r="AA83" s="1">
        <f>AVERAGE('Raw Data'!J415,'Raw Data'!P415,'Raw Data'!V415)</f>
        <v>0.43166666666666664</v>
      </c>
      <c r="AB83" s="19">
        <f>STDEV('Raw Data'!J415,'Raw Data'!P415,'Raw Data'!V415)</f>
        <v>9.5043849529221781E-3</v>
      </c>
      <c r="AC83" s="1">
        <f>AVERAGE('Raw Data'!AB415,'Raw Data'!AH415,'Raw Data'!AN415)</f>
        <v>0.42666666666666669</v>
      </c>
      <c r="AD83" s="1">
        <f>STDEV('Raw Data'!AB415,'Raw Data'!AH415,'Raw Data'!AN415)</f>
        <v>0.12589810694896608</v>
      </c>
      <c r="AE83" s="1">
        <f>AVERAGE('Raw Data'!AZ415,'Raw Data'!BF415,'Raw Data'!BL415)</f>
        <v>1.7270000000000001</v>
      </c>
      <c r="AF83" s="1">
        <f>STDEV('Raw Data'!AZ415,'Raw Data'!BF415,'Raw Data'!BL415)</f>
        <v>0.57881689678170212</v>
      </c>
      <c r="AG83" s="1">
        <f>AVERAGE('Raw Data'!BL415,'Raw Data'!BR415,'Raw Data'!BX415)</f>
        <v>2.4504999999999999</v>
      </c>
      <c r="AH83" s="1">
        <f>STDEV('Raw Data'!BL415,'Raw Data'!BR415,'Raw Data'!BX415)</f>
        <v>7.8488852711706608E-2</v>
      </c>
      <c r="AI83" s="1">
        <f>AVERAGE('Raw Data'!CD415,'Raw Data'!CJ415,'Raw Data'!CP415)</f>
        <v>4.1585000000000001</v>
      </c>
      <c r="AJ83" s="1">
        <f>STDEV('Raw Data'!CD415,'Raw Data'!CJ415,'Raw Data'!CP415)</f>
        <v>5.1618795026618251E-2</v>
      </c>
      <c r="AL83" s="4">
        <f t="shared" si="134"/>
        <v>0.34733333333333338</v>
      </c>
      <c r="AM83" s="1">
        <f t="shared" si="135"/>
        <v>5.3464734335557026E-2</v>
      </c>
      <c r="AN83" s="4">
        <f t="shared" si="136"/>
        <v>0.19600000000000004</v>
      </c>
      <c r="AO83" s="12">
        <f t="shared" si="137"/>
        <v>5.8198564689629792E-2</v>
      </c>
      <c r="AP83" s="4">
        <f t="shared" si="138"/>
        <v>2.6459999999999999</v>
      </c>
      <c r="AQ83" s="12">
        <f t="shared" si="139"/>
        <v>1.6711533059852297</v>
      </c>
      <c r="AR83" s="4">
        <f t="shared" si="140"/>
        <v>3.4473333333333338</v>
      </c>
      <c r="AS83" s="12">
        <f t="shared" si="141"/>
        <v>4.5791166263183795E-2</v>
      </c>
      <c r="AT83" s="4">
        <f t="shared" si="142"/>
        <v>1.7116666666666664</v>
      </c>
      <c r="AU83" s="12">
        <f t="shared" si="143"/>
        <v>5.9578476260639904E-2</v>
      </c>
      <c r="AV83" s="12"/>
      <c r="AW83" s="4">
        <f t="shared" si="124"/>
        <v>9.9333333333333385E-2</v>
      </c>
      <c r="AX83" s="1">
        <f t="shared" si="125"/>
        <v>3.339999124361924E-2</v>
      </c>
      <c r="AY83" s="4">
        <f t="shared" si="126"/>
        <v>1.4000000000000012E-2</v>
      </c>
      <c r="AZ83" s="12">
        <f t="shared" si="127"/>
        <v>0.15990300855643047</v>
      </c>
      <c r="BA83" s="4">
        <f t="shared" si="128"/>
        <v>2.0266666666666664</v>
      </c>
      <c r="BB83" s="12">
        <f t="shared" si="129"/>
        <v>1.7439204687156891</v>
      </c>
      <c r="BC83" s="4">
        <f t="shared" si="130"/>
        <v>2.6698333333333339</v>
      </c>
      <c r="BD83" s="12">
        <f t="shared" si="131"/>
        <v>9.720604623352859E-2</v>
      </c>
      <c r="BE83" s="4">
        <f t="shared" si="132"/>
        <v>1.1774999999999993</v>
      </c>
      <c r="BF83" s="12">
        <f t="shared" si="133"/>
        <v>9.3188014408271347E-2</v>
      </c>
      <c r="BH83" s="4">
        <f t="shared" si="144"/>
        <v>-0.24799999999999997</v>
      </c>
      <c r="BI83" s="1">
        <f t="shared" si="145"/>
        <v>3.9073512997782146E-2</v>
      </c>
      <c r="BJ83" s="4">
        <f t="shared" si="146"/>
        <v>-0.18200000000000002</v>
      </c>
      <c r="BK83" s="12">
        <f t="shared" si="147"/>
        <v>0.1500917700311315</v>
      </c>
      <c r="BL83" s="4">
        <f t="shared" si="148"/>
        <v>-0.61933333333333351</v>
      </c>
      <c r="BM83" s="12">
        <f t="shared" si="149"/>
        <v>1.0848666308329449</v>
      </c>
      <c r="BN83" s="4">
        <f t="shared" si="150"/>
        <v>-0.77749999999999986</v>
      </c>
      <c r="BO83" s="12">
        <f t="shared" si="151"/>
        <v>0.10556282545306843</v>
      </c>
      <c r="BP83" s="4">
        <f t="shared" si="152"/>
        <v>-0.53416666666666712</v>
      </c>
      <c r="BQ83" s="12">
        <f t="shared" si="153"/>
        <v>6.962805190560506E-2</v>
      </c>
      <c r="CI83" s="1">
        <f t="shared" si="112"/>
        <v>2.8584778175716904E-3</v>
      </c>
      <c r="CJ83" s="29">
        <f t="shared" si="113"/>
        <v>3.3870729319330235E-3</v>
      </c>
      <c r="CK83" s="29">
        <f t="shared" si="114"/>
        <v>2.7927533721053628</v>
      </c>
      <c r="CL83" s="30">
        <f t="shared" si="115"/>
        <v>2.0968309077425418E-3</v>
      </c>
      <c r="CM83" s="30">
        <f t="shared" si="116"/>
        <v>3.5495948335396324E-3</v>
      </c>
      <c r="CN83">
        <f t="shared" si="122"/>
        <v>1.6747075412131365</v>
      </c>
      <c r="CP83" s="31">
        <f t="shared" si="117"/>
        <v>1.115559415073842E-3</v>
      </c>
      <c r="CQ83" s="30">
        <f t="shared" si="118"/>
        <v>2.5568972145397877E-2</v>
      </c>
      <c r="CR83" s="30">
        <f t="shared" si="119"/>
        <v>3.0412586012055485</v>
      </c>
      <c r="CS83" s="30">
        <f t="shared" si="120"/>
        <v>9.4490154243548983E-3</v>
      </c>
      <c r="CT83" s="31">
        <f t="shared" si="121"/>
        <v>8.6840060293561887E-3</v>
      </c>
      <c r="CU83">
        <f t="shared" si="123"/>
        <v>1.7567231296421559</v>
      </c>
    </row>
    <row r="84" spans="1:99" x14ac:dyDescent="0.25">
      <c r="A84" t="str">
        <f>'Raw Data'!A84</f>
        <v>A_p110g</v>
      </c>
      <c r="B84">
        <f>'Raw Data'!B84</f>
        <v>593</v>
      </c>
      <c r="C84">
        <f>'Raw Data'!C84</f>
        <v>601</v>
      </c>
      <c r="D84" t="str">
        <f>'Raw Data'!D84</f>
        <v>FSSVKWGQQ</v>
      </c>
      <c r="E84" s="1">
        <f>AVERAGE('Raw Data'!J84,'Raw Data'!P84,'Raw Data'!V84)</f>
        <v>1.6296666666666668</v>
      </c>
      <c r="F84" s="19">
        <f>STDEV('Raw Data'!J84,'Raw Data'!P84,'Raw Data'!V84)</f>
        <v>3.2083225108042603E-2</v>
      </c>
      <c r="G84" s="1">
        <f>AVERAGE('Raw Data'!AB84,'Raw Data'!AH84,'Raw Data'!AN84)</f>
        <v>1.4756666666666665</v>
      </c>
      <c r="H84" s="1">
        <f>STDEV('Raw Data'!AB84,'Raw Data'!AH84,'Raw Data'!AN84)</f>
        <v>9.4044315794913111E-2</v>
      </c>
      <c r="I84" s="1">
        <f>AVERAGE('Raw Data'!AZ84,'Raw Data'!BF84,'Raw Data'!BL84)</f>
        <v>3.9976666666666669</v>
      </c>
      <c r="J84" s="1">
        <f>STDEV('Raw Data'!AZ84,'Raw Data'!BF84,'Raw Data'!BL84)</f>
        <v>1.0242999235250037</v>
      </c>
      <c r="K84" s="1">
        <f>AVERAGE('Raw Data'!BL84,'Raw Data'!BR84,'Raw Data'!BX84)</f>
        <v>5.1716666666666669</v>
      </c>
      <c r="L84" s="1">
        <f>STDEV('Raw Data'!BL84,'Raw Data'!BR84,'Raw Data'!BX84)</f>
        <v>3.0369941279714981E-2</v>
      </c>
      <c r="M84" s="1">
        <f>AVERAGE('Raw Data'!CD84,'Raw Data'!CJ84,'Raw Data'!CP84)</f>
        <v>5.5479999999999992</v>
      </c>
      <c r="N84" s="1">
        <f>STDEV('Raw Data'!CD84,'Raw Data'!CJ84,'Raw Data'!CP84)</f>
        <v>5.1068581339214617E-2</v>
      </c>
      <c r="P84" s="1">
        <f>AVERAGE('Raw Data'!J250,'Raw Data'!P250,'Raw Data'!V250)</f>
        <v>0.20233333333333334</v>
      </c>
      <c r="Q84" s="19">
        <f>STDEV('Raw Data'!J250,'Raw Data'!P250,'Raw Data'!V250)</f>
        <v>4.8644972333565351E-2</v>
      </c>
      <c r="R84" s="1">
        <f>AVERAGE('Raw Data'!AB250,'Raw Data'!AH250,'Raw Data'!AN250)</f>
        <v>0.23833333333333331</v>
      </c>
      <c r="S84" s="1">
        <f>STDEV('Raw Data'!AB250,'Raw Data'!AH250,'Raw Data'!AN250)</f>
        <v>2.0816659994661348E-3</v>
      </c>
      <c r="T84" s="1">
        <f>AVERAGE('Raw Data'!AZ250,'Raw Data'!BF250,'Raw Data'!BL250)</f>
        <v>1.1076666666666668</v>
      </c>
      <c r="U84" s="1">
        <f>STDEV('Raw Data'!AZ250,'Raw Data'!BF250,'Raw Data'!BL250)</f>
        <v>0.69475919089518579</v>
      </c>
      <c r="V84" s="1">
        <f>AVERAGE('Raw Data'!BL250,'Raw Data'!BR250,'Raw Data'!BX250)</f>
        <v>1.9410000000000001</v>
      </c>
      <c r="W84" s="1">
        <f>STDEV('Raw Data'!BL250,'Raw Data'!BR250,'Raw Data'!BX250)</f>
        <v>4.3092922852830486E-2</v>
      </c>
      <c r="X84" s="1">
        <f>AVERAGE('Raw Data'!CD250,'Raw Data'!CJ250,'Raw Data'!CP250)</f>
        <v>4.6643333333333334</v>
      </c>
      <c r="Y84" s="1">
        <f>STDEV('Raw Data'!CD250,'Raw Data'!CJ250,'Raw Data'!CP250)</f>
        <v>0.10004165798972622</v>
      </c>
      <c r="AA84" s="1">
        <f>AVERAGE('Raw Data'!J416,'Raw Data'!P416,'Raw Data'!V416)</f>
        <v>0.90899999999999992</v>
      </c>
      <c r="AB84" s="19">
        <f>STDEV('Raw Data'!J416,'Raw Data'!P416,'Raw Data'!V416)</f>
        <v>4.2999999999999976E-2</v>
      </c>
      <c r="AC84" s="1">
        <f>AVERAGE('Raw Data'!AB416,'Raw Data'!AH416,'Raw Data'!AN416)</f>
        <v>0.79533333333333334</v>
      </c>
      <c r="AD84" s="1">
        <f>STDEV('Raw Data'!AB416,'Raw Data'!AH416,'Raw Data'!AN416)</f>
        <v>1.0016652800877822E-2</v>
      </c>
      <c r="AE84" s="1">
        <f>AVERAGE('Raw Data'!AZ416,'Raw Data'!BF416,'Raw Data'!BL416)</f>
        <v>1.9690000000000001</v>
      </c>
      <c r="AF84" s="1">
        <f>STDEV('Raw Data'!AZ416,'Raw Data'!BF416,'Raw Data'!BL416)</f>
        <v>0.6729242156439319</v>
      </c>
      <c r="AG84" s="1">
        <f>AVERAGE('Raw Data'!BL416,'Raw Data'!BR416,'Raw Data'!BX416)</f>
        <v>2.7934999999999999</v>
      </c>
      <c r="AH84" s="1">
        <f>STDEV('Raw Data'!BL416,'Raw Data'!BR416,'Raw Data'!BX416)</f>
        <v>6.7175144212722152E-2</v>
      </c>
      <c r="AI84" s="1">
        <f>AVERAGE('Raw Data'!CD416,'Raw Data'!CJ416,'Raw Data'!CP416)</f>
        <v>4.8230000000000004</v>
      </c>
      <c r="AJ84" s="1">
        <f>STDEV('Raw Data'!CD416,'Raw Data'!CJ416,'Raw Data'!CP416)</f>
        <v>8.2024386617639902E-2</v>
      </c>
      <c r="AL84" s="4">
        <f t="shared" si="134"/>
        <v>1.4273333333333336</v>
      </c>
      <c r="AM84" s="1">
        <f t="shared" si="135"/>
        <v>8.0728197441607946E-2</v>
      </c>
      <c r="AN84" s="4">
        <f t="shared" si="136"/>
        <v>1.2373333333333332</v>
      </c>
      <c r="AO84" s="12">
        <f t="shared" si="137"/>
        <v>9.6125981794379242E-2</v>
      </c>
      <c r="AP84" s="4">
        <f t="shared" si="138"/>
        <v>2.89</v>
      </c>
      <c r="AQ84" s="12">
        <f t="shared" si="139"/>
        <v>1.7190591144201894</v>
      </c>
      <c r="AR84" s="4">
        <f t="shared" si="140"/>
        <v>3.230666666666667</v>
      </c>
      <c r="AS84" s="12">
        <f t="shared" si="141"/>
        <v>7.3462864132545463E-2</v>
      </c>
      <c r="AT84" s="4">
        <f t="shared" si="142"/>
        <v>0.88366666666666571</v>
      </c>
      <c r="AU84" s="12">
        <f t="shared" si="143"/>
        <v>0.15111023932894085</v>
      </c>
      <c r="AV84" s="12"/>
      <c r="AW84" s="4">
        <f t="shared" si="124"/>
        <v>0.7206666666666669</v>
      </c>
      <c r="AX84" s="1">
        <f t="shared" si="125"/>
        <v>7.5083225108042578E-2</v>
      </c>
      <c r="AY84" s="4">
        <f t="shared" si="126"/>
        <v>0.68033333333333312</v>
      </c>
      <c r="AZ84" s="12">
        <f t="shared" si="127"/>
        <v>0.10406096859579093</v>
      </c>
      <c r="BA84" s="4">
        <f t="shared" si="128"/>
        <v>2.0286666666666671</v>
      </c>
      <c r="BB84" s="12">
        <f t="shared" si="129"/>
        <v>1.6972241391689356</v>
      </c>
      <c r="BC84" s="4">
        <f t="shared" si="130"/>
        <v>2.378166666666667</v>
      </c>
      <c r="BD84" s="12">
        <f t="shared" si="131"/>
        <v>9.7545085492437136E-2</v>
      </c>
      <c r="BE84" s="4">
        <f t="shared" si="132"/>
        <v>0.72499999999999876</v>
      </c>
      <c r="BF84" s="12">
        <f t="shared" si="133"/>
        <v>0.13309296795685452</v>
      </c>
      <c r="BH84" s="4">
        <f t="shared" si="144"/>
        <v>-0.70666666666666655</v>
      </c>
      <c r="BI84" s="1">
        <f t="shared" si="145"/>
        <v>9.1644972333565333E-2</v>
      </c>
      <c r="BJ84" s="4">
        <f t="shared" si="146"/>
        <v>-0.55700000000000005</v>
      </c>
      <c r="BK84" s="12">
        <f t="shared" si="147"/>
        <v>1.2098318800343956E-2</v>
      </c>
      <c r="BL84" s="4">
        <f t="shared" si="148"/>
        <v>-0.86133333333333328</v>
      </c>
      <c r="BM84" s="12">
        <f t="shared" si="149"/>
        <v>1.3676834065391177</v>
      </c>
      <c r="BN84" s="4">
        <f t="shared" si="150"/>
        <v>-0.85249999999999981</v>
      </c>
      <c r="BO84" s="12">
        <f t="shared" si="151"/>
        <v>0.11026806706555264</v>
      </c>
      <c r="BP84" s="4">
        <f t="shared" si="152"/>
        <v>-0.15866666666666696</v>
      </c>
      <c r="BQ84" s="12">
        <f t="shared" si="153"/>
        <v>0.18206604460736614</v>
      </c>
      <c r="CI84" s="1">
        <f t="shared" si="112"/>
        <v>6.5170418621712358E-3</v>
      </c>
      <c r="CJ84" s="29">
        <f t="shared" si="113"/>
        <v>9.2402043759333297E-3</v>
      </c>
      <c r="CK84" s="29">
        <f t="shared" si="114"/>
        <v>2.9551642388711259</v>
      </c>
      <c r="CL84" s="30">
        <f t="shared" si="115"/>
        <v>5.3967924065568352E-3</v>
      </c>
      <c r="CM84" s="30">
        <f t="shared" si="116"/>
        <v>2.2834304430049784E-2</v>
      </c>
      <c r="CN84">
        <f t="shared" si="122"/>
        <v>1.7318061617703746</v>
      </c>
      <c r="CP84" s="31">
        <f t="shared" si="117"/>
        <v>5.6374906926249958E-3</v>
      </c>
      <c r="CQ84" s="30">
        <f t="shared" si="118"/>
        <v>1.0828685185094188E-2</v>
      </c>
      <c r="CR84" s="30">
        <f t="shared" si="119"/>
        <v>2.8805697785777342</v>
      </c>
      <c r="CS84" s="30">
        <f t="shared" si="120"/>
        <v>9.5150437037268693E-3</v>
      </c>
      <c r="CT84" s="31">
        <f t="shared" si="121"/>
        <v>1.7713738119564303E-2</v>
      </c>
      <c r="CU84">
        <f t="shared" si="123"/>
        <v>1.7100481678241537</v>
      </c>
    </row>
    <row r="85" spans="1:99" x14ac:dyDescent="0.25">
      <c r="A85" t="str">
        <f>'Raw Data'!A85</f>
        <v>A_p110g</v>
      </c>
      <c r="B85">
        <f>'Raw Data'!B85</f>
        <v>593</v>
      </c>
      <c r="C85">
        <f>'Raw Data'!C85</f>
        <v>607</v>
      </c>
      <c r="D85" t="str">
        <f>'Raw Data'!D85</f>
        <v>FSSVKWGQQEIVAKT</v>
      </c>
      <c r="E85" s="1">
        <f>AVERAGE('Raw Data'!J85,'Raw Data'!P85,'Raw Data'!V85)</f>
        <v>0.79100000000000004</v>
      </c>
      <c r="F85" s="19">
        <f>STDEV('Raw Data'!J85,'Raw Data'!P85,'Raw Data'!V85)</f>
        <v>0.11101351269102284</v>
      </c>
      <c r="G85" s="1">
        <f>AVERAGE('Raw Data'!AB85,'Raw Data'!AH85,'Raw Data'!AN85)</f>
        <v>1.121</v>
      </c>
      <c r="H85" s="1">
        <f>STDEV('Raw Data'!AB85,'Raw Data'!AH85,'Raw Data'!AN85)</f>
        <v>5.9101607423148766E-2</v>
      </c>
      <c r="I85" s="1">
        <f>AVERAGE('Raw Data'!AZ85,'Raw Data'!BF85,'Raw Data'!BL85)</f>
        <v>6.9889999999999999</v>
      </c>
      <c r="J85" s="1">
        <f>STDEV('Raw Data'!AZ85,'Raw Data'!BF85,'Raw Data'!BL85)</f>
        <v>2.1971110577301309</v>
      </c>
      <c r="K85" s="1">
        <f>AVERAGE('Raw Data'!BL85,'Raw Data'!BR85,'Raw Data'!BX85)</f>
        <v>9.3836666666666666</v>
      </c>
      <c r="L85" s="1">
        <f>STDEV('Raw Data'!BL85,'Raw Data'!BR85,'Raw Data'!BX85)</f>
        <v>0.1355962143031039</v>
      </c>
      <c r="M85" s="1">
        <f>AVERAGE('Raw Data'!CD85,'Raw Data'!CJ85,'Raw Data'!CP85)</f>
        <v>10.629</v>
      </c>
      <c r="N85" s="1">
        <f>STDEV('Raw Data'!CD85,'Raw Data'!CJ85,'Raw Data'!CP85)</f>
        <v>9.8473346647709847E-2</v>
      </c>
      <c r="P85" s="1">
        <f>AVERAGE('Raw Data'!J251,'Raw Data'!P251,'Raw Data'!V251)</f>
        <v>0.4913333333333334</v>
      </c>
      <c r="Q85" s="19">
        <f>STDEV('Raw Data'!J251,'Raw Data'!P251,'Raw Data'!V251)</f>
        <v>0.12137682370754821</v>
      </c>
      <c r="R85" s="1">
        <f>AVERAGE('Raw Data'!AB251,'Raw Data'!AH251,'Raw Data'!AN251)</f>
        <v>0.98799999999999988</v>
      </c>
      <c r="S85" s="1">
        <f>STDEV('Raw Data'!AB251,'Raw Data'!AH251,'Raw Data'!AN251)</f>
        <v>0.13397387805091041</v>
      </c>
      <c r="T85" s="1">
        <f>AVERAGE('Raw Data'!AZ251,'Raw Data'!BF251,'Raw Data'!BL251)</f>
        <v>2.3443333333333332</v>
      </c>
      <c r="U85" s="1">
        <f>STDEV('Raw Data'!AZ251,'Raw Data'!BF251,'Raw Data'!BL251)</f>
        <v>0.70219251871074095</v>
      </c>
      <c r="V85" s="1">
        <f>AVERAGE('Raw Data'!BL251,'Raw Data'!BR251,'Raw Data'!BX251)</f>
        <v>2.9853333333333332</v>
      </c>
      <c r="W85" s="1">
        <f>STDEV('Raw Data'!BL251,'Raw Data'!BR251,'Raw Data'!BX251)</f>
        <v>0.14854741106237201</v>
      </c>
      <c r="X85" s="1">
        <f>AVERAGE('Raw Data'!CD251,'Raw Data'!CJ251,'Raw Data'!CP251)</f>
        <v>6.8006666666666673</v>
      </c>
      <c r="Y85" s="1">
        <f>STDEV('Raw Data'!CD251,'Raw Data'!CJ251,'Raw Data'!CP251)</f>
        <v>0.18188549511528734</v>
      </c>
      <c r="AA85" s="1">
        <f>AVERAGE('Raw Data'!J417,'Raw Data'!P417,'Raw Data'!V417)</f>
        <v>0.56866666666666665</v>
      </c>
      <c r="AB85" s="19">
        <f>STDEV('Raw Data'!J417,'Raw Data'!P417,'Raw Data'!V417)</f>
        <v>6.4485140407177011E-2</v>
      </c>
      <c r="AC85" s="1">
        <f>AVERAGE('Raw Data'!AB417,'Raw Data'!AH417,'Raw Data'!AN417)</f>
        <v>0.84166666666666667</v>
      </c>
      <c r="AD85" s="1">
        <f>STDEV('Raw Data'!AB417,'Raw Data'!AH417,'Raw Data'!AN417)</f>
        <v>4.6822359331128667E-2</v>
      </c>
      <c r="AE85" s="1">
        <f>AVERAGE('Raw Data'!AZ417,'Raw Data'!BF417,'Raw Data'!BL417)</f>
        <v>1.87</v>
      </c>
      <c r="AF85" s="1">
        <f>STDEV('Raw Data'!AZ417,'Raw Data'!BF417,'Raw Data'!BL417)</f>
        <v>0.76273258747741945</v>
      </c>
      <c r="AG85" s="1">
        <f>AVERAGE('Raw Data'!BL417,'Raw Data'!BR417,'Raw Data'!BX417)</f>
        <v>2.6425000000000001</v>
      </c>
      <c r="AH85" s="1">
        <f>STDEV('Raw Data'!BL417,'Raw Data'!BR417,'Raw Data'!BX417)</f>
        <v>0.15202795795510762</v>
      </c>
      <c r="AI85" s="1">
        <f>AVERAGE('Raw Data'!CD417,'Raw Data'!CJ417,'Raw Data'!CP417)</f>
        <v>7.8109999999999999</v>
      </c>
      <c r="AJ85" s="1">
        <f>STDEV('Raw Data'!CD417,'Raw Data'!CJ417,'Raw Data'!CP417)</f>
        <v>7.3539105243401015E-2</v>
      </c>
      <c r="AL85" s="4">
        <f t="shared" si="134"/>
        <v>0.29966666666666664</v>
      </c>
      <c r="AM85" s="1">
        <f t="shared" si="135"/>
        <v>0.23239033639857104</v>
      </c>
      <c r="AN85" s="4">
        <f t="shared" si="136"/>
        <v>0.13300000000000012</v>
      </c>
      <c r="AO85" s="12">
        <f t="shared" si="137"/>
        <v>0.19307548547405917</v>
      </c>
      <c r="AP85" s="4">
        <f t="shared" si="138"/>
        <v>4.6446666666666667</v>
      </c>
      <c r="AQ85" s="12">
        <f t="shared" si="139"/>
        <v>2.8993035764408717</v>
      </c>
      <c r="AR85" s="4">
        <f t="shared" si="140"/>
        <v>6.3983333333333334</v>
      </c>
      <c r="AS85" s="12">
        <f t="shared" si="141"/>
        <v>0.28414362536547588</v>
      </c>
      <c r="AT85" s="4">
        <f t="shared" si="142"/>
        <v>3.8283333333333323</v>
      </c>
      <c r="AU85" s="12">
        <f t="shared" si="143"/>
        <v>0.28035884176299719</v>
      </c>
      <c r="AV85" s="12"/>
      <c r="AW85" s="4">
        <f t="shared" si="124"/>
        <v>0.22233333333333338</v>
      </c>
      <c r="AX85" s="1">
        <f t="shared" si="125"/>
        <v>0.17549865309819984</v>
      </c>
      <c r="AY85" s="4">
        <f t="shared" si="126"/>
        <v>0.27933333333333332</v>
      </c>
      <c r="AZ85" s="12">
        <f t="shared" si="127"/>
        <v>0.10592396675427743</v>
      </c>
      <c r="BA85" s="4">
        <f t="shared" si="128"/>
        <v>5.1189999999999998</v>
      </c>
      <c r="BB85" s="12">
        <f t="shared" si="129"/>
        <v>2.9598436452075503</v>
      </c>
      <c r="BC85" s="4">
        <f t="shared" si="130"/>
        <v>6.7411666666666665</v>
      </c>
      <c r="BD85" s="12">
        <f t="shared" si="131"/>
        <v>0.28762417225821152</v>
      </c>
      <c r="BE85" s="4">
        <f t="shared" si="132"/>
        <v>2.8179999999999996</v>
      </c>
      <c r="BF85" s="12">
        <f t="shared" si="133"/>
        <v>0.17201245189111086</v>
      </c>
      <c r="BH85" s="4">
        <f t="shared" si="144"/>
        <v>-7.7333333333333254E-2</v>
      </c>
      <c r="BI85" s="1">
        <f t="shared" si="145"/>
        <v>0.18586196411472522</v>
      </c>
      <c r="BJ85" s="4">
        <f t="shared" si="146"/>
        <v>0.1463333333333332</v>
      </c>
      <c r="BK85" s="12">
        <f t="shared" si="147"/>
        <v>0.18079623738203907</v>
      </c>
      <c r="BL85" s="4">
        <f t="shared" si="148"/>
        <v>0.47433333333333305</v>
      </c>
      <c r="BM85" s="12">
        <f t="shared" si="149"/>
        <v>1.4649251061881605</v>
      </c>
      <c r="BN85" s="4">
        <f t="shared" si="150"/>
        <v>0.3428333333333331</v>
      </c>
      <c r="BO85" s="12">
        <f t="shared" si="151"/>
        <v>0.30057536901747961</v>
      </c>
      <c r="BP85" s="4">
        <f t="shared" si="152"/>
        <v>-1.0103333333333326</v>
      </c>
      <c r="BQ85" s="12">
        <f t="shared" si="153"/>
        <v>0.25542460035868836</v>
      </c>
      <c r="CI85" s="1">
        <f t="shared" si="112"/>
        <v>5.4005268451441012E-2</v>
      </c>
      <c r="CJ85" s="29">
        <f t="shared" si="113"/>
        <v>3.7278143091043638E-2</v>
      </c>
      <c r="CK85" s="29">
        <f t="shared" si="114"/>
        <v>8.4059612283628287</v>
      </c>
      <c r="CL85" s="30">
        <f t="shared" si="115"/>
        <v>8.0737599835835908E-2</v>
      </c>
      <c r="CM85" s="30">
        <f t="shared" si="116"/>
        <v>7.8601080154689293E-2</v>
      </c>
      <c r="CN85">
        <f t="shared" si="122"/>
        <v>2.9422072190611996</v>
      </c>
      <c r="CP85" s="31">
        <f t="shared" si="117"/>
        <v>3.0799777239282289E-2</v>
      </c>
      <c r="CQ85" s="30">
        <f t="shared" si="118"/>
        <v>1.121988673296127E-2</v>
      </c>
      <c r="CR85" s="30">
        <f t="shared" si="119"/>
        <v>8.7606744040755196</v>
      </c>
      <c r="CS85" s="30">
        <f t="shared" si="120"/>
        <v>8.2727664467221337E-2</v>
      </c>
      <c r="CT85" s="31">
        <f t="shared" si="121"/>
        <v>2.9588283605591729E-2</v>
      </c>
      <c r="CU85">
        <f t="shared" si="123"/>
        <v>2.9858014026590207</v>
      </c>
    </row>
    <row r="86" spans="1:99" x14ac:dyDescent="0.25">
      <c r="A86" t="str">
        <f>'Raw Data'!A86</f>
        <v>A_p110g</v>
      </c>
      <c r="B86">
        <f>'Raw Data'!B86</f>
        <v>602</v>
      </c>
      <c r="C86">
        <f>'Raw Data'!C86</f>
        <v>607</v>
      </c>
      <c r="D86" t="str">
        <f>'Raw Data'!D86</f>
        <v>EIVAKT</v>
      </c>
      <c r="E86" s="1">
        <f>AVERAGE('Raw Data'!J86,'Raw Data'!P86,'Raw Data'!V86)</f>
        <v>0.76466666666666672</v>
      </c>
      <c r="F86" s="19">
        <f>STDEV('Raw Data'!J86,'Raw Data'!P86,'Raw Data'!V86)</f>
        <v>5.686240703077332E-3</v>
      </c>
      <c r="G86" s="1">
        <f>AVERAGE('Raw Data'!AB86,'Raw Data'!AH86,'Raw Data'!AN86)</f>
        <v>0.68400000000000005</v>
      </c>
      <c r="H86" s="1">
        <f>STDEV('Raw Data'!AB86,'Raw Data'!AH86,'Raw Data'!AN86)</f>
        <v>4.677606225410598E-2</v>
      </c>
      <c r="I86" s="1">
        <f>AVERAGE('Raw Data'!AZ86,'Raw Data'!BF86,'Raw Data'!BL86)</f>
        <v>2.137</v>
      </c>
      <c r="J86" s="1">
        <f>STDEV('Raw Data'!AZ86,'Raw Data'!BF86,'Raw Data'!BL86)</f>
        <v>0.89808518526919345</v>
      </c>
      <c r="K86" s="1">
        <f>AVERAGE('Raw Data'!BL86,'Raw Data'!BR86,'Raw Data'!BX86)</f>
        <v>3.1479999999999997</v>
      </c>
      <c r="L86" s="1">
        <f>STDEV('Raw Data'!BL86,'Raw Data'!BR86,'Raw Data'!BX86)</f>
        <v>3.4394767043839668E-2</v>
      </c>
      <c r="M86" s="1">
        <f>AVERAGE('Raw Data'!CD86,'Raw Data'!CJ86,'Raw Data'!CP86)</f>
        <v>3.4303333333333335</v>
      </c>
      <c r="N86" s="1">
        <f>STDEV('Raw Data'!CD86,'Raw Data'!CJ86,'Raw Data'!CP86)</f>
        <v>2.2546248764114433E-2</v>
      </c>
      <c r="P86" s="1">
        <f>AVERAGE('Raw Data'!J252,'Raw Data'!P252,'Raw Data'!V252)</f>
        <v>9.7666666666666679E-2</v>
      </c>
      <c r="Q86" s="19">
        <f>STDEV('Raw Data'!J252,'Raw Data'!P252,'Raw Data'!V252)</f>
        <v>1.0969655114602891E-2</v>
      </c>
      <c r="R86" s="1">
        <f>AVERAGE('Raw Data'!AB252,'Raw Data'!AH252,'Raw Data'!AN252)</f>
        <v>7.9000000000000001E-2</v>
      </c>
      <c r="S86" s="1">
        <f>STDEV('Raw Data'!AB252,'Raw Data'!AH252,'Raw Data'!AN252)</f>
        <v>7.5498344352707492E-3</v>
      </c>
      <c r="T86" s="1">
        <f>AVERAGE('Raw Data'!AZ252,'Raw Data'!BF252,'Raw Data'!BL252)</f>
        <v>0.13366666666666668</v>
      </c>
      <c r="U86" s="1">
        <f>STDEV('Raw Data'!AZ252,'Raw Data'!BF252,'Raw Data'!BL252)</f>
        <v>6.8821023919535901E-2</v>
      </c>
      <c r="V86" s="1">
        <f>AVERAGE('Raw Data'!BL252,'Raw Data'!BR252,'Raw Data'!BX252)</f>
        <v>0.22766666666666668</v>
      </c>
      <c r="W86" s="1">
        <f>STDEV('Raw Data'!BL252,'Raw Data'!BR252,'Raw Data'!BX252)</f>
        <v>1.274100990241093E-2</v>
      </c>
      <c r="X86" s="1">
        <f>AVERAGE('Raw Data'!CD252,'Raw Data'!CJ252,'Raw Data'!CP252)</f>
        <v>1.4133333333333333</v>
      </c>
      <c r="Y86" s="1">
        <f>STDEV('Raw Data'!CD252,'Raw Data'!CJ252,'Raw Data'!CP252)</f>
        <v>2.5324559884296795E-2</v>
      </c>
      <c r="AA86" s="1">
        <f>AVERAGE('Raw Data'!J418,'Raw Data'!P418,'Raw Data'!V418)</f>
        <v>0.17400000000000002</v>
      </c>
      <c r="AB86" s="19">
        <f>STDEV('Raw Data'!J418,'Raw Data'!P418,'Raw Data'!V418)</f>
        <v>3.0805843601498701E-2</v>
      </c>
      <c r="AC86" s="1">
        <f>AVERAGE('Raw Data'!AB418,'Raw Data'!AH418,'Raw Data'!AN418)</f>
        <v>0.16700000000000001</v>
      </c>
      <c r="AD86" s="1">
        <f>STDEV('Raw Data'!AB418,'Raw Data'!AH418,'Raw Data'!AN418)</f>
        <v>5.1961524227066205E-3</v>
      </c>
      <c r="AE86" s="1">
        <f>AVERAGE('Raw Data'!AZ418,'Raw Data'!BF418,'Raw Data'!BL418)</f>
        <v>0.317</v>
      </c>
      <c r="AF86" s="1">
        <f>STDEV('Raw Data'!AZ418,'Raw Data'!BF418,'Raw Data'!BL418)</f>
        <v>9.2579695398073092E-2</v>
      </c>
      <c r="AG86" s="1">
        <f>AVERAGE('Raw Data'!BL418,'Raw Data'!BR418,'Raw Data'!BX418)</f>
        <v>0.42949999999999999</v>
      </c>
      <c r="AH86" s="1">
        <f>STDEV('Raw Data'!BL418,'Raw Data'!BR418,'Raw Data'!BX418)</f>
        <v>9.1923881554251269E-3</v>
      </c>
      <c r="AI86" s="1">
        <f>AVERAGE('Raw Data'!CD418,'Raw Data'!CJ418,'Raw Data'!CP418)</f>
        <v>1.7364999999999999</v>
      </c>
      <c r="AJ86" s="1">
        <f>STDEV('Raw Data'!CD418,'Raw Data'!CJ418,'Raw Data'!CP418)</f>
        <v>3.3234018715767685E-2</v>
      </c>
      <c r="AL86" s="4">
        <f t="shared" si="134"/>
        <v>0.66700000000000004</v>
      </c>
      <c r="AM86" s="1">
        <f t="shared" si="135"/>
        <v>1.6655895817680223E-2</v>
      </c>
      <c r="AN86" s="4">
        <f t="shared" si="136"/>
        <v>0.60500000000000009</v>
      </c>
      <c r="AO86" s="12">
        <f t="shared" si="137"/>
        <v>5.4325896689376728E-2</v>
      </c>
      <c r="AP86" s="4">
        <f t="shared" si="138"/>
        <v>2.0033333333333334</v>
      </c>
      <c r="AQ86" s="12">
        <f t="shared" si="139"/>
        <v>0.96690620918872938</v>
      </c>
      <c r="AR86" s="4">
        <f t="shared" si="140"/>
        <v>2.9203333333333328</v>
      </c>
      <c r="AS86" s="12">
        <f t="shared" si="141"/>
        <v>4.7135776946250596E-2</v>
      </c>
      <c r="AT86" s="4">
        <f t="shared" si="142"/>
        <v>2.0170000000000003</v>
      </c>
      <c r="AU86" s="12">
        <f t="shared" si="143"/>
        <v>4.7870808648411228E-2</v>
      </c>
      <c r="AV86" s="12"/>
      <c r="AW86" s="4">
        <f t="shared" si="124"/>
        <v>0.59066666666666667</v>
      </c>
      <c r="AX86" s="1">
        <f t="shared" si="125"/>
        <v>3.6492084304576032E-2</v>
      </c>
      <c r="AY86" s="4">
        <f t="shared" si="126"/>
        <v>0.51700000000000002</v>
      </c>
      <c r="AZ86" s="12">
        <f t="shared" si="127"/>
        <v>5.1972214676812602E-2</v>
      </c>
      <c r="BA86" s="4">
        <f t="shared" si="128"/>
        <v>1.82</v>
      </c>
      <c r="BB86" s="12">
        <f t="shared" si="129"/>
        <v>0.99066488066726655</v>
      </c>
      <c r="BC86" s="4">
        <f t="shared" si="130"/>
        <v>2.7184999999999997</v>
      </c>
      <c r="BD86" s="12">
        <f t="shared" si="131"/>
        <v>4.3587155199264795E-2</v>
      </c>
      <c r="BE86" s="4">
        <f t="shared" si="132"/>
        <v>1.6938333333333335</v>
      </c>
      <c r="BF86" s="12">
        <f t="shared" si="133"/>
        <v>5.5780267479882115E-2</v>
      </c>
      <c r="BH86" s="4">
        <f t="shared" si="144"/>
        <v>-7.6333333333333336E-2</v>
      </c>
      <c r="BI86" s="1">
        <f t="shared" si="145"/>
        <v>4.1775498716101589E-2</v>
      </c>
      <c r="BJ86" s="4">
        <f t="shared" si="146"/>
        <v>-8.8000000000000009E-2</v>
      </c>
      <c r="BK86" s="12">
        <f t="shared" si="147"/>
        <v>1.2745986857977371E-2</v>
      </c>
      <c r="BL86" s="4">
        <f t="shared" si="148"/>
        <v>-0.18333333333333332</v>
      </c>
      <c r="BM86" s="12">
        <f t="shared" si="149"/>
        <v>0.16140071931760899</v>
      </c>
      <c r="BN86" s="4">
        <f t="shared" si="150"/>
        <v>-0.20183333333333331</v>
      </c>
      <c r="BO86" s="12">
        <f t="shared" si="151"/>
        <v>2.1933398057836055E-2</v>
      </c>
      <c r="BP86" s="4">
        <f t="shared" si="152"/>
        <v>-0.3231666666666666</v>
      </c>
      <c r="BQ86" s="12">
        <f t="shared" si="153"/>
        <v>5.8558578600064484E-2</v>
      </c>
      <c r="CI86" s="1">
        <f t="shared" si="112"/>
        <v>2.7741886548941753E-4</v>
      </c>
      <c r="CJ86" s="29">
        <f t="shared" si="113"/>
        <v>2.9513030511048332E-3</v>
      </c>
      <c r="CK86" s="29">
        <f t="shared" si="114"/>
        <v>0.93490761736771888</v>
      </c>
      <c r="CL86" s="30">
        <f t="shared" si="115"/>
        <v>2.221781468326689E-3</v>
      </c>
      <c r="CM86" s="30">
        <f t="shared" si="116"/>
        <v>2.2916143206528033E-3</v>
      </c>
      <c r="CN86">
        <f t="shared" si="122"/>
        <v>0.97090150637090511</v>
      </c>
      <c r="CP86" s="31">
        <f t="shared" si="117"/>
        <v>1.3316722168922844E-3</v>
      </c>
      <c r="CQ86" s="30">
        <f t="shared" si="118"/>
        <v>2.7011110984126951E-3</v>
      </c>
      <c r="CR86" s="30">
        <f t="shared" si="119"/>
        <v>0.98141690578748941</v>
      </c>
      <c r="CS86" s="30">
        <f t="shared" si="120"/>
        <v>1.899840098364796E-3</v>
      </c>
      <c r="CT86" s="31">
        <f t="shared" si="121"/>
        <v>3.1114382401271944E-3</v>
      </c>
      <c r="CU86">
        <f t="shared" si="123"/>
        <v>0.99521905500311147</v>
      </c>
    </row>
    <row r="87" spans="1:99" x14ac:dyDescent="0.25">
      <c r="A87" t="str">
        <f>'Raw Data'!A87</f>
        <v>A_p110g</v>
      </c>
      <c r="B87">
        <f>'Raw Data'!B87</f>
        <v>606</v>
      </c>
      <c r="C87">
        <f>'Raw Data'!C87</f>
        <v>611</v>
      </c>
      <c r="D87" t="str">
        <f>'Raw Data'!D87</f>
        <v>KTYQLL</v>
      </c>
      <c r="E87" s="1">
        <f>AVERAGE('Raw Data'!J87,'Raw Data'!P87,'Raw Data'!V87)</f>
        <v>0.6236666666666667</v>
      </c>
      <c r="F87" s="19">
        <f>STDEV('Raw Data'!J87,'Raw Data'!P87,'Raw Data'!V87)</f>
        <v>1.7009801096230778E-2</v>
      </c>
      <c r="G87" s="1">
        <f>AVERAGE('Raw Data'!AB87,'Raw Data'!AH87,'Raw Data'!AN87)</f>
        <v>0.60599999999999998</v>
      </c>
      <c r="H87" s="1">
        <f>STDEV('Raw Data'!AB87,'Raw Data'!AH87,'Raw Data'!AN87)</f>
        <v>5.0269274910227264E-2</v>
      </c>
      <c r="I87" s="1">
        <f>AVERAGE('Raw Data'!AZ87,'Raw Data'!BF87,'Raw Data'!BL87)</f>
        <v>1.909</v>
      </c>
      <c r="J87" s="1">
        <f>STDEV('Raw Data'!AZ87,'Raw Data'!BF87,'Raw Data'!BL87)</f>
        <v>0.85609111664588533</v>
      </c>
      <c r="K87" s="1">
        <f>AVERAGE('Raw Data'!BL87,'Raw Data'!BR87,'Raw Data'!BX87)</f>
        <v>2.9056666666666668</v>
      </c>
      <c r="L87" s="1">
        <f>STDEV('Raw Data'!BL87,'Raw Data'!BR87,'Raw Data'!BX87)</f>
        <v>5.2538874496256022E-2</v>
      </c>
      <c r="M87" s="1">
        <f>AVERAGE('Raw Data'!CD87,'Raw Data'!CJ87,'Raw Data'!CP87)</f>
        <v>3.3266666666666667</v>
      </c>
      <c r="N87" s="1">
        <f>STDEV('Raw Data'!CD87,'Raw Data'!CJ87,'Raw Data'!CP87)</f>
        <v>1.7387735140993312E-2</v>
      </c>
      <c r="P87" s="1">
        <f>AVERAGE('Raw Data'!J253,'Raw Data'!P253,'Raw Data'!V253)</f>
        <v>6.0999999999999999E-2</v>
      </c>
      <c r="Q87" s="19">
        <f>STDEV('Raw Data'!J253,'Raw Data'!P253,'Raw Data'!V253)</f>
        <v>1.6000000000000032E-2</v>
      </c>
      <c r="R87" s="1">
        <f>AVERAGE('Raw Data'!AB253,'Raw Data'!AH253,'Raw Data'!AN253)</f>
        <v>6.7666666666666667E-2</v>
      </c>
      <c r="S87" s="1">
        <f>STDEV('Raw Data'!AB253,'Raw Data'!AH253,'Raw Data'!AN253)</f>
        <v>1.6921386861996061E-2</v>
      </c>
      <c r="T87" s="1">
        <f>AVERAGE('Raw Data'!AZ253,'Raw Data'!BF253,'Raw Data'!BL253)</f>
        <v>0.32700000000000001</v>
      </c>
      <c r="U87" s="1">
        <f>STDEV('Raw Data'!AZ253,'Raw Data'!BF253,'Raw Data'!BL253)</f>
        <v>0.25477244748991207</v>
      </c>
      <c r="V87" s="1">
        <f>AVERAGE('Raw Data'!BL253,'Raw Data'!BR253,'Raw Data'!BX253)</f>
        <v>0.63600000000000001</v>
      </c>
      <c r="W87" s="1">
        <f>STDEV('Raw Data'!BL253,'Raw Data'!BR253,'Raw Data'!BX253)</f>
        <v>3.6592348927064006E-2</v>
      </c>
      <c r="X87" s="1">
        <f>AVERAGE('Raw Data'!CD253,'Raw Data'!CJ253,'Raw Data'!CP253)</f>
        <v>1.6129999999999998</v>
      </c>
      <c r="Y87" s="1">
        <f>STDEV('Raw Data'!CD253,'Raw Data'!CJ253,'Raw Data'!CP253)</f>
        <v>2.8618176042508301E-2</v>
      </c>
      <c r="AA87" s="1">
        <f>AVERAGE('Raw Data'!J419,'Raw Data'!P419,'Raw Data'!V419)</f>
        <v>0.30166666666666669</v>
      </c>
      <c r="AB87" s="19">
        <f>STDEV('Raw Data'!J419,'Raw Data'!P419,'Raw Data'!V419)</f>
        <v>1.1590225767142484E-2</v>
      </c>
      <c r="AC87" s="1">
        <f>AVERAGE('Raw Data'!AB419,'Raw Data'!AH419,'Raw Data'!AN419)</f>
        <v>0.28000000000000003</v>
      </c>
      <c r="AD87" s="1">
        <f>STDEV('Raw Data'!AB419,'Raw Data'!AH419,'Raw Data'!AN419)</f>
        <v>1.6822603841260705E-2</v>
      </c>
      <c r="AE87" s="1">
        <f>AVERAGE('Raw Data'!AZ419,'Raw Data'!BF419,'Raw Data'!BL419)</f>
        <v>0.70066666666666666</v>
      </c>
      <c r="AF87" s="1">
        <f>STDEV('Raw Data'!AZ419,'Raw Data'!BF419,'Raw Data'!BL419)</f>
        <v>0.31223442048136418</v>
      </c>
      <c r="AG87" s="1">
        <f>AVERAGE('Raw Data'!BL419,'Raw Data'!BR419,'Raw Data'!BX419)</f>
        <v>1.0925</v>
      </c>
      <c r="AH87" s="1">
        <f>STDEV('Raw Data'!BL419,'Raw Data'!BR419,'Raw Data'!BX419)</f>
        <v>4.4547727214752614E-2</v>
      </c>
      <c r="AI87" s="1">
        <f>AVERAGE('Raw Data'!CD419,'Raw Data'!CJ419,'Raw Data'!CP419)</f>
        <v>2.1589999999999998</v>
      </c>
      <c r="AJ87" s="1">
        <f>STDEV('Raw Data'!CD419,'Raw Data'!CJ419,'Raw Data'!CP419)</f>
        <v>3.2526911934581057E-2</v>
      </c>
      <c r="AL87" s="4">
        <f t="shared" si="134"/>
        <v>0.56266666666666665</v>
      </c>
      <c r="AM87" s="1">
        <f t="shared" si="135"/>
        <v>3.3009801096230806E-2</v>
      </c>
      <c r="AN87" s="4">
        <f t="shared" si="136"/>
        <v>0.53833333333333333</v>
      </c>
      <c r="AO87" s="12">
        <f t="shared" si="137"/>
        <v>6.7190661772223326E-2</v>
      </c>
      <c r="AP87" s="4">
        <f t="shared" si="138"/>
        <v>1.5820000000000001</v>
      </c>
      <c r="AQ87" s="12">
        <f t="shared" si="139"/>
        <v>1.1108635641357973</v>
      </c>
      <c r="AR87" s="4">
        <f t="shared" si="140"/>
        <v>2.2696666666666667</v>
      </c>
      <c r="AS87" s="12">
        <f t="shared" si="141"/>
        <v>8.9131223423320027E-2</v>
      </c>
      <c r="AT87" s="4">
        <f t="shared" si="142"/>
        <v>1.7136666666666669</v>
      </c>
      <c r="AU87" s="12">
        <f t="shared" si="143"/>
        <v>4.6005911183501613E-2</v>
      </c>
      <c r="AV87" s="12"/>
      <c r="AW87" s="4">
        <f t="shared" si="124"/>
        <v>0.32200000000000001</v>
      </c>
      <c r="AX87" s="1">
        <f t="shared" si="125"/>
        <v>2.8600026863373262E-2</v>
      </c>
      <c r="AY87" s="4">
        <f t="shared" si="126"/>
        <v>0.32599999999999996</v>
      </c>
      <c r="AZ87" s="12">
        <f t="shared" si="127"/>
        <v>6.7091878751487977E-2</v>
      </c>
      <c r="BA87" s="4">
        <f t="shared" si="128"/>
        <v>1.2083333333333335</v>
      </c>
      <c r="BB87" s="12">
        <f t="shared" si="129"/>
        <v>1.1683255371272496</v>
      </c>
      <c r="BC87" s="4">
        <f t="shared" si="130"/>
        <v>1.8131666666666668</v>
      </c>
      <c r="BD87" s="12">
        <f t="shared" si="131"/>
        <v>9.7086601711008635E-2</v>
      </c>
      <c r="BE87" s="4">
        <f t="shared" si="132"/>
        <v>1.1676666666666669</v>
      </c>
      <c r="BF87" s="12">
        <f t="shared" si="133"/>
        <v>4.9914647075574373E-2</v>
      </c>
      <c r="BH87" s="4">
        <f t="shared" si="144"/>
        <v>-0.2406666666666667</v>
      </c>
      <c r="BI87" s="1">
        <f t="shared" si="145"/>
        <v>2.7590225767142516E-2</v>
      </c>
      <c r="BJ87" s="4">
        <f t="shared" si="146"/>
        <v>-0.21233333333333337</v>
      </c>
      <c r="BK87" s="12">
        <f t="shared" si="147"/>
        <v>3.3743990703256767E-2</v>
      </c>
      <c r="BL87" s="4">
        <f t="shared" si="148"/>
        <v>-0.37366666666666665</v>
      </c>
      <c r="BM87" s="12">
        <f t="shared" si="149"/>
        <v>0.56700686797127631</v>
      </c>
      <c r="BN87" s="4">
        <f t="shared" si="150"/>
        <v>-0.45650000000000002</v>
      </c>
      <c r="BO87" s="12">
        <f t="shared" si="151"/>
        <v>8.1140076141816619E-2</v>
      </c>
      <c r="BP87" s="4">
        <f t="shared" si="152"/>
        <v>-0.54600000000000004</v>
      </c>
      <c r="BQ87" s="12">
        <f t="shared" si="153"/>
        <v>6.1145087977089355E-2</v>
      </c>
      <c r="CI87" s="1">
        <f t="shared" si="112"/>
        <v>1.0896469684127206E-3</v>
      </c>
      <c r="CJ87" s="29">
        <f t="shared" si="113"/>
        <v>4.5145850293893128E-3</v>
      </c>
      <c r="CK87" s="29">
        <f t="shared" si="114"/>
        <v>1.2340178581244867</v>
      </c>
      <c r="CL87" s="30">
        <f t="shared" si="115"/>
        <v>7.9443749889377933E-3</v>
      </c>
      <c r="CM87" s="30">
        <f t="shared" si="116"/>
        <v>2.1165438638242389E-3</v>
      </c>
      <c r="CN87">
        <f t="shared" si="122"/>
        <v>1.1178922170652459</v>
      </c>
      <c r="CP87" s="31">
        <f t="shared" si="117"/>
        <v>8.1796153658567224E-4</v>
      </c>
      <c r="CQ87" s="30">
        <f t="shared" si="118"/>
        <v>4.5013201944043638E-3</v>
      </c>
      <c r="CR87" s="30">
        <f t="shared" si="119"/>
        <v>1.3649845607036764</v>
      </c>
      <c r="CS87" s="30">
        <f t="shared" si="120"/>
        <v>9.4258082317920256E-3</v>
      </c>
      <c r="CT87" s="31">
        <f t="shared" si="121"/>
        <v>2.4914719926791454E-3</v>
      </c>
      <c r="CU87">
        <f t="shared" si="123"/>
        <v>1.1756790049410331</v>
      </c>
    </row>
    <row r="88" spans="1:99" x14ac:dyDescent="0.25">
      <c r="A88" t="str">
        <f>'Raw Data'!A88</f>
        <v>A_p110g</v>
      </c>
      <c r="B88">
        <f>'Raw Data'!B88</f>
        <v>611</v>
      </c>
      <c r="C88">
        <f>'Raw Data'!C88</f>
        <v>622</v>
      </c>
      <c r="D88" t="str">
        <f>'Raw Data'!D88</f>
        <v>LARREVWDQSAL</v>
      </c>
      <c r="E88" s="1">
        <f>AVERAGE('Raw Data'!J88,'Raw Data'!P88,'Raw Data'!V88)</f>
        <v>4.5573333333333332</v>
      </c>
      <c r="F88" s="19">
        <f>STDEV('Raw Data'!J88,'Raw Data'!P88,'Raw Data'!V88)</f>
        <v>9.3836737652868971E-2</v>
      </c>
      <c r="G88" s="1">
        <f>AVERAGE('Raw Data'!AB88,'Raw Data'!AH88,'Raw Data'!AN88)</f>
        <v>5.9256666666666673</v>
      </c>
      <c r="H88" s="1">
        <f>STDEV('Raw Data'!AB88,'Raw Data'!AH88,'Raw Data'!AN88)</f>
        <v>7.3500566891237781E-2</v>
      </c>
      <c r="I88" s="1">
        <f>AVERAGE('Raw Data'!AZ88,'Raw Data'!BF88,'Raw Data'!BL88)</f>
        <v>6.4153333333333329</v>
      </c>
      <c r="J88" s="1">
        <f>STDEV('Raw Data'!AZ88,'Raw Data'!BF88,'Raw Data'!BL88)</f>
        <v>3.1469562013687911E-2</v>
      </c>
      <c r="K88" s="1">
        <f>AVERAGE('Raw Data'!BL88,'Raw Data'!BR88,'Raw Data'!BX88)</f>
        <v>6.421333333333334</v>
      </c>
      <c r="L88" s="1">
        <f>STDEV('Raw Data'!BL88,'Raw Data'!BR88,'Raw Data'!BX88)</f>
        <v>1.115048578911852E-2</v>
      </c>
      <c r="M88" s="1">
        <f>AVERAGE('Raw Data'!CD88,'Raw Data'!CJ88,'Raw Data'!CP88)</f>
        <v>6.4969999999999999</v>
      </c>
      <c r="N88" s="1">
        <f>STDEV('Raw Data'!CD88,'Raw Data'!CJ88,'Raw Data'!CP88)</f>
        <v>7.5973679652890508E-2</v>
      </c>
      <c r="P88" s="1">
        <f>AVERAGE('Raw Data'!J254,'Raw Data'!P254,'Raw Data'!V254)</f>
        <v>4.3213333333333335</v>
      </c>
      <c r="Q88" s="19">
        <f>STDEV('Raw Data'!J254,'Raw Data'!P254,'Raw Data'!V254)</f>
        <v>8.6869634126853099E-2</v>
      </c>
      <c r="R88" s="1">
        <f>AVERAGE('Raw Data'!AB254,'Raw Data'!AH254,'Raw Data'!AN254)</f>
        <v>5.633</v>
      </c>
      <c r="S88" s="1">
        <f>STDEV('Raw Data'!AB254,'Raw Data'!AH254,'Raw Data'!AN254)</f>
        <v>8.842510955605315E-2</v>
      </c>
      <c r="T88" s="1">
        <f>AVERAGE('Raw Data'!AZ254,'Raw Data'!BF254,'Raw Data'!BL254)</f>
        <v>6.3456666666666663</v>
      </c>
      <c r="U88" s="1">
        <f>STDEV('Raw Data'!AZ254,'Raw Data'!BF254,'Raw Data'!BL254)</f>
        <v>7.7526339610053063E-2</v>
      </c>
      <c r="V88" s="1">
        <f>AVERAGE('Raw Data'!BL254,'Raw Data'!BR254,'Raw Data'!BX254)</f>
        <v>6.3649999999999993</v>
      </c>
      <c r="W88" s="1">
        <f>STDEV('Raw Data'!BL254,'Raw Data'!BR254,'Raw Data'!BX254)</f>
        <v>9.8605273692637913E-2</v>
      </c>
      <c r="X88" s="1">
        <f>AVERAGE('Raw Data'!CD254,'Raw Data'!CJ254,'Raw Data'!CP254)</f>
        <v>6.3403333333333336</v>
      </c>
      <c r="Y88" s="1">
        <f>STDEV('Raw Data'!CD254,'Raw Data'!CJ254,'Raw Data'!CP254)</f>
        <v>1.1015141094572335E-2</v>
      </c>
      <c r="AA88" s="1">
        <f>AVERAGE('Raw Data'!J420,'Raw Data'!P420,'Raw Data'!V420)</f>
        <v>4.541666666666667</v>
      </c>
      <c r="AB88" s="19">
        <f>STDEV('Raw Data'!J420,'Raw Data'!P420,'Raw Data'!V420)</f>
        <v>0.23718628403289552</v>
      </c>
      <c r="AC88" s="1">
        <f>AVERAGE('Raw Data'!AB420,'Raw Data'!AH420,'Raw Data'!AN420)</f>
        <v>5.8079999999999998</v>
      </c>
      <c r="AD88" s="1">
        <f>STDEV('Raw Data'!AB420,'Raw Data'!AH420,'Raw Data'!AN420)</f>
        <v>4.6130250378683145E-2</v>
      </c>
      <c r="AE88" s="1">
        <f>AVERAGE('Raw Data'!AZ420,'Raw Data'!BF420,'Raw Data'!BL420)</f>
        <v>6.2783333333333333</v>
      </c>
      <c r="AF88" s="1">
        <f>STDEV('Raw Data'!AZ420,'Raw Data'!BF420,'Raw Data'!BL420)</f>
        <v>0.12550829985834952</v>
      </c>
      <c r="AG88" s="1">
        <f>AVERAGE('Raw Data'!BL420,'Raw Data'!BR420,'Raw Data'!BX420)</f>
        <v>6.25</v>
      </c>
      <c r="AH88" s="1">
        <f>STDEV('Raw Data'!BL420,'Raw Data'!BR420,'Raw Data'!BX420)</f>
        <v>0.10606601717798238</v>
      </c>
      <c r="AI88" s="1">
        <f>AVERAGE('Raw Data'!CD420,'Raw Data'!CJ420,'Raw Data'!CP420)</f>
        <v>6.3734999999999999</v>
      </c>
      <c r="AJ88" s="1">
        <f>STDEV('Raw Data'!CD420,'Raw Data'!CJ420,'Raw Data'!CP420)</f>
        <v>6.0104076400856514E-2</v>
      </c>
      <c r="AL88" s="4">
        <f t="shared" si="134"/>
        <v>0.23599999999999977</v>
      </c>
      <c r="AM88" s="1">
        <f t="shared" si="135"/>
        <v>0.18070637177972207</v>
      </c>
      <c r="AN88" s="4">
        <f t="shared" si="136"/>
        <v>0.2926666666666673</v>
      </c>
      <c r="AO88" s="12">
        <f t="shared" si="137"/>
        <v>0.16192567644729094</v>
      </c>
      <c r="AP88" s="4">
        <f t="shared" si="138"/>
        <v>6.9666666666666544E-2</v>
      </c>
      <c r="AQ88" s="12">
        <f t="shared" si="139"/>
        <v>0.10899590162374098</v>
      </c>
      <c r="AR88" s="4">
        <f t="shared" si="140"/>
        <v>5.6333333333334679E-2</v>
      </c>
      <c r="AS88" s="12">
        <f t="shared" si="141"/>
        <v>0.10975575948175643</v>
      </c>
      <c r="AT88" s="4">
        <f t="shared" si="142"/>
        <v>0.15666666666666629</v>
      </c>
      <c r="AU88" s="12">
        <f t="shared" si="143"/>
        <v>8.6988820747462836E-2</v>
      </c>
      <c r="AV88" s="12"/>
      <c r="AW88" s="4">
        <f t="shared" si="124"/>
        <v>1.5666666666666273E-2</v>
      </c>
      <c r="AX88" s="1">
        <f t="shared" si="125"/>
        <v>0.33102302168576447</v>
      </c>
      <c r="AY88" s="4">
        <f t="shared" si="126"/>
        <v>0.11766666666666747</v>
      </c>
      <c r="AZ88" s="12">
        <f t="shared" si="127"/>
        <v>0.11963081726992092</v>
      </c>
      <c r="BA88" s="4">
        <f t="shared" si="128"/>
        <v>0.13699999999999957</v>
      </c>
      <c r="BB88" s="12">
        <f t="shared" si="129"/>
        <v>0.15697786187203744</v>
      </c>
      <c r="BC88" s="4">
        <f t="shared" si="130"/>
        <v>0.171333333333334</v>
      </c>
      <c r="BD88" s="12">
        <f t="shared" si="131"/>
        <v>0.1172165029671009</v>
      </c>
      <c r="BE88" s="4">
        <f t="shared" si="132"/>
        <v>0.12349999999999994</v>
      </c>
      <c r="BF88" s="12">
        <f t="shared" si="133"/>
        <v>0.13607775605374703</v>
      </c>
      <c r="BH88" s="4">
        <f t="shared" si="144"/>
        <v>-0.22033333333333349</v>
      </c>
      <c r="BI88" s="1">
        <f t="shared" si="145"/>
        <v>0.3240559181597486</v>
      </c>
      <c r="BJ88" s="4">
        <f t="shared" si="146"/>
        <v>-0.17499999999999982</v>
      </c>
      <c r="BK88" s="12">
        <f t="shared" si="147"/>
        <v>0.1345553599347363</v>
      </c>
      <c r="BL88" s="4">
        <f t="shared" si="148"/>
        <v>6.7333333333333023E-2</v>
      </c>
      <c r="BM88" s="12">
        <f t="shared" si="149"/>
        <v>0.20303463946840258</v>
      </c>
      <c r="BN88" s="4">
        <f t="shared" si="150"/>
        <v>0.11499999999999932</v>
      </c>
      <c r="BO88" s="12">
        <f t="shared" si="151"/>
        <v>0.2046712908706203</v>
      </c>
      <c r="BP88" s="4">
        <f t="shared" si="152"/>
        <v>-3.3166666666666345E-2</v>
      </c>
      <c r="BQ88" s="12">
        <f t="shared" si="153"/>
        <v>7.1119217495428849E-2</v>
      </c>
      <c r="CI88" s="1">
        <f t="shared" si="112"/>
        <v>3.2654792801791135E-2</v>
      </c>
      <c r="CJ88" s="29">
        <f t="shared" si="113"/>
        <v>2.6219924692912754E-2</v>
      </c>
      <c r="CK88" s="29">
        <f t="shared" si="114"/>
        <v>1.1880106570772223E-2</v>
      </c>
      <c r="CL88" s="30">
        <f t="shared" si="115"/>
        <v>1.2046326739417168E-2</v>
      </c>
      <c r="CM88" s="30">
        <f t="shared" si="116"/>
        <v>7.5670549350342212E-3</v>
      </c>
      <c r="CN88">
        <f t="shared" si="122"/>
        <v>0.30061304984968218</v>
      </c>
      <c r="CP88" s="31">
        <f t="shared" si="117"/>
        <v>0.10957624088597409</v>
      </c>
      <c r="CQ88" s="30">
        <f t="shared" si="118"/>
        <v>1.431153244066921E-2</v>
      </c>
      <c r="CR88" s="30">
        <f t="shared" si="119"/>
        <v>2.4642049117916464E-2</v>
      </c>
      <c r="CS88" s="30">
        <f t="shared" si="120"/>
        <v>1.3739708567836373E-2</v>
      </c>
      <c r="CT88" s="31">
        <f t="shared" si="121"/>
        <v>1.8517155692623088E-2</v>
      </c>
      <c r="CU88">
        <f t="shared" si="123"/>
        <v>0.42519017710316309</v>
      </c>
    </row>
    <row r="89" spans="1:99" x14ac:dyDescent="0.25">
      <c r="A89" t="str">
        <f>'Raw Data'!A89</f>
        <v>A_p110g</v>
      </c>
      <c r="B89">
        <f>'Raw Data'!B89</f>
        <v>612</v>
      </c>
      <c r="C89">
        <f>'Raw Data'!C89</f>
        <v>622</v>
      </c>
      <c r="D89" t="str">
        <f>'Raw Data'!D89</f>
        <v>ARREVWDQSAL</v>
      </c>
      <c r="E89" s="1">
        <f>AVERAGE('Raw Data'!J89,'Raw Data'!P89,'Raw Data'!V89)</f>
        <v>4.3643333333333336</v>
      </c>
      <c r="F89" s="19">
        <f>STDEV('Raw Data'!J89,'Raw Data'!P89,'Raw Data'!V89)</f>
        <v>0.11681752151682288</v>
      </c>
      <c r="G89" s="1">
        <f>AVERAGE('Raw Data'!AB89,'Raw Data'!AH89,'Raw Data'!AN89)</f>
        <v>5.5486666666666666</v>
      </c>
      <c r="H89" s="1">
        <f>STDEV('Raw Data'!AB89,'Raw Data'!AH89,'Raw Data'!AN89)</f>
        <v>5.7011694706729926E-2</v>
      </c>
      <c r="I89" s="1">
        <f>AVERAGE('Raw Data'!AZ89,'Raw Data'!BF89,'Raw Data'!BL89)</f>
        <v>5.780333333333334</v>
      </c>
      <c r="J89" s="1">
        <f>STDEV('Raw Data'!AZ89,'Raw Data'!BF89,'Raw Data'!BL89)</f>
        <v>1.5567059238447334E-2</v>
      </c>
      <c r="K89" s="1">
        <f>AVERAGE('Raw Data'!BL89,'Raw Data'!BR89,'Raw Data'!BX89)</f>
        <v>5.8140000000000001</v>
      </c>
      <c r="L89" s="1">
        <f>STDEV('Raw Data'!BL89,'Raw Data'!BR89,'Raw Data'!BX89)</f>
        <v>2.7712812921102066E-2</v>
      </c>
      <c r="M89" s="1">
        <f>AVERAGE('Raw Data'!CD89,'Raw Data'!CJ89,'Raw Data'!CP89)</f>
        <v>5.8493333333333339</v>
      </c>
      <c r="N89" s="1">
        <f>STDEV('Raw Data'!CD89,'Raw Data'!CJ89,'Raw Data'!CP89)</f>
        <v>7.8424060933704076E-2</v>
      </c>
      <c r="P89" s="1">
        <f>AVERAGE('Raw Data'!J255,'Raw Data'!P255,'Raw Data'!V255)</f>
        <v>3.8986666666666667</v>
      </c>
      <c r="Q89" s="19">
        <f>STDEV('Raw Data'!J255,'Raw Data'!P255,'Raw Data'!V255)</f>
        <v>8.7933687136008021E-2</v>
      </c>
      <c r="R89" s="1">
        <f>AVERAGE('Raw Data'!AB255,'Raw Data'!AH255,'Raw Data'!AN255)</f>
        <v>5.21</v>
      </c>
      <c r="S89" s="1">
        <f>STDEV('Raw Data'!AB255,'Raw Data'!AH255,'Raw Data'!AN255)</f>
        <v>0.13397387805090927</v>
      </c>
      <c r="T89" s="1">
        <f>AVERAGE('Raw Data'!AZ255,'Raw Data'!BF255,'Raw Data'!BL255)</f>
        <v>5.657</v>
      </c>
      <c r="U89" s="1">
        <f>STDEV('Raw Data'!AZ255,'Raw Data'!BF255,'Raw Data'!BL255)</f>
        <v>2.7000000000000135E-2</v>
      </c>
      <c r="V89" s="1">
        <f>AVERAGE('Raw Data'!BL255,'Raw Data'!BR255,'Raw Data'!BX255)</f>
        <v>5.6993333333333327</v>
      </c>
      <c r="W89" s="1">
        <f>STDEV('Raw Data'!BL255,'Raw Data'!BR255,'Raw Data'!BX255)</f>
        <v>9.0974355360910919E-2</v>
      </c>
      <c r="X89" s="1">
        <f>AVERAGE('Raw Data'!CD255,'Raw Data'!CJ255,'Raw Data'!CP255)</f>
        <v>5.7653333333333334</v>
      </c>
      <c r="Y89" s="1">
        <f>STDEV('Raw Data'!CD255,'Raw Data'!CJ255,'Raw Data'!CP255)</f>
        <v>4.6800997140374549E-2</v>
      </c>
      <c r="AA89" s="1">
        <f>AVERAGE('Raw Data'!J421,'Raw Data'!P421,'Raw Data'!V421)</f>
        <v>4.3053333333333335</v>
      </c>
      <c r="AB89" s="19">
        <f>STDEV('Raw Data'!J421,'Raw Data'!P421,'Raw Data'!V421)</f>
        <v>0.20315593354202877</v>
      </c>
      <c r="AC89" s="1">
        <f>AVERAGE('Raw Data'!AB421,'Raw Data'!AH421,'Raw Data'!AN421)</f>
        <v>5.3970000000000011</v>
      </c>
      <c r="AD89" s="1">
        <f>STDEV('Raw Data'!AB421,'Raw Data'!AH421,'Raw Data'!AN421)</f>
        <v>6.5107603242632248E-2</v>
      </c>
      <c r="AE89" s="1">
        <f>AVERAGE('Raw Data'!AZ421,'Raw Data'!BF421,'Raw Data'!BL421)</f>
        <v>5.6416666666666666</v>
      </c>
      <c r="AF89" s="1">
        <f>STDEV('Raw Data'!AZ421,'Raw Data'!BF421,'Raw Data'!BL421)</f>
        <v>8.8793768550125801E-2</v>
      </c>
      <c r="AG89" s="1">
        <f>AVERAGE('Raw Data'!BL421,'Raw Data'!BR421,'Raw Data'!BX421)</f>
        <v>5.6675000000000004</v>
      </c>
      <c r="AH89" s="1">
        <f>STDEV('Raw Data'!BL421,'Raw Data'!BR421,'Raw Data'!BX421)</f>
        <v>0.10111626970967615</v>
      </c>
      <c r="AI89" s="1">
        <f>AVERAGE('Raw Data'!CD421,'Raw Data'!CJ421,'Raw Data'!CP421)</f>
        <v>5.7774999999999999</v>
      </c>
      <c r="AJ89" s="1">
        <f>STDEV('Raw Data'!CD421,'Raw Data'!CJ421,'Raw Data'!CP421)</f>
        <v>7.5660425586960733E-2</v>
      </c>
      <c r="AL89" s="4">
        <f t="shared" si="134"/>
        <v>0.4656666666666669</v>
      </c>
      <c r="AM89" s="1">
        <f t="shared" si="135"/>
        <v>0.20475120865283092</v>
      </c>
      <c r="AN89" s="4">
        <f t="shared" si="136"/>
        <v>0.33866666666666667</v>
      </c>
      <c r="AO89" s="12">
        <f t="shared" si="137"/>
        <v>0.19098557275763919</v>
      </c>
      <c r="AP89" s="4">
        <f t="shared" si="138"/>
        <v>0.12333333333333396</v>
      </c>
      <c r="AQ89" s="12">
        <f t="shared" si="139"/>
        <v>4.2567059238447467E-2</v>
      </c>
      <c r="AR89" s="4">
        <f t="shared" si="140"/>
        <v>0.11466666666666736</v>
      </c>
      <c r="AS89" s="12">
        <f t="shared" si="141"/>
        <v>0.11868716828201298</v>
      </c>
      <c r="AT89" s="4">
        <f t="shared" si="142"/>
        <v>8.4000000000000519E-2</v>
      </c>
      <c r="AU89" s="12">
        <f t="shared" si="143"/>
        <v>0.12522505807407863</v>
      </c>
      <c r="AV89" s="12"/>
      <c r="AW89" s="4">
        <f t="shared" si="124"/>
        <v>5.9000000000000163E-2</v>
      </c>
      <c r="AX89" s="1">
        <f t="shared" si="125"/>
        <v>0.31997345505885166</v>
      </c>
      <c r="AY89" s="4">
        <f t="shared" si="126"/>
        <v>0.15166666666666551</v>
      </c>
      <c r="AZ89" s="12">
        <f t="shared" si="127"/>
        <v>0.12211929794936217</v>
      </c>
      <c r="BA89" s="4">
        <f t="shared" si="128"/>
        <v>0.13866666666666738</v>
      </c>
      <c r="BB89" s="12">
        <f t="shared" si="129"/>
        <v>0.10436082778857314</v>
      </c>
      <c r="BC89" s="4">
        <f t="shared" si="130"/>
        <v>0.14649999999999963</v>
      </c>
      <c r="BD89" s="12">
        <f t="shared" si="131"/>
        <v>0.12882908263077822</v>
      </c>
      <c r="BE89" s="4">
        <f t="shared" si="132"/>
        <v>7.1833333333334082E-2</v>
      </c>
      <c r="BF89" s="12">
        <f t="shared" si="133"/>
        <v>0.15408448652066481</v>
      </c>
      <c r="BH89" s="4">
        <f t="shared" si="144"/>
        <v>-0.40666666666666673</v>
      </c>
      <c r="BI89" s="1">
        <f t="shared" si="145"/>
        <v>0.29108962067803679</v>
      </c>
      <c r="BJ89" s="4">
        <f t="shared" si="146"/>
        <v>-0.18700000000000117</v>
      </c>
      <c r="BK89" s="12">
        <f t="shared" si="147"/>
        <v>0.19908148129354153</v>
      </c>
      <c r="BL89" s="4">
        <f t="shared" si="148"/>
        <v>1.5333333333333421E-2</v>
      </c>
      <c r="BM89" s="12">
        <f t="shared" si="149"/>
        <v>0.11579376855012594</v>
      </c>
      <c r="BN89" s="4">
        <f t="shared" si="150"/>
        <v>3.183333333333227E-2</v>
      </c>
      <c r="BO89" s="12">
        <f t="shared" si="151"/>
        <v>0.19209062507058705</v>
      </c>
      <c r="BP89" s="4">
        <f t="shared" si="152"/>
        <v>-1.2166666666666437E-2</v>
      </c>
      <c r="BQ89" s="12">
        <f t="shared" si="153"/>
        <v>0.12246142272733529</v>
      </c>
      <c r="CI89" s="1">
        <f t="shared" si="112"/>
        <v>4.1923057444795103E-2</v>
      </c>
      <c r="CJ89" s="29">
        <f t="shared" si="113"/>
        <v>3.6475489001563492E-2</v>
      </c>
      <c r="CK89" s="29">
        <f t="shared" si="114"/>
        <v>1.8119545322094958E-3</v>
      </c>
      <c r="CL89" s="30">
        <f t="shared" si="115"/>
        <v>1.4086643914802868E-2</v>
      </c>
      <c r="CM89" s="30">
        <f t="shared" si="116"/>
        <v>1.5681315169656367E-2</v>
      </c>
      <c r="CN89">
        <f t="shared" si="122"/>
        <v>0.33163000476891008</v>
      </c>
      <c r="CP89" s="31">
        <f t="shared" si="117"/>
        <v>0.10238301194229897</v>
      </c>
      <c r="CQ89" s="30">
        <f t="shared" si="118"/>
        <v>1.4913122931645092E-2</v>
      </c>
      <c r="CR89" s="30">
        <f t="shared" si="119"/>
        <v>1.089118237671622E-2</v>
      </c>
      <c r="CS89" s="30">
        <f t="shared" si="120"/>
        <v>1.6596932531487883E-2</v>
      </c>
      <c r="CT89" s="31">
        <f t="shared" si="121"/>
        <v>2.3742028986336934E-2</v>
      </c>
      <c r="CU89">
        <f t="shared" si="123"/>
        <v>0.41051952300528305</v>
      </c>
    </row>
    <row r="90" spans="1:99" x14ac:dyDescent="0.25">
      <c r="A90" t="str">
        <f>'Raw Data'!A90</f>
        <v>A_p110g</v>
      </c>
      <c r="B90">
        <f>'Raw Data'!B90</f>
        <v>623</v>
      </c>
      <c r="C90">
        <f>'Raw Data'!C90</f>
        <v>630</v>
      </c>
      <c r="D90" t="str">
        <f>'Raw Data'!D90</f>
        <v>DVGLTMQL</v>
      </c>
      <c r="E90" s="1">
        <f>AVERAGE('Raw Data'!J90,'Raw Data'!P90,'Raw Data'!V90)</f>
        <v>0.91933333333333334</v>
      </c>
      <c r="F90" s="19">
        <f>STDEV('Raw Data'!J90,'Raw Data'!P90,'Raw Data'!V90)</f>
        <v>5.6092186027407877E-2</v>
      </c>
      <c r="G90" s="1">
        <f>AVERAGE('Raw Data'!AB90,'Raw Data'!AH90,'Raw Data'!AN90)</f>
        <v>0.81800000000000006</v>
      </c>
      <c r="H90" s="1">
        <f>STDEV('Raw Data'!AB90,'Raw Data'!AH90,'Raw Data'!AN90)</f>
        <v>8.1627201348570086E-2</v>
      </c>
      <c r="I90" s="1">
        <f>AVERAGE('Raw Data'!AZ90,'Raw Data'!BF90,'Raw Data'!BL90)</f>
        <v>2.3409999999999997</v>
      </c>
      <c r="J90" s="1">
        <f>STDEV('Raw Data'!AZ90,'Raw Data'!BF90,'Raw Data'!BL90)</f>
        <v>0.92925184960806095</v>
      </c>
      <c r="K90" s="1">
        <f>AVERAGE('Raw Data'!BL90,'Raw Data'!BR90,'Raw Data'!BX90)</f>
        <v>3.3130000000000002</v>
      </c>
      <c r="L90" s="1">
        <f>STDEV('Raw Data'!BL90,'Raw Data'!BR90,'Raw Data'!BX90)</f>
        <v>9.7247107926148615E-2</v>
      </c>
      <c r="M90" s="1">
        <f>AVERAGE('Raw Data'!CD90,'Raw Data'!CJ90,'Raw Data'!CP90)</f>
        <v>4.7123333333333335</v>
      </c>
      <c r="N90" s="1">
        <f>STDEV('Raw Data'!CD90,'Raw Data'!CJ90,'Raw Data'!CP90)</f>
        <v>5.2557904575176444E-2</v>
      </c>
      <c r="P90" s="1">
        <f>AVERAGE('Raw Data'!J256,'Raw Data'!P256,'Raw Data'!V256)</f>
        <v>0.11699999999999999</v>
      </c>
      <c r="Q90" s="19">
        <f>STDEV('Raw Data'!J256,'Raw Data'!P256,'Raw Data'!V256)</f>
        <v>4.1073105555825752E-2</v>
      </c>
      <c r="R90" s="1">
        <f>AVERAGE('Raw Data'!AB256,'Raw Data'!AH256,'Raw Data'!AN256)</f>
        <v>0.24399999999999999</v>
      </c>
      <c r="S90" s="1">
        <f>STDEV('Raw Data'!AB256,'Raw Data'!AH256,'Raw Data'!AN256)</f>
        <v>3.4044089061098508E-2</v>
      </c>
      <c r="T90" s="1">
        <f>AVERAGE('Raw Data'!AZ256,'Raw Data'!BF256,'Raw Data'!BL256)</f>
        <v>0.8923333333333332</v>
      </c>
      <c r="U90" s="1">
        <f>STDEV('Raw Data'!AZ256,'Raw Data'!BF256,'Raw Data'!BL256)</f>
        <v>0.32229541314349114</v>
      </c>
      <c r="V90" s="1">
        <f>AVERAGE('Raw Data'!BL256,'Raw Data'!BR256,'Raw Data'!BX256)</f>
        <v>1.2090000000000001</v>
      </c>
      <c r="W90" s="1">
        <f>STDEV('Raw Data'!BL256,'Raw Data'!BR256,'Raw Data'!BX256)</f>
        <v>8.3432607534464617E-2</v>
      </c>
      <c r="X90" s="1">
        <f>AVERAGE('Raw Data'!CD256,'Raw Data'!CJ256,'Raw Data'!CP256)</f>
        <v>2.3173333333333335</v>
      </c>
      <c r="Y90" s="1">
        <f>STDEV('Raw Data'!CD256,'Raw Data'!CJ256,'Raw Data'!CP256)</f>
        <v>0.10900152904126317</v>
      </c>
      <c r="AA90" s="1">
        <f>AVERAGE('Raw Data'!J422,'Raw Data'!P422,'Raw Data'!V422)</f>
        <v>0.33966666666666662</v>
      </c>
      <c r="AB90" s="19">
        <f>STDEV('Raw Data'!J422,'Raw Data'!P422,'Raw Data'!V422)</f>
        <v>1.9731531449264976E-2</v>
      </c>
      <c r="AC90" s="1">
        <f>AVERAGE('Raw Data'!AB422,'Raw Data'!AH422,'Raw Data'!AN422)</f>
        <v>0.45466666666666661</v>
      </c>
      <c r="AD90" s="1">
        <f>STDEV('Raw Data'!AB422,'Raw Data'!AH422,'Raw Data'!AN422)</f>
        <v>1.6258331197676255E-2</v>
      </c>
      <c r="AE90" s="1">
        <f>AVERAGE('Raw Data'!AZ422,'Raw Data'!BF422,'Raw Data'!BL422)</f>
        <v>1.1923333333333332</v>
      </c>
      <c r="AF90" s="1">
        <f>STDEV('Raw Data'!AZ422,'Raw Data'!BF422,'Raw Data'!BL422)</f>
        <v>0.29231717933322537</v>
      </c>
      <c r="AG90" s="1">
        <f>AVERAGE('Raw Data'!BL422,'Raw Data'!BR422,'Raw Data'!BX422)</f>
        <v>1.573</v>
      </c>
      <c r="AH90" s="1">
        <f>STDEV('Raw Data'!BL422,'Raw Data'!BR422,'Raw Data'!BX422)</f>
        <v>6.2225396744416239E-2</v>
      </c>
      <c r="AI90" s="1">
        <f>AVERAGE('Raw Data'!CD422,'Raw Data'!CJ422,'Raw Data'!CP422)</f>
        <v>2.6025</v>
      </c>
      <c r="AJ90" s="1">
        <f>STDEV('Raw Data'!CD422,'Raw Data'!CJ422,'Raw Data'!CP422)</f>
        <v>3.7476659402886976E-2</v>
      </c>
      <c r="AL90" s="4">
        <f t="shared" si="134"/>
        <v>0.80233333333333334</v>
      </c>
      <c r="AM90" s="1">
        <f t="shared" si="135"/>
        <v>9.7165291583233629E-2</v>
      </c>
      <c r="AN90" s="4">
        <f t="shared" si="136"/>
        <v>0.57400000000000007</v>
      </c>
      <c r="AO90" s="12">
        <f t="shared" si="137"/>
        <v>0.11567129040966859</v>
      </c>
      <c r="AP90" s="4">
        <f t="shared" si="138"/>
        <v>1.4486666666666665</v>
      </c>
      <c r="AQ90" s="12">
        <f t="shared" si="139"/>
        <v>1.251547262751552</v>
      </c>
      <c r="AR90" s="4">
        <f t="shared" si="140"/>
        <v>2.1040000000000001</v>
      </c>
      <c r="AS90" s="12">
        <f t="shared" si="141"/>
        <v>0.18067971546061323</v>
      </c>
      <c r="AT90" s="4">
        <f t="shared" si="142"/>
        <v>2.395</v>
      </c>
      <c r="AU90" s="12">
        <f t="shared" si="143"/>
        <v>0.16155943361643962</v>
      </c>
      <c r="AV90" s="12"/>
      <c r="AW90" s="4">
        <f t="shared" si="124"/>
        <v>0.57966666666666677</v>
      </c>
      <c r="AX90" s="1">
        <f t="shared" si="125"/>
        <v>7.5823717476672853E-2</v>
      </c>
      <c r="AY90" s="4">
        <f t="shared" si="126"/>
        <v>0.36333333333333345</v>
      </c>
      <c r="AZ90" s="12">
        <f t="shared" si="127"/>
        <v>9.7885532546246337E-2</v>
      </c>
      <c r="BA90" s="4">
        <f t="shared" si="128"/>
        <v>1.1486666666666665</v>
      </c>
      <c r="BB90" s="12">
        <f t="shared" si="129"/>
        <v>1.2215690289412864</v>
      </c>
      <c r="BC90" s="4">
        <f t="shared" si="130"/>
        <v>1.7400000000000002</v>
      </c>
      <c r="BD90" s="12">
        <f t="shared" si="131"/>
        <v>0.15947250467056484</v>
      </c>
      <c r="BE90" s="4">
        <f t="shared" si="132"/>
        <v>2.1098333333333334</v>
      </c>
      <c r="BF90" s="12">
        <f t="shared" si="133"/>
        <v>9.003456397806342E-2</v>
      </c>
      <c r="BH90" s="4">
        <f t="shared" si="144"/>
        <v>-0.22266666666666662</v>
      </c>
      <c r="BI90" s="1">
        <f t="shared" si="145"/>
        <v>6.0804637005090728E-2</v>
      </c>
      <c r="BJ90" s="4">
        <f t="shared" si="146"/>
        <v>-0.21066666666666661</v>
      </c>
      <c r="BK90" s="12">
        <f t="shared" si="147"/>
        <v>5.0302420258774766E-2</v>
      </c>
      <c r="BL90" s="4">
        <f t="shared" si="148"/>
        <v>-0.30000000000000004</v>
      </c>
      <c r="BM90" s="12">
        <f t="shared" si="149"/>
        <v>0.61461259247671651</v>
      </c>
      <c r="BN90" s="4">
        <f t="shared" si="150"/>
        <v>-0.36399999999999988</v>
      </c>
      <c r="BO90" s="12">
        <f t="shared" si="151"/>
        <v>0.14565800427888087</v>
      </c>
      <c r="BP90" s="4">
        <f t="shared" si="152"/>
        <v>-0.28516666666666657</v>
      </c>
      <c r="BQ90" s="12">
        <f t="shared" si="153"/>
        <v>0.14647818844415014</v>
      </c>
      <c r="CI90" s="1">
        <f t="shared" si="112"/>
        <v>9.4410938884548126E-3</v>
      </c>
      <c r="CJ90" s="29">
        <f t="shared" si="113"/>
        <v>1.3379847425037889E-2</v>
      </c>
      <c r="CK90" s="29">
        <f t="shared" si="114"/>
        <v>1.5663705509009025</v>
      </c>
      <c r="CL90" s="30">
        <f t="shared" si="115"/>
        <v>3.2645159578928162E-2</v>
      </c>
      <c r="CM90" s="30">
        <f t="shared" si="116"/>
        <v>2.6101450590464762E-2</v>
      </c>
      <c r="CN90">
        <f t="shared" si="122"/>
        <v>1.2837204144142089</v>
      </c>
      <c r="CP90" s="31">
        <f t="shared" si="117"/>
        <v>5.749236131982304E-3</v>
      </c>
      <c r="CQ90" s="30">
        <f t="shared" si="118"/>
        <v>9.5815774818622506E-3</v>
      </c>
      <c r="CR90" s="30">
        <f t="shared" si="119"/>
        <v>1.4922308924685574</v>
      </c>
      <c r="CS90" s="30">
        <f t="shared" si="120"/>
        <v>2.5431479745903325E-2</v>
      </c>
      <c r="CT90" s="31">
        <f t="shared" si="121"/>
        <v>8.1062227107199947E-3</v>
      </c>
      <c r="CU90">
        <f t="shared" si="123"/>
        <v>1.241410249892849</v>
      </c>
    </row>
    <row r="91" spans="1:99" x14ac:dyDescent="0.25">
      <c r="A91" t="str">
        <f>'Raw Data'!A91</f>
        <v>A_p110g</v>
      </c>
      <c r="B91">
        <f>'Raw Data'!B91</f>
        <v>631</v>
      </c>
      <c r="C91">
        <f>'Raw Data'!C91</f>
        <v>635</v>
      </c>
      <c r="D91" t="str">
        <f>'Raw Data'!D91</f>
        <v>LDCNF</v>
      </c>
      <c r="E91" s="1">
        <f>AVERAGE('Raw Data'!J91,'Raw Data'!P91,'Raw Data'!V91)</f>
        <v>0.35366666666666663</v>
      </c>
      <c r="F91" s="19">
        <f>STDEV('Raw Data'!J91,'Raw Data'!P91,'Raw Data'!V91)</f>
        <v>1.7156145643277016E-2</v>
      </c>
      <c r="G91" s="1">
        <f>AVERAGE('Raw Data'!AB91,'Raw Data'!AH91,'Raw Data'!AN91)</f>
        <v>0.37133333333333335</v>
      </c>
      <c r="H91" s="1">
        <f>STDEV('Raw Data'!AB91,'Raw Data'!AH91,'Raw Data'!AN91)</f>
        <v>5.4372174256077994E-2</v>
      </c>
      <c r="I91" s="1">
        <f>AVERAGE('Raw Data'!AZ91,'Raw Data'!BF91,'Raw Data'!BL91)</f>
        <v>1.0963333333333332</v>
      </c>
      <c r="J91" s="1">
        <f>STDEV('Raw Data'!AZ91,'Raw Data'!BF91,'Raw Data'!BL91)</f>
        <v>0.4750329813111227</v>
      </c>
      <c r="K91" s="1">
        <f>AVERAGE('Raw Data'!BL91,'Raw Data'!BR91,'Raw Data'!BX91)</f>
        <v>1.64</v>
      </c>
      <c r="L91" s="1">
        <f>STDEV('Raw Data'!BL91,'Raw Data'!BR91,'Raw Data'!BX91)</f>
        <v>5.6107040556422086E-2</v>
      </c>
      <c r="M91" s="1">
        <f>AVERAGE('Raw Data'!CD91,'Raw Data'!CJ91,'Raw Data'!CP91)</f>
        <v>1.9889999999999999</v>
      </c>
      <c r="N91" s="1">
        <f>STDEV('Raw Data'!CD91,'Raw Data'!CJ91,'Raw Data'!CP91)</f>
        <v>8.8153275605617823E-2</v>
      </c>
      <c r="P91" s="1">
        <f>AVERAGE('Raw Data'!J257,'Raw Data'!P257,'Raw Data'!V257)</f>
        <v>0.17333333333333334</v>
      </c>
      <c r="Q91" s="19">
        <f>STDEV('Raw Data'!J257,'Raw Data'!P257,'Raw Data'!V257)</f>
        <v>3.0237945256470989E-2</v>
      </c>
      <c r="R91" s="1">
        <f>AVERAGE('Raw Data'!AB257,'Raw Data'!AH257,'Raw Data'!AN257)</f>
        <v>0.19433333333333333</v>
      </c>
      <c r="S91" s="1">
        <f>STDEV('Raw Data'!AB257,'Raw Data'!AH257,'Raw Data'!AN257)</f>
        <v>1.1503622617824928E-2</v>
      </c>
      <c r="T91" s="1">
        <f>AVERAGE('Raw Data'!AZ257,'Raw Data'!BF257,'Raw Data'!BL257)</f>
        <v>0.52999999999999992</v>
      </c>
      <c r="U91" s="1">
        <f>STDEV('Raw Data'!AZ257,'Raw Data'!BF257,'Raw Data'!BL257)</f>
        <v>0.3665419484861181</v>
      </c>
      <c r="V91" s="1">
        <f>AVERAGE('Raw Data'!BL257,'Raw Data'!BR257,'Raw Data'!BX257)</f>
        <v>0.96833333333333327</v>
      </c>
      <c r="W91" s="1">
        <f>STDEV('Raw Data'!BL257,'Raw Data'!BR257,'Raw Data'!BX257)</f>
        <v>3.0088757590391316E-2</v>
      </c>
      <c r="X91" s="1">
        <f>AVERAGE('Raw Data'!CD257,'Raw Data'!CJ257,'Raw Data'!CP257)</f>
        <v>1.8216666666666665</v>
      </c>
      <c r="Y91" s="1">
        <f>STDEV('Raw Data'!CD257,'Raw Data'!CJ257,'Raw Data'!CP257)</f>
        <v>4.8128300752606393E-2</v>
      </c>
      <c r="AA91" s="1">
        <f>AVERAGE('Raw Data'!J423,'Raw Data'!P423,'Raw Data'!V423)</f>
        <v>0.18433333333333332</v>
      </c>
      <c r="AB91" s="19">
        <f>STDEV('Raw Data'!J423,'Raw Data'!P423,'Raw Data'!V423)</f>
        <v>2.3755701070129549E-2</v>
      </c>
      <c r="AC91" s="1">
        <f>AVERAGE('Raw Data'!AB423,'Raw Data'!AH423,'Raw Data'!AN423)</f>
        <v>0.20966666666666667</v>
      </c>
      <c r="AD91" s="1">
        <f>STDEV('Raw Data'!AB423,'Raw Data'!AH423,'Raw Data'!AN423)</f>
        <v>1.1846237095944567E-2</v>
      </c>
      <c r="AE91" s="1">
        <f>AVERAGE('Raw Data'!AZ423,'Raw Data'!BF423,'Raw Data'!BL423)</f>
        <v>0.64766666666666672</v>
      </c>
      <c r="AF91" s="1">
        <f>STDEV('Raw Data'!AZ423,'Raw Data'!BF423,'Raw Data'!BL423)</f>
        <v>0.36381909423961423</v>
      </c>
      <c r="AG91" s="1">
        <f>AVERAGE('Raw Data'!BL423,'Raw Data'!BR423,'Raw Data'!BX423)</f>
        <v>1.1120000000000001</v>
      </c>
      <c r="AH91" s="1">
        <f>STDEV('Raw Data'!BL423,'Raw Data'!BR423,'Raw Data'!BX423)</f>
        <v>6.3639610306789343E-2</v>
      </c>
      <c r="AI91" s="1">
        <f>AVERAGE('Raw Data'!CD423,'Raw Data'!CJ423,'Raw Data'!CP423)</f>
        <v>1.8460000000000001</v>
      </c>
      <c r="AJ91" s="1">
        <f>STDEV('Raw Data'!CD423,'Raw Data'!CJ423,'Raw Data'!CP423)</f>
        <v>4.5254833995938923E-2</v>
      </c>
      <c r="AL91" s="4">
        <f t="shared" si="134"/>
        <v>0.18033333333333329</v>
      </c>
      <c r="AM91" s="1">
        <f t="shared" si="135"/>
        <v>4.7394090899748005E-2</v>
      </c>
      <c r="AN91" s="4">
        <f t="shared" si="136"/>
        <v>0.17700000000000002</v>
      </c>
      <c r="AO91" s="12">
        <f t="shared" si="137"/>
        <v>6.5875796873902923E-2</v>
      </c>
      <c r="AP91" s="4">
        <f t="shared" si="138"/>
        <v>0.56633333333333324</v>
      </c>
      <c r="AQ91" s="12">
        <f t="shared" si="139"/>
        <v>0.8415749297972408</v>
      </c>
      <c r="AR91" s="4">
        <f t="shared" si="140"/>
        <v>0.67166666666666663</v>
      </c>
      <c r="AS91" s="12">
        <f t="shared" si="141"/>
        <v>8.6195798146813399E-2</v>
      </c>
      <c r="AT91" s="4">
        <f t="shared" si="142"/>
        <v>0.16733333333333333</v>
      </c>
      <c r="AU91" s="12">
        <f t="shared" si="143"/>
        <v>0.13628157635822422</v>
      </c>
      <c r="AV91" s="12"/>
      <c r="AW91" s="4">
        <f t="shared" si="124"/>
        <v>0.16933333333333331</v>
      </c>
      <c r="AX91" s="1">
        <f t="shared" si="125"/>
        <v>4.0911846713406565E-2</v>
      </c>
      <c r="AY91" s="4">
        <f t="shared" si="126"/>
        <v>0.16166666666666668</v>
      </c>
      <c r="AZ91" s="12">
        <f t="shared" si="127"/>
        <v>6.6218411352022555E-2</v>
      </c>
      <c r="BA91" s="4">
        <f t="shared" si="128"/>
        <v>0.44866666666666644</v>
      </c>
      <c r="BB91" s="12">
        <f t="shared" si="129"/>
        <v>0.83885207555073693</v>
      </c>
      <c r="BC91" s="4">
        <f t="shared" si="130"/>
        <v>0.5279999999999998</v>
      </c>
      <c r="BD91" s="12">
        <f t="shared" si="131"/>
        <v>0.11974665086321143</v>
      </c>
      <c r="BE91" s="4">
        <f t="shared" si="132"/>
        <v>0.14299999999999979</v>
      </c>
      <c r="BF91" s="12">
        <f t="shared" si="133"/>
        <v>0.13340810960155675</v>
      </c>
      <c r="BH91" s="4">
        <f t="shared" si="144"/>
        <v>-1.0999999999999982E-2</v>
      </c>
      <c r="BI91" s="1">
        <f t="shared" si="145"/>
        <v>5.3993646326600538E-2</v>
      </c>
      <c r="BJ91" s="4">
        <f t="shared" si="146"/>
        <v>-1.5333333333333338E-2</v>
      </c>
      <c r="BK91" s="12">
        <f t="shared" si="147"/>
        <v>2.3349859713769495E-2</v>
      </c>
      <c r="BL91" s="4">
        <f t="shared" si="148"/>
        <v>-0.11766666666666681</v>
      </c>
      <c r="BM91" s="12">
        <f t="shared" si="149"/>
        <v>0.73036104272573232</v>
      </c>
      <c r="BN91" s="4">
        <f t="shared" si="150"/>
        <v>-0.14366666666666683</v>
      </c>
      <c r="BO91" s="12">
        <f t="shared" si="151"/>
        <v>9.3728367897180656E-2</v>
      </c>
      <c r="BP91" s="4">
        <f t="shared" si="152"/>
        <v>-2.433333333333354E-2</v>
      </c>
      <c r="BQ91" s="12">
        <f t="shared" si="153"/>
        <v>9.3383134748545316E-2</v>
      </c>
      <c r="CI91" s="1">
        <f t="shared" si="112"/>
        <v>2.2461998522135766E-3</v>
      </c>
      <c r="CJ91" s="29">
        <f t="shared" si="113"/>
        <v>4.3396206137717181E-3</v>
      </c>
      <c r="CK91" s="29">
        <f t="shared" si="114"/>
        <v>0.70824836246323075</v>
      </c>
      <c r="CL91" s="30">
        <f t="shared" si="115"/>
        <v>7.4297156181662004E-3</v>
      </c>
      <c r="CM91" s="30">
        <f t="shared" si="116"/>
        <v>1.8572668054682499E-2</v>
      </c>
      <c r="CN91">
        <f t="shared" si="122"/>
        <v>0.86071863381831393</v>
      </c>
      <c r="CP91" s="31">
        <f t="shared" si="117"/>
        <v>1.6737792015012755E-3</v>
      </c>
      <c r="CQ91" s="30">
        <f t="shared" si="118"/>
        <v>4.3848780019856695E-3</v>
      </c>
      <c r="CR91" s="30">
        <f t="shared" si="119"/>
        <v>0.7036728046557793</v>
      </c>
      <c r="CS91" s="30">
        <f t="shared" si="120"/>
        <v>1.4339260392955855E-2</v>
      </c>
      <c r="CT91" s="31">
        <f t="shared" si="121"/>
        <v>1.7797723707460977E-2</v>
      </c>
      <c r="CU91">
        <f t="shared" si="123"/>
        <v>0.86131785419767259</v>
      </c>
    </row>
    <row r="92" spans="1:99" x14ac:dyDescent="0.25">
      <c r="A92" t="str">
        <f>'Raw Data'!A92</f>
        <v>A_p110g</v>
      </c>
      <c r="B92">
        <f>'Raw Data'!B92</f>
        <v>636</v>
      </c>
      <c r="C92">
        <f>'Raw Data'!C92</f>
        <v>642</v>
      </c>
      <c r="D92" t="str">
        <f>'Raw Data'!D92</f>
        <v>SDENVRA</v>
      </c>
      <c r="E92" s="1">
        <f>AVERAGE('Raw Data'!J92,'Raw Data'!P92,'Raw Data'!V92)</f>
        <v>0.57700000000000007</v>
      </c>
      <c r="F92" s="19">
        <f>STDEV('Raw Data'!J92,'Raw Data'!P92,'Raw Data'!V92)</f>
        <v>2.511971337416093E-2</v>
      </c>
      <c r="G92" s="1">
        <f>AVERAGE('Raw Data'!AB92,'Raw Data'!AH92,'Raw Data'!AN92)</f>
        <v>0.67933333333333346</v>
      </c>
      <c r="H92" s="1">
        <f>STDEV('Raw Data'!AB92,'Raw Data'!AH92,'Raw Data'!AN92)</f>
        <v>5.7951128835712358E-2</v>
      </c>
      <c r="I92" s="1">
        <f>AVERAGE('Raw Data'!AZ92,'Raw Data'!BF92,'Raw Data'!BL92)</f>
        <v>1.4816666666666667</v>
      </c>
      <c r="J92" s="1">
        <f>STDEV('Raw Data'!AZ92,'Raw Data'!BF92,'Raw Data'!BL92)</f>
        <v>0.65162438055472804</v>
      </c>
      <c r="K92" s="1">
        <f>AVERAGE('Raw Data'!BL92,'Raw Data'!BR92,'Raw Data'!BX92)</f>
        <v>2.1009999999999995</v>
      </c>
      <c r="L92" s="1">
        <f>STDEV('Raw Data'!BL92,'Raw Data'!BR92,'Raw Data'!BX92)</f>
        <v>0.11526925001924843</v>
      </c>
      <c r="M92" s="1">
        <f>AVERAGE('Raw Data'!CD92,'Raw Data'!CJ92,'Raw Data'!CP92)</f>
        <v>3.2253333333333334</v>
      </c>
      <c r="N92" s="1">
        <f>STDEV('Raw Data'!CD92,'Raw Data'!CJ92,'Raw Data'!CP92)</f>
        <v>4.7384948383778082E-2</v>
      </c>
      <c r="P92" s="1">
        <f>AVERAGE('Raw Data'!J258,'Raw Data'!P258,'Raw Data'!V258)</f>
        <v>0.37200000000000005</v>
      </c>
      <c r="Q92" s="19">
        <f>STDEV('Raw Data'!J258,'Raw Data'!P258,'Raw Data'!V258)</f>
        <v>1.4525839046333963E-2</v>
      </c>
      <c r="R92" s="1">
        <f>AVERAGE('Raw Data'!AB258,'Raw Data'!AH258,'Raw Data'!AN258)</f>
        <v>0.51400000000000001</v>
      </c>
      <c r="S92" s="1">
        <f>STDEV('Raw Data'!AB258,'Raw Data'!AH258,'Raw Data'!AN258)</f>
        <v>1.1135528725660053E-2</v>
      </c>
      <c r="T92" s="1">
        <f>AVERAGE('Raw Data'!AZ258,'Raw Data'!BF258,'Raw Data'!BL258)</f>
        <v>0.65200000000000002</v>
      </c>
      <c r="U92" s="1">
        <f>STDEV('Raw Data'!AZ258,'Raw Data'!BF258,'Raw Data'!BL258)</f>
        <v>0.13177253128023322</v>
      </c>
      <c r="V92" s="1">
        <f>AVERAGE('Raw Data'!BL258,'Raw Data'!BR258,'Raw Data'!BX258)</f>
        <v>0.83033333333333337</v>
      </c>
      <c r="W92" s="1">
        <f>STDEV('Raw Data'!BL258,'Raw Data'!BR258,'Raw Data'!BX258)</f>
        <v>3.0664855018951779E-2</v>
      </c>
      <c r="X92" s="1">
        <f>AVERAGE('Raw Data'!CD258,'Raw Data'!CJ258,'Raw Data'!CP258)</f>
        <v>1.2236666666666667</v>
      </c>
      <c r="Y92" s="1">
        <f>STDEV('Raw Data'!CD258,'Raw Data'!CJ258,'Raw Data'!CP258)</f>
        <v>3.4530180036213803E-2</v>
      </c>
      <c r="AA92" s="1">
        <f>AVERAGE('Raw Data'!J424,'Raw Data'!P424,'Raw Data'!V424)</f>
        <v>0.45300000000000001</v>
      </c>
      <c r="AB92" s="19">
        <f>STDEV('Raw Data'!J424,'Raw Data'!P424,'Raw Data'!V424)</f>
        <v>1.8520259177452151E-2</v>
      </c>
      <c r="AC92" s="1">
        <f>AVERAGE('Raw Data'!AB424,'Raw Data'!AH424,'Raw Data'!AN424)</f>
        <v>0.60300000000000009</v>
      </c>
      <c r="AD92" s="1">
        <f>STDEV('Raw Data'!AB424,'Raw Data'!AH424,'Raw Data'!AN424)</f>
        <v>3.407345007480167E-2</v>
      </c>
      <c r="AE92" s="1">
        <f>AVERAGE('Raw Data'!AZ424,'Raw Data'!BF424,'Raw Data'!BL424)</f>
        <v>0.85033333333333339</v>
      </c>
      <c r="AF92" s="1">
        <f>STDEV('Raw Data'!AZ424,'Raw Data'!BF424,'Raw Data'!BL424)</f>
        <v>0.253500164365495</v>
      </c>
      <c r="AG92" s="1">
        <f>AVERAGE('Raw Data'!BL424,'Raw Data'!BR424,'Raw Data'!BX424)</f>
        <v>1.0865</v>
      </c>
      <c r="AH92" s="1">
        <f>STDEV('Raw Data'!BL424,'Raw Data'!BR424,'Raw Data'!BX424)</f>
        <v>7.5660425586960581E-2</v>
      </c>
      <c r="AI92" s="1">
        <f>AVERAGE('Raw Data'!CD424,'Raw Data'!CJ424,'Raw Data'!CP424)</f>
        <v>1.7095</v>
      </c>
      <c r="AJ92" s="1">
        <f>STDEV('Raw Data'!CD424,'Raw Data'!CJ424,'Raw Data'!CP424)</f>
        <v>4.9497474683059157E-3</v>
      </c>
      <c r="AL92" s="4">
        <f t="shared" si="134"/>
        <v>0.20500000000000002</v>
      </c>
      <c r="AM92" s="1">
        <f t="shared" si="135"/>
        <v>3.9645552420494889E-2</v>
      </c>
      <c r="AN92" s="4">
        <f t="shared" si="136"/>
        <v>0.16533333333333344</v>
      </c>
      <c r="AO92" s="12">
        <f t="shared" si="137"/>
        <v>6.9086657561372417E-2</v>
      </c>
      <c r="AP92" s="4">
        <f t="shared" si="138"/>
        <v>0.82966666666666666</v>
      </c>
      <c r="AQ92" s="12">
        <f t="shared" si="139"/>
        <v>0.7833969118349613</v>
      </c>
      <c r="AR92" s="4">
        <f t="shared" si="140"/>
        <v>1.2706666666666662</v>
      </c>
      <c r="AS92" s="12">
        <f t="shared" si="141"/>
        <v>0.1459341050382002</v>
      </c>
      <c r="AT92" s="4">
        <f t="shared" si="142"/>
        <v>2.0016666666666669</v>
      </c>
      <c r="AU92" s="12">
        <f t="shared" si="143"/>
        <v>8.1915128419991878E-2</v>
      </c>
      <c r="AV92" s="1"/>
      <c r="AW92" s="4">
        <f t="shared" si="124"/>
        <v>0.12400000000000005</v>
      </c>
      <c r="AX92" s="1">
        <f t="shared" si="125"/>
        <v>4.3639972551613081E-2</v>
      </c>
      <c r="AY92" s="4">
        <f t="shared" si="126"/>
        <v>7.6333333333333364E-2</v>
      </c>
      <c r="AZ92" s="12">
        <f t="shared" si="127"/>
        <v>9.2024578910514021E-2</v>
      </c>
      <c r="BA92" s="4">
        <f t="shared" si="128"/>
        <v>0.6313333333333333</v>
      </c>
      <c r="BB92" s="12">
        <f t="shared" si="129"/>
        <v>0.90512454492022298</v>
      </c>
      <c r="BC92" s="4">
        <f t="shared" si="130"/>
        <v>1.0144999999999995</v>
      </c>
      <c r="BD92" s="12">
        <f t="shared" si="131"/>
        <v>0.19092967560620899</v>
      </c>
      <c r="BE92" s="4">
        <f t="shared" si="132"/>
        <v>1.5158333333333334</v>
      </c>
      <c r="BF92" s="12">
        <f t="shared" si="133"/>
        <v>5.2334695852084001E-2</v>
      </c>
      <c r="BH92" s="4">
        <f t="shared" si="144"/>
        <v>-8.0999999999999961E-2</v>
      </c>
      <c r="BI92" s="1">
        <f t="shared" si="145"/>
        <v>3.3046098223786111E-2</v>
      </c>
      <c r="BJ92" s="4">
        <f t="shared" si="146"/>
        <v>-8.9000000000000079E-2</v>
      </c>
      <c r="BK92" s="12">
        <f t="shared" si="147"/>
        <v>4.5208978800461722E-2</v>
      </c>
      <c r="BL92" s="4">
        <f t="shared" si="148"/>
        <v>-0.19833333333333336</v>
      </c>
      <c r="BM92" s="12">
        <f t="shared" si="149"/>
        <v>0.38527269564572819</v>
      </c>
      <c r="BN92" s="4">
        <f t="shared" si="150"/>
        <v>-0.25616666666666665</v>
      </c>
      <c r="BO92" s="12">
        <f t="shared" si="151"/>
        <v>0.10632528060591236</v>
      </c>
      <c r="BP92" s="4">
        <f t="shared" si="152"/>
        <v>-0.48583333333333334</v>
      </c>
      <c r="BQ92" s="12">
        <f t="shared" si="153"/>
        <v>3.9479927504519716E-2</v>
      </c>
      <c r="CI92" s="1">
        <f t="shared" si="112"/>
        <v>1.5717698267262081E-3</v>
      </c>
      <c r="CJ92" s="29">
        <f t="shared" si="113"/>
        <v>4.7729662530023361E-3</v>
      </c>
      <c r="CK92" s="29">
        <f t="shared" si="114"/>
        <v>0.61371072147255412</v>
      </c>
      <c r="CL92" s="30">
        <f t="shared" si="115"/>
        <v>2.1296763013300451E-2</v>
      </c>
      <c r="CM92" s="30">
        <f t="shared" si="116"/>
        <v>6.7100882640637608E-3</v>
      </c>
      <c r="CN92">
        <f t="shared" si="122"/>
        <v>0.8050231728525874</v>
      </c>
      <c r="CP92" s="31">
        <f t="shared" si="117"/>
        <v>1.9044472043055431E-3</v>
      </c>
      <c r="CQ92" s="30">
        <f t="shared" si="118"/>
        <v>8.4685231236574215E-3</v>
      </c>
      <c r="CR92" s="30">
        <f t="shared" si="119"/>
        <v>0.81925044181704076</v>
      </c>
      <c r="CS92" s="30">
        <f t="shared" si="120"/>
        <v>3.6454141027092199E-2</v>
      </c>
      <c r="CT92" s="31">
        <f t="shared" si="121"/>
        <v>2.7389203899301382E-3</v>
      </c>
      <c r="CU92">
        <f t="shared" si="123"/>
        <v>0.93210325262924931</v>
      </c>
    </row>
    <row r="93" spans="1:99" x14ac:dyDescent="0.25">
      <c r="A93" t="str">
        <f>'Raw Data'!A93</f>
        <v>A_p110g</v>
      </c>
      <c r="B93">
        <f>'Raw Data'!B93</f>
        <v>643</v>
      </c>
      <c r="C93">
        <f>'Raw Data'!C93</f>
        <v>650</v>
      </c>
      <c r="D93" t="str">
        <f>'Raw Data'!D93</f>
        <v>IAVQKLES</v>
      </c>
      <c r="E93" s="1">
        <f>AVERAGE('Raw Data'!J93,'Raw Data'!P93,'Raw Data'!V93)</f>
        <v>0.53233333333333333</v>
      </c>
      <c r="F93" s="19">
        <f>STDEV('Raw Data'!J93,'Raw Data'!P93,'Raw Data'!V93)</f>
        <v>2.7061657993059748E-2</v>
      </c>
      <c r="G93" s="1">
        <f>AVERAGE('Raw Data'!AB93,'Raw Data'!AH93,'Raw Data'!AN93)</f>
        <v>0.7513333333333333</v>
      </c>
      <c r="H93" s="1">
        <f>STDEV('Raw Data'!AB93,'Raw Data'!AH93,'Raw Data'!AN93)</f>
        <v>3.2868424564212614E-2</v>
      </c>
      <c r="I93" s="1">
        <f>AVERAGE('Raw Data'!AZ93,'Raw Data'!BF93,'Raw Data'!BL93)</f>
        <v>1.2666666666666666</v>
      </c>
      <c r="J93" s="1">
        <f>STDEV('Raw Data'!AZ93,'Raw Data'!BF93,'Raw Data'!BL93)</f>
        <v>0.5635550845599151</v>
      </c>
      <c r="K93" s="1">
        <f>AVERAGE('Raw Data'!BL93,'Raw Data'!BR93,'Raw Data'!BX93)</f>
        <v>1.8626666666666667</v>
      </c>
      <c r="L93" s="1">
        <f>STDEV('Raw Data'!BL93,'Raw Data'!BR93,'Raw Data'!BX93)</f>
        <v>5.2051256789181627E-2</v>
      </c>
      <c r="M93" s="1">
        <f>AVERAGE('Raw Data'!CD93,'Raw Data'!CJ93,'Raw Data'!CP93)</f>
        <v>3.984666666666667</v>
      </c>
      <c r="N93" s="1">
        <f>STDEV('Raw Data'!CD93,'Raw Data'!CJ93,'Raw Data'!CP93)</f>
        <v>9.691405126880881E-2</v>
      </c>
      <c r="P93" s="1">
        <f>AVERAGE('Raw Data'!J259,'Raw Data'!P259,'Raw Data'!V259)</f>
        <v>0.46333333333333332</v>
      </c>
      <c r="Q93" s="19">
        <f>STDEV('Raw Data'!J259,'Raw Data'!P259,'Raw Data'!V259)</f>
        <v>2.8728615235220318E-2</v>
      </c>
      <c r="R93" s="1">
        <f>AVERAGE('Raw Data'!AB259,'Raw Data'!AH259,'Raw Data'!AN259)</f>
        <v>0.7363333333333334</v>
      </c>
      <c r="S93" s="1">
        <f>STDEV('Raw Data'!AB259,'Raw Data'!AH259,'Raw Data'!AN259)</f>
        <v>2.4846193538112321E-2</v>
      </c>
      <c r="T93" s="1">
        <f>AVERAGE('Raw Data'!AZ259,'Raw Data'!BF259,'Raw Data'!BL259)</f>
        <v>0.93433333333333335</v>
      </c>
      <c r="U93" s="1">
        <f>STDEV('Raw Data'!AZ259,'Raw Data'!BF259,'Raw Data'!BL259)</f>
        <v>0.12966238210573422</v>
      </c>
      <c r="V93" s="1">
        <f>AVERAGE('Raw Data'!BL259,'Raw Data'!BR259,'Raw Data'!BX259)</f>
        <v>1.0813333333333333</v>
      </c>
      <c r="W93" s="1">
        <f>STDEV('Raw Data'!BL259,'Raw Data'!BR259,'Raw Data'!BX259)</f>
        <v>1.3203534880225597E-2</v>
      </c>
      <c r="X93" s="1">
        <f>AVERAGE('Raw Data'!CD259,'Raw Data'!CJ259,'Raw Data'!CP259)</f>
        <v>2.3226666666666667</v>
      </c>
      <c r="Y93" s="1">
        <f>STDEV('Raw Data'!CD259,'Raw Data'!CJ259,'Raw Data'!CP259)</f>
        <v>3.6828431046317077E-2</v>
      </c>
      <c r="AA93" s="1">
        <f>AVERAGE('Raw Data'!J425,'Raw Data'!P425,'Raw Data'!V425)</f>
        <v>0.48433333333333334</v>
      </c>
      <c r="AB93" s="19">
        <f>STDEV('Raw Data'!J425,'Raw Data'!P425,'Raw Data'!V425)</f>
        <v>3.6501141534660719E-2</v>
      </c>
      <c r="AC93" s="1">
        <f>AVERAGE('Raw Data'!AB425,'Raw Data'!AH425,'Raw Data'!AN425)</f>
        <v>0.7639999999999999</v>
      </c>
      <c r="AD93" s="1">
        <f>STDEV('Raw Data'!AB425,'Raw Data'!AH425,'Raw Data'!AN425)</f>
        <v>1.5524174696260037E-2</v>
      </c>
      <c r="AE93" s="1">
        <f>AVERAGE('Raw Data'!AZ425,'Raw Data'!BF425,'Raw Data'!BL425)</f>
        <v>1.0149999999999999</v>
      </c>
      <c r="AF93" s="1">
        <f>STDEV('Raw Data'!AZ425,'Raw Data'!BF425,'Raw Data'!BL425)</f>
        <v>0.19178894650109593</v>
      </c>
      <c r="AG93" s="1">
        <f>AVERAGE('Raw Data'!BL425,'Raw Data'!BR425,'Raw Data'!BX425)</f>
        <v>1.1945000000000001</v>
      </c>
      <c r="AH93" s="1">
        <f>STDEV('Raw Data'!BL425,'Raw Data'!BR425,'Raw Data'!BX425)</f>
        <v>5.5861435713737223E-2</v>
      </c>
      <c r="AI93" s="1">
        <f>AVERAGE('Raw Data'!CD425,'Raw Data'!CJ425,'Raw Data'!CP425)</f>
        <v>2.6604999999999999</v>
      </c>
      <c r="AJ93" s="1">
        <f>STDEV('Raw Data'!CD425,'Raw Data'!CJ425,'Raw Data'!CP425)</f>
        <v>3.6062445840514032E-2</v>
      </c>
      <c r="AL93" s="4">
        <f t="shared" si="134"/>
        <v>6.9000000000000006E-2</v>
      </c>
      <c r="AM93" s="1">
        <f t="shared" si="135"/>
        <v>5.5790273228280063E-2</v>
      </c>
      <c r="AN93" s="4">
        <f t="shared" si="136"/>
        <v>1.4999999999999902E-2</v>
      </c>
      <c r="AO93" s="12">
        <f t="shared" si="137"/>
        <v>5.7714618102324936E-2</v>
      </c>
      <c r="AP93" s="4">
        <f t="shared" si="138"/>
        <v>0.33233333333333326</v>
      </c>
      <c r="AQ93" s="12">
        <f t="shared" si="139"/>
        <v>0.69321746666564932</v>
      </c>
      <c r="AR93" s="4">
        <f t="shared" si="140"/>
        <v>0.78133333333333344</v>
      </c>
      <c r="AS93" s="12">
        <f t="shared" si="141"/>
        <v>6.5254791669407231E-2</v>
      </c>
      <c r="AT93" s="4">
        <f t="shared" si="142"/>
        <v>1.6620000000000004</v>
      </c>
      <c r="AU93" s="12">
        <f t="shared" si="143"/>
        <v>0.13374248231512589</v>
      </c>
      <c r="AV93" s="1"/>
      <c r="AW93" s="4">
        <f t="shared" si="124"/>
        <v>4.7999999999999987E-2</v>
      </c>
      <c r="AX93" s="1">
        <f t="shared" si="125"/>
        <v>6.3562799527720468E-2</v>
      </c>
      <c r="AY93" s="4">
        <f t="shared" si="126"/>
        <v>-1.2666666666666604E-2</v>
      </c>
      <c r="AZ93" s="12">
        <f t="shared" si="127"/>
        <v>4.8392599260472652E-2</v>
      </c>
      <c r="BA93" s="4">
        <f t="shared" si="128"/>
        <v>0.25166666666666671</v>
      </c>
      <c r="BB93" s="12">
        <f t="shared" si="129"/>
        <v>0.755344031061011</v>
      </c>
      <c r="BC93" s="4">
        <f t="shared" si="130"/>
        <v>0.66816666666666658</v>
      </c>
      <c r="BD93" s="12">
        <f t="shared" si="131"/>
        <v>0.10791269250291885</v>
      </c>
      <c r="BE93" s="4">
        <f t="shared" si="132"/>
        <v>1.3241666666666672</v>
      </c>
      <c r="BF93" s="12">
        <f t="shared" si="133"/>
        <v>0.13297649710932286</v>
      </c>
      <c r="BH93" s="4">
        <f t="shared" si="144"/>
        <v>-2.1000000000000019E-2</v>
      </c>
      <c r="BI93" s="1">
        <f t="shared" si="145"/>
        <v>6.5229756769881034E-2</v>
      </c>
      <c r="BJ93" s="4">
        <f t="shared" si="146"/>
        <v>-2.7666666666666506E-2</v>
      </c>
      <c r="BK93" s="12">
        <f t="shared" si="147"/>
        <v>4.0370368234372359E-2</v>
      </c>
      <c r="BL93" s="4">
        <f t="shared" si="148"/>
        <v>-8.0666666666666553E-2</v>
      </c>
      <c r="BM93" s="12">
        <f t="shared" si="149"/>
        <v>0.32145132860683012</v>
      </c>
      <c r="BN93" s="4">
        <f t="shared" si="150"/>
        <v>-0.11316666666666686</v>
      </c>
      <c r="BO93" s="12">
        <f t="shared" si="151"/>
        <v>6.9064970593962827E-2</v>
      </c>
      <c r="BP93" s="4">
        <f t="shared" si="152"/>
        <v>-0.33783333333333321</v>
      </c>
      <c r="BQ93" s="12">
        <f t="shared" si="153"/>
        <v>7.2890876886831102E-2</v>
      </c>
      <c r="CI93" s="1">
        <f t="shared" si="112"/>
        <v>3.112554586886143E-3</v>
      </c>
      <c r="CJ93" s="29">
        <f t="shared" si="113"/>
        <v>3.3309771426972131E-3</v>
      </c>
      <c r="CK93" s="29">
        <f t="shared" si="114"/>
        <v>0.48055045609034064</v>
      </c>
      <c r="CL93" s="30">
        <f t="shared" si="115"/>
        <v>4.2581878358177389E-3</v>
      </c>
      <c r="CM93" s="30">
        <f t="shared" si="116"/>
        <v>1.7887051575811764E-2</v>
      </c>
      <c r="CN93">
        <f t="shared" si="122"/>
        <v>0.71353992686573153</v>
      </c>
      <c r="CP93" s="31">
        <f t="shared" si="117"/>
        <v>4.0402294838011816E-3</v>
      </c>
      <c r="CQ93" s="30">
        <f t="shared" si="118"/>
        <v>2.3418436631846983E-3</v>
      </c>
      <c r="CR93" s="30">
        <f t="shared" si="119"/>
        <v>0.57054460525949757</v>
      </c>
      <c r="CS93" s="30">
        <f t="shared" si="120"/>
        <v>1.1645149203229519E-2</v>
      </c>
      <c r="CT93" s="31">
        <f t="shared" si="121"/>
        <v>1.7682748783465749E-2</v>
      </c>
      <c r="CU93">
        <f t="shared" si="123"/>
        <v>0.77862351389691464</v>
      </c>
    </row>
    <row r="94" spans="1:99" x14ac:dyDescent="0.25">
      <c r="A94" t="str">
        <f>'Raw Data'!A94</f>
        <v>A_p110g</v>
      </c>
      <c r="B94">
        <f>'Raw Data'!B94</f>
        <v>643</v>
      </c>
      <c r="C94">
        <f>'Raw Data'!C94</f>
        <v>651</v>
      </c>
      <c r="D94" t="str">
        <f>'Raw Data'!D94</f>
        <v>IAVQKLESL</v>
      </c>
      <c r="E94" s="1">
        <f>AVERAGE('Raw Data'!J94,'Raw Data'!P94,'Raw Data'!V94)</f>
        <v>0.53600000000000003</v>
      </c>
      <c r="F94" s="19">
        <f>STDEV('Raw Data'!J94,'Raw Data'!P94,'Raw Data'!V94)</f>
        <v>1.4000000000000012E-2</v>
      </c>
      <c r="G94" s="1">
        <f>AVERAGE('Raw Data'!AB94,'Raw Data'!AH94,'Raw Data'!AN94)</f>
        <v>0.76466666666666672</v>
      </c>
      <c r="H94" s="1">
        <f>STDEV('Raw Data'!AB94,'Raw Data'!AH94,'Raw Data'!AN94)</f>
        <v>2.8884828774519936E-2</v>
      </c>
      <c r="I94" s="1">
        <f>AVERAGE('Raw Data'!AZ94,'Raw Data'!BF94,'Raw Data'!BL94)</f>
        <v>1.2693333333333332</v>
      </c>
      <c r="J94" s="1">
        <f>STDEV('Raw Data'!AZ94,'Raw Data'!BF94,'Raw Data'!BL94)</f>
        <v>0.55834159197872191</v>
      </c>
      <c r="K94" s="1">
        <f>AVERAGE('Raw Data'!BL94,'Raw Data'!BR94,'Raw Data'!BX94)</f>
        <v>1.7923333333333333</v>
      </c>
      <c r="L94" s="1">
        <f>STDEV('Raw Data'!BL94,'Raw Data'!BR94,'Raw Data'!BX94)</f>
        <v>0.10734213214452804</v>
      </c>
      <c r="M94" s="1">
        <f>AVERAGE('Raw Data'!CD94,'Raw Data'!CJ94,'Raw Data'!CP94)</f>
        <v>3.9840000000000004</v>
      </c>
      <c r="N94" s="1">
        <f>STDEV('Raw Data'!CD94,'Raw Data'!CJ94,'Raw Data'!CP94)</f>
        <v>4.3965895873961429E-2</v>
      </c>
      <c r="P94" s="1">
        <f>AVERAGE('Raw Data'!J260,'Raw Data'!P260,'Raw Data'!V260)</f>
        <v>0.53166666666666662</v>
      </c>
      <c r="Q94" s="19">
        <f>STDEV('Raw Data'!J260,'Raw Data'!P260,'Raw Data'!V260)</f>
        <v>4.9399730093729576E-2</v>
      </c>
      <c r="R94" s="1">
        <f>AVERAGE('Raw Data'!AB260,'Raw Data'!AH260,'Raw Data'!AN260)</f>
        <v>0.746</v>
      </c>
      <c r="S94" s="1">
        <f>STDEV('Raw Data'!AB260,'Raw Data'!AH260,'Raw Data'!AN260)</f>
        <v>3.160696125855824E-2</v>
      </c>
      <c r="T94" s="1">
        <f>AVERAGE('Raw Data'!AZ260,'Raw Data'!BF260,'Raw Data'!BL260)</f>
        <v>0.94666666666666666</v>
      </c>
      <c r="U94" s="1">
        <f>STDEV('Raw Data'!AZ260,'Raw Data'!BF260,'Raw Data'!BL260)</f>
        <v>0.14468010690255012</v>
      </c>
      <c r="V94" s="1">
        <f>AVERAGE('Raw Data'!BL260,'Raw Data'!BR260,'Raw Data'!BX260)</f>
        <v>1.0996666666666666</v>
      </c>
      <c r="W94" s="1">
        <f>STDEV('Raw Data'!BL260,'Raw Data'!BR260,'Raw Data'!BX260)</f>
        <v>8.5780728216385105E-2</v>
      </c>
      <c r="X94" s="1">
        <f>AVERAGE('Raw Data'!CD260,'Raw Data'!CJ260,'Raw Data'!CP260)</f>
        <v>2.2916666666666665</v>
      </c>
      <c r="Y94" s="1">
        <f>STDEV('Raw Data'!CD260,'Raw Data'!CJ260,'Raw Data'!CP260)</f>
        <v>8.1242435545306857E-2</v>
      </c>
      <c r="AA94" s="1">
        <f>AVERAGE('Raw Data'!J426,'Raw Data'!P426,'Raw Data'!V426)</f>
        <v>0.48866666666666664</v>
      </c>
      <c r="AB94" s="19">
        <f>STDEV('Raw Data'!J426,'Raw Data'!P426,'Raw Data'!V426)</f>
        <v>4.9166384179979462E-2</v>
      </c>
      <c r="AC94" s="1">
        <f>AVERAGE('Raw Data'!AB426,'Raw Data'!AH426,'Raw Data'!AN426)</f>
        <v>0.7636666666666666</v>
      </c>
      <c r="AD94" s="1">
        <f>STDEV('Raw Data'!AB426,'Raw Data'!AH426,'Raw Data'!AN426)</f>
        <v>1.6041612554021301E-2</v>
      </c>
      <c r="AE94" s="1">
        <f>AVERAGE('Raw Data'!AZ426,'Raw Data'!BF426,'Raw Data'!BL426)</f>
        <v>0.999</v>
      </c>
      <c r="AF94" s="1">
        <f>STDEV('Raw Data'!AZ426,'Raw Data'!BF426,'Raw Data'!BL426)</f>
        <v>0.18692511869730111</v>
      </c>
      <c r="AG94" s="1">
        <f>AVERAGE('Raw Data'!BL426,'Raw Data'!BR426,'Raw Data'!BX426)</f>
        <v>1.1859999999999999</v>
      </c>
      <c r="AH94" s="1">
        <f>STDEV('Raw Data'!BL426,'Raw Data'!BR426,'Raw Data'!BX426)</f>
        <v>3.9597979746446695E-2</v>
      </c>
      <c r="AI94" s="1">
        <f>AVERAGE('Raw Data'!CD426,'Raw Data'!CJ426,'Raw Data'!CP426)</f>
        <v>2.5489999999999999</v>
      </c>
      <c r="AJ94" s="1">
        <f>STDEV('Raw Data'!CD426,'Raw Data'!CJ426,'Raw Data'!CP426)</f>
        <v>2.2627416997969541E-2</v>
      </c>
      <c r="AL94" s="4">
        <f t="shared" si="134"/>
        <v>4.3333333333334112E-3</v>
      </c>
      <c r="AM94" s="1">
        <f t="shared" si="135"/>
        <v>6.3399730093729595E-2</v>
      </c>
      <c r="AN94" s="4">
        <f t="shared" si="136"/>
        <v>1.866666666666672E-2</v>
      </c>
      <c r="AO94" s="12">
        <f t="shared" si="137"/>
        <v>6.0491790033078176E-2</v>
      </c>
      <c r="AP94" s="4">
        <f t="shared" si="138"/>
        <v>0.32266666666666655</v>
      </c>
      <c r="AQ94" s="12">
        <f t="shared" si="139"/>
        <v>0.70302169888127208</v>
      </c>
      <c r="AR94" s="4">
        <f t="shared" si="140"/>
        <v>0.69266666666666676</v>
      </c>
      <c r="AS94" s="12">
        <f t="shared" si="141"/>
        <v>0.19312286036091314</v>
      </c>
      <c r="AT94" s="4">
        <f t="shared" si="142"/>
        <v>1.6923333333333339</v>
      </c>
      <c r="AU94" s="12">
        <f t="shared" si="143"/>
        <v>0.12520833141926829</v>
      </c>
      <c r="AV94" s="1"/>
      <c r="AW94" s="4">
        <f t="shared" si="124"/>
        <v>4.7333333333333394E-2</v>
      </c>
      <c r="AX94" s="1">
        <f t="shared" si="125"/>
        <v>6.3166384179979468E-2</v>
      </c>
      <c r="AY94" s="4">
        <f t="shared" si="126"/>
        <v>1.0000000000001119E-3</v>
      </c>
      <c r="AZ94" s="12">
        <f t="shared" si="127"/>
        <v>4.4926441328541233E-2</v>
      </c>
      <c r="BA94" s="4">
        <f t="shared" si="128"/>
        <v>0.2703333333333332</v>
      </c>
      <c r="BB94" s="12">
        <f t="shared" si="129"/>
        <v>0.74526671067602301</v>
      </c>
      <c r="BC94" s="4">
        <f t="shared" si="130"/>
        <v>0.60633333333333339</v>
      </c>
      <c r="BD94" s="12">
        <f t="shared" si="131"/>
        <v>0.14694011189097472</v>
      </c>
      <c r="BE94" s="4">
        <f t="shared" si="132"/>
        <v>1.4350000000000005</v>
      </c>
      <c r="BF94" s="12">
        <f t="shared" si="133"/>
        <v>6.6593312871930974E-2</v>
      </c>
      <c r="BH94" s="4">
        <f t="shared" si="144"/>
        <v>4.2999999999999983E-2</v>
      </c>
      <c r="BI94" s="1">
        <f t="shared" si="145"/>
        <v>9.8566114273709038E-2</v>
      </c>
      <c r="BJ94" s="4">
        <f t="shared" si="146"/>
        <v>-1.7666666666666608E-2</v>
      </c>
      <c r="BK94" s="12">
        <f t="shared" si="147"/>
        <v>4.7648573812579545E-2</v>
      </c>
      <c r="BL94" s="4">
        <f t="shared" si="148"/>
        <v>-5.2333333333333343E-2</v>
      </c>
      <c r="BM94" s="12">
        <f t="shared" si="149"/>
        <v>0.33160522559985123</v>
      </c>
      <c r="BN94" s="4">
        <f t="shared" si="150"/>
        <v>-8.6333333333333373E-2</v>
      </c>
      <c r="BO94" s="12">
        <f t="shared" si="151"/>
        <v>0.12537870796283179</v>
      </c>
      <c r="BP94" s="4">
        <f t="shared" si="152"/>
        <v>-0.25733333333333341</v>
      </c>
      <c r="BQ94" s="12">
        <f t="shared" si="153"/>
        <v>0.10386985254327639</v>
      </c>
      <c r="CI94" s="1">
        <f t="shared" si="112"/>
        <v>4.0195257759577619E-3</v>
      </c>
      <c r="CJ94" s="29">
        <f t="shared" si="113"/>
        <v>3.6592566614060159E-3</v>
      </c>
      <c r="CK94" s="29">
        <f t="shared" si="114"/>
        <v>0.49423950909790998</v>
      </c>
      <c r="CL94" s="30">
        <f t="shared" si="115"/>
        <v>3.7296439193980756E-2</v>
      </c>
      <c r="CM94" s="30">
        <f t="shared" si="116"/>
        <v>1.5677126256797326E-2</v>
      </c>
      <c r="CN94">
        <f t="shared" si="122"/>
        <v>0.74491063691294668</v>
      </c>
      <c r="CP94" s="31">
        <f t="shared" si="117"/>
        <v>3.98999209037276E-3</v>
      </c>
      <c r="CQ94" s="30">
        <f t="shared" si="118"/>
        <v>2.0183851304468579E-3</v>
      </c>
      <c r="CR94" s="30">
        <f t="shared" si="119"/>
        <v>0.55542247004185896</v>
      </c>
      <c r="CS94" s="30">
        <f t="shared" si="120"/>
        <v>2.1591396482532173E-2</v>
      </c>
      <c r="CT94" s="31">
        <f t="shared" si="121"/>
        <v>4.4346693192588871E-3</v>
      </c>
      <c r="CU94">
        <f t="shared" si="123"/>
        <v>0.76645737850481255</v>
      </c>
    </row>
    <row r="95" spans="1:99" x14ac:dyDescent="0.25">
      <c r="A95" t="str">
        <f>'Raw Data'!A95</f>
        <v>A_p110g</v>
      </c>
      <c r="B95">
        <f>'Raw Data'!B95</f>
        <v>643</v>
      </c>
      <c r="C95">
        <f>'Raw Data'!C95</f>
        <v>657</v>
      </c>
      <c r="D95" t="str">
        <f>'Raw Data'!D95</f>
        <v>IAVQKLESLEDDDVL</v>
      </c>
      <c r="E95" s="1">
        <f>AVERAGE('Raw Data'!J95,'Raw Data'!P95,'Raw Data'!V95)</f>
        <v>1.0626666666666666</v>
      </c>
      <c r="F95" s="19">
        <f>STDEV('Raw Data'!J95,'Raw Data'!P95,'Raw Data'!V95)</f>
        <v>1.1060440015358055E-2</v>
      </c>
      <c r="G95" s="1">
        <f>AVERAGE('Raw Data'!AB95,'Raw Data'!AH95,'Raw Data'!AN95)</f>
        <v>1.4233333333333331</v>
      </c>
      <c r="H95" s="1">
        <f>STDEV('Raw Data'!AB95,'Raw Data'!AH95,'Raw Data'!AN95)</f>
        <v>8.1119253776975347E-2</v>
      </c>
      <c r="I95" s="1">
        <f>AVERAGE('Raw Data'!AZ95,'Raw Data'!BF95,'Raw Data'!BL95)</f>
        <v>2.4900000000000002</v>
      </c>
      <c r="J95" s="1">
        <f>STDEV('Raw Data'!AZ95,'Raw Data'!BF95,'Raw Data'!BL95)</f>
        <v>0.63281829935614053</v>
      </c>
      <c r="K95" s="1">
        <f>AVERAGE('Raw Data'!BL95,'Raw Data'!BR95,'Raw Data'!BX95)</f>
        <v>3.0500000000000003</v>
      </c>
      <c r="L95" s="1">
        <f>STDEV('Raw Data'!BL95,'Raw Data'!BR95,'Raw Data'!BX95)</f>
        <v>0.15716233645501715</v>
      </c>
      <c r="M95" s="1">
        <f>AVERAGE('Raw Data'!CD95,'Raw Data'!CJ95,'Raw Data'!CP95)</f>
        <v>5.7770000000000001</v>
      </c>
      <c r="N95" s="1">
        <f>STDEV('Raw Data'!CD95,'Raw Data'!CJ95,'Raw Data'!CP95)</f>
        <v>2.6457513110646182E-2</v>
      </c>
      <c r="P95" s="1">
        <f>AVERAGE('Raw Data'!J261,'Raw Data'!P261,'Raw Data'!V261)</f>
        <v>0.89</v>
      </c>
      <c r="Q95" s="19">
        <f>STDEV('Raw Data'!J261,'Raw Data'!P261,'Raw Data'!V261)</f>
        <v>2.7495454169735062E-2</v>
      </c>
      <c r="R95" s="1">
        <f>AVERAGE('Raw Data'!AB261,'Raw Data'!AH261,'Raw Data'!AN261)</f>
        <v>1.3176666666666665</v>
      </c>
      <c r="S95" s="1">
        <f>STDEV('Raw Data'!AB261,'Raw Data'!AH261,'Raw Data'!AN261)</f>
        <v>7.1598417114719343E-2</v>
      </c>
      <c r="T95" s="1">
        <f>AVERAGE('Raw Data'!AZ261,'Raw Data'!BF261,'Raw Data'!BL261)</f>
        <v>2.1226666666666669</v>
      </c>
      <c r="U95" s="1">
        <f>STDEV('Raw Data'!AZ261,'Raw Data'!BF261,'Raw Data'!BL261)</f>
        <v>0.17588727450652397</v>
      </c>
      <c r="V95" s="1">
        <f>AVERAGE('Raw Data'!BL261,'Raw Data'!BR261,'Raw Data'!BX261)</f>
        <v>2.3363333333333336</v>
      </c>
      <c r="W95" s="1">
        <f>STDEV('Raw Data'!BL261,'Raw Data'!BR261,'Raw Data'!BX261)</f>
        <v>2.1007935008785106E-2</v>
      </c>
      <c r="X95" s="1">
        <f>AVERAGE('Raw Data'!CD261,'Raw Data'!CJ261,'Raw Data'!CP261)</f>
        <v>3.7086666666666663</v>
      </c>
      <c r="Y95" s="1">
        <f>STDEV('Raw Data'!CD261,'Raw Data'!CJ261,'Raw Data'!CP261)</f>
        <v>3.1628046625318908E-2</v>
      </c>
      <c r="AA95" s="1">
        <f>AVERAGE('Raw Data'!J427,'Raw Data'!P427,'Raw Data'!V427)</f>
        <v>1.0570000000000002</v>
      </c>
      <c r="AB95" s="19">
        <f>STDEV('Raw Data'!J427,'Raw Data'!P427,'Raw Data'!V427)</f>
        <v>8.0727938162695606E-2</v>
      </c>
      <c r="AC95" s="1">
        <f>AVERAGE('Raw Data'!AB427,'Raw Data'!AH427,'Raw Data'!AN427)</f>
        <v>1.4093333333333333</v>
      </c>
      <c r="AD95" s="1">
        <f>STDEV('Raw Data'!AB427,'Raw Data'!AH427,'Raw Data'!AN427)</f>
        <v>1.2220201853215583E-2</v>
      </c>
      <c r="AE95" s="1">
        <f>AVERAGE('Raw Data'!AZ427,'Raw Data'!BF427,'Raw Data'!BL427)</f>
        <v>2.177</v>
      </c>
      <c r="AF95" s="1">
        <f>STDEV('Raw Data'!AZ427,'Raw Data'!BF427,'Raw Data'!BL427)</f>
        <v>0.33003787661418255</v>
      </c>
      <c r="AG95" s="1">
        <f>AVERAGE('Raw Data'!BL427,'Raw Data'!BR427,'Raw Data'!BX427)</f>
        <v>2.5069999999999997</v>
      </c>
      <c r="AH95" s="1">
        <f>STDEV('Raw Data'!BL427,'Raw Data'!BR427,'Raw Data'!BX427)</f>
        <v>7.0710678118654821E-2</v>
      </c>
      <c r="AI95" s="1">
        <f>AVERAGE('Raw Data'!CD427,'Raw Data'!CJ427,'Raw Data'!CP427)</f>
        <v>4.1390000000000002</v>
      </c>
      <c r="AJ95" s="1">
        <f>STDEV('Raw Data'!CD427,'Raw Data'!CJ427,'Raw Data'!CP427)</f>
        <v>0.13152186130069779</v>
      </c>
      <c r="AL95" s="4">
        <f t="shared" si="134"/>
        <v>0.17266666666666663</v>
      </c>
      <c r="AM95" s="1">
        <f t="shared" si="135"/>
        <v>3.8555894185093115E-2</v>
      </c>
      <c r="AN95" s="4">
        <f t="shared" si="136"/>
        <v>0.10566666666666658</v>
      </c>
      <c r="AO95" s="12">
        <f t="shared" si="137"/>
        <v>0.15271767089169469</v>
      </c>
      <c r="AP95" s="4">
        <f t="shared" si="138"/>
        <v>0.36733333333333329</v>
      </c>
      <c r="AQ95" s="12">
        <f t="shared" si="139"/>
        <v>0.80870557386266451</v>
      </c>
      <c r="AR95" s="4">
        <f t="shared" si="140"/>
        <v>0.71366666666666667</v>
      </c>
      <c r="AS95" s="12">
        <f t="shared" si="141"/>
        <v>0.17817027146380227</v>
      </c>
      <c r="AT95" s="4">
        <f t="shared" si="142"/>
        <v>2.0683333333333338</v>
      </c>
      <c r="AU95" s="12">
        <f t="shared" si="143"/>
        <v>5.8085559735965089E-2</v>
      </c>
      <c r="AV95" s="1"/>
      <c r="AW95" s="4">
        <f t="shared" si="124"/>
        <v>5.6666666666664867E-3</v>
      </c>
      <c r="AX95" s="1">
        <f t="shared" si="125"/>
        <v>9.1788378178053659E-2</v>
      </c>
      <c r="AY95" s="4">
        <f t="shared" si="126"/>
        <v>1.399999999999979E-2</v>
      </c>
      <c r="AZ95" s="12">
        <f t="shared" si="127"/>
        <v>9.3339455630190929E-2</v>
      </c>
      <c r="BA95" s="4">
        <f t="shared" si="128"/>
        <v>0.31300000000000017</v>
      </c>
      <c r="BB95" s="12">
        <f t="shared" si="129"/>
        <v>0.96285617597032314</v>
      </c>
      <c r="BC95" s="4">
        <f t="shared" si="130"/>
        <v>0.54300000000000059</v>
      </c>
      <c r="BD95" s="12">
        <f t="shared" si="131"/>
        <v>0.22787301457367198</v>
      </c>
      <c r="BE95" s="4">
        <f t="shared" si="132"/>
        <v>1.6379999999999999</v>
      </c>
      <c r="BF95" s="12">
        <f t="shared" si="133"/>
        <v>0.15797937441134396</v>
      </c>
      <c r="BH95" s="4">
        <f t="shared" si="144"/>
        <v>-0.16700000000000015</v>
      </c>
      <c r="BI95" s="1">
        <f t="shared" si="145"/>
        <v>0.10822339233243067</v>
      </c>
      <c r="BJ95" s="4">
        <f t="shared" si="146"/>
        <v>-9.1666666666666785E-2</v>
      </c>
      <c r="BK95" s="12">
        <f t="shared" si="147"/>
        <v>8.3818618967934924E-2</v>
      </c>
      <c r="BL95" s="4">
        <f t="shared" si="148"/>
        <v>-5.4333333333333123E-2</v>
      </c>
      <c r="BM95" s="12">
        <f t="shared" si="149"/>
        <v>0.50592515112070657</v>
      </c>
      <c r="BN95" s="4">
        <f t="shared" si="150"/>
        <v>-0.17066666666666608</v>
      </c>
      <c r="BO95" s="12">
        <f t="shared" si="151"/>
        <v>9.1718613127439924E-2</v>
      </c>
      <c r="BP95" s="4">
        <f t="shared" si="152"/>
        <v>-0.4303333333333339</v>
      </c>
      <c r="BQ95" s="12">
        <f t="shared" si="153"/>
        <v>0.16314990792601669</v>
      </c>
      <c r="CI95" s="1">
        <f t="shared" si="112"/>
        <v>1.486556976412097E-3</v>
      </c>
      <c r="CJ95" s="29">
        <f t="shared" si="113"/>
        <v>2.3322687002583973E-2</v>
      </c>
      <c r="CK95" s="29">
        <f t="shared" si="114"/>
        <v>0.65400470519654152</v>
      </c>
      <c r="CL95" s="30">
        <f t="shared" si="115"/>
        <v>3.1744645633484989E-2</v>
      </c>
      <c r="CM95" s="30">
        <f t="shared" si="116"/>
        <v>3.3739322498403689E-3</v>
      </c>
      <c r="CN95">
        <f t="shared" si="122"/>
        <v>0.84494528051162165</v>
      </c>
      <c r="CP95" s="31">
        <f t="shared" si="117"/>
        <v>8.4251063685573963E-3</v>
      </c>
      <c r="CQ95" s="30">
        <f t="shared" si="118"/>
        <v>8.7122539773403819E-3</v>
      </c>
      <c r="CR95" s="30">
        <f t="shared" si="119"/>
        <v>0.92709201560419385</v>
      </c>
      <c r="CS95" s="30">
        <f t="shared" si="120"/>
        <v>5.1926110770892923E-2</v>
      </c>
      <c r="CT95" s="31">
        <f t="shared" si="121"/>
        <v>2.49574827393996E-2</v>
      </c>
      <c r="CU95">
        <f t="shared" si="123"/>
        <v>1.0105013456004817</v>
      </c>
    </row>
    <row r="96" spans="1:99" x14ac:dyDescent="0.25">
      <c r="A96" t="str">
        <f>'Raw Data'!A96</f>
        <v>A_p110g</v>
      </c>
      <c r="B96">
        <f>'Raw Data'!B96</f>
        <v>654</v>
      </c>
      <c r="C96">
        <f>'Raw Data'!C96</f>
        <v>662</v>
      </c>
      <c r="D96" t="str">
        <f>'Raw Data'!D96</f>
        <v>DDVLHYLLQ</v>
      </c>
      <c r="E96" s="1">
        <f>AVERAGE('Raw Data'!J96,'Raw Data'!P96,'Raw Data'!V96)</f>
        <v>8.5666666666666669E-2</v>
      </c>
      <c r="F96" s="19">
        <f>STDEV('Raw Data'!J96,'Raw Data'!P96,'Raw Data'!V96)</f>
        <v>1.8876793513023696E-2</v>
      </c>
      <c r="G96" s="1">
        <f>AVERAGE('Raw Data'!AB96,'Raw Data'!AH96,'Raw Data'!AN96)</f>
        <v>6.4000000000000001E-2</v>
      </c>
      <c r="H96" s="1">
        <f>STDEV('Raw Data'!AB96,'Raw Data'!AH96,'Raw Data'!AN96)</f>
        <v>6.5574385243019956E-3</v>
      </c>
      <c r="I96" s="1">
        <f>AVERAGE('Raw Data'!AZ96,'Raw Data'!BF96,'Raw Data'!BL96)</f>
        <v>0.498</v>
      </c>
      <c r="J96" s="1">
        <f>STDEV('Raw Data'!AZ96,'Raw Data'!BF96,'Raw Data'!BL96)</f>
        <v>0.51701934199795652</v>
      </c>
      <c r="K96" s="1">
        <f>AVERAGE('Raw Data'!BL96,'Raw Data'!BR96,'Raw Data'!BX96)</f>
        <v>1.056</v>
      </c>
      <c r="L96" s="1">
        <f>STDEV('Raw Data'!BL96,'Raw Data'!BR96,'Raw Data'!BX96)</f>
        <v>3.4394767043839668E-2</v>
      </c>
      <c r="M96" s="1">
        <f>AVERAGE('Raw Data'!CD96,'Raw Data'!CJ96,'Raw Data'!CP96)</f>
        <v>2.2226666666666666</v>
      </c>
      <c r="N96" s="1">
        <f>STDEV('Raw Data'!CD96,'Raw Data'!CJ96,'Raw Data'!CP96)</f>
        <v>4.2442117446391973E-2</v>
      </c>
      <c r="P96" s="1">
        <f>AVERAGE('Raw Data'!J262,'Raw Data'!P262,'Raw Data'!V262)</f>
        <v>5.0666666666666665E-2</v>
      </c>
      <c r="Q96" s="19">
        <f>STDEV('Raw Data'!J262,'Raw Data'!P262,'Raw Data'!V262)</f>
        <v>2.3180451534284954E-2</v>
      </c>
      <c r="R96" s="1">
        <f>AVERAGE('Raw Data'!AB262,'Raw Data'!AH262,'Raw Data'!AN262)</f>
        <v>6.2333333333333331E-2</v>
      </c>
      <c r="S96" s="1">
        <f>STDEV('Raw Data'!AB262,'Raw Data'!AH262,'Raw Data'!AN262)</f>
        <v>1.0016652800877813E-2</v>
      </c>
      <c r="T96" s="1">
        <f>AVERAGE('Raw Data'!AZ262,'Raw Data'!BF262,'Raw Data'!BL262)</f>
        <v>0.41733333333333333</v>
      </c>
      <c r="U96" s="1">
        <f>STDEV('Raw Data'!AZ262,'Raw Data'!BF262,'Raw Data'!BL262)</f>
        <v>0.40615432206654328</v>
      </c>
      <c r="V96" s="1">
        <f>AVERAGE('Raw Data'!BL262,'Raw Data'!BR262,'Raw Data'!BX262)</f>
        <v>0.92066666666666663</v>
      </c>
      <c r="W96" s="1">
        <f>STDEV('Raw Data'!BL262,'Raw Data'!BR262,'Raw Data'!BX262)</f>
        <v>3.0435724623102577E-2</v>
      </c>
      <c r="X96" s="1">
        <f>AVERAGE('Raw Data'!CD262,'Raw Data'!CJ262,'Raw Data'!CP262)</f>
        <v>2.1583333333333332</v>
      </c>
      <c r="Y96" s="1">
        <f>STDEV('Raw Data'!CD262,'Raw Data'!CJ262,'Raw Data'!CP262)</f>
        <v>1.2055427546683414E-2</v>
      </c>
      <c r="AA96" s="1">
        <f>AVERAGE('Raw Data'!J428,'Raw Data'!P428,'Raw Data'!V428)</f>
        <v>5.2999999999999999E-2</v>
      </c>
      <c r="AB96" s="19">
        <f>STDEV('Raw Data'!J428,'Raw Data'!P428,'Raw Data'!V428)</f>
        <v>1.2124355652982123E-2</v>
      </c>
      <c r="AC96" s="1">
        <f>AVERAGE('Raw Data'!AB428,'Raw Data'!AH428,'Raw Data'!AN428)</f>
        <v>5.7333333333333326E-2</v>
      </c>
      <c r="AD96" s="1">
        <f>STDEV('Raw Data'!AB428,'Raw Data'!AH428,'Raw Data'!AN428)</f>
        <v>2.1079215671683183E-2</v>
      </c>
      <c r="AE96" s="1">
        <f>AVERAGE('Raw Data'!AZ428,'Raw Data'!BF428,'Raw Data'!BL428)</f>
        <v>0.40399999999999997</v>
      </c>
      <c r="AF96" s="1">
        <f>STDEV('Raw Data'!AZ428,'Raw Data'!BF428,'Raw Data'!BL428)</f>
        <v>0.38199083758645302</v>
      </c>
      <c r="AG96" s="1">
        <f>AVERAGE('Raw Data'!BL428,'Raw Data'!BR428,'Raw Data'!BX428)</f>
        <v>0.88949999999999996</v>
      </c>
      <c r="AH96" s="1">
        <f>STDEV('Raw Data'!BL428,'Raw Data'!BR428,'Raw Data'!BX428)</f>
        <v>6.2932503525602784E-2</v>
      </c>
      <c r="AI96" s="1">
        <f>AVERAGE('Raw Data'!CD428,'Raw Data'!CJ428,'Raw Data'!CP428)</f>
        <v>2.1635</v>
      </c>
      <c r="AJ96" s="1">
        <f>STDEV('Raw Data'!CD428,'Raw Data'!CJ428,'Raw Data'!CP428)</f>
        <v>3.4648232278141095E-2</v>
      </c>
      <c r="AL96" s="4">
        <f t="shared" si="134"/>
        <v>3.5000000000000003E-2</v>
      </c>
      <c r="AM96" s="1">
        <f t="shared" si="135"/>
        <v>4.205724504730865E-2</v>
      </c>
      <c r="AN96" s="4">
        <f t="shared" si="136"/>
        <v>1.6666666666666705E-3</v>
      </c>
      <c r="AO96" s="12">
        <f t="shared" si="137"/>
        <v>1.6574091325179809E-2</v>
      </c>
      <c r="AP96" s="4">
        <f t="shared" si="138"/>
        <v>8.0666666666666664E-2</v>
      </c>
      <c r="AQ96" s="12">
        <f t="shared" si="139"/>
        <v>0.92317366406449985</v>
      </c>
      <c r="AR96" s="4">
        <f t="shared" si="140"/>
        <v>0.13533333333333342</v>
      </c>
      <c r="AS96" s="12">
        <f t="shared" si="141"/>
        <v>6.4830491666942242E-2</v>
      </c>
      <c r="AT96" s="4">
        <f t="shared" si="142"/>
        <v>6.4333333333333353E-2</v>
      </c>
      <c r="AU96" s="12">
        <f t="shared" si="143"/>
        <v>5.4497544993075388E-2</v>
      </c>
      <c r="AV96" s="1"/>
      <c r="AW96" s="4">
        <f t="shared" si="124"/>
        <v>3.266666666666667E-2</v>
      </c>
      <c r="AX96" s="1">
        <f t="shared" si="125"/>
        <v>3.1001149166005819E-2</v>
      </c>
      <c r="AY96" s="4">
        <f t="shared" si="126"/>
        <v>6.6666666666666749E-3</v>
      </c>
      <c r="AZ96" s="12">
        <f t="shared" si="127"/>
        <v>2.763665419598518E-2</v>
      </c>
      <c r="BA96" s="4">
        <f t="shared" si="128"/>
        <v>9.4000000000000028E-2</v>
      </c>
      <c r="BB96" s="12">
        <f t="shared" si="129"/>
        <v>0.89901017958440954</v>
      </c>
      <c r="BC96" s="4">
        <f t="shared" si="130"/>
        <v>0.16650000000000009</v>
      </c>
      <c r="BD96" s="12">
        <f t="shared" si="131"/>
        <v>9.7327270569442459E-2</v>
      </c>
      <c r="BE96" s="4">
        <f t="shared" si="132"/>
        <v>5.916666666666659E-2</v>
      </c>
      <c r="BF96" s="12">
        <f t="shared" si="133"/>
        <v>7.7090349724533075E-2</v>
      </c>
      <c r="BH96" s="4">
        <f t="shared" si="144"/>
        <v>-2.3333333333333331E-3</v>
      </c>
      <c r="BI96" s="1">
        <f t="shared" si="145"/>
        <v>3.5304807187267077E-2</v>
      </c>
      <c r="BJ96" s="4">
        <f t="shared" si="146"/>
        <v>5.0000000000000044E-3</v>
      </c>
      <c r="BK96" s="12">
        <f t="shared" si="147"/>
        <v>3.1095868472560996E-2</v>
      </c>
      <c r="BL96" s="4">
        <f t="shared" si="148"/>
        <v>1.3333333333333364E-2</v>
      </c>
      <c r="BM96" s="12">
        <f t="shared" si="149"/>
        <v>0.78814515965299625</v>
      </c>
      <c r="BN96" s="4">
        <f t="shared" si="150"/>
        <v>3.1166666666666676E-2</v>
      </c>
      <c r="BO96" s="12">
        <f t="shared" si="151"/>
        <v>9.3368228148705365E-2</v>
      </c>
      <c r="BP96" s="4">
        <f t="shared" si="152"/>
        <v>-5.1666666666667638E-3</v>
      </c>
      <c r="BQ96" s="12">
        <f t="shared" si="153"/>
        <v>4.6703659824824509E-2</v>
      </c>
      <c r="CI96" s="1">
        <f t="shared" si="112"/>
        <v>1.768811860969368E-3</v>
      </c>
      <c r="CJ96" s="29">
        <f t="shared" si="113"/>
        <v>2.7470050325540063E-4</v>
      </c>
      <c r="CK96" s="29">
        <f t="shared" si="114"/>
        <v>0.85224961402227406</v>
      </c>
      <c r="CL96" s="30">
        <f t="shared" si="115"/>
        <v>4.2029926497774671E-3</v>
      </c>
      <c r="CM96" s="30">
        <f t="shared" si="116"/>
        <v>2.9699824102722761E-3</v>
      </c>
      <c r="CN96">
        <f t="shared" si="122"/>
        <v>0.92815198186856684</v>
      </c>
      <c r="CP96" s="31">
        <f t="shared" si="117"/>
        <v>9.6107124961294324E-4</v>
      </c>
      <c r="CQ96" s="30">
        <f t="shared" si="118"/>
        <v>7.637846551484652E-4</v>
      </c>
      <c r="CR96" s="30">
        <f t="shared" si="119"/>
        <v>0.80821930299639233</v>
      </c>
      <c r="CS96" s="30">
        <f t="shared" si="120"/>
        <v>9.4725975964974601E-3</v>
      </c>
      <c r="CT96" s="31">
        <f t="shared" si="121"/>
        <v>5.9429220206508168E-3</v>
      </c>
      <c r="CU96">
        <f t="shared" si="123"/>
        <v>0.90849308116149241</v>
      </c>
    </row>
    <row r="97" spans="1:99" x14ac:dyDescent="0.25">
      <c r="A97" t="str">
        <f>'Raw Data'!A97</f>
        <v>A_p110g</v>
      </c>
      <c r="B97">
        <f>'Raw Data'!B97</f>
        <v>663</v>
      </c>
      <c r="C97">
        <f>'Raw Data'!C97</f>
        <v>677</v>
      </c>
      <c r="D97" t="str">
        <f>'Raw Data'!D97</f>
        <v>LVQAVKFEPYHDSAL</v>
      </c>
      <c r="E97" s="1">
        <f>AVERAGE('Raw Data'!J97,'Raw Data'!P97,'Raw Data'!V97)</f>
        <v>0.3036666666666667</v>
      </c>
      <c r="F97" s="19">
        <f>STDEV('Raw Data'!J97,'Raw Data'!P97,'Raw Data'!V97)</f>
        <v>4.9359227438578478E-2</v>
      </c>
      <c r="G97" s="1">
        <f>AVERAGE('Raw Data'!AB97,'Raw Data'!AH97,'Raw Data'!AN97)</f>
        <v>0.35166666666666663</v>
      </c>
      <c r="H97" s="1">
        <f>STDEV('Raw Data'!AB97,'Raw Data'!AH97,'Raw Data'!AN97)</f>
        <v>2.8005951748393293E-2</v>
      </c>
      <c r="I97" s="1">
        <f>AVERAGE('Raw Data'!AZ97,'Raw Data'!BF97,'Raw Data'!BL97)</f>
        <v>0.81133333333333335</v>
      </c>
      <c r="J97" s="1">
        <f>STDEV('Raw Data'!AZ97,'Raw Data'!BF97,'Raw Data'!BL97)</f>
        <v>0.16180955884413448</v>
      </c>
      <c r="K97" s="1">
        <f>AVERAGE('Raw Data'!BL97,'Raw Data'!BR97,'Raw Data'!BX97)</f>
        <v>0.94266666666666665</v>
      </c>
      <c r="L97" s="1">
        <f>STDEV('Raw Data'!BL97,'Raw Data'!BR97,'Raw Data'!BX97)</f>
        <v>4.8013886880082214E-2</v>
      </c>
      <c r="M97" s="1">
        <f>AVERAGE('Raw Data'!CD97,'Raw Data'!CJ97,'Raw Data'!CP97)</f>
        <v>1.2343333333333333</v>
      </c>
      <c r="N97" s="1">
        <f>STDEV('Raw Data'!CD97,'Raw Data'!CJ97,'Raw Data'!CP97)</f>
        <v>2.8589042189855352E-2</v>
      </c>
      <c r="P97" s="1">
        <f>AVERAGE('Raw Data'!J263,'Raw Data'!P263,'Raw Data'!V263)</f>
        <v>0.43500000000000005</v>
      </c>
      <c r="Q97" s="19">
        <f>STDEV('Raw Data'!J263,'Raw Data'!P263,'Raw Data'!V263)</f>
        <v>4.7570999569065173E-2</v>
      </c>
      <c r="R97" s="1">
        <f>AVERAGE('Raw Data'!AB263,'Raw Data'!AH263,'Raw Data'!AN263)</f>
        <v>0.56033333333333335</v>
      </c>
      <c r="S97" s="1">
        <f>STDEV('Raw Data'!AB263,'Raw Data'!AH263,'Raw Data'!AN263)</f>
        <v>2.0599352740640463E-2</v>
      </c>
      <c r="T97" s="1">
        <f>AVERAGE('Raw Data'!AZ263,'Raw Data'!BF263,'Raw Data'!BL263)</f>
        <v>0.90433333333333332</v>
      </c>
      <c r="U97" s="1">
        <f>STDEV('Raw Data'!AZ263,'Raw Data'!BF263,'Raw Data'!BL263)</f>
        <v>0.11073090505063761</v>
      </c>
      <c r="V97" s="1">
        <f>AVERAGE('Raw Data'!BL263,'Raw Data'!BR263,'Raw Data'!BX263)</f>
        <v>0.85233333333333328</v>
      </c>
      <c r="W97" s="1">
        <f>STDEV('Raw Data'!BL263,'Raw Data'!BR263,'Raw Data'!BX263)</f>
        <v>5.7873425104561935E-2</v>
      </c>
      <c r="X97" s="1">
        <f>AVERAGE('Raw Data'!CD263,'Raw Data'!CJ263,'Raw Data'!CP263)</f>
        <v>0.96766666666666667</v>
      </c>
      <c r="Y97" s="1">
        <f>STDEV('Raw Data'!CD263,'Raw Data'!CJ263,'Raw Data'!CP263)</f>
        <v>2.0816659994661348E-3</v>
      </c>
      <c r="AA97" s="1">
        <f>AVERAGE('Raw Data'!J429,'Raw Data'!P429,'Raw Data'!V429)</f>
        <v>0.21666666666666667</v>
      </c>
      <c r="AB97" s="19">
        <f>STDEV('Raw Data'!J429,'Raw Data'!P429,'Raw Data'!V429)</f>
        <v>2.1385353243127257E-2</v>
      </c>
      <c r="AC97" s="1">
        <f>AVERAGE('Raw Data'!AB429,'Raw Data'!AH429,'Raw Data'!AN429)</f>
        <v>0.30133333333333329</v>
      </c>
      <c r="AD97" s="1">
        <f>STDEV('Raw Data'!AB429,'Raw Data'!AH429,'Raw Data'!AN429)</f>
        <v>3.2746501085357711E-2</v>
      </c>
      <c r="AE97" s="1">
        <f>AVERAGE('Raw Data'!AZ429,'Raw Data'!BF429,'Raw Data'!BL429)</f>
        <v>0.7413333333333334</v>
      </c>
      <c r="AF97" s="1">
        <f>STDEV('Raw Data'!AZ429,'Raw Data'!BF429,'Raw Data'!BL429)</f>
        <v>0.11666333328571174</v>
      </c>
      <c r="AG97" s="1">
        <f>AVERAGE('Raw Data'!BL429,'Raw Data'!BR429,'Raw Data'!BX429)</f>
        <v>0.86749999999999994</v>
      </c>
      <c r="AH97" s="1">
        <f>STDEV('Raw Data'!BL429,'Raw Data'!BR429,'Raw Data'!BX429)</f>
        <v>1.0606601717798222E-2</v>
      </c>
      <c r="AI97" s="1">
        <f>AVERAGE('Raw Data'!CD429,'Raw Data'!CJ429,'Raw Data'!CP429)</f>
        <v>1.0939999999999999</v>
      </c>
      <c r="AJ97" s="1">
        <f>STDEV('Raw Data'!CD429,'Raw Data'!CJ429,'Raw Data'!CP429)</f>
        <v>9.0509667991878012E-2</v>
      </c>
      <c r="AL97" s="4">
        <f t="shared" si="134"/>
        <v>-0.13133333333333336</v>
      </c>
      <c r="AM97" s="1">
        <f t="shared" si="135"/>
        <v>9.6930227007643643E-2</v>
      </c>
      <c r="AN97" s="4">
        <f t="shared" si="136"/>
        <v>-0.20866666666666672</v>
      </c>
      <c r="AO97" s="12">
        <f t="shared" si="137"/>
        <v>4.860530448903376E-2</v>
      </c>
      <c r="AP97" s="4">
        <f t="shared" si="138"/>
        <v>-9.2999999999999972E-2</v>
      </c>
      <c r="AQ97" s="12">
        <f t="shared" si="139"/>
        <v>0.2725404638947721</v>
      </c>
      <c r="AR97" s="4">
        <f t="shared" si="140"/>
        <v>9.0333333333333377E-2</v>
      </c>
      <c r="AS97" s="12">
        <f t="shared" si="141"/>
        <v>0.10588731198464416</v>
      </c>
      <c r="AT97" s="4">
        <f t="shared" si="142"/>
        <v>0.26666666666666661</v>
      </c>
      <c r="AU97" s="12">
        <f t="shared" si="143"/>
        <v>3.0670708189321487E-2</v>
      </c>
      <c r="AV97" s="1"/>
      <c r="AW97" s="4">
        <f t="shared" si="124"/>
        <v>8.7000000000000022E-2</v>
      </c>
      <c r="AX97" s="1">
        <f t="shared" si="125"/>
        <v>7.0744580681705735E-2</v>
      </c>
      <c r="AY97" s="4">
        <f t="shared" si="126"/>
        <v>5.0333333333333341E-2</v>
      </c>
      <c r="AZ97" s="12">
        <f t="shared" si="127"/>
        <v>6.0752452833751004E-2</v>
      </c>
      <c r="BA97" s="4">
        <f t="shared" si="128"/>
        <v>6.9999999999999951E-2</v>
      </c>
      <c r="BB97" s="12">
        <f t="shared" si="129"/>
        <v>0.27847289212984622</v>
      </c>
      <c r="BC97" s="4">
        <f t="shared" si="130"/>
        <v>7.5166666666666715E-2</v>
      </c>
      <c r="BD97" s="12">
        <f t="shared" si="131"/>
        <v>5.8620488597880438E-2</v>
      </c>
      <c r="BE97" s="4">
        <f t="shared" si="132"/>
        <v>0.14033333333333342</v>
      </c>
      <c r="BF97" s="12">
        <f t="shared" si="133"/>
        <v>0.11909871018173336</v>
      </c>
      <c r="BH97" s="4">
        <f t="shared" si="144"/>
        <v>0.21833333333333338</v>
      </c>
      <c r="BI97" s="1">
        <f t="shared" si="145"/>
        <v>6.8956352812192423E-2</v>
      </c>
      <c r="BJ97" s="4">
        <f t="shared" si="146"/>
        <v>0.25900000000000006</v>
      </c>
      <c r="BK97" s="12">
        <f t="shared" si="147"/>
        <v>5.3345853825998171E-2</v>
      </c>
      <c r="BL97" s="4">
        <f t="shared" si="148"/>
        <v>0.16299999999999992</v>
      </c>
      <c r="BM97" s="12">
        <f t="shared" si="149"/>
        <v>0.22739423833634936</v>
      </c>
      <c r="BN97" s="4">
        <f t="shared" si="150"/>
        <v>-1.5166666666666662E-2</v>
      </c>
      <c r="BO97" s="12">
        <f t="shared" si="151"/>
        <v>6.8480026822360152E-2</v>
      </c>
      <c r="BP97" s="4">
        <f t="shared" si="152"/>
        <v>-0.12633333333333319</v>
      </c>
      <c r="BQ97" s="12">
        <f t="shared" si="153"/>
        <v>9.2591333991344144E-2</v>
      </c>
      <c r="CI97" s="1">
        <f t="shared" si="112"/>
        <v>9.3954689077533297E-3</v>
      </c>
      <c r="CJ97" s="29">
        <f t="shared" si="113"/>
        <v>2.3624756244716855E-3</v>
      </c>
      <c r="CK97" s="29">
        <f t="shared" si="114"/>
        <v>7.4278304459977573E-2</v>
      </c>
      <c r="CL97" s="30">
        <f t="shared" si="115"/>
        <v>1.1212122839333366E-2</v>
      </c>
      <c r="CM97" s="30">
        <f t="shared" si="116"/>
        <v>9.4069234083451211E-4</v>
      </c>
      <c r="CN97">
        <f t="shared" si="122"/>
        <v>0.3133513430198927</v>
      </c>
      <c r="CP97" s="31">
        <f t="shared" si="117"/>
        <v>5.0047956958303719E-3</v>
      </c>
      <c r="CQ97" s="30">
        <f t="shared" si="118"/>
        <v>3.6908605253171403E-3</v>
      </c>
      <c r="CR97" s="30">
        <f t="shared" si="119"/>
        <v>7.7547151651160967E-2</v>
      </c>
      <c r="CS97" s="30">
        <f t="shared" si="120"/>
        <v>3.4363616834542305E-3</v>
      </c>
      <c r="CT97" s="31">
        <f t="shared" si="121"/>
        <v>1.4184502766952517E-2</v>
      </c>
      <c r="CU97">
        <f t="shared" si="123"/>
        <v>0.3222788735283702</v>
      </c>
    </row>
    <row r="98" spans="1:99" x14ac:dyDescent="0.25">
      <c r="A98" t="str">
        <f>'Raw Data'!A98</f>
        <v>A_p110g</v>
      </c>
      <c r="B98">
        <f>'Raw Data'!B98</f>
        <v>664</v>
      </c>
      <c r="C98">
        <f>'Raw Data'!C98</f>
        <v>677</v>
      </c>
      <c r="D98" t="str">
        <f>'Raw Data'!D98</f>
        <v>VQAVKFEPYHDSAL</v>
      </c>
      <c r="E98" s="1">
        <f>AVERAGE('Raw Data'!J98,'Raw Data'!P98,'Raw Data'!V98)</f>
        <v>0.26666666666666666</v>
      </c>
      <c r="F98" s="19">
        <f>STDEV('Raw Data'!J98,'Raw Data'!P98,'Raw Data'!V98)</f>
        <v>4.4410959608337151E-2</v>
      </c>
      <c r="G98" s="1">
        <f>AVERAGE('Raw Data'!AB98,'Raw Data'!AH98,'Raw Data'!AN98)</f>
        <v>0.34433333333333332</v>
      </c>
      <c r="H98" s="1">
        <f>STDEV('Raw Data'!AB98,'Raw Data'!AH98,'Raw Data'!AN98)</f>
        <v>2.159475244899401E-2</v>
      </c>
      <c r="I98" s="1">
        <f>AVERAGE('Raw Data'!AZ98,'Raw Data'!BF98,'Raw Data'!BL98)</f>
        <v>0.80366666666666664</v>
      </c>
      <c r="J98" s="1">
        <f>STDEV('Raw Data'!AZ98,'Raw Data'!BF98,'Raw Data'!BL98)</f>
        <v>0.17011858609021308</v>
      </c>
      <c r="K98" s="1">
        <f>AVERAGE('Raw Data'!BL98,'Raw Data'!BR98,'Raw Data'!BX98)</f>
        <v>0.94733333333333336</v>
      </c>
      <c r="L98" s="1">
        <f>STDEV('Raw Data'!BL98,'Raw Data'!BR98,'Raw Data'!BX98)</f>
        <v>4.833563212924117E-2</v>
      </c>
      <c r="M98" s="1">
        <f>AVERAGE('Raw Data'!CD98,'Raw Data'!CJ98,'Raw Data'!CP98)</f>
        <v>1.2523333333333333</v>
      </c>
      <c r="N98" s="1">
        <f>STDEV('Raw Data'!CD98,'Raw Data'!CJ98,'Raw Data'!CP98)</f>
        <v>3.257811126098821E-2</v>
      </c>
      <c r="P98" s="1">
        <f>AVERAGE('Raw Data'!J264,'Raw Data'!P264,'Raw Data'!V264)</f>
        <v>0.16766666666666666</v>
      </c>
      <c r="Q98" s="19">
        <f>STDEV('Raw Data'!J264,'Raw Data'!P264,'Raw Data'!V264)</f>
        <v>3.0171730698343099E-2</v>
      </c>
      <c r="R98" s="1">
        <f>AVERAGE('Raw Data'!AB264,'Raw Data'!AH264,'Raw Data'!AN264)</f>
        <v>0.23899999999999999</v>
      </c>
      <c r="S98" s="1">
        <f>STDEV('Raw Data'!AB264,'Raw Data'!AH264,'Raw Data'!AN264)</f>
        <v>3.4394767043840133E-2</v>
      </c>
      <c r="T98" s="1">
        <f>AVERAGE('Raw Data'!AZ264,'Raw Data'!BF264,'Raw Data'!BL264)</f>
        <v>0.7556666666666666</v>
      </c>
      <c r="U98" s="1">
        <f>STDEV('Raw Data'!AZ264,'Raw Data'!BF264,'Raw Data'!BL264)</f>
        <v>0.13541171785829098</v>
      </c>
      <c r="V98" s="1">
        <f>AVERAGE('Raw Data'!BL264,'Raw Data'!BR264,'Raw Data'!BX264)</f>
        <v>0.86900000000000011</v>
      </c>
      <c r="W98" s="1">
        <f>STDEV('Raw Data'!BL264,'Raw Data'!BR264,'Raw Data'!BX264)</f>
        <v>3.8974350539810187E-2</v>
      </c>
      <c r="X98" s="1">
        <f>AVERAGE('Raw Data'!CD264,'Raw Data'!CJ264,'Raw Data'!CP264)</f>
        <v>0.98833333333333329</v>
      </c>
      <c r="Y98" s="1">
        <f>STDEV('Raw Data'!CD264,'Raw Data'!CJ264,'Raw Data'!CP264)</f>
        <v>1.2503332889007381E-2</v>
      </c>
      <c r="AA98" s="1">
        <f>AVERAGE('Raw Data'!J430,'Raw Data'!P430,'Raw Data'!V430)</f>
        <v>0.19966666666666666</v>
      </c>
      <c r="AB98" s="19">
        <f>STDEV('Raw Data'!J430,'Raw Data'!P430,'Raw Data'!V430)</f>
        <v>2.968725877094984E-2</v>
      </c>
      <c r="AC98" s="1">
        <f>AVERAGE('Raw Data'!AB430,'Raw Data'!AH430,'Raw Data'!AN430)</f>
        <v>0.29333333333333339</v>
      </c>
      <c r="AD98" s="1">
        <f>STDEV('Raw Data'!AB430,'Raw Data'!AH430,'Raw Data'!AN430)</f>
        <v>3.8850139424888901E-2</v>
      </c>
      <c r="AE98" s="1">
        <f>AVERAGE('Raw Data'!AZ430,'Raw Data'!BF430,'Raw Data'!BL430)</f>
        <v>0.7456666666666667</v>
      </c>
      <c r="AF98" s="1">
        <f>STDEV('Raw Data'!AZ430,'Raw Data'!BF430,'Raw Data'!BL430)</f>
        <v>0.15728106476411355</v>
      </c>
      <c r="AG98" s="1">
        <f>AVERAGE('Raw Data'!BL430,'Raw Data'!BR430,'Raw Data'!BX430)</f>
        <v>0.90450000000000008</v>
      </c>
      <c r="AH98" s="1">
        <f>STDEV('Raw Data'!BL430,'Raw Data'!BR430,'Raw Data'!BX430)</f>
        <v>2.333452377915609E-2</v>
      </c>
      <c r="AI98" s="1">
        <f>AVERAGE('Raw Data'!CD430,'Raw Data'!CJ430,'Raw Data'!CP430)</f>
        <v>1.0514999999999999</v>
      </c>
      <c r="AJ98" s="1">
        <f>STDEV('Raw Data'!CD430,'Raw Data'!CJ430,'Raw Data'!CP430)</f>
        <v>4.9497474683057588E-3</v>
      </c>
      <c r="AL98" s="4">
        <f t="shared" si="134"/>
        <v>9.9000000000000005E-2</v>
      </c>
      <c r="AM98" s="1">
        <f t="shared" si="135"/>
        <v>7.4582690306680244E-2</v>
      </c>
      <c r="AN98" s="4">
        <f t="shared" si="136"/>
        <v>0.10533333333333333</v>
      </c>
      <c r="AO98" s="12">
        <f t="shared" si="137"/>
        <v>5.5989519492834143E-2</v>
      </c>
      <c r="AP98" s="4">
        <f t="shared" si="138"/>
        <v>4.8000000000000043E-2</v>
      </c>
      <c r="AQ98" s="12">
        <f t="shared" si="139"/>
        <v>0.30553030394850406</v>
      </c>
      <c r="AR98" s="4">
        <f t="shared" si="140"/>
        <v>7.8333333333333255E-2</v>
      </c>
      <c r="AS98" s="12">
        <f t="shared" si="141"/>
        <v>8.730998266905135E-2</v>
      </c>
      <c r="AT98" s="4">
        <f t="shared" si="142"/>
        <v>0.26400000000000001</v>
      </c>
      <c r="AU98" s="12">
        <f t="shared" si="143"/>
        <v>4.5081444149995591E-2</v>
      </c>
      <c r="AW98" s="4">
        <f t="shared" si="124"/>
        <v>6.7000000000000004E-2</v>
      </c>
      <c r="AX98" s="1">
        <f t="shared" si="125"/>
        <v>7.4098218379286984E-2</v>
      </c>
      <c r="AY98" s="4">
        <f t="shared" si="126"/>
        <v>5.0999999999999934E-2</v>
      </c>
      <c r="AZ98" s="12">
        <f t="shared" si="127"/>
        <v>6.0444891873882911E-2</v>
      </c>
      <c r="BA98" s="4">
        <f t="shared" si="128"/>
        <v>5.799999999999994E-2</v>
      </c>
      <c r="BB98" s="12">
        <f t="shared" si="129"/>
        <v>0.32739965085432665</v>
      </c>
      <c r="BC98" s="4">
        <f t="shared" si="130"/>
        <v>4.2833333333333279E-2</v>
      </c>
      <c r="BD98" s="12">
        <f t="shared" si="131"/>
        <v>7.1670155908397259E-2</v>
      </c>
      <c r="BE98" s="4">
        <f t="shared" si="132"/>
        <v>0.20083333333333342</v>
      </c>
      <c r="BF98" s="12">
        <f t="shared" si="133"/>
        <v>3.752785872929397E-2</v>
      </c>
      <c r="BH98" s="4">
        <f t="shared" si="144"/>
        <v>-3.2000000000000001E-2</v>
      </c>
      <c r="BI98" s="1">
        <f t="shared" si="145"/>
        <v>5.9858989469292939E-2</v>
      </c>
      <c r="BJ98" s="4">
        <f t="shared" si="146"/>
        <v>-5.43333333333334E-2</v>
      </c>
      <c r="BK98" s="12">
        <f t="shared" si="147"/>
        <v>7.3244906468729026E-2</v>
      </c>
      <c r="BL98" s="4">
        <f t="shared" si="148"/>
        <v>9.9999999999998979E-3</v>
      </c>
      <c r="BM98" s="12">
        <f t="shared" si="149"/>
        <v>0.2926927826224045</v>
      </c>
      <c r="BN98" s="4">
        <f t="shared" si="150"/>
        <v>-3.5499999999999976E-2</v>
      </c>
      <c r="BO98" s="12">
        <f t="shared" si="151"/>
        <v>6.2308874318966277E-2</v>
      </c>
      <c r="BP98" s="4">
        <f t="shared" si="152"/>
        <v>-6.3166666666666593E-2</v>
      </c>
      <c r="BQ98" s="12">
        <f t="shared" si="153"/>
        <v>1.745308035731314E-2</v>
      </c>
      <c r="CI98" s="1">
        <f t="shared" si="112"/>
        <v>5.5625776933821754E-3</v>
      </c>
      <c r="CJ98" s="29">
        <f t="shared" si="113"/>
        <v>3.1348262930384545E-3</v>
      </c>
      <c r="CK98" s="29">
        <f t="shared" si="114"/>
        <v>9.3348766630865276E-2</v>
      </c>
      <c r="CL98" s="30">
        <f t="shared" si="115"/>
        <v>7.623033073670047E-3</v>
      </c>
      <c r="CM98" s="30">
        <f t="shared" si="116"/>
        <v>2.0323366066491715E-3</v>
      </c>
      <c r="CN98">
        <f t="shared" si="122"/>
        <v>0.33421780368137949</v>
      </c>
      <c r="CP98" s="31">
        <f t="shared" si="117"/>
        <v>5.4905459669845032E-3</v>
      </c>
      <c r="CQ98" s="30">
        <f t="shared" si="118"/>
        <v>3.6535849536453962E-3</v>
      </c>
      <c r="CR98" s="30">
        <f t="shared" si="119"/>
        <v>0.10719053137953499</v>
      </c>
      <c r="CS98" s="30">
        <f t="shared" si="120"/>
        <v>5.1366112479339704E-3</v>
      </c>
      <c r="CT98" s="31">
        <f t="shared" si="121"/>
        <v>1.4083401808058457E-3</v>
      </c>
      <c r="CU98">
        <f t="shared" si="123"/>
        <v>0.35054188584091445</v>
      </c>
    </row>
    <row r="99" spans="1:99" x14ac:dyDescent="0.25">
      <c r="A99" t="str">
        <f>'Raw Data'!A99</f>
        <v>A_p110g</v>
      </c>
      <c r="B99">
        <f>'Raw Data'!B99</f>
        <v>666</v>
      </c>
      <c r="C99">
        <f>'Raw Data'!C99</f>
        <v>677</v>
      </c>
      <c r="D99" t="str">
        <f>'Raw Data'!D99</f>
        <v>AVKFEPYHDSAL</v>
      </c>
      <c r="E99" s="1">
        <f>AVERAGE('Raw Data'!J99,'Raw Data'!P99,'Raw Data'!V99)</f>
        <v>0.36999999999999994</v>
      </c>
      <c r="F99" s="19">
        <f>STDEV('Raw Data'!J99,'Raw Data'!P99,'Raw Data'!V99)</f>
        <v>0.12500000000000011</v>
      </c>
      <c r="G99" s="1">
        <f>AVERAGE('Raw Data'!AB99,'Raw Data'!AH99,'Raw Data'!AN99)</f>
        <v>0.32966666666666666</v>
      </c>
      <c r="H99" s="1">
        <f>STDEV('Raw Data'!AB99,'Raw Data'!AH99,'Raw Data'!AN99)</f>
        <v>2.0231987873991341E-2</v>
      </c>
      <c r="I99" s="1">
        <f>AVERAGE('Raw Data'!AZ99,'Raw Data'!BF99,'Raw Data'!BL99)</f>
        <v>0.77766666666666673</v>
      </c>
      <c r="J99" s="1">
        <f>STDEV('Raw Data'!AZ99,'Raw Data'!BF99,'Raw Data'!BL99)</f>
        <v>0.13889684421660928</v>
      </c>
      <c r="K99" s="1">
        <f>AVERAGE('Raw Data'!BL99,'Raw Data'!BR99,'Raw Data'!BX99)</f>
        <v>0.93066666666666664</v>
      </c>
      <c r="L99" s="1">
        <f>STDEV('Raw Data'!BL99,'Raw Data'!BR99,'Raw Data'!BX99)</f>
        <v>6.3508529610858252E-3</v>
      </c>
      <c r="M99" s="1">
        <f>AVERAGE('Raw Data'!CD99,'Raw Data'!CJ99,'Raw Data'!CP99)</f>
        <v>1.2473333333333334</v>
      </c>
      <c r="N99" s="1">
        <f>STDEV('Raw Data'!CD99,'Raw Data'!CJ99,'Raw Data'!CP99)</f>
        <v>3.6295086903509896E-2</v>
      </c>
      <c r="P99" s="1">
        <f>AVERAGE('Raw Data'!J265,'Raw Data'!P265,'Raw Data'!V265)</f>
        <v>0.29733333333333334</v>
      </c>
      <c r="Q99" s="19">
        <f>STDEV('Raw Data'!J265,'Raw Data'!P265,'Raw Data'!V265)</f>
        <v>4.2735621363603905E-2</v>
      </c>
      <c r="R99" s="1">
        <f>AVERAGE('Raw Data'!AB265,'Raw Data'!AH265,'Raw Data'!AN265)</f>
        <v>0.32666666666666666</v>
      </c>
      <c r="S99" s="1">
        <f>STDEV('Raw Data'!AB265,'Raw Data'!AH265,'Raw Data'!AN265)</f>
        <v>7.5791380336640679E-2</v>
      </c>
      <c r="T99" s="1">
        <f>AVERAGE('Raw Data'!AZ265,'Raw Data'!BF265,'Raw Data'!BL265)</f>
        <v>0.81</v>
      </c>
      <c r="U99" s="1">
        <f>STDEV('Raw Data'!AZ265,'Raw Data'!BF265,'Raw Data'!BL265)</f>
        <v>0.15906916734552881</v>
      </c>
      <c r="V99" s="1">
        <f>AVERAGE('Raw Data'!BL265,'Raw Data'!BR265,'Raw Data'!BX265)</f>
        <v>0.94766666666666666</v>
      </c>
      <c r="W99" s="1">
        <f>STDEV('Raw Data'!BL265,'Raw Data'!BR265,'Raw Data'!BX265)</f>
        <v>6.3002645447102712E-2</v>
      </c>
      <c r="X99" s="1">
        <f>AVERAGE('Raw Data'!CD265,'Raw Data'!CJ265,'Raw Data'!CP265)</f>
        <v>0.98566666666666658</v>
      </c>
      <c r="Y99" s="1">
        <f>STDEV('Raw Data'!CD265,'Raw Data'!CJ265,'Raw Data'!CP265)</f>
        <v>2.0840665376454133E-2</v>
      </c>
      <c r="AA99" s="1">
        <f>AVERAGE('Raw Data'!J431,'Raw Data'!P431,'Raw Data'!V431)</f>
        <v>0.27266666666666667</v>
      </c>
      <c r="AB99" s="19">
        <f>STDEV('Raw Data'!J431,'Raw Data'!P431,'Raw Data'!V431)</f>
        <v>9.1511383627029402E-2</v>
      </c>
      <c r="AC99" s="1">
        <f>AVERAGE('Raw Data'!AB431,'Raw Data'!AH431,'Raw Data'!AN431)</f>
        <v>0.32833333333333331</v>
      </c>
      <c r="AD99" s="1">
        <f>STDEV('Raw Data'!AB431,'Raw Data'!AH431,'Raw Data'!AN431)</f>
        <v>7.2597061464864734E-2</v>
      </c>
      <c r="AE99" s="1">
        <f>AVERAGE('Raw Data'!AZ431,'Raw Data'!BF431,'Raw Data'!BL431)</f>
        <v>0.80533333333333335</v>
      </c>
      <c r="AF99" s="1">
        <f>STDEV('Raw Data'!AZ431,'Raw Data'!BF431,'Raw Data'!BL431)</f>
        <v>0.16064349763788566</v>
      </c>
      <c r="AG99" s="1">
        <f>AVERAGE('Raw Data'!BL431,'Raw Data'!BR431,'Raw Data'!BX431)</f>
        <v>0.94700000000000006</v>
      </c>
      <c r="AH99" s="1">
        <f>STDEV('Raw Data'!BL431,'Raw Data'!BR431,'Raw Data'!BX431)</f>
        <v>5.9396969619669969E-2</v>
      </c>
      <c r="AI99" s="1">
        <f>AVERAGE('Raw Data'!CD431,'Raw Data'!CJ431,'Raw Data'!CP431)</f>
        <v>1.0419999999999998</v>
      </c>
      <c r="AJ99" s="1">
        <f>STDEV('Raw Data'!CD431,'Raw Data'!CJ431,'Raw Data'!CP431)</f>
        <v>4.2426406871192892E-3</v>
      </c>
      <c r="AL99" s="4">
        <f t="shared" si="134"/>
        <v>7.2666666666666602E-2</v>
      </c>
      <c r="AM99" s="1">
        <f t="shared" si="135"/>
        <v>0.16773562136360401</v>
      </c>
      <c r="AN99" s="4">
        <f t="shared" si="136"/>
        <v>3.0000000000000027E-3</v>
      </c>
      <c r="AO99" s="12">
        <f t="shared" si="137"/>
        <v>9.6023368210632024E-2</v>
      </c>
      <c r="AP99" s="4">
        <f t="shared" si="138"/>
        <v>-3.2333333333333325E-2</v>
      </c>
      <c r="AQ99" s="12">
        <f t="shared" si="139"/>
        <v>0.29796601156213809</v>
      </c>
      <c r="AR99" s="4">
        <f t="shared" si="140"/>
        <v>-1.7000000000000015E-2</v>
      </c>
      <c r="AS99" s="12">
        <f t="shared" si="141"/>
        <v>6.9353498408188538E-2</v>
      </c>
      <c r="AT99" s="4">
        <f t="shared" si="142"/>
        <v>0.26166666666666683</v>
      </c>
      <c r="AU99" s="12">
        <f t="shared" si="143"/>
        <v>5.7135752279964029E-2</v>
      </c>
      <c r="AW99" s="4">
        <f t="shared" si="124"/>
        <v>9.7333333333333272E-2</v>
      </c>
      <c r="AX99" s="1">
        <f t="shared" si="125"/>
        <v>0.21651138362702951</v>
      </c>
      <c r="AY99" s="4">
        <f t="shared" si="126"/>
        <v>1.333333333333353E-3</v>
      </c>
      <c r="AZ99" s="12">
        <f t="shared" si="127"/>
        <v>9.2829049338856079E-2</v>
      </c>
      <c r="BA99" s="4">
        <f t="shared" si="128"/>
        <v>-2.7666666666666617E-2</v>
      </c>
      <c r="BB99" s="12">
        <f t="shared" si="129"/>
        <v>0.29954034185449496</v>
      </c>
      <c r="BC99" s="4">
        <f t="shared" si="130"/>
        <v>-1.6333333333333422E-2</v>
      </c>
      <c r="BD99" s="12">
        <f t="shared" si="131"/>
        <v>6.5747822580755788E-2</v>
      </c>
      <c r="BE99" s="4">
        <f t="shared" si="132"/>
        <v>0.20533333333333359</v>
      </c>
      <c r="BF99" s="12">
        <f t="shared" si="133"/>
        <v>4.0537727590629187E-2</v>
      </c>
      <c r="BH99" s="4">
        <f t="shared" si="144"/>
        <v>2.466666666666667E-2</v>
      </c>
      <c r="BI99" s="1">
        <f t="shared" si="145"/>
        <v>0.1342470049906333</v>
      </c>
      <c r="BJ99" s="4">
        <f t="shared" si="146"/>
        <v>-1.6666666666666496E-3</v>
      </c>
      <c r="BK99" s="12">
        <f t="shared" si="147"/>
        <v>0.1483884418015054</v>
      </c>
      <c r="BL99" s="4">
        <f t="shared" si="148"/>
        <v>4.6666666666667078E-3</v>
      </c>
      <c r="BM99" s="12">
        <f t="shared" si="149"/>
        <v>0.31971266498341444</v>
      </c>
      <c r="BN99" s="4">
        <f t="shared" si="150"/>
        <v>6.6666666666659324E-4</v>
      </c>
      <c r="BO99" s="12">
        <f t="shared" si="151"/>
        <v>0.12239961506677269</v>
      </c>
      <c r="BP99" s="4">
        <f t="shared" si="152"/>
        <v>-5.6333333333333235E-2</v>
      </c>
      <c r="BQ99" s="12">
        <f t="shared" si="153"/>
        <v>2.5083306063573424E-2</v>
      </c>
      <c r="CI99" s="1">
        <f t="shared" ref="CI99:CI130" si="154">AM99^2</f>
        <v>2.8135238674234331E-2</v>
      </c>
      <c r="CJ99" s="29">
        <f t="shared" ref="CJ99:CJ130" si="155">AO99^2</f>
        <v>9.2204872425146172E-3</v>
      </c>
      <c r="CK99" s="29">
        <f t="shared" ref="CK99:CK130" si="156">AQ99^2</f>
        <v>8.8783744046248211E-2</v>
      </c>
      <c r="CL99" s="30">
        <f t="shared" ref="CL99:CL130" si="157">AS99^2</f>
        <v>4.8099077414546099E-3</v>
      </c>
      <c r="CM99" s="30">
        <f t="shared" ref="CM99:CM130" si="158">AU99^2</f>
        <v>3.2644941885974148E-3</v>
      </c>
      <c r="CN99">
        <f t="shared" si="122"/>
        <v>0.36635211462887612</v>
      </c>
      <c r="CP99" s="31">
        <f t="shared" ref="CP99:CP130" si="159">AX99^2</f>
        <v>4.6877179240090744E-2</v>
      </c>
      <c r="CQ99" s="30">
        <f t="shared" ref="CQ99:CQ130" si="160">AZ99^2</f>
        <v>8.617232401155776E-3</v>
      </c>
      <c r="CR99" s="30">
        <f t="shared" ref="CR99:CR130" si="161">BB99^2</f>
        <v>8.9724416398307708E-2</v>
      </c>
      <c r="CS99" s="30">
        <f t="shared" ref="CS99:CS130" si="162">BD99^2</f>
        <v>4.3227761741105406E-3</v>
      </c>
      <c r="CT99" s="31">
        <f t="shared" ref="CT99:CT130" si="163">BF99^2</f>
        <v>1.6433073582120589E-3</v>
      </c>
      <c r="CU99">
        <f t="shared" si="123"/>
        <v>0.38882503979537736</v>
      </c>
    </row>
    <row r="100" spans="1:99" x14ac:dyDescent="0.25">
      <c r="A100" t="str">
        <f>'Raw Data'!A100</f>
        <v>A_p110g</v>
      </c>
      <c r="B100">
        <f>'Raw Data'!B100</f>
        <v>681</v>
      </c>
      <c r="C100">
        <f>'Raw Data'!C100</f>
        <v>697</v>
      </c>
      <c r="D100" t="str">
        <f>'Raw Data'!D100</f>
        <v>LLKRGLRNKRIGHFLFW</v>
      </c>
      <c r="E100" s="1">
        <f>AVERAGE('Raw Data'!J100,'Raw Data'!P100,'Raw Data'!V100)</f>
        <v>3.1666666666666669E-2</v>
      </c>
      <c r="F100" s="19">
        <f>STDEV('Raw Data'!J100,'Raw Data'!P100,'Raw Data'!V100)</f>
        <v>1.3428824718989124E-2</v>
      </c>
      <c r="G100" s="1">
        <f>AVERAGE('Raw Data'!AB100,'Raw Data'!AH100,'Raw Data'!AN100)</f>
        <v>3.3999999999999996E-2</v>
      </c>
      <c r="H100" s="1">
        <f>STDEV('Raw Data'!AB100,'Raw Data'!AH100,'Raw Data'!AN100)</f>
        <v>1.0816653826391983E-2</v>
      </c>
      <c r="I100" s="1">
        <f>AVERAGE('Raw Data'!AZ100,'Raw Data'!BF100,'Raw Data'!BL100)</f>
        <v>6.2E-2</v>
      </c>
      <c r="J100" s="1">
        <f>STDEV('Raw Data'!AZ100,'Raw Data'!BF100,'Raw Data'!BL100)</f>
        <v>4.0730823708832589E-2</v>
      </c>
      <c r="K100" s="1">
        <f>AVERAGE('Raw Data'!BL100,'Raw Data'!BR100,'Raw Data'!BX100)</f>
        <v>8.2333333333333328E-2</v>
      </c>
      <c r="L100" s="1">
        <f>STDEV('Raw Data'!BL100,'Raw Data'!BR100,'Raw Data'!BX100)</f>
        <v>2.4440403706431111E-2</v>
      </c>
      <c r="M100" s="1">
        <f>AVERAGE('Raw Data'!CD100,'Raw Data'!CJ100,'Raw Data'!CP100)</f>
        <v>0.222</v>
      </c>
      <c r="N100" s="1">
        <f>STDEV('Raw Data'!CD100,'Raw Data'!CJ100,'Raw Data'!CP100)</f>
        <v>4.18688428309167E-2</v>
      </c>
      <c r="P100" s="1">
        <f>AVERAGE('Raw Data'!J266,'Raw Data'!P266,'Raw Data'!V266)</f>
        <v>2.6999999999999996E-2</v>
      </c>
      <c r="Q100" s="19">
        <f>STDEV('Raw Data'!J266,'Raw Data'!P266,'Raw Data'!V266)</f>
        <v>2.1931712199461311E-2</v>
      </c>
      <c r="R100" s="1">
        <f>AVERAGE('Raw Data'!AB266,'Raw Data'!AH266,'Raw Data'!AN266)</f>
        <v>3.2000000000000001E-2</v>
      </c>
      <c r="S100" s="1">
        <f>STDEV('Raw Data'!AB266,'Raw Data'!AH266,'Raw Data'!AN266)</f>
        <v>3.0000000000000009E-3</v>
      </c>
      <c r="T100" s="1">
        <f>AVERAGE('Raw Data'!AZ266,'Raw Data'!BF266,'Raw Data'!BL266)</f>
        <v>6.3333333333333339E-2</v>
      </c>
      <c r="U100" s="1">
        <f>STDEV('Raw Data'!AZ266,'Raw Data'!BF266,'Raw Data'!BL266)</f>
        <v>3.2316146634976992E-2</v>
      </c>
      <c r="V100" s="1">
        <f>AVERAGE('Raw Data'!BL266,'Raw Data'!BR266,'Raw Data'!BX266)</f>
        <v>8.3666666666666667E-2</v>
      </c>
      <c r="W100" s="1">
        <f>STDEV('Raw Data'!BL266,'Raw Data'!BR266,'Raw Data'!BX266)</f>
        <v>1.484362938547492E-2</v>
      </c>
      <c r="X100" s="1">
        <f>AVERAGE('Raw Data'!CD266,'Raw Data'!CJ266,'Raw Data'!CP266)</f>
        <v>0.19133333333333336</v>
      </c>
      <c r="Y100" s="1">
        <f>STDEV('Raw Data'!CD266,'Raw Data'!CJ266,'Raw Data'!CP266)</f>
        <v>1.3650396819628844E-2</v>
      </c>
      <c r="AA100" s="1">
        <f>AVERAGE('Raw Data'!J432,'Raw Data'!P432,'Raw Data'!V432)</f>
        <v>3.8333333333333337E-2</v>
      </c>
      <c r="AB100" s="19">
        <f>STDEV('Raw Data'!J432,'Raw Data'!P432,'Raw Data'!V432)</f>
        <v>6.3508529610858721E-3</v>
      </c>
      <c r="AC100" s="1">
        <f>AVERAGE('Raw Data'!AB432,'Raw Data'!AH432,'Raw Data'!AN432)</f>
        <v>4.4666666666666667E-2</v>
      </c>
      <c r="AD100" s="1">
        <f>STDEV('Raw Data'!AB432,'Raw Data'!AH432,'Raw Data'!AN432)</f>
        <v>1.1590225767142444E-2</v>
      </c>
      <c r="AE100" s="1">
        <f>AVERAGE('Raw Data'!AZ432,'Raw Data'!BF432,'Raw Data'!BL432)</f>
        <v>4.9999999999999996E-2</v>
      </c>
      <c r="AF100" s="1">
        <f>STDEV('Raw Data'!AZ432,'Raw Data'!BF432,'Raw Data'!BL432)</f>
        <v>3.2233522922572394E-2</v>
      </c>
      <c r="AG100" s="1">
        <f>AVERAGE('Raw Data'!BL432,'Raw Data'!BR432,'Raw Data'!BX432)</f>
        <v>7.2999999999999995E-2</v>
      </c>
      <c r="AH100" s="1">
        <f>STDEV('Raw Data'!BL432,'Raw Data'!BR432,'Raw Data'!BX432)</f>
        <v>1.979898987322333E-2</v>
      </c>
      <c r="AI100" s="1">
        <f>AVERAGE('Raw Data'!CD432,'Raw Data'!CJ432,'Raw Data'!CP432)</f>
        <v>0.19900000000000001</v>
      </c>
      <c r="AJ100" s="1">
        <f>STDEV('Raw Data'!CD432,'Raw Data'!CJ432,'Raw Data'!CP432)</f>
        <v>5.798275605729681E-2</v>
      </c>
      <c r="AL100" s="4">
        <f t="shared" si="134"/>
        <v>4.6666666666666731E-3</v>
      </c>
      <c r="AM100" s="1">
        <f t="shared" si="135"/>
        <v>3.5360536918450439E-2</v>
      </c>
      <c r="AN100" s="4">
        <f t="shared" si="136"/>
        <v>1.9999999999999948E-3</v>
      </c>
      <c r="AO100" s="12">
        <f t="shared" si="137"/>
        <v>1.3816653826391984E-2</v>
      </c>
      <c r="AP100" s="4">
        <f t="shared" si="138"/>
        <v>-1.3333333333333391E-3</v>
      </c>
      <c r="AQ100" s="12">
        <f t="shared" si="139"/>
        <v>7.3046970343809581E-2</v>
      </c>
      <c r="AR100" s="4">
        <f t="shared" si="140"/>
        <v>-1.3333333333333391E-3</v>
      </c>
      <c r="AS100" s="12">
        <f t="shared" si="141"/>
        <v>3.9284033091906034E-2</v>
      </c>
      <c r="AT100" s="4">
        <f t="shared" si="142"/>
        <v>3.0666666666666648E-2</v>
      </c>
      <c r="AU100" s="12">
        <f t="shared" si="143"/>
        <v>5.5519239650545546E-2</v>
      </c>
      <c r="AW100" s="4">
        <f t="shared" si="124"/>
        <v>-6.666666666666668E-3</v>
      </c>
      <c r="AX100" s="1">
        <f t="shared" si="125"/>
        <v>1.9779677680074995E-2</v>
      </c>
      <c r="AY100" s="4">
        <f t="shared" si="126"/>
        <v>-1.0666666666666672E-2</v>
      </c>
      <c r="AZ100" s="12">
        <f t="shared" si="127"/>
        <v>2.2406879593534428E-2</v>
      </c>
      <c r="BA100" s="4">
        <f t="shared" si="128"/>
        <v>1.2000000000000004E-2</v>
      </c>
      <c r="BB100" s="12">
        <f t="shared" si="129"/>
        <v>7.2964346631404983E-2</v>
      </c>
      <c r="BC100" s="4">
        <f t="shared" si="130"/>
        <v>9.3333333333333324E-3</v>
      </c>
      <c r="BD100" s="12">
        <f t="shared" si="131"/>
        <v>4.4239393579654437E-2</v>
      </c>
      <c r="BE100" s="4">
        <f t="shared" si="132"/>
        <v>2.2999999999999993E-2</v>
      </c>
      <c r="BF100" s="12">
        <f t="shared" si="133"/>
        <v>9.9851598888213516E-2</v>
      </c>
      <c r="BH100" s="4">
        <f t="shared" si="144"/>
        <v>-1.1333333333333341E-2</v>
      </c>
      <c r="BI100" s="1">
        <f t="shared" si="145"/>
        <v>2.8282565160547182E-2</v>
      </c>
      <c r="BJ100" s="4">
        <f t="shared" si="146"/>
        <v>-1.2666666666666666E-2</v>
      </c>
      <c r="BK100" s="12">
        <f t="shared" si="147"/>
        <v>1.4590225767142445E-2</v>
      </c>
      <c r="BL100" s="4">
        <f t="shared" si="148"/>
        <v>1.3333333333333343E-2</v>
      </c>
      <c r="BM100" s="12">
        <f t="shared" si="149"/>
        <v>6.4549669557549386E-2</v>
      </c>
      <c r="BN100" s="4">
        <f t="shared" si="150"/>
        <v>1.0666666666666672E-2</v>
      </c>
      <c r="BO100" s="12">
        <f t="shared" si="151"/>
        <v>3.464261925869825E-2</v>
      </c>
      <c r="BP100" s="4">
        <f t="shared" si="152"/>
        <v>-7.666666666666655E-3</v>
      </c>
      <c r="BQ100" s="12">
        <f t="shared" si="153"/>
        <v>7.1633152876925649E-2</v>
      </c>
      <c r="CI100" s="1">
        <f t="shared" si="154"/>
        <v>1.2503675711610963E-3</v>
      </c>
      <c r="CJ100" s="29">
        <f t="shared" si="155"/>
        <v>1.9089992295835226E-4</v>
      </c>
      <c r="CK100" s="29">
        <f t="shared" si="156"/>
        <v>5.3358598764093965E-3</v>
      </c>
      <c r="CL100" s="30">
        <f t="shared" si="157"/>
        <v>1.5432352559659685E-3</v>
      </c>
      <c r="CM100" s="30">
        <f t="shared" si="158"/>
        <v>3.0823859713747085E-3</v>
      </c>
      <c r="CN100">
        <f t="shared" si="122"/>
        <v>0.10678365323339299</v>
      </c>
      <c r="CP100" s="31">
        <f t="shared" si="159"/>
        <v>3.9123564912765693E-4</v>
      </c>
      <c r="CQ100" s="30">
        <f t="shared" si="160"/>
        <v>5.020682531191496E-4</v>
      </c>
      <c r="CR100" s="30">
        <f t="shared" si="161"/>
        <v>5.3237958793478195E-3</v>
      </c>
      <c r="CS100" s="30">
        <f t="shared" si="162"/>
        <v>1.9571239442955704E-3</v>
      </c>
      <c r="CT100" s="31">
        <f t="shared" si="163"/>
        <v>9.9703418005326824E-3</v>
      </c>
      <c r="CU100">
        <f t="shared" si="123"/>
        <v>0.13470176511992291</v>
      </c>
    </row>
    <row r="101" spans="1:99" x14ac:dyDescent="0.25">
      <c r="A101" t="str">
        <f>'Raw Data'!A101</f>
        <v>A_p110g</v>
      </c>
      <c r="B101">
        <f>'Raw Data'!B101</f>
        <v>697</v>
      </c>
      <c r="C101">
        <f>'Raw Data'!C101</f>
        <v>713</v>
      </c>
      <c r="D101" t="str">
        <f>'Raw Data'!D101</f>
        <v>WFLRSEIAQSRHYQQRF</v>
      </c>
      <c r="E101" s="1">
        <f>AVERAGE('Raw Data'!J101,'Raw Data'!P101,'Raw Data'!V101)</f>
        <v>0.47833333333333333</v>
      </c>
      <c r="F101" s="19">
        <f>STDEV('Raw Data'!J101,'Raw Data'!P101,'Raw Data'!V101)</f>
        <v>5.2624455658309047E-2</v>
      </c>
      <c r="G101" s="1">
        <f>AVERAGE('Raw Data'!AB101,'Raw Data'!AH101,'Raw Data'!AN101)</f>
        <v>0.47266666666666662</v>
      </c>
      <c r="H101" s="1">
        <f>STDEV('Raw Data'!AB101,'Raw Data'!AH101,'Raw Data'!AN101)</f>
        <v>2.7300793639257689E-2</v>
      </c>
      <c r="I101" s="1">
        <f>AVERAGE('Raw Data'!AZ101,'Raw Data'!BF101,'Raw Data'!BL101)</f>
        <v>1.1479999999999999</v>
      </c>
      <c r="J101" s="1">
        <f>STDEV('Raw Data'!AZ101,'Raw Data'!BF101,'Raw Data'!BL101)</f>
        <v>0.7293915272334881</v>
      </c>
      <c r="K101" s="1">
        <f>AVERAGE('Raw Data'!BL101,'Raw Data'!BR101,'Raw Data'!BX101)</f>
        <v>1.9349999999999998</v>
      </c>
      <c r="L101" s="1">
        <f>STDEV('Raw Data'!BL101,'Raw Data'!BR101,'Raw Data'!BX101)</f>
        <v>6.3174361888348296E-2</v>
      </c>
      <c r="M101" s="1">
        <f>AVERAGE('Raw Data'!CD101,'Raw Data'!CJ101,'Raw Data'!CP101)</f>
        <v>3.3966666666666669</v>
      </c>
      <c r="N101" s="1">
        <f>STDEV('Raw Data'!CD101,'Raw Data'!CJ101,'Raw Data'!CP101)</f>
        <v>5.7046764442283113E-2</v>
      </c>
      <c r="P101" s="1">
        <f>AVERAGE('Raw Data'!J267,'Raw Data'!P267,'Raw Data'!V267)</f>
        <v>0.41</v>
      </c>
      <c r="Q101" s="19">
        <f>STDEV('Raw Data'!J267,'Raw Data'!P267,'Raw Data'!V267)</f>
        <v>4.0706264874095247E-2</v>
      </c>
      <c r="R101" s="1">
        <f>AVERAGE('Raw Data'!AB267,'Raw Data'!AH267,'Raw Data'!AN267)</f>
        <v>0.4243333333333334</v>
      </c>
      <c r="S101" s="1">
        <f>STDEV('Raw Data'!AB267,'Raw Data'!AH267,'Raw Data'!AN267)</f>
        <v>2.4826061575153907E-2</v>
      </c>
      <c r="T101" s="1">
        <f>AVERAGE('Raw Data'!AZ267,'Raw Data'!BF267,'Raw Data'!BL267)</f>
        <v>0.96799999999999997</v>
      </c>
      <c r="U101" s="1">
        <f>STDEV('Raw Data'!AZ267,'Raw Data'!BF267,'Raw Data'!BL267)</f>
        <v>0.61661008749452018</v>
      </c>
      <c r="V101" s="1">
        <f>AVERAGE('Raw Data'!BL267,'Raw Data'!BR267,'Raw Data'!BX267)</f>
        <v>1.6776666666666669</v>
      </c>
      <c r="W101" s="1">
        <f>STDEV('Raw Data'!BL267,'Raw Data'!BR267,'Raw Data'!BX267)</f>
        <v>1.5631165450257761E-2</v>
      </c>
      <c r="X101" s="1">
        <f>AVERAGE('Raw Data'!CD267,'Raw Data'!CJ267,'Raw Data'!CP267)</f>
        <v>3.1833333333333336</v>
      </c>
      <c r="Y101" s="1">
        <f>STDEV('Raw Data'!CD267,'Raw Data'!CJ267,'Raw Data'!CP267)</f>
        <v>4.1488954353337763E-2</v>
      </c>
      <c r="AA101" s="1">
        <f>AVERAGE('Raw Data'!J433,'Raw Data'!P433,'Raw Data'!V433)</f>
        <v>0.44833333333333331</v>
      </c>
      <c r="AB101" s="19">
        <f>STDEV('Raw Data'!J433,'Raw Data'!P433,'Raw Data'!V433)</f>
        <v>3.8552993831002698E-2</v>
      </c>
      <c r="AC101" s="1">
        <f>AVERAGE('Raw Data'!AB433,'Raw Data'!AH433,'Raw Data'!AN433)</f>
        <v>0.49733333333333335</v>
      </c>
      <c r="AD101" s="1">
        <f>STDEV('Raw Data'!AB433,'Raw Data'!AH433,'Raw Data'!AN433)</f>
        <v>1.8610033136277161E-2</v>
      </c>
      <c r="AE101" s="1">
        <f>AVERAGE('Raw Data'!AZ433,'Raw Data'!BF433,'Raw Data'!BL433)</f>
        <v>1.0686666666666667</v>
      </c>
      <c r="AF101" s="1">
        <f>STDEV('Raw Data'!AZ433,'Raw Data'!BF433,'Raw Data'!BL433)</f>
        <v>0.64980792033748958</v>
      </c>
      <c r="AG101" s="1">
        <f>AVERAGE('Raw Data'!BL433,'Raw Data'!BR433,'Raw Data'!BX433)</f>
        <v>1.8340000000000001</v>
      </c>
      <c r="AH101" s="1">
        <f>STDEV('Raw Data'!BL433,'Raw Data'!BR433,'Raw Data'!BX433)</f>
        <v>2.1213203435596444E-2</v>
      </c>
      <c r="AI101" s="1">
        <f>AVERAGE('Raw Data'!CD433,'Raw Data'!CJ433,'Raw Data'!CP433)</f>
        <v>3.665</v>
      </c>
      <c r="AJ101" s="1">
        <f>STDEV('Raw Data'!CD433,'Raw Data'!CJ433,'Raw Data'!CP433)</f>
        <v>1.8384776310850094E-2</v>
      </c>
      <c r="AL101" s="4">
        <f t="shared" si="134"/>
        <v>6.8333333333333357E-2</v>
      </c>
      <c r="AM101" s="1">
        <f t="shared" si="135"/>
        <v>9.3330720532404293E-2</v>
      </c>
      <c r="AN101" s="4">
        <f t="shared" si="136"/>
        <v>4.8333333333333228E-2</v>
      </c>
      <c r="AO101" s="12">
        <f t="shared" si="137"/>
        <v>5.2126855214411599E-2</v>
      </c>
      <c r="AP101" s="4">
        <f t="shared" si="138"/>
        <v>0.17999999999999994</v>
      </c>
      <c r="AQ101" s="12">
        <f t="shared" si="139"/>
        <v>1.3460016147280083</v>
      </c>
      <c r="AR101" s="4">
        <f t="shared" si="140"/>
        <v>0.25733333333333297</v>
      </c>
      <c r="AS101" s="12">
        <f t="shared" si="141"/>
        <v>7.880552733860606E-2</v>
      </c>
      <c r="AT101" s="4">
        <f t="shared" si="142"/>
        <v>0.21333333333333337</v>
      </c>
      <c r="AU101" s="12">
        <f t="shared" si="143"/>
        <v>9.8535718795620869E-2</v>
      </c>
      <c r="AW101" s="4">
        <f t="shared" si="124"/>
        <v>3.0000000000000027E-2</v>
      </c>
      <c r="AX101" s="1">
        <f t="shared" si="125"/>
        <v>9.1177449489311752E-2</v>
      </c>
      <c r="AY101" s="4">
        <f t="shared" si="126"/>
        <v>-2.4666666666666726E-2</v>
      </c>
      <c r="AZ101" s="12">
        <f t="shared" si="127"/>
        <v>4.5910826775534846E-2</v>
      </c>
      <c r="BA101" s="4">
        <f t="shared" si="128"/>
        <v>7.9333333333333256E-2</v>
      </c>
      <c r="BB101" s="12">
        <f t="shared" si="129"/>
        <v>1.3791994475709777</v>
      </c>
      <c r="BC101" s="4">
        <f t="shared" si="130"/>
        <v>0.10099999999999976</v>
      </c>
      <c r="BD101" s="12">
        <f t="shared" si="131"/>
        <v>8.4387565323944744E-2</v>
      </c>
      <c r="BE101" s="4">
        <f t="shared" si="132"/>
        <v>-0.26833333333333309</v>
      </c>
      <c r="BF101" s="12">
        <f t="shared" si="133"/>
        <v>7.5431540753133214E-2</v>
      </c>
      <c r="BH101" s="4">
        <f t="shared" si="144"/>
        <v>-3.833333333333333E-2</v>
      </c>
      <c r="BI101" s="1">
        <f t="shared" si="145"/>
        <v>7.9259258705097951E-2</v>
      </c>
      <c r="BJ101" s="4">
        <f t="shared" si="146"/>
        <v>-7.2999999999999954E-2</v>
      </c>
      <c r="BK101" s="12">
        <f t="shared" si="147"/>
        <v>4.3436094711431068E-2</v>
      </c>
      <c r="BL101" s="4">
        <f t="shared" si="148"/>
        <v>-0.10066666666666668</v>
      </c>
      <c r="BM101" s="12">
        <f t="shared" si="149"/>
        <v>1.2664180078320098</v>
      </c>
      <c r="BN101" s="4">
        <f t="shared" si="150"/>
        <v>-0.15633333333333321</v>
      </c>
      <c r="BO101" s="12">
        <f t="shared" si="151"/>
        <v>3.6844368885854205E-2</v>
      </c>
      <c r="BP101" s="4">
        <f t="shared" si="152"/>
        <v>-0.48166666666666647</v>
      </c>
      <c r="BQ101" s="12">
        <f t="shared" si="153"/>
        <v>5.9873730664187857E-2</v>
      </c>
      <c r="CI101" s="1">
        <f t="shared" si="154"/>
        <v>8.7106233950977521E-3</v>
      </c>
      <c r="CJ101" s="29">
        <f t="shared" si="155"/>
        <v>2.7172090345442298E-3</v>
      </c>
      <c r="CK101" s="29">
        <f t="shared" si="156"/>
        <v>1.8117203468504057</v>
      </c>
      <c r="CL101" s="30">
        <f t="shared" si="157"/>
        <v>6.2103111391157871E-3</v>
      </c>
      <c r="CM101" s="30">
        <f t="shared" si="158"/>
        <v>9.7092878785696723E-3</v>
      </c>
      <c r="CN101">
        <f t="shared" si="122"/>
        <v>1.3561223316123561</v>
      </c>
      <c r="CP101" s="31">
        <f t="shared" si="159"/>
        <v>8.3133272953759951E-3</v>
      </c>
      <c r="CQ101" s="30">
        <f t="shared" si="160"/>
        <v>2.1078040152131675E-3</v>
      </c>
      <c r="CR101" s="30">
        <f t="shared" si="161"/>
        <v>1.90219111618009</v>
      </c>
      <c r="CS101" s="30">
        <f t="shared" si="162"/>
        <v>7.1212611813030414E-3</v>
      </c>
      <c r="CT101" s="31">
        <f t="shared" si="163"/>
        <v>5.6899173403915969E-3</v>
      </c>
      <c r="CU101">
        <f t="shared" si="123"/>
        <v>1.3875962763038727</v>
      </c>
    </row>
    <row r="102" spans="1:99" x14ac:dyDescent="0.25">
      <c r="A102" t="str">
        <f>'Raw Data'!A102</f>
        <v>A_p110g</v>
      </c>
      <c r="B102">
        <f>'Raw Data'!B102</f>
        <v>700</v>
      </c>
      <c r="C102">
        <f>'Raw Data'!C102</f>
        <v>713</v>
      </c>
      <c r="D102" t="str">
        <f>'Raw Data'!D102</f>
        <v>RSEIAQSRHYQQRF</v>
      </c>
      <c r="E102" s="1">
        <f>AVERAGE('Raw Data'!J102,'Raw Data'!P102,'Raw Data'!V102)</f>
        <v>0.45533333333333337</v>
      </c>
      <c r="F102" s="19">
        <f>STDEV('Raw Data'!J102,'Raw Data'!P102,'Raw Data'!V102)</f>
        <v>5.1868423277880077E-2</v>
      </c>
      <c r="G102" s="1">
        <f>AVERAGE('Raw Data'!AB102,'Raw Data'!AH102,'Raw Data'!AN102)</f>
        <v>0.44866666666666671</v>
      </c>
      <c r="H102" s="1">
        <f>STDEV('Raw Data'!AB102,'Raw Data'!AH102,'Raw Data'!AN102)</f>
        <v>1.5307950004273391E-2</v>
      </c>
      <c r="I102" s="1">
        <f>AVERAGE('Raw Data'!AZ102,'Raw Data'!BF102,'Raw Data'!BL102)</f>
        <v>1.0373333333333334</v>
      </c>
      <c r="J102" s="1">
        <f>STDEV('Raw Data'!AZ102,'Raw Data'!BF102,'Raw Data'!BL102)</f>
        <v>0.62846983486348273</v>
      </c>
      <c r="K102" s="1">
        <f>AVERAGE('Raw Data'!BL102,'Raw Data'!BR102,'Raw Data'!BX102)</f>
        <v>1.7293333333333332</v>
      </c>
      <c r="L102" s="1">
        <f>STDEV('Raw Data'!BL102,'Raw Data'!BR102,'Raw Data'!BX102)</f>
        <v>4.7500877184882884E-2</v>
      </c>
      <c r="M102" s="1">
        <f>AVERAGE('Raw Data'!CD102,'Raw Data'!CJ102,'Raw Data'!CP102)</f>
        <v>3.1393333333333331</v>
      </c>
      <c r="N102" s="1">
        <f>STDEV('Raw Data'!CD102,'Raw Data'!CJ102,'Raw Data'!CP102)</f>
        <v>6.7899435441933706E-2</v>
      </c>
      <c r="P102" s="1">
        <f>AVERAGE('Raw Data'!J268,'Raw Data'!P268,'Raw Data'!V268)</f>
        <v>0.39266666666666666</v>
      </c>
      <c r="Q102" s="19">
        <f>STDEV('Raw Data'!J268,'Raw Data'!P268,'Raw Data'!V268)</f>
        <v>1.7473789896108195E-2</v>
      </c>
      <c r="R102" s="1">
        <f>AVERAGE('Raw Data'!AB268,'Raw Data'!AH268,'Raw Data'!AN268)</f>
        <v>0.41899999999999998</v>
      </c>
      <c r="S102" s="1">
        <f>STDEV('Raw Data'!AB268,'Raw Data'!AH268,'Raw Data'!AN268)</f>
        <v>1.4000000000000014E-2</v>
      </c>
      <c r="T102" s="1">
        <f>AVERAGE('Raw Data'!AZ268,'Raw Data'!BF268,'Raw Data'!BL268)</f>
        <v>0.97433333333333338</v>
      </c>
      <c r="U102" s="1">
        <f>STDEV('Raw Data'!AZ268,'Raw Data'!BF268,'Raw Data'!BL268)</f>
        <v>0.54280137558165165</v>
      </c>
      <c r="V102" s="1">
        <f>AVERAGE('Raw Data'!BL268,'Raw Data'!BR268,'Raw Data'!BX268)</f>
        <v>1.6083333333333334</v>
      </c>
      <c r="W102" s="1">
        <f>STDEV('Raw Data'!BL268,'Raw Data'!BR268,'Raw Data'!BX268)</f>
        <v>4.2477444995354031E-2</v>
      </c>
      <c r="X102" s="1">
        <f>AVERAGE('Raw Data'!CD268,'Raw Data'!CJ268,'Raw Data'!CP268)</f>
        <v>3.1473333333333335</v>
      </c>
      <c r="Y102" s="1">
        <f>STDEV('Raw Data'!CD268,'Raw Data'!CJ268,'Raw Data'!CP268)</f>
        <v>2.1079215671683128E-2</v>
      </c>
      <c r="AA102" s="1">
        <f>AVERAGE('Raw Data'!J434,'Raw Data'!P434,'Raw Data'!V434)</f>
        <v>0.40633333333333327</v>
      </c>
      <c r="AB102" s="19">
        <f>STDEV('Raw Data'!J434,'Raw Data'!P434,'Raw Data'!V434)</f>
        <v>4.2453896562427977E-2</v>
      </c>
      <c r="AC102" s="1">
        <f>AVERAGE('Raw Data'!AB434,'Raw Data'!AH434,'Raw Data'!AN434)</f>
        <v>0.42466666666666669</v>
      </c>
      <c r="AD102" s="1">
        <f>STDEV('Raw Data'!AB434,'Raw Data'!AH434,'Raw Data'!AN434)</f>
        <v>3.9323445084749782E-2</v>
      </c>
      <c r="AE102" s="1">
        <f>AVERAGE('Raw Data'!AZ434,'Raw Data'!BF434,'Raw Data'!BL434)</f>
        <v>1.0163333333333333</v>
      </c>
      <c r="AF102" s="1">
        <f>STDEV('Raw Data'!AZ434,'Raw Data'!BF434,'Raw Data'!BL434)</f>
        <v>0.6045447322848273</v>
      </c>
      <c r="AG102" s="1">
        <f>AVERAGE('Raw Data'!BL434,'Raw Data'!BR434,'Raw Data'!BX434)</f>
        <v>1.712</v>
      </c>
      <c r="AH102" s="1">
        <f>STDEV('Raw Data'!BL434,'Raw Data'!BR434,'Raw Data'!BX434)</f>
        <v>2.8284271247461927E-3</v>
      </c>
      <c r="AI102" s="1">
        <f>AVERAGE('Raw Data'!CD434,'Raw Data'!CJ434,'Raw Data'!CP434)</f>
        <v>3.08</v>
      </c>
      <c r="AJ102" s="1">
        <f>STDEV('Raw Data'!CD434,'Raw Data'!CJ434,'Raw Data'!CP434)</f>
        <v>5.2325901807804408E-2</v>
      </c>
      <c r="AL102" s="4">
        <f t="shared" si="134"/>
        <v>6.2666666666666704E-2</v>
      </c>
      <c r="AM102" s="1">
        <f t="shared" si="135"/>
        <v>6.9342213173988268E-2</v>
      </c>
      <c r="AN102" s="4">
        <f t="shared" si="136"/>
        <v>2.966666666666673E-2</v>
      </c>
      <c r="AO102" s="12">
        <f t="shared" si="137"/>
        <v>2.9307950004273407E-2</v>
      </c>
      <c r="AP102" s="4">
        <f t="shared" si="138"/>
        <v>6.3000000000000056E-2</v>
      </c>
      <c r="AQ102" s="12">
        <f t="shared" si="139"/>
        <v>1.1712712104451344</v>
      </c>
      <c r="AR102" s="4">
        <f t="shared" si="140"/>
        <v>0.12099999999999977</v>
      </c>
      <c r="AS102" s="12">
        <f t="shared" si="141"/>
        <v>8.9978322180236908E-2</v>
      </c>
      <c r="AT102" s="4">
        <f t="shared" si="142"/>
        <v>-8.0000000000004512E-3</v>
      </c>
      <c r="AU102" s="12">
        <f t="shared" si="143"/>
        <v>8.897865111361683E-2</v>
      </c>
      <c r="AW102" s="4">
        <f t="shared" si="124"/>
        <v>4.9000000000000099E-2</v>
      </c>
      <c r="AX102" s="1">
        <f t="shared" si="125"/>
        <v>9.4322319840308061E-2</v>
      </c>
      <c r="AY102" s="4">
        <f t="shared" si="126"/>
        <v>2.4000000000000021E-2</v>
      </c>
      <c r="AZ102" s="12">
        <f t="shared" si="127"/>
        <v>5.4631395089023177E-2</v>
      </c>
      <c r="BA102" s="4">
        <f t="shared" si="128"/>
        <v>2.100000000000013E-2</v>
      </c>
      <c r="BB102" s="12">
        <f t="shared" si="129"/>
        <v>1.2330145671483099</v>
      </c>
      <c r="BC102" s="4">
        <f t="shared" si="130"/>
        <v>1.7333333333333201E-2</v>
      </c>
      <c r="BD102" s="12">
        <f t="shared" si="131"/>
        <v>5.0329304309629078E-2</v>
      </c>
      <c r="BE102" s="4">
        <f t="shared" si="132"/>
        <v>5.9333333333333016E-2</v>
      </c>
      <c r="BF102" s="12">
        <f t="shared" si="133"/>
        <v>0.12022533724973811</v>
      </c>
      <c r="BH102" s="4">
        <f t="shared" si="144"/>
        <v>-1.3666666666666605E-2</v>
      </c>
      <c r="BI102" s="1">
        <f t="shared" si="145"/>
        <v>5.9927686458536175E-2</v>
      </c>
      <c r="BJ102" s="4">
        <f t="shared" si="146"/>
        <v>-5.6666666666667087E-3</v>
      </c>
      <c r="BK102" s="12">
        <f t="shared" si="147"/>
        <v>5.3323445084749795E-2</v>
      </c>
      <c r="BL102" s="4">
        <f t="shared" si="148"/>
        <v>-4.1999999999999926E-2</v>
      </c>
      <c r="BM102" s="12">
        <f t="shared" si="149"/>
        <v>1.1473461078664791</v>
      </c>
      <c r="BN102" s="4">
        <f t="shared" si="150"/>
        <v>-0.10366666666666657</v>
      </c>
      <c r="BO102" s="12">
        <f t="shared" si="151"/>
        <v>4.5305872120100225E-2</v>
      </c>
      <c r="BP102" s="4">
        <f t="shared" si="152"/>
        <v>6.7333333333333467E-2</v>
      </c>
      <c r="BQ102" s="12">
        <f t="shared" si="153"/>
        <v>7.3405117479487539E-2</v>
      </c>
      <c r="CI102" s="1">
        <f t="shared" si="154"/>
        <v>4.808342527866832E-3</v>
      </c>
      <c r="CJ102" s="29">
        <f t="shared" si="155"/>
        <v>8.5895593345298961E-4</v>
      </c>
      <c r="CK102" s="29">
        <f t="shared" si="156"/>
        <v>1.3718762484176104</v>
      </c>
      <c r="CL102" s="30">
        <f t="shared" si="157"/>
        <v>8.0960984623705129E-3</v>
      </c>
      <c r="CM102" s="30">
        <f t="shared" si="158"/>
        <v>7.9172003539987462E-3</v>
      </c>
      <c r="CN102">
        <f t="shared" si="122"/>
        <v>1.1804900870804884</v>
      </c>
      <c r="CP102" s="31">
        <f t="shared" si="159"/>
        <v>8.8967000200573711E-3</v>
      </c>
      <c r="CQ102" s="30">
        <f t="shared" si="160"/>
        <v>2.9845893293729457E-3</v>
      </c>
      <c r="CR102" s="30">
        <f t="shared" si="161"/>
        <v>1.520324922799934</v>
      </c>
      <c r="CS102" s="30">
        <f t="shared" si="162"/>
        <v>2.533038872291248E-3</v>
      </c>
      <c r="CT102" s="31">
        <f t="shared" si="163"/>
        <v>1.4454131716813265E-2</v>
      </c>
      <c r="CU102">
        <f t="shared" si="123"/>
        <v>1.2446659723550206</v>
      </c>
    </row>
    <row r="103" spans="1:99" x14ac:dyDescent="0.25">
      <c r="A103" t="str">
        <f>'Raw Data'!A103</f>
        <v>A_p110g</v>
      </c>
      <c r="B103">
        <f>'Raw Data'!B103</f>
        <v>700</v>
      </c>
      <c r="C103">
        <f>'Raw Data'!C103</f>
        <v>713</v>
      </c>
      <c r="D103" t="str">
        <f>'Raw Data'!D103</f>
        <v>RSEIAQSRHYQQRF</v>
      </c>
      <c r="E103" s="1">
        <f>AVERAGE('Raw Data'!J103,'Raw Data'!P103,'Raw Data'!V103)</f>
        <v>0.4286666666666667</v>
      </c>
      <c r="F103" s="19">
        <f>STDEV('Raw Data'!J103,'Raw Data'!P103,'Raw Data'!V103)</f>
        <v>2.2501851775650249E-2</v>
      </c>
      <c r="G103" s="1">
        <f>AVERAGE('Raw Data'!AB103,'Raw Data'!AH103,'Raw Data'!AN103)</f>
        <v>0.44133333333333336</v>
      </c>
      <c r="H103" s="1">
        <f>STDEV('Raw Data'!AB103,'Raw Data'!AH103,'Raw Data'!AN103)</f>
        <v>1.9604421270043502E-2</v>
      </c>
      <c r="I103" s="1">
        <f>AVERAGE('Raw Data'!AZ103,'Raw Data'!BF103,'Raw Data'!BL103)</f>
        <v>1.0466666666666666</v>
      </c>
      <c r="J103" s="1">
        <f>STDEV('Raw Data'!AZ103,'Raw Data'!BF103,'Raw Data'!BL103)</f>
        <v>0.64644592452372496</v>
      </c>
      <c r="K103" s="1">
        <f>AVERAGE('Raw Data'!BL103,'Raw Data'!BR103,'Raw Data'!BX103)</f>
        <v>1.7370000000000001</v>
      </c>
      <c r="L103" s="1">
        <f>STDEV('Raw Data'!BL103,'Raw Data'!BR103,'Raw Data'!BX103)</f>
        <v>4.9959983987187109E-2</v>
      </c>
      <c r="M103" s="1">
        <f>AVERAGE('Raw Data'!CD103,'Raw Data'!CJ103,'Raw Data'!CP103)</f>
        <v>3.157</v>
      </c>
      <c r="N103" s="1">
        <f>STDEV('Raw Data'!CD103,'Raw Data'!CJ103,'Raw Data'!CP103)</f>
        <v>6.894200461257273E-2</v>
      </c>
      <c r="P103" s="1">
        <f>AVERAGE('Raw Data'!J269,'Raw Data'!P269,'Raw Data'!V269)</f>
        <v>0.3876666666666666</v>
      </c>
      <c r="Q103" s="19">
        <f>STDEV('Raw Data'!J269,'Raw Data'!P269,'Raw Data'!V269)</f>
        <v>2.3713568549109873E-2</v>
      </c>
      <c r="R103" s="1">
        <f>AVERAGE('Raw Data'!AB269,'Raw Data'!AH269,'Raw Data'!AN269)</f>
        <v>0.41066666666666668</v>
      </c>
      <c r="S103" s="1">
        <f>STDEV('Raw Data'!AB269,'Raw Data'!AH269,'Raw Data'!AN269)</f>
        <v>1.0408329997330641E-2</v>
      </c>
      <c r="T103" s="1">
        <f>AVERAGE('Raw Data'!AZ269,'Raw Data'!BF269,'Raw Data'!BL269)</f>
        <v>0.93666666666666665</v>
      </c>
      <c r="U103" s="1">
        <f>STDEV('Raw Data'!AZ269,'Raw Data'!BF269,'Raw Data'!BL269)</f>
        <v>0.53305284290896826</v>
      </c>
      <c r="V103" s="1">
        <f>AVERAGE('Raw Data'!BL269,'Raw Data'!BR269,'Raw Data'!BX269)</f>
        <v>1.5840000000000003</v>
      </c>
      <c r="W103" s="1">
        <f>STDEV('Raw Data'!BL269,'Raw Data'!BR269,'Raw Data'!BX269)</f>
        <v>5.1156622249714664E-2</v>
      </c>
      <c r="X103" s="1">
        <f>AVERAGE('Raw Data'!CD269,'Raw Data'!CJ269,'Raw Data'!CP269)</f>
        <v>3.1196666666666668</v>
      </c>
      <c r="Y103" s="1">
        <f>STDEV('Raw Data'!CD269,'Raw Data'!CJ269,'Raw Data'!CP269)</f>
        <v>1.4047538337136999E-2</v>
      </c>
      <c r="AA103" s="1">
        <f>AVERAGE('Raw Data'!J435,'Raw Data'!P435,'Raw Data'!V435)</f>
        <v>0.40933333333333333</v>
      </c>
      <c r="AB103" s="19">
        <f>STDEV('Raw Data'!J435,'Raw Data'!P435,'Raw Data'!V435)</f>
        <v>3.8552993831002719E-2</v>
      </c>
      <c r="AC103" s="1">
        <f>AVERAGE('Raw Data'!AB435,'Raw Data'!AH435,'Raw Data'!AN435)</f>
        <v>0.4393333333333333</v>
      </c>
      <c r="AD103" s="1">
        <f>STDEV('Raw Data'!AB435,'Raw Data'!AH435,'Raw Data'!AN435)</f>
        <v>4.654388610046796E-2</v>
      </c>
      <c r="AE103" s="1">
        <f>AVERAGE('Raw Data'!AZ435,'Raw Data'!BF435,'Raw Data'!BL435)</f>
        <v>1.02</v>
      </c>
      <c r="AF103" s="1">
        <f>STDEV('Raw Data'!AZ435,'Raw Data'!BF435,'Raw Data'!BL435)</f>
        <v>0.60645609898821196</v>
      </c>
      <c r="AG103" s="1">
        <f>AVERAGE('Raw Data'!BL435,'Raw Data'!BR435,'Raw Data'!BX435)</f>
        <v>1.708</v>
      </c>
      <c r="AH103" s="1">
        <f>STDEV('Raw Data'!BL435,'Raw Data'!BR435,'Raw Data'!BX435)</f>
        <v>1.6970562748477157E-2</v>
      </c>
      <c r="AI103" s="1">
        <f>AVERAGE('Raw Data'!CD435,'Raw Data'!CJ435,'Raw Data'!CP435)</f>
        <v>3.1930000000000001</v>
      </c>
      <c r="AJ103" s="1">
        <f>STDEV('Raw Data'!CD435,'Raw Data'!CJ435,'Raw Data'!CP435)</f>
        <v>2.4041630560342479E-2</v>
      </c>
      <c r="AL103" s="4">
        <f t="shared" si="134"/>
        <v>4.1000000000000092E-2</v>
      </c>
      <c r="AM103" s="1">
        <f t="shared" si="135"/>
        <v>4.6215420324760122E-2</v>
      </c>
      <c r="AN103" s="4">
        <f t="shared" si="136"/>
        <v>3.0666666666666675E-2</v>
      </c>
      <c r="AO103" s="12">
        <f t="shared" si="137"/>
        <v>3.0012751267374141E-2</v>
      </c>
      <c r="AP103" s="4">
        <f t="shared" si="138"/>
        <v>0.10999999999999999</v>
      </c>
      <c r="AQ103" s="12">
        <f t="shared" si="139"/>
        <v>1.1794987674326931</v>
      </c>
      <c r="AR103" s="4">
        <f t="shared" si="140"/>
        <v>0.1529999999999998</v>
      </c>
      <c r="AS103" s="12">
        <f t="shared" si="141"/>
        <v>0.10111660623690177</v>
      </c>
      <c r="AT103" s="4">
        <f t="shared" si="142"/>
        <v>3.7333333333333218E-2</v>
      </c>
      <c r="AU103" s="12">
        <f t="shared" si="143"/>
        <v>8.2989542949709727E-2</v>
      </c>
      <c r="AW103" s="4">
        <f t="shared" ref="AW103:AW134" si="164">E103-AA103</f>
        <v>1.9333333333333369E-2</v>
      </c>
      <c r="AX103" s="1">
        <f t="shared" ref="AX103:AX134" si="165">F103+AB103</f>
        <v>6.1054845606652967E-2</v>
      </c>
      <c r="AY103" s="4">
        <f t="shared" ref="AY103:AY134" si="166">G103-AC103</f>
        <v>2.0000000000000573E-3</v>
      </c>
      <c r="AZ103" s="12">
        <f t="shared" ref="AZ103:AZ134" si="167">H103+AD103</f>
        <v>6.6148307370511458E-2</v>
      </c>
      <c r="BA103" s="4">
        <f t="shared" ref="BA103:BA134" si="168">I103-AE103</f>
        <v>2.6666666666666616E-2</v>
      </c>
      <c r="BB103" s="12">
        <f t="shared" ref="BB103:BB134" si="169">J103+AF103</f>
        <v>1.252902023511937</v>
      </c>
      <c r="BC103" s="4">
        <f t="shared" ref="BC103:BC134" si="170">K103-AG103</f>
        <v>2.9000000000000137E-2</v>
      </c>
      <c r="BD103" s="12">
        <f t="shared" ref="BD103:BD134" si="171">L103+AH103</f>
        <v>6.6930546735664259E-2</v>
      </c>
      <c r="BE103" s="4">
        <f t="shared" ref="BE103:BE134" si="172">M103-AI103</f>
        <v>-3.6000000000000032E-2</v>
      </c>
      <c r="BF103" s="12">
        <f t="shared" ref="BF103:BF134" si="173">N103+AJ103</f>
        <v>9.2983635172915205E-2</v>
      </c>
      <c r="BH103" s="4">
        <f t="shared" si="144"/>
        <v>-2.1666666666666723E-2</v>
      </c>
      <c r="BI103" s="1">
        <f t="shared" si="145"/>
        <v>6.2266562380112592E-2</v>
      </c>
      <c r="BJ103" s="4">
        <f t="shared" si="146"/>
        <v>-2.8666666666666618E-2</v>
      </c>
      <c r="BK103" s="12">
        <f t="shared" si="147"/>
        <v>5.6952216097798603E-2</v>
      </c>
      <c r="BL103" s="4">
        <f t="shared" si="148"/>
        <v>-8.333333333333337E-2</v>
      </c>
      <c r="BM103" s="12">
        <f t="shared" si="149"/>
        <v>1.1395089418971802</v>
      </c>
      <c r="BN103" s="4">
        <f t="shared" si="150"/>
        <v>-0.12399999999999967</v>
      </c>
      <c r="BO103" s="12">
        <f t="shared" si="151"/>
        <v>6.8127184998191814E-2</v>
      </c>
      <c r="BP103" s="4">
        <f t="shared" si="152"/>
        <v>-7.333333333333325E-2</v>
      </c>
      <c r="BQ103" s="12">
        <f t="shared" si="153"/>
        <v>3.8089168897479479E-2</v>
      </c>
      <c r="CI103" s="1">
        <f t="shared" si="154"/>
        <v>2.1358650757942509E-3</v>
      </c>
      <c r="CJ103" s="29">
        <f t="shared" si="155"/>
        <v>9.0076523863726814E-4</v>
      </c>
      <c r="CK103" s="29">
        <f t="shared" si="156"/>
        <v>1.3912173423752423</v>
      </c>
      <c r="CL103" s="30">
        <f t="shared" si="157"/>
        <v>1.0224568056868643E-2</v>
      </c>
      <c r="CM103" s="30">
        <f t="shared" si="158"/>
        <v>6.8872642390017157E-3</v>
      </c>
      <c r="CN103">
        <f t="shared" si="122"/>
        <v>1.188009177147022</v>
      </c>
      <c r="CP103" s="31">
        <f t="shared" si="159"/>
        <v>3.7276941720522311E-3</v>
      </c>
      <c r="CQ103" s="30">
        <f t="shared" si="160"/>
        <v>4.3755985679836606E-3</v>
      </c>
      <c r="CR103" s="30">
        <f t="shared" si="161"/>
        <v>1.5697634805203065</v>
      </c>
      <c r="CS103" s="30">
        <f t="shared" si="162"/>
        <v>4.4796980863349373E-3</v>
      </c>
      <c r="CT103" s="31">
        <f t="shared" si="163"/>
        <v>8.645956409969794E-3</v>
      </c>
      <c r="CU103">
        <f t="shared" si="123"/>
        <v>1.2613454831078783</v>
      </c>
    </row>
    <row r="104" spans="1:99" x14ac:dyDescent="0.25">
      <c r="A104" t="str">
        <f>'Raw Data'!A104</f>
        <v>A_p110g</v>
      </c>
      <c r="B104">
        <f>'Raw Data'!B104</f>
        <v>714</v>
      </c>
      <c r="C104">
        <f>'Raw Data'!C104</f>
        <v>718</v>
      </c>
      <c r="D104" t="str">
        <f>'Raw Data'!D104</f>
        <v>AVILE</v>
      </c>
      <c r="E104" s="1">
        <f>AVERAGE('Raw Data'!J104,'Raw Data'!P104,'Raw Data'!V104)</f>
        <v>5.0999999999999997E-2</v>
      </c>
      <c r="F104" s="19">
        <f>STDEV('Raw Data'!J104,'Raw Data'!P104,'Raw Data'!V104)</f>
        <v>6.5574385243020025E-3</v>
      </c>
      <c r="G104" s="1">
        <f>AVERAGE('Raw Data'!AB104,'Raw Data'!AH104,'Raw Data'!AN104)</f>
        <v>8.1333333333333327E-2</v>
      </c>
      <c r="H104" s="1">
        <f>STDEV('Raw Data'!AB104,'Raw Data'!AH104,'Raw Data'!AN104)</f>
        <v>3.0566866593312012E-2</v>
      </c>
      <c r="I104" s="1">
        <f>AVERAGE('Raw Data'!AZ104,'Raw Data'!BF104,'Raw Data'!BL104)</f>
        <v>9.1666666666666674E-2</v>
      </c>
      <c r="J104" s="1">
        <f>STDEV('Raw Data'!AZ104,'Raw Data'!BF104,'Raw Data'!BL104)</f>
        <v>3.7541088600802901E-2</v>
      </c>
      <c r="K104" s="1">
        <f>AVERAGE('Raw Data'!BL104,'Raw Data'!BR104,'Raw Data'!BX104)</f>
        <v>6.4000000000000001E-2</v>
      </c>
      <c r="L104" s="1">
        <f>STDEV('Raw Data'!BL104,'Raw Data'!BR104,'Raw Data'!BX104)</f>
        <v>8.6602540378444108E-3</v>
      </c>
      <c r="M104" s="1">
        <f>AVERAGE('Raw Data'!CD104,'Raw Data'!CJ104,'Raw Data'!CP104)</f>
        <v>0.23366666666666669</v>
      </c>
      <c r="N104" s="1">
        <f>STDEV('Raw Data'!CD104,'Raw Data'!CJ104,'Raw Data'!CP104)</f>
        <v>3.4789845261704269E-2</v>
      </c>
      <c r="P104" s="1">
        <f>AVERAGE('Raw Data'!J270,'Raw Data'!P270,'Raw Data'!V270)</f>
        <v>7.8E-2</v>
      </c>
      <c r="Q104" s="19">
        <f>STDEV('Raw Data'!J270,'Raw Data'!P270,'Raw Data'!V270)</f>
        <v>4.3092922852830499E-2</v>
      </c>
      <c r="R104" s="1">
        <f>AVERAGE('Raw Data'!AB270,'Raw Data'!AH270,'Raw Data'!AN270)</f>
        <v>7.1333333333333332E-2</v>
      </c>
      <c r="S104" s="1">
        <f>STDEV('Raw Data'!AB270,'Raw Data'!AH270,'Raw Data'!AN270)</f>
        <v>4.7056703383612987E-2</v>
      </c>
      <c r="T104" s="1">
        <f>AVERAGE('Raw Data'!AZ270,'Raw Data'!BF270,'Raw Data'!BL270)</f>
        <v>5.0333333333333334E-2</v>
      </c>
      <c r="U104" s="1">
        <f>STDEV('Raw Data'!AZ270,'Raw Data'!BF270,'Raw Data'!BL270)</f>
        <v>2.2678918257565399E-2</v>
      </c>
      <c r="V104" s="1">
        <f>AVERAGE('Raw Data'!BL270,'Raw Data'!BR270,'Raw Data'!BX270)</f>
        <v>4.0666666666666663E-2</v>
      </c>
      <c r="W104" s="1">
        <f>STDEV('Raw Data'!BL270,'Raw Data'!BR270,'Raw Data'!BX270)</f>
        <v>3.2192131543800163E-2</v>
      </c>
      <c r="X104" s="1">
        <f>AVERAGE('Raw Data'!CD270,'Raw Data'!CJ270,'Raw Data'!CP270)</f>
        <v>0.16633333333333333</v>
      </c>
      <c r="Y104" s="1">
        <f>STDEV('Raw Data'!CD270,'Raw Data'!CJ270,'Raw Data'!CP270)</f>
        <v>3.3724372986511264E-2</v>
      </c>
      <c r="AA104" s="1">
        <f>AVERAGE('Raw Data'!J436,'Raw Data'!P436,'Raw Data'!V436)</f>
        <v>8.4666666666666668E-2</v>
      </c>
      <c r="AB104" s="19">
        <f>STDEV('Raw Data'!J436,'Raw Data'!P436,'Raw Data'!V436)</f>
        <v>2.1126602503321056E-2</v>
      </c>
      <c r="AC104" s="1">
        <f>AVERAGE('Raw Data'!AB436,'Raw Data'!AH436,'Raw Data'!AN436)</f>
        <v>5.2666666666666667E-2</v>
      </c>
      <c r="AD104" s="1">
        <f>STDEV('Raw Data'!AB436,'Raw Data'!AH436,'Raw Data'!AN436)</f>
        <v>1.7009801096230789E-2</v>
      </c>
      <c r="AE104" s="1">
        <f>AVERAGE('Raw Data'!AZ436,'Raw Data'!BF436,'Raw Data'!BL436)</f>
        <v>5.3333333333333323E-2</v>
      </c>
      <c r="AF104" s="1">
        <f>STDEV('Raw Data'!AZ436,'Raw Data'!BF436,'Raw Data'!BL436)</f>
        <v>1.9655363983740796E-2</v>
      </c>
      <c r="AG104" s="1">
        <f>AVERAGE('Raw Data'!BL436,'Raw Data'!BR436,'Raw Data'!BX436)</f>
        <v>6.0499999999999998E-2</v>
      </c>
      <c r="AH104" s="1">
        <f>STDEV('Raw Data'!BL436,'Raw Data'!BR436,'Raw Data'!BX436)</f>
        <v>2.1920310216782975E-2</v>
      </c>
      <c r="AI104" s="1">
        <f>AVERAGE('Raw Data'!CD436,'Raw Data'!CJ436,'Raw Data'!CP436)</f>
        <v>0.13200000000000001</v>
      </c>
      <c r="AJ104" s="1">
        <f>STDEV('Raw Data'!CD436,'Raw Data'!CJ436,'Raw Data'!CP436)</f>
        <v>3.3941125496954182E-2</v>
      </c>
      <c r="AL104" s="4">
        <f t="shared" ref="AL104:AL135" si="174">E104-P104</f>
        <v>-2.7000000000000003E-2</v>
      </c>
      <c r="AM104" s="1">
        <f t="shared" ref="AM104:AM135" si="175">F104+Q104</f>
        <v>4.9650361377132503E-2</v>
      </c>
      <c r="AN104" s="4">
        <f t="shared" ref="AN104:AN135" si="176">G104-R104</f>
        <v>9.999999999999995E-3</v>
      </c>
      <c r="AO104" s="12">
        <f t="shared" ref="AO104:AO135" si="177">H104+S104</f>
        <v>7.7623569976925003E-2</v>
      </c>
      <c r="AP104" s="4">
        <f t="shared" ref="AP104:AP135" si="178">I104-T104</f>
        <v>4.133333333333334E-2</v>
      </c>
      <c r="AQ104" s="12">
        <f t="shared" ref="AQ104:AQ135" si="179">J104+U104</f>
        <v>6.02200068583683E-2</v>
      </c>
      <c r="AR104" s="4">
        <f t="shared" ref="AR104:AR135" si="180">K104-V104</f>
        <v>2.3333333333333338E-2</v>
      </c>
      <c r="AS104" s="12">
        <f t="shared" ref="AS104:AS135" si="181">L104+W104</f>
        <v>4.0852385581644571E-2</v>
      </c>
      <c r="AT104" s="4">
        <f t="shared" ref="AT104:AT135" si="182">M104-X104</f>
        <v>6.7333333333333356E-2</v>
      </c>
      <c r="AU104" s="12">
        <f t="shared" ref="AU104:AU135" si="183">N104+Y104</f>
        <v>6.8514218248215533E-2</v>
      </c>
      <c r="AW104" s="4">
        <f t="shared" si="164"/>
        <v>-3.3666666666666671E-2</v>
      </c>
      <c r="AX104" s="1">
        <f t="shared" si="165"/>
        <v>2.768404102762306E-2</v>
      </c>
      <c r="AY104" s="4">
        <f t="shared" si="166"/>
        <v>2.866666666666666E-2</v>
      </c>
      <c r="AZ104" s="12">
        <f t="shared" si="167"/>
        <v>4.7576667689542801E-2</v>
      </c>
      <c r="BA104" s="4">
        <f t="shared" si="168"/>
        <v>3.8333333333333351E-2</v>
      </c>
      <c r="BB104" s="12">
        <f t="shared" si="169"/>
        <v>5.71964525845437E-2</v>
      </c>
      <c r="BC104" s="4">
        <f t="shared" si="170"/>
        <v>3.5000000000000031E-3</v>
      </c>
      <c r="BD104" s="12">
        <f t="shared" si="171"/>
        <v>3.0580564254627386E-2</v>
      </c>
      <c r="BE104" s="4">
        <f t="shared" si="172"/>
        <v>0.10166666666666668</v>
      </c>
      <c r="BF104" s="12">
        <f t="shared" si="173"/>
        <v>6.8730970758658444E-2</v>
      </c>
      <c r="BH104" s="4">
        <f t="shared" ref="BH104:BH135" si="184">P104-AA104</f>
        <v>-6.666666666666668E-3</v>
      </c>
      <c r="BI104" s="1">
        <f t="shared" ref="BI104:BI135" si="185">Q104+AB104</f>
        <v>6.4219525356151552E-2</v>
      </c>
      <c r="BJ104" s="4">
        <f t="shared" ref="BJ104:BJ135" si="186">R104-AC104</f>
        <v>1.8666666666666665E-2</v>
      </c>
      <c r="BK104" s="12">
        <f t="shared" ref="BK104:BK135" si="187">S104+AD104</f>
        <v>6.4066504479843772E-2</v>
      </c>
      <c r="BL104" s="4">
        <f t="shared" ref="BL104:BL135" si="188">T104-AE104</f>
        <v>-2.9999999999999888E-3</v>
      </c>
      <c r="BM104" s="12">
        <f t="shared" ref="BM104:BM135" si="189">U104+AF104</f>
        <v>4.2334282241306198E-2</v>
      </c>
      <c r="BN104" s="4">
        <f t="shared" ref="BN104:BN135" si="190">V104-AG104</f>
        <v>-1.9833333333333335E-2</v>
      </c>
      <c r="BO104" s="12">
        <f t="shared" ref="BO104:BO135" si="191">W104+AH104</f>
        <v>5.4112441760583135E-2</v>
      </c>
      <c r="BP104" s="4">
        <f t="shared" ref="BP104:BP135" si="192">X104-AI104</f>
        <v>3.4333333333333327E-2</v>
      </c>
      <c r="BQ104" s="12">
        <f t="shared" ref="BQ104:BQ135" si="193">Y104+AJ104</f>
        <v>6.7665498483465453E-2</v>
      </c>
      <c r="CI104" s="1">
        <f t="shared" si="154"/>
        <v>2.4651583848798509E-3</v>
      </c>
      <c r="CJ104" s="29">
        <f t="shared" si="155"/>
        <v>6.0254186159625729E-3</v>
      </c>
      <c r="CK104" s="29">
        <f t="shared" si="156"/>
        <v>3.626449226021925E-3</v>
      </c>
      <c r="CL104" s="30">
        <f t="shared" si="157"/>
        <v>1.6689174077113612E-3</v>
      </c>
      <c r="CM104" s="30">
        <f t="shared" si="158"/>
        <v>4.6941981021641106E-3</v>
      </c>
      <c r="CN104">
        <f t="shared" si="122"/>
        <v>0.13594168505921875</v>
      </c>
      <c r="CP104" s="31">
        <f t="shared" si="159"/>
        <v>7.6640612761911685E-4</v>
      </c>
      <c r="CQ104" s="30">
        <f t="shared" si="160"/>
        <v>2.263539308441186E-3</v>
      </c>
      <c r="CR104" s="30">
        <f t="shared" si="161"/>
        <v>3.2714341882559557E-3</v>
      </c>
      <c r="CS104" s="30">
        <f t="shared" si="162"/>
        <v>9.3517091013139422E-4</v>
      </c>
      <c r="CT104" s="31">
        <f t="shared" si="163"/>
        <v>4.7239463414275621E-3</v>
      </c>
      <c r="CU104">
        <f t="shared" si="123"/>
        <v>0.1093640565993929</v>
      </c>
    </row>
    <row r="105" spans="1:99" x14ac:dyDescent="0.25">
      <c r="A105" t="str">
        <f>'Raw Data'!A105</f>
        <v>A_p110g</v>
      </c>
      <c r="B105">
        <f>'Raw Data'!B105</f>
        <v>720</v>
      </c>
      <c r="C105">
        <f>'Raw Data'!C105</f>
        <v>729</v>
      </c>
      <c r="D105" t="str">
        <f>'Raw Data'!D105</f>
        <v>YLRGCGTAML</v>
      </c>
      <c r="E105" s="1">
        <f>AVERAGE('Raw Data'!J105,'Raw Data'!P105,'Raw Data'!V105)</f>
        <v>0.16933333333333334</v>
      </c>
      <c r="F105" s="19">
        <f>STDEV('Raw Data'!J105,'Raw Data'!P105,'Raw Data'!V105)</f>
        <v>3.754108860080288E-2</v>
      </c>
      <c r="G105" s="1">
        <f>AVERAGE('Raw Data'!AB105,'Raw Data'!AH105,'Raw Data'!AN105)</f>
        <v>0.19566666666666666</v>
      </c>
      <c r="H105" s="1">
        <f>STDEV('Raw Data'!AB105,'Raw Data'!AH105,'Raw Data'!AN105)</f>
        <v>3.312602199681311E-2</v>
      </c>
      <c r="I105" s="1">
        <f>AVERAGE('Raw Data'!AZ105,'Raw Data'!BF105,'Raw Data'!BL105)</f>
        <v>0.79933333333333334</v>
      </c>
      <c r="J105" s="1">
        <f>STDEV('Raw Data'!AZ105,'Raw Data'!BF105,'Raw Data'!BL105)</f>
        <v>0.401131316819484</v>
      </c>
      <c r="K105" s="1">
        <f>AVERAGE('Raw Data'!BL105,'Raw Data'!BR105,'Raw Data'!BX105)</f>
        <v>1.2110000000000001</v>
      </c>
      <c r="L105" s="1">
        <f>STDEV('Raw Data'!BL105,'Raw Data'!BR105,'Raw Data'!BX105)</f>
        <v>4.5398237851264664E-2</v>
      </c>
      <c r="M105" s="1">
        <f>AVERAGE('Raw Data'!CD105,'Raw Data'!CJ105,'Raw Data'!CP105)</f>
        <v>3.1720000000000002</v>
      </c>
      <c r="N105" s="1">
        <f>STDEV('Raw Data'!CD105,'Raw Data'!CJ105,'Raw Data'!CP105)</f>
        <v>9.1241437954473287E-2</v>
      </c>
      <c r="P105" s="1">
        <f>AVERAGE('Raw Data'!J271,'Raw Data'!P271,'Raw Data'!V271)</f>
        <v>0.11533333333333333</v>
      </c>
      <c r="Q105" s="19">
        <f>STDEV('Raw Data'!J271,'Raw Data'!P271,'Raw Data'!V271)</f>
        <v>2.2501851775650405E-2</v>
      </c>
      <c r="R105" s="1">
        <f>AVERAGE('Raw Data'!AB271,'Raw Data'!AH271,'Raw Data'!AN271)</f>
        <v>0.18499999999999997</v>
      </c>
      <c r="S105" s="1">
        <f>STDEV('Raw Data'!AB271,'Raw Data'!AH271,'Raw Data'!AN271)</f>
        <v>2.7874719729532954E-2</v>
      </c>
      <c r="T105" s="1">
        <f>AVERAGE('Raw Data'!AZ271,'Raw Data'!BF271,'Raw Data'!BL271)</f>
        <v>0.79233333333333322</v>
      </c>
      <c r="U105" s="1">
        <f>STDEV('Raw Data'!AZ271,'Raw Data'!BF271,'Raw Data'!BL271)</f>
        <v>0.2999772213574447</v>
      </c>
      <c r="V105" s="1">
        <f>AVERAGE('Raw Data'!BL271,'Raw Data'!BR271,'Raw Data'!BX271)</f>
        <v>1.1406666666666665</v>
      </c>
      <c r="W105" s="1">
        <f>STDEV('Raw Data'!BL271,'Raw Data'!BR271,'Raw Data'!BX271)</f>
        <v>4.0203648258999289E-2</v>
      </c>
      <c r="X105" s="1">
        <f>AVERAGE('Raw Data'!CD271,'Raw Data'!CJ271,'Raw Data'!CP271)</f>
        <v>3.0670000000000002</v>
      </c>
      <c r="Y105" s="1">
        <f>STDEV('Raw Data'!CD271,'Raw Data'!CJ271,'Raw Data'!CP271)</f>
        <v>3.2419130154894671E-2</v>
      </c>
      <c r="AA105" s="1">
        <f>AVERAGE('Raw Data'!J437,'Raw Data'!P437,'Raw Data'!V437)</f>
        <v>0.11166666666666668</v>
      </c>
      <c r="AB105" s="19">
        <f>STDEV('Raw Data'!J437,'Raw Data'!P437,'Raw Data'!V437)</f>
        <v>1.9139836293274027E-2</v>
      </c>
      <c r="AC105" s="1">
        <f>AVERAGE('Raw Data'!AB437,'Raw Data'!AH437,'Raw Data'!AN437)</f>
        <v>0.17933333333333334</v>
      </c>
      <c r="AD105" s="1">
        <f>STDEV('Raw Data'!AB437,'Raw Data'!AH437,'Raw Data'!AN437)</f>
        <v>1.0066445913694329E-2</v>
      </c>
      <c r="AE105" s="1">
        <f>AVERAGE('Raw Data'!AZ437,'Raw Data'!BF437,'Raw Data'!BL437)</f>
        <v>0.749</v>
      </c>
      <c r="AF105" s="1">
        <f>STDEV('Raw Data'!AZ437,'Raw Data'!BF437,'Raw Data'!BL437)</f>
        <v>0.30972407074685049</v>
      </c>
      <c r="AG105" s="1">
        <f>AVERAGE('Raw Data'!BL437,'Raw Data'!BR437,'Raw Data'!BX437)</f>
        <v>1.1455000000000002</v>
      </c>
      <c r="AH105" s="1">
        <f>STDEV('Raw Data'!BL437,'Raw Data'!BR437,'Raw Data'!BX437)</f>
        <v>5.5861435713737223E-2</v>
      </c>
      <c r="AI105" s="1">
        <f>AVERAGE('Raw Data'!CD437,'Raw Data'!CJ437,'Raw Data'!CP437)</f>
        <v>3.0434999999999999</v>
      </c>
      <c r="AJ105" s="1">
        <f>STDEV('Raw Data'!CD437,'Raw Data'!CJ437,'Raw Data'!CP437)</f>
        <v>1.2020815280171239E-2</v>
      </c>
      <c r="AL105" s="4">
        <f t="shared" si="174"/>
        <v>5.4000000000000006E-2</v>
      </c>
      <c r="AM105" s="1">
        <f t="shared" si="175"/>
        <v>6.0042940376453288E-2</v>
      </c>
      <c r="AN105" s="4">
        <f t="shared" si="176"/>
        <v>1.0666666666666685E-2</v>
      </c>
      <c r="AO105" s="12">
        <f t="shared" si="177"/>
        <v>6.1000741726346064E-2</v>
      </c>
      <c r="AP105" s="4">
        <f t="shared" si="178"/>
        <v>7.0000000000001172E-3</v>
      </c>
      <c r="AQ105" s="12">
        <f t="shared" si="179"/>
        <v>0.70110853817692864</v>
      </c>
      <c r="AR105" s="4">
        <f t="shared" si="180"/>
        <v>7.0333333333333581E-2</v>
      </c>
      <c r="AS105" s="12">
        <f t="shared" si="181"/>
        <v>8.5601886110263953E-2</v>
      </c>
      <c r="AT105" s="4">
        <f t="shared" si="182"/>
        <v>0.10499999999999998</v>
      </c>
      <c r="AU105" s="12">
        <f t="shared" si="183"/>
        <v>0.12366056810936796</v>
      </c>
      <c r="AW105" s="4">
        <f t="shared" si="164"/>
        <v>5.7666666666666658E-2</v>
      </c>
      <c r="AX105" s="1">
        <f t="shared" si="165"/>
        <v>5.6680924894076903E-2</v>
      </c>
      <c r="AY105" s="4">
        <f t="shared" si="166"/>
        <v>1.6333333333333311E-2</v>
      </c>
      <c r="AZ105" s="12">
        <f t="shared" si="167"/>
        <v>4.3192467910507439E-2</v>
      </c>
      <c r="BA105" s="4">
        <f t="shared" si="168"/>
        <v>5.0333333333333341E-2</v>
      </c>
      <c r="BB105" s="12">
        <f t="shared" si="169"/>
        <v>0.71085538756633448</v>
      </c>
      <c r="BC105" s="4">
        <f t="shared" si="170"/>
        <v>6.5499999999999892E-2</v>
      </c>
      <c r="BD105" s="12">
        <f t="shared" si="171"/>
        <v>0.10125967356500189</v>
      </c>
      <c r="BE105" s="4">
        <f t="shared" si="172"/>
        <v>0.12850000000000028</v>
      </c>
      <c r="BF105" s="12">
        <f t="shared" si="173"/>
        <v>0.10326225323464452</v>
      </c>
      <c r="BH105" s="4">
        <f t="shared" si="184"/>
        <v>3.6666666666666514E-3</v>
      </c>
      <c r="BI105" s="1">
        <f t="shared" si="185"/>
        <v>4.1641688068924432E-2</v>
      </c>
      <c r="BJ105" s="4">
        <f t="shared" si="186"/>
        <v>5.6666666666666254E-3</v>
      </c>
      <c r="BK105" s="12">
        <f t="shared" si="187"/>
        <v>3.7941165643227283E-2</v>
      </c>
      <c r="BL105" s="4">
        <f t="shared" si="188"/>
        <v>4.3333333333333224E-2</v>
      </c>
      <c r="BM105" s="12">
        <f t="shared" si="189"/>
        <v>0.60970129210429524</v>
      </c>
      <c r="BN105" s="4">
        <f t="shared" si="190"/>
        <v>-4.8333333333336892E-3</v>
      </c>
      <c r="BO105" s="12">
        <f t="shared" si="191"/>
        <v>9.6065083972736512E-2</v>
      </c>
      <c r="BP105" s="4">
        <f t="shared" si="192"/>
        <v>2.3500000000000298E-2</v>
      </c>
      <c r="BQ105" s="12">
        <f t="shared" si="193"/>
        <v>4.4439945435065908E-2</v>
      </c>
      <c r="CI105" s="1">
        <f t="shared" si="154"/>
        <v>3.6051546890503243E-3</v>
      </c>
      <c r="CJ105" s="29">
        <f t="shared" si="155"/>
        <v>3.7210904911643776E-3</v>
      </c>
      <c r="CK105" s="29">
        <f t="shared" si="156"/>
        <v>0.49155318230458983</v>
      </c>
      <c r="CL105" s="30">
        <f t="shared" si="157"/>
        <v>7.3276829056346006E-3</v>
      </c>
      <c r="CM105" s="30">
        <f t="shared" si="158"/>
        <v>1.5291936105131632E-2</v>
      </c>
      <c r="CN105">
        <f t="shared" si="122"/>
        <v>0.7221489088100671</v>
      </c>
      <c r="CP105" s="31">
        <f t="shared" si="159"/>
        <v>3.2127272468479868E-3</v>
      </c>
      <c r="CQ105" s="30">
        <f t="shared" si="160"/>
        <v>1.8655892842002148E-3</v>
      </c>
      <c r="CR105" s="30">
        <f t="shared" si="161"/>
        <v>0.50531538203208359</v>
      </c>
      <c r="CS105" s="30">
        <f t="shared" si="162"/>
        <v>1.0253521490490742E-2</v>
      </c>
      <c r="CT105" s="31">
        <f t="shared" si="163"/>
        <v>1.0663092943095854E-2</v>
      </c>
      <c r="CU105">
        <f t="shared" si="123"/>
        <v>0.7289103600558291</v>
      </c>
    </row>
    <row r="106" spans="1:99" x14ac:dyDescent="0.25">
      <c r="A106" t="str">
        <f>'Raw Data'!A106</f>
        <v>A_p110g</v>
      </c>
      <c r="B106">
        <f>'Raw Data'!B106</f>
        <v>730</v>
      </c>
      <c r="C106">
        <f>'Raw Data'!C106</f>
        <v>738</v>
      </c>
      <c r="D106" t="str">
        <f>'Raw Data'!D106</f>
        <v>HDFTQQVQV</v>
      </c>
      <c r="E106" s="1">
        <f>AVERAGE('Raw Data'!J106,'Raw Data'!P106,'Raw Data'!V106)</f>
        <v>0.12133333333333333</v>
      </c>
      <c r="F106" s="19">
        <f>STDEV('Raw Data'!J106,'Raw Data'!P106,'Raw Data'!V106)</f>
        <v>4.6231302526895467E-2</v>
      </c>
      <c r="G106" s="1">
        <f>AVERAGE('Raw Data'!AB106,'Raw Data'!AH106,'Raw Data'!AN106)</f>
        <v>7.9333333333333325E-2</v>
      </c>
      <c r="H106" s="1">
        <f>STDEV('Raw Data'!AB106,'Raw Data'!AH106,'Raw Data'!AN106)</f>
        <v>1.0066445913694426E-2</v>
      </c>
      <c r="I106" s="1">
        <f>AVERAGE('Raw Data'!AZ106,'Raw Data'!BF106,'Raw Data'!BL106)</f>
        <v>0.10266666666666664</v>
      </c>
      <c r="J106" s="1">
        <f>STDEV('Raw Data'!AZ106,'Raw Data'!BF106,'Raw Data'!BL106)</f>
        <v>3.6909799963334135E-2</v>
      </c>
      <c r="K106" s="1">
        <f>AVERAGE('Raw Data'!BL106,'Raw Data'!BR106,'Raw Data'!BX106)</f>
        <v>0.11766666666666666</v>
      </c>
      <c r="L106" s="1">
        <f>STDEV('Raw Data'!BL106,'Raw Data'!BR106,'Raw Data'!BX106)</f>
        <v>2.3459184413217208E-2</v>
      </c>
      <c r="M106" s="1">
        <f>AVERAGE('Raw Data'!CD106,'Raw Data'!CJ106,'Raw Data'!CP106)</f>
        <v>0.16166666666666668</v>
      </c>
      <c r="N106" s="1">
        <f>STDEV('Raw Data'!CD106,'Raw Data'!CJ106,'Raw Data'!CP106)</f>
        <v>2.2188585654190102E-2</v>
      </c>
      <c r="P106" s="1">
        <f>AVERAGE('Raw Data'!J272,'Raw Data'!P272,'Raw Data'!V272)</f>
        <v>0.16733333333333333</v>
      </c>
      <c r="Q106" s="19">
        <f>STDEV('Raw Data'!J272,'Raw Data'!P272,'Raw Data'!V272)</f>
        <v>3.8436094147732254E-2</v>
      </c>
      <c r="R106" s="1">
        <f>AVERAGE('Raw Data'!AB272,'Raw Data'!AH272,'Raw Data'!AN272)</f>
        <v>0.19833333333333333</v>
      </c>
      <c r="S106" s="1">
        <f>STDEV('Raw Data'!AB272,'Raw Data'!AH272,'Raw Data'!AN272)</f>
        <v>2.1385353243127257E-2</v>
      </c>
      <c r="T106" s="1">
        <f>AVERAGE('Raw Data'!AZ272,'Raw Data'!BF272,'Raw Data'!BL272)</f>
        <v>0.17733333333333334</v>
      </c>
      <c r="U106" s="1">
        <f>STDEV('Raw Data'!AZ272,'Raw Data'!BF272,'Raw Data'!BL272)</f>
        <v>1.3051181300301262E-2</v>
      </c>
      <c r="V106" s="1">
        <f>AVERAGE('Raw Data'!BL272,'Raw Data'!BR272,'Raw Data'!BX272)</f>
        <v>0.17400000000000002</v>
      </c>
      <c r="W106" s="1">
        <f>STDEV('Raw Data'!BL272,'Raw Data'!BR272,'Raw Data'!BX272)</f>
        <v>6.0827625302982092E-3</v>
      </c>
      <c r="X106" s="1">
        <f>AVERAGE('Raw Data'!CD272,'Raw Data'!CJ272,'Raw Data'!CP272)</f>
        <v>0.18733333333333335</v>
      </c>
      <c r="Y106" s="1">
        <f>STDEV('Raw Data'!CD272,'Raw Data'!CJ272,'Raw Data'!CP272)</f>
        <v>1.3051181300301274E-2</v>
      </c>
      <c r="AA106" s="1">
        <f>AVERAGE('Raw Data'!J438,'Raw Data'!P438,'Raw Data'!V438)</f>
        <v>0.13466666666666668</v>
      </c>
      <c r="AB106" s="19">
        <f>STDEV('Raw Data'!J438,'Raw Data'!P438,'Raw Data'!V438)</f>
        <v>4.2394968254892321E-2</v>
      </c>
      <c r="AC106" s="1">
        <f>AVERAGE('Raw Data'!AB438,'Raw Data'!AH438,'Raw Data'!AN438)</f>
        <v>9.1333333333333322E-2</v>
      </c>
      <c r="AD106" s="1">
        <f>STDEV('Raw Data'!AB438,'Raw Data'!AH438,'Raw Data'!AN438)</f>
        <v>1.8770544300401485E-2</v>
      </c>
      <c r="AE106" s="1">
        <f>AVERAGE('Raw Data'!AZ438,'Raw Data'!BF438,'Raw Data'!BL438)</f>
        <v>9.0666666666666673E-2</v>
      </c>
      <c r="AF106" s="1">
        <f>STDEV('Raw Data'!AZ438,'Raw Data'!BF438,'Raw Data'!BL438)</f>
        <v>2.0502032419575624E-2</v>
      </c>
      <c r="AG106" s="1">
        <f>AVERAGE('Raw Data'!BL438,'Raw Data'!BR438,'Raw Data'!BX438)</f>
        <v>8.9499999999999996E-2</v>
      </c>
      <c r="AH106" s="1">
        <f>STDEV('Raw Data'!BL438,'Raw Data'!BR438,'Raw Data'!BX438)</f>
        <v>3.1819805153394685E-2</v>
      </c>
      <c r="AI106" s="1">
        <f>AVERAGE('Raw Data'!CD438,'Raw Data'!CJ438,'Raw Data'!CP438)</f>
        <v>0.14500000000000002</v>
      </c>
      <c r="AJ106" s="1">
        <f>STDEV('Raw Data'!CD438,'Raw Data'!CJ438,'Raw Data'!CP438)</f>
        <v>2.5455844122715492E-2</v>
      </c>
      <c r="AL106" s="4">
        <f t="shared" si="174"/>
        <v>-4.5999999999999999E-2</v>
      </c>
      <c r="AM106" s="1">
        <f t="shared" si="175"/>
        <v>8.4667396674627721E-2</v>
      </c>
      <c r="AN106" s="4">
        <f t="shared" si="176"/>
        <v>-0.11900000000000001</v>
      </c>
      <c r="AO106" s="12">
        <f t="shared" si="177"/>
        <v>3.1451799156821683E-2</v>
      </c>
      <c r="AP106" s="4">
        <f t="shared" si="178"/>
        <v>-7.4666666666666701E-2</v>
      </c>
      <c r="AQ106" s="12">
        <f t="shared" si="179"/>
        <v>4.9960981263635393E-2</v>
      </c>
      <c r="AR106" s="4">
        <f t="shared" si="180"/>
        <v>-5.633333333333336E-2</v>
      </c>
      <c r="AS106" s="12">
        <f t="shared" si="181"/>
        <v>2.9541946943515418E-2</v>
      </c>
      <c r="AT106" s="4">
        <f t="shared" si="182"/>
        <v>-2.5666666666666671E-2</v>
      </c>
      <c r="AU106" s="12">
        <f t="shared" si="183"/>
        <v>3.5239766954491374E-2</v>
      </c>
      <c r="AW106" s="4">
        <f t="shared" si="164"/>
        <v>-1.333333333333335E-2</v>
      </c>
      <c r="AX106" s="1">
        <f t="shared" si="165"/>
        <v>8.862627078178778E-2</v>
      </c>
      <c r="AY106" s="4">
        <f t="shared" si="166"/>
        <v>-1.1999999999999997E-2</v>
      </c>
      <c r="AZ106" s="12">
        <f t="shared" si="167"/>
        <v>2.8836990214095911E-2</v>
      </c>
      <c r="BA106" s="4">
        <f t="shared" si="168"/>
        <v>1.1999999999999969E-2</v>
      </c>
      <c r="BB106" s="12">
        <f t="shared" si="169"/>
        <v>5.7411832382909755E-2</v>
      </c>
      <c r="BC106" s="4">
        <f t="shared" si="170"/>
        <v>2.8166666666666659E-2</v>
      </c>
      <c r="BD106" s="12">
        <f t="shared" si="171"/>
        <v>5.5278989566611897E-2</v>
      </c>
      <c r="BE106" s="4">
        <f t="shared" si="172"/>
        <v>1.6666666666666663E-2</v>
      </c>
      <c r="BF106" s="12">
        <f t="shared" si="173"/>
        <v>4.7644429776905597E-2</v>
      </c>
      <c r="BH106" s="4">
        <f t="shared" si="184"/>
        <v>3.2666666666666649E-2</v>
      </c>
      <c r="BI106" s="1">
        <f t="shared" si="185"/>
        <v>8.0831062402624582E-2</v>
      </c>
      <c r="BJ106" s="4">
        <f t="shared" si="186"/>
        <v>0.10700000000000001</v>
      </c>
      <c r="BK106" s="12">
        <f t="shared" si="187"/>
        <v>4.0155897543528746E-2</v>
      </c>
      <c r="BL106" s="4">
        <f t="shared" si="188"/>
        <v>8.666666666666667E-2</v>
      </c>
      <c r="BM106" s="12">
        <f t="shared" si="189"/>
        <v>3.3553213719876886E-2</v>
      </c>
      <c r="BN106" s="4">
        <f t="shared" si="190"/>
        <v>8.450000000000002E-2</v>
      </c>
      <c r="BO106" s="12">
        <f t="shared" si="191"/>
        <v>3.7902567683692892E-2</v>
      </c>
      <c r="BP106" s="4">
        <f t="shared" si="192"/>
        <v>4.2333333333333334E-2</v>
      </c>
      <c r="BQ106" s="12">
        <f t="shared" si="193"/>
        <v>3.8507025423016768E-2</v>
      </c>
      <c r="CI106" s="1">
        <f t="shared" si="154"/>
        <v>7.1685680596587616E-3</v>
      </c>
      <c r="CJ106" s="29">
        <f t="shared" si="155"/>
        <v>9.8921567020104906E-4</v>
      </c>
      <c r="CK106" s="29">
        <f t="shared" si="156"/>
        <v>2.4960996488253267E-3</v>
      </c>
      <c r="CL106" s="30">
        <f t="shared" si="157"/>
        <v>8.7272662921347992E-4</v>
      </c>
      <c r="CM106" s="30">
        <f t="shared" si="158"/>
        <v>1.2418411750068621E-3</v>
      </c>
      <c r="CN106">
        <f t="shared" si="122"/>
        <v>0.11299757157968254</v>
      </c>
      <c r="CP106" s="31">
        <f t="shared" si="159"/>
        <v>7.8546158726867706E-3</v>
      </c>
      <c r="CQ106" s="30">
        <f t="shared" si="160"/>
        <v>8.3157200460786328E-4</v>
      </c>
      <c r="CR106" s="30">
        <f t="shared" si="161"/>
        <v>3.2961184975633254E-3</v>
      </c>
      <c r="CS106" s="30">
        <f t="shared" si="162"/>
        <v>3.0557666875055869E-3</v>
      </c>
      <c r="CT106" s="31">
        <f t="shared" si="163"/>
        <v>2.2699916887664886E-3</v>
      </c>
      <c r="CU106">
        <f t="shared" si="123"/>
        <v>0.13156011839128923</v>
      </c>
    </row>
    <row r="107" spans="1:99" x14ac:dyDescent="0.25">
      <c r="A107" t="str">
        <f>'Raw Data'!A107</f>
        <v>A_p110g</v>
      </c>
      <c r="B107">
        <f>'Raw Data'!B107</f>
        <v>732</v>
      </c>
      <c r="C107">
        <f>'Raw Data'!C107</f>
        <v>737</v>
      </c>
      <c r="D107" t="str">
        <f>'Raw Data'!D107</f>
        <v>FTQQVQ</v>
      </c>
      <c r="E107" s="1">
        <f>AVERAGE('Raw Data'!J107,'Raw Data'!P107,'Raw Data'!V107)</f>
        <v>0.13333333333333333</v>
      </c>
      <c r="F107" s="19">
        <f>STDEV('Raw Data'!J107,'Raw Data'!P107,'Raw Data'!V107)</f>
        <v>3.2393414968683518E-2</v>
      </c>
      <c r="G107" s="1">
        <f>AVERAGE('Raw Data'!AB107,'Raw Data'!AH107,'Raw Data'!AN107)</f>
        <v>6.6333333333333327E-2</v>
      </c>
      <c r="H107" s="1">
        <f>STDEV('Raw Data'!AB107,'Raw Data'!AH107,'Raw Data'!AN107)</f>
        <v>2.1455380055672171E-2</v>
      </c>
      <c r="I107" s="1">
        <f>AVERAGE('Raw Data'!AZ107,'Raw Data'!BF107,'Raw Data'!BL107)</f>
        <v>9.7333333333333341E-2</v>
      </c>
      <c r="J107" s="1">
        <f>STDEV('Raw Data'!AZ107,'Raw Data'!BF107,'Raw Data'!BL107)</f>
        <v>4.0016663195890402E-2</v>
      </c>
      <c r="K107" s="1">
        <f>AVERAGE('Raw Data'!BL107,'Raw Data'!BR107,'Raw Data'!BX107)</f>
        <v>0.10166666666666668</v>
      </c>
      <c r="L107" s="1">
        <f>STDEV('Raw Data'!BL107,'Raw Data'!BR107,'Raw Data'!BX107)</f>
        <v>3.146956201368762E-2</v>
      </c>
      <c r="M107" s="1">
        <f>AVERAGE('Raw Data'!CD107,'Raw Data'!CJ107,'Raw Data'!CP107)</f>
        <v>0.14066666666666669</v>
      </c>
      <c r="N107" s="1">
        <f>STDEV('Raw Data'!CD107,'Raw Data'!CJ107,'Raw Data'!CP107)</f>
        <v>1.0598742063723091E-2</v>
      </c>
      <c r="P107" s="1">
        <f>AVERAGE('Raw Data'!J273,'Raw Data'!P273,'Raw Data'!V273)</f>
        <v>0.105</v>
      </c>
      <c r="Q107" s="19">
        <f>STDEV('Raw Data'!J273,'Raw Data'!P273,'Raw Data'!V273)</f>
        <v>3.5171010790137978E-2</v>
      </c>
      <c r="R107" s="1">
        <f>AVERAGE('Raw Data'!AB273,'Raw Data'!AH273,'Raw Data'!AN273)</f>
        <v>0.11366666666666668</v>
      </c>
      <c r="S107" s="1">
        <f>STDEV('Raw Data'!AB273,'Raw Data'!AH273,'Raw Data'!AN273)</f>
        <v>4.5092497528228921E-2</v>
      </c>
      <c r="T107" s="1">
        <f>AVERAGE('Raw Data'!AZ273,'Raw Data'!BF273,'Raw Data'!BL273)</f>
        <v>0.13566666666666669</v>
      </c>
      <c r="U107" s="1">
        <f>STDEV('Raw Data'!AZ273,'Raw Data'!BF273,'Raw Data'!BL273)</f>
        <v>9.8642451983582236E-2</v>
      </c>
      <c r="V107" s="1">
        <f>AVERAGE('Raw Data'!BL273,'Raw Data'!BR273,'Raw Data'!BX273)</f>
        <v>0.27866666666666667</v>
      </c>
      <c r="W107" s="1">
        <f>STDEV('Raw Data'!BL273,'Raw Data'!BR273,'Raw Data'!BX273)</f>
        <v>4.9812983581927067E-2</v>
      </c>
      <c r="X107" s="1">
        <f>AVERAGE('Raw Data'!CD273,'Raw Data'!CJ273,'Raw Data'!CP273)</f>
        <v>0.18000000000000002</v>
      </c>
      <c r="Y107" s="1">
        <f>STDEV('Raw Data'!CD273,'Raw Data'!CJ273,'Raw Data'!CP273)</f>
        <v>3.0347981810986892E-2</v>
      </c>
      <c r="AA107" s="1">
        <f>AVERAGE('Raw Data'!J439,'Raw Data'!P439,'Raw Data'!V439)</f>
        <v>0.156</v>
      </c>
      <c r="AB107" s="19">
        <f>STDEV('Raw Data'!J439,'Raw Data'!P439,'Raw Data'!V439)</f>
        <v>2.2912878474779453E-2</v>
      </c>
      <c r="AC107" s="1">
        <f>AVERAGE('Raw Data'!AB439,'Raw Data'!AH439,'Raw Data'!AN439)</f>
        <v>0.11733333333333333</v>
      </c>
      <c r="AD107" s="1">
        <f>STDEV('Raw Data'!AB439,'Raw Data'!AH439,'Raw Data'!AN439)</f>
        <v>1.0692676621563629E-2</v>
      </c>
      <c r="AE107" s="1">
        <f>AVERAGE('Raw Data'!AZ439,'Raw Data'!BF439,'Raw Data'!BL439)</f>
        <v>0.11866666666666666</v>
      </c>
      <c r="AF107" s="1">
        <f>STDEV('Raw Data'!AZ439,'Raw Data'!BF439,'Raw Data'!BL439)</f>
        <v>1.2342339054382416E-2</v>
      </c>
      <c r="AG107" s="1">
        <f>AVERAGE('Raw Data'!BL439,'Raw Data'!BR439,'Raw Data'!BX439)</f>
        <v>9.6000000000000002E-2</v>
      </c>
      <c r="AH107" s="1">
        <f>STDEV('Raw Data'!BL439,'Raw Data'!BR439,'Raw Data'!BX439)</f>
        <v>1.2727922061357857E-2</v>
      </c>
      <c r="AI107" s="1">
        <f>AVERAGE('Raw Data'!CD439,'Raw Data'!CJ439,'Raw Data'!CP439)</f>
        <v>0.13400000000000001</v>
      </c>
      <c r="AJ107" s="1">
        <f>STDEV('Raw Data'!CD439,'Raw Data'!CJ439,'Raw Data'!CP439)</f>
        <v>8.4852813742385784E-3</v>
      </c>
      <c r="AL107" s="4">
        <f t="shared" si="174"/>
        <v>2.8333333333333335E-2</v>
      </c>
      <c r="AM107" s="1">
        <f t="shared" si="175"/>
        <v>6.7564425758821489E-2</v>
      </c>
      <c r="AN107" s="4">
        <f t="shared" si="176"/>
        <v>-4.7333333333333352E-2</v>
      </c>
      <c r="AO107" s="12">
        <f t="shared" si="177"/>
        <v>6.6547877583901099E-2</v>
      </c>
      <c r="AP107" s="4">
        <f t="shared" si="178"/>
        <v>-3.8333333333333344E-2</v>
      </c>
      <c r="AQ107" s="12">
        <f t="shared" si="179"/>
        <v>0.13865911517947263</v>
      </c>
      <c r="AR107" s="4">
        <f t="shared" si="180"/>
        <v>-0.17699999999999999</v>
      </c>
      <c r="AS107" s="12">
        <f t="shared" si="181"/>
        <v>8.128254559561468E-2</v>
      </c>
      <c r="AT107" s="4">
        <f t="shared" si="182"/>
        <v>-3.9333333333333331E-2</v>
      </c>
      <c r="AU107" s="12">
        <f t="shared" si="183"/>
        <v>4.0946723874709982E-2</v>
      </c>
      <c r="AW107" s="4">
        <f t="shared" si="164"/>
        <v>-2.2666666666666668E-2</v>
      </c>
      <c r="AX107" s="1">
        <f t="shared" si="165"/>
        <v>5.5306293443462967E-2</v>
      </c>
      <c r="AY107" s="4">
        <f t="shared" si="166"/>
        <v>-5.1000000000000004E-2</v>
      </c>
      <c r="AZ107" s="12">
        <f t="shared" si="167"/>
        <v>3.2148056677235803E-2</v>
      </c>
      <c r="BA107" s="4">
        <f t="shared" si="168"/>
        <v>-2.1333333333333315E-2</v>
      </c>
      <c r="BB107" s="12">
        <f t="shared" si="169"/>
        <v>5.2359002250272818E-2</v>
      </c>
      <c r="BC107" s="4">
        <f t="shared" si="170"/>
        <v>5.666666666666681E-3</v>
      </c>
      <c r="BD107" s="12">
        <f t="shared" si="171"/>
        <v>4.4197484075045479E-2</v>
      </c>
      <c r="BE107" s="4">
        <f t="shared" si="172"/>
        <v>6.6666666666666818E-3</v>
      </c>
      <c r="BF107" s="12">
        <f t="shared" si="173"/>
        <v>1.9084023437961669E-2</v>
      </c>
      <c r="BH107" s="4">
        <f t="shared" si="184"/>
        <v>-5.1000000000000004E-2</v>
      </c>
      <c r="BI107" s="1">
        <f t="shared" si="185"/>
        <v>5.8083889264917435E-2</v>
      </c>
      <c r="BJ107" s="4">
        <f t="shared" si="186"/>
        <v>-3.6666666666666514E-3</v>
      </c>
      <c r="BK107" s="12">
        <f t="shared" si="187"/>
        <v>5.5785174149792546E-2</v>
      </c>
      <c r="BL107" s="4">
        <f t="shared" si="188"/>
        <v>1.7000000000000029E-2</v>
      </c>
      <c r="BM107" s="12">
        <f t="shared" si="189"/>
        <v>0.11098479103796466</v>
      </c>
      <c r="BN107" s="4">
        <f t="shared" si="190"/>
        <v>0.18266666666666667</v>
      </c>
      <c r="BO107" s="12">
        <f t="shared" si="191"/>
        <v>6.2540905643284919E-2</v>
      </c>
      <c r="BP107" s="4">
        <f t="shared" si="192"/>
        <v>4.6000000000000013E-2</v>
      </c>
      <c r="BQ107" s="12">
        <f t="shared" si="193"/>
        <v>3.8833263185225467E-2</v>
      </c>
      <c r="CI107" s="1">
        <f t="shared" si="154"/>
        <v>4.5649516281193007E-3</v>
      </c>
      <c r="CJ107" s="29">
        <f t="shared" si="155"/>
        <v>4.4286200109218861E-3</v>
      </c>
      <c r="CK107" s="29">
        <f t="shared" si="156"/>
        <v>1.9226350222354256E-2</v>
      </c>
      <c r="CL107" s="30">
        <f t="shared" si="157"/>
        <v>6.6068522185031798E-3</v>
      </c>
      <c r="CM107" s="30">
        <f t="shared" si="158"/>
        <v>1.6766341960717445E-3</v>
      </c>
      <c r="CN107">
        <f t="shared" si="122"/>
        <v>0.19105865140309758</v>
      </c>
      <c r="CP107" s="31">
        <f t="shared" si="159"/>
        <v>3.0587860944544347E-3</v>
      </c>
      <c r="CQ107" s="30">
        <f t="shared" si="160"/>
        <v>1.0334975481227655E-3</v>
      </c>
      <c r="CR107" s="30">
        <f t="shared" si="161"/>
        <v>2.741465116644074E-3</v>
      </c>
      <c r="CS107" s="30">
        <f t="shared" si="162"/>
        <v>1.9534175985638988E-3</v>
      </c>
      <c r="CT107" s="31">
        <f t="shared" si="163"/>
        <v>3.6419995058067033E-4</v>
      </c>
      <c r="CU107">
        <f t="shared" si="123"/>
        <v>9.5662773890191177E-2</v>
      </c>
    </row>
    <row r="108" spans="1:99" x14ac:dyDescent="0.25">
      <c r="A108" t="str">
        <f>'Raw Data'!A108</f>
        <v>A_p110g</v>
      </c>
      <c r="B108">
        <f>'Raw Data'!B108</f>
        <v>732</v>
      </c>
      <c r="C108">
        <f>'Raw Data'!C108</f>
        <v>738</v>
      </c>
      <c r="D108" t="str">
        <f>'Raw Data'!D108</f>
        <v>FTQQVQV</v>
      </c>
      <c r="E108" s="1">
        <f>AVERAGE('Raw Data'!J108,'Raw Data'!P108,'Raw Data'!V108)</f>
        <v>6.933333333333333E-2</v>
      </c>
      <c r="F108" s="19">
        <f>STDEV('Raw Data'!J108,'Raw Data'!P108,'Raw Data'!V108)</f>
        <v>2.2188585654190161E-2</v>
      </c>
      <c r="G108" s="1">
        <f>AVERAGE('Raw Data'!AB108,'Raw Data'!AH108,'Raw Data'!AN108)</f>
        <v>0.10566666666666664</v>
      </c>
      <c r="H108" s="1">
        <f>STDEV('Raw Data'!AB108,'Raw Data'!AH108,'Raw Data'!AN108)</f>
        <v>3.647373484212079E-2</v>
      </c>
      <c r="I108" s="1">
        <f>AVERAGE('Raw Data'!AZ108,'Raw Data'!BF108,'Raw Data'!BL108)</f>
        <v>7.4999999999999997E-2</v>
      </c>
      <c r="J108" s="1">
        <f>STDEV('Raw Data'!AZ108,'Raw Data'!BF108,'Raw Data'!BL108)</f>
        <v>1.8734993995195164E-2</v>
      </c>
      <c r="K108" s="1">
        <f>AVERAGE('Raw Data'!BL108,'Raw Data'!BR108,'Raw Data'!BX108)</f>
        <v>9.2999999999999985E-2</v>
      </c>
      <c r="L108" s="1">
        <f>STDEV('Raw Data'!BL108,'Raw Data'!BR108,'Raw Data'!BX108)</f>
        <v>1.3747727084867644E-2</v>
      </c>
      <c r="M108" s="1">
        <f>AVERAGE('Raw Data'!CD108,'Raw Data'!CJ108,'Raw Data'!CP108)</f>
        <v>0.11366666666666665</v>
      </c>
      <c r="N108" s="1">
        <f>STDEV('Raw Data'!CD108,'Raw Data'!CJ108,'Raw Data'!CP108)</f>
        <v>1.6653327995729196E-2</v>
      </c>
      <c r="P108" s="1">
        <f>AVERAGE('Raw Data'!J274,'Raw Data'!P274,'Raw Data'!V274)</f>
        <v>0.10833333333333334</v>
      </c>
      <c r="Q108" s="19">
        <f>STDEV('Raw Data'!J274,'Raw Data'!P274,'Raw Data'!V274)</f>
        <v>1.65025250593154E-2</v>
      </c>
      <c r="R108" s="1">
        <f>AVERAGE('Raw Data'!AB274,'Raw Data'!AH274,'Raw Data'!AN274)</f>
        <v>0.16033333333333333</v>
      </c>
      <c r="S108" s="1">
        <f>STDEV('Raw Data'!AB274,'Raw Data'!AH274,'Raw Data'!AN274)</f>
        <v>5.9911045169762589E-2</v>
      </c>
      <c r="T108" s="1">
        <f>AVERAGE('Raw Data'!AZ274,'Raw Data'!BF274,'Raw Data'!BL274)</f>
        <v>9.5333333333333325E-2</v>
      </c>
      <c r="U108" s="1">
        <f>STDEV('Raw Data'!AZ274,'Raw Data'!BF274,'Raw Data'!BL274)</f>
        <v>4.3500957843860592E-2</v>
      </c>
      <c r="V108" s="1">
        <f>AVERAGE('Raw Data'!BL274,'Raw Data'!BR274,'Raw Data'!BX274)</f>
        <v>5.8333333333333327E-2</v>
      </c>
      <c r="W108" s="1">
        <f>STDEV('Raw Data'!BL274,'Raw Data'!BR274,'Raw Data'!BX274)</f>
        <v>1.2503332889007389E-2</v>
      </c>
      <c r="X108" s="1">
        <f>AVERAGE('Raw Data'!CD274,'Raw Data'!CJ274,'Raw Data'!CP274)</f>
        <v>0.15633333333333332</v>
      </c>
      <c r="Y108" s="1">
        <f>STDEV('Raw Data'!CD274,'Raw Data'!CJ274,'Raw Data'!CP274)</f>
        <v>9.5861010496099727E-2</v>
      </c>
      <c r="AA108" s="1">
        <f>AVERAGE('Raw Data'!J440,'Raw Data'!P440,'Raw Data'!V440)</f>
        <v>0.17266666666666666</v>
      </c>
      <c r="AB108" s="19">
        <f>STDEV('Raw Data'!J440,'Raw Data'!P440,'Raw Data'!V440)</f>
        <v>9.360733589486106E-2</v>
      </c>
      <c r="AC108" s="1">
        <f>AVERAGE('Raw Data'!AB440,'Raw Data'!AH440,'Raw Data'!AN440)</f>
        <v>0.21266666666666667</v>
      </c>
      <c r="AD108" s="1">
        <f>STDEV('Raw Data'!AB440,'Raw Data'!AH440,'Raw Data'!AN440)</f>
        <v>4.2712215270731754E-2</v>
      </c>
      <c r="AE108" s="1">
        <f>AVERAGE('Raw Data'!AZ440,'Raw Data'!BF440,'Raw Data'!BL440)</f>
        <v>7.1000000000000008E-2</v>
      </c>
      <c r="AF108" s="1">
        <f>STDEV('Raw Data'!AZ440,'Raw Data'!BF440,'Raw Data'!BL440)</f>
        <v>3.4219877264537339E-2</v>
      </c>
      <c r="AG108" s="1">
        <f>AVERAGE('Raw Data'!BL440,'Raw Data'!BR440,'Raw Data'!BX440)</f>
        <v>4.4999999999999998E-2</v>
      </c>
      <c r="AH108" s="1">
        <f>STDEV('Raw Data'!BL440,'Raw Data'!BR440,'Raw Data'!BX440)</f>
        <v>1.4142135623730963E-3</v>
      </c>
      <c r="AI108" s="1">
        <f>AVERAGE('Raw Data'!CD440,'Raw Data'!CJ440,'Raw Data'!CP440)</f>
        <v>7.85E-2</v>
      </c>
      <c r="AJ108" s="1">
        <f>STDEV('Raw Data'!CD440,'Raw Data'!CJ440,'Raw Data'!CP440)</f>
        <v>4.9497474683058368E-3</v>
      </c>
      <c r="AL108" s="4">
        <f t="shared" si="174"/>
        <v>-3.9000000000000007E-2</v>
      </c>
      <c r="AM108" s="1">
        <f t="shared" si="175"/>
        <v>3.8691110713505561E-2</v>
      </c>
      <c r="AN108" s="4">
        <f t="shared" si="176"/>
        <v>-5.4666666666666683E-2</v>
      </c>
      <c r="AO108" s="12">
        <f t="shared" si="177"/>
        <v>9.6384780011883386E-2</v>
      </c>
      <c r="AP108" s="4">
        <f t="shared" si="178"/>
        <v>-2.0333333333333328E-2</v>
      </c>
      <c r="AQ108" s="12">
        <f t="shared" si="179"/>
        <v>6.2235951839055753E-2</v>
      </c>
      <c r="AR108" s="4">
        <f t="shared" si="180"/>
        <v>3.4666666666666658E-2</v>
      </c>
      <c r="AS108" s="12">
        <f t="shared" si="181"/>
        <v>2.6251059973875033E-2</v>
      </c>
      <c r="AT108" s="4">
        <f t="shared" si="182"/>
        <v>-4.2666666666666672E-2</v>
      </c>
      <c r="AU108" s="12">
        <f t="shared" si="183"/>
        <v>0.11251433849182893</v>
      </c>
      <c r="AW108" s="4">
        <f t="shared" si="164"/>
        <v>-0.10333333333333333</v>
      </c>
      <c r="AX108" s="1">
        <f t="shared" si="165"/>
        <v>0.11579592154905122</v>
      </c>
      <c r="AY108" s="4">
        <f t="shared" si="166"/>
        <v>-0.10700000000000003</v>
      </c>
      <c r="AZ108" s="12">
        <f t="shared" si="167"/>
        <v>7.9185950112852538E-2</v>
      </c>
      <c r="BA108" s="4">
        <f t="shared" si="168"/>
        <v>3.9999999999999897E-3</v>
      </c>
      <c r="BB108" s="12">
        <f t="shared" si="169"/>
        <v>5.29548712597325E-2</v>
      </c>
      <c r="BC108" s="4">
        <f t="shared" si="170"/>
        <v>4.7999999999999987E-2</v>
      </c>
      <c r="BD108" s="12">
        <f t="shared" si="171"/>
        <v>1.5161940647240741E-2</v>
      </c>
      <c r="BE108" s="4">
        <f t="shared" si="172"/>
        <v>3.5166666666666652E-2</v>
      </c>
      <c r="BF108" s="12">
        <f t="shared" si="173"/>
        <v>2.1603075464035032E-2</v>
      </c>
      <c r="BH108" s="4">
        <f t="shared" si="184"/>
        <v>-6.4333333333333326E-2</v>
      </c>
      <c r="BI108" s="1">
        <f t="shared" si="185"/>
        <v>0.11010986095417646</v>
      </c>
      <c r="BJ108" s="4">
        <f t="shared" si="186"/>
        <v>-5.2333333333333343E-2</v>
      </c>
      <c r="BK108" s="12">
        <f t="shared" si="187"/>
        <v>0.10262326044049434</v>
      </c>
      <c r="BL108" s="4">
        <f t="shared" si="188"/>
        <v>2.4333333333333318E-2</v>
      </c>
      <c r="BM108" s="12">
        <f t="shared" si="189"/>
        <v>7.7720835108397932E-2</v>
      </c>
      <c r="BN108" s="4">
        <f t="shared" si="190"/>
        <v>1.3333333333333329E-2</v>
      </c>
      <c r="BO108" s="12">
        <f t="shared" si="191"/>
        <v>1.3917546451380486E-2</v>
      </c>
      <c r="BP108" s="4">
        <f t="shared" si="192"/>
        <v>7.7833333333333324E-2</v>
      </c>
      <c r="BQ108" s="12">
        <f t="shared" si="193"/>
        <v>0.10081075796440557</v>
      </c>
      <c r="CI108" s="1">
        <f t="shared" si="154"/>
        <v>1.4970020482447449E-3</v>
      </c>
      <c r="CJ108" s="29">
        <f t="shared" si="155"/>
        <v>9.290025817939156E-3</v>
      </c>
      <c r="CK108" s="29">
        <f t="shared" si="156"/>
        <v>3.8733137013132672E-3</v>
      </c>
      <c r="CL108" s="30">
        <f t="shared" si="157"/>
        <v>6.8911814975198388E-4</v>
      </c>
      <c r="CM108" s="30">
        <f t="shared" si="158"/>
        <v>1.2659476366253856E-2</v>
      </c>
      <c r="CN108">
        <f t="shared" si="122"/>
        <v>0.16735870483336984</v>
      </c>
      <c r="CP108" s="31">
        <f t="shared" si="159"/>
        <v>1.3408695447394025E-2</v>
      </c>
      <c r="CQ108" s="30">
        <f t="shared" si="160"/>
        <v>6.270414695275171E-3</v>
      </c>
      <c r="CR108" s="30">
        <f t="shared" si="161"/>
        <v>2.8042183901348431E-3</v>
      </c>
      <c r="CS108" s="30">
        <f t="shared" si="162"/>
        <v>2.2988444419045096E-4</v>
      </c>
      <c r="CT108" s="31">
        <f t="shared" si="163"/>
        <v>4.6669286950479244E-4</v>
      </c>
      <c r="CU108">
        <f t="shared" si="123"/>
        <v>0.15224948553771628</v>
      </c>
    </row>
    <row r="109" spans="1:99" x14ac:dyDescent="0.25">
      <c r="A109" t="str">
        <f>'Raw Data'!A109</f>
        <v>A_p110g</v>
      </c>
      <c r="B109">
        <f>'Raw Data'!B109</f>
        <v>748</v>
      </c>
      <c r="C109">
        <f>'Raw Data'!C109</f>
        <v>782</v>
      </c>
      <c r="D109" t="str">
        <f>'Raw Data'!D109</f>
        <v>DIKSLSAEKYDVSSQVISQLKQKLENLQNSQLPES</v>
      </c>
      <c r="E109" s="1">
        <f>AVERAGE('Raw Data'!J109,'Raw Data'!P109,'Raw Data'!V109)</f>
        <v>15.607333333333335</v>
      </c>
      <c r="F109" s="19">
        <f>STDEV('Raw Data'!J109,'Raw Data'!P109,'Raw Data'!V109)</f>
        <v>0.23912409609517218</v>
      </c>
      <c r="G109" s="1">
        <f>AVERAGE('Raw Data'!AB109,'Raw Data'!AH109,'Raw Data'!AN109)</f>
        <v>17.874666666666666</v>
      </c>
      <c r="H109" s="1">
        <f>STDEV('Raw Data'!AB109,'Raw Data'!AH109,'Raw Data'!AN109)</f>
        <v>0.43951602170266058</v>
      </c>
      <c r="I109" s="1">
        <f>AVERAGE('Raw Data'!AZ109,'Raw Data'!BF109,'Raw Data'!BL109)</f>
        <v>23.600999999999999</v>
      </c>
      <c r="J109" s="1">
        <f>STDEV('Raw Data'!AZ109,'Raw Data'!BF109,'Raw Data'!BL109)</f>
        <v>1.0610353434264095</v>
      </c>
      <c r="K109" s="1">
        <f>AVERAGE('Raw Data'!BL109,'Raw Data'!BR109,'Raw Data'!BX109)</f>
        <v>25.051333333333332</v>
      </c>
      <c r="L109" s="1">
        <f>STDEV('Raw Data'!BL109,'Raw Data'!BR109,'Raw Data'!BX109)</f>
        <v>0.49862444117124183</v>
      </c>
      <c r="M109" s="1">
        <f>AVERAGE('Raw Data'!CD109,'Raw Data'!CJ109,'Raw Data'!CP109)</f>
        <v>25.502333333333336</v>
      </c>
      <c r="N109" s="1">
        <f>STDEV('Raw Data'!CD109,'Raw Data'!CJ109,'Raw Data'!CP109)</f>
        <v>0.42997015400296379</v>
      </c>
      <c r="P109" s="1">
        <f>AVERAGE('Raw Data'!J275,'Raw Data'!P275,'Raw Data'!V275)</f>
        <v>15.164666666666667</v>
      </c>
      <c r="Q109" s="19">
        <f>STDEV('Raw Data'!J275,'Raw Data'!P275,'Raw Data'!V275)</f>
        <v>0.1425844778835812</v>
      </c>
      <c r="R109" s="1">
        <f>AVERAGE('Raw Data'!AB275,'Raw Data'!AH275,'Raw Data'!AN275)</f>
        <v>17.53833333333333</v>
      </c>
      <c r="S109" s="1">
        <f>STDEV('Raw Data'!AB275,'Raw Data'!AH275,'Raw Data'!AN275)</f>
        <v>0.37390952559855029</v>
      </c>
      <c r="T109" s="1">
        <f>AVERAGE('Raw Data'!AZ275,'Raw Data'!BF275,'Raw Data'!BL275)</f>
        <v>23.252333333333336</v>
      </c>
      <c r="U109" s="1">
        <f>STDEV('Raw Data'!AZ275,'Raw Data'!BF275,'Raw Data'!BL275)</f>
        <v>1.2287360714707338</v>
      </c>
      <c r="V109" s="1">
        <f>AVERAGE('Raw Data'!BL275,'Raw Data'!BR275,'Raw Data'!BX275)</f>
        <v>24.915000000000003</v>
      </c>
      <c r="W109" s="1">
        <f>STDEV('Raw Data'!BL275,'Raw Data'!BR275,'Raw Data'!BX275)</f>
        <v>0.32786735122607208</v>
      </c>
      <c r="X109" s="1">
        <f>AVERAGE('Raw Data'!CD275,'Raw Data'!CJ275,'Raw Data'!CP275)</f>
        <v>24.996666666666666</v>
      </c>
      <c r="Y109" s="1">
        <f>STDEV('Raw Data'!CD275,'Raw Data'!CJ275,'Raw Data'!CP275)</f>
        <v>0.22142794162736837</v>
      </c>
      <c r="AA109" s="1">
        <f>AVERAGE('Raw Data'!J441,'Raw Data'!P441,'Raw Data'!V441)</f>
        <v>15.421666666666667</v>
      </c>
      <c r="AB109" s="19">
        <f>STDEV('Raw Data'!J441,'Raw Data'!P441,'Raw Data'!V441)</f>
        <v>0.56163719012662794</v>
      </c>
      <c r="AC109" s="1">
        <f>AVERAGE('Raw Data'!AB441,'Raw Data'!AH441,'Raw Data'!AN441)</f>
        <v>17.8</v>
      </c>
      <c r="AD109" s="1">
        <f>STDEV('Raw Data'!AB441,'Raw Data'!AH441,'Raw Data'!AN441)</f>
        <v>0.21054453210663035</v>
      </c>
      <c r="AE109" s="1">
        <f>AVERAGE('Raw Data'!AZ441,'Raw Data'!BF441,'Raw Data'!BL441)</f>
        <v>23.453999999999997</v>
      </c>
      <c r="AF109" s="1">
        <f>STDEV('Raw Data'!AZ441,'Raw Data'!BF441,'Raw Data'!BL441)</f>
        <v>1.233731332178932</v>
      </c>
      <c r="AG109" s="1">
        <f>AVERAGE('Raw Data'!BL441,'Raw Data'!BR441,'Raw Data'!BX441)</f>
        <v>25.030999999999999</v>
      </c>
      <c r="AH109" s="1">
        <f>STDEV('Raw Data'!BL441,'Raw Data'!BR441,'Raw Data'!BX441)</f>
        <v>0.24465894629054549</v>
      </c>
      <c r="AI109" s="1">
        <f>AVERAGE('Raw Data'!CD441,'Raw Data'!CJ441,'Raw Data'!CP441)</f>
        <v>25.084</v>
      </c>
      <c r="AJ109" s="1">
        <f>STDEV('Raw Data'!CD441,'Raw Data'!CJ441,'Raw Data'!CP441)</f>
        <v>0.34789653634377948</v>
      </c>
      <c r="AL109" s="4">
        <f t="shared" si="174"/>
        <v>0.44266666666666765</v>
      </c>
      <c r="AM109" s="1">
        <f t="shared" si="175"/>
        <v>0.38170857397875335</v>
      </c>
      <c r="AN109" s="4">
        <f t="shared" si="176"/>
        <v>0.33633333333333582</v>
      </c>
      <c r="AO109" s="12">
        <f t="shared" si="177"/>
        <v>0.81342554730121086</v>
      </c>
      <c r="AP109" s="4">
        <f t="shared" si="178"/>
        <v>0.34866666666666291</v>
      </c>
      <c r="AQ109" s="12">
        <f t="shared" si="179"/>
        <v>2.2897714148971433</v>
      </c>
      <c r="AR109" s="4">
        <f t="shared" si="180"/>
        <v>0.13633333333332942</v>
      </c>
      <c r="AS109" s="12">
        <f t="shared" si="181"/>
        <v>0.82649179239731385</v>
      </c>
      <c r="AT109" s="4">
        <f t="shared" si="182"/>
        <v>0.50566666666667004</v>
      </c>
      <c r="AU109" s="12">
        <f t="shared" si="183"/>
        <v>0.65139809563033213</v>
      </c>
      <c r="AW109" s="4">
        <f t="shared" si="164"/>
        <v>0.18566666666666798</v>
      </c>
      <c r="AX109" s="1">
        <f t="shared" si="165"/>
        <v>0.80076128622180009</v>
      </c>
      <c r="AY109" s="4">
        <f t="shared" si="166"/>
        <v>7.4666666666665549E-2</v>
      </c>
      <c r="AZ109" s="12">
        <f t="shared" si="167"/>
        <v>0.65006055380929095</v>
      </c>
      <c r="BA109" s="4">
        <f t="shared" si="168"/>
        <v>0.14700000000000202</v>
      </c>
      <c r="BB109" s="12">
        <f t="shared" si="169"/>
        <v>2.2947666756053415</v>
      </c>
      <c r="BC109" s="4">
        <f t="shared" si="170"/>
        <v>2.0333333333333314E-2</v>
      </c>
      <c r="BD109" s="12">
        <f t="shared" si="171"/>
        <v>0.74328338746178735</v>
      </c>
      <c r="BE109" s="4">
        <f t="shared" si="172"/>
        <v>0.41833333333333655</v>
      </c>
      <c r="BF109" s="12">
        <f t="shared" si="173"/>
        <v>0.77786669034674327</v>
      </c>
      <c r="BH109" s="4">
        <f t="shared" si="184"/>
        <v>-0.25699999999999967</v>
      </c>
      <c r="BI109" s="1">
        <f t="shared" si="185"/>
        <v>0.70422166801020913</v>
      </c>
      <c r="BJ109" s="4">
        <f t="shared" si="186"/>
        <v>-0.26166666666667027</v>
      </c>
      <c r="BK109" s="12">
        <f t="shared" si="187"/>
        <v>0.58445405770518066</v>
      </c>
      <c r="BL109" s="4">
        <f t="shared" si="188"/>
        <v>-0.20166666666666089</v>
      </c>
      <c r="BM109" s="12">
        <f t="shared" si="189"/>
        <v>2.4624674036496659</v>
      </c>
      <c r="BN109" s="4">
        <f t="shared" si="190"/>
        <v>-0.11599999999999611</v>
      </c>
      <c r="BO109" s="12">
        <f t="shared" si="191"/>
        <v>0.57252629751661754</v>
      </c>
      <c r="BP109" s="4">
        <f t="shared" si="192"/>
        <v>-8.7333333333333485E-2</v>
      </c>
      <c r="BQ109" s="12">
        <f t="shared" si="193"/>
        <v>0.56932447797114782</v>
      </c>
      <c r="CI109" s="1">
        <f t="shared" si="154"/>
        <v>0.14570143544889341</v>
      </c>
      <c r="CJ109" s="29">
        <f t="shared" si="155"/>
        <v>0.66166112100227448</v>
      </c>
      <c r="CK109" s="29">
        <f t="shared" si="156"/>
        <v>5.2430531324800658</v>
      </c>
      <c r="CL109" s="30">
        <f t="shared" si="157"/>
        <v>0.68308868290012459</v>
      </c>
      <c r="CM109" s="30">
        <f t="shared" si="158"/>
        <v>0.42431947899082334</v>
      </c>
      <c r="CN109">
        <f t="shared" si="122"/>
        <v>2.6754109685844867</v>
      </c>
      <c r="CP109" s="31">
        <f t="shared" si="159"/>
        <v>0.64121863751159169</v>
      </c>
      <c r="CQ109" s="30">
        <f t="shared" si="160"/>
        <v>0.42257872361884208</v>
      </c>
      <c r="CR109" s="30">
        <f t="shared" si="161"/>
        <v>5.2659540954687909</v>
      </c>
      <c r="CS109" s="30">
        <f t="shared" si="162"/>
        <v>0.55247019407666953</v>
      </c>
      <c r="CT109" s="31">
        <f t="shared" si="163"/>
        <v>0.60507658795099617</v>
      </c>
      <c r="CU109">
        <f t="shared" si="123"/>
        <v>2.736292791100194</v>
      </c>
    </row>
    <row r="110" spans="1:99" x14ac:dyDescent="0.25">
      <c r="A110" t="str">
        <f>'Raw Data'!A110</f>
        <v>A_p110g</v>
      </c>
      <c r="B110">
        <f>'Raw Data'!B110</f>
        <v>748</v>
      </c>
      <c r="C110">
        <f>'Raw Data'!C110</f>
        <v>782</v>
      </c>
      <c r="D110" t="str">
        <f>'Raw Data'!D110</f>
        <v>DIKSLSAEKYDVSSQVISQLKQKLENLQNSQLPES</v>
      </c>
      <c r="E110" s="1">
        <f>AVERAGE('Raw Data'!J110,'Raw Data'!P110,'Raw Data'!V110)</f>
        <v>15.609</v>
      </c>
      <c r="F110" s="19">
        <f>STDEV('Raw Data'!J110,'Raw Data'!P110,'Raw Data'!V110)</f>
        <v>0.24669616940682382</v>
      </c>
      <c r="G110" s="1">
        <f>AVERAGE('Raw Data'!AB110,'Raw Data'!AH110,'Raw Data'!AN110)</f>
        <v>17.834000000000003</v>
      </c>
      <c r="H110" s="1">
        <f>STDEV('Raw Data'!AB110,'Raw Data'!AH110,'Raw Data'!AN110)</f>
        <v>0.29132971012239761</v>
      </c>
      <c r="I110" s="1">
        <f>AVERAGE('Raw Data'!AZ110,'Raw Data'!BF110,'Raw Data'!BL110)</f>
        <v>23.532999999999998</v>
      </c>
      <c r="J110" s="1">
        <f>STDEV('Raw Data'!AZ110,'Raw Data'!BF110,'Raw Data'!BL110)</f>
        <v>1.0590014164296475</v>
      </c>
      <c r="K110" s="1">
        <f>AVERAGE('Raw Data'!BL110,'Raw Data'!BR110,'Raw Data'!BX110)</f>
        <v>24.834666666666667</v>
      </c>
      <c r="L110" s="1">
        <f>STDEV('Raw Data'!BL110,'Raw Data'!BR110,'Raw Data'!BX110)</f>
        <v>8.7374672150077951E-2</v>
      </c>
      <c r="M110" s="1">
        <f>AVERAGE('Raw Data'!CD110,'Raw Data'!CJ110,'Raw Data'!CP110)</f>
        <v>25.522000000000002</v>
      </c>
      <c r="N110" s="1">
        <f>STDEV('Raw Data'!CD110,'Raw Data'!CJ110,'Raw Data'!CP110)</f>
        <v>0.30797889538083634</v>
      </c>
      <c r="P110" s="1">
        <f>AVERAGE('Raw Data'!J276,'Raw Data'!P276,'Raw Data'!V276)</f>
        <v>14.980333333333334</v>
      </c>
      <c r="Q110" s="19">
        <f>STDEV('Raw Data'!J276,'Raw Data'!P276,'Raw Data'!V276)</f>
        <v>0.28460733183341141</v>
      </c>
      <c r="R110" s="1">
        <f>AVERAGE('Raw Data'!AB276,'Raw Data'!AH276,'Raw Data'!AN276)</f>
        <v>17.211666666666666</v>
      </c>
      <c r="S110" s="1">
        <f>STDEV('Raw Data'!AB276,'Raw Data'!AH276,'Raw Data'!AN276)</f>
        <v>0.12908266085471615</v>
      </c>
      <c r="T110" s="1">
        <f>AVERAGE('Raw Data'!AZ276,'Raw Data'!BF276,'Raw Data'!BL276)</f>
        <v>23.114000000000001</v>
      </c>
      <c r="U110" s="1">
        <f>STDEV('Raw Data'!AZ276,'Raw Data'!BF276,'Raw Data'!BL276)</f>
        <v>1.1232359502793692</v>
      </c>
      <c r="V110" s="1">
        <f>AVERAGE('Raw Data'!BL276,'Raw Data'!BR276,'Raw Data'!BX276)</f>
        <v>24.416333333333331</v>
      </c>
      <c r="W110" s="1">
        <f>STDEV('Raw Data'!BL276,'Raw Data'!BR276,'Raw Data'!BX276)</f>
        <v>0.26391349592874808</v>
      </c>
      <c r="X110" s="1">
        <f>AVERAGE('Raw Data'!CD276,'Raw Data'!CJ276,'Raw Data'!CP276)</f>
        <v>24.963000000000005</v>
      </c>
      <c r="Y110" s="1">
        <f>STDEV('Raw Data'!CD276,'Raw Data'!CJ276,'Raw Data'!CP276)</f>
        <v>0.20121878639928167</v>
      </c>
      <c r="AA110" s="1">
        <f>AVERAGE('Raw Data'!J442,'Raw Data'!P442,'Raw Data'!V442)</f>
        <v>14.946666666666667</v>
      </c>
      <c r="AB110" s="19">
        <f>STDEV('Raw Data'!J442,'Raw Data'!P442,'Raw Data'!V442)</f>
        <v>0.61040178025079028</v>
      </c>
      <c r="AC110" s="1">
        <f>AVERAGE('Raw Data'!AB442,'Raw Data'!AH442,'Raw Data'!AN442)</f>
        <v>17.675000000000001</v>
      </c>
      <c r="AD110" s="1">
        <f>STDEV('Raw Data'!AB442,'Raw Data'!AH442,'Raw Data'!AN442)</f>
        <v>0.34473613097556166</v>
      </c>
      <c r="AE110" s="1">
        <f>AVERAGE('Raw Data'!AZ442,'Raw Data'!BF442,'Raw Data'!BL442)</f>
        <v>23.138000000000002</v>
      </c>
      <c r="AF110" s="1">
        <f>STDEV('Raw Data'!AZ442,'Raw Data'!BF442,'Raw Data'!BL442)</f>
        <v>0.89366492602093373</v>
      </c>
      <c r="AG110" s="1">
        <f>AVERAGE('Raw Data'!BL442,'Raw Data'!BR442,'Raw Data'!BX442)</f>
        <v>24.309000000000001</v>
      </c>
      <c r="AH110" s="1">
        <f>STDEV('Raw Data'!BL442,'Raw Data'!BR442,'Raw Data'!BX442)</f>
        <v>0.27152900397563451</v>
      </c>
      <c r="AI110" s="1">
        <f>AVERAGE('Raw Data'!CD442,'Raw Data'!CJ442,'Raw Data'!CP442)</f>
        <v>25.200000000000003</v>
      </c>
      <c r="AJ110" s="1">
        <f>STDEV('Raw Data'!CD442,'Raw Data'!CJ442,'Raw Data'!CP442)</f>
        <v>0.15839191898578678</v>
      </c>
      <c r="AL110" s="4">
        <f t="shared" si="174"/>
        <v>0.62866666666666582</v>
      </c>
      <c r="AM110" s="1">
        <f t="shared" si="175"/>
        <v>0.53130350124023518</v>
      </c>
      <c r="AN110" s="4">
        <f t="shared" si="176"/>
        <v>0.62233333333333718</v>
      </c>
      <c r="AO110" s="12">
        <f t="shared" si="177"/>
        <v>0.42041237097711376</v>
      </c>
      <c r="AP110" s="4">
        <f t="shared" si="178"/>
        <v>0.41899999999999693</v>
      </c>
      <c r="AQ110" s="12">
        <f t="shared" si="179"/>
        <v>2.1822373667090167</v>
      </c>
      <c r="AR110" s="4">
        <f t="shared" si="180"/>
        <v>0.41833333333333655</v>
      </c>
      <c r="AS110" s="12">
        <f t="shared" si="181"/>
        <v>0.35128816807882601</v>
      </c>
      <c r="AT110" s="4">
        <f t="shared" si="182"/>
        <v>0.5589999999999975</v>
      </c>
      <c r="AU110" s="12">
        <f t="shared" si="183"/>
        <v>0.50919768178011804</v>
      </c>
      <c r="AW110" s="4">
        <f t="shared" si="164"/>
        <v>0.66233333333333277</v>
      </c>
      <c r="AX110" s="1">
        <f t="shared" si="165"/>
        <v>0.8570979496576141</v>
      </c>
      <c r="AY110" s="4">
        <f t="shared" si="166"/>
        <v>0.15900000000000247</v>
      </c>
      <c r="AZ110" s="12">
        <f t="shared" si="167"/>
        <v>0.63606584109795927</v>
      </c>
      <c r="BA110" s="4">
        <f t="shared" si="168"/>
        <v>0.39499999999999602</v>
      </c>
      <c r="BB110" s="12">
        <f t="shared" si="169"/>
        <v>1.9526663424505812</v>
      </c>
      <c r="BC110" s="4">
        <f t="shared" si="170"/>
        <v>0.52566666666666606</v>
      </c>
      <c r="BD110" s="12">
        <f t="shared" si="171"/>
        <v>0.35890367612571245</v>
      </c>
      <c r="BE110" s="4">
        <f t="shared" si="172"/>
        <v>0.32199999999999918</v>
      </c>
      <c r="BF110" s="12">
        <f t="shared" si="173"/>
        <v>0.46637081436662309</v>
      </c>
      <c r="BH110" s="4">
        <f t="shared" si="184"/>
        <v>3.3666666666666956E-2</v>
      </c>
      <c r="BI110" s="1">
        <f t="shared" si="185"/>
        <v>0.89500911208420164</v>
      </c>
      <c r="BJ110" s="4">
        <f t="shared" si="186"/>
        <v>-0.46333333333333471</v>
      </c>
      <c r="BK110" s="12">
        <f t="shared" si="187"/>
        <v>0.47381879183027781</v>
      </c>
      <c r="BL110" s="4">
        <f t="shared" si="188"/>
        <v>-2.4000000000000909E-2</v>
      </c>
      <c r="BM110" s="12">
        <f t="shared" si="189"/>
        <v>2.0169008763003031</v>
      </c>
      <c r="BN110" s="4">
        <f t="shared" si="190"/>
        <v>0.10733333333332951</v>
      </c>
      <c r="BO110" s="12">
        <f t="shared" si="191"/>
        <v>0.53544249990438253</v>
      </c>
      <c r="BP110" s="4">
        <f t="shared" si="192"/>
        <v>-0.23699999999999832</v>
      </c>
      <c r="BQ110" s="12">
        <f t="shared" si="193"/>
        <v>0.35961070538506845</v>
      </c>
      <c r="CI110" s="1">
        <f t="shared" si="154"/>
        <v>0.28228341043013261</v>
      </c>
      <c r="CJ110" s="29">
        <f t="shared" si="155"/>
        <v>0.17674656167059832</v>
      </c>
      <c r="CK110" s="29">
        <f t="shared" si="156"/>
        <v>4.7621599246611037</v>
      </c>
      <c r="CL110" s="30">
        <f t="shared" si="157"/>
        <v>0.12340337703217752</v>
      </c>
      <c r="CM110" s="30">
        <f t="shared" si="158"/>
        <v>0.25928227913024637</v>
      </c>
      <c r="CN110">
        <f t="shared" si="122"/>
        <v>2.3672506316240067</v>
      </c>
      <c r="CP110" s="31">
        <f t="shared" si="159"/>
        <v>0.73461689530728602</v>
      </c>
      <c r="CQ110" s="30">
        <f t="shared" si="160"/>
        <v>0.40457975421165437</v>
      </c>
      <c r="CR110" s="30">
        <f t="shared" si="161"/>
        <v>3.8129058449393307</v>
      </c>
      <c r="CS110" s="30">
        <f t="shared" si="162"/>
        <v>0.1288118487365503</v>
      </c>
      <c r="CT110" s="31">
        <f t="shared" si="163"/>
        <v>0.21750173649298721</v>
      </c>
      <c r="CU110">
        <f t="shared" si="123"/>
        <v>2.3018288554294841</v>
      </c>
    </row>
    <row r="111" spans="1:99" x14ac:dyDescent="0.25">
      <c r="A111" t="str">
        <f>'Raw Data'!A111</f>
        <v>A_p110g</v>
      </c>
      <c r="B111">
        <f>'Raw Data'!B111</f>
        <v>755</v>
      </c>
      <c r="C111">
        <f>'Raw Data'!C111</f>
        <v>761</v>
      </c>
      <c r="D111" t="str">
        <f>'Raw Data'!D111</f>
        <v>EKYDVSS</v>
      </c>
      <c r="E111" s="1">
        <f>AVERAGE('Raw Data'!J111,'Raw Data'!P111,'Raw Data'!V111)</f>
        <v>3.4546666666666663</v>
      </c>
      <c r="F111" s="19">
        <f>STDEV('Raw Data'!J111,'Raw Data'!P111,'Raw Data'!V111)</f>
        <v>6.2740205078827521E-2</v>
      </c>
      <c r="G111" s="1">
        <f>AVERAGE('Raw Data'!AB111,'Raw Data'!AH111,'Raw Data'!AN111)</f>
        <v>3.5193333333333334</v>
      </c>
      <c r="H111" s="1">
        <f>STDEV('Raw Data'!AB111,'Raw Data'!AH111,'Raw Data'!AN111)</f>
        <v>3.9272551907576954E-2</v>
      </c>
      <c r="I111" s="1">
        <f>AVERAGE('Raw Data'!AZ111,'Raw Data'!BF111,'Raw Data'!BL111)</f>
        <v>3.5219999999999998</v>
      </c>
      <c r="J111" s="1">
        <f>STDEV('Raw Data'!AZ111,'Raw Data'!BF111,'Raw Data'!BL111)</f>
        <v>1.5132745950421737E-2</v>
      </c>
      <c r="K111" s="1">
        <f>AVERAGE('Raw Data'!BL111,'Raw Data'!BR111,'Raw Data'!BX111)</f>
        <v>3.5023333333333331</v>
      </c>
      <c r="L111" s="1">
        <f>STDEV('Raw Data'!BL111,'Raw Data'!BR111,'Raw Data'!BX111)</f>
        <v>1.5947831618540839E-2</v>
      </c>
      <c r="M111" s="1">
        <f>AVERAGE('Raw Data'!CD111,'Raw Data'!CJ111,'Raw Data'!CP111)</f>
        <v>3.5536666666666665</v>
      </c>
      <c r="N111" s="1">
        <f>STDEV('Raw Data'!CD111,'Raw Data'!CJ111,'Raw Data'!CP111)</f>
        <v>2.1962088546705654E-2</v>
      </c>
      <c r="P111" s="1">
        <f>AVERAGE('Raw Data'!J277,'Raw Data'!P277,'Raw Data'!V277)</f>
        <v>3.5843333333333334</v>
      </c>
      <c r="Q111" s="19">
        <f>STDEV('Raw Data'!J277,'Raw Data'!P277,'Raw Data'!V277)</f>
        <v>7.6291109136866986E-2</v>
      </c>
      <c r="R111" s="1">
        <f>AVERAGE('Raw Data'!AB277,'Raw Data'!AH277,'Raw Data'!AN277)</f>
        <v>3.702666666666667</v>
      </c>
      <c r="S111" s="1">
        <f>STDEV('Raw Data'!AB277,'Raw Data'!AH277,'Raw Data'!AN277)</f>
        <v>7.7151366373728644E-2</v>
      </c>
      <c r="T111" s="1">
        <f>AVERAGE('Raw Data'!AZ277,'Raw Data'!BF277,'Raw Data'!BL277)</f>
        <v>3.6856666666666666</v>
      </c>
      <c r="U111" s="1">
        <f>STDEV('Raw Data'!AZ277,'Raw Data'!BF277,'Raw Data'!BL277)</f>
        <v>4.2193996413391929E-2</v>
      </c>
      <c r="V111" s="1">
        <f>AVERAGE('Raw Data'!BL277,'Raw Data'!BR277,'Raw Data'!BX277)</f>
        <v>3.6966666666666668</v>
      </c>
      <c r="W111" s="1">
        <f>STDEV('Raw Data'!BL277,'Raw Data'!BR277,'Raw Data'!BX277)</f>
        <v>4.1488954353337569E-2</v>
      </c>
      <c r="X111" s="1">
        <f>AVERAGE('Raw Data'!CD277,'Raw Data'!CJ277,'Raw Data'!CP277)</f>
        <v>3.6769999999999996</v>
      </c>
      <c r="Y111" s="1">
        <f>STDEV('Raw Data'!CD277,'Raw Data'!CJ277,'Raw Data'!CP277)</f>
        <v>7.1756532803641082E-2</v>
      </c>
      <c r="AA111" s="1">
        <f>AVERAGE('Raw Data'!J443,'Raw Data'!P443,'Raw Data'!V443)</f>
        <v>3.4806666666666666</v>
      </c>
      <c r="AB111" s="19">
        <f>STDEV('Raw Data'!J443,'Raw Data'!P443,'Raw Data'!V443)</f>
        <v>3.6226141573915044E-2</v>
      </c>
      <c r="AC111" s="1">
        <f>AVERAGE('Raw Data'!AB443,'Raw Data'!AH443,'Raw Data'!AN443)</f>
        <v>3.5146666666666668</v>
      </c>
      <c r="AD111" s="1">
        <f>STDEV('Raw Data'!AB443,'Raw Data'!AH443,'Raw Data'!AN443)</f>
        <v>6.1516935337623251E-2</v>
      </c>
      <c r="AE111" s="1">
        <f>AVERAGE('Raw Data'!AZ443,'Raw Data'!BF443,'Raw Data'!BL443)</f>
        <v>3.4990000000000001</v>
      </c>
      <c r="AF111" s="1">
        <f>STDEV('Raw Data'!AZ443,'Raw Data'!BF443,'Raw Data'!BL443)</f>
        <v>5.0477717856496018E-2</v>
      </c>
      <c r="AG111" s="1">
        <f>AVERAGE('Raw Data'!BL443,'Raw Data'!BR443,'Raw Data'!BX443)</f>
        <v>3.4735</v>
      </c>
      <c r="AH111" s="1">
        <f>STDEV('Raw Data'!BL443,'Raw Data'!BR443,'Raw Data'!BX443)</f>
        <v>1.6263455967290372E-2</v>
      </c>
      <c r="AI111" s="1">
        <f>AVERAGE('Raw Data'!CD443,'Raw Data'!CJ443,'Raw Data'!CP443)</f>
        <v>3.4729999999999999</v>
      </c>
      <c r="AJ111" s="1">
        <f>STDEV('Raw Data'!CD443,'Raw Data'!CJ443,'Raw Data'!CP443)</f>
        <v>4.2426406871191322E-3</v>
      </c>
      <c r="AL111" s="4">
        <f t="shared" si="174"/>
        <v>-0.12966666666666704</v>
      </c>
      <c r="AM111" s="1">
        <f t="shared" si="175"/>
        <v>0.13903131421569451</v>
      </c>
      <c r="AN111" s="4">
        <f t="shared" si="176"/>
        <v>-0.18333333333333357</v>
      </c>
      <c r="AO111" s="12">
        <f t="shared" si="177"/>
        <v>0.11642391828130561</v>
      </c>
      <c r="AP111" s="4">
        <f t="shared" si="178"/>
        <v>-0.16366666666666685</v>
      </c>
      <c r="AQ111" s="12">
        <f t="shared" si="179"/>
        <v>5.7326742363813667E-2</v>
      </c>
      <c r="AR111" s="4">
        <f t="shared" si="180"/>
        <v>-0.19433333333333369</v>
      </c>
      <c r="AS111" s="12">
        <f t="shared" si="181"/>
        <v>5.7436785971878408E-2</v>
      </c>
      <c r="AT111" s="4">
        <f t="shared" si="182"/>
        <v>-0.12333333333333307</v>
      </c>
      <c r="AU111" s="12">
        <f t="shared" si="183"/>
        <v>9.371862135034674E-2</v>
      </c>
      <c r="AW111" s="4">
        <f t="shared" si="164"/>
        <v>-2.6000000000000245E-2</v>
      </c>
      <c r="AX111" s="1">
        <f t="shared" si="165"/>
        <v>9.8966346652742565E-2</v>
      </c>
      <c r="AY111" s="4">
        <f t="shared" si="166"/>
        <v>4.6666666666665968E-3</v>
      </c>
      <c r="AZ111" s="12">
        <f t="shared" si="167"/>
        <v>0.1007894872452002</v>
      </c>
      <c r="BA111" s="4">
        <f t="shared" si="168"/>
        <v>2.2999999999999687E-2</v>
      </c>
      <c r="BB111" s="12">
        <f t="shared" si="169"/>
        <v>6.5610463806917763E-2</v>
      </c>
      <c r="BC111" s="4">
        <f t="shared" si="170"/>
        <v>2.8833333333333044E-2</v>
      </c>
      <c r="BD111" s="12">
        <f t="shared" si="171"/>
        <v>3.2211287585831208E-2</v>
      </c>
      <c r="BE111" s="4">
        <f t="shared" si="172"/>
        <v>8.0666666666666664E-2</v>
      </c>
      <c r="BF111" s="12">
        <f t="shared" si="173"/>
        <v>2.6204729233824785E-2</v>
      </c>
      <c r="BH111" s="4">
        <f t="shared" si="184"/>
        <v>0.1036666666666668</v>
      </c>
      <c r="BI111" s="1">
        <f t="shared" si="185"/>
        <v>0.11251725071078203</v>
      </c>
      <c r="BJ111" s="4">
        <f t="shared" si="186"/>
        <v>0.18800000000000017</v>
      </c>
      <c r="BK111" s="12">
        <f t="shared" si="187"/>
        <v>0.13866830171135189</v>
      </c>
      <c r="BL111" s="4">
        <f t="shared" si="188"/>
        <v>0.18666666666666654</v>
      </c>
      <c r="BM111" s="12">
        <f t="shared" si="189"/>
        <v>9.2671714269887948E-2</v>
      </c>
      <c r="BN111" s="4">
        <f t="shared" si="190"/>
        <v>0.22316666666666674</v>
      </c>
      <c r="BO111" s="12">
        <f t="shared" si="191"/>
        <v>5.7752410320627945E-2</v>
      </c>
      <c r="BP111" s="4">
        <f t="shared" si="192"/>
        <v>0.20399999999999974</v>
      </c>
      <c r="BQ111" s="12">
        <f t="shared" si="193"/>
        <v>7.5999173490760213E-2</v>
      </c>
      <c r="CI111" s="1">
        <f t="shared" si="154"/>
        <v>1.9329706332543179E-2</v>
      </c>
      <c r="CJ111" s="29">
        <f t="shared" si="155"/>
        <v>1.3554528747972125E-2</v>
      </c>
      <c r="CK111" s="29">
        <f t="shared" si="156"/>
        <v>3.2863553900470683E-3</v>
      </c>
      <c r="CL111" s="30">
        <f t="shared" si="157"/>
        <v>3.2989843827793681E-3</v>
      </c>
      <c r="CM111" s="30">
        <f t="shared" si="158"/>
        <v>8.7831799878096677E-3</v>
      </c>
      <c r="CN111">
        <f t="shared" si="122"/>
        <v>0.21966509700257664</v>
      </c>
      <c r="CP111" s="31">
        <f t="shared" si="159"/>
        <v>9.7943377697908094E-3</v>
      </c>
      <c r="CQ111" s="30">
        <f t="shared" si="160"/>
        <v>1.0158520739150375E-2</v>
      </c>
      <c r="CR111" s="30">
        <f t="shared" si="161"/>
        <v>4.3047329609588658E-3</v>
      </c>
      <c r="CS111" s="30">
        <f t="shared" si="162"/>
        <v>1.0375670479371238E-3</v>
      </c>
      <c r="CT111" s="31">
        <f t="shared" si="163"/>
        <v>6.8668783421807131E-4</v>
      </c>
      <c r="CU111">
        <f t="shared" si="123"/>
        <v>0.16118885306389907</v>
      </c>
    </row>
    <row r="112" spans="1:99" x14ac:dyDescent="0.25">
      <c r="A112" t="str">
        <f>'Raw Data'!A112</f>
        <v>A_p110g</v>
      </c>
      <c r="B112">
        <f>'Raw Data'!B112</f>
        <v>755</v>
      </c>
      <c r="C112">
        <f>'Raw Data'!C112</f>
        <v>782</v>
      </c>
      <c r="D112" t="str">
        <f>'Raw Data'!D112</f>
        <v>EKYDVSSQVISQLKQKLENLQNSQLPES</v>
      </c>
      <c r="E112" s="1">
        <f>AVERAGE('Raw Data'!J112,'Raw Data'!P112,'Raw Data'!V112)</f>
        <v>10.603333333333333</v>
      </c>
      <c r="F112" s="19">
        <f>STDEV('Raw Data'!J112,'Raw Data'!P112,'Raw Data'!V112)</f>
        <v>0.15738276059763809</v>
      </c>
      <c r="G112" s="1">
        <f>AVERAGE('Raw Data'!AB112,'Raw Data'!AH112,'Raw Data'!AN112)</f>
        <v>12.671000000000001</v>
      </c>
      <c r="H112" s="1">
        <f>STDEV('Raw Data'!AB112,'Raw Data'!AH112,'Raw Data'!AN112)</f>
        <v>0.27102767386375876</v>
      </c>
      <c r="I112" s="1">
        <f>AVERAGE('Raw Data'!AZ112,'Raw Data'!BF112,'Raw Data'!BL112)</f>
        <v>18.236999999999998</v>
      </c>
      <c r="J112" s="1">
        <f>STDEV('Raw Data'!AZ112,'Raw Data'!BF112,'Raw Data'!BL112)</f>
        <v>1.251117900119729</v>
      </c>
      <c r="K112" s="1">
        <f>AVERAGE('Raw Data'!BL112,'Raw Data'!BR112,'Raw Data'!BX112)</f>
        <v>19.757999999999999</v>
      </c>
      <c r="L112" s="1">
        <f>STDEV('Raw Data'!BL112,'Raw Data'!BR112,'Raw Data'!BX112)</f>
        <v>0.22558147087028252</v>
      </c>
      <c r="M112" s="1">
        <f>AVERAGE('Raw Data'!CD112,'Raw Data'!CJ112,'Raw Data'!CP112)</f>
        <v>19.944666666666667</v>
      </c>
      <c r="N112" s="1">
        <f>STDEV('Raw Data'!CD112,'Raw Data'!CJ112,'Raw Data'!CP112)</f>
        <v>0.18941312872484145</v>
      </c>
      <c r="P112" s="1">
        <f>AVERAGE('Raw Data'!J278,'Raw Data'!P278,'Raw Data'!V278)</f>
        <v>10.190666666666667</v>
      </c>
      <c r="Q112" s="19">
        <f>STDEV('Raw Data'!J278,'Raw Data'!P278,'Raw Data'!V278)</f>
        <v>0.12643311802424764</v>
      </c>
      <c r="R112" s="1">
        <f>AVERAGE('Raw Data'!AB278,'Raw Data'!AH278,'Raw Data'!AN278)</f>
        <v>12.324666666666667</v>
      </c>
      <c r="S112" s="1">
        <f>STDEV('Raw Data'!AB278,'Raw Data'!AH278,'Raw Data'!AN278)</f>
        <v>0.30691421168354743</v>
      </c>
      <c r="T112" s="1">
        <f>AVERAGE('Raw Data'!AZ278,'Raw Data'!BF278,'Raw Data'!BL278)</f>
        <v>17.937999999999999</v>
      </c>
      <c r="U112" s="1">
        <f>STDEV('Raw Data'!AZ278,'Raw Data'!BF278,'Raw Data'!BL278)</f>
        <v>1.3214382316249225</v>
      </c>
      <c r="V112" s="1">
        <f>AVERAGE('Raw Data'!BL278,'Raw Data'!BR278,'Raw Data'!BX278)</f>
        <v>19.521333333333335</v>
      </c>
      <c r="W112" s="1">
        <f>STDEV('Raw Data'!BL278,'Raw Data'!BR278,'Raw Data'!BX278)</f>
        <v>0.14135888133871644</v>
      </c>
      <c r="X112" s="1">
        <f>AVERAGE('Raw Data'!CD278,'Raw Data'!CJ278,'Raw Data'!CP278)</f>
        <v>19.625333333333334</v>
      </c>
      <c r="Y112" s="1">
        <f>STDEV('Raw Data'!CD278,'Raw Data'!CJ278,'Raw Data'!CP278)</f>
        <v>0.12303387067524606</v>
      </c>
      <c r="AA112" s="1">
        <f>AVERAGE('Raw Data'!J444,'Raw Data'!P444,'Raw Data'!V444)</f>
        <v>10.098000000000001</v>
      </c>
      <c r="AB112" s="19">
        <f>STDEV('Raw Data'!J444,'Raw Data'!P444,'Raw Data'!V444)</f>
        <v>0.2833284313301444</v>
      </c>
      <c r="AC112" s="1">
        <f>AVERAGE('Raw Data'!AB444,'Raw Data'!AH444,'Raw Data'!AN444)</f>
        <v>12.651999999999999</v>
      </c>
      <c r="AD112" s="1">
        <f>STDEV('Raw Data'!AB444,'Raw Data'!AH444,'Raw Data'!AN444)</f>
        <v>0.11246777316191527</v>
      </c>
      <c r="AE112" s="1">
        <f>AVERAGE('Raw Data'!AZ444,'Raw Data'!BF444,'Raw Data'!BL444)</f>
        <v>18.181666666666668</v>
      </c>
      <c r="AF112" s="1">
        <f>STDEV('Raw Data'!AZ444,'Raw Data'!BF444,'Raw Data'!BL444)</f>
        <v>1.2439036672240062</v>
      </c>
      <c r="AG112" s="1">
        <f>AVERAGE('Raw Data'!BL444,'Raw Data'!BR444,'Raw Data'!BX444)</f>
        <v>19.61</v>
      </c>
      <c r="AH112" s="1">
        <f>STDEV('Raw Data'!BL444,'Raw Data'!BR444,'Raw Data'!BX444)</f>
        <v>1.1313708498983515E-2</v>
      </c>
      <c r="AI112" s="1">
        <f>AVERAGE('Raw Data'!CD444,'Raw Data'!CJ444,'Raw Data'!CP444)</f>
        <v>19.707500000000003</v>
      </c>
      <c r="AJ112" s="1">
        <f>STDEV('Raw Data'!CD444,'Raw Data'!CJ444,'Raw Data'!CP444)</f>
        <v>7.77817459305148E-3</v>
      </c>
      <c r="AL112" s="4">
        <f t="shared" si="174"/>
        <v>0.41266666666666652</v>
      </c>
      <c r="AM112" s="1">
        <f t="shared" si="175"/>
        <v>0.28381587862188573</v>
      </c>
      <c r="AN112" s="4">
        <f t="shared" si="176"/>
        <v>0.34633333333333383</v>
      </c>
      <c r="AO112" s="12">
        <f t="shared" si="177"/>
        <v>0.57794188554730619</v>
      </c>
      <c r="AP112" s="4">
        <f t="shared" si="178"/>
        <v>0.29899999999999949</v>
      </c>
      <c r="AQ112" s="12">
        <f t="shared" si="179"/>
        <v>2.5725561317446513</v>
      </c>
      <c r="AR112" s="4">
        <f t="shared" si="180"/>
        <v>0.23666666666666458</v>
      </c>
      <c r="AS112" s="12">
        <f t="shared" si="181"/>
        <v>0.36694035220899895</v>
      </c>
      <c r="AT112" s="4">
        <f t="shared" si="182"/>
        <v>0.3193333333333328</v>
      </c>
      <c r="AU112" s="12">
        <f t="shared" si="183"/>
        <v>0.31244699940008752</v>
      </c>
      <c r="AW112" s="4">
        <f t="shared" si="164"/>
        <v>0.50533333333333275</v>
      </c>
      <c r="AX112" s="1">
        <f t="shared" si="165"/>
        <v>0.44071119192778252</v>
      </c>
      <c r="AY112" s="4">
        <f t="shared" si="166"/>
        <v>1.9000000000001904E-2</v>
      </c>
      <c r="AZ112" s="12">
        <f t="shared" si="167"/>
        <v>0.38349544702567401</v>
      </c>
      <c r="BA112" s="4">
        <f t="shared" si="168"/>
        <v>5.5333333333329904E-2</v>
      </c>
      <c r="BB112" s="12">
        <f t="shared" si="169"/>
        <v>2.495021567343735</v>
      </c>
      <c r="BC112" s="4">
        <f t="shared" si="170"/>
        <v>0.14799999999999969</v>
      </c>
      <c r="BD112" s="12">
        <f t="shared" si="171"/>
        <v>0.23689517936926605</v>
      </c>
      <c r="BE112" s="4">
        <f t="shared" si="172"/>
        <v>0.23716666666666342</v>
      </c>
      <c r="BF112" s="12">
        <f t="shared" si="173"/>
        <v>0.19719130331789292</v>
      </c>
      <c r="BH112" s="4">
        <f t="shared" si="184"/>
        <v>9.2666666666666231E-2</v>
      </c>
      <c r="BI112" s="1">
        <f t="shared" si="185"/>
        <v>0.40976154935439202</v>
      </c>
      <c r="BJ112" s="4">
        <f t="shared" si="186"/>
        <v>-0.32733333333333192</v>
      </c>
      <c r="BK112" s="12">
        <f t="shared" si="187"/>
        <v>0.41938198484546269</v>
      </c>
      <c r="BL112" s="4">
        <f t="shared" si="188"/>
        <v>-0.24366666666666958</v>
      </c>
      <c r="BM112" s="12">
        <f t="shared" si="189"/>
        <v>2.5653418988489287</v>
      </c>
      <c r="BN112" s="4">
        <f t="shared" si="190"/>
        <v>-8.8666666666664895E-2</v>
      </c>
      <c r="BO112" s="12">
        <f t="shared" si="191"/>
        <v>0.15267258983769996</v>
      </c>
      <c r="BP112" s="4">
        <f t="shared" si="192"/>
        <v>-8.2166666666669386E-2</v>
      </c>
      <c r="BQ112" s="12">
        <f t="shared" si="193"/>
        <v>0.13081204526829754</v>
      </c>
      <c r="CI112" s="1">
        <f t="shared" si="154"/>
        <v>8.0551452957912981E-2</v>
      </c>
      <c r="CJ112" s="29">
        <f t="shared" si="155"/>
        <v>0.33401682306997554</v>
      </c>
      <c r="CK112" s="29">
        <f t="shared" si="156"/>
        <v>6.6180450509770035</v>
      </c>
      <c r="CL112" s="30">
        <f t="shared" si="157"/>
        <v>0.13464522207926422</v>
      </c>
      <c r="CM112" s="30">
        <f t="shared" si="158"/>
        <v>9.7623127434118287E-2</v>
      </c>
      <c r="CN112">
        <f t="shared" si="122"/>
        <v>2.6953444448749542</v>
      </c>
      <c r="CP112" s="31">
        <f t="shared" si="159"/>
        <v>0.19422635469040675</v>
      </c>
      <c r="CQ112" s="30">
        <f t="shared" si="160"/>
        <v>0.14706875788942153</v>
      </c>
      <c r="CR112" s="30">
        <f t="shared" si="161"/>
        <v>6.2251326215103884</v>
      </c>
      <c r="CS112" s="30">
        <f t="shared" si="162"/>
        <v>5.6119326008396732E-2</v>
      </c>
      <c r="CT112" s="31">
        <f t="shared" si="163"/>
        <v>3.8884410104209247E-2</v>
      </c>
      <c r="CU112">
        <f t="shared" si="123"/>
        <v>2.5809749069300971</v>
      </c>
    </row>
    <row r="113" spans="1:99" x14ac:dyDescent="0.25">
      <c r="A113" t="str">
        <f>'Raw Data'!A113</f>
        <v>A_p110g</v>
      </c>
      <c r="B113">
        <f>'Raw Data'!B113</f>
        <v>762</v>
      </c>
      <c r="C113">
        <f>'Raw Data'!C113</f>
        <v>767</v>
      </c>
      <c r="D113" t="str">
        <f>'Raw Data'!D113</f>
        <v>QVISQL</v>
      </c>
      <c r="E113" s="1">
        <f>AVERAGE('Raw Data'!J113,'Raw Data'!P113,'Raw Data'!V113)</f>
        <v>2.8059999999999996</v>
      </c>
      <c r="F113" s="19">
        <f>STDEV('Raw Data'!J113,'Raw Data'!P113,'Raw Data'!V113)</f>
        <v>3.9585350825778846E-2</v>
      </c>
      <c r="G113" s="1">
        <f>AVERAGE('Raw Data'!AB113,'Raw Data'!AH113,'Raw Data'!AN113)</f>
        <v>3.3736666666666664</v>
      </c>
      <c r="H113" s="1">
        <f>STDEV('Raw Data'!AB113,'Raw Data'!AH113,'Raw Data'!AN113)</f>
        <v>7.2141065512877842E-2</v>
      </c>
      <c r="I113" s="1">
        <f>AVERAGE('Raw Data'!AZ113,'Raw Data'!BF113,'Raw Data'!BL113)</f>
        <v>3.4629999999999996</v>
      </c>
      <c r="J113" s="1">
        <f>STDEV('Raw Data'!AZ113,'Raw Data'!BF113,'Raw Data'!BL113)</f>
        <v>2.9137604568666924E-2</v>
      </c>
      <c r="K113" s="1">
        <f>AVERAGE('Raw Data'!BL113,'Raw Data'!BR113,'Raw Data'!BX113)</f>
        <v>3.4859999999999993</v>
      </c>
      <c r="L113" s="1">
        <f>STDEV('Raw Data'!BL113,'Raw Data'!BR113,'Raw Data'!BX113)</f>
        <v>3.2787192621509982E-2</v>
      </c>
      <c r="M113" s="1">
        <f>AVERAGE('Raw Data'!CD113,'Raw Data'!CJ113,'Raw Data'!CP113)</f>
        <v>3.497666666666666</v>
      </c>
      <c r="N113" s="1">
        <f>STDEV('Raw Data'!CD113,'Raw Data'!CJ113,'Raw Data'!CP113)</f>
        <v>4.2335957923889368E-2</v>
      </c>
      <c r="P113" s="1">
        <f>AVERAGE('Raw Data'!J279,'Raw Data'!P279,'Raw Data'!V279)</f>
        <v>2.6116666666666668</v>
      </c>
      <c r="Q113" s="19">
        <f>STDEV('Raw Data'!J279,'Raw Data'!P279,'Raw Data'!V279)</f>
        <v>9.0135083809431943E-2</v>
      </c>
      <c r="R113" s="1">
        <f>AVERAGE('Raw Data'!AB279,'Raw Data'!AH279,'Raw Data'!AN279)</f>
        <v>3.1756666666666664</v>
      </c>
      <c r="S113" s="1">
        <f>STDEV('Raw Data'!AB279,'Raw Data'!AH279,'Raw Data'!AN279)</f>
        <v>4.1681330752908384E-2</v>
      </c>
      <c r="T113" s="1">
        <f>AVERAGE('Raw Data'!AZ279,'Raw Data'!BF279,'Raw Data'!BL279)</f>
        <v>3.3096666666666668</v>
      </c>
      <c r="U113" s="1">
        <f>STDEV('Raw Data'!AZ279,'Raw Data'!BF279,'Raw Data'!BL279)</f>
        <v>2.7300793639257599E-2</v>
      </c>
      <c r="V113" s="1">
        <f>AVERAGE('Raw Data'!BL279,'Raw Data'!BR279,'Raw Data'!BX279)</f>
        <v>3.3320000000000003</v>
      </c>
      <c r="W113" s="1">
        <f>STDEV('Raw Data'!BL279,'Raw Data'!BR279,'Raw Data'!BX279)</f>
        <v>2.3643180835073774E-2</v>
      </c>
      <c r="X113" s="1">
        <f>AVERAGE('Raw Data'!CD279,'Raw Data'!CJ279,'Raw Data'!CP279)</f>
        <v>3.3586666666666667</v>
      </c>
      <c r="Y113" s="1">
        <f>STDEV('Raw Data'!CD279,'Raw Data'!CJ279,'Raw Data'!CP279)</f>
        <v>3.863073042712669E-2</v>
      </c>
      <c r="AA113" s="1">
        <f>AVERAGE('Raw Data'!J445,'Raw Data'!P445,'Raw Data'!V445)</f>
        <v>2.7259999999999995</v>
      </c>
      <c r="AB113" s="19">
        <f>STDEV('Raw Data'!J445,'Raw Data'!P445,'Raw Data'!V445)</f>
        <v>9.2146622292952327E-2</v>
      </c>
      <c r="AC113" s="1">
        <f>AVERAGE('Raw Data'!AB445,'Raw Data'!AH445,'Raw Data'!AN445)</f>
        <v>3.3260000000000005</v>
      </c>
      <c r="AD113" s="1">
        <f>STDEV('Raw Data'!AB445,'Raw Data'!AH445,'Raw Data'!AN445)</f>
        <v>2.7513632984395284E-2</v>
      </c>
      <c r="AE113" s="1">
        <f>AVERAGE('Raw Data'!AZ445,'Raw Data'!BF445,'Raw Data'!BL445)</f>
        <v>3.4303333333333335</v>
      </c>
      <c r="AF113" s="1">
        <f>STDEV('Raw Data'!AZ445,'Raw Data'!BF445,'Raw Data'!BL445)</f>
        <v>3.9803684921541287E-2</v>
      </c>
      <c r="AG113" s="1">
        <f>AVERAGE('Raw Data'!BL445,'Raw Data'!BR445,'Raw Data'!BX445)</f>
        <v>3.4524999999999997</v>
      </c>
      <c r="AH113" s="1">
        <f>STDEV('Raw Data'!BL445,'Raw Data'!BR445,'Raw Data'!BX445)</f>
        <v>5.727564927611032E-2</v>
      </c>
      <c r="AI113" s="1">
        <f>AVERAGE('Raw Data'!CD445,'Raw Data'!CJ445,'Raw Data'!CP445)</f>
        <v>3.4849999999999999</v>
      </c>
      <c r="AJ113" s="1">
        <f>STDEV('Raw Data'!CD445,'Raw Data'!CJ445,'Raw Data'!CP445)</f>
        <v>4.1012193308819639E-2</v>
      </c>
      <c r="AL113" s="4">
        <f t="shared" si="174"/>
        <v>0.1943333333333328</v>
      </c>
      <c r="AM113" s="1">
        <f t="shared" si="175"/>
        <v>0.1297204346352108</v>
      </c>
      <c r="AN113" s="4">
        <f t="shared" si="176"/>
        <v>0.19799999999999995</v>
      </c>
      <c r="AO113" s="12">
        <f t="shared" si="177"/>
        <v>0.11382239626578622</v>
      </c>
      <c r="AP113" s="4">
        <f t="shared" si="178"/>
        <v>0.15333333333333288</v>
      </c>
      <c r="AQ113" s="12">
        <f t="shared" si="179"/>
        <v>5.6438398207924526E-2</v>
      </c>
      <c r="AR113" s="4">
        <f t="shared" si="180"/>
        <v>0.15399999999999903</v>
      </c>
      <c r="AS113" s="12">
        <f t="shared" si="181"/>
        <v>5.6430373456583756E-2</v>
      </c>
      <c r="AT113" s="4">
        <f t="shared" si="182"/>
        <v>0.13899999999999935</v>
      </c>
      <c r="AU113" s="12">
        <f t="shared" si="183"/>
        <v>8.0966688351016058E-2</v>
      </c>
      <c r="AW113" s="4">
        <f t="shared" si="164"/>
        <v>8.0000000000000071E-2</v>
      </c>
      <c r="AX113" s="1">
        <f t="shared" si="165"/>
        <v>0.13173197311873117</v>
      </c>
      <c r="AY113" s="4">
        <f t="shared" si="166"/>
        <v>4.7666666666665858E-2</v>
      </c>
      <c r="AZ113" s="12">
        <f t="shared" si="167"/>
        <v>9.9654698497273125E-2</v>
      </c>
      <c r="BA113" s="4">
        <f t="shared" si="168"/>
        <v>3.2666666666666178E-2</v>
      </c>
      <c r="BB113" s="12">
        <f t="shared" si="169"/>
        <v>6.894128949020821E-2</v>
      </c>
      <c r="BC113" s="4">
        <f t="shared" si="170"/>
        <v>3.3499999999999641E-2</v>
      </c>
      <c r="BD113" s="12">
        <f t="shared" si="171"/>
        <v>9.0062841897620302E-2</v>
      </c>
      <c r="BE113" s="4">
        <f t="shared" si="172"/>
        <v>1.266666666666616E-2</v>
      </c>
      <c r="BF113" s="12">
        <f t="shared" si="173"/>
        <v>8.3348151232709E-2</v>
      </c>
      <c r="BH113" s="4">
        <f t="shared" si="184"/>
        <v>-0.11433333333333273</v>
      </c>
      <c r="BI113" s="1">
        <f t="shared" si="185"/>
        <v>0.18228170610238426</v>
      </c>
      <c r="BJ113" s="4">
        <f t="shared" si="186"/>
        <v>-0.1503333333333341</v>
      </c>
      <c r="BK113" s="12">
        <f t="shared" si="187"/>
        <v>6.9194963737303661E-2</v>
      </c>
      <c r="BL113" s="4">
        <f t="shared" si="188"/>
        <v>-0.1206666666666667</v>
      </c>
      <c r="BM113" s="12">
        <f t="shared" si="189"/>
        <v>6.7104478560798889E-2</v>
      </c>
      <c r="BN113" s="4">
        <f t="shared" si="190"/>
        <v>-0.12049999999999939</v>
      </c>
      <c r="BO113" s="12">
        <f t="shared" si="191"/>
        <v>8.0918830111184087E-2</v>
      </c>
      <c r="BP113" s="4">
        <f t="shared" si="192"/>
        <v>-0.12633333333333319</v>
      </c>
      <c r="BQ113" s="12">
        <f t="shared" si="193"/>
        <v>7.9642923735946336E-2</v>
      </c>
      <c r="CI113" s="1">
        <f t="shared" si="154"/>
        <v>1.6827391161947997E-2</v>
      </c>
      <c r="CJ113" s="29">
        <f t="shared" si="155"/>
        <v>1.2955537891685664E-2</v>
      </c>
      <c r="CK113" s="29">
        <f t="shared" si="156"/>
        <v>3.1852927922762582E-3</v>
      </c>
      <c r="CL113" s="30">
        <f t="shared" si="157"/>
        <v>3.1843870484495125E-3</v>
      </c>
      <c r="CM113" s="30">
        <f t="shared" si="158"/>
        <v>6.5556046225305597E-3</v>
      </c>
      <c r="CN113">
        <f t="shared" si="122"/>
        <v>0.20665965623916535</v>
      </c>
      <c r="CP113" s="31">
        <f t="shared" si="159"/>
        <v>1.7353312741754112E-2</v>
      </c>
      <c r="CQ113" s="30">
        <f t="shared" si="160"/>
        <v>9.9310589325824102E-3</v>
      </c>
      <c r="CR113" s="30">
        <f t="shared" si="161"/>
        <v>4.7529013965726934E-3</v>
      </c>
      <c r="CS113" s="30">
        <f t="shared" si="162"/>
        <v>8.1113154906757509E-3</v>
      </c>
      <c r="CT113" s="31">
        <f t="shared" si="163"/>
        <v>6.9469143139105306E-3</v>
      </c>
      <c r="CU113">
        <f t="shared" si="123"/>
        <v>0.21701498306682765</v>
      </c>
    </row>
    <row r="114" spans="1:99" x14ac:dyDescent="0.25">
      <c r="A114" t="str">
        <f>'Raw Data'!A114</f>
        <v>A_p110g</v>
      </c>
      <c r="B114">
        <f>'Raw Data'!B114</f>
        <v>767</v>
      </c>
      <c r="C114">
        <f>'Raw Data'!C114</f>
        <v>782</v>
      </c>
      <c r="D114" t="str">
        <f>'Raw Data'!D114</f>
        <v>LKQKLENLQNSQLPES</v>
      </c>
      <c r="E114" s="1">
        <f>AVERAGE('Raw Data'!J114,'Raw Data'!P114,'Raw Data'!V114)</f>
        <v>3.6240000000000001</v>
      </c>
      <c r="F114" s="19">
        <f>STDEV('Raw Data'!J114,'Raw Data'!P114,'Raw Data'!V114)</f>
        <v>5.6311632901204452E-2</v>
      </c>
      <c r="G114" s="1">
        <f>AVERAGE('Raw Data'!AB114,'Raw Data'!AH114,'Raw Data'!AN114)</f>
        <v>4.4386666666666672</v>
      </c>
      <c r="H114" s="1">
        <f>STDEV('Raw Data'!AB114,'Raw Data'!AH114,'Raw Data'!AN114)</f>
        <v>0.15759864635628473</v>
      </c>
      <c r="I114" s="1">
        <f>AVERAGE('Raw Data'!AZ114,'Raw Data'!BF114,'Raw Data'!BL114)</f>
        <v>8.2556666666666665</v>
      </c>
      <c r="J114" s="1">
        <f>STDEV('Raw Data'!AZ114,'Raw Data'!BF114,'Raw Data'!BL114)</f>
        <v>1.1631381402625178</v>
      </c>
      <c r="K114" s="1">
        <f>AVERAGE('Raw Data'!BL114,'Raw Data'!BR114,'Raw Data'!BX114)</f>
        <v>9.7253333333333334</v>
      </c>
      <c r="L114" s="1">
        <f>STDEV('Raw Data'!BL114,'Raw Data'!BR114,'Raw Data'!BX114)</f>
        <v>0.11815808619528909</v>
      </c>
      <c r="M114" s="1">
        <f>AVERAGE('Raw Data'!CD114,'Raw Data'!CJ114,'Raw Data'!CP114)</f>
        <v>9.9350000000000005</v>
      </c>
      <c r="N114" s="1">
        <f>STDEV('Raw Data'!CD114,'Raw Data'!CJ114,'Raw Data'!CP114)</f>
        <v>8.8425109556052914E-2</v>
      </c>
      <c r="P114" s="1">
        <f>AVERAGE('Raw Data'!J280,'Raw Data'!P280,'Raw Data'!V280)</f>
        <v>3.3763333333333336</v>
      </c>
      <c r="Q114" s="19">
        <f>STDEV('Raw Data'!J280,'Raw Data'!P280,'Raw Data'!V280)</f>
        <v>9.0588814614903396E-2</v>
      </c>
      <c r="R114" s="1">
        <f>AVERAGE('Raw Data'!AB280,'Raw Data'!AH280,'Raw Data'!AN280)</f>
        <v>4.1696666666666671</v>
      </c>
      <c r="S114" s="1">
        <f>STDEV('Raw Data'!AB280,'Raw Data'!AH280,'Raw Data'!AN280)</f>
        <v>3.4195516275285574E-2</v>
      </c>
      <c r="T114" s="1">
        <f>AVERAGE('Raw Data'!AZ280,'Raw Data'!BF280,'Raw Data'!BL280)</f>
        <v>8.4693333333333332</v>
      </c>
      <c r="U114" s="1">
        <f>STDEV('Raw Data'!AZ280,'Raw Data'!BF280,'Raw Data'!BL280)</f>
        <v>1.1498610060930439</v>
      </c>
      <c r="V114" s="1">
        <f>AVERAGE('Raw Data'!BL280,'Raw Data'!BR280,'Raw Data'!BX280)</f>
        <v>9.8016666666666676</v>
      </c>
      <c r="W114" s="1">
        <f>STDEV('Raw Data'!BL280,'Raw Data'!BR280,'Raw Data'!BX280)</f>
        <v>0.15305336759880023</v>
      </c>
      <c r="X114" s="1">
        <f>AVERAGE('Raw Data'!CD280,'Raw Data'!CJ280,'Raw Data'!CP280)</f>
        <v>9.9060000000000006</v>
      </c>
      <c r="Y114" s="1">
        <f>STDEV('Raw Data'!CD280,'Raw Data'!CJ280,'Raw Data'!CP280)</f>
        <v>0.12765970390064341</v>
      </c>
      <c r="AA114" s="1">
        <f>AVERAGE('Raw Data'!J446,'Raw Data'!P446,'Raw Data'!V446)</f>
        <v>3.488666666666667</v>
      </c>
      <c r="AB114" s="19">
        <f>STDEV('Raw Data'!J446,'Raw Data'!P446,'Raw Data'!V446)</f>
        <v>8.9029957504950852E-2</v>
      </c>
      <c r="AC114" s="1">
        <f>AVERAGE('Raw Data'!AB446,'Raw Data'!AH446,'Raw Data'!AN446)</f>
        <v>4.4426666666666668</v>
      </c>
      <c r="AD114" s="1">
        <f>STDEV('Raw Data'!AB446,'Raw Data'!AH446,'Raw Data'!AN446)</f>
        <v>0.12926845451746294</v>
      </c>
      <c r="AE114" s="1">
        <f>AVERAGE('Raw Data'!AZ446,'Raw Data'!BF446,'Raw Data'!BL446)</f>
        <v>7.9703333333333335</v>
      </c>
      <c r="AF114" s="1">
        <f>STDEV('Raw Data'!AZ446,'Raw Data'!BF446,'Raw Data'!BL446)</f>
        <v>1.1956928256593893</v>
      </c>
      <c r="AG114" s="1">
        <f>AVERAGE('Raw Data'!BL446,'Raw Data'!BR446,'Raw Data'!BX446)</f>
        <v>9.3245000000000005</v>
      </c>
      <c r="AH114" s="1">
        <f>STDEV('Raw Data'!BL446,'Raw Data'!BR446,'Raw Data'!BX446)</f>
        <v>3.7476659402887601E-2</v>
      </c>
      <c r="AI114" s="1">
        <f>AVERAGE('Raw Data'!CD446,'Raw Data'!CJ446,'Raw Data'!CP446)</f>
        <v>9.5594999999999999</v>
      </c>
      <c r="AJ114" s="1">
        <f>STDEV('Raw Data'!CD446,'Raw Data'!CJ446,'Raw Data'!CP446)</f>
        <v>0.13788582233137697</v>
      </c>
      <c r="AL114" s="4">
        <f t="shared" si="174"/>
        <v>0.24766666666666648</v>
      </c>
      <c r="AM114" s="1">
        <f t="shared" si="175"/>
        <v>0.14690044751610784</v>
      </c>
      <c r="AN114" s="4">
        <f t="shared" si="176"/>
        <v>0.26900000000000013</v>
      </c>
      <c r="AO114" s="12">
        <f t="shared" si="177"/>
        <v>0.19179416263157031</v>
      </c>
      <c r="AP114" s="4">
        <f t="shared" si="178"/>
        <v>-0.21366666666666667</v>
      </c>
      <c r="AQ114" s="12">
        <f t="shared" si="179"/>
        <v>2.3129991463555619</v>
      </c>
      <c r="AR114" s="4">
        <f t="shared" si="180"/>
        <v>-7.6333333333334252E-2</v>
      </c>
      <c r="AS114" s="12">
        <f t="shared" si="181"/>
        <v>0.27121145379408929</v>
      </c>
      <c r="AT114" s="4">
        <f t="shared" si="182"/>
        <v>2.8999999999999915E-2</v>
      </c>
      <c r="AU114" s="12">
        <f t="shared" si="183"/>
        <v>0.21608481345669633</v>
      </c>
      <c r="AW114" s="4">
        <f t="shared" si="164"/>
        <v>0.13533333333333308</v>
      </c>
      <c r="AX114" s="1">
        <f t="shared" si="165"/>
        <v>0.1453415904061553</v>
      </c>
      <c r="AY114" s="4">
        <f t="shared" si="166"/>
        <v>-3.9999999999995595E-3</v>
      </c>
      <c r="AZ114" s="12">
        <f t="shared" si="167"/>
        <v>0.28686710087374767</v>
      </c>
      <c r="BA114" s="4">
        <f t="shared" si="168"/>
        <v>0.28533333333333299</v>
      </c>
      <c r="BB114" s="12">
        <f t="shared" si="169"/>
        <v>2.3588309659219071</v>
      </c>
      <c r="BC114" s="4">
        <f t="shared" si="170"/>
        <v>0.40083333333333293</v>
      </c>
      <c r="BD114" s="12">
        <f t="shared" si="171"/>
        <v>0.15563474559817669</v>
      </c>
      <c r="BE114" s="4">
        <f t="shared" si="172"/>
        <v>0.37550000000000061</v>
      </c>
      <c r="BF114" s="12">
        <f t="shared" si="173"/>
        <v>0.2263109318874299</v>
      </c>
      <c r="BH114" s="4">
        <f t="shared" si="184"/>
        <v>-0.1123333333333334</v>
      </c>
      <c r="BI114" s="1">
        <f t="shared" si="185"/>
        <v>0.17961877211985425</v>
      </c>
      <c r="BJ114" s="4">
        <f t="shared" si="186"/>
        <v>-0.27299999999999969</v>
      </c>
      <c r="BK114" s="12">
        <f t="shared" si="187"/>
        <v>0.16346397079274852</v>
      </c>
      <c r="BL114" s="4">
        <f t="shared" si="188"/>
        <v>0.49899999999999967</v>
      </c>
      <c r="BM114" s="12">
        <f t="shared" si="189"/>
        <v>2.3455538317524329</v>
      </c>
      <c r="BN114" s="4">
        <f t="shared" si="190"/>
        <v>0.47716666666666718</v>
      </c>
      <c r="BO114" s="12">
        <f t="shared" si="191"/>
        <v>0.19053002700168784</v>
      </c>
      <c r="BP114" s="4">
        <f t="shared" si="192"/>
        <v>0.3465000000000007</v>
      </c>
      <c r="BQ114" s="12">
        <f t="shared" si="193"/>
        <v>0.26554552623202038</v>
      </c>
      <c r="CI114" s="1">
        <f t="shared" si="154"/>
        <v>2.1579741480432756E-2</v>
      </c>
      <c r="CJ114" s="29">
        <f t="shared" si="155"/>
        <v>3.6785000819545242E-2</v>
      </c>
      <c r="CK114" s="29">
        <f t="shared" si="156"/>
        <v>5.3499650510415577</v>
      </c>
      <c r="CL114" s="30">
        <f t="shared" si="157"/>
        <v>7.3555652669103425E-2</v>
      </c>
      <c r="CM114" s="30">
        <f t="shared" si="158"/>
        <v>4.6692646606615255E-2</v>
      </c>
      <c r="CN114">
        <f t="shared" si="122"/>
        <v>2.3512928555620745</v>
      </c>
      <c r="CP114" s="31">
        <f t="shared" si="159"/>
        <v>2.1124177901790612E-2</v>
      </c>
      <c r="CQ114" s="30">
        <f t="shared" si="160"/>
        <v>8.229273356370892E-2</v>
      </c>
      <c r="CR114" s="30">
        <f t="shared" si="161"/>
        <v>5.5640835257920775</v>
      </c>
      <c r="CS114" s="30">
        <f t="shared" si="162"/>
        <v>2.4222174037409179E-2</v>
      </c>
      <c r="CT114" s="31">
        <f t="shared" si="163"/>
        <v>5.1216637891756935E-2</v>
      </c>
      <c r="CU114">
        <f t="shared" si="123"/>
        <v>2.3964430410895945</v>
      </c>
    </row>
    <row r="115" spans="1:99" x14ac:dyDescent="0.25">
      <c r="A115" t="str">
        <f>'Raw Data'!A115</f>
        <v>A_p110g</v>
      </c>
      <c r="B115">
        <f>'Raw Data'!B115</f>
        <v>768</v>
      </c>
      <c r="C115">
        <f>'Raw Data'!C115</f>
        <v>782</v>
      </c>
      <c r="D115" t="str">
        <f>'Raw Data'!D115</f>
        <v>KQKLENLQNSQLPES</v>
      </c>
      <c r="E115" s="1">
        <f>AVERAGE('Raw Data'!J115,'Raw Data'!P115,'Raw Data'!V115)</f>
        <v>3.536</v>
      </c>
      <c r="F115" s="19">
        <f>STDEV('Raw Data'!J115,'Raw Data'!P115,'Raw Data'!V115)</f>
        <v>6.803675477269619E-2</v>
      </c>
      <c r="G115" s="1">
        <f>AVERAGE('Raw Data'!AB115,'Raw Data'!AH115,'Raw Data'!AN115)</f>
        <v>4.3156666666666661</v>
      </c>
      <c r="H115" s="1">
        <f>STDEV('Raw Data'!AB115,'Raw Data'!AH115,'Raw Data'!AN115)</f>
        <v>0.11730870953741351</v>
      </c>
      <c r="I115" s="1">
        <f>AVERAGE('Raw Data'!AZ115,'Raw Data'!BF115,'Raw Data'!BL115)</f>
        <v>7.7429999999999994</v>
      </c>
      <c r="J115" s="1">
        <f>STDEV('Raw Data'!AZ115,'Raw Data'!BF115,'Raw Data'!BL115)</f>
        <v>1.0759177477855912</v>
      </c>
      <c r="K115" s="1">
        <f>AVERAGE('Raw Data'!BL115,'Raw Data'!BR115,'Raw Data'!BX115)</f>
        <v>9.0303333333333331</v>
      </c>
      <c r="L115" s="1">
        <f>STDEV('Raw Data'!BL115,'Raw Data'!BR115,'Raw Data'!BX115)</f>
        <v>0.11209965804289172</v>
      </c>
      <c r="M115" s="1">
        <f>AVERAGE('Raw Data'!CD115,'Raw Data'!CJ115,'Raw Data'!CP115)</f>
        <v>9.1916666666666647</v>
      </c>
      <c r="N115" s="1">
        <f>STDEV('Raw Data'!CD115,'Raw Data'!CJ115,'Raw Data'!CP115)</f>
        <v>9.0423079649685698E-2</v>
      </c>
      <c r="P115" s="1">
        <f>AVERAGE('Raw Data'!J281,'Raw Data'!P281,'Raw Data'!V281)</f>
        <v>3.3033333333333332</v>
      </c>
      <c r="Q115" s="19">
        <f>STDEV('Raw Data'!J281,'Raw Data'!P281,'Raw Data'!V281)</f>
        <v>1.9139836293274249E-2</v>
      </c>
      <c r="R115" s="1">
        <f>AVERAGE('Raw Data'!AB281,'Raw Data'!AH281,'Raw Data'!AN281)</f>
        <v>4.1676666666666664</v>
      </c>
      <c r="S115" s="1">
        <f>STDEV('Raw Data'!AB281,'Raw Data'!AH281,'Raw Data'!AN281)</f>
        <v>9.7284805254126763E-2</v>
      </c>
      <c r="T115" s="1">
        <f>AVERAGE('Raw Data'!AZ281,'Raw Data'!BF281,'Raw Data'!BL281)</f>
        <v>7.6290000000000004</v>
      </c>
      <c r="U115" s="1">
        <f>STDEV('Raw Data'!AZ281,'Raw Data'!BF281,'Raw Data'!BL281)</f>
        <v>1.0470305630687111</v>
      </c>
      <c r="V115" s="1">
        <f>AVERAGE('Raw Data'!BL281,'Raw Data'!BR281,'Raw Data'!BX281)</f>
        <v>8.9763333333333328</v>
      </c>
      <c r="W115" s="1">
        <f>STDEV('Raw Data'!BL281,'Raw Data'!BR281,'Raw Data'!BX281)</f>
        <v>0.15766525721709715</v>
      </c>
      <c r="X115" s="1">
        <f>AVERAGE('Raw Data'!CD281,'Raw Data'!CJ281,'Raw Data'!CP281)</f>
        <v>9.2093333333333316</v>
      </c>
      <c r="Y115" s="1">
        <f>STDEV('Raw Data'!CD281,'Raw Data'!CJ281,'Raw Data'!CP281)</f>
        <v>3.4122328955294358E-2</v>
      </c>
      <c r="AA115" s="1">
        <f>AVERAGE('Raw Data'!J447,'Raw Data'!P447,'Raw Data'!V447)</f>
        <v>3.4466666666666668</v>
      </c>
      <c r="AB115" s="19">
        <f>STDEV('Raw Data'!J447,'Raw Data'!P447,'Raw Data'!V447)</f>
        <v>8.3104352072158827E-2</v>
      </c>
      <c r="AC115" s="1">
        <f>AVERAGE('Raw Data'!AB447,'Raw Data'!AH447,'Raw Data'!AN447)</f>
        <v>4.2796666666666665</v>
      </c>
      <c r="AD115" s="1">
        <f>STDEV('Raw Data'!AB447,'Raw Data'!AH447,'Raw Data'!AN447)</f>
        <v>9.8103686644964258E-2</v>
      </c>
      <c r="AE115" s="1">
        <f>AVERAGE('Raw Data'!AZ447,'Raw Data'!BF447,'Raw Data'!BL447)</f>
        <v>7.6729999999999992</v>
      </c>
      <c r="AF115" s="1">
        <f>STDEV('Raw Data'!AZ447,'Raw Data'!BF447,'Raw Data'!BL447)</f>
        <v>1.0943070866991713</v>
      </c>
      <c r="AG115" s="1">
        <f>AVERAGE('Raw Data'!BL447,'Raw Data'!BR447,'Raw Data'!BX447)</f>
        <v>9.0325000000000006</v>
      </c>
      <c r="AH115" s="1">
        <f>STDEV('Raw Data'!BL447,'Raw Data'!BR447,'Raw Data'!BX447)</f>
        <v>0.13788582233137697</v>
      </c>
      <c r="AI115" s="1">
        <f>AVERAGE('Raw Data'!CD447,'Raw Data'!CJ447,'Raw Data'!CP447)</f>
        <v>9.0534999999999997</v>
      </c>
      <c r="AJ115" s="1">
        <f>STDEV('Raw Data'!CD447,'Raw Data'!CJ447,'Raw Data'!CP447)</f>
        <v>3.464823227814047E-2</v>
      </c>
      <c r="AL115" s="4">
        <f t="shared" si="174"/>
        <v>0.2326666666666668</v>
      </c>
      <c r="AM115" s="1">
        <f t="shared" si="175"/>
        <v>8.7176591065970435E-2</v>
      </c>
      <c r="AN115" s="4">
        <f t="shared" si="176"/>
        <v>0.14799999999999969</v>
      </c>
      <c r="AO115" s="12">
        <f t="shared" si="177"/>
        <v>0.21459351479154026</v>
      </c>
      <c r="AP115" s="4">
        <f t="shared" si="178"/>
        <v>0.11399999999999899</v>
      </c>
      <c r="AQ115" s="12">
        <f t="shared" si="179"/>
        <v>2.1229483108543024</v>
      </c>
      <c r="AR115" s="4">
        <f t="shared" si="180"/>
        <v>5.400000000000027E-2</v>
      </c>
      <c r="AS115" s="12">
        <f t="shared" si="181"/>
        <v>0.26976491525998886</v>
      </c>
      <c r="AT115" s="4">
        <f t="shared" si="182"/>
        <v>-1.7666666666666941E-2</v>
      </c>
      <c r="AU115" s="12">
        <f t="shared" si="183"/>
        <v>0.12454540860498006</v>
      </c>
      <c r="AW115" s="4">
        <f t="shared" si="164"/>
        <v>8.9333333333333265E-2</v>
      </c>
      <c r="AX115" s="1">
        <f t="shared" si="165"/>
        <v>0.15114110684485502</v>
      </c>
      <c r="AY115" s="4">
        <f t="shared" si="166"/>
        <v>3.5999999999999588E-2</v>
      </c>
      <c r="AZ115" s="12">
        <f t="shared" si="167"/>
        <v>0.21541239618237779</v>
      </c>
      <c r="BA115" s="4">
        <f t="shared" si="168"/>
        <v>7.0000000000000284E-2</v>
      </c>
      <c r="BB115" s="12">
        <f t="shared" si="169"/>
        <v>2.1702248344847623</v>
      </c>
      <c r="BC115" s="4">
        <f t="shared" si="170"/>
        <v>-2.1666666666675383E-3</v>
      </c>
      <c r="BD115" s="12">
        <f t="shared" si="171"/>
        <v>0.24998548037426871</v>
      </c>
      <c r="BE115" s="4">
        <f t="shared" si="172"/>
        <v>0.13816666666666499</v>
      </c>
      <c r="BF115" s="12">
        <f t="shared" si="173"/>
        <v>0.12507131192782617</v>
      </c>
      <c r="BH115" s="4">
        <f t="shared" si="184"/>
        <v>-0.14333333333333353</v>
      </c>
      <c r="BI115" s="1">
        <f t="shared" si="185"/>
        <v>0.10224418836543307</v>
      </c>
      <c r="BJ115" s="4">
        <f t="shared" si="186"/>
        <v>-0.1120000000000001</v>
      </c>
      <c r="BK115" s="12">
        <f t="shared" si="187"/>
        <v>0.19538849189909102</v>
      </c>
      <c r="BL115" s="4">
        <f t="shared" si="188"/>
        <v>-4.3999999999998707E-2</v>
      </c>
      <c r="BM115" s="12">
        <f t="shared" si="189"/>
        <v>2.1413376497678822</v>
      </c>
      <c r="BN115" s="4">
        <f t="shared" si="190"/>
        <v>-5.6166666666667808E-2</v>
      </c>
      <c r="BO115" s="12">
        <f t="shared" si="191"/>
        <v>0.29555107954847415</v>
      </c>
      <c r="BP115" s="4">
        <f t="shared" si="192"/>
        <v>0.15583333333333194</v>
      </c>
      <c r="BQ115" s="12">
        <f t="shared" si="193"/>
        <v>6.8770561233434835E-2</v>
      </c>
      <c r="CI115" s="1">
        <f t="shared" si="154"/>
        <v>7.5997580298834359E-3</v>
      </c>
      <c r="CJ115" s="29">
        <f t="shared" si="155"/>
        <v>4.6050376590587007E-2</v>
      </c>
      <c r="CK115" s="29">
        <f t="shared" si="156"/>
        <v>4.5069095305591356</v>
      </c>
      <c r="CL115" s="30">
        <f t="shared" si="157"/>
        <v>7.2773109505228972E-2</v>
      </c>
      <c r="CM115" s="30">
        <f t="shared" si="158"/>
        <v>1.5511558804581441E-2</v>
      </c>
      <c r="CN115">
        <f t="shared" si="122"/>
        <v>2.1561178848776836</v>
      </c>
      <c r="CP115" s="31">
        <f t="shared" si="159"/>
        <v>2.2843634178287879E-2</v>
      </c>
      <c r="CQ115" s="30">
        <f t="shared" si="160"/>
        <v>4.640250042903369E-2</v>
      </c>
      <c r="CR115" s="30">
        <f t="shared" si="161"/>
        <v>4.7098758322144141</v>
      </c>
      <c r="CS115" s="30">
        <f t="shared" si="162"/>
        <v>6.2492740397953883E-2</v>
      </c>
      <c r="CT115" s="31">
        <f t="shared" si="163"/>
        <v>1.5642833067347591E-2</v>
      </c>
      <c r="CU115">
        <f t="shared" si="123"/>
        <v>2.2039186782381597</v>
      </c>
    </row>
    <row r="116" spans="1:99" x14ac:dyDescent="0.25">
      <c r="A116" t="str">
        <f>'Raw Data'!A116</f>
        <v>A_p110g</v>
      </c>
      <c r="B116">
        <f>'Raw Data'!B116</f>
        <v>783</v>
      </c>
      <c r="C116">
        <f>'Raw Data'!C116</f>
        <v>796</v>
      </c>
      <c r="D116" t="str">
        <f>'Raw Data'!D116</f>
        <v>FRVPYDPGLKAGAL</v>
      </c>
      <c r="E116" s="1">
        <f>AVERAGE('Raw Data'!J116,'Raw Data'!P116,'Raw Data'!V116)</f>
        <v>0.20433333333333334</v>
      </c>
      <c r="F116" s="19">
        <f>STDEV('Raw Data'!J116,'Raw Data'!P116,'Raw Data'!V116)</f>
        <v>4.6144699948459197E-2</v>
      </c>
      <c r="G116" s="1">
        <f>AVERAGE('Raw Data'!AB116,'Raw Data'!AH116,'Raw Data'!AN116)</f>
        <v>0.23700000000000002</v>
      </c>
      <c r="H116" s="1">
        <f>STDEV('Raw Data'!AB116,'Raw Data'!AH116,'Raw Data'!AN116)</f>
        <v>5.0089919145472471E-2</v>
      </c>
      <c r="I116" s="1">
        <f>AVERAGE('Raw Data'!AZ116,'Raw Data'!BF116,'Raw Data'!BL116)</f>
        <v>0.76133333333333331</v>
      </c>
      <c r="J116" s="1">
        <f>STDEV('Raw Data'!AZ116,'Raw Data'!BF116,'Raw Data'!BL116)</f>
        <v>0.67527796745735258</v>
      </c>
      <c r="K116" s="1">
        <f>AVERAGE('Raw Data'!BL116,'Raw Data'!BR116,'Raw Data'!BX116)</f>
        <v>1.4996666666666669</v>
      </c>
      <c r="L116" s="1">
        <f>STDEV('Raw Data'!BL116,'Raw Data'!BR116,'Raw Data'!BX116)</f>
        <v>3.96274315762873E-2</v>
      </c>
      <c r="M116" s="1">
        <f>AVERAGE('Raw Data'!CD116,'Raw Data'!CJ116,'Raw Data'!CP116)</f>
        <v>2.7050000000000001</v>
      </c>
      <c r="N116" s="1">
        <f>STDEV('Raw Data'!CD116,'Raw Data'!CJ116,'Raw Data'!CP116)</f>
        <v>1.5394804318340557E-2</v>
      </c>
      <c r="P116" s="1">
        <f>AVERAGE('Raw Data'!J282,'Raw Data'!P282,'Raw Data'!V282)</f>
        <v>0.21133333333333335</v>
      </c>
      <c r="Q116" s="19">
        <f>STDEV('Raw Data'!J282,'Raw Data'!P282,'Raw Data'!V282)</f>
        <v>6.5071755265501532E-2</v>
      </c>
      <c r="R116" s="1">
        <f>AVERAGE('Raw Data'!AB282,'Raw Data'!AH282,'Raw Data'!AN282)</f>
        <v>0.25433333333333336</v>
      </c>
      <c r="S116" s="1">
        <f>STDEV('Raw Data'!AB282,'Raw Data'!AH282,'Raw Data'!AN282)</f>
        <v>4.5081407845511179E-2</v>
      </c>
      <c r="T116" s="1">
        <f>AVERAGE('Raw Data'!AZ282,'Raw Data'!BF282,'Raw Data'!BL282)</f>
        <v>0.77899999999999991</v>
      </c>
      <c r="U116" s="1">
        <f>STDEV('Raw Data'!AZ282,'Raw Data'!BF282,'Raw Data'!BL282)</f>
        <v>0.66717014321685597</v>
      </c>
      <c r="V116" s="1">
        <f>AVERAGE('Raw Data'!BL282,'Raw Data'!BR282,'Raw Data'!BX282)</f>
        <v>1.484</v>
      </c>
      <c r="W116" s="1">
        <f>STDEV('Raw Data'!BL282,'Raw Data'!BR282,'Raw Data'!BX282)</f>
        <v>5.838664230797997E-2</v>
      </c>
      <c r="X116" s="1">
        <f>AVERAGE('Raw Data'!CD282,'Raw Data'!CJ282,'Raw Data'!CP282)</f>
        <v>2.6579999999999999</v>
      </c>
      <c r="Y116" s="1">
        <f>STDEV('Raw Data'!CD282,'Raw Data'!CJ282,'Raw Data'!CP282)</f>
        <v>8.1853527718724704E-3</v>
      </c>
      <c r="AA116" s="1">
        <f>AVERAGE('Raw Data'!J448,'Raw Data'!P448,'Raw Data'!V448)</f>
        <v>0.19533333333333333</v>
      </c>
      <c r="AB116" s="19">
        <f>STDEV('Raw Data'!J448,'Raw Data'!P448,'Raw Data'!V448)</f>
        <v>5.7492028432934369E-2</v>
      </c>
      <c r="AC116" s="1">
        <f>AVERAGE('Raw Data'!AB448,'Raw Data'!AH448,'Raw Data'!AN448)</f>
        <v>0.27200000000000002</v>
      </c>
      <c r="AD116" s="1">
        <f>STDEV('Raw Data'!AB448,'Raw Data'!AH448,'Raw Data'!AN448)</f>
        <v>5.8232293446162597E-2</v>
      </c>
      <c r="AE116" s="1">
        <f>AVERAGE('Raw Data'!AZ448,'Raw Data'!BF448,'Raw Data'!BL448)</f>
        <v>0.78233333333333333</v>
      </c>
      <c r="AF116" s="1">
        <f>STDEV('Raw Data'!AZ448,'Raw Data'!BF448,'Raw Data'!BL448)</f>
        <v>0.64670962056655168</v>
      </c>
      <c r="AG116" s="1">
        <f>AVERAGE('Raw Data'!BL448,'Raw Data'!BR448,'Raw Data'!BX448)</f>
        <v>1.5185</v>
      </c>
      <c r="AH116" s="1">
        <f>STDEV('Raw Data'!BL448,'Raw Data'!BR448,'Raw Data'!BX448)</f>
        <v>1.4849242404917433E-2</v>
      </c>
      <c r="AI116" s="1">
        <f>AVERAGE('Raw Data'!CD448,'Raw Data'!CJ448,'Raw Data'!CP448)</f>
        <v>2.6870000000000003</v>
      </c>
      <c r="AJ116" s="1">
        <f>STDEV('Raw Data'!CD448,'Raw Data'!CJ448,'Raw Data'!CP448)</f>
        <v>6.6468037431535371E-2</v>
      </c>
      <c r="AL116" s="4">
        <f t="shared" si="174"/>
        <v>-7.0000000000000062E-3</v>
      </c>
      <c r="AM116" s="1">
        <f t="shared" si="175"/>
        <v>0.11121645521396073</v>
      </c>
      <c r="AN116" s="4">
        <f t="shared" si="176"/>
        <v>-1.7333333333333339E-2</v>
      </c>
      <c r="AO116" s="12">
        <f t="shared" si="177"/>
        <v>9.5171326990983657E-2</v>
      </c>
      <c r="AP116" s="4">
        <f t="shared" si="178"/>
        <v>-1.7666666666666608E-2</v>
      </c>
      <c r="AQ116" s="12">
        <f t="shared" si="179"/>
        <v>1.3424481106742086</v>
      </c>
      <c r="AR116" s="4">
        <f t="shared" si="180"/>
        <v>1.566666666666694E-2</v>
      </c>
      <c r="AS116" s="12">
        <f t="shared" si="181"/>
        <v>9.8014073884267278E-2</v>
      </c>
      <c r="AT116" s="4">
        <f t="shared" si="182"/>
        <v>4.7000000000000153E-2</v>
      </c>
      <c r="AU116" s="12">
        <f t="shared" si="183"/>
        <v>2.3580157090213029E-2</v>
      </c>
      <c r="AW116" s="4">
        <f t="shared" si="164"/>
        <v>9.000000000000008E-3</v>
      </c>
      <c r="AX116" s="1">
        <f t="shared" si="165"/>
        <v>0.10363672838139357</v>
      </c>
      <c r="AY116" s="4">
        <f t="shared" si="166"/>
        <v>-3.5000000000000003E-2</v>
      </c>
      <c r="AZ116" s="12">
        <f t="shared" si="167"/>
        <v>0.10832221259163508</v>
      </c>
      <c r="BA116" s="4">
        <f t="shared" si="168"/>
        <v>-2.1000000000000019E-2</v>
      </c>
      <c r="BB116" s="12">
        <f t="shared" si="169"/>
        <v>1.3219875880239043</v>
      </c>
      <c r="BC116" s="4">
        <f t="shared" si="170"/>
        <v>-1.8833333333333035E-2</v>
      </c>
      <c r="BD116" s="12">
        <f t="shared" si="171"/>
        <v>5.4476673981204732E-2</v>
      </c>
      <c r="BE116" s="4">
        <f t="shared" si="172"/>
        <v>1.7999999999999794E-2</v>
      </c>
      <c r="BF116" s="12">
        <f t="shared" si="173"/>
        <v>8.1862841749875931E-2</v>
      </c>
      <c r="BH116" s="4">
        <f t="shared" si="184"/>
        <v>1.6000000000000014E-2</v>
      </c>
      <c r="BI116" s="1">
        <f t="shared" si="185"/>
        <v>0.1225637836984359</v>
      </c>
      <c r="BJ116" s="4">
        <f t="shared" si="186"/>
        <v>-1.7666666666666664E-2</v>
      </c>
      <c r="BK116" s="12">
        <f t="shared" si="187"/>
        <v>0.10331370129167378</v>
      </c>
      <c r="BL116" s="4">
        <f t="shared" si="188"/>
        <v>-3.3333333333334103E-3</v>
      </c>
      <c r="BM116" s="12">
        <f t="shared" si="189"/>
        <v>1.3138797637834077</v>
      </c>
      <c r="BN116" s="4">
        <f t="shared" si="190"/>
        <v>-3.4499999999999975E-2</v>
      </c>
      <c r="BO116" s="12">
        <f t="shared" si="191"/>
        <v>7.3235884712897409E-2</v>
      </c>
      <c r="BP116" s="4">
        <f t="shared" si="192"/>
        <v>-2.9000000000000359E-2</v>
      </c>
      <c r="BQ116" s="12">
        <f t="shared" si="193"/>
        <v>7.4653390203407846E-2</v>
      </c>
      <c r="CI116" s="1">
        <f t="shared" si="154"/>
        <v>1.2369099910358932E-2</v>
      </c>
      <c r="CJ116" s="29">
        <f t="shared" si="155"/>
        <v>9.057581481224734E-3</v>
      </c>
      <c r="CK116" s="29">
        <f t="shared" si="156"/>
        <v>1.8021669298527521</v>
      </c>
      <c r="CL116" s="30">
        <f t="shared" si="157"/>
        <v>9.6067586793906045E-3</v>
      </c>
      <c r="CM116" s="30">
        <f t="shared" si="158"/>
        <v>5.5602380839912379E-4</v>
      </c>
      <c r="CN116">
        <f t="shared" si="122"/>
        <v>1.3541626171668326</v>
      </c>
      <c r="CP116" s="31">
        <f t="shared" si="159"/>
        <v>1.0740571469598746E-2</v>
      </c>
      <c r="CQ116" s="30">
        <f t="shared" si="160"/>
        <v>1.1733701740747384E-2</v>
      </c>
      <c r="CR116" s="30">
        <f t="shared" si="161"/>
        <v>1.74765118288926</v>
      </c>
      <c r="CS116" s="30">
        <f t="shared" si="162"/>
        <v>2.9677080080544684E-3</v>
      </c>
      <c r="CT116" s="31">
        <f t="shared" si="163"/>
        <v>6.7015248593652295E-3</v>
      </c>
      <c r="CU116">
        <f t="shared" si="123"/>
        <v>1.3340894606311176</v>
      </c>
    </row>
    <row r="117" spans="1:99" x14ac:dyDescent="0.25">
      <c r="A117" t="str">
        <f>'Raw Data'!A117</f>
        <v>A_p110g</v>
      </c>
      <c r="B117">
        <f>'Raw Data'!B117</f>
        <v>797</v>
      </c>
      <c r="C117">
        <f>'Raw Data'!C117</f>
        <v>812</v>
      </c>
      <c r="D117" t="str">
        <f>'Raw Data'!D117</f>
        <v>AIEKCKVMASKKKPLW</v>
      </c>
      <c r="E117" s="1">
        <f>AVERAGE('Raw Data'!J117,'Raw Data'!P117,'Raw Data'!V117)</f>
        <v>2.1640000000000001</v>
      </c>
      <c r="F117" s="19">
        <f>STDEV('Raw Data'!J117,'Raw Data'!P117,'Raw Data'!V117)</f>
        <v>0.11632282665066228</v>
      </c>
      <c r="G117" s="1">
        <f>AVERAGE('Raw Data'!AB117,'Raw Data'!AH117,'Raw Data'!AN117)</f>
        <v>2.202666666666667</v>
      </c>
      <c r="H117" s="1">
        <f>STDEV('Raw Data'!AB117,'Raw Data'!AH117,'Raw Data'!AN117)</f>
        <v>5.3631458430042196E-2</v>
      </c>
      <c r="I117" s="1">
        <f>AVERAGE('Raw Data'!AZ117,'Raw Data'!BF117,'Raw Data'!BL117)</f>
        <v>3.1993333333333331</v>
      </c>
      <c r="J117" s="1">
        <f>STDEV('Raw Data'!AZ117,'Raw Data'!BF117,'Raw Data'!BL117)</f>
        <v>0.86771904055018645</v>
      </c>
      <c r="K117" s="1">
        <f>AVERAGE('Raw Data'!BL117,'Raw Data'!BR117,'Raw Data'!BX117)</f>
        <v>4.1223333333333336</v>
      </c>
      <c r="L117" s="1">
        <f>STDEV('Raw Data'!BL117,'Raw Data'!BR117,'Raw Data'!BX117)</f>
        <v>7.3050211042360202E-2</v>
      </c>
      <c r="M117" s="1">
        <f>AVERAGE('Raw Data'!CD117,'Raw Data'!CJ117,'Raw Data'!CP117)</f>
        <v>4.9286666666666674</v>
      </c>
      <c r="N117" s="1">
        <f>STDEV('Raw Data'!CD117,'Raw Data'!CJ117,'Raw Data'!CP117)</f>
        <v>1.7616280348965143E-2</v>
      </c>
      <c r="P117" s="1">
        <f>AVERAGE('Raw Data'!J283,'Raw Data'!P283,'Raw Data'!V283)</f>
        <v>1.9963333333333333</v>
      </c>
      <c r="Q117" s="19">
        <f>STDEV('Raw Data'!J283,'Raw Data'!P283,'Raw Data'!V283)</f>
        <v>0.11826382935341367</v>
      </c>
      <c r="R117" s="1">
        <f>AVERAGE('Raw Data'!AB283,'Raw Data'!AH283,'Raw Data'!AN283)</f>
        <v>2.1733333333333333</v>
      </c>
      <c r="S117" s="1">
        <f>STDEV('Raw Data'!AB283,'Raw Data'!AH283,'Raw Data'!AN283)</f>
        <v>6.459360133429097E-2</v>
      </c>
      <c r="T117" s="1">
        <f>AVERAGE('Raw Data'!AZ283,'Raw Data'!BF283,'Raw Data'!BL283)</f>
        <v>3.1126666666666671</v>
      </c>
      <c r="U117" s="1">
        <f>STDEV('Raw Data'!AZ283,'Raw Data'!BF283,'Raw Data'!BL283)</f>
        <v>0.82204764663207297</v>
      </c>
      <c r="V117" s="1">
        <f>AVERAGE('Raw Data'!BL283,'Raw Data'!BR283,'Raw Data'!BX283)</f>
        <v>4.0053333333333327</v>
      </c>
      <c r="W117" s="1">
        <f>STDEV('Raw Data'!BL283,'Raw Data'!BR283,'Raw Data'!BX283)</f>
        <v>4.8232077845903845E-2</v>
      </c>
      <c r="X117" s="1">
        <f>AVERAGE('Raw Data'!CD283,'Raw Data'!CJ283,'Raw Data'!CP283)</f>
        <v>4.9833333333333334</v>
      </c>
      <c r="Y117" s="1">
        <f>STDEV('Raw Data'!CD283,'Raw Data'!CJ283,'Raw Data'!CP283)</f>
        <v>3.6143233576055839E-2</v>
      </c>
      <c r="AA117" s="1">
        <f>AVERAGE('Raw Data'!J449,'Raw Data'!P449,'Raw Data'!V449)</f>
        <v>2.048</v>
      </c>
      <c r="AB117" s="19">
        <f>STDEV('Raw Data'!J449,'Raw Data'!P449,'Raw Data'!V449)</f>
        <v>8.3809307359027932E-2</v>
      </c>
      <c r="AC117" s="1">
        <f>AVERAGE('Raw Data'!AB449,'Raw Data'!AH449,'Raw Data'!AN449)</f>
        <v>2.2149999999999999</v>
      </c>
      <c r="AD117" s="1">
        <f>STDEV('Raw Data'!AB449,'Raw Data'!AH449,'Raw Data'!AN449)</f>
        <v>9.9784768376741745E-2</v>
      </c>
      <c r="AE117" s="1">
        <f>AVERAGE('Raw Data'!AZ449,'Raw Data'!BF449,'Raw Data'!BL449)</f>
        <v>3.1270000000000002</v>
      </c>
      <c r="AF117" s="1">
        <f>STDEV('Raw Data'!AZ449,'Raw Data'!BF449,'Raw Data'!BL449)</f>
        <v>0.77565198381748335</v>
      </c>
      <c r="AG117" s="1">
        <f>AVERAGE('Raw Data'!BL449,'Raw Data'!BR449,'Raw Data'!BX449)</f>
        <v>4.0514999999999999</v>
      </c>
      <c r="AH117" s="1">
        <f>STDEV('Raw Data'!BL449,'Raw Data'!BR449,'Raw Data'!BX449)</f>
        <v>4.3133513652379357E-2</v>
      </c>
      <c r="AI117" s="1">
        <f>AVERAGE('Raw Data'!CD449,'Raw Data'!CJ449,'Raw Data'!CP449)</f>
        <v>4.92</v>
      </c>
      <c r="AJ117" s="1">
        <f>STDEV('Raw Data'!CD449,'Raw Data'!CJ449,'Raw Data'!CP449)</f>
        <v>0.14000714267493669</v>
      </c>
      <c r="AL117" s="4">
        <f t="shared" si="174"/>
        <v>0.16766666666666685</v>
      </c>
      <c r="AM117" s="1">
        <f t="shared" si="175"/>
        <v>0.23458665600407597</v>
      </c>
      <c r="AN117" s="4">
        <f t="shared" si="176"/>
        <v>2.9333333333333655E-2</v>
      </c>
      <c r="AO117" s="12">
        <f t="shared" si="177"/>
        <v>0.11822505976433317</v>
      </c>
      <c r="AP117" s="4">
        <f t="shared" si="178"/>
        <v>8.6666666666666003E-2</v>
      </c>
      <c r="AQ117" s="12">
        <f t="shared" si="179"/>
        <v>1.6897666871822594</v>
      </c>
      <c r="AR117" s="4">
        <f t="shared" si="180"/>
        <v>0.11700000000000088</v>
      </c>
      <c r="AS117" s="12">
        <f t="shared" si="181"/>
        <v>0.12128228888826405</v>
      </c>
      <c r="AT117" s="4">
        <f t="shared" si="182"/>
        <v>-5.4666666666665975E-2</v>
      </c>
      <c r="AU117" s="12">
        <f t="shared" si="183"/>
        <v>5.3759513925020985E-2</v>
      </c>
      <c r="AW117" s="4">
        <f t="shared" si="164"/>
        <v>0.1160000000000001</v>
      </c>
      <c r="AX117" s="1">
        <f t="shared" si="165"/>
        <v>0.20013213400969021</v>
      </c>
      <c r="AY117" s="4">
        <f t="shared" si="166"/>
        <v>-1.2333333333332863E-2</v>
      </c>
      <c r="AZ117" s="12">
        <f t="shared" si="167"/>
        <v>0.15341622680678393</v>
      </c>
      <c r="BA117" s="4">
        <f t="shared" si="168"/>
        <v>7.2333333333332916E-2</v>
      </c>
      <c r="BB117" s="12">
        <f t="shared" si="169"/>
        <v>1.6433710243676698</v>
      </c>
      <c r="BC117" s="4">
        <f t="shared" si="170"/>
        <v>7.0833333333333748E-2</v>
      </c>
      <c r="BD117" s="12">
        <f t="shared" si="171"/>
        <v>0.11618372469473956</v>
      </c>
      <c r="BE117" s="4">
        <f t="shared" si="172"/>
        <v>8.6666666666674885E-3</v>
      </c>
      <c r="BF117" s="12">
        <f t="shared" si="173"/>
        <v>0.15762342302390184</v>
      </c>
      <c r="BH117" s="4">
        <f t="shared" si="184"/>
        <v>-5.166666666666675E-2</v>
      </c>
      <c r="BI117" s="1">
        <f t="shared" si="185"/>
        <v>0.20207313671244159</v>
      </c>
      <c r="BJ117" s="4">
        <f t="shared" si="186"/>
        <v>-4.1666666666666519E-2</v>
      </c>
      <c r="BK117" s="12">
        <f t="shared" si="187"/>
        <v>0.1643783697110327</v>
      </c>
      <c r="BL117" s="4">
        <f t="shared" si="188"/>
        <v>-1.4333333333333087E-2</v>
      </c>
      <c r="BM117" s="12">
        <f t="shared" si="189"/>
        <v>1.5976996304495563</v>
      </c>
      <c r="BN117" s="4">
        <f t="shared" si="190"/>
        <v>-4.6166666666667133E-2</v>
      </c>
      <c r="BO117" s="12">
        <f t="shared" si="191"/>
        <v>9.1365591498283202E-2</v>
      </c>
      <c r="BP117" s="4">
        <f t="shared" si="192"/>
        <v>6.3333333333333464E-2</v>
      </c>
      <c r="BQ117" s="12">
        <f t="shared" si="193"/>
        <v>0.17615037625099253</v>
      </c>
      <c r="CI117" s="1">
        <f t="shared" si="154"/>
        <v>5.5030899175174668E-2</v>
      </c>
      <c r="CJ117" s="29">
        <f t="shared" si="155"/>
        <v>1.397716475628015E-2</v>
      </c>
      <c r="CK117" s="29">
        <f t="shared" si="156"/>
        <v>2.8553114571109077</v>
      </c>
      <c r="CL117" s="30">
        <f t="shared" si="157"/>
        <v>1.4709393597976336E-2</v>
      </c>
      <c r="CM117" s="30">
        <f t="shared" si="158"/>
        <v>2.8900853374545254E-3</v>
      </c>
      <c r="CN117">
        <f t="shared" si="122"/>
        <v>1.7152023204210616</v>
      </c>
      <c r="CP117" s="31">
        <f t="shared" si="159"/>
        <v>4.0052871063272599E-2</v>
      </c>
      <c r="CQ117" s="30">
        <f t="shared" si="160"/>
        <v>2.353653864763057E-2</v>
      </c>
      <c r="CR117" s="30">
        <f t="shared" si="161"/>
        <v>2.7006683237312443</v>
      </c>
      <c r="CS117" s="30">
        <f t="shared" si="162"/>
        <v>1.3498657883943036E-2</v>
      </c>
      <c r="CT117" s="31">
        <f t="shared" si="163"/>
        <v>2.4845143485771909E-2</v>
      </c>
      <c r="CU117">
        <f t="shared" si="123"/>
        <v>1.6740972297963648</v>
      </c>
    </row>
    <row r="118" spans="1:99" x14ac:dyDescent="0.25">
      <c r="A118" t="str">
        <f>'Raw Data'!A118</f>
        <v>A_p110g</v>
      </c>
      <c r="B118">
        <f>'Raw Data'!B118</f>
        <v>797</v>
      </c>
      <c r="C118">
        <f>'Raw Data'!C118</f>
        <v>815</v>
      </c>
      <c r="D118" t="str">
        <f>'Raw Data'!D118</f>
        <v>AIEKCKVMASKKKPLWLEF</v>
      </c>
      <c r="E118" s="1">
        <f>AVERAGE('Raw Data'!J118,'Raw Data'!P118,'Raw Data'!V118)</f>
        <v>1.3883333333333334</v>
      </c>
      <c r="F118" s="19">
        <f>STDEV('Raw Data'!J118,'Raw Data'!P118,'Raw Data'!V118)</f>
        <v>0.10635945342720286</v>
      </c>
      <c r="G118" s="1">
        <f>AVERAGE('Raw Data'!AB118,'Raw Data'!AH118,'Raw Data'!AN118)</f>
        <v>1.4736666666666665</v>
      </c>
      <c r="H118" s="1">
        <f>STDEV('Raw Data'!AB118,'Raw Data'!AH118,'Raw Data'!AN118)</f>
        <v>8.5990309531559048E-2</v>
      </c>
      <c r="I118" s="1">
        <f>AVERAGE('Raw Data'!AZ118,'Raw Data'!BF118,'Raw Data'!BL118)</f>
        <v>2.3256666666666668</v>
      </c>
      <c r="J118" s="1">
        <f>STDEV('Raw Data'!AZ118,'Raw Data'!BF118,'Raw Data'!BL118)</f>
        <v>0.73496008961938319</v>
      </c>
      <c r="K118" s="1">
        <f>AVERAGE('Raw Data'!BL118,'Raw Data'!BR118,'Raw Data'!BX118)</f>
        <v>3.1053333333333328</v>
      </c>
      <c r="L118" s="1">
        <f>STDEV('Raw Data'!BL118,'Raw Data'!BR118,'Raw Data'!BX118)</f>
        <v>5.6888780381840851E-2</v>
      </c>
      <c r="M118" s="1">
        <f>AVERAGE('Raw Data'!CD118,'Raw Data'!CJ118,'Raw Data'!CP118)</f>
        <v>3.6766666666666663</v>
      </c>
      <c r="N118" s="1">
        <f>STDEV('Raw Data'!CD118,'Raw Data'!CJ118,'Raw Data'!CP118)</f>
        <v>2.9905406423142607E-2</v>
      </c>
      <c r="P118" s="1">
        <f>AVERAGE('Raw Data'!J284,'Raw Data'!P284,'Raw Data'!V284)</f>
        <v>1.2686666666666668</v>
      </c>
      <c r="Q118" s="19">
        <f>STDEV('Raw Data'!J284,'Raw Data'!P284,'Raw Data'!V284)</f>
        <v>8.7156946558110543E-2</v>
      </c>
      <c r="R118" s="1">
        <f>AVERAGE('Raw Data'!AB284,'Raw Data'!AH284,'Raw Data'!AN284)</f>
        <v>1.4029999999999998</v>
      </c>
      <c r="S118" s="1">
        <f>STDEV('Raw Data'!AB284,'Raw Data'!AH284,'Raw Data'!AN284)</f>
        <v>4.9929950931279721E-2</v>
      </c>
      <c r="T118" s="1">
        <f>AVERAGE('Raw Data'!AZ284,'Raw Data'!BF284,'Raw Data'!BL284)</f>
        <v>2.206</v>
      </c>
      <c r="U118" s="1">
        <f>STDEV('Raw Data'!AZ284,'Raw Data'!BF284,'Raw Data'!BL284)</f>
        <v>0.67149609083002049</v>
      </c>
      <c r="V118" s="1">
        <f>AVERAGE('Raw Data'!BL284,'Raw Data'!BR284,'Raw Data'!BX284)</f>
        <v>2.9363333333333337</v>
      </c>
      <c r="W118" s="1">
        <f>STDEV('Raw Data'!BL284,'Raw Data'!BR284,'Raw Data'!BX284)</f>
        <v>4.9863146043278565E-2</v>
      </c>
      <c r="X118" s="1">
        <f>AVERAGE('Raw Data'!CD284,'Raw Data'!CJ284,'Raw Data'!CP284)</f>
        <v>3.4539999999999993</v>
      </c>
      <c r="Y118" s="1">
        <f>STDEV('Raw Data'!CD284,'Raw Data'!CJ284,'Raw Data'!CP284)</f>
        <v>4.4710177812216305E-2</v>
      </c>
      <c r="AA118" s="1">
        <f>AVERAGE('Raw Data'!J450,'Raw Data'!P450,'Raw Data'!V450)</f>
        <v>1.3536666666666666</v>
      </c>
      <c r="AB118" s="19">
        <f>STDEV('Raw Data'!J450,'Raw Data'!P450,'Raw Data'!V450)</f>
        <v>6.2268236953790017E-2</v>
      </c>
      <c r="AC118" s="1">
        <f>AVERAGE('Raw Data'!AB450,'Raw Data'!AH450,'Raw Data'!AN450)</f>
        <v>1.4339999999999999</v>
      </c>
      <c r="AD118" s="1">
        <f>STDEV('Raw Data'!AB450,'Raw Data'!AH450,'Raw Data'!AN450)</f>
        <v>6.6340033162487905E-2</v>
      </c>
      <c r="AE118" s="1">
        <f>AVERAGE('Raw Data'!AZ450,'Raw Data'!BF450,'Raw Data'!BL450)</f>
        <v>2.2416666666666667</v>
      </c>
      <c r="AF118" s="1">
        <f>STDEV('Raw Data'!AZ450,'Raw Data'!BF450,'Raw Data'!BL450)</f>
        <v>0.66126419329443065</v>
      </c>
      <c r="AG118" s="1">
        <f>AVERAGE('Raw Data'!BL450,'Raw Data'!BR450,'Raw Data'!BX450)</f>
        <v>2.9695</v>
      </c>
      <c r="AH118" s="1">
        <f>STDEV('Raw Data'!BL450,'Raw Data'!BR450,'Raw Data'!BX450)</f>
        <v>4.8790367901871745E-2</v>
      </c>
      <c r="AI118" s="1">
        <f>AVERAGE('Raw Data'!CD450,'Raw Data'!CJ450,'Raw Data'!CP450)</f>
        <v>3.6725000000000003</v>
      </c>
      <c r="AJ118" s="1">
        <f>STDEV('Raw Data'!CD450,'Raw Data'!CJ450,'Raw Data'!CP450)</f>
        <v>0.1548563850798538</v>
      </c>
      <c r="AL118" s="4">
        <f t="shared" si="174"/>
        <v>0.11966666666666659</v>
      </c>
      <c r="AM118" s="1">
        <f t="shared" si="175"/>
        <v>0.19351639998531339</v>
      </c>
      <c r="AN118" s="4">
        <f t="shared" si="176"/>
        <v>7.0666666666666655E-2</v>
      </c>
      <c r="AO118" s="12">
        <f t="shared" si="177"/>
        <v>0.13592026046283878</v>
      </c>
      <c r="AP118" s="4">
        <f t="shared" si="178"/>
        <v>0.11966666666666681</v>
      </c>
      <c r="AQ118" s="12">
        <f t="shared" si="179"/>
        <v>1.4064561804494038</v>
      </c>
      <c r="AR118" s="4">
        <f t="shared" si="180"/>
        <v>0.16899999999999915</v>
      </c>
      <c r="AS118" s="12">
        <f t="shared" si="181"/>
        <v>0.10675192642511941</v>
      </c>
      <c r="AT118" s="4">
        <f t="shared" si="182"/>
        <v>0.22266666666666701</v>
      </c>
      <c r="AU118" s="12">
        <f t="shared" si="183"/>
        <v>7.4615584235358912E-2</v>
      </c>
      <c r="AW118" s="4">
        <f t="shared" si="164"/>
        <v>3.4666666666666845E-2</v>
      </c>
      <c r="AX118" s="1">
        <f t="shared" si="165"/>
        <v>0.16862769038099287</v>
      </c>
      <c r="AY118" s="4">
        <f t="shared" si="166"/>
        <v>3.9666666666666517E-2</v>
      </c>
      <c r="AZ118" s="12">
        <f t="shared" si="167"/>
        <v>0.15233034269404694</v>
      </c>
      <c r="BA118" s="4">
        <f t="shared" si="168"/>
        <v>8.4000000000000075E-2</v>
      </c>
      <c r="BB118" s="12">
        <f t="shared" si="169"/>
        <v>1.3962242829138138</v>
      </c>
      <c r="BC118" s="4">
        <f t="shared" si="170"/>
        <v>0.13583333333333281</v>
      </c>
      <c r="BD118" s="12">
        <f t="shared" si="171"/>
        <v>0.1056791482837126</v>
      </c>
      <c r="BE118" s="4">
        <f t="shared" si="172"/>
        <v>4.1666666666659857E-3</v>
      </c>
      <c r="BF118" s="12">
        <f t="shared" si="173"/>
        <v>0.1847617915029964</v>
      </c>
      <c r="BH118" s="4">
        <f t="shared" si="184"/>
        <v>-8.4999999999999742E-2</v>
      </c>
      <c r="BI118" s="1">
        <f t="shared" si="185"/>
        <v>0.14942518351190057</v>
      </c>
      <c r="BJ118" s="4">
        <f t="shared" si="186"/>
        <v>-3.1000000000000139E-2</v>
      </c>
      <c r="BK118" s="12">
        <f t="shared" si="187"/>
        <v>0.11626998409376763</v>
      </c>
      <c r="BL118" s="4">
        <f t="shared" si="188"/>
        <v>-3.5666666666666735E-2</v>
      </c>
      <c r="BM118" s="12">
        <f t="shared" si="189"/>
        <v>1.332760284124451</v>
      </c>
      <c r="BN118" s="4">
        <f t="shared" si="190"/>
        <v>-3.3166666666666345E-2</v>
      </c>
      <c r="BO118" s="12">
        <f t="shared" si="191"/>
        <v>9.8653513945150317E-2</v>
      </c>
      <c r="BP118" s="4">
        <f t="shared" si="192"/>
        <v>-0.21850000000000103</v>
      </c>
      <c r="BQ118" s="12">
        <f t="shared" si="193"/>
        <v>0.19956656289207012</v>
      </c>
      <c r="CI118" s="1">
        <f t="shared" si="154"/>
        <v>3.7448597063275801E-2</v>
      </c>
      <c r="CJ118" s="29">
        <f t="shared" si="155"/>
        <v>1.8474317204285936E-2</v>
      </c>
      <c r="CK118" s="29">
        <f t="shared" si="156"/>
        <v>1.9781189875243259</v>
      </c>
      <c r="CL118" s="30">
        <f t="shared" si="157"/>
        <v>1.1395973795474107E-2</v>
      </c>
      <c r="CM118" s="30">
        <f t="shared" si="158"/>
        <v>5.5674854107839412E-3</v>
      </c>
      <c r="CN118">
        <f t="shared" si="122"/>
        <v>1.4321331505827752</v>
      </c>
      <c r="CP118" s="31">
        <f t="shared" si="159"/>
        <v>2.8435297963227996E-2</v>
      </c>
      <c r="CQ118" s="30">
        <f t="shared" si="160"/>
        <v>2.3204533305285779E-2</v>
      </c>
      <c r="CR118" s="30">
        <f t="shared" si="161"/>
        <v>1.9494422481981937</v>
      </c>
      <c r="CS118" s="30">
        <f t="shared" si="162"/>
        <v>1.1168082381970914E-2</v>
      </c>
      <c r="CT118" s="31">
        <f t="shared" si="163"/>
        <v>3.4136919599396714E-2</v>
      </c>
      <c r="CU118">
        <f t="shared" si="123"/>
        <v>1.4305198640522525</v>
      </c>
    </row>
    <row r="119" spans="1:99" x14ac:dyDescent="0.25">
      <c r="A119" t="str">
        <f>'Raw Data'!A119</f>
        <v>A_p110g</v>
      </c>
      <c r="B119">
        <f>'Raw Data'!B119</f>
        <v>802</v>
      </c>
      <c r="C119">
        <f>'Raw Data'!C119</f>
        <v>815</v>
      </c>
      <c r="D119" t="str">
        <f>'Raw Data'!D119</f>
        <v>KVMASKKKPLWLEF</v>
      </c>
      <c r="E119" s="1">
        <f>AVERAGE('Raw Data'!J119,'Raw Data'!P119,'Raw Data'!V119)</f>
        <v>0.93166666666666664</v>
      </c>
      <c r="F119" s="19">
        <f>STDEV('Raw Data'!J119,'Raw Data'!P119,'Raw Data'!V119)</f>
        <v>5.1520222566807029E-2</v>
      </c>
      <c r="G119" s="1">
        <f>AVERAGE('Raw Data'!AB119,'Raw Data'!AH119,'Raw Data'!AN119)</f>
        <v>0.96599999999999986</v>
      </c>
      <c r="H119" s="1">
        <f>STDEV('Raw Data'!AB119,'Raw Data'!AH119,'Raw Data'!AN119)</f>
        <v>4.9112116631234694E-2</v>
      </c>
      <c r="I119" s="1">
        <f>AVERAGE('Raw Data'!AZ119,'Raw Data'!BF119,'Raw Data'!BL119)</f>
        <v>1.3916666666666666</v>
      </c>
      <c r="J119" s="1">
        <f>STDEV('Raw Data'!AZ119,'Raw Data'!BF119,'Raw Data'!BL119)</f>
        <v>0.29538505942808568</v>
      </c>
      <c r="K119" s="1">
        <f>AVERAGE('Raw Data'!BL119,'Raw Data'!BR119,'Raw Data'!BX119)</f>
        <v>1.6343333333333334</v>
      </c>
      <c r="L119" s="1">
        <f>STDEV('Raw Data'!BL119,'Raw Data'!BR119,'Raw Data'!BX119)</f>
        <v>8.1831126922054145E-2</v>
      </c>
      <c r="M119" s="1">
        <f>AVERAGE('Raw Data'!CD119,'Raw Data'!CJ119,'Raw Data'!CP119)</f>
        <v>1.8709999999999998</v>
      </c>
      <c r="N119" s="1">
        <f>STDEV('Raw Data'!CD119,'Raw Data'!CJ119,'Raw Data'!CP119)</f>
        <v>1.6999999999999904E-2</v>
      </c>
      <c r="P119" s="1">
        <f>AVERAGE('Raw Data'!J285,'Raw Data'!P285,'Raw Data'!V285)</f>
        <v>0.79066666666666663</v>
      </c>
      <c r="Q119" s="19">
        <f>STDEV('Raw Data'!J285,'Raw Data'!P285,'Raw Data'!V285)</f>
        <v>8.7871117742596955E-2</v>
      </c>
      <c r="R119" s="1">
        <f>AVERAGE('Raw Data'!AB285,'Raw Data'!AH285,'Raw Data'!AN285)</f>
        <v>0.83433333333333337</v>
      </c>
      <c r="S119" s="1">
        <f>STDEV('Raw Data'!AB285,'Raw Data'!AH285,'Raw Data'!AN285)</f>
        <v>9.1243264591603354E-2</v>
      </c>
      <c r="T119" s="1">
        <f>AVERAGE('Raw Data'!AZ285,'Raw Data'!BF285,'Raw Data'!BL285)</f>
        <v>1.3086666666666666</v>
      </c>
      <c r="U119" s="1">
        <f>STDEV('Raw Data'!AZ285,'Raw Data'!BF285,'Raw Data'!BL285)</f>
        <v>0.24336050076652307</v>
      </c>
      <c r="V119" s="1">
        <f>AVERAGE('Raw Data'!BL285,'Raw Data'!BR285,'Raw Data'!BX285)</f>
        <v>1.518</v>
      </c>
      <c r="W119" s="1">
        <f>STDEV('Raw Data'!BL285,'Raw Data'!BR285,'Raw Data'!BX285)</f>
        <v>6.0108235708594832E-2</v>
      </c>
      <c r="X119" s="1">
        <f>AVERAGE('Raw Data'!CD285,'Raw Data'!CJ285,'Raw Data'!CP285)</f>
        <v>1.673</v>
      </c>
      <c r="Y119" s="1">
        <f>STDEV('Raw Data'!CD285,'Raw Data'!CJ285,'Raw Data'!CP285)</f>
        <v>6.9282032302755165E-3</v>
      </c>
      <c r="AA119" s="1">
        <f>AVERAGE('Raw Data'!J451,'Raw Data'!P451,'Raw Data'!V451)</f>
        <v>0.82633333333333336</v>
      </c>
      <c r="AB119" s="19">
        <f>STDEV('Raw Data'!J451,'Raw Data'!P451,'Raw Data'!V451)</f>
        <v>7.7655220901967276E-2</v>
      </c>
      <c r="AC119" s="1">
        <f>AVERAGE('Raw Data'!AB451,'Raw Data'!AH451,'Raw Data'!AN451)</f>
        <v>0.81899999999999995</v>
      </c>
      <c r="AD119" s="1">
        <f>STDEV('Raw Data'!AB451,'Raw Data'!AH451,'Raw Data'!AN451)</f>
        <v>6.5962110336161922E-2</v>
      </c>
      <c r="AE119" s="1">
        <f>AVERAGE('Raw Data'!AZ451,'Raw Data'!BF451,'Raw Data'!BL451)</f>
        <v>1.2856666666666665</v>
      </c>
      <c r="AF119" s="1">
        <f>STDEV('Raw Data'!AZ451,'Raw Data'!BF451,'Raw Data'!BL451)</f>
        <v>0.25517118437106862</v>
      </c>
      <c r="AG119" s="1">
        <f>AVERAGE('Raw Data'!BL451,'Raw Data'!BR451,'Raw Data'!BX451)</f>
        <v>1.5195000000000001</v>
      </c>
      <c r="AH119" s="1">
        <f>STDEV('Raw Data'!BL451,'Raw Data'!BR451,'Raw Data'!BX451)</f>
        <v>7.9903066274079865E-2</v>
      </c>
      <c r="AI119" s="1">
        <f>AVERAGE('Raw Data'!CD451,'Raw Data'!CJ451,'Raw Data'!CP451)</f>
        <v>1.752</v>
      </c>
      <c r="AJ119" s="1">
        <f>STDEV('Raw Data'!CD451,'Raw Data'!CJ451,'Raw Data'!CP451)</f>
        <v>3.5355339059327251E-2</v>
      </c>
      <c r="AL119" s="4">
        <f t="shared" si="174"/>
        <v>0.14100000000000001</v>
      </c>
      <c r="AM119" s="1">
        <f t="shared" si="175"/>
        <v>0.13939134030940398</v>
      </c>
      <c r="AN119" s="4">
        <f t="shared" si="176"/>
        <v>0.13166666666666649</v>
      </c>
      <c r="AO119" s="12">
        <f t="shared" si="177"/>
        <v>0.14035538122283805</v>
      </c>
      <c r="AP119" s="4">
        <f t="shared" si="178"/>
        <v>8.2999999999999963E-2</v>
      </c>
      <c r="AQ119" s="12">
        <f t="shared" si="179"/>
        <v>0.53874556019460873</v>
      </c>
      <c r="AR119" s="4">
        <f t="shared" si="180"/>
        <v>0.1163333333333334</v>
      </c>
      <c r="AS119" s="12">
        <f t="shared" si="181"/>
        <v>0.14193936263064899</v>
      </c>
      <c r="AT119" s="4">
        <f t="shared" si="182"/>
        <v>0.19799999999999973</v>
      </c>
      <c r="AU119" s="12">
        <f t="shared" si="183"/>
        <v>2.3928203230275419E-2</v>
      </c>
      <c r="AW119" s="4">
        <f t="shared" si="164"/>
        <v>0.10533333333333328</v>
      </c>
      <c r="AX119" s="1">
        <f t="shared" si="165"/>
        <v>0.1291754434687743</v>
      </c>
      <c r="AY119" s="4">
        <f t="shared" si="166"/>
        <v>0.14699999999999991</v>
      </c>
      <c r="AZ119" s="12">
        <f t="shared" si="167"/>
        <v>0.11507422696739661</v>
      </c>
      <c r="BA119" s="4">
        <f t="shared" si="168"/>
        <v>0.10600000000000009</v>
      </c>
      <c r="BB119" s="12">
        <f t="shared" si="169"/>
        <v>0.55055624379915424</v>
      </c>
      <c r="BC119" s="4">
        <f t="shared" si="170"/>
        <v>0.11483333333333334</v>
      </c>
      <c r="BD119" s="12">
        <f t="shared" si="171"/>
        <v>0.16173419319613402</v>
      </c>
      <c r="BE119" s="4">
        <f t="shared" si="172"/>
        <v>0.11899999999999977</v>
      </c>
      <c r="BF119" s="12">
        <f t="shared" si="173"/>
        <v>5.2355339059327155E-2</v>
      </c>
      <c r="BH119" s="4">
        <f t="shared" si="184"/>
        <v>-3.5666666666666735E-2</v>
      </c>
      <c r="BI119" s="1">
        <f t="shared" si="185"/>
        <v>0.16552633864456423</v>
      </c>
      <c r="BJ119" s="4">
        <f t="shared" si="186"/>
        <v>1.5333333333333421E-2</v>
      </c>
      <c r="BK119" s="12">
        <f t="shared" si="187"/>
        <v>0.15720537492776526</v>
      </c>
      <c r="BL119" s="4">
        <f t="shared" si="188"/>
        <v>2.3000000000000131E-2</v>
      </c>
      <c r="BM119" s="12">
        <f t="shared" si="189"/>
        <v>0.49853168513759172</v>
      </c>
      <c r="BN119" s="4">
        <f t="shared" si="190"/>
        <v>-1.5000000000000568E-3</v>
      </c>
      <c r="BO119" s="12">
        <f t="shared" si="191"/>
        <v>0.1400113019826747</v>
      </c>
      <c r="BP119" s="4">
        <f t="shared" si="192"/>
        <v>-7.8999999999999959E-2</v>
      </c>
      <c r="BQ119" s="12">
        <f t="shared" si="193"/>
        <v>4.2283542289602766E-2</v>
      </c>
      <c r="CI119" s="1">
        <f t="shared" si="154"/>
        <v>1.9429945753252069E-2</v>
      </c>
      <c r="CJ119" s="29">
        <f t="shared" si="155"/>
        <v>1.9699633038208202E-2</v>
      </c>
      <c r="CK119" s="29">
        <f t="shared" si="156"/>
        <v>0.29024677862940279</v>
      </c>
      <c r="CL119" s="30">
        <f t="shared" si="157"/>
        <v>2.0146782663994875E-2</v>
      </c>
      <c r="CM119" s="30">
        <f t="shared" si="158"/>
        <v>5.7255890982936303E-4</v>
      </c>
      <c r="CN119">
        <f t="shared" si="122"/>
        <v>0.59168885319455478</v>
      </c>
      <c r="CP119" s="31">
        <f t="shared" si="159"/>
        <v>1.6686295195354504E-2</v>
      </c>
      <c r="CQ119" s="30">
        <f t="shared" si="160"/>
        <v>1.3242077712143909E-2</v>
      </c>
      <c r="CR119" s="30">
        <f t="shared" si="161"/>
        <v>0.30311217758623377</v>
      </c>
      <c r="CS119" s="30">
        <f t="shared" si="162"/>
        <v>2.6157949248804404E-2</v>
      </c>
      <c r="CT119" s="31">
        <f t="shared" si="163"/>
        <v>2.7410815280171077E-3</v>
      </c>
      <c r="CU119">
        <f t="shared" si="123"/>
        <v>0.60161414650135481</v>
      </c>
    </row>
    <row r="120" spans="1:99" x14ac:dyDescent="0.25">
      <c r="A120" t="str">
        <f>'Raw Data'!A120</f>
        <v>A_p110g</v>
      </c>
      <c r="B120">
        <f>'Raw Data'!B120</f>
        <v>814</v>
      </c>
      <c r="C120">
        <f>'Raw Data'!C120</f>
        <v>823</v>
      </c>
      <c r="D120" t="str">
        <f>'Raw Data'!D120</f>
        <v>EFKCADPTAL</v>
      </c>
      <c r="E120" s="1">
        <f>AVERAGE('Raw Data'!J120,'Raw Data'!P120,'Raw Data'!V120)</f>
        <v>0.95699999999999996</v>
      </c>
      <c r="F120" s="19">
        <f>STDEV('Raw Data'!J120,'Raw Data'!P120,'Raw Data'!V120)</f>
        <v>9.8534258001976127E-2</v>
      </c>
      <c r="G120" s="1">
        <f>AVERAGE('Raw Data'!AB120,'Raw Data'!AH120,'Raw Data'!AN120)</f>
        <v>1.4046666666666665</v>
      </c>
      <c r="H120" s="1">
        <f>STDEV('Raw Data'!AB120,'Raw Data'!AH120,'Raw Data'!AN120)</f>
        <v>5.1013070220614416E-2</v>
      </c>
      <c r="I120" s="1">
        <f>AVERAGE('Raw Data'!AZ120,'Raw Data'!BF120,'Raw Data'!BL120)</f>
        <v>3.6219999999999999</v>
      </c>
      <c r="J120" s="1">
        <f>STDEV('Raw Data'!AZ120,'Raw Data'!BF120,'Raw Data'!BL120)</f>
        <v>0.65916386430082796</v>
      </c>
      <c r="K120" s="1">
        <f>AVERAGE('Raw Data'!BL120,'Raw Data'!BR120,'Raw Data'!BX120)</f>
        <v>4.3489999999999993</v>
      </c>
      <c r="L120" s="1">
        <f>STDEV('Raw Data'!BL120,'Raw Data'!BR120,'Raw Data'!BX120)</f>
        <v>3.2603680773802393E-2</v>
      </c>
      <c r="M120" s="1">
        <f>AVERAGE('Raw Data'!CD120,'Raw Data'!CJ120,'Raw Data'!CP120)</f>
        <v>4.4013333333333335</v>
      </c>
      <c r="N120" s="1">
        <f>STDEV('Raw Data'!CD120,'Raw Data'!CJ120,'Raw Data'!CP120)</f>
        <v>3.8552993831002448E-2</v>
      </c>
      <c r="P120" s="1">
        <f>AVERAGE('Raw Data'!J286,'Raw Data'!P286,'Raw Data'!V286)</f>
        <v>0.85766666666666669</v>
      </c>
      <c r="Q120" s="19">
        <f>STDEV('Raw Data'!J286,'Raw Data'!P286,'Raw Data'!V286)</f>
        <v>2.7227437142216208E-2</v>
      </c>
      <c r="R120" s="1">
        <f>AVERAGE('Raw Data'!AB286,'Raw Data'!AH286,'Raw Data'!AN286)</f>
        <v>1.3689999999999998</v>
      </c>
      <c r="S120" s="1">
        <f>STDEV('Raw Data'!AB286,'Raw Data'!AH286,'Raw Data'!AN286)</f>
        <v>7.5425459892532284E-2</v>
      </c>
      <c r="T120" s="1">
        <f>AVERAGE('Raw Data'!AZ286,'Raw Data'!BF286,'Raw Data'!BL286)</f>
        <v>3.609</v>
      </c>
      <c r="U120" s="1">
        <f>STDEV('Raw Data'!AZ286,'Raw Data'!BF286,'Raw Data'!BL286)</f>
        <v>0.5376653234122496</v>
      </c>
      <c r="V120" s="1">
        <f>AVERAGE('Raw Data'!BL286,'Raw Data'!BR286,'Raw Data'!BX286)</f>
        <v>4.0996666666666668</v>
      </c>
      <c r="W120" s="1">
        <f>STDEV('Raw Data'!BL286,'Raw Data'!BR286,'Raw Data'!BX286)</f>
        <v>0.11595401387331679</v>
      </c>
      <c r="X120" s="1">
        <f>AVERAGE('Raw Data'!CD286,'Raw Data'!CJ286,'Raw Data'!CP286)</f>
        <v>4.0769999999999991</v>
      </c>
      <c r="Y120" s="1">
        <f>STDEV('Raw Data'!CD286,'Raw Data'!CJ286,'Raw Data'!CP286)</f>
        <v>8.8425109556052886E-2</v>
      </c>
      <c r="AA120" s="1">
        <f>AVERAGE('Raw Data'!J452,'Raw Data'!P452,'Raw Data'!V452)</f>
        <v>0.86166666666666669</v>
      </c>
      <c r="AB120" s="19">
        <f>STDEV('Raw Data'!J452,'Raw Data'!P452,'Raw Data'!V452)</f>
        <v>7.5513795649095314E-2</v>
      </c>
      <c r="AC120" s="1">
        <f>AVERAGE('Raw Data'!AB452,'Raw Data'!AH452,'Raw Data'!AN452)</f>
        <v>1.4523333333333335</v>
      </c>
      <c r="AD120" s="1">
        <f>STDEV('Raw Data'!AB452,'Raw Data'!AH452,'Raw Data'!AN452)</f>
        <v>4.6057934531775584E-2</v>
      </c>
      <c r="AE120" s="1">
        <f>AVERAGE('Raw Data'!AZ452,'Raw Data'!BF452,'Raw Data'!BL452)</f>
        <v>3.6076666666666668</v>
      </c>
      <c r="AF120" s="1">
        <f>STDEV('Raw Data'!AZ452,'Raw Data'!BF452,'Raw Data'!BL452)</f>
        <v>0.50963941501156695</v>
      </c>
      <c r="AG120" s="1">
        <f>AVERAGE('Raw Data'!BL452,'Raw Data'!BR452,'Raw Data'!BX452)</f>
        <v>4.2080000000000002</v>
      </c>
      <c r="AH120" s="1">
        <f>STDEV('Raw Data'!BL452,'Raw Data'!BR452,'Raw Data'!BX452)</f>
        <v>1.9798989873223663E-2</v>
      </c>
      <c r="AI120" s="1">
        <f>AVERAGE('Raw Data'!CD452,'Raw Data'!CJ452,'Raw Data'!CP452)</f>
        <v>4.2874999999999996</v>
      </c>
      <c r="AJ120" s="1">
        <f>STDEV('Raw Data'!CD452,'Raw Data'!CJ452,'Raw Data'!CP452)</f>
        <v>2.6162950903902204E-2</v>
      </c>
      <c r="AL120" s="4">
        <f t="shared" si="174"/>
        <v>9.9333333333333274E-2</v>
      </c>
      <c r="AM120" s="1">
        <f t="shared" si="175"/>
        <v>0.12576169514419233</v>
      </c>
      <c r="AN120" s="4">
        <f t="shared" si="176"/>
        <v>3.5666666666666735E-2</v>
      </c>
      <c r="AO120" s="12">
        <f t="shared" si="177"/>
        <v>0.12643853011314671</v>
      </c>
      <c r="AP120" s="4">
        <f t="shared" si="178"/>
        <v>1.2999999999999901E-2</v>
      </c>
      <c r="AQ120" s="12">
        <f t="shared" si="179"/>
        <v>1.1968291877130777</v>
      </c>
      <c r="AR120" s="4">
        <f t="shared" si="180"/>
        <v>0.24933333333333252</v>
      </c>
      <c r="AS120" s="12">
        <f t="shared" si="181"/>
        <v>0.14855769464711918</v>
      </c>
      <c r="AT120" s="4">
        <f t="shared" si="182"/>
        <v>0.32433333333333447</v>
      </c>
      <c r="AU120" s="12">
        <f t="shared" si="183"/>
        <v>0.12697810338705534</v>
      </c>
      <c r="AW120" s="4">
        <f t="shared" si="164"/>
        <v>9.533333333333327E-2</v>
      </c>
      <c r="AX120" s="1">
        <f t="shared" si="165"/>
        <v>0.17404805365107145</v>
      </c>
      <c r="AY120" s="4">
        <f t="shared" si="166"/>
        <v>-4.7666666666666968E-2</v>
      </c>
      <c r="AZ120" s="12">
        <f t="shared" si="167"/>
        <v>9.707100475239E-2</v>
      </c>
      <c r="BA120" s="4">
        <f t="shared" si="168"/>
        <v>1.4333333333333087E-2</v>
      </c>
      <c r="BB120" s="12">
        <f t="shared" si="169"/>
        <v>1.168803279312395</v>
      </c>
      <c r="BC120" s="4">
        <f t="shared" si="170"/>
        <v>0.14099999999999913</v>
      </c>
      <c r="BD120" s="12">
        <f t="shared" si="171"/>
        <v>5.2402670647026056E-2</v>
      </c>
      <c r="BE120" s="4">
        <f t="shared" si="172"/>
        <v>0.1138333333333339</v>
      </c>
      <c r="BF120" s="12">
        <f t="shared" si="173"/>
        <v>6.4715944734904648E-2</v>
      </c>
      <c r="BH120" s="4">
        <f t="shared" si="184"/>
        <v>-4.0000000000000036E-3</v>
      </c>
      <c r="BI120" s="1">
        <f t="shared" si="185"/>
        <v>0.10274123279131152</v>
      </c>
      <c r="BJ120" s="4">
        <f t="shared" si="186"/>
        <v>-8.3333333333333703E-2</v>
      </c>
      <c r="BK120" s="12">
        <f t="shared" si="187"/>
        <v>0.12148339442430786</v>
      </c>
      <c r="BL120" s="4">
        <f t="shared" si="188"/>
        <v>1.3333333333331865E-3</v>
      </c>
      <c r="BM120" s="12">
        <f t="shared" si="189"/>
        <v>1.0473047384238166</v>
      </c>
      <c r="BN120" s="4">
        <f t="shared" si="190"/>
        <v>-0.10833333333333339</v>
      </c>
      <c r="BO120" s="12">
        <f t="shared" si="191"/>
        <v>0.13575300374654045</v>
      </c>
      <c r="BP120" s="4">
        <f t="shared" si="192"/>
        <v>-0.21050000000000058</v>
      </c>
      <c r="BQ120" s="12">
        <f t="shared" si="193"/>
        <v>0.11458806045995509</v>
      </c>
      <c r="CI120" s="1">
        <f t="shared" si="154"/>
        <v>1.5816003965540767E-2</v>
      </c>
      <c r="CJ120" s="29">
        <f t="shared" si="155"/>
        <v>1.5986701897173106E-2</v>
      </c>
      <c r="CK120" s="29">
        <f t="shared" si="156"/>
        <v>1.4324001045619452</v>
      </c>
      <c r="CL120" s="30">
        <f t="shared" si="157"/>
        <v>2.2069388638866705E-2</v>
      </c>
      <c r="CM120" s="30">
        <f t="shared" si="158"/>
        <v>1.6123438739773715E-2</v>
      </c>
      <c r="CN120">
        <f t="shared" si="122"/>
        <v>1.2257224962459079</v>
      </c>
      <c r="CP120" s="31">
        <f t="shared" si="159"/>
        <v>3.0292724979726248E-2</v>
      </c>
      <c r="CQ120" s="30">
        <f t="shared" si="160"/>
        <v>9.4227799636385223E-3</v>
      </c>
      <c r="CR120" s="30">
        <f t="shared" si="161"/>
        <v>1.3661011057314085</v>
      </c>
      <c r="CS120" s="30">
        <f t="shared" si="162"/>
        <v>2.7460398909406863E-3</v>
      </c>
      <c r="CT120" s="31">
        <f t="shared" si="163"/>
        <v>4.1881535029312323E-3</v>
      </c>
      <c r="CU120">
        <f t="shared" si="123"/>
        <v>1.1885919417818065</v>
      </c>
    </row>
    <row r="121" spans="1:99" x14ac:dyDescent="0.25">
      <c r="A121" t="str">
        <f>'Raw Data'!A121</f>
        <v>A_p110g</v>
      </c>
      <c r="B121">
        <f>'Raw Data'!B121</f>
        <v>816</v>
      </c>
      <c r="C121">
        <f>'Raw Data'!C121</f>
        <v>823</v>
      </c>
      <c r="D121" t="str">
        <f>'Raw Data'!D121</f>
        <v>KCADPTAL</v>
      </c>
      <c r="E121" s="1">
        <f>AVERAGE('Raw Data'!J121,'Raw Data'!P121,'Raw Data'!V121)</f>
        <v>0.54733333333333334</v>
      </c>
      <c r="F121" s="19">
        <f>STDEV('Raw Data'!J121,'Raw Data'!P121,'Raw Data'!V121)</f>
        <v>4.9013603553843418E-2</v>
      </c>
      <c r="G121" s="1">
        <f>AVERAGE('Raw Data'!AB121,'Raw Data'!AH121,'Raw Data'!AN121)</f>
        <v>1.0936666666666668</v>
      </c>
      <c r="H121" s="1">
        <f>STDEV('Raw Data'!AB121,'Raw Data'!AH121,'Raw Data'!AN121)</f>
        <v>8.6494701186450418E-2</v>
      </c>
      <c r="I121" s="1">
        <f>AVERAGE('Raw Data'!AZ121,'Raw Data'!BF121,'Raw Data'!BL121)</f>
        <v>2.9346666666666668</v>
      </c>
      <c r="J121" s="1">
        <f>STDEV('Raw Data'!AZ121,'Raw Data'!BF121,'Raw Data'!BL121)</f>
        <v>0.62214012355202908</v>
      </c>
      <c r="K121" s="1">
        <f>AVERAGE('Raw Data'!BL121,'Raw Data'!BR121,'Raw Data'!BX121)</f>
        <v>3.6590000000000003</v>
      </c>
      <c r="L121" s="1">
        <f>STDEV('Raw Data'!BL121,'Raw Data'!BR121,'Raw Data'!BX121)</f>
        <v>2.6514147167125739E-2</v>
      </c>
      <c r="M121" s="1">
        <f>AVERAGE('Raw Data'!CD121,'Raw Data'!CJ121,'Raw Data'!CP121)</f>
        <v>3.6533333333333338</v>
      </c>
      <c r="N121" s="1">
        <f>STDEV('Raw Data'!CD121,'Raw Data'!CJ121,'Raw Data'!CP121)</f>
        <v>1.5821925715074282E-2</v>
      </c>
      <c r="P121" s="1">
        <f>AVERAGE('Raw Data'!J287,'Raw Data'!P287,'Raw Data'!V287)</f>
        <v>0.59566666666666668</v>
      </c>
      <c r="Q121" s="19">
        <f>STDEV('Raw Data'!J287,'Raw Data'!P287,'Raw Data'!V287)</f>
        <v>1.0598742063723106E-2</v>
      </c>
      <c r="R121" s="1">
        <f>AVERAGE('Raw Data'!AB287,'Raw Data'!AH287,'Raw Data'!AN287)</f>
        <v>1.0863333333333334</v>
      </c>
      <c r="S121" s="1">
        <f>STDEV('Raw Data'!AB287,'Raw Data'!AH287,'Raw Data'!AN287)</f>
        <v>6.8068592855540953E-3</v>
      </c>
      <c r="T121" s="1">
        <f>AVERAGE('Raw Data'!AZ287,'Raw Data'!BF287,'Raw Data'!BL287)</f>
        <v>2.9019999999999997</v>
      </c>
      <c r="U121" s="1">
        <f>STDEV('Raw Data'!AZ287,'Raw Data'!BF287,'Raw Data'!BL287)</f>
        <v>0.55427069199083612</v>
      </c>
      <c r="V121" s="1">
        <f>AVERAGE('Raw Data'!BL287,'Raw Data'!BR287,'Raw Data'!BX287)</f>
        <v>3.5483333333333333</v>
      </c>
      <c r="W121" s="1">
        <f>STDEV('Raw Data'!BL287,'Raw Data'!BR287,'Raw Data'!BX287)</f>
        <v>1.0115993936995728E-2</v>
      </c>
      <c r="X121" s="1">
        <f>AVERAGE('Raw Data'!CD287,'Raw Data'!CJ287,'Raw Data'!CP287)</f>
        <v>3.656333333333333</v>
      </c>
      <c r="Y121" s="1">
        <f>STDEV('Raw Data'!CD287,'Raw Data'!CJ287,'Raw Data'!CP287)</f>
        <v>1.184623709594455E-2</v>
      </c>
      <c r="AA121" s="1">
        <f>AVERAGE('Raw Data'!J453,'Raw Data'!P453,'Raw Data'!V453)</f>
        <v>0.54766666666666663</v>
      </c>
      <c r="AB121" s="19">
        <f>STDEV('Raw Data'!J453,'Raw Data'!P453,'Raw Data'!V453)</f>
        <v>5.594938188517664E-2</v>
      </c>
      <c r="AC121" s="1">
        <f>AVERAGE('Raw Data'!AB453,'Raw Data'!AH453,'Raw Data'!AN453)</f>
        <v>1.1059999999999999</v>
      </c>
      <c r="AD121" s="1">
        <f>STDEV('Raw Data'!AB453,'Raw Data'!AH453,'Raw Data'!AN453)</f>
        <v>2.264950330581221E-2</v>
      </c>
      <c r="AE121" s="1">
        <f>AVERAGE('Raw Data'!AZ453,'Raw Data'!BF453,'Raw Data'!BL453)</f>
        <v>2.9623333333333335</v>
      </c>
      <c r="AF121" s="1">
        <f>STDEV('Raw Data'!AZ453,'Raw Data'!BF453,'Raw Data'!BL453)</f>
        <v>0.49187938901048894</v>
      </c>
      <c r="AG121" s="1">
        <f>AVERAGE('Raw Data'!BL453,'Raw Data'!BR453,'Raw Data'!BX453)</f>
        <v>3.5655000000000001</v>
      </c>
      <c r="AH121" s="1">
        <f>STDEV('Raw Data'!BL453,'Raw Data'!BR453,'Raw Data'!BX453)</f>
        <v>5.4447222151364126E-2</v>
      </c>
      <c r="AI121" s="1">
        <f>AVERAGE('Raw Data'!CD453,'Raw Data'!CJ453,'Raw Data'!CP453)</f>
        <v>3.7294999999999998</v>
      </c>
      <c r="AJ121" s="1">
        <f>STDEV('Raw Data'!CD453,'Raw Data'!CJ453,'Raw Data'!CP453)</f>
        <v>2.7577164466275457E-2</v>
      </c>
      <c r="AL121" s="4">
        <f t="shared" si="174"/>
        <v>-4.8333333333333339E-2</v>
      </c>
      <c r="AM121" s="1">
        <f t="shared" si="175"/>
        <v>5.9612345617566523E-2</v>
      </c>
      <c r="AN121" s="4">
        <f t="shared" si="176"/>
        <v>7.3333333333334139E-3</v>
      </c>
      <c r="AO121" s="12">
        <f t="shared" si="177"/>
        <v>9.3301560472004511E-2</v>
      </c>
      <c r="AP121" s="4">
        <f t="shared" si="178"/>
        <v>3.2666666666667066E-2</v>
      </c>
      <c r="AQ121" s="12">
        <f t="shared" si="179"/>
        <v>1.1764108155428652</v>
      </c>
      <c r="AR121" s="4">
        <f t="shared" si="180"/>
        <v>0.11066666666666691</v>
      </c>
      <c r="AS121" s="12">
        <f t="shared" si="181"/>
        <v>3.6630141104121466E-2</v>
      </c>
      <c r="AT121" s="4">
        <f t="shared" si="182"/>
        <v>-2.9999999999992255E-3</v>
      </c>
      <c r="AU121" s="12">
        <f t="shared" si="183"/>
        <v>2.7668162811018832E-2</v>
      </c>
      <c r="AW121" s="4">
        <f t="shared" si="164"/>
        <v>-3.3333333333329662E-4</v>
      </c>
      <c r="AX121" s="1">
        <f t="shared" si="165"/>
        <v>0.10496298543902005</v>
      </c>
      <c r="AY121" s="4">
        <f t="shared" si="166"/>
        <v>-1.2333333333333085E-2</v>
      </c>
      <c r="AZ121" s="12">
        <f t="shared" si="167"/>
        <v>0.10914420449226263</v>
      </c>
      <c r="BA121" s="4">
        <f t="shared" si="168"/>
        <v>-2.7666666666666728E-2</v>
      </c>
      <c r="BB121" s="12">
        <f t="shared" si="169"/>
        <v>1.1140195125625181</v>
      </c>
      <c r="BC121" s="4">
        <f t="shared" si="170"/>
        <v>9.3500000000000139E-2</v>
      </c>
      <c r="BD121" s="12">
        <f t="shared" si="171"/>
        <v>8.0961369318489865E-2</v>
      </c>
      <c r="BE121" s="4">
        <f t="shared" si="172"/>
        <v>-7.616666666666605E-2</v>
      </c>
      <c r="BF121" s="12">
        <f t="shared" si="173"/>
        <v>4.3399090181349742E-2</v>
      </c>
      <c r="BH121" s="4">
        <f t="shared" si="184"/>
        <v>4.8000000000000043E-2</v>
      </c>
      <c r="BI121" s="1">
        <f t="shared" si="185"/>
        <v>6.6548123948899751E-2</v>
      </c>
      <c r="BJ121" s="4">
        <f t="shared" si="186"/>
        <v>-1.9666666666666499E-2</v>
      </c>
      <c r="BK121" s="12">
        <f t="shared" si="187"/>
        <v>2.9456362591366306E-2</v>
      </c>
      <c r="BL121" s="4">
        <f t="shared" si="188"/>
        <v>-6.0333333333333794E-2</v>
      </c>
      <c r="BM121" s="12">
        <f t="shared" si="189"/>
        <v>1.0461500810013251</v>
      </c>
      <c r="BN121" s="4">
        <f t="shared" si="190"/>
        <v>-1.7166666666666774E-2</v>
      </c>
      <c r="BO121" s="12">
        <f t="shared" si="191"/>
        <v>6.4563216088359854E-2</v>
      </c>
      <c r="BP121" s="4">
        <f t="shared" si="192"/>
        <v>-7.3166666666666824E-2</v>
      </c>
      <c r="BQ121" s="12">
        <f t="shared" si="193"/>
        <v>3.9423401562220003E-2</v>
      </c>
      <c r="CI121" s="1">
        <f t="shared" si="154"/>
        <v>3.5536317500282025E-3</v>
      </c>
      <c r="CJ121" s="29">
        <f t="shared" si="155"/>
        <v>8.7051811865111149E-3</v>
      </c>
      <c r="CK121" s="29">
        <f t="shared" si="156"/>
        <v>1.3839424069262292</v>
      </c>
      <c r="CL121" s="30">
        <f t="shared" si="157"/>
        <v>1.3417672373078489E-3</v>
      </c>
      <c r="CM121" s="30">
        <f t="shared" si="158"/>
        <v>7.6552723333704554E-4</v>
      </c>
      <c r="CN121">
        <f t="shared" si="122"/>
        <v>1.1825009574344596</v>
      </c>
      <c r="CP121" s="31">
        <f t="shared" si="159"/>
        <v>1.1017228312271934E-2</v>
      </c>
      <c r="CQ121" s="30">
        <f t="shared" si="160"/>
        <v>1.1912457374248842E-2</v>
      </c>
      <c r="CR121" s="30">
        <f t="shared" si="161"/>
        <v>1.2410394743700304</v>
      </c>
      <c r="CS121" s="30">
        <f t="shared" si="162"/>
        <v>6.5547433219249121E-3</v>
      </c>
      <c r="CT121" s="31">
        <f t="shared" si="163"/>
        <v>1.8834810285689276E-3</v>
      </c>
      <c r="CU121">
        <f t="shared" si="123"/>
        <v>1.1280103653810301</v>
      </c>
    </row>
    <row r="122" spans="1:99" x14ac:dyDescent="0.25">
      <c r="A122" t="str">
        <f>'Raw Data'!A122</f>
        <v>A_p110g</v>
      </c>
      <c r="B122">
        <f>'Raw Data'!B122</f>
        <v>816</v>
      </c>
      <c r="C122">
        <f>'Raw Data'!C122</f>
        <v>838</v>
      </c>
      <c r="D122" t="str">
        <f>'Raw Data'!D122</f>
        <v>KCADPTALSNETIGIIFKHGDDL</v>
      </c>
      <c r="E122" s="1">
        <f>AVERAGE('Raw Data'!J122,'Raw Data'!P122,'Raw Data'!V122)</f>
        <v>2.2616666666666663</v>
      </c>
      <c r="F122" s="19">
        <f>STDEV('Raw Data'!J122,'Raw Data'!P122,'Raw Data'!V122)</f>
        <v>0.19901842460770633</v>
      </c>
      <c r="G122" s="1">
        <f>AVERAGE('Raw Data'!AB122,'Raw Data'!AH122,'Raw Data'!AN122)</f>
        <v>3.3336666666666672</v>
      </c>
      <c r="H122" s="1">
        <f>STDEV('Raw Data'!AB122,'Raw Data'!AH122,'Raw Data'!AN122)</f>
        <v>8.6309520525451378E-2</v>
      </c>
      <c r="I122" s="1">
        <f>AVERAGE('Raw Data'!AZ122,'Raw Data'!BF122,'Raw Data'!BL122)</f>
        <v>5.8243333333333327</v>
      </c>
      <c r="J122" s="1">
        <f>STDEV('Raw Data'!AZ122,'Raw Data'!BF122,'Raw Data'!BL122)</f>
        <v>1.1958947835546978</v>
      </c>
      <c r="K122" s="1">
        <f>AVERAGE('Raw Data'!BL122,'Raw Data'!BR122,'Raw Data'!BX122)</f>
        <v>7.0120000000000005</v>
      </c>
      <c r="L122" s="1">
        <f>STDEV('Raw Data'!BL122,'Raw Data'!BR122,'Raw Data'!BX122)</f>
        <v>0.1868395033176872</v>
      </c>
      <c r="M122" s="1">
        <f>AVERAGE('Raw Data'!CD122,'Raw Data'!CJ122,'Raw Data'!CP122)</f>
        <v>8.5076666666666672</v>
      </c>
      <c r="N122" s="1">
        <f>STDEV('Raw Data'!CD122,'Raw Data'!CJ122,'Raw Data'!CP122)</f>
        <v>0.22356729039225112</v>
      </c>
      <c r="P122" s="1">
        <f>AVERAGE('Raw Data'!J288,'Raw Data'!P288,'Raw Data'!V288)</f>
        <v>1.7889999999999999</v>
      </c>
      <c r="Q122" s="19">
        <f>STDEV('Raw Data'!J288,'Raw Data'!P288,'Raw Data'!V288)</f>
        <v>0.106691143025089</v>
      </c>
      <c r="R122" s="1">
        <f>AVERAGE('Raw Data'!AB288,'Raw Data'!AH288,'Raw Data'!AN288)</f>
        <v>3.4943333333333335</v>
      </c>
      <c r="S122" s="1">
        <f>STDEV('Raw Data'!AB288,'Raw Data'!AH288,'Raw Data'!AN288)</f>
        <v>3.0435724623102508E-2</v>
      </c>
      <c r="T122" s="1">
        <f>AVERAGE('Raw Data'!AZ288,'Raw Data'!BF288,'Raw Data'!BL288)</f>
        <v>5.144000000000001</v>
      </c>
      <c r="U122" s="1">
        <f>STDEV('Raw Data'!AZ288,'Raw Data'!BF288,'Raw Data'!BL288)</f>
        <v>0.81419162363659481</v>
      </c>
      <c r="V122" s="1">
        <f>AVERAGE('Raw Data'!BL288,'Raw Data'!BR288,'Raw Data'!BX288)</f>
        <v>6.0956666666666663</v>
      </c>
      <c r="W122" s="1">
        <f>STDEV('Raw Data'!BL288,'Raw Data'!BR288,'Raw Data'!BX288)</f>
        <v>0.16093580500725527</v>
      </c>
      <c r="X122" s="1">
        <f>AVERAGE('Raw Data'!CD288,'Raw Data'!CJ288,'Raw Data'!CP288)</f>
        <v>7.0163333333333329</v>
      </c>
      <c r="Y122" s="1">
        <f>STDEV('Raw Data'!CD288,'Raw Data'!CJ288,'Raw Data'!CP288)</f>
        <v>0.21991892445474845</v>
      </c>
      <c r="AA122" s="1">
        <f>AVERAGE('Raw Data'!J454,'Raw Data'!P454,'Raw Data'!V454)</f>
        <v>2.0273333333333334</v>
      </c>
      <c r="AB122" s="19">
        <f>STDEV('Raw Data'!J454,'Raw Data'!P454,'Raw Data'!V454)</f>
        <v>7.8155827251289167E-2</v>
      </c>
      <c r="AC122" s="1">
        <f>AVERAGE('Raw Data'!AB454,'Raw Data'!AH454,'Raw Data'!AN454)</f>
        <v>3.1233333333333335</v>
      </c>
      <c r="AD122" s="1">
        <f>STDEV('Raw Data'!AB454,'Raw Data'!AH454,'Raw Data'!AN454)</f>
        <v>5.6358968526165593E-2</v>
      </c>
      <c r="AE122" s="1">
        <f>AVERAGE('Raw Data'!AZ454,'Raw Data'!BF454,'Raw Data'!BL454)</f>
        <v>5.4276666666666671</v>
      </c>
      <c r="AF122" s="1">
        <f>STDEV('Raw Data'!AZ454,'Raw Data'!BF454,'Raw Data'!BL454)</f>
        <v>0.82152622193898051</v>
      </c>
      <c r="AG122" s="1">
        <f>AVERAGE('Raw Data'!BL454,'Raw Data'!BR454,'Raw Data'!BX454)</f>
        <v>6.2625000000000002</v>
      </c>
      <c r="AH122" s="1">
        <f>STDEV('Raw Data'!BL454,'Raw Data'!BR454,'Raw Data'!BX454)</f>
        <v>0.14212846301849641</v>
      </c>
      <c r="AI122" s="1">
        <f>AVERAGE('Raw Data'!CD454,'Raw Data'!CJ454,'Raw Data'!CP454)</f>
        <v>7.5984999999999996</v>
      </c>
      <c r="AJ122" s="1">
        <f>STDEV('Raw Data'!CD454,'Raw Data'!CJ454,'Raw Data'!CP454)</f>
        <v>0.11242997820866092</v>
      </c>
      <c r="AL122" s="4">
        <f t="shared" si="174"/>
        <v>0.47266666666666635</v>
      </c>
      <c r="AM122" s="1">
        <f t="shared" si="175"/>
        <v>0.30570956763279533</v>
      </c>
      <c r="AN122" s="4">
        <f t="shared" si="176"/>
        <v>-0.16066666666666629</v>
      </c>
      <c r="AO122" s="12">
        <f t="shared" si="177"/>
        <v>0.11674524514855389</v>
      </c>
      <c r="AP122" s="4">
        <f t="shared" si="178"/>
        <v>0.68033333333333168</v>
      </c>
      <c r="AQ122" s="12">
        <f t="shared" si="179"/>
        <v>2.0100864071912925</v>
      </c>
      <c r="AR122" s="4">
        <f t="shared" si="180"/>
        <v>0.91633333333333411</v>
      </c>
      <c r="AS122" s="12">
        <f t="shared" si="181"/>
        <v>0.34777530832494247</v>
      </c>
      <c r="AT122" s="4">
        <f t="shared" si="182"/>
        <v>1.4913333333333343</v>
      </c>
      <c r="AU122" s="12">
        <f t="shared" si="183"/>
        <v>0.44348621484699957</v>
      </c>
      <c r="AW122" s="4">
        <f t="shared" si="164"/>
        <v>0.23433333333333284</v>
      </c>
      <c r="AX122" s="1">
        <f t="shared" si="165"/>
        <v>0.27717425185899547</v>
      </c>
      <c r="AY122" s="4">
        <f t="shared" si="166"/>
        <v>0.21033333333333371</v>
      </c>
      <c r="AZ122" s="12">
        <f t="shared" si="167"/>
        <v>0.14266848905161697</v>
      </c>
      <c r="BA122" s="4">
        <f t="shared" si="168"/>
        <v>0.39666666666666561</v>
      </c>
      <c r="BB122" s="12">
        <f t="shared" si="169"/>
        <v>2.0174210054936781</v>
      </c>
      <c r="BC122" s="4">
        <f t="shared" si="170"/>
        <v>0.74950000000000028</v>
      </c>
      <c r="BD122" s="12">
        <f t="shared" si="171"/>
        <v>0.32896796633618364</v>
      </c>
      <c r="BE122" s="4">
        <f t="shared" si="172"/>
        <v>0.90916666666666757</v>
      </c>
      <c r="BF122" s="12">
        <f t="shared" si="173"/>
        <v>0.33599726860091206</v>
      </c>
      <c r="BH122" s="4">
        <f t="shared" si="184"/>
        <v>-0.23833333333333351</v>
      </c>
      <c r="BI122" s="1">
        <f t="shared" si="185"/>
        <v>0.18484697027637817</v>
      </c>
      <c r="BJ122" s="4">
        <f t="shared" si="186"/>
        <v>0.371</v>
      </c>
      <c r="BK122" s="12">
        <f t="shared" si="187"/>
        <v>8.6794693149268104E-2</v>
      </c>
      <c r="BL122" s="4">
        <f t="shared" si="188"/>
        <v>-0.28366666666666607</v>
      </c>
      <c r="BM122" s="12">
        <f t="shared" si="189"/>
        <v>1.6357178455755754</v>
      </c>
      <c r="BN122" s="4">
        <f t="shared" si="190"/>
        <v>-0.16683333333333383</v>
      </c>
      <c r="BO122" s="12">
        <f t="shared" si="191"/>
        <v>0.3030642680257517</v>
      </c>
      <c r="BP122" s="4">
        <f t="shared" si="192"/>
        <v>-0.58216666666666672</v>
      </c>
      <c r="BQ122" s="12">
        <f t="shared" si="193"/>
        <v>0.33234890266340938</v>
      </c>
      <c r="CI122" s="1">
        <f t="shared" si="154"/>
        <v>9.3458339742230667E-2</v>
      </c>
      <c r="CJ122" s="29">
        <f t="shared" si="155"/>
        <v>1.3629452264795946E-2</v>
      </c>
      <c r="CK122" s="29">
        <f t="shared" si="156"/>
        <v>4.0404473643751988</v>
      </c>
      <c r="CL122" s="30">
        <f t="shared" si="157"/>
        <v>0.1209476650805088</v>
      </c>
      <c r="CM122" s="30">
        <f t="shared" si="158"/>
        <v>0.19668002275931906</v>
      </c>
      <c r="CN122">
        <f t="shared" si="122"/>
        <v>2.1130931934541017</v>
      </c>
      <c r="CP122" s="31">
        <f t="shared" si="159"/>
        <v>7.682556589359385E-2</v>
      </c>
      <c r="CQ122" s="30">
        <f t="shared" si="160"/>
        <v>2.035429776827135E-2</v>
      </c>
      <c r="CR122" s="30">
        <f t="shared" si="161"/>
        <v>4.0699875134071233</v>
      </c>
      <c r="CS122" s="30">
        <f t="shared" si="162"/>
        <v>0.10821992287536444</v>
      </c>
      <c r="CT122" s="31">
        <f t="shared" si="163"/>
        <v>0.11289416450727345</v>
      </c>
      <c r="CU122">
        <f t="shared" si="123"/>
        <v>2.0948225376989877</v>
      </c>
    </row>
    <row r="123" spans="1:99" x14ac:dyDescent="0.25">
      <c r="A123" t="str">
        <f>'Raw Data'!A123</f>
        <v>A_p110g</v>
      </c>
      <c r="B123">
        <f>'Raw Data'!B123</f>
        <v>816</v>
      </c>
      <c r="C123">
        <f>'Raw Data'!C123</f>
        <v>842</v>
      </c>
      <c r="D123" t="str">
        <f>'Raw Data'!D123</f>
        <v>KCADPTALSNETIGIIFKHGDDLRQDM</v>
      </c>
      <c r="E123" s="1">
        <f>AVERAGE('Raw Data'!J123,'Raw Data'!P123,'Raw Data'!V123)</f>
        <v>2.3230000000000004</v>
      </c>
      <c r="F123" s="19">
        <f>STDEV('Raw Data'!J123,'Raw Data'!P123,'Raw Data'!V123)</f>
        <v>0.10412972678346935</v>
      </c>
      <c r="G123" s="1">
        <f>AVERAGE('Raw Data'!AB123,'Raw Data'!AH123,'Raw Data'!AN123)</f>
        <v>3.7570000000000001</v>
      </c>
      <c r="H123" s="1">
        <f>STDEV('Raw Data'!AB123,'Raw Data'!AH123,'Raw Data'!AN123)</f>
        <v>0.18984994074268235</v>
      </c>
      <c r="I123" s="1">
        <f>AVERAGE('Raw Data'!AZ123,'Raw Data'!BF123,'Raw Data'!BL123)</f>
        <v>7.2590000000000003</v>
      </c>
      <c r="J123" s="1">
        <f>STDEV('Raw Data'!AZ123,'Raw Data'!BF123,'Raw Data'!BL123)</f>
        <v>1.3398093147907244</v>
      </c>
      <c r="K123" s="1">
        <f>AVERAGE('Raw Data'!BL123,'Raw Data'!BR123,'Raw Data'!BX123)</f>
        <v>8.8936666666666664</v>
      </c>
      <c r="L123" s="1">
        <f>STDEV('Raw Data'!BL123,'Raw Data'!BR123,'Raw Data'!BX123)</f>
        <v>0.13905514493658072</v>
      </c>
      <c r="M123" s="1">
        <f>AVERAGE('Raw Data'!CD123,'Raw Data'!CJ123,'Raw Data'!CP123)</f>
        <v>10.106333333333334</v>
      </c>
      <c r="N123" s="1">
        <f>STDEV('Raw Data'!CD123,'Raw Data'!CJ123,'Raw Data'!CP123)</f>
        <v>0.34897612143717388</v>
      </c>
      <c r="P123" s="1">
        <f>AVERAGE('Raw Data'!J289,'Raw Data'!P289,'Raw Data'!V289)</f>
        <v>2.1846666666666668</v>
      </c>
      <c r="Q123" s="19">
        <f>STDEV('Raw Data'!J289,'Raw Data'!P289,'Raw Data'!V289)</f>
        <v>1.7009801096230823E-2</v>
      </c>
      <c r="R123" s="1">
        <f>AVERAGE('Raw Data'!AB289,'Raw Data'!AH289,'Raw Data'!AN289)</f>
        <v>3.7513333333333336</v>
      </c>
      <c r="S123" s="1">
        <f>STDEV('Raw Data'!AB289,'Raw Data'!AH289,'Raw Data'!AN289)</f>
        <v>0.14372659229708792</v>
      </c>
      <c r="T123" s="1">
        <f>AVERAGE('Raw Data'!AZ289,'Raw Data'!BF289,'Raw Data'!BL289)</f>
        <v>6.9593333333333334</v>
      </c>
      <c r="U123" s="1">
        <f>STDEV('Raw Data'!AZ289,'Raw Data'!BF289,'Raw Data'!BL289)</f>
        <v>1.2104632721951203</v>
      </c>
      <c r="V123" s="1">
        <f>AVERAGE('Raw Data'!BL289,'Raw Data'!BR289,'Raw Data'!BX289)</f>
        <v>8.5559999999999992</v>
      </c>
      <c r="W123" s="1">
        <f>STDEV('Raw Data'!BL289,'Raw Data'!BR289,'Raw Data'!BX289)</f>
        <v>0.19113346122539654</v>
      </c>
      <c r="X123" s="1">
        <f>AVERAGE('Raw Data'!CD289,'Raw Data'!CJ289,'Raw Data'!CP289)</f>
        <v>9.5536666666666665</v>
      </c>
      <c r="Y123" s="1">
        <f>STDEV('Raw Data'!CD289,'Raw Data'!CJ289,'Raw Data'!CP289)</f>
        <v>0.15044046441477521</v>
      </c>
      <c r="AA123" s="1">
        <f>AVERAGE('Raw Data'!J455,'Raw Data'!P455,'Raw Data'!V455)</f>
        <v>2.39</v>
      </c>
      <c r="AB123" s="19">
        <f>STDEV('Raw Data'!J455,'Raw Data'!P455,'Raw Data'!V455)</f>
        <v>0.21358604823349303</v>
      </c>
      <c r="AC123" s="1">
        <f>AVERAGE('Raw Data'!AB455,'Raw Data'!AH455,'Raw Data'!AN455)</f>
        <v>3.7713333333333332</v>
      </c>
      <c r="AD123" s="1">
        <f>STDEV('Raw Data'!AB455,'Raw Data'!AH455,'Raw Data'!AN455)</f>
        <v>8.6094908869998335E-2</v>
      </c>
      <c r="AE123" s="1">
        <f>AVERAGE('Raw Data'!AZ455,'Raw Data'!BF455,'Raw Data'!BL455)</f>
        <v>7.113666666666667</v>
      </c>
      <c r="AF123" s="1">
        <f>STDEV('Raw Data'!AZ455,'Raw Data'!BF455,'Raw Data'!BL455)</f>
        <v>1.3599299001541634</v>
      </c>
      <c r="AG123" s="1">
        <f>AVERAGE('Raw Data'!BL455,'Raw Data'!BR455,'Raw Data'!BX455)</f>
        <v>8.7175000000000011</v>
      </c>
      <c r="AH123" s="1">
        <f>STDEV('Raw Data'!BL455,'Raw Data'!BR455,'Raw Data'!BX455)</f>
        <v>4.879036790187237E-2</v>
      </c>
      <c r="AI123" s="1">
        <f>AVERAGE('Raw Data'!CD455,'Raw Data'!CJ455,'Raw Data'!CP455)</f>
        <v>9.7085000000000008</v>
      </c>
      <c r="AJ123" s="1">
        <f>STDEV('Raw Data'!CD455,'Raw Data'!CJ455,'Raw Data'!CP455)</f>
        <v>7.7074639149333671E-2</v>
      </c>
      <c r="AL123" s="4">
        <f t="shared" si="174"/>
        <v>0.13833333333333364</v>
      </c>
      <c r="AM123" s="1">
        <f t="shared" si="175"/>
        <v>0.12113952787970017</v>
      </c>
      <c r="AN123" s="4">
        <f t="shared" si="176"/>
        <v>5.6666666666664867E-3</v>
      </c>
      <c r="AO123" s="12">
        <f t="shared" si="177"/>
        <v>0.33357653303977031</v>
      </c>
      <c r="AP123" s="4">
        <f t="shared" si="178"/>
        <v>0.29966666666666697</v>
      </c>
      <c r="AQ123" s="12">
        <f t="shared" si="179"/>
        <v>2.5502725869858445</v>
      </c>
      <c r="AR123" s="4">
        <f t="shared" si="180"/>
        <v>0.33766666666666723</v>
      </c>
      <c r="AS123" s="12">
        <f t="shared" si="181"/>
        <v>0.33018860616197726</v>
      </c>
      <c r="AT123" s="4">
        <f t="shared" si="182"/>
        <v>0.55266666666666708</v>
      </c>
      <c r="AU123" s="12">
        <f t="shared" si="183"/>
        <v>0.49941658585194909</v>
      </c>
      <c r="AW123" s="4">
        <f t="shared" si="164"/>
        <v>-6.6999999999999726E-2</v>
      </c>
      <c r="AX123" s="1">
        <f t="shared" si="165"/>
        <v>0.31771577501696235</v>
      </c>
      <c r="AY123" s="4">
        <f t="shared" si="166"/>
        <v>-1.4333333333333087E-2</v>
      </c>
      <c r="AZ123" s="12">
        <f t="shared" si="167"/>
        <v>0.27594484961268068</v>
      </c>
      <c r="BA123" s="4">
        <f t="shared" si="168"/>
        <v>0.14533333333333331</v>
      </c>
      <c r="BB123" s="12">
        <f t="shared" si="169"/>
        <v>2.6997392149448878</v>
      </c>
      <c r="BC123" s="4">
        <f t="shared" si="170"/>
        <v>0.17616666666666525</v>
      </c>
      <c r="BD123" s="12">
        <f t="shared" si="171"/>
        <v>0.18784551283845308</v>
      </c>
      <c r="BE123" s="4">
        <f t="shared" si="172"/>
        <v>0.39783333333333282</v>
      </c>
      <c r="BF123" s="12">
        <f t="shared" si="173"/>
        <v>0.42605076058650754</v>
      </c>
      <c r="BH123" s="4">
        <f t="shared" si="184"/>
        <v>-0.20533333333333337</v>
      </c>
      <c r="BI123" s="1">
        <f t="shared" si="185"/>
        <v>0.23059584932972385</v>
      </c>
      <c r="BJ123" s="4">
        <f t="shared" si="186"/>
        <v>-1.9999999999999574E-2</v>
      </c>
      <c r="BK123" s="12">
        <f t="shared" si="187"/>
        <v>0.22982150116708627</v>
      </c>
      <c r="BL123" s="4">
        <f t="shared" si="188"/>
        <v>-0.15433333333333366</v>
      </c>
      <c r="BM123" s="12">
        <f t="shared" si="189"/>
        <v>2.5703931723492834</v>
      </c>
      <c r="BN123" s="4">
        <f t="shared" si="190"/>
        <v>-0.16150000000000198</v>
      </c>
      <c r="BO123" s="12">
        <f t="shared" si="191"/>
        <v>0.23992382912726889</v>
      </c>
      <c r="BP123" s="4">
        <f t="shared" si="192"/>
        <v>-0.15483333333333427</v>
      </c>
      <c r="BQ123" s="12">
        <f t="shared" si="193"/>
        <v>0.22751510356410887</v>
      </c>
      <c r="CI123" s="1">
        <f t="shared" si="154"/>
        <v>1.4674785214916655E-2</v>
      </c>
      <c r="CJ123" s="29">
        <f t="shared" si="155"/>
        <v>0.11127330339483298</v>
      </c>
      <c r="CK123" s="29">
        <f t="shared" si="156"/>
        <v>6.5038902679314718</v>
      </c>
      <c r="CL123" s="30">
        <f t="shared" si="157"/>
        <v>0.10902451563918933</v>
      </c>
      <c r="CM123" s="30">
        <f t="shared" si="158"/>
        <v>0.24941692622401723</v>
      </c>
      <c r="CN123">
        <f t="shared" si="122"/>
        <v>2.643535473263869</v>
      </c>
      <c r="CP123" s="31">
        <f t="shared" si="159"/>
        <v>0.10094331369462904</v>
      </c>
      <c r="CQ123" s="30">
        <f t="shared" si="160"/>
        <v>7.6145560027764958E-2</v>
      </c>
      <c r="CR123" s="30">
        <f t="shared" si="161"/>
        <v>7.2885918287112386</v>
      </c>
      <c r="CS123" s="30">
        <f t="shared" si="162"/>
        <v>3.5285936693541436E-2</v>
      </c>
      <c r="CT123" s="31">
        <f t="shared" si="163"/>
        <v>0.18151925059634155</v>
      </c>
      <c r="CU123">
        <f t="shared" si="123"/>
        <v>2.7717297649163988</v>
      </c>
    </row>
    <row r="124" spans="1:99" x14ac:dyDescent="0.25">
      <c r="A124" t="str">
        <f>'Raw Data'!A124</f>
        <v>A_p110g</v>
      </c>
      <c r="B124">
        <f>'Raw Data'!B124</f>
        <v>824</v>
      </c>
      <c r="C124">
        <f>'Raw Data'!C124</f>
        <v>842</v>
      </c>
      <c r="D124" t="str">
        <f>'Raw Data'!D124</f>
        <v>SNETIGIIFKHGDDLRQDM</v>
      </c>
      <c r="E124" s="1">
        <f>AVERAGE('Raw Data'!J124,'Raw Data'!P124,'Raw Data'!V124)</f>
        <v>0.44733333333333331</v>
      </c>
      <c r="F124" s="19">
        <f>STDEV('Raw Data'!J124,'Raw Data'!P124,'Raw Data'!V124)</f>
        <v>2.7227437142216173E-2</v>
      </c>
      <c r="G124" s="1">
        <f>AVERAGE('Raw Data'!AB124,'Raw Data'!AH124,'Raw Data'!AN124)</f>
        <v>0.83033333333333337</v>
      </c>
      <c r="H124" s="1">
        <f>STDEV('Raw Data'!AB124,'Raw Data'!AH124,'Raw Data'!AN124)</f>
        <v>4.6057934531775653E-2</v>
      </c>
      <c r="I124" s="1">
        <f>AVERAGE('Raw Data'!AZ124,'Raw Data'!BF124,'Raw Data'!BL124)</f>
        <v>2.8190000000000004</v>
      </c>
      <c r="J124" s="1">
        <f>STDEV('Raw Data'!AZ124,'Raw Data'!BF124,'Raw Data'!BL124)</f>
        <v>0.98174487520944043</v>
      </c>
      <c r="K124" s="1">
        <f>AVERAGE('Raw Data'!BL124,'Raw Data'!BR124,'Raw Data'!BX124)</f>
        <v>3.9126666666666665</v>
      </c>
      <c r="L124" s="1">
        <f>STDEV('Raw Data'!BL124,'Raw Data'!BR124,'Raw Data'!BX124)</f>
        <v>4.0550380187284706E-2</v>
      </c>
      <c r="M124" s="1">
        <f>AVERAGE('Raw Data'!CD124,'Raw Data'!CJ124,'Raw Data'!CP124)</f>
        <v>4.8213333333333335</v>
      </c>
      <c r="N124" s="1">
        <f>STDEV('Raw Data'!CD124,'Raw Data'!CJ124,'Raw Data'!CP124)</f>
        <v>8.6170373872539827E-2</v>
      </c>
      <c r="P124" s="1">
        <f>AVERAGE('Raw Data'!J290,'Raw Data'!P290,'Raw Data'!V290)</f>
        <v>0.38999999999999996</v>
      </c>
      <c r="Q124" s="19">
        <f>STDEV('Raw Data'!J290,'Raw Data'!P290,'Raw Data'!V290)</f>
        <v>3.8742741255621049E-2</v>
      </c>
      <c r="R124" s="1">
        <f>AVERAGE('Raw Data'!AB290,'Raw Data'!AH290,'Raw Data'!AN290)</f>
        <v>0.75233333333333319</v>
      </c>
      <c r="S124" s="1">
        <f>STDEV('Raw Data'!AB290,'Raw Data'!AH290,'Raw Data'!AN290)</f>
        <v>3.6774085078127169E-2</v>
      </c>
      <c r="T124" s="1">
        <f>AVERAGE('Raw Data'!AZ290,'Raw Data'!BF290,'Raw Data'!BL290)</f>
        <v>2.6796666666666664</v>
      </c>
      <c r="U124" s="1">
        <f>STDEV('Raw Data'!AZ290,'Raw Data'!BF290,'Raw Data'!BL290)</f>
        <v>0.97116493621492239</v>
      </c>
      <c r="V124" s="1">
        <f>AVERAGE('Raw Data'!BL290,'Raw Data'!BR290,'Raw Data'!BX290)</f>
        <v>3.7629999999999999</v>
      </c>
      <c r="W124" s="1">
        <f>STDEV('Raw Data'!BL290,'Raw Data'!BR290,'Raw Data'!BX290)</f>
        <v>7.0292247083159856E-2</v>
      </c>
      <c r="X124" s="1">
        <f>AVERAGE('Raw Data'!CD290,'Raw Data'!CJ290,'Raw Data'!CP290)</f>
        <v>4.5949999999999998</v>
      </c>
      <c r="Y124" s="1">
        <f>STDEV('Raw Data'!CD290,'Raw Data'!CJ290,'Raw Data'!CP290)</f>
        <v>2.6229754097208229E-2</v>
      </c>
      <c r="AA124" s="1">
        <f>AVERAGE('Raw Data'!J456,'Raw Data'!P456,'Raw Data'!V456)</f>
        <v>0.38433333333333336</v>
      </c>
      <c r="AB124" s="19">
        <f>STDEV('Raw Data'!J456,'Raw Data'!P456,'Raw Data'!V456)</f>
        <v>8.3811295976934555E-2</v>
      </c>
      <c r="AC124" s="1">
        <f>AVERAGE('Raw Data'!AB456,'Raw Data'!AH456,'Raw Data'!AN456)</f>
        <v>0.81599999999999995</v>
      </c>
      <c r="AD124" s="1">
        <f>STDEV('Raw Data'!AB456,'Raw Data'!AH456,'Raw Data'!AN456)</f>
        <v>5.861740355901137E-2</v>
      </c>
      <c r="AE124" s="1">
        <f>AVERAGE('Raw Data'!AZ456,'Raw Data'!BF456,'Raw Data'!BL456)</f>
        <v>2.7273333333333336</v>
      </c>
      <c r="AF124" s="1">
        <f>STDEV('Raw Data'!AZ456,'Raw Data'!BF456,'Raw Data'!BL456)</f>
        <v>0.95148165160098119</v>
      </c>
      <c r="AG124" s="1">
        <f>AVERAGE('Raw Data'!BL456,'Raw Data'!BR456,'Raw Data'!BX456)</f>
        <v>3.8144999999999998</v>
      </c>
      <c r="AH124" s="1">
        <f>STDEV('Raw Data'!BL456,'Raw Data'!BR456,'Raw Data'!BX456)</f>
        <v>1.6263455967290685E-2</v>
      </c>
      <c r="AI124" s="1">
        <f>AVERAGE('Raw Data'!CD456,'Raw Data'!CJ456,'Raw Data'!CP456)</f>
        <v>4.7289999999999992</v>
      </c>
      <c r="AJ124" s="1">
        <f>STDEV('Raw Data'!CD456,'Raw Data'!CJ456,'Raw Data'!CP456)</f>
        <v>0.1258650070512054</v>
      </c>
      <c r="AL124" s="4">
        <f t="shared" si="174"/>
        <v>5.7333333333333347E-2</v>
      </c>
      <c r="AM124" s="1">
        <f t="shared" si="175"/>
        <v>6.5970178397837226E-2</v>
      </c>
      <c r="AN124" s="4">
        <f t="shared" si="176"/>
        <v>7.800000000000018E-2</v>
      </c>
      <c r="AO124" s="12">
        <f t="shared" si="177"/>
        <v>8.2832019609902829E-2</v>
      </c>
      <c r="AP124" s="4">
        <f t="shared" si="178"/>
        <v>0.13933333333333398</v>
      </c>
      <c r="AQ124" s="12">
        <f t="shared" si="179"/>
        <v>1.9529098114243628</v>
      </c>
      <c r="AR124" s="4">
        <f t="shared" si="180"/>
        <v>0.14966666666666661</v>
      </c>
      <c r="AS124" s="12">
        <f t="shared" si="181"/>
        <v>0.11084262727044455</v>
      </c>
      <c r="AT124" s="4">
        <f t="shared" si="182"/>
        <v>0.22633333333333372</v>
      </c>
      <c r="AU124" s="12">
        <f t="shared" si="183"/>
        <v>0.11240012796974805</v>
      </c>
      <c r="AW124" s="4">
        <f t="shared" si="164"/>
        <v>6.2999999999999945E-2</v>
      </c>
      <c r="AX124" s="1">
        <f t="shared" si="165"/>
        <v>0.11103873311915073</v>
      </c>
      <c r="AY124" s="4">
        <f t="shared" si="166"/>
        <v>1.433333333333342E-2</v>
      </c>
      <c r="AZ124" s="12">
        <f t="shared" si="167"/>
        <v>0.10467533809078702</v>
      </c>
      <c r="BA124" s="4">
        <f t="shared" si="168"/>
        <v>9.1666666666666785E-2</v>
      </c>
      <c r="BB124" s="12">
        <f t="shared" si="169"/>
        <v>1.9332265268104216</v>
      </c>
      <c r="BC124" s="4">
        <f t="shared" si="170"/>
        <v>9.8166666666666735E-2</v>
      </c>
      <c r="BD124" s="12">
        <f t="shared" si="171"/>
        <v>5.6813836154575387E-2</v>
      </c>
      <c r="BE124" s="4">
        <f t="shared" si="172"/>
        <v>9.2333333333334267E-2</v>
      </c>
      <c r="BF124" s="12">
        <f t="shared" si="173"/>
        <v>0.21203538092374524</v>
      </c>
      <c r="BH124" s="4">
        <f t="shared" si="184"/>
        <v>5.6666666666665977E-3</v>
      </c>
      <c r="BI124" s="1">
        <f t="shared" si="185"/>
        <v>0.1225540372325556</v>
      </c>
      <c r="BJ124" s="4">
        <f t="shared" si="186"/>
        <v>-6.366666666666676E-2</v>
      </c>
      <c r="BK124" s="12">
        <f t="shared" si="187"/>
        <v>9.5391488637138533E-2</v>
      </c>
      <c r="BL124" s="4">
        <f t="shared" si="188"/>
        <v>-4.766666666666719E-2</v>
      </c>
      <c r="BM124" s="12">
        <f t="shared" si="189"/>
        <v>1.9226465878159036</v>
      </c>
      <c r="BN124" s="4">
        <f t="shared" si="190"/>
        <v>-5.1499999999999879E-2</v>
      </c>
      <c r="BO124" s="12">
        <f t="shared" si="191"/>
        <v>8.6555703050450544E-2</v>
      </c>
      <c r="BP124" s="4">
        <f t="shared" si="192"/>
        <v>-0.13399999999999945</v>
      </c>
      <c r="BQ124" s="12">
        <f t="shared" si="193"/>
        <v>0.15209476114841364</v>
      </c>
      <c r="CI124" s="1">
        <f t="shared" si="154"/>
        <v>4.352064437842469E-3</v>
      </c>
      <c r="CJ124" s="29">
        <f t="shared" si="155"/>
        <v>6.8611434726553273E-3</v>
      </c>
      <c r="CK124" s="29">
        <f t="shared" si="156"/>
        <v>3.8138567315575402</v>
      </c>
      <c r="CL124" s="30">
        <f t="shared" si="157"/>
        <v>1.2286088020214699E-2</v>
      </c>
      <c r="CM124" s="30">
        <f t="shared" si="158"/>
        <v>1.2633788767615738E-2</v>
      </c>
      <c r="CN124">
        <f t="shared" si="122"/>
        <v>1.9621390919748449</v>
      </c>
      <c r="CP124" s="31">
        <f t="shared" si="159"/>
        <v>1.2329600252705981E-2</v>
      </c>
      <c r="CQ124" s="30">
        <f t="shared" si="160"/>
        <v>1.0956926404420569E-2</v>
      </c>
      <c r="CR124" s="30">
        <f t="shared" si="161"/>
        <v>3.7373648039634859</v>
      </c>
      <c r="CS124" s="30">
        <f t="shared" si="162"/>
        <v>3.2278119785989373E-3</v>
      </c>
      <c r="CT124" s="31">
        <f t="shared" si="163"/>
        <v>4.4959002763477751E-2</v>
      </c>
      <c r="CU124">
        <f t="shared" si="123"/>
        <v>1.9516244888201955</v>
      </c>
    </row>
    <row r="125" spans="1:99" x14ac:dyDescent="0.25">
      <c r="A125" t="str">
        <f>'Raw Data'!A125</f>
        <v>A_p110g</v>
      </c>
      <c r="B125">
        <f>'Raw Data'!B125</f>
        <v>824</v>
      </c>
      <c r="C125">
        <f>'Raw Data'!C125</f>
        <v>843</v>
      </c>
      <c r="D125" t="str">
        <f>'Raw Data'!D125</f>
        <v>SNETIGIIFKHGDDLRQDML</v>
      </c>
      <c r="E125" s="1">
        <f>AVERAGE('Raw Data'!J125,'Raw Data'!P125,'Raw Data'!V125)</f>
        <v>0.39300000000000002</v>
      </c>
      <c r="F125" s="19">
        <f>STDEV('Raw Data'!J125,'Raw Data'!P125,'Raw Data'!V125)</f>
        <v>9.0421236443658459E-2</v>
      </c>
      <c r="G125" s="1">
        <f>AVERAGE('Raw Data'!AB125,'Raw Data'!AH125,'Raw Data'!AN125)</f>
        <v>0.747</v>
      </c>
      <c r="H125" s="1">
        <f>STDEV('Raw Data'!AB125,'Raw Data'!AH125,'Raw Data'!AN125)</f>
        <v>4.856953777832361E-2</v>
      </c>
      <c r="I125" s="1">
        <f>AVERAGE('Raw Data'!AZ125,'Raw Data'!BF125,'Raw Data'!BL125)</f>
        <v>2.61</v>
      </c>
      <c r="J125" s="1">
        <f>STDEV('Raw Data'!AZ125,'Raw Data'!BF125,'Raw Data'!BL125)</f>
        <v>0.93624996662216231</v>
      </c>
      <c r="K125" s="1">
        <f>AVERAGE('Raw Data'!BL125,'Raw Data'!BR125,'Raw Data'!BX125)</f>
        <v>3.6566666666666667</v>
      </c>
      <c r="L125" s="1">
        <f>STDEV('Raw Data'!BL125,'Raw Data'!BR125,'Raw Data'!BX125)</f>
        <v>3.6295086903509896E-2</v>
      </c>
      <c r="M125" s="1">
        <f>AVERAGE('Raw Data'!CD125,'Raw Data'!CJ125,'Raw Data'!CP125)</f>
        <v>4.5356666666666667</v>
      </c>
      <c r="N125" s="1">
        <f>STDEV('Raw Data'!CD125,'Raw Data'!CJ125,'Raw Data'!CP125)</f>
        <v>0.12003471720020539</v>
      </c>
      <c r="P125" s="1">
        <f>AVERAGE('Raw Data'!J291,'Raw Data'!P291,'Raw Data'!V291)</f>
        <v>0.61233333333333329</v>
      </c>
      <c r="Q125" s="19">
        <f>STDEV('Raw Data'!J291,'Raw Data'!P291,'Raw Data'!V291)</f>
        <v>2.267891825756542E-2</v>
      </c>
      <c r="R125" s="1">
        <f>AVERAGE('Raw Data'!AB291,'Raw Data'!AH291,'Raw Data'!AN291)</f>
        <v>0.78433333333333344</v>
      </c>
      <c r="S125" s="1">
        <f>STDEV('Raw Data'!AB291,'Raw Data'!AH291,'Raw Data'!AN291)</f>
        <v>0.10861092639938759</v>
      </c>
      <c r="T125" s="1">
        <f>AVERAGE('Raw Data'!AZ291,'Raw Data'!BF291,'Raw Data'!BL291)</f>
        <v>2.5539999999999998</v>
      </c>
      <c r="U125" s="1">
        <f>STDEV('Raw Data'!AZ291,'Raw Data'!BF291,'Raw Data'!BL291)</f>
        <v>0.99456372344862876</v>
      </c>
      <c r="V125" s="1">
        <f>AVERAGE('Raw Data'!BL291,'Raw Data'!BR291,'Raw Data'!BX291)</f>
        <v>3.61</v>
      </c>
      <c r="W125" s="1">
        <f>STDEV('Raw Data'!BL291,'Raw Data'!BR291,'Raw Data'!BX291)</f>
        <v>9.469424480928082E-2</v>
      </c>
      <c r="X125" s="1">
        <f>AVERAGE('Raw Data'!CD291,'Raw Data'!CJ291,'Raw Data'!CP291)</f>
        <v>4.34</v>
      </c>
      <c r="Y125" s="1">
        <f>STDEV('Raw Data'!CD291,'Raw Data'!CJ291,'Raw Data'!CP291)</f>
        <v>7.5106590922501631E-2</v>
      </c>
      <c r="AA125" s="1">
        <f>AVERAGE('Raw Data'!J457,'Raw Data'!P457,'Raw Data'!V457)</f>
        <v>0.5053333333333333</v>
      </c>
      <c r="AB125" s="19">
        <f>STDEV('Raw Data'!J457,'Raw Data'!P457,'Raw Data'!V457)</f>
        <v>8.326663997864539E-3</v>
      </c>
      <c r="AC125" s="1">
        <f>AVERAGE('Raw Data'!AB457,'Raw Data'!AH457,'Raw Data'!AN457)</f>
        <v>0.7363333333333334</v>
      </c>
      <c r="AD125" s="1">
        <f>STDEV('Raw Data'!AB457,'Raw Data'!AH457,'Raw Data'!AN457)</f>
        <v>7.4218146927374357E-2</v>
      </c>
      <c r="AE125" s="1">
        <f>AVERAGE('Raw Data'!AZ457,'Raw Data'!BF457,'Raw Data'!BL457)</f>
        <v>2.5013333333333332</v>
      </c>
      <c r="AF125" s="1">
        <f>STDEV('Raw Data'!AZ457,'Raw Data'!BF457,'Raw Data'!BL457)</f>
        <v>0.95236145099081737</v>
      </c>
      <c r="AG125" s="1">
        <f>AVERAGE('Raw Data'!BL457,'Raw Data'!BR457,'Raw Data'!BX457)</f>
        <v>3.5455000000000001</v>
      </c>
      <c r="AH125" s="1">
        <f>STDEV('Raw Data'!BL457,'Raw Data'!BR457,'Raw Data'!BX457)</f>
        <v>7.8488852711706608E-2</v>
      </c>
      <c r="AI125" s="1">
        <f>AVERAGE('Raw Data'!CD457,'Raw Data'!CJ457,'Raw Data'!CP457)</f>
        <v>4.3944999999999999</v>
      </c>
      <c r="AJ125" s="1">
        <f>STDEV('Raw Data'!CD457,'Raw Data'!CJ457,'Raw Data'!CP457)</f>
        <v>6.3639610306791689E-3</v>
      </c>
      <c r="AL125" s="4">
        <f t="shared" si="174"/>
        <v>-0.21933333333333327</v>
      </c>
      <c r="AM125" s="1">
        <f t="shared" si="175"/>
        <v>0.11310015470122388</v>
      </c>
      <c r="AN125" s="4">
        <f t="shared" si="176"/>
        <v>-3.7333333333333441E-2</v>
      </c>
      <c r="AO125" s="12">
        <f t="shared" si="177"/>
        <v>0.1571804641777112</v>
      </c>
      <c r="AP125" s="4">
        <f t="shared" si="178"/>
        <v>5.600000000000005E-2</v>
      </c>
      <c r="AQ125" s="12">
        <f t="shared" si="179"/>
        <v>1.9308136900707911</v>
      </c>
      <c r="AR125" s="4">
        <f t="shared" si="180"/>
        <v>4.6666666666666856E-2</v>
      </c>
      <c r="AS125" s="12">
        <f t="shared" si="181"/>
        <v>0.1309893317127907</v>
      </c>
      <c r="AT125" s="4">
        <f t="shared" si="182"/>
        <v>0.19566666666666688</v>
      </c>
      <c r="AU125" s="12">
        <f t="shared" si="183"/>
        <v>0.19514130812270702</v>
      </c>
      <c r="AW125" s="4">
        <f t="shared" si="164"/>
        <v>-0.11233333333333329</v>
      </c>
      <c r="AX125" s="1">
        <f t="shared" si="165"/>
        <v>9.8747900441522998E-2</v>
      </c>
      <c r="AY125" s="4">
        <f t="shared" si="166"/>
        <v>1.0666666666666602E-2</v>
      </c>
      <c r="AZ125" s="12">
        <f t="shared" si="167"/>
        <v>0.12278768470569797</v>
      </c>
      <c r="BA125" s="4">
        <f t="shared" si="168"/>
        <v>0.10866666666666669</v>
      </c>
      <c r="BB125" s="12">
        <f t="shared" si="169"/>
        <v>1.8886114176129798</v>
      </c>
      <c r="BC125" s="4">
        <f t="shared" si="170"/>
        <v>0.11116666666666664</v>
      </c>
      <c r="BD125" s="12">
        <f t="shared" si="171"/>
        <v>0.1147839396152165</v>
      </c>
      <c r="BE125" s="4">
        <f t="shared" si="172"/>
        <v>0.14116666666666688</v>
      </c>
      <c r="BF125" s="12">
        <f t="shared" si="173"/>
        <v>0.12639867823088458</v>
      </c>
      <c r="BH125" s="4">
        <f t="shared" si="184"/>
        <v>0.10699999999999998</v>
      </c>
      <c r="BI125" s="1">
        <f t="shared" si="185"/>
        <v>3.1005582255429959E-2</v>
      </c>
      <c r="BJ125" s="4">
        <f t="shared" si="186"/>
        <v>4.8000000000000043E-2</v>
      </c>
      <c r="BK125" s="12">
        <f t="shared" si="187"/>
        <v>0.18282907332676196</v>
      </c>
      <c r="BL125" s="4">
        <f t="shared" si="188"/>
        <v>5.2666666666666639E-2</v>
      </c>
      <c r="BM125" s="12">
        <f t="shared" si="189"/>
        <v>1.9469251744394462</v>
      </c>
      <c r="BN125" s="4">
        <f t="shared" si="190"/>
        <v>6.449999999999978E-2</v>
      </c>
      <c r="BO125" s="12">
        <f t="shared" si="191"/>
        <v>0.17318309752098743</v>
      </c>
      <c r="BP125" s="4">
        <f t="shared" si="192"/>
        <v>-5.4499999999999993E-2</v>
      </c>
      <c r="BQ125" s="12">
        <f t="shared" si="193"/>
        <v>8.14705519531808E-2</v>
      </c>
      <c r="CI125" s="1">
        <f t="shared" si="154"/>
        <v>1.2791644993440774E-2</v>
      </c>
      <c r="CJ125" s="29">
        <f t="shared" si="155"/>
        <v>2.4705698319120752E-2</v>
      </c>
      <c r="CK125" s="29">
        <f t="shared" si="156"/>
        <v>3.7280415057647849</v>
      </c>
      <c r="CL125" s="30">
        <f t="shared" si="157"/>
        <v>1.7158205022563516E-2</v>
      </c>
      <c r="CM125" s="30">
        <f t="shared" si="158"/>
        <v>3.8080130135841279E-2</v>
      </c>
      <c r="CN125">
        <f t="shared" si="122"/>
        <v>1.9546808394814104</v>
      </c>
      <c r="CP125" s="31">
        <f t="shared" si="159"/>
        <v>9.7511478416089387E-3</v>
      </c>
      <c r="CQ125" s="30">
        <f t="shared" si="160"/>
        <v>1.5076815515385894E-2</v>
      </c>
      <c r="CR125" s="30">
        <f t="shared" si="161"/>
        <v>3.5668530867381092</v>
      </c>
      <c r="CS125" s="30">
        <f t="shared" si="162"/>
        <v>1.3175352793589669E-2</v>
      </c>
      <c r="CT125" s="31">
        <f t="shared" si="163"/>
        <v>1.5976625858514695E-2</v>
      </c>
      <c r="CU125">
        <f t="shared" si="123"/>
        <v>1.9028486615459488</v>
      </c>
    </row>
    <row r="126" spans="1:99" x14ac:dyDescent="0.25">
      <c r="A126" t="str">
        <f>'Raw Data'!A126</f>
        <v>A_p110g</v>
      </c>
      <c r="B126">
        <f>'Raw Data'!B126</f>
        <v>844</v>
      </c>
      <c r="C126">
        <f>'Raw Data'!C126</f>
        <v>848</v>
      </c>
      <c r="D126" t="str">
        <f>'Raw Data'!D126</f>
        <v>ILQIL</v>
      </c>
      <c r="E126" s="1">
        <f>AVERAGE('Raw Data'!J126,'Raw Data'!P126,'Raw Data'!V126)</f>
        <v>8.3333333333333332E-3</v>
      </c>
      <c r="F126" s="19">
        <f>STDEV('Raw Data'!J126,'Raw Data'!P126,'Raw Data'!V126)</f>
        <v>4.7258156262526075E-3</v>
      </c>
      <c r="G126" s="1">
        <f>AVERAGE('Raw Data'!AB126,'Raw Data'!AH126,'Raw Data'!AN126)</f>
        <v>1.4333333333333332E-2</v>
      </c>
      <c r="H126" s="1">
        <f>STDEV('Raw Data'!AB126,'Raw Data'!AH126,'Raw Data'!AN126)</f>
        <v>4.7258156262526101E-3</v>
      </c>
      <c r="I126" s="1">
        <f>AVERAGE('Raw Data'!AZ126,'Raw Data'!BF126,'Raw Data'!BL126)</f>
        <v>1.8666666666666665E-2</v>
      </c>
      <c r="J126" s="1">
        <f>STDEV('Raw Data'!AZ126,'Raw Data'!BF126,'Raw Data'!BL126)</f>
        <v>7.0237691685684986E-3</v>
      </c>
      <c r="K126" s="1">
        <f>AVERAGE('Raw Data'!BL126,'Raw Data'!BR126,'Raw Data'!BX126)</f>
        <v>1.0666666666666666E-2</v>
      </c>
      <c r="L126" s="1">
        <f>STDEV('Raw Data'!BL126,'Raw Data'!BR126,'Raw Data'!BX126)</f>
        <v>6.6583281184793919E-3</v>
      </c>
      <c r="M126" s="1">
        <f>AVERAGE('Raw Data'!CD126,'Raw Data'!CJ126,'Raw Data'!CP126)</f>
        <v>2.4000000000000004E-2</v>
      </c>
      <c r="N126" s="1">
        <f>STDEV('Raw Data'!CD126,'Raw Data'!CJ126,'Raw Data'!CP126)</f>
        <v>2.9546573405388313E-2</v>
      </c>
      <c r="P126" s="1">
        <f>AVERAGE('Raw Data'!J292,'Raw Data'!P292,'Raw Data'!V292)</f>
        <v>8.6666666666666663E-3</v>
      </c>
      <c r="Q126" s="19">
        <f>STDEV('Raw Data'!J292,'Raw Data'!P292,'Raw Data'!V292)</f>
        <v>2.0816659994661322E-3</v>
      </c>
      <c r="R126" s="1">
        <f>AVERAGE('Raw Data'!AB292,'Raw Data'!AH292,'Raw Data'!AN292)</f>
        <v>3.0000000000000005E-3</v>
      </c>
      <c r="S126" s="1">
        <f>STDEV('Raw Data'!AB292,'Raw Data'!AH292,'Raw Data'!AN292)</f>
        <v>1.9999999999999996E-3</v>
      </c>
      <c r="T126" s="1">
        <f>AVERAGE('Raw Data'!AZ292,'Raw Data'!BF292,'Raw Data'!BL292)</f>
        <v>1.7666666666666667E-2</v>
      </c>
      <c r="U126" s="1">
        <f>STDEV('Raw Data'!AZ292,'Raw Data'!BF292,'Raw Data'!BL292)</f>
        <v>1.934769581457527E-2</v>
      </c>
      <c r="V126" s="1">
        <f>AVERAGE('Raw Data'!BL292,'Raw Data'!BR292,'Raw Data'!BX292)</f>
        <v>1.0666666666666666E-2</v>
      </c>
      <c r="W126" s="1">
        <f>STDEV('Raw Data'!BL292,'Raw Data'!BR292,'Raw Data'!BX292)</f>
        <v>3.2145502536643179E-3</v>
      </c>
      <c r="X126" s="1">
        <f>AVERAGE('Raw Data'!CD292,'Raw Data'!CJ292,'Raw Data'!CP292)</f>
        <v>2.7666666666666669E-2</v>
      </c>
      <c r="Y126" s="1">
        <f>STDEV('Raw Data'!CD292,'Raw Data'!CJ292,'Raw Data'!CP292)</f>
        <v>7.5055534994651228E-3</v>
      </c>
      <c r="AA126" s="1">
        <f>AVERAGE('Raw Data'!J458,'Raw Data'!P458,'Raw Data'!V458)</f>
        <v>1.3333333333333334E-2</v>
      </c>
      <c r="AB126" s="19">
        <f>STDEV('Raw Data'!J458,'Raw Data'!P458,'Raw Data'!V458)</f>
        <v>8.0829037686547603E-3</v>
      </c>
      <c r="AC126" s="1">
        <f>AVERAGE('Raw Data'!AB458,'Raw Data'!AH458,'Raw Data'!AN458)</f>
        <v>1.0666666666666666E-2</v>
      </c>
      <c r="AD126" s="1">
        <f>STDEV('Raw Data'!AB458,'Raw Data'!AH458,'Raw Data'!AN458)</f>
        <v>3.5118845842842493E-3</v>
      </c>
      <c r="AE126" s="1">
        <f>AVERAGE('Raw Data'!AZ458,'Raw Data'!BF458,'Raw Data'!BL458)</f>
        <v>9.6666666666666654E-3</v>
      </c>
      <c r="AF126" s="1">
        <f>STDEV('Raw Data'!AZ458,'Raw Data'!BF458,'Raw Data'!BL458)</f>
        <v>5.7735026918962634E-4</v>
      </c>
      <c r="AG126" s="1">
        <f>AVERAGE('Raw Data'!BL458,'Raw Data'!BR458,'Raw Data'!BX458)</f>
        <v>6.4999999999999997E-3</v>
      </c>
      <c r="AH126" s="1">
        <f>STDEV('Raw Data'!BL458,'Raw Data'!BR458,'Raw Data'!BX458)</f>
        <v>3.5355339059327364E-3</v>
      </c>
      <c r="AI126" s="1">
        <f>AVERAGE('Raw Data'!CD458,'Raw Data'!CJ458,'Raw Data'!CP458)</f>
        <v>1.4E-2</v>
      </c>
      <c r="AJ126" s="1">
        <f>STDEV('Raw Data'!CD458,'Raw Data'!CJ458,'Raw Data'!CP458)</f>
        <v>4.2426406871192788E-3</v>
      </c>
      <c r="AL126" s="4">
        <f t="shared" si="174"/>
        <v>-3.3333333333333305E-4</v>
      </c>
      <c r="AM126" s="1">
        <f t="shared" si="175"/>
        <v>6.8074816257187396E-3</v>
      </c>
      <c r="AN126" s="4">
        <f t="shared" si="176"/>
        <v>1.1333333333333331E-2</v>
      </c>
      <c r="AO126" s="12">
        <f t="shared" si="177"/>
        <v>6.7258156262526101E-3</v>
      </c>
      <c r="AP126" s="4">
        <f t="shared" si="178"/>
        <v>9.9999999999999742E-4</v>
      </c>
      <c r="AQ126" s="12">
        <f t="shared" si="179"/>
        <v>2.6371464983143768E-2</v>
      </c>
      <c r="AR126" s="4">
        <f t="shared" si="180"/>
        <v>0</v>
      </c>
      <c r="AS126" s="12">
        <f t="shared" si="181"/>
        <v>9.8728783721437098E-3</v>
      </c>
      <c r="AT126" s="4">
        <f t="shared" si="182"/>
        <v>-3.6666666666666653E-3</v>
      </c>
      <c r="AU126" s="12">
        <f t="shared" si="183"/>
        <v>3.7052126904853433E-2</v>
      </c>
      <c r="AW126" s="4">
        <f t="shared" si="164"/>
        <v>-5.000000000000001E-3</v>
      </c>
      <c r="AX126" s="1">
        <f t="shared" si="165"/>
        <v>1.2808719394907367E-2</v>
      </c>
      <c r="AY126" s="4">
        <f t="shared" si="166"/>
        <v>3.6666666666666653E-3</v>
      </c>
      <c r="AZ126" s="12">
        <f t="shared" si="167"/>
        <v>8.2377002105368594E-3</v>
      </c>
      <c r="BA126" s="4">
        <f t="shared" si="168"/>
        <v>8.9999999999999993E-3</v>
      </c>
      <c r="BB126" s="12">
        <f t="shared" si="169"/>
        <v>7.6011194377581248E-3</v>
      </c>
      <c r="BC126" s="4">
        <f t="shared" si="170"/>
        <v>4.1666666666666666E-3</v>
      </c>
      <c r="BD126" s="12">
        <f t="shared" si="171"/>
        <v>1.0193862024412128E-2</v>
      </c>
      <c r="BE126" s="4">
        <f t="shared" si="172"/>
        <v>1.0000000000000004E-2</v>
      </c>
      <c r="BF126" s="12">
        <f t="shared" si="173"/>
        <v>3.378921409250759E-2</v>
      </c>
      <c r="BH126" s="4">
        <f t="shared" si="184"/>
        <v>-4.6666666666666679E-3</v>
      </c>
      <c r="BI126" s="1">
        <f t="shared" si="185"/>
        <v>1.0164569768120892E-2</v>
      </c>
      <c r="BJ126" s="4">
        <f t="shared" si="186"/>
        <v>-7.6666666666666654E-3</v>
      </c>
      <c r="BK126" s="12">
        <f t="shared" si="187"/>
        <v>5.5118845842842493E-3</v>
      </c>
      <c r="BL126" s="4">
        <f t="shared" si="188"/>
        <v>8.0000000000000019E-3</v>
      </c>
      <c r="BM126" s="12">
        <f t="shared" si="189"/>
        <v>1.9925046083764896E-2</v>
      </c>
      <c r="BN126" s="4">
        <f t="shared" si="190"/>
        <v>4.1666666666666666E-3</v>
      </c>
      <c r="BO126" s="12">
        <f t="shared" si="191"/>
        <v>6.7500841595970543E-3</v>
      </c>
      <c r="BP126" s="4">
        <f t="shared" si="192"/>
        <v>1.3666666666666669E-2</v>
      </c>
      <c r="BQ126" s="12">
        <f t="shared" si="193"/>
        <v>1.1748194186584401E-2</v>
      </c>
      <c r="CI126" s="1">
        <f t="shared" si="154"/>
        <v>4.6341806084498252E-5</v>
      </c>
      <c r="CJ126" s="29">
        <f t="shared" si="155"/>
        <v>4.5236595838343791E-5</v>
      </c>
      <c r="CK126" s="29">
        <f t="shared" si="156"/>
        <v>6.9545416535717801E-4</v>
      </c>
      <c r="CL126" s="30">
        <f t="shared" si="157"/>
        <v>9.7473727351143026E-5</v>
      </c>
      <c r="CM126" s="30">
        <f t="shared" si="158"/>
        <v>1.3728601081733635E-3</v>
      </c>
      <c r="CN126">
        <f t="shared" si="122"/>
        <v>4.751175015514085E-2</v>
      </c>
      <c r="CP126" s="31">
        <f t="shared" si="159"/>
        <v>1.6406329253747614E-4</v>
      </c>
      <c r="CQ126" s="30">
        <f t="shared" si="160"/>
        <v>6.7859704758679016E-5</v>
      </c>
      <c r="CR126" s="30">
        <f t="shared" si="161"/>
        <v>5.7777016707064395E-5</v>
      </c>
      <c r="CS126" s="30">
        <f t="shared" si="162"/>
        <v>1.0391482297275174E-4</v>
      </c>
      <c r="CT126" s="31">
        <f t="shared" si="163"/>
        <v>1.1417109889893136E-3</v>
      </c>
      <c r="CU126">
        <f t="shared" si="123"/>
        <v>3.9183233990640498E-2</v>
      </c>
    </row>
    <row r="127" spans="1:99" x14ac:dyDescent="0.25">
      <c r="A127" t="str">
        <f>'Raw Data'!A127</f>
        <v>A_p110g</v>
      </c>
      <c r="B127">
        <f>'Raw Data'!B127</f>
        <v>849</v>
      </c>
      <c r="C127">
        <f>'Raw Data'!C127</f>
        <v>855</v>
      </c>
      <c r="D127" t="str">
        <f>'Raw Data'!D127</f>
        <v>RIMESIW</v>
      </c>
      <c r="E127" s="1">
        <f>AVERAGE('Raw Data'!J127,'Raw Data'!P127,'Raw Data'!V127)</f>
        <v>2.5999999999999999E-2</v>
      </c>
      <c r="F127" s="19">
        <f>STDEV('Raw Data'!J127,'Raw Data'!P127,'Raw Data'!V127)</f>
        <v>7.2111025509279912E-3</v>
      </c>
      <c r="G127" s="1">
        <f>AVERAGE('Raw Data'!AB127,'Raw Data'!AH127,'Raw Data'!AN127)</f>
        <v>3.3000000000000002E-2</v>
      </c>
      <c r="H127" s="1">
        <f>STDEV('Raw Data'!AB127,'Raw Data'!AH127,'Raw Data'!AN127)</f>
        <v>1.7691806012954125E-2</v>
      </c>
      <c r="I127" s="1">
        <f>AVERAGE('Raw Data'!AZ127,'Raw Data'!BF127,'Raw Data'!BL127)</f>
        <v>3.6999999999999998E-2</v>
      </c>
      <c r="J127" s="1">
        <f>STDEV('Raw Data'!AZ127,'Raw Data'!BF127,'Raw Data'!BL127)</f>
        <v>1.4798648586948756E-2</v>
      </c>
      <c r="K127" s="1">
        <f>AVERAGE('Raw Data'!BL127,'Raw Data'!BR127,'Raw Data'!BX127)</f>
        <v>3.9666666666666663E-2</v>
      </c>
      <c r="L127" s="1">
        <f>STDEV('Raw Data'!BL127,'Raw Data'!BR127,'Raw Data'!BX127)</f>
        <v>1.2662279942148393E-2</v>
      </c>
      <c r="M127" s="1">
        <f>AVERAGE('Raw Data'!CD127,'Raw Data'!CJ127,'Raw Data'!CP127)</f>
        <v>0.17099999999999996</v>
      </c>
      <c r="N127" s="1">
        <f>STDEV('Raw Data'!CD127,'Raw Data'!CJ127,'Raw Data'!CP127)</f>
        <v>1.2999999999999996E-2</v>
      </c>
      <c r="P127" s="1">
        <f>AVERAGE('Raw Data'!J293,'Raw Data'!P293,'Raw Data'!V293)</f>
        <v>7.5999999999999998E-2</v>
      </c>
      <c r="Q127" s="19">
        <f>STDEV('Raw Data'!J293,'Raw Data'!P293,'Raw Data'!V293)</f>
        <v>3.0049958402633456E-2</v>
      </c>
      <c r="R127" s="1">
        <f>AVERAGE('Raw Data'!AB293,'Raw Data'!AH293,'Raw Data'!AN293)</f>
        <v>8.2000000000000003E-2</v>
      </c>
      <c r="S127" s="1">
        <f>STDEV('Raw Data'!AB293,'Raw Data'!AH293,'Raw Data'!AN293)</f>
        <v>1.682260384126073E-2</v>
      </c>
      <c r="T127" s="1">
        <f>AVERAGE('Raw Data'!AZ293,'Raw Data'!BF293,'Raw Data'!BL293)</f>
        <v>0.20533333333333334</v>
      </c>
      <c r="U127" s="1">
        <f>STDEV('Raw Data'!AZ293,'Raw Data'!BF293,'Raw Data'!BL293)</f>
        <v>3.4961884007206179E-2</v>
      </c>
      <c r="V127" s="1">
        <f>AVERAGE('Raw Data'!BL293,'Raw Data'!BR293,'Raw Data'!BX293)</f>
        <v>0.21033333333333334</v>
      </c>
      <c r="W127" s="1">
        <f>STDEV('Raw Data'!BL293,'Raw Data'!BR293,'Raw Data'!BX293)</f>
        <v>3.9374272480051417E-2</v>
      </c>
      <c r="X127" s="1">
        <f>AVERAGE('Raw Data'!CD293,'Raw Data'!CJ293,'Raw Data'!CP293)</f>
        <v>0.18933333333333333</v>
      </c>
      <c r="Y127" s="1">
        <f>STDEV('Raw Data'!CD293,'Raw Data'!CJ293,'Raw Data'!CP293)</f>
        <v>4.6231302526895543E-2</v>
      </c>
      <c r="AA127" s="1">
        <f>AVERAGE('Raw Data'!J459,'Raw Data'!P459,'Raw Data'!V459)</f>
        <v>2.3999999999999997E-2</v>
      </c>
      <c r="AB127" s="19">
        <f>STDEV('Raw Data'!J459,'Raw Data'!P459,'Raw Data'!V459)</f>
        <v>6.2449979983984043E-3</v>
      </c>
      <c r="AC127" s="1">
        <f>AVERAGE('Raw Data'!AB459,'Raw Data'!AH459,'Raw Data'!AN459)</f>
        <v>2.0333333333333332E-2</v>
      </c>
      <c r="AD127" s="1">
        <f>STDEV('Raw Data'!AB459,'Raw Data'!AH459,'Raw Data'!AN459)</f>
        <v>4.7258156262526161E-3</v>
      </c>
      <c r="AE127" s="1">
        <f>AVERAGE('Raw Data'!AZ459,'Raw Data'!BF459,'Raw Data'!BL459)</f>
        <v>0.04</v>
      </c>
      <c r="AF127" s="1">
        <f>STDEV('Raw Data'!AZ459,'Raw Data'!BF459,'Raw Data'!BL459)</f>
        <v>1.2529964086141685E-2</v>
      </c>
      <c r="AG127" s="1">
        <f>AVERAGE('Raw Data'!BL459,'Raw Data'!BR459,'Raw Data'!BX459)</f>
        <v>4.65E-2</v>
      </c>
      <c r="AH127" s="1">
        <f>STDEV('Raw Data'!BL459,'Raw Data'!BR459,'Raw Data'!BX459)</f>
        <v>7.7781745930520091E-3</v>
      </c>
      <c r="AI127" s="1">
        <f>AVERAGE('Raw Data'!CD459,'Raw Data'!CJ459,'Raw Data'!CP459)</f>
        <v>0.14249999999999999</v>
      </c>
      <c r="AJ127" s="1">
        <f>STDEV('Raw Data'!CD459,'Raw Data'!CJ459,'Raw Data'!CP459)</f>
        <v>2.1213203435596446E-3</v>
      </c>
      <c r="AL127" s="4">
        <f t="shared" si="174"/>
        <v>-0.05</v>
      </c>
      <c r="AM127" s="1">
        <f t="shared" si="175"/>
        <v>3.7261060953561451E-2</v>
      </c>
      <c r="AN127" s="4">
        <f t="shared" si="176"/>
        <v>-4.9000000000000002E-2</v>
      </c>
      <c r="AO127" s="12">
        <f t="shared" si="177"/>
        <v>3.4514409854214854E-2</v>
      </c>
      <c r="AP127" s="4">
        <f t="shared" si="178"/>
        <v>-0.16833333333333333</v>
      </c>
      <c r="AQ127" s="12">
        <f t="shared" si="179"/>
        <v>4.9760532594154937E-2</v>
      </c>
      <c r="AR127" s="4">
        <f t="shared" si="180"/>
        <v>-0.17066666666666669</v>
      </c>
      <c r="AS127" s="12">
        <f t="shared" si="181"/>
        <v>5.203655242219981E-2</v>
      </c>
      <c r="AT127" s="4">
        <f t="shared" si="182"/>
        <v>-1.8333333333333368E-2</v>
      </c>
      <c r="AU127" s="12">
        <f t="shared" si="183"/>
        <v>5.9231302526895541E-2</v>
      </c>
      <c r="AW127" s="4">
        <f t="shared" si="164"/>
        <v>2.0000000000000018E-3</v>
      </c>
      <c r="AX127" s="1">
        <f t="shared" si="165"/>
        <v>1.3456100549326395E-2</v>
      </c>
      <c r="AY127" s="4">
        <f t="shared" si="166"/>
        <v>1.266666666666667E-2</v>
      </c>
      <c r="AZ127" s="12">
        <f t="shared" si="167"/>
        <v>2.2417621639206742E-2</v>
      </c>
      <c r="BA127" s="4">
        <f t="shared" si="168"/>
        <v>-3.0000000000000027E-3</v>
      </c>
      <c r="BB127" s="12">
        <f t="shared" si="169"/>
        <v>2.732861267309044E-2</v>
      </c>
      <c r="BC127" s="4">
        <f t="shared" si="170"/>
        <v>-6.8333333333333371E-3</v>
      </c>
      <c r="BD127" s="12">
        <f t="shared" si="171"/>
        <v>2.0440454535200402E-2</v>
      </c>
      <c r="BE127" s="4">
        <f t="shared" si="172"/>
        <v>2.849999999999997E-2</v>
      </c>
      <c r="BF127" s="12">
        <f t="shared" si="173"/>
        <v>1.512132034355964E-2</v>
      </c>
      <c r="BH127" s="4">
        <f t="shared" si="184"/>
        <v>5.2000000000000005E-2</v>
      </c>
      <c r="BI127" s="1">
        <f t="shared" si="185"/>
        <v>3.6294956401031864E-2</v>
      </c>
      <c r="BJ127" s="4">
        <f t="shared" si="186"/>
        <v>6.1666666666666675E-2</v>
      </c>
      <c r="BK127" s="12">
        <f t="shared" si="187"/>
        <v>2.1548419467513347E-2</v>
      </c>
      <c r="BL127" s="4">
        <f t="shared" si="188"/>
        <v>0.16533333333333333</v>
      </c>
      <c r="BM127" s="12">
        <f t="shared" si="189"/>
        <v>4.749184809334786E-2</v>
      </c>
      <c r="BN127" s="4">
        <f t="shared" si="190"/>
        <v>0.16383333333333333</v>
      </c>
      <c r="BO127" s="12">
        <f t="shared" si="191"/>
        <v>4.7152447073103426E-2</v>
      </c>
      <c r="BP127" s="4">
        <f t="shared" si="192"/>
        <v>4.6833333333333338E-2</v>
      </c>
      <c r="BQ127" s="12">
        <f t="shared" si="193"/>
        <v>4.8352622870455185E-2</v>
      </c>
      <c r="CI127" s="1">
        <f t="shared" si="154"/>
        <v>1.3883866633850217E-3</v>
      </c>
      <c r="CJ127" s="29">
        <f t="shared" si="155"/>
        <v>1.1912444875847234E-3</v>
      </c>
      <c r="CK127" s="29">
        <f t="shared" si="156"/>
        <v>2.4761106040539558E-3</v>
      </c>
      <c r="CL127" s="30">
        <f t="shared" si="157"/>
        <v>2.7078027879883491E-3</v>
      </c>
      <c r="CM127" s="30">
        <f t="shared" si="158"/>
        <v>3.5083471990326222E-3</v>
      </c>
      <c r="CN127">
        <f t="shared" si="122"/>
        <v>0.10616916568403781</v>
      </c>
      <c r="CP127" s="31">
        <f t="shared" si="159"/>
        <v>1.8106664199358212E-4</v>
      </c>
      <c r="CQ127" s="30">
        <f t="shared" si="160"/>
        <v>5.0254975995863034E-4</v>
      </c>
      <c r="CR127" s="30">
        <f t="shared" si="161"/>
        <v>7.4685307063579941E-4</v>
      </c>
      <c r="CS127" s="30">
        <f t="shared" si="162"/>
        <v>4.1781218160559465E-4</v>
      </c>
      <c r="CT127" s="31">
        <f t="shared" si="163"/>
        <v>2.2865432893255061E-4</v>
      </c>
      <c r="CU127">
        <f t="shared" si="123"/>
        <v>4.557341311692769E-2</v>
      </c>
    </row>
    <row r="128" spans="1:99" x14ac:dyDescent="0.25">
      <c r="A128" t="str">
        <f>'Raw Data'!A128</f>
        <v>A_p110g</v>
      </c>
      <c r="B128">
        <f>'Raw Data'!B128</f>
        <v>849</v>
      </c>
      <c r="C128">
        <f>'Raw Data'!C128</f>
        <v>860</v>
      </c>
      <c r="D128" t="str">
        <f>'Raw Data'!D128</f>
        <v>RIMESIWETESL</v>
      </c>
      <c r="E128" s="1">
        <f>AVERAGE('Raw Data'!J128,'Raw Data'!P128,'Raw Data'!V128)</f>
        <v>0.20599999999999999</v>
      </c>
      <c r="F128" s="19">
        <f>STDEV('Raw Data'!J128,'Raw Data'!P128,'Raw Data'!V128)</f>
        <v>8.2018290643002284E-2</v>
      </c>
      <c r="G128" s="1">
        <f>AVERAGE('Raw Data'!AB128,'Raw Data'!AH128,'Raw Data'!AN128)</f>
        <v>0.15133333333333335</v>
      </c>
      <c r="H128" s="1">
        <f>STDEV('Raw Data'!AB128,'Raw Data'!AH128,'Raw Data'!AN128)</f>
        <v>6.9139954681308055E-2</v>
      </c>
      <c r="I128" s="1">
        <f>AVERAGE('Raw Data'!AZ128,'Raw Data'!BF128,'Raw Data'!BL128)</f>
        <v>0.92500000000000016</v>
      </c>
      <c r="J128" s="1">
        <f>STDEV('Raw Data'!AZ128,'Raw Data'!BF128,'Raw Data'!BL128)</f>
        <v>0.42288059780510096</v>
      </c>
      <c r="K128" s="1">
        <f>AVERAGE('Raw Data'!BL128,'Raw Data'!BR128,'Raw Data'!BX128)</f>
        <v>1.3283333333333334</v>
      </c>
      <c r="L128" s="1">
        <f>STDEV('Raw Data'!BL128,'Raw Data'!BR128,'Raw Data'!BX128)</f>
        <v>0.10104124570359041</v>
      </c>
      <c r="M128" s="1">
        <f>AVERAGE('Raw Data'!CD128,'Raw Data'!CJ128,'Raw Data'!CP128)</f>
        <v>2.6126666666666662</v>
      </c>
      <c r="N128" s="1">
        <f>STDEV('Raw Data'!CD128,'Raw Data'!CJ128,'Raw Data'!CP128)</f>
        <v>0.11116354318450497</v>
      </c>
      <c r="P128" s="1">
        <f>AVERAGE('Raw Data'!J294,'Raw Data'!P294,'Raw Data'!V294)</f>
        <v>0.32033333333333336</v>
      </c>
      <c r="Q128" s="19">
        <f>STDEV('Raw Data'!J294,'Raw Data'!P294,'Raw Data'!V294)</f>
        <v>7.3711147958319999E-3</v>
      </c>
      <c r="R128" s="1">
        <f>AVERAGE('Raw Data'!AB294,'Raw Data'!AH294,'Raw Data'!AN294)</f>
        <v>0.30066666666666669</v>
      </c>
      <c r="S128" s="1">
        <f>STDEV('Raw Data'!AB294,'Raw Data'!AH294,'Raw Data'!AN294)</f>
        <v>0.1755742957648794</v>
      </c>
      <c r="T128" s="1">
        <f>AVERAGE('Raw Data'!AZ294,'Raw Data'!BF294,'Raw Data'!BL294)</f>
        <v>0.69766666666666666</v>
      </c>
      <c r="U128" s="1">
        <f>STDEV('Raw Data'!AZ294,'Raw Data'!BF294,'Raw Data'!BL294)</f>
        <v>0.49226144814857598</v>
      </c>
      <c r="V128" s="1">
        <f>AVERAGE('Raw Data'!BL294,'Raw Data'!BR294,'Raw Data'!BX294)</f>
        <v>1.2406666666666666</v>
      </c>
      <c r="W128" s="1">
        <f>STDEV('Raw Data'!BL294,'Raw Data'!BR294,'Raw Data'!BX294)</f>
        <v>7.328255817951046E-2</v>
      </c>
      <c r="X128" s="1">
        <f>AVERAGE('Raw Data'!CD294,'Raw Data'!CJ294,'Raw Data'!CP294)</f>
        <v>2.4149999999999996</v>
      </c>
      <c r="Y128" s="1">
        <f>STDEV('Raw Data'!CD294,'Raw Data'!CJ294,'Raw Data'!CP294)</f>
        <v>0.26851443164195093</v>
      </c>
      <c r="AA128" s="1">
        <f>AVERAGE('Raw Data'!J460,'Raw Data'!P460,'Raw Data'!V460)</f>
        <v>0.23933333333333331</v>
      </c>
      <c r="AB128" s="19">
        <f>STDEV('Raw Data'!J460,'Raw Data'!P460,'Raw Data'!V460)</f>
        <v>3.3620430296671458E-2</v>
      </c>
      <c r="AC128" s="1">
        <f>AVERAGE('Raw Data'!AB460,'Raw Data'!AH460,'Raw Data'!AN460)</f>
        <v>0.34033333333333332</v>
      </c>
      <c r="AD128" s="1">
        <f>STDEV('Raw Data'!AB460,'Raw Data'!AH460,'Raw Data'!AN460)</f>
        <v>0.15605874962120331</v>
      </c>
      <c r="AE128" s="1">
        <f>AVERAGE('Raw Data'!AZ460,'Raw Data'!BF460,'Raw Data'!BL460)</f>
        <v>0.94066666666666665</v>
      </c>
      <c r="AF128" s="1">
        <f>STDEV('Raw Data'!AZ460,'Raw Data'!BF460,'Raw Data'!BL460)</f>
        <v>0.4331527828992135</v>
      </c>
      <c r="AG128" s="1">
        <f>AVERAGE('Raw Data'!BL460,'Raw Data'!BR460,'Raw Data'!BX460)</f>
        <v>1.3294999999999999</v>
      </c>
      <c r="AH128" s="1">
        <f>STDEV('Raw Data'!BL460,'Raw Data'!BR460,'Raw Data'!BX460)</f>
        <v>0.15344217151748071</v>
      </c>
      <c r="AI128" s="1">
        <f>AVERAGE('Raw Data'!CD460,'Raw Data'!CJ460,'Raw Data'!CP460)</f>
        <v>2.3120000000000003</v>
      </c>
      <c r="AJ128" s="1">
        <f>STDEV('Raw Data'!CD460,'Raw Data'!CJ460,'Raw Data'!CP460)</f>
        <v>5.7982756057297108E-2</v>
      </c>
      <c r="AL128" s="4">
        <f t="shared" si="174"/>
        <v>-0.11433333333333337</v>
      </c>
      <c r="AM128" s="1">
        <f t="shared" si="175"/>
        <v>8.938940543883428E-2</v>
      </c>
      <c r="AN128" s="4">
        <f t="shared" si="176"/>
        <v>-0.14933333333333335</v>
      </c>
      <c r="AO128" s="12">
        <f t="shared" si="177"/>
        <v>0.24471425044618744</v>
      </c>
      <c r="AP128" s="4">
        <f t="shared" si="178"/>
        <v>0.2273333333333335</v>
      </c>
      <c r="AQ128" s="12">
        <f t="shared" si="179"/>
        <v>0.91514204595367699</v>
      </c>
      <c r="AR128" s="4">
        <f t="shared" si="180"/>
        <v>8.7666666666666782E-2</v>
      </c>
      <c r="AS128" s="12">
        <f t="shared" si="181"/>
        <v>0.17432380388310087</v>
      </c>
      <c r="AT128" s="4">
        <f t="shared" si="182"/>
        <v>0.19766666666666666</v>
      </c>
      <c r="AU128" s="12">
        <f t="shared" si="183"/>
        <v>0.37967797482645593</v>
      </c>
      <c r="AW128" s="4">
        <f t="shared" si="164"/>
        <v>-3.3333333333333326E-2</v>
      </c>
      <c r="AX128" s="1">
        <f t="shared" si="165"/>
        <v>0.11563872093967374</v>
      </c>
      <c r="AY128" s="4">
        <f t="shared" si="166"/>
        <v>-0.18899999999999997</v>
      </c>
      <c r="AZ128" s="12">
        <f t="shared" si="167"/>
        <v>0.22519870430251138</v>
      </c>
      <c r="BA128" s="4">
        <f t="shared" si="168"/>
        <v>-1.5666666666666496E-2</v>
      </c>
      <c r="BB128" s="12">
        <f t="shared" si="169"/>
        <v>0.85603338070431445</v>
      </c>
      <c r="BC128" s="4">
        <f t="shared" si="170"/>
        <v>-1.1666666666665382E-3</v>
      </c>
      <c r="BD128" s="12">
        <f t="shared" si="171"/>
        <v>0.25448341722107115</v>
      </c>
      <c r="BE128" s="4">
        <f t="shared" si="172"/>
        <v>0.30066666666666597</v>
      </c>
      <c r="BF128" s="12">
        <f t="shared" si="173"/>
        <v>0.16914629924180208</v>
      </c>
      <c r="BH128" s="4">
        <f t="shared" si="184"/>
        <v>8.1000000000000044E-2</v>
      </c>
      <c r="BI128" s="1">
        <f t="shared" si="185"/>
        <v>4.0991545092503461E-2</v>
      </c>
      <c r="BJ128" s="4">
        <f t="shared" si="186"/>
        <v>-3.9666666666666628E-2</v>
      </c>
      <c r="BK128" s="12">
        <f t="shared" si="187"/>
        <v>0.33163304538608274</v>
      </c>
      <c r="BL128" s="4">
        <f t="shared" si="188"/>
        <v>-0.24299999999999999</v>
      </c>
      <c r="BM128" s="12">
        <f t="shared" si="189"/>
        <v>0.92541423104778953</v>
      </c>
      <c r="BN128" s="4">
        <f t="shared" si="190"/>
        <v>-8.883333333333332E-2</v>
      </c>
      <c r="BO128" s="12">
        <f t="shared" si="191"/>
        <v>0.22672472969699117</v>
      </c>
      <c r="BP128" s="4">
        <f t="shared" si="192"/>
        <v>0.10299999999999931</v>
      </c>
      <c r="BQ128" s="12">
        <f t="shared" si="193"/>
        <v>0.32649718769924807</v>
      </c>
      <c r="CI128" s="1">
        <f t="shared" si="154"/>
        <v>7.9904658047082952E-3</v>
      </c>
      <c r="CJ128" s="29">
        <f t="shared" si="155"/>
        <v>5.9885064371439353E-2</v>
      </c>
      <c r="CK128" s="29">
        <f t="shared" si="156"/>
        <v>0.83748496427228181</v>
      </c>
      <c r="CL128" s="30">
        <f t="shared" si="157"/>
        <v>3.0388788600273813E-2</v>
      </c>
      <c r="CM128" s="30">
        <f t="shared" si="158"/>
        <v>0.1441553645683189</v>
      </c>
      <c r="CN128">
        <f t="shared" si="122"/>
        <v>1.0391846070920325</v>
      </c>
      <c r="CP128" s="31">
        <f t="shared" si="159"/>
        <v>1.3372313780563739E-2</v>
      </c>
      <c r="CQ128" s="30">
        <f t="shared" si="160"/>
        <v>5.0714456419529957E-2</v>
      </c>
      <c r="CR128" s="30">
        <f t="shared" si="161"/>
        <v>0.73279314888005775</v>
      </c>
      <c r="CS128" s="30">
        <f t="shared" si="162"/>
        <v>6.4761809640513771E-2</v>
      </c>
      <c r="CT128" s="31">
        <f t="shared" si="163"/>
        <v>2.8610470547197255E-2</v>
      </c>
      <c r="CU128">
        <f t="shared" si="123"/>
        <v>0.94353176908245251</v>
      </c>
    </row>
    <row r="129" spans="1:99" x14ac:dyDescent="0.25">
      <c r="A129" t="str">
        <f>'Raw Data'!A129</f>
        <v>A_p110g</v>
      </c>
      <c r="B129">
        <f>'Raw Data'!B129</f>
        <v>853</v>
      </c>
      <c r="C129">
        <f>'Raw Data'!C129</f>
        <v>862</v>
      </c>
      <c r="D129" t="str">
        <f>'Raw Data'!D129</f>
        <v>SIWETESLDL</v>
      </c>
      <c r="E129" s="1">
        <f>AVERAGE('Raw Data'!J129,'Raw Data'!P129,'Raw Data'!V129)</f>
        <v>0.27100000000000002</v>
      </c>
      <c r="F129" s="19">
        <f>STDEV('Raw Data'!J129,'Raw Data'!P129,'Raw Data'!V129)</f>
        <v>3.6510272527056999E-2</v>
      </c>
      <c r="G129" s="1">
        <f>AVERAGE('Raw Data'!AB129,'Raw Data'!AH129,'Raw Data'!AN129)</f>
        <v>0.38500000000000001</v>
      </c>
      <c r="H129" s="1">
        <f>STDEV('Raw Data'!AB129,'Raw Data'!AH129,'Raw Data'!AN129)</f>
        <v>5.5569775957799286E-2</v>
      </c>
      <c r="I129" s="1">
        <f>AVERAGE('Raw Data'!AZ129,'Raw Data'!BF129,'Raw Data'!BL129)</f>
        <v>0.98299999999999998</v>
      </c>
      <c r="J129" s="1">
        <f>STDEV('Raw Data'!AZ129,'Raw Data'!BF129,'Raw Data'!BL129)</f>
        <v>0.48083365106864162</v>
      </c>
      <c r="K129" s="1">
        <f>AVERAGE('Raw Data'!BL129,'Raw Data'!BR129,'Raw Data'!BX129)</f>
        <v>1.55</v>
      </c>
      <c r="L129" s="1">
        <f>STDEV('Raw Data'!BL129,'Raw Data'!BR129,'Raw Data'!BX129)</f>
        <v>2.0784609690826544E-2</v>
      </c>
      <c r="M129" s="1">
        <f>AVERAGE('Raw Data'!CD129,'Raw Data'!CJ129,'Raw Data'!CP129)</f>
        <v>3.0779999999999998</v>
      </c>
      <c r="N129" s="1">
        <f>STDEV('Raw Data'!CD129,'Raw Data'!CJ129,'Raw Data'!CP129)</f>
        <v>5.0467811523781984E-2</v>
      </c>
      <c r="P129" s="1">
        <f>AVERAGE('Raw Data'!J295,'Raw Data'!P295,'Raw Data'!V295)</f>
        <v>0.23399999999999999</v>
      </c>
      <c r="Q129" s="19">
        <f>STDEV('Raw Data'!J295,'Raw Data'!P295,'Raw Data'!V295)</f>
        <v>8.7177978870813383E-3</v>
      </c>
      <c r="R129" s="1">
        <f>AVERAGE('Raw Data'!AB295,'Raw Data'!AH295,'Raw Data'!AN295)</f>
        <v>0.40666666666666668</v>
      </c>
      <c r="S129" s="1">
        <f>STDEV('Raw Data'!AB295,'Raw Data'!AH295,'Raw Data'!AN295)</f>
        <v>5.1471675058553677E-2</v>
      </c>
      <c r="T129" s="1">
        <f>AVERAGE('Raw Data'!AZ295,'Raw Data'!BF295,'Raw Data'!BL295)</f>
        <v>1.0423333333333333</v>
      </c>
      <c r="U129" s="1">
        <f>STDEV('Raw Data'!AZ295,'Raw Data'!BF295,'Raw Data'!BL295)</f>
        <v>0.45446378660277631</v>
      </c>
      <c r="V129" s="1">
        <f>AVERAGE('Raw Data'!BL295,'Raw Data'!BR295,'Raw Data'!BX295)</f>
        <v>1.5723333333333331</v>
      </c>
      <c r="W129" s="1">
        <f>STDEV('Raw Data'!BL295,'Raw Data'!BR295,'Raw Data'!BX295)</f>
        <v>6.1101009266077925E-3</v>
      </c>
      <c r="X129" s="1">
        <f>AVERAGE('Raw Data'!CD295,'Raw Data'!CJ295,'Raw Data'!CP295)</f>
        <v>2.9953333333333334</v>
      </c>
      <c r="Y129" s="1">
        <f>STDEV('Raw Data'!CD295,'Raw Data'!CJ295,'Raw Data'!CP295)</f>
        <v>4.3143172499635611E-2</v>
      </c>
      <c r="AA129" s="1">
        <f>AVERAGE('Raw Data'!J461,'Raw Data'!P461,'Raw Data'!V461)</f>
        <v>0.26533333333333337</v>
      </c>
      <c r="AB129" s="19">
        <f>STDEV('Raw Data'!J461,'Raw Data'!P461,'Raw Data'!V461)</f>
        <v>5.7552874240417565E-2</v>
      </c>
      <c r="AC129" s="1">
        <f>AVERAGE('Raw Data'!AB461,'Raw Data'!AH461,'Raw Data'!AN461)</f>
        <v>0.44900000000000001</v>
      </c>
      <c r="AD129" s="1">
        <f>STDEV('Raw Data'!AB461,'Raw Data'!AH461,'Raw Data'!AN461)</f>
        <v>3.4871191548325388E-2</v>
      </c>
      <c r="AE129" s="1">
        <f>AVERAGE('Raw Data'!AZ461,'Raw Data'!BF461,'Raw Data'!BL461)</f>
        <v>1.1383333333333334</v>
      </c>
      <c r="AF129" s="1">
        <f>STDEV('Raw Data'!AZ461,'Raw Data'!BF461,'Raw Data'!BL461)</f>
        <v>0.47435254118991871</v>
      </c>
      <c r="AG129" s="1">
        <f>AVERAGE('Raw Data'!BL461,'Raw Data'!BR461,'Raw Data'!BX461)</f>
        <v>1.7515000000000001</v>
      </c>
      <c r="AH129" s="1">
        <f>STDEV('Raw Data'!BL461,'Raw Data'!BR461,'Raw Data'!BX461)</f>
        <v>9.2630988335437731E-2</v>
      </c>
      <c r="AI129" s="1">
        <f>AVERAGE('Raw Data'!CD461,'Raw Data'!CJ461,'Raw Data'!CP461)</f>
        <v>3.2084999999999999</v>
      </c>
      <c r="AJ129" s="1">
        <f>STDEV('Raw Data'!CD461,'Raw Data'!CJ461,'Raw Data'!CP461)</f>
        <v>5.5861435713737383E-2</v>
      </c>
      <c r="AL129" s="4">
        <f t="shared" si="174"/>
        <v>3.7000000000000033E-2</v>
      </c>
      <c r="AM129" s="1">
        <f t="shared" si="175"/>
        <v>4.5228070414138337E-2</v>
      </c>
      <c r="AN129" s="4">
        <f t="shared" si="176"/>
        <v>-2.1666666666666667E-2</v>
      </c>
      <c r="AO129" s="12">
        <f t="shared" si="177"/>
        <v>0.10704145101635296</v>
      </c>
      <c r="AP129" s="4">
        <f t="shared" si="178"/>
        <v>-5.9333333333333349E-2</v>
      </c>
      <c r="AQ129" s="12">
        <f t="shared" si="179"/>
        <v>0.93529743767141793</v>
      </c>
      <c r="AR129" s="4">
        <f t="shared" si="180"/>
        <v>-2.2333333333333094E-2</v>
      </c>
      <c r="AS129" s="12">
        <f t="shared" si="181"/>
        <v>2.6894710617434335E-2</v>
      </c>
      <c r="AT129" s="4">
        <f t="shared" si="182"/>
        <v>8.2666666666666444E-2</v>
      </c>
      <c r="AU129" s="12">
        <f t="shared" si="183"/>
        <v>9.3610984023417596E-2</v>
      </c>
      <c r="AW129" s="4">
        <f t="shared" si="164"/>
        <v>5.6666666666666532E-3</v>
      </c>
      <c r="AX129" s="1">
        <f t="shared" si="165"/>
        <v>9.406314676747457E-2</v>
      </c>
      <c r="AY129" s="4">
        <f t="shared" si="166"/>
        <v>-6.4000000000000001E-2</v>
      </c>
      <c r="AZ129" s="12">
        <f t="shared" si="167"/>
        <v>9.0440967506124681E-2</v>
      </c>
      <c r="BA129" s="4">
        <f t="shared" si="168"/>
        <v>-0.15533333333333343</v>
      </c>
      <c r="BB129" s="12">
        <f t="shared" si="169"/>
        <v>0.95518619225856027</v>
      </c>
      <c r="BC129" s="4">
        <f t="shared" si="170"/>
        <v>-0.20150000000000001</v>
      </c>
      <c r="BD129" s="12">
        <f t="shared" si="171"/>
        <v>0.11341559802626427</v>
      </c>
      <c r="BE129" s="4">
        <f t="shared" si="172"/>
        <v>-0.13050000000000006</v>
      </c>
      <c r="BF129" s="12">
        <f t="shared" si="173"/>
        <v>0.10632924723751937</v>
      </c>
      <c r="BH129" s="4">
        <f t="shared" si="184"/>
        <v>-3.133333333333338E-2</v>
      </c>
      <c r="BI129" s="1">
        <f t="shared" si="185"/>
        <v>6.6270672127498903E-2</v>
      </c>
      <c r="BJ129" s="4">
        <f t="shared" si="186"/>
        <v>-4.2333333333333334E-2</v>
      </c>
      <c r="BK129" s="12">
        <f t="shared" si="187"/>
        <v>8.6342866606879065E-2</v>
      </c>
      <c r="BL129" s="4">
        <f t="shared" si="188"/>
        <v>-9.6000000000000085E-2</v>
      </c>
      <c r="BM129" s="12">
        <f t="shared" si="189"/>
        <v>0.92881632779269507</v>
      </c>
      <c r="BN129" s="4">
        <f t="shared" si="190"/>
        <v>-0.17916666666666692</v>
      </c>
      <c r="BO129" s="12">
        <f t="shared" si="191"/>
        <v>9.8741089262045528E-2</v>
      </c>
      <c r="BP129" s="4">
        <f t="shared" si="192"/>
        <v>-0.2131666666666665</v>
      </c>
      <c r="BQ129" s="12">
        <f t="shared" si="193"/>
        <v>9.9004608213372994E-2</v>
      </c>
      <c r="CI129" s="1">
        <f t="shared" si="154"/>
        <v>2.0455783533862557E-3</v>
      </c>
      <c r="CJ129" s="29">
        <f t="shared" si="155"/>
        <v>1.1457872235686289E-2</v>
      </c>
      <c r="CK129" s="29">
        <f t="shared" si="156"/>
        <v>0.87478129691471995</v>
      </c>
      <c r="CL129" s="30">
        <f t="shared" si="157"/>
        <v>7.2332545919553514E-4</v>
      </c>
      <c r="CM129" s="30">
        <f t="shared" si="158"/>
        <v>8.7630163298325452E-3</v>
      </c>
      <c r="CN129">
        <f t="shared" si="122"/>
        <v>0.94750783072902389</v>
      </c>
      <c r="CP129" s="31">
        <f t="shared" si="159"/>
        <v>8.8478755797994618E-3</v>
      </c>
      <c r="CQ129" s="30">
        <f t="shared" si="160"/>
        <v>8.1795686034439007E-3</v>
      </c>
      <c r="CR129" s="30">
        <f t="shared" si="161"/>
        <v>0.91238066188140732</v>
      </c>
      <c r="CS129" s="30">
        <f t="shared" si="162"/>
        <v>1.2863097875655162E-2</v>
      </c>
      <c r="CT129" s="31">
        <f t="shared" si="163"/>
        <v>1.130590881809752E-2</v>
      </c>
      <c r="CU129">
        <f t="shared" si="123"/>
        <v>0.97651273046407516</v>
      </c>
    </row>
    <row r="130" spans="1:99" x14ac:dyDescent="0.25">
      <c r="A130" t="str">
        <f>'Raw Data'!A130</f>
        <v>A_p110g</v>
      </c>
      <c r="B130">
        <f>'Raw Data'!B130</f>
        <v>862</v>
      </c>
      <c r="C130">
        <f>'Raw Data'!C130</f>
        <v>878</v>
      </c>
      <c r="D130" t="str">
        <f>'Raw Data'!D130</f>
        <v>LCLLPYGCISTGDKIGM</v>
      </c>
      <c r="E130" s="1">
        <f>AVERAGE('Raw Data'!J130,'Raw Data'!P130,'Raw Data'!V130)</f>
        <v>0.19166666666666665</v>
      </c>
      <c r="F130" s="19">
        <f>STDEV('Raw Data'!J130,'Raw Data'!P130,'Raw Data'!V130)</f>
        <v>3.7447741364912059E-2</v>
      </c>
      <c r="G130" s="1">
        <f>AVERAGE('Raw Data'!AB130,'Raw Data'!AH130,'Raw Data'!AN130)</f>
        <v>0.19233333333333333</v>
      </c>
      <c r="H130" s="1">
        <f>STDEV('Raw Data'!AB130,'Raw Data'!AH130,'Raw Data'!AN130)</f>
        <v>2.8041635710730931E-2</v>
      </c>
      <c r="I130" s="1">
        <f>AVERAGE('Raw Data'!AZ130,'Raw Data'!BF130,'Raw Data'!BL130)</f>
        <v>0.79833333333333334</v>
      </c>
      <c r="J130" s="1">
        <f>STDEV('Raw Data'!AZ130,'Raw Data'!BF130,'Raw Data'!BL130)</f>
        <v>0.50199236381974288</v>
      </c>
      <c r="K130" s="1">
        <f>AVERAGE('Raw Data'!BL130,'Raw Data'!BR130,'Raw Data'!BX130)</f>
        <v>1.4379999999999999</v>
      </c>
      <c r="L130" s="1">
        <f>STDEV('Raw Data'!BL130,'Raw Data'!BR130,'Raw Data'!BX130)</f>
        <v>7.9037965560861942E-2</v>
      </c>
      <c r="M130" s="1">
        <f>AVERAGE('Raw Data'!CD130,'Raw Data'!CJ130,'Raw Data'!CP130)</f>
        <v>2.9423333333333339</v>
      </c>
      <c r="N130" s="1">
        <f>STDEV('Raw Data'!CD130,'Raw Data'!CJ130,'Raw Data'!CP130)</f>
        <v>0.14705554506149485</v>
      </c>
      <c r="P130" s="1">
        <f>AVERAGE('Raw Data'!J296,'Raw Data'!P296,'Raw Data'!V296)</f>
        <v>8.6000000000000007E-2</v>
      </c>
      <c r="Q130" s="19">
        <f>STDEV('Raw Data'!J296,'Raw Data'!P296,'Raw Data'!V296)</f>
        <v>3.4770677301427418E-2</v>
      </c>
      <c r="R130" s="1">
        <f>AVERAGE('Raw Data'!AB296,'Raw Data'!AH296,'Raw Data'!AN296)</f>
        <v>0.14833333333333332</v>
      </c>
      <c r="S130" s="1">
        <f>STDEV('Raw Data'!AB296,'Raw Data'!AH296,'Raw Data'!AN296)</f>
        <v>5.2214301999867214E-2</v>
      </c>
      <c r="T130" s="1">
        <f>AVERAGE('Raw Data'!AZ296,'Raw Data'!BF296,'Raw Data'!BL296)</f>
        <v>0.66600000000000004</v>
      </c>
      <c r="U130" s="1">
        <f>STDEV('Raw Data'!AZ296,'Raw Data'!BF296,'Raw Data'!BL296)</f>
        <v>0.43697482765028933</v>
      </c>
      <c r="V130" s="1">
        <f>AVERAGE('Raw Data'!BL296,'Raw Data'!BR296,'Raw Data'!BX296)</f>
        <v>1.2536666666666667</v>
      </c>
      <c r="W130" s="1">
        <f>STDEV('Raw Data'!BL296,'Raw Data'!BR296,'Raw Data'!BX296)</f>
        <v>9.1658787540166195E-2</v>
      </c>
      <c r="X130" s="1">
        <f>AVERAGE('Raw Data'!CD296,'Raw Data'!CJ296,'Raw Data'!CP296)</f>
        <v>2.678666666666667</v>
      </c>
      <c r="Y130" s="1">
        <f>STDEV('Raw Data'!CD296,'Raw Data'!CJ296,'Raw Data'!CP296)</f>
        <v>0.19972564515688349</v>
      </c>
      <c r="AA130" s="1">
        <f>AVERAGE('Raw Data'!J462,'Raw Data'!P462,'Raw Data'!V462)</f>
        <v>0.18200000000000002</v>
      </c>
      <c r="AB130" s="19">
        <f>STDEV('Raw Data'!J462,'Raw Data'!P462,'Raw Data'!V462)</f>
        <v>6.7734776887504358E-2</v>
      </c>
      <c r="AC130" s="1">
        <f>AVERAGE('Raw Data'!AB462,'Raw Data'!AH462,'Raw Data'!AN462)</f>
        <v>0.24266666666666667</v>
      </c>
      <c r="AD130" s="1">
        <f>STDEV('Raw Data'!AB462,'Raw Data'!AH462,'Raw Data'!AN462)</f>
        <v>5.6047598818623166E-2</v>
      </c>
      <c r="AE130" s="1">
        <f>AVERAGE('Raw Data'!AZ462,'Raw Data'!BF462,'Raw Data'!BL462)</f>
        <v>0.81033333333333335</v>
      </c>
      <c r="AF130" s="1">
        <f>STDEV('Raw Data'!AZ462,'Raw Data'!BF462,'Raw Data'!BL462)</f>
        <v>0.56923925842595691</v>
      </c>
      <c r="AG130" s="1">
        <f>AVERAGE('Raw Data'!BL462,'Raw Data'!BR462,'Raw Data'!BX462)</f>
        <v>1.472</v>
      </c>
      <c r="AH130" s="1">
        <f>STDEV('Raw Data'!BL462,'Raw Data'!BR462,'Raw Data'!BX462)</f>
        <v>7.0710678118654814E-3</v>
      </c>
      <c r="AI130" s="1">
        <f>AVERAGE('Raw Data'!CD462,'Raw Data'!CJ462,'Raw Data'!CP462)</f>
        <v>2.8620000000000001</v>
      </c>
      <c r="AJ130" s="1">
        <f>STDEV('Raw Data'!CD462,'Raw Data'!CJ462,'Raw Data'!CP462)</f>
        <v>0.14990663761154821</v>
      </c>
      <c r="AL130" s="4">
        <f t="shared" si="174"/>
        <v>0.10566666666666664</v>
      </c>
      <c r="AM130" s="1">
        <f t="shared" si="175"/>
        <v>7.2218418666339476E-2</v>
      </c>
      <c r="AN130" s="4">
        <f t="shared" si="176"/>
        <v>4.4000000000000011E-2</v>
      </c>
      <c r="AO130" s="12">
        <f t="shared" si="177"/>
        <v>8.0255937710598149E-2</v>
      </c>
      <c r="AP130" s="4">
        <f t="shared" si="178"/>
        <v>0.1323333333333333</v>
      </c>
      <c r="AQ130" s="12">
        <f t="shared" si="179"/>
        <v>0.93896719147003216</v>
      </c>
      <c r="AR130" s="4">
        <f t="shared" si="180"/>
        <v>0.18433333333333324</v>
      </c>
      <c r="AS130" s="12">
        <f t="shared" si="181"/>
        <v>0.17069675310102814</v>
      </c>
      <c r="AT130" s="4">
        <f t="shared" si="182"/>
        <v>0.26366666666666694</v>
      </c>
      <c r="AU130" s="12">
        <f t="shared" si="183"/>
        <v>0.34678119021837833</v>
      </c>
      <c r="AW130" s="4">
        <f t="shared" si="164"/>
        <v>9.666666666666629E-3</v>
      </c>
      <c r="AX130" s="1">
        <f t="shared" si="165"/>
        <v>0.10518251825241642</v>
      </c>
      <c r="AY130" s="4">
        <f t="shared" si="166"/>
        <v>-5.0333333333333341E-2</v>
      </c>
      <c r="AZ130" s="12">
        <f t="shared" si="167"/>
        <v>8.4089234529354101E-2</v>
      </c>
      <c r="BA130" s="4">
        <f t="shared" si="168"/>
        <v>-1.2000000000000011E-2</v>
      </c>
      <c r="BB130" s="12">
        <f t="shared" si="169"/>
        <v>1.0712316222456999</v>
      </c>
      <c r="BC130" s="4">
        <f t="shared" si="170"/>
        <v>-3.400000000000003E-2</v>
      </c>
      <c r="BD130" s="12">
        <f t="shared" si="171"/>
        <v>8.610903337272742E-2</v>
      </c>
      <c r="BE130" s="4">
        <f t="shared" si="172"/>
        <v>8.0333333333333812E-2</v>
      </c>
      <c r="BF130" s="12">
        <f t="shared" si="173"/>
        <v>0.29696218267304308</v>
      </c>
      <c r="BH130" s="4">
        <f t="shared" si="184"/>
        <v>-9.6000000000000016E-2</v>
      </c>
      <c r="BI130" s="1">
        <f t="shared" si="185"/>
        <v>0.10250545418893178</v>
      </c>
      <c r="BJ130" s="4">
        <f t="shared" si="186"/>
        <v>-9.4333333333333352E-2</v>
      </c>
      <c r="BK130" s="12">
        <f t="shared" si="187"/>
        <v>0.10826190081849038</v>
      </c>
      <c r="BL130" s="4">
        <f t="shared" si="188"/>
        <v>-0.14433333333333331</v>
      </c>
      <c r="BM130" s="12">
        <f t="shared" si="189"/>
        <v>1.0062140860762463</v>
      </c>
      <c r="BN130" s="4">
        <f t="shared" si="190"/>
        <v>-0.21833333333333327</v>
      </c>
      <c r="BO130" s="12">
        <f t="shared" si="191"/>
        <v>9.8729855352031673E-2</v>
      </c>
      <c r="BP130" s="4">
        <f t="shared" si="192"/>
        <v>-0.18333333333333313</v>
      </c>
      <c r="BQ130" s="12">
        <f t="shared" si="193"/>
        <v>0.34963228276843172</v>
      </c>
      <c r="CI130" s="1">
        <f t="shared" si="154"/>
        <v>5.2154999946666903E-3</v>
      </c>
      <c r="CJ130" s="29">
        <f t="shared" si="155"/>
        <v>6.4410155378074102E-3</v>
      </c>
      <c r="CK130" s="29">
        <f t="shared" si="156"/>
        <v>0.88165938665712007</v>
      </c>
      <c r="CL130" s="30">
        <f t="shared" si="157"/>
        <v>2.9137381519233358E-2</v>
      </c>
      <c r="CM130" s="30">
        <f t="shared" si="158"/>
        <v>0.1202571938892751</v>
      </c>
      <c r="CN130">
        <f t="shared" si="122"/>
        <v>1.0211319589544257</v>
      </c>
      <c r="CP130" s="31">
        <f t="shared" si="159"/>
        <v>1.1063362145919914E-2</v>
      </c>
      <c r="CQ130" s="30">
        <f t="shared" si="160"/>
        <v>7.0709993637327181E-3</v>
      </c>
      <c r="CR130" s="30">
        <f t="shared" si="161"/>
        <v>1.1475371884991539</v>
      </c>
      <c r="CS130" s="30">
        <f t="shared" si="162"/>
        <v>7.4147656283854845E-3</v>
      </c>
      <c r="CT130" s="31">
        <f t="shared" si="163"/>
        <v>8.8186537937937806E-2</v>
      </c>
      <c r="CU130">
        <f t="shared" si="123"/>
        <v>1.1230640469604258</v>
      </c>
    </row>
    <row r="131" spans="1:99" x14ac:dyDescent="0.25">
      <c r="A131" t="str">
        <f>'Raw Data'!A131</f>
        <v>A_p110g</v>
      </c>
      <c r="B131">
        <f>'Raw Data'!B131</f>
        <v>863</v>
      </c>
      <c r="C131">
        <f>'Raw Data'!C131</f>
        <v>869</v>
      </c>
      <c r="D131" t="str">
        <f>'Raw Data'!D131</f>
        <v>CLLPYGC</v>
      </c>
      <c r="E131" s="1">
        <f>AVERAGE('Raw Data'!J131,'Raw Data'!P131,'Raw Data'!V131)</f>
        <v>8.7666666666666671E-2</v>
      </c>
      <c r="F131" s="19">
        <f>STDEV('Raw Data'!J131,'Raw Data'!P131,'Raw Data'!V131)</f>
        <v>1.4571661996262874E-2</v>
      </c>
      <c r="G131" s="1">
        <f>AVERAGE('Raw Data'!AB131,'Raw Data'!AH131,'Raw Data'!AN131)</f>
        <v>0.13466666666666668</v>
      </c>
      <c r="H131" s="1">
        <f>STDEV('Raw Data'!AB131,'Raw Data'!AH131,'Raw Data'!AN131)</f>
        <v>5.859465277082321E-3</v>
      </c>
      <c r="I131" s="1">
        <f>AVERAGE('Raw Data'!AZ131,'Raw Data'!BF131,'Raw Data'!BL131)</f>
        <v>0.59766666666666668</v>
      </c>
      <c r="J131" s="1">
        <f>STDEV('Raw Data'!AZ131,'Raw Data'!BF131,'Raw Data'!BL131)</f>
        <v>0.37921805512571966</v>
      </c>
      <c r="K131" s="1">
        <f>AVERAGE('Raw Data'!BL131,'Raw Data'!BR131,'Raw Data'!BX131)</f>
        <v>1.0293333333333334</v>
      </c>
      <c r="L131" s="1">
        <f>STDEV('Raw Data'!BL131,'Raw Data'!BR131,'Raw Data'!BX131)</f>
        <v>6.0277137733417202E-3</v>
      </c>
      <c r="M131" s="1">
        <f>AVERAGE('Raw Data'!CD131,'Raw Data'!CJ131,'Raw Data'!CP131)</f>
        <v>2.023333333333333</v>
      </c>
      <c r="N131" s="1">
        <f>STDEV('Raw Data'!CD131,'Raw Data'!CJ131,'Raw Data'!CP131)</f>
        <v>3.946306289852989E-2</v>
      </c>
      <c r="P131" s="1">
        <f>AVERAGE('Raw Data'!J297,'Raw Data'!P297,'Raw Data'!V297)</f>
        <v>7.2333333333333333E-2</v>
      </c>
      <c r="Q131" s="19">
        <f>STDEV('Raw Data'!J297,'Raw Data'!P297,'Raw Data'!V297)</f>
        <v>1.7897858344878417E-2</v>
      </c>
      <c r="R131" s="1">
        <f>AVERAGE('Raw Data'!AB297,'Raw Data'!AH297,'Raw Data'!AN297)</f>
        <v>9.6666666666666665E-2</v>
      </c>
      <c r="S131" s="1">
        <f>STDEV('Raw Data'!AB297,'Raw Data'!AH297,'Raw Data'!AN297)</f>
        <v>2.0108041509140931E-2</v>
      </c>
      <c r="T131" s="1">
        <f>AVERAGE('Raw Data'!AZ297,'Raw Data'!BF297,'Raw Data'!BL297)</f>
        <v>0.52500000000000002</v>
      </c>
      <c r="U131" s="1">
        <f>STDEV('Raw Data'!AZ297,'Raw Data'!BF297,'Raw Data'!BL297)</f>
        <v>0.34285857142559506</v>
      </c>
      <c r="V131" s="1">
        <f>AVERAGE('Raw Data'!BL297,'Raw Data'!BR297,'Raw Data'!BX297)</f>
        <v>0.94233333333333336</v>
      </c>
      <c r="W131" s="1">
        <f>STDEV('Raw Data'!BL297,'Raw Data'!BR297,'Raw Data'!BX297)</f>
        <v>2.3028967265887792E-2</v>
      </c>
      <c r="X131" s="1">
        <f>AVERAGE('Raw Data'!CD297,'Raw Data'!CJ297,'Raw Data'!CP297)</f>
        <v>1.9829999999999999</v>
      </c>
      <c r="Y131" s="1">
        <f>STDEV('Raw Data'!CD297,'Raw Data'!CJ297,'Raw Data'!CP297)</f>
        <v>4.3485629810317797E-2</v>
      </c>
      <c r="AA131" s="1">
        <f>AVERAGE('Raw Data'!J463,'Raw Data'!P463,'Raw Data'!V463)</f>
        <v>9.0666666666666673E-2</v>
      </c>
      <c r="AB131" s="19">
        <f>STDEV('Raw Data'!J463,'Raw Data'!P463,'Raw Data'!V463)</f>
        <v>2.8919428302325259E-2</v>
      </c>
      <c r="AC131" s="1">
        <f>AVERAGE('Raw Data'!AB463,'Raw Data'!AH463,'Raw Data'!AN463)</f>
        <v>0.15200000000000002</v>
      </c>
      <c r="AD131" s="1">
        <f>STDEV('Raw Data'!AB463,'Raw Data'!AH463,'Raw Data'!AN463)</f>
        <v>1.9052558883257527E-2</v>
      </c>
      <c r="AE131" s="1">
        <f>AVERAGE('Raw Data'!AZ463,'Raw Data'!BF463,'Raw Data'!BL463)</f>
        <v>0.59333333333333338</v>
      </c>
      <c r="AF131" s="1">
        <f>STDEV('Raw Data'!AZ463,'Raw Data'!BF463,'Raw Data'!BL463)</f>
        <v>0.35978512105607341</v>
      </c>
      <c r="AG131" s="1">
        <f>AVERAGE('Raw Data'!BL463,'Raw Data'!BR463,'Raw Data'!BX463)</f>
        <v>1.018</v>
      </c>
      <c r="AH131" s="1">
        <f>STDEV('Raw Data'!BL463,'Raw Data'!BR463,'Raw Data'!BX463)</f>
        <v>1.4142135623730963E-2</v>
      </c>
      <c r="AI131" s="1">
        <f>AVERAGE('Raw Data'!CD463,'Raw Data'!CJ463,'Raw Data'!CP463)</f>
        <v>2.0084999999999997</v>
      </c>
      <c r="AJ131" s="1">
        <f>STDEV('Raw Data'!CD463,'Raw Data'!CJ463,'Raw Data'!CP463)</f>
        <v>2.4748737341528947E-2</v>
      </c>
      <c r="AL131" s="4">
        <f t="shared" si="174"/>
        <v>1.5333333333333338E-2</v>
      </c>
      <c r="AM131" s="1">
        <f t="shared" si="175"/>
        <v>3.2469520341141291E-2</v>
      </c>
      <c r="AN131" s="4">
        <f t="shared" si="176"/>
        <v>3.800000000000002E-2</v>
      </c>
      <c r="AO131" s="12">
        <f t="shared" si="177"/>
        <v>2.5967506786223251E-2</v>
      </c>
      <c r="AP131" s="4">
        <f t="shared" si="178"/>
        <v>7.2666666666666657E-2</v>
      </c>
      <c r="AQ131" s="12">
        <f t="shared" si="179"/>
        <v>0.72207662655131477</v>
      </c>
      <c r="AR131" s="4">
        <f t="shared" si="180"/>
        <v>8.7000000000000077E-2</v>
      </c>
      <c r="AS131" s="12">
        <f t="shared" si="181"/>
        <v>2.9056681039229513E-2</v>
      </c>
      <c r="AT131" s="4">
        <f t="shared" si="182"/>
        <v>4.033333333333311E-2</v>
      </c>
      <c r="AU131" s="12">
        <f t="shared" si="183"/>
        <v>8.2948692708847693E-2</v>
      </c>
      <c r="AW131" s="4">
        <f t="shared" si="164"/>
        <v>-3.0000000000000027E-3</v>
      </c>
      <c r="AX131" s="1">
        <f t="shared" si="165"/>
        <v>4.3491090298588136E-2</v>
      </c>
      <c r="AY131" s="4">
        <f t="shared" si="166"/>
        <v>-1.7333333333333339E-2</v>
      </c>
      <c r="AZ131" s="12">
        <f t="shared" si="167"/>
        <v>2.4912024160339847E-2</v>
      </c>
      <c r="BA131" s="4">
        <f t="shared" si="168"/>
        <v>4.3333333333333002E-3</v>
      </c>
      <c r="BB131" s="12">
        <f t="shared" si="169"/>
        <v>0.73900317618179301</v>
      </c>
      <c r="BC131" s="4">
        <f t="shared" si="170"/>
        <v>1.1333333333333417E-2</v>
      </c>
      <c r="BD131" s="12">
        <f t="shared" si="171"/>
        <v>2.0169849397072684E-2</v>
      </c>
      <c r="BE131" s="4">
        <f t="shared" si="172"/>
        <v>1.4833333333333254E-2</v>
      </c>
      <c r="BF131" s="12">
        <f t="shared" si="173"/>
        <v>6.4211800240058833E-2</v>
      </c>
      <c r="BH131" s="4">
        <f t="shared" si="184"/>
        <v>-1.833333333333334E-2</v>
      </c>
      <c r="BI131" s="1">
        <f t="shared" si="185"/>
        <v>4.6817286647203679E-2</v>
      </c>
      <c r="BJ131" s="4">
        <f t="shared" si="186"/>
        <v>-5.5333333333333359E-2</v>
      </c>
      <c r="BK131" s="12">
        <f t="shared" si="187"/>
        <v>3.9160600392398458E-2</v>
      </c>
      <c r="BL131" s="4">
        <f t="shared" si="188"/>
        <v>-6.8333333333333357E-2</v>
      </c>
      <c r="BM131" s="12">
        <f t="shared" si="189"/>
        <v>0.70264369248166847</v>
      </c>
      <c r="BN131" s="4">
        <f t="shared" si="190"/>
        <v>-7.566666666666666E-2</v>
      </c>
      <c r="BO131" s="12">
        <f t="shared" si="191"/>
        <v>3.7171102889618751E-2</v>
      </c>
      <c r="BP131" s="4">
        <f t="shared" si="192"/>
        <v>-2.5499999999999856E-2</v>
      </c>
      <c r="BQ131" s="12">
        <f t="shared" si="193"/>
        <v>6.8234367151846748E-2</v>
      </c>
      <c r="CI131" s="1">
        <f t="shared" ref="CI131:CI162" si="194">AM131^2</f>
        <v>1.054269751183788E-3</v>
      </c>
      <c r="CJ131" s="29">
        <f t="shared" ref="CJ131:CJ162" si="195">AO131^2</f>
        <v>6.7431140869255064E-4</v>
      </c>
      <c r="CK131" s="29">
        <f t="shared" ref="CK131:CK162" si="196">AQ131^2</f>
        <v>0.52139465461172685</v>
      </c>
      <c r="CL131" s="30">
        <f t="shared" ref="CL131:CL162" si="197">AS131^2</f>
        <v>8.4429071301551993E-4</v>
      </c>
      <c r="CM131" s="30">
        <f t="shared" ref="CM131:CM162" si="198">AU131^2</f>
        <v>6.8804856221068422E-3</v>
      </c>
      <c r="CN131">
        <f t="shared" si="122"/>
        <v>0.7285931732501516</v>
      </c>
      <c r="CP131" s="31">
        <f t="shared" ref="CP131:CP162" si="199">AX131^2</f>
        <v>1.891474935359947E-3</v>
      </c>
      <c r="CQ131" s="30">
        <f t="shared" ref="CQ131:CQ162" si="200">AZ131^2</f>
        <v>6.2060894776535625E-4</v>
      </c>
      <c r="CR131" s="30">
        <f t="shared" ref="CR131:CR162" si="201">BB131^2</f>
        <v>0.54612569440677816</v>
      </c>
      <c r="CS131" s="30">
        <f t="shared" ref="CS131:CS162" si="202">BD131^2</f>
        <v>4.0682282470059329E-4</v>
      </c>
      <c r="CT131" s="31">
        <f t="shared" ref="CT131:CT162" si="203">BF131^2</f>
        <v>4.1231552900692194E-3</v>
      </c>
      <c r="CU131">
        <f t="shared" si="123"/>
        <v>0.74375248329311361</v>
      </c>
    </row>
    <row r="132" spans="1:99" x14ac:dyDescent="0.25">
      <c r="A132" t="str">
        <f>'Raw Data'!A132</f>
        <v>A_p110g</v>
      </c>
      <c r="B132">
        <f>'Raw Data'!B132</f>
        <v>863</v>
      </c>
      <c r="C132">
        <f>'Raw Data'!C132</f>
        <v>880</v>
      </c>
      <c r="D132" t="str">
        <f>'Raw Data'!D132</f>
        <v>CLLPYGCISTGDKIGMIE</v>
      </c>
      <c r="E132" s="1">
        <f>AVERAGE('Raw Data'!J132,'Raw Data'!P132,'Raw Data'!V132)</f>
        <v>0.26033333333333336</v>
      </c>
      <c r="F132" s="19">
        <f>STDEV('Raw Data'!J132,'Raw Data'!P132,'Raw Data'!V132)</f>
        <v>1.8502252115170571E-2</v>
      </c>
      <c r="G132" s="1">
        <f>AVERAGE('Raw Data'!AB132,'Raw Data'!AH132,'Raw Data'!AN132)</f>
        <v>0.30000000000000004</v>
      </c>
      <c r="H132" s="1">
        <f>STDEV('Raw Data'!AB132,'Raw Data'!AH132,'Raw Data'!AN132)</f>
        <v>2.5514701644346143E-2</v>
      </c>
      <c r="I132" s="1">
        <f>AVERAGE('Raw Data'!AZ132,'Raw Data'!BF132,'Raw Data'!BL132)</f>
        <v>0.93</v>
      </c>
      <c r="J132" s="1">
        <f>STDEV('Raw Data'!AZ132,'Raw Data'!BF132,'Raw Data'!BL132)</f>
        <v>0.56036684412980753</v>
      </c>
      <c r="K132" s="1">
        <f>AVERAGE('Raw Data'!BL132,'Raw Data'!BR132,'Raw Data'!BX132)</f>
        <v>1.59</v>
      </c>
      <c r="L132" s="1">
        <f>STDEV('Raw Data'!BL132,'Raw Data'!BR132,'Raw Data'!BX132)</f>
        <v>4.0841155713324188E-2</v>
      </c>
      <c r="M132" s="1">
        <f>AVERAGE('Raw Data'!CD132,'Raw Data'!CJ132,'Raw Data'!CP132)</f>
        <v>3.1819999999999999</v>
      </c>
      <c r="N132" s="1">
        <f>STDEV('Raw Data'!CD132,'Raw Data'!CJ132,'Raw Data'!CP132)</f>
        <v>0.11947803145348514</v>
      </c>
      <c r="P132" s="1">
        <f>AVERAGE('Raw Data'!J298,'Raw Data'!P298,'Raw Data'!V298)</f>
        <v>0.26933333333333337</v>
      </c>
      <c r="Q132" s="19">
        <f>STDEV('Raw Data'!J298,'Raw Data'!P298,'Raw Data'!V298)</f>
        <v>0.11398391699416771</v>
      </c>
      <c r="R132" s="1">
        <f>AVERAGE('Raw Data'!AB298,'Raw Data'!AH298,'Raw Data'!AN298)</f>
        <v>0.31566666666666665</v>
      </c>
      <c r="S132" s="1">
        <f>STDEV('Raw Data'!AB298,'Raw Data'!AH298,'Raw Data'!AN298)</f>
        <v>8.4512326517102429E-2</v>
      </c>
      <c r="T132" s="1">
        <f>AVERAGE('Raw Data'!AZ298,'Raw Data'!BF298,'Raw Data'!BL298)</f>
        <v>0.89133333333333342</v>
      </c>
      <c r="U132" s="1">
        <f>STDEV('Raw Data'!AZ298,'Raw Data'!BF298,'Raw Data'!BL298)</f>
        <v>0.61293501558756891</v>
      </c>
      <c r="V132" s="1">
        <f>AVERAGE('Raw Data'!BL298,'Raw Data'!BR298,'Raw Data'!BX298)</f>
        <v>1.516</v>
      </c>
      <c r="W132" s="1">
        <f>STDEV('Raw Data'!BL298,'Raw Data'!BR298,'Raw Data'!BX298)</f>
        <v>7.102112361825888E-2</v>
      </c>
      <c r="X132" s="1">
        <f>AVERAGE('Raw Data'!CD298,'Raw Data'!CJ298,'Raw Data'!CP298)</f>
        <v>3.0169999999999999</v>
      </c>
      <c r="Y132" s="1">
        <f>STDEV('Raw Data'!CD298,'Raw Data'!CJ298,'Raw Data'!CP298)</f>
        <v>5.8557663887829403E-2</v>
      </c>
      <c r="AA132" s="1">
        <f>AVERAGE('Raw Data'!J464,'Raw Data'!P464,'Raw Data'!V464)</f>
        <v>0.20866666666666667</v>
      </c>
      <c r="AB132" s="19">
        <f>STDEV('Raw Data'!J464,'Raw Data'!P464,'Raw Data'!V464)</f>
        <v>2.3437861108329267E-2</v>
      </c>
      <c r="AC132" s="1">
        <f>AVERAGE('Raw Data'!AB464,'Raw Data'!AH464,'Raw Data'!AN464)</f>
        <v>0.45500000000000002</v>
      </c>
      <c r="AD132" s="1">
        <f>STDEV('Raw Data'!AB464,'Raw Data'!AH464,'Raw Data'!AN464)</f>
        <v>0.14844527611210825</v>
      </c>
      <c r="AE132" s="1">
        <f>AVERAGE('Raw Data'!AZ464,'Raw Data'!BF464,'Raw Data'!BL464)</f>
        <v>0.99833333333333341</v>
      </c>
      <c r="AF132" s="1">
        <f>STDEV('Raw Data'!AZ464,'Raw Data'!BF464,'Raw Data'!BL464)</f>
        <v>0.55571065612720871</v>
      </c>
      <c r="AG132" s="1">
        <f>AVERAGE('Raw Data'!BL464,'Raw Data'!BR464,'Raw Data'!BX464)</f>
        <v>1.64</v>
      </c>
      <c r="AH132" s="1">
        <f>STDEV('Raw Data'!BL464,'Raw Data'!BR464,'Raw Data'!BX464)</f>
        <v>1.9798989873223347E-2</v>
      </c>
      <c r="AI132" s="1">
        <f>AVERAGE('Raw Data'!CD464,'Raw Data'!CJ464,'Raw Data'!CP464)</f>
        <v>3.1465000000000001</v>
      </c>
      <c r="AJ132" s="1">
        <f>STDEV('Raw Data'!CD464,'Raw Data'!CJ464,'Raw Data'!CP464)</f>
        <v>8.4145706961198996E-2</v>
      </c>
      <c r="AL132" s="4">
        <f t="shared" si="174"/>
        <v>-9.000000000000008E-3</v>
      </c>
      <c r="AM132" s="1">
        <f t="shared" si="175"/>
        <v>0.13248616910933828</v>
      </c>
      <c r="AN132" s="4">
        <f t="shared" si="176"/>
        <v>-1.5666666666666607E-2</v>
      </c>
      <c r="AO132" s="12">
        <f t="shared" si="177"/>
        <v>0.11002702816144858</v>
      </c>
      <c r="AP132" s="4">
        <f t="shared" si="178"/>
        <v>3.8666666666666627E-2</v>
      </c>
      <c r="AQ132" s="12">
        <f t="shared" si="179"/>
        <v>1.1733018597173763</v>
      </c>
      <c r="AR132" s="4">
        <f t="shared" si="180"/>
        <v>7.4000000000000066E-2</v>
      </c>
      <c r="AS132" s="12">
        <f t="shared" si="181"/>
        <v>0.11186227933158308</v>
      </c>
      <c r="AT132" s="4">
        <f t="shared" si="182"/>
        <v>0.16500000000000004</v>
      </c>
      <c r="AU132" s="12">
        <f t="shared" si="183"/>
        <v>0.17803569534131453</v>
      </c>
      <c r="AW132" s="4">
        <f t="shared" si="164"/>
        <v>5.1666666666666694E-2</v>
      </c>
      <c r="AX132" s="1">
        <f t="shared" si="165"/>
        <v>4.1940113223499838E-2</v>
      </c>
      <c r="AY132" s="4">
        <f t="shared" si="166"/>
        <v>-0.15499999999999997</v>
      </c>
      <c r="AZ132" s="12">
        <f t="shared" si="167"/>
        <v>0.17395997775645439</v>
      </c>
      <c r="BA132" s="4">
        <f t="shared" si="168"/>
        <v>-6.8333333333333357E-2</v>
      </c>
      <c r="BB132" s="12">
        <f t="shared" si="169"/>
        <v>1.1160775002570162</v>
      </c>
      <c r="BC132" s="4">
        <f t="shared" si="170"/>
        <v>-4.9999999999999822E-2</v>
      </c>
      <c r="BD132" s="12">
        <f t="shared" si="171"/>
        <v>6.0640145586547539E-2</v>
      </c>
      <c r="BE132" s="4">
        <f t="shared" si="172"/>
        <v>3.5499999999999865E-2</v>
      </c>
      <c r="BF132" s="12">
        <f t="shared" si="173"/>
        <v>0.20362373841468412</v>
      </c>
      <c r="BH132" s="4">
        <f t="shared" si="184"/>
        <v>6.0666666666666702E-2</v>
      </c>
      <c r="BI132" s="1">
        <f t="shared" si="185"/>
        <v>0.13742177810249698</v>
      </c>
      <c r="BJ132" s="4">
        <f t="shared" si="186"/>
        <v>-0.13933333333333336</v>
      </c>
      <c r="BK132" s="12">
        <f t="shared" si="187"/>
        <v>0.23295760262921067</v>
      </c>
      <c r="BL132" s="4">
        <f t="shared" si="188"/>
        <v>-0.10699999999999998</v>
      </c>
      <c r="BM132" s="12">
        <f t="shared" si="189"/>
        <v>1.1686456717147777</v>
      </c>
      <c r="BN132" s="4">
        <f t="shared" si="190"/>
        <v>-0.12399999999999989</v>
      </c>
      <c r="BO132" s="12">
        <f t="shared" si="191"/>
        <v>9.0820113491482224E-2</v>
      </c>
      <c r="BP132" s="4">
        <f t="shared" si="192"/>
        <v>-0.12950000000000017</v>
      </c>
      <c r="BQ132" s="12">
        <f t="shared" si="193"/>
        <v>0.1427033708490284</v>
      </c>
      <c r="CI132" s="1">
        <f t="shared" si="194"/>
        <v>1.7552585005268181E-2</v>
      </c>
      <c r="CJ132" s="29">
        <f t="shared" si="195"/>
        <v>1.2105946926040199E-2</v>
      </c>
      <c r="CK132" s="29">
        <f t="shared" si="196"/>
        <v>1.3766372540162539</v>
      </c>
      <c r="CL132" s="30">
        <f t="shared" si="197"/>
        <v>1.2513169537257118E-2</v>
      </c>
      <c r="CM132" s="30">
        <f t="shared" si="198"/>
        <v>3.1696708815665366E-2</v>
      </c>
      <c r="CN132">
        <f t="shared" ref="CN132:CN168" si="204">SUM(CI132:CM132)^(1/2)</f>
        <v>1.2043694052492719</v>
      </c>
      <c r="CP132" s="31">
        <f t="shared" si="199"/>
        <v>1.758973097199986E-3</v>
      </c>
      <c r="CQ132" s="30">
        <f t="shared" si="200"/>
        <v>3.0262073861026105E-2</v>
      </c>
      <c r="CR132" s="30">
        <f t="shared" si="201"/>
        <v>1.2456289865799501</v>
      </c>
      <c r="CS132" s="30">
        <f t="shared" si="202"/>
        <v>3.677227256757681E-3</v>
      </c>
      <c r="CT132" s="31">
        <f t="shared" si="203"/>
        <v>4.1462626845971705E-2</v>
      </c>
      <c r="CU132">
        <f t="shared" ref="CU132:CU168" si="205">SUM(CP132:CT132)^(1/2)</f>
        <v>1.1501260311987143</v>
      </c>
    </row>
    <row r="133" spans="1:99" x14ac:dyDescent="0.25">
      <c r="A133" t="str">
        <f>'Raw Data'!A133</f>
        <v>A_p110g</v>
      </c>
      <c r="B133">
        <f>'Raw Data'!B133</f>
        <v>879</v>
      </c>
      <c r="C133">
        <f>'Raw Data'!C133</f>
        <v>887</v>
      </c>
      <c r="D133" t="str">
        <f>'Raw Data'!D133</f>
        <v>IEIVKDATT</v>
      </c>
      <c r="E133" s="1">
        <f>AVERAGE('Raw Data'!J133,'Raw Data'!P133,'Raw Data'!V133)</f>
        <v>0.91800000000000004</v>
      </c>
      <c r="F133" s="19">
        <f>STDEV('Raw Data'!J133,'Raw Data'!P133,'Raw Data'!V133)</f>
        <v>3.7027017163147206E-2</v>
      </c>
      <c r="G133" s="1">
        <f>AVERAGE('Raw Data'!AB133,'Raw Data'!AH133,'Raw Data'!AN133)</f>
        <v>1.7270000000000001</v>
      </c>
      <c r="H133" s="1">
        <f>STDEV('Raw Data'!AB133,'Raw Data'!AH133,'Raw Data'!AN133)</f>
        <v>7.1140705647329647E-2</v>
      </c>
      <c r="I133" s="1">
        <f>AVERAGE('Raw Data'!AZ133,'Raw Data'!BF133,'Raw Data'!BL133)</f>
        <v>3.0996666666666663</v>
      </c>
      <c r="J133" s="1">
        <f>STDEV('Raw Data'!AZ133,'Raw Data'!BF133,'Raw Data'!BL133)</f>
        <v>0.4795772443864863</v>
      </c>
      <c r="K133" s="1">
        <f>AVERAGE('Raw Data'!BL133,'Raw Data'!BR133,'Raw Data'!BX133)</f>
        <v>3.6679999999999997</v>
      </c>
      <c r="L133" s="1">
        <f>STDEV('Raw Data'!BL133,'Raw Data'!BR133,'Raw Data'!BX133)</f>
        <v>1.3747727084867557E-2</v>
      </c>
      <c r="M133" s="1">
        <f>AVERAGE('Raw Data'!CD133,'Raw Data'!CJ133,'Raw Data'!CP133)</f>
        <v>3.9629999999999996</v>
      </c>
      <c r="N133" s="1">
        <f>STDEV('Raw Data'!CD133,'Raw Data'!CJ133,'Raw Data'!CP133)</f>
        <v>6.9935684739623361E-2</v>
      </c>
      <c r="P133" s="1">
        <f>AVERAGE('Raw Data'!J299,'Raw Data'!P299,'Raw Data'!V299)</f>
        <v>0.85199999999999998</v>
      </c>
      <c r="Q133" s="19">
        <f>STDEV('Raw Data'!J299,'Raw Data'!P299,'Raw Data'!V299)</f>
        <v>4.2035699113967387E-2</v>
      </c>
      <c r="R133" s="1">
        <f>AVERAGE('Raw Data'!AB299,'Raw Data'!AH299,'Raw Data'!AN299)</f>
        <v>1.6689999999999998</v>
      </c>
      <c r="S133" s="1">
        <f>STDEV('Raw Data'!AB299,'Raw Data'!AH299,'Raw Data'!AN299)</f>
        <v>5.4945427471264623E-2</v>
      </c>
      <c r="T133" s="1">
        <f>AVERAGE('Raw Data'!AZ299,'Raw Data'!BF299,'Raw Data'!BL299)</f>
        <v>3.0386666666666664</v>
      </c>
      <c r="U133" s="1">
        <f>STDEV('Raw Data'!AZ299,'Raw Data'!BF299,'Raw Data'!BL299)</f>
        <v>0.46264493224646175</v>
      </c>
      <c r="V133" s="1">
        <f>AVERAGE('Raw Data'!BL299,'Raw Data'!BR299,'Raw Data'!BX299)</f>
        <v>3.6246666666666663</v>
      </c>
      <c r="W133" s="1">
        <f>STDEV('Raw Data'!BL299,'Raw Data'!BR299,'Raw Data'!BX299)</f>
        <v>5.3538148392836146E-2</v>
      </c>
      <c r="X133" s="1">
        <f>AVERAGE('Raw Data'!CD299,'Raw Data'!CJ299,'Raw Data'!CP299)</f>
        <v>3.9460000000000002</v>
      </c>
      <c r="Y133" s="1">
        <f>STDEV('Raw Data'!CD299,'Raw Data'!CJ299,'Raw Data'!CP299)</f>
        <v>9.3664294157378702E-2</v>
      </c>
      <c r="AA133" s="1">
        <f>AVERAGE('Raw Data'!J465,'Raw Data'!P465,'Raw Data'!V465)</f>
        <v>0.90366666666666662</v>
      </c>
      <c r="AB133" s="19">
        <f>STDEV('Raw Data'!J465,'Raw Data'!P465,'Raw Data'!V465)</f>
        <v>8.9846164822619576E-2</v>
      </c>
      <c r="AC133" s="1">
        <f>AVERAGE('Raw Data'!AB465,'Raw Data'!AH465,'Raw Data'!AN465)</f>
        <v>1.7726666666666666</v>
      </c>
      <c r="AD133" s="1">
        <f>STDEV('Raw Data'!AB465,'Raw Data'!AH465,'Raw Data'!AN465)</f>
        <v>4.5763886781318423E-2</v>
      </c>
      <c r="AE133" s="1">
        <f>AVERAGE('Raw Data'!AZ465,'Raw Data'!BF465,'Raw Data'!BL465)</f>
        <v>3.0786666666666669</v>
      </c>
      <c r="AF133" s="1">
        <f>STDEV('Raw Data'!AZ465,'Raw Data'!BF465,'Raw Data'!BL465)</f>
        <v>0.44445509709455749</v>
      </c>
      <c r="AG133" s="1">
        <f>AVERAGE('Raw Data'!BL465,'Raw Data'!BR465,'Raw Data'!BX465)</f>
        <v>3.6429999999999998</v>
      </c>
      <c r="AH133" s="1">
        <f>STDEV('Raw Data'!BL465,'Raw Data'!BR465,'Raw Data'!BX465)</f>
        <v>7.4953318805774258E-2</v>
      </c>
      <c r="AI133" s="1">
        <f>AVERAGE('Raw Data'!CD465,'Raw Data'!CJ465,'Raw Data'!CP465)</f>
        <v>4.0075000000000003</v>
      </c>
      <c r="AJ133" s="1">
        <f>STDEV('Raw Data'!CD465,'Raw Data'!CJ465,'Raw Data'!CP465)</f>
        <v>3.8890872965260226E-2</v>
      </c>
      <c r="AL133" s="4">
        <f t="shared" si="174"/>
        <v>6.6000000000000059E-2</v>
      </c>
      <c r="AM133" s="1">
        <f t="shared" si="175"/>
        <v>7.9062716277114586E-2</v>
      </c>
      <c r="AN133" s="4">
        <f t="shared" si="176"/>
        <v>5.8000000000000274E-2</v>
      </c>
      <c r="AO133" s="12">
        <f t="shared" si="177"/>
        <v>0.12608613311859426</v>
      </c>
      <c r="AP133" s="4">
        <f t="shared" si="178"/>
        <v>6.0999999999999943E-2</v>
      </c>
      <c r="AQ133" s="12">
        <f t="shared" si="179"/>
        <v>0.94222217663294805</v>
      </c>
      <c r="AR133" s="4">
        <f t="shared" si="180"/>
        <v>4.3333333333333446E-2</v>
      </c>
      <c r="AS133" s="12">
        <f t="shared" si="181"/>
        <v>6.7285875477703705E-2</v>
      </c>
      <c r="AT133" s="4">
        <f t="shared" si="182"/>
        <v>1.699999999999946E-2</v>
      </c>
      <c r="AU133" s="12">
        <f t="shared" si="183"/>
        <v>0.16359997889700206</v>
      </c>
      <c r="AW133" s="4">
        <f t="shared" si="164"/>
        <v>1.433333333333342E-2</v>
      </c>
      <c r="AX133" s="1">
        <f t="shared" si="165"/>
        <v>0.12687318198576678</v>
      </c>
      <c r="AY133" s="4">
        <f t="shared" si="166"/>
        <v>-4.5666666666666522E-2</v>
      </c>
      <c r="AZ133" s="12">
        <f t="shared" si="167"/>
        <v>0.11690459242864806</v>
      </c>
      <c r="BA133" s="4">
        <f t="shared" si="168"/>
        <v>2.0999999999999464E-2</v>
      </c>
      <c r="BB133" s="12">
        <f t="shared" si="169"/>
        <v>0.92403234148104385</v>
      </c>
      <c r="BC133" s="4">
        <f t="shared" si="170"/>
        <v>2.4999999999999911E-2</v>
      </c>
      <c r="BD133" s="12">
        <f t="shared" si="171"/>
        <v>8.8701045890641816E-2</v>
      </c>
      <c r="BE133" s="4">
        <f t="shared" si="172"/>
        <v>-4.450000000000065E-2</v>
      </c>
      <c r="BF133" s="12">
        <f t="shared" si="173"/>
        <v>0.10882655770488359</v>
      </c>
      <c r="BH133" s="4">
        <f t="shared" si="184"/>
        <v>-5.1666666666666639E-2</v>
      </c>
      <c r="BI133" s="1">
        <f t="shared" si="185"/>
        <v>0.13188186393658696</v>
      </c>
      <c r="BJ133" s="4">
        <f t="shared" si="186"/>
        <v>-0.1036666666666668</v>
      </c>
      <c r="BK133" s="12">
        <f t="shared" si="187"/>
        <v>0.10070931425258305</v>
      </c>
      <c r="BL133" s="4">
        <f t="shared" si="188"/>
        <v>-4.000000000000048E-2</v>
      </c>
      <c r="BM133" s="12">
        <f t="shared" si="189"/>
        <v>0.90710002934101919</v>
      </c>
      <c r="BN133" s="4">
        <f t="shared" si="190"/>
        <v>-1.8333333333333535E-2</v>
      </c>
      <c r="BO133" s="12">
        <f t="shared" si="191"/>
        <v>0.1284914671986104</v>
      </c>
      <c r="BP133" s="4">
        <f t="shared" si="192"/>
        <v>-6.150000000000011E-2</v>
      </c>
      <c r="BQ133" s="12">
        <f t="shared" si="193"/>
        <v>0.13255516712263893</v>
      </c>
      <c r="CI133" s="1">
        <f t="shared" si="194"/>
        <v>6.2509131051155199E-3</v>
      </c>
      <c r="CJ133" s="29">
        <f t="shared" si="195"/>
        <v>1.5897712964799873E-2</v>
      </c>
      <c r="CK133" s="29">
        <f t="shared" si="196"/>
        <v>0.88778263013893033</v>
      </c>
      <c r="CL133" s="30">
        <f t="shared" si="197"/>
        <v>4.5273890388010489E-3</v>
      </c>
      <c r="CM133" s="30">
        <f t="shared" si="198"/>
        <v>2.676495309509952E-2</v>
      </c>
      <c r="CN133">
        <f t="shared" si="204"/>
        <v>0.97016678892999952</v>
      </c>
      <c r="CP133" s="31">
        <f t="shared" si="199"/>
        <v>1.6096804307193496E-2</v>
      </c>
      <c r="CQ133" s="30">
        <f t="shared" si="200"/>
        <v>1.3666683730908319E-2</v>
      </c>
      <c r="CR133" s="30">
        <f t="shared" si="201"/>
        <v>0.85383576810294048</v>
      </c>
      <c r="CS133" s="30">
        <f t="shared" si="202"/>
        <v>7.8678755420937448E-3</v>
      </c>
      <c r="CT133" s="31">
        <f t="shared" si="203"/>
        <v>1.1843219661894357E-2</v>
      </c>
      <c r="CU133">
        <f t="shared" si="205"/>
        <v>0.95042640501252407</v>
      </c>
    </row>
    <row r="134" spans="1:99" x14ac:dyDescent="0.25">
      <c r="A134" t="str">
        <f>'Raw Data'!A134</f>
        <v>A_p110g</v>
      </c>
      <c r="B134">
        <f>'Raw Data'!B134</f>
        <v>880</v>
      </c>
      <c r="C134">
        <f>'Raw Data'!C134</f>
        <v>888</v>
      </c>
      <c r="D134" t="str">
        <f>'Raw Data'!D134</f>
        <v>EIVKDATTI</v>
      </c>
      <c r="E134" s="1">
        <f>AVERAGE('Raw Data'!J134,'Raw Data'!P134,'Raw Data'!V134)</f>
        <v>0.85833333333333339</v>
      </c>
      <c r="F134" s="19">
        <f>STDEV('Raw Data'!J134,'Raw Data'!P134,'Raw Data'!V134)</f>
        <v>4.3316663460305105E-2</v>
      </c>
      <c r="G134" s="1">
        <f>AVERAGE('Raw Data'!AB134,'Raw Data'!AH134,'Raw Data'!AN134)</f>
        <v>1.6673333333333336</v>
      </c>
      <c r="H134" s="1">
        <f>STDEV('Raw Data'!AB134,'Raw Data'!AH134,'Raw Data'!AN134)</f>
        <v>6.8369096332578039E-2</v>
      </c>
      <c r="I134" s="1">
        <f>AVERAGE('Raw Data'!AZ134,'Raw Data'!BF134,'Raw Data'!BL134)</f>
        <v>3.0503333333333331</v>
      </c>
      <c r="J134" s="1">
        <f>STDEV('Raw Data'!AZ134,'Raw Data'!BF134,'Raw Data'!BL134)</f>
        <v>0.49947205460699529</v>
      </c>
      <c r="K134" s="1">
        <f>AVERAGE('Raw Data'!BL134,'Raw Data'!BR134,'Raw Data'!BX134)</f>
        <v>3.6183333333333327</v>
      </c>
      <c r="L134" s="1">
        <f>STDEV('Raw Data'!BL134,'Raw Data'!BR134,'Raw Data'!BX134)</f>
        <v>1.8583146486355027E-2</v>
      </c>
      <c r="M134" s="1">
        <f>AVERAGE('Raw Data'!CD134,'Raw Data'!CJ134,'Raw Data'!CP134)</f>
        <v>3.9373333333333331</v>
      </c>
      <c r="N134" s="1">
        <f>STDEV('Raw Data'!CD134,'Raw Data'!CJ134,'Raw Data'!CP134)</f>
        <v>2.6274195198584666E-2</v>
      </c>
      <c r="P134" s="1">
        <f>AVERAGE('Raw Data'!J300,'Raw Data'!P300,'Raw Data'!V300)</f>
        <v>0.80800000000000016</v>
      </c>
      <c r="Q134" s="19">
        <f>STDEV('Raw Data'!J300,'Raw Data'!P300,'Raw Data'!V300)</f>
        <v>6.2864934582006829E-2</v>
      </c>
      <c r="R134" s="1">
        <f>AVERAGE('Raw Data'!AB300,'Raw Data'!AH300,'Raw Data'!AN300)</f>
        <v>1.6459999999999999</v>
      </c>
      <c r="S134" s="1">
        <f>STDEV('Raw Data'!AB300,'Raw Data'!AH300,'Raw Data'!AN300)</f>
        <v>5.0318982501636418E-2</v>
      </c>
      <c r="T134" s="1">
        <f>AVERAGE('Raw Data'!AZ300,'Raw Data'!BF300,'Raw Data'!BL300)</f>
        <v>3.0370000000000004</v>
      </c>
      <c r="U134" s="1">
        <f>STDEV('Raw Data'!AZ300,'Raw Data'!BF300,'Raw Data'!BL300)</f>
        <v>0.49471304814002798</v>
      </c>
      <c r="V134" s="1">
        <f>AVERAGE('Raw Data'!BL300,'Raw Data'!BR300,'Raw Data'!BX300)</f>
        <v>3.6029999999999998</v>
      </c>
      <c r="W134" s="1">
        <f>STDEV('Raw Data'!BL300,'Raw Data'!BR300,'Raw Data'!BX300)</f>
        <v>1.9000000000000187E-2</v>
      </c>
      <c r="X134" s="1">
        <f>AVERAGE('Raw Data'!CD300,'Raw Data'!CJ300,'Raw Data'!CP300)</f>
        <v>3.97</v>
      </c>
      <c r="Y134" s="1">
        <f>STDEV('Raw Data'!CD300,'Raw Data'!CJ300,'Raw Data'!CP300)</f>
        <v>2.1377558326432119E-2</v>
      </c>
      <c r="AA134" s="1">
        <f>AVERAGE('Raw Data'!J466,'Raw Data'!P466,'Raw Data'!V466)</f>
        <v>0.90933333333333322</v>
      </c>
      <c r="AB134" s="19">
        <f>STDEV('Raw Data'!J466,'Raw Data'!P466,'Raw Data'!V466)</f>
        <v>6.7009949510004357E-2</v>
      </c>
      <c r="AC134" s="1">
        <f>AVERAGE('Raw Data'!AB466,'Raw Data'!AH466,'Raw Data'!AN466)</f>
        <v>1.7083333333333333</v>
      </c>
      <c r="AD134" s="1">
        <f>STDEV('Raw Data'!AB466,'Raw Data'!AH466,'Raw Data'!AN466)</f>
        <v>7.2528155452440221E-2</v>
      </c>
      <c r="AE134" s="1">
        <f>AVERAGE('Raw Data'!AZ466,'Raw Data'!BF466,'Raw Data'!BL466)</f>
        <v>3.0096666666666665</v>
      </c>
      <c r="AF134" s="1">
        <f>STDEV('Raw Data'!AZ466,'Raw Data'!BF466,'Raw Data'!BL466)</f>
        <v>0.42828767590643096</v>
      </c>
      <c r="AG134" s="1">
        <f>AVERAGE('Raw Data'!BL466,'Raw Data'!BR466,'Raw Data'!BX466)</f>
        <v>3.5564999999999998</v>
      </c>
      <c r="AH134" s="1">
        <f>STDEV('Raw Data'!BL466,'Raw Data'!BR466,'Raw Data'!BX466)</f>
        <v>7.4246212024587477E-2</v>
      </c>
      <c r="AI134" s="1">
        <f>AVERAGE('Raw Data'!CD466,'Raw Data'!CJ466,'Raw Data'!CP466)</f>
        <v>3.8354999999999997</v>
      </c>
      <c r="AJ134" s="1">
        <f>STDEV('Raw Data'!CD466,'Raw Data'!CJ466,'Raw Data'!CP466)</f>
        <v>3.4648232278140782E-2</v>
      </c>
      <c r="AL134" s="4">
        <f t="shared" si="174"/>
        <v>5.033333333333323E-2</v>
      </c>
      <c r="AM134" s="1">
        <f t="shared" si="175"/>
        <v>0.10618159804231193</v>
      </c>
      <c r="AN134" s="4">
        <f t="shared" si="176"/>
        <v>2.1333333333333648E-2</v>
      </c>
      <c r="AO134" s="12">
        <f t="shared" si="177"/>
        <v>0.11868807883421445</v>
      </c>
      <c r="AP134" s="4">
        <f t="shared" si="178"/>
        <v>1.3333333333332753E-2</v>
      </c>
      <c r="AQ134" s="12">
        <f t="shared" si="179"/>
        <v>0.99418510274702321</v>
      </c>
      <c r="AR134" s="4">
        <f t="shared" si="180"/>
        <v>1.5333333333332977E-2</v>
      </c>
      <c r="AS134" s="12">
        <f t="shared" si="181"/>
        <v>3.7583146486355218E-2</v>
      </c>
      <c r="AT134" s="4">
        <f t="shared" si="182"/>
        <v>-3.2666666666667066E-2</v>
      </c>
      <c r="AU134" s="12">
        <f t="shared" si="183"/>
        <v>4.7651753525016785E-2</v>
      </c>
      <c r="AW134" s="4">
        <f t="shared" si="164"/>
        <v>-5.0999999999999823E-2</v>
      </c>
      <c r="AX134" s="1">
        <f t="shared" si="165"/>
        <v>0.11032661297030946</v>
      </c>
      <c r="AY134" s="4">
        <f t="shared" si="166"/>
        <v>-4.0999999999999703E-2</v>
      </c>
      <c r="AZ134" s="12">
        <f t="shared" si="167"/>
        <v>0.14089725178501827</v>
      </c>
      <c r="BA134" s="4">
        <f t="shared" si="168"/>
        <v>4.0666666666666629E-2</v>
      </c>
      <c r="BB134" s="12">
        <f t="shared" si="169"/>
        <v>0.9277597305134262</v>
      </c>
      <c r="BC134" s="4">
        <f t="shared" si="170"/>
        <v>6.1833333333332963E-2</v>
      </c>
      <c r="BD134" s="12">
        <f t="shared" si="171"/>
        <v>9.2829358510942511E-2</v>
      </c>
      <c r="BE134" s="4">
        <f t="shared" si="172"/>
        <v>0.10183333333333344</v>
      </c>
      <c r="BF134" s="12">
        <f t="shared" si="173"/>
        <v>6.0922427476725452E-2</v>
      </c>
      <c r="BH134" s="4">
        <f t="shared" si="184"/>
        <v>-0.10133333333333305</v>
      </c>
      <c r="BI134" s="1">
        <f t="shared" si="185"/>
        <v>0.1298748840920112</v>
      </c>
      <c r="BJ134" s="4">
        <f t="shared" si="186"/>
        <v>-6.2333333333333352E-2</v>
      </c>
      <c r="BK134" s="12">
        <f t="shared" si="187"/>
        <v>0.12284713795407665</v>
      </c>
      <c r="BL134" s="4">
        <f t="shared" si="188"/>
        <v>2.7333333333333876E-2</v>
      </c>
      <c r="BM134" s="12">
        <f t="shared" si="189"/>
        <v>0.92300072404645894</v>
      </c>
      <c r="BN134" s="4">
        <f t="shared" si="190"/>
        <v>4.6499999999999986E-2</v>
      </c>
      <c r="BO134" s="12">
        <f t="shared" si="191"/>
        <v>9.324621202458766E-2</v>
      </c>
      <c r="BP134" s="4">
        <f t="shared" si="192"/>
        <v>0.13450000000000051</v>
      </c>
      <c r="BQ134" s="12">
        <f t="shared" si="193"/>
        <v>5.6025790604572898E-2</v>
      </c>
      <c r="CI134" s="1">
        <f t="shared" si="194"/>
        <v>1.1274531762819102E-2</v>
      </c>
      <c r="CJ134" s="29">
        <f t="shared" si="195"/>
        <v>1.4086860057356704E-2</v>
      </c>
      <c r="CK134" s="29">
        <f t="shared" si="196"/>
        <v>0.98840401852410908</v>
      </c>
      <c r="CL134" s="30">
        <f t="shared" si="197"/>
        <v>1.4124928998148346E-3</v>
      </c>
      <c r="CM134" s="30">
        <f t="shared" si="198"/>
        <v>2.2706896140089498E-3</v>
      </c>
      <c r="CN134">
        <f t="shared" si="204"/>
        <v>1.0086865681955464</v>
      </c>
      <c r="CP134" s="31">
        <f t="shared" si="199"/>
        <v>1.2171961529500456E-2</v>
      </c>
      <c r="CQ134" s="30">
        <f t="shared" si="200"/>
        <v>1.9852035560570837E-2</v>
      </c>
      <c r="CR134" s="30">
        <f t="shared" si="201"/>
        <v>0.8607381175623452</v>
      </c>
      <c r="CS134" s="30">
        <f t="shared" si="202"/>
        <v>8.6172898015530949E-3</v>
      </c>
      <c r="CT134" s="31">
        <f t="shared" si="203"/>
        <v>3.7115421696568723E-3</v>
      </c>
      <c r="CU134">
        <f t="shared" si="205"/>
        <v>0.95136267880531578</v>
      </c>
    </row>
    <row r="135" spans="1:99" x14ac:dyDescent="0.25">
      <c r="A135" t="str">
        <f>'Raw Data'!A135</f>
        <v>A_p110g</v>
      </c>
      <c r="B135">
        <f>'Raw Data'!B135</f>
        <v>888</v>
      </c>
      <c r="C135">
        <f>'Raw Data'!C135</f>
        <v>901</v>
      </c>
      <c r="D135" t="str">
        <f>'Raw Data'!D135</f>
        <v>IAKIQQSTVGNTGA</v>
      </c>
      <c r="E135" s="1">
        <f>AVERAGE('Raw Data'!J135,'Raw Data'!P135,'Raw Data'!V135)</f>
        <v>6.0856666666666657</v>
      </c>
      <c r="F135" s="19">
        <f>STDEV('Raw Data'!J135,'Raw Data'!P135,'Raw Data'!V135)</f>
        <v>6.106826781015922E-2</v>
      </c>
      <c r="G135" s="1">
        <f>AVERAGE('Raw Data'!AB135,'Raw Data'!AH135,'Raw Data'!AN135)</f>
        <v>6.1513333333333335</v>
      </c>
      <c r="H135" s="1">
        <f>STDEV('Raw Data'!AB135,'Raw Data'!AH135,'Raw Data'!AN135)</f>
        <v>0.12986659822037869</v>
      </c>
      <c r="I135" s="1">
        <f>AVERAGE('Raw Data'!AZ135,'Raw Data'!BF135,'Raw Data'!BL135)</f>
        <v>6.788333333333334</v>
      </c>
      <c r="J135" s="1">
        <f>STDEV('Raw Data'!AZ135,'Raw Data'!BF135,'Raw Data'!BL135)</f>
        <v>0.33151520829870423</v>
      </c>
      <c r="K135" s="1">
        <f>AVERAGE('Raw Data'!BL135,'Raw Data'!BR135,'Raw Data'!BX135)</f>
        <v>7.1723333333333334</v>
      </c>
      <c r="L135" s="1">
        <f>STDEV('Raw Data'!BL135,'Raw Data'!BR135,'Raw Data'!BX135)</f>
        <v>2.8571547618799788E-2</v>
      </c>
      <c r="M135" s="1">
        <f>AVERAGE('Raw Data'!CD135,'Raw Data'!CJ135,'Raw Data'!CP135)</f>
        <v>8.6120000000000001</v>
      </c>
      <c r="N135" s="1">
        <f>STDEV('Raw Data'!CD135,'Raw Data'!CJ135,'Raw Data'!CP135)</f>
        <v>0.12994999038091462</v>
      </c>
      <c r="P135" s="1">
        <f>AVERAGE('Raw Data'!J301,'Raw Data'!P301,'Raw Data'!V301)</f>
        <v>5.9106666666666667</v>
      </c>
      <c r="Q135" s="19">
        <f>STDEV('Raw Data'!J301,'Raw Data'!P301,'Raw Data'!V301)</f>
        <v>9.3114624701672241E-2</v>
      </c>
      <c r="R135" s="1">
        <f>AVERAGE('Raw Data'!AB301,'Raw Data'!AH301,'Raw Data'!AN301)</f>
        <v>6.3230000000000004</v>
      </c>
      <c r="S135" s="1">
        <f>STDEV('Raw Data'!AB301,'Raw Data'!AH301,'Raw Data'!AN301)</f>
        <v>8.8831300789755485E-2</v>
      </c>
      <c r="T135" s="1">
        <f>AVERAGE('Raw Data'!AZ301,'Raw Data'!BF301,'Raw Data'!BL301)</f>
        <v>6.6310000000000002</v>
      </c>
      <c r="U135" s="1">
        <f>STDEV('Raw Data'!AZ301,'Raw Data'!BF301,'Raw Data'!BL301)</f>
        <v>0.27408757724493799</v>
      </c>
      <c r="V135" s="1">
        <f>AVERAGE('Raw Data'!BL301,'Raw Data'!BR301,'Raw Data'!BX301)</f>
        <v>7.030333333333334</v>
      </c>
      <c r="W135" s="1">
        <f>STDEV('Raw Data'!BL301,'Raw Data'!BR301,'Raw Data'!BX301)</f>
        <v>8.100205758703509E-2</v>
      </c>
      <c r="X135" s="1">
        <f>AVERAGE('Raw Data'!CD301,'Raw Data'!CJ301,'Raw Data'!CP301)</f>
        <v>8.7349999999999994</v>
      </c>
      <c r="Y135" s="1">
        <f>STDEV('Raw Data'!CD301,'Raw Data'!CJ301,'Raw Data'!CP301)</f>
        <v>8.5017645227328756E-2</v>
      </c>
      <c r="AA135" s="1">
        <f>AVERAGE('Raw Data'!J467,'Raw Data'!P467,'Raw Data'!V467)</f>
        <v>5.82</v>
      </c>
      <c r="AB135" s="19">
        <f>STDEV('Raw Data'!J467,'Raw Data'!P467,'Raw Data'!V467)</f>
        <v>5.8949130612758083E-2</v>
      </c>
      <c r="AC135" s="1">
        <f>AVERAGE('Raw Data'!AB467,'Raw Data'!AH467,'Raw Data'!AN467)</f>
        <v>6.051333333333333</v>
      </c>
      <c r="AD135" s="1">
        <f>STDEV('Raw Data'!AB467,'Raw Data'!AH467,'Raw Data'!AN467)</f>
        <v>7.4607863749965225E-2</v>
      </c>
      <c r="AE135" s="1">
        <f>AVERAGE('Raw Data'!AZ467,'Raw Data'!BF467,'Raw Data'!BL467)</f>
        <v>6.6156666666666668</v>
      </c>
      <c r="AF135" s="1">
        <f>STDEV('Raw Data'!AZ467,'Raw Data'!BF467,'Raw Data'!BL467)</f>
        <v>0.25862005593792092</v>
      </c>
      <c r="AG135" s="1">
        <f>AVERAGE('Raw Data'!BL467,'Raw Data'!BR467,'Raw Data'!BX467)</f>
        <v>6.9764999999999997</v>
      </c>
      <c r="AH135" s="1">
        <f>STDEV('Raw Data'!BL467,'Raw Data'!BR467,'Raw Data'!BX467)</f>
        <v>0.13081475451951102</v>
      </c>
      <c r="AI135" s="1">
        <f>AVERAGE('Raw Data'!CD467,'Raw Data'!CJ467,'Raw Data'!CP467)</f>
        <v>8.0229999999999997</v>
      </c>
      <c r="AJ135" s="1">
        <f>STDEV('Raw Data'!CD467,'Raw Data'!CJ467,'Raw Data'!CP467)</f>
        <v>0.19233304448274174</v>
      </c>
      <c r="AL135" s="4">
        <f t="shared" si="174"/>
        <v>0.17499999999999893</v>
      </c>
      <c r="AM135" s="1">
        <f t="shared" si="175"/>
        <v>0.15418289251183145</v>
      </c>
      <c r="AN135" s="4">
        <f t="shared" si="176"/>
        <v>-0.17166666666666686</v>
      </c>
      <c r="AO135" s="12">
        <f t="shared" si="177"/>
        <v>0.21869789901013417</v>
      </c>
      <c r="AP135" s="4">
        <f t="shared" si="178"/>
        <v>0.15733333333333377</v>
      </c>
      <c r="AQ135" s="12">
        <f t="shared" si="179"/>
        <v>0.60560278554364222</v>
      </c>
      <c r="AR135" s="4">
        <f t="shared" si="180"/>
        <v>0.14199999999999946</v>
      </c>
      <c r="AS135" s="12">
        <f t="shared" si="181"/>
        <v>0.10957360520583488</v>
      </c>
      <c r="AT135" s="4">
        <f t="shared" si="182"/>
        <v>-0.12299999999999933</v>
      </c>
      <c r="AU135" s="12">
        <f t="shared" si="183"/>
        <v>0.21496763560824339</v>
      </c>
      <c r="AW135" s="4">
        <f t="shared" ref="AW135:AW168" si="206">E135-AA135</f>
        <v>0.26566666666666539</v>
      </c>
      <c r="AX135" s="1">
        <f t="shared" ref="AX135:AX168" si="207">F135+AB135</f>
        <v>0.12001739842291731</v>
      </c>
      <c r="AY135" s="4">
        <f t="shared" ref="AY135:AY168" si="208">G135-AC135</f>
        <v>0.10000000000000053</v>
      </c>
      <c r="AZ135" s="12">
        <f t="shared" ref="AZ135:AZ168" si="209">H135+AD135</f>
        <v>0.20447446197034391</v>
      </c>
      <c r="BA135" s="4">
        <f t="shared" ref="BA135:BA168" si="210">I135-AE135</f>
        <v>0.17266666666666719</v>
      </c>
      <c r="BB135" s="12">
        <f t="shared" ref="BB135:BB168" si="211">J135+AF135</f>
        <v>0.5901352642366251</v>
      </c>
      <c r="BC135" s="4">
        <f t="shared" ref="BC135:BC168" si="212">K135-AG135</f>
        <v>0.19583333333333375</v>
      </c>
      <c r="BD135" s="12">
        <f t="shared" ref="BD135:BD168" si="213">L135+AH135</f>
        <v>0.15938630213831081</v>
      </c>
      <c r="BE135" s="4">
        <f t="shared" ref="BE135:BE168" si="214">M135-AI135</f>
        <v>0.58900000000000041</v>
      </c>
      <c r="BF135" s="12">
        <f t="shared" ref="BF135:BF168" si="215">N135+AJ135</f>
        <v>0.32228303486365639</v>
      </c>
      <c r="BH135" s="4">
        <f t="shared" si="184"/>
        <v>9.0666666666666451E-2</v>
      </c>
      <c r="BI135" s="1">
        <f t="shared" si="185"/>
        <v>0.15206375531443034</v>
      </c>
      <c r="BJ135" s="4">
        <f t="shared" si="186"/>
        <v>0.27166666666666739</v>
      </c>
      <c r="BK135" s="12">
        <f t="shared" si="187"/>
        <v>0.16343916453972071</v>
      </c>
      <c r="BL135" s="4">
        <f t="shared" si="188"/>
        <v>1.5333333333333421E-2</v>
      </c>
      <c r="BM135" s="12">
        <f t="shared" si="189"/>
        <v>0.53270763318285885</v>
      </c>
      <c r="BN135" s="4">
        <f t="shared" si="190"/>
        <v>5.3833333333334288E-2</v>
      </c>
      <c r="BO135" s="12">
        <f t="shared" si="191"/>
        <v>0.21181681210654613</v>
      </c>
      <c r="BP135" s="4">
        <f t="shared" si="192"/>
        <v>0.71199999999999974</v>
      </c>
      <c r="BQ135" s="12">
        <f t="shared" si="193"/>
        <v>0.27735068971007049</v>
      </c>
      <c r="CI135" s="1">
        <f t="shared" si="194"/>
        <v>2.3772364343314971E-2</v>
      </c>
      <c r="CJ135" s="29">
        <f t="shared" si="195"/>
        <v>4.7828771031446844E-2</v>
      </c>
      <c r="CK135" s="29">
        <f t="shared" si="196"/>
        <v>0.36675473385821872</v>
      </c>
      <c r="CL135" s="30">
        <f t="shared" si="197"/>
        <v>1.2006374957804164E-2</v>
      </c>
      <c r="CM135" s="30">
        <f t="shared" si="198"/>
        <v>4.6211084358998511E-2</v>
      </c>
      <c r="CN135">
        <f t="shared" si="204"/>
        <v>0.70467959282909787</v>
      </c>
      <c r="CP135" s="31">
        <f t="shared" si="199"/>
        <v>1.4404175924205275E-2</v>
      </c>
      <c r="CQ135" s="30">
        <f t="shared" si="200"/>
        <v>4.180980559806162E-2</v>
      </c>
      <c r="CR135" s="30">
        <f t="shared" si="201"/>
        <v>0.34825963009563132</v>
      </c>
      <c r="CS135" s="30">
        <f t="shared" si="202"/>
        <v>2.5403993309324902E-2</v>
      </c>
      <c r="CT135" s="31">
        <f t="shared" si="203"/>
        <v>0.10386635456092876</v>
      </c>
      <c r="CU135">
        <f t="shared" si="205"/>
        <v>0.73057782575722341</v>
      </c>
    </row>
    <row r="136" spans="1:99" x14ac:dyDescent="0.25">
      <c r="A136" t="str">
        <f>'Raw Data'!A136</f>
        <v>A_p110g</v>
      </c>
      <c r="B136">
        <f>'Raw Data'!B136</f>
        <v>888</v>
      </c>
      <c r="C136">
        <f>'Raw Data'!C136</f>
        <v>902</v>
      </c>
      <c r="D136" t="str">
        <f>'Raw Data'!D136</f>
        <v>IAKIQQSTVGNTGAF</v>
      </c>
      <c r="E136" s="1">
        <f>AVERAGE('Raw Data'!J136,'Raw Data'!P136,'Raw Data'!V136)</f>
        <v>5.9853333333333341</v>
      </c>
      <c r="F136" s="19">
        <f>STDEV('Raw Data'!J136,'Raw Data'!P136,'Raw Data'!V136)</f>
        <v>5.9877653037951888E-2</v>
      </c>
      <c r="G136" s="1">
        <f>AVERAGE('Raw Data'!AB136,'Raw Data'!AH136,'Raw Data'!AN136)</f>
        <v>6.5026666666666664</v>
      </c>
      <c r="H136" s="1">
        <f>STDEV('Raw Data'!AB136,'Raw Data'!AH136,'Raw Data'!AN136)</f>
        <v>0.12512527056247769</v>
      </c>
      <c r="I136" s="1">
        <f>AVERAGE('Raw Data'!AZ136,'Raw Data'!BF136,'Raw Data'!BL136)</f>
        <v>7.5366666666666662</v>
      </c>
      <c r="J136" s="1">
        <f>STDEV('Raw Data'!AZ136,'Raw Data'!BF136,'Raw Data'!BL136)</f>
        <v>0.33262942343294499</v>
      </c>
      <c r="K136" s="1">
        <f>AVERAGE('Raw Data'!BL136,'Raw Data'!BR136,'Raw Data'!BX136)</f>
        <v>7.9506666666666668</v>
      </c>
      <c r="L136" s="1">
        <f>STDEV('Raw Data'!BL136,'Raw Data'!BR136,'Raw Data'!BX136)</f>
        <v>8.5932143772474878E-2</v>
      </c>
      <c r="M136" s="1">
        <f>AVERAGE('Raw Data'!CD136,'Raw Data'!CJ136,'Raw Data'!CP136)</f>
        <v>9.2853333333333339</v>
      </c>
      <c r="N136" s="1">
        <f>STDEV('Raw Data'!CD136,'Raw Data'!CJ136,'Raw Data'!CP136)</f>
        <v>0.18304735270779904</v>
      </c>
      <c r="P136" s="1">
        <f>AVERAGE('Raw Data'!J302,'Raw Data'!P302,'Raw Data'!V302)</f>
        <v>5.4956666666666676</v>
      </c>
      <c r="Q136" s="19">
        <f>STDEV('Raw Data'!J302,'Raw Data'!P302,'Raw Data'!V302)</f>
        <v>9.0693623443621099E-2</v>
      </c>
      <c r="R136" s="1">
        <f>AVERAGE('Raw Data'!AB302,'Raw Data'!AH302,'Raw Data'!AN302)</f>
        <v>6.1943333333333328</v>
      </c>
      <c r="S136" s="1">
        <f>STDEV('Raw Data'!AB302,'Raw Data'!AH302,'Raw Data'!AN302)</f>
        <v>6.4732784069073568E-2</v>
      </c>
      <c r="T136" s="1">
        <f>AVERAGE('Raw Data'!AZ302,'Raw Data'!BF302,'Raw Data'!BL302)</f>
        <v>7.2163333333333339</v>
      </c>
      <c r="U136" s="1">
        <f>STDEV('Raw Data'!AZ302,'Raw Data'!BF302,'Raw Data'!BL302)</f>
        <v>0.32014423832599787</v>
      </c>
      <c r="V136" s="1">
        <f>AVERAGE('Raw Data'!BL302,'Raw Data'!BR302,'Raw Data'!BX302)</f>
        <v>7.5716666666666681</v>
      </c>
      <c r="W136" s="1">
        <f>STDEV('Raw Data'!BL302,'Raw Data'!BR302,'Raw Data'!BX302)</f>
        <v>0.1121888289150632</v>
      </c>
      <c r="X136" s="1">
        <f>AVERAGE('Raw Data'!CD302,'Raw Data'!CJ302,'Raw Data'!CP302)</f>
        <v>9.0936666666666657</v>
      </c>
      <c r="Y136" s="1">
        <f>STDEV('Raw Data'!CD302,'Raw Data'!CJ302,'Raw Data'!CP302)</f>
        <v>0.13702676137650358</v>
      </c>
      <c r="AA136" s="1">
        <f>AVERAGE('Raw Data'!J468,'Raw Data'!P468,'Raw Data'!V468)</f>
        <v>5.6473333333333331</v>
      </c>
      <c r="AB136" s="19">
        <f>STDEV('Raw Data'!J468,'Raw Data'!P468,'Raw Data'!V468)</f>
        <v>4.7056703383612702E-2</v>
      </c>
      <c r="AC136" s="1">
        <f>AVERAGE('Raw Data'!AB468,'Raw Data'!AH468,'Raw Data'!AN468)</f>
        <v>6.2126666666666663</v>
      </c>
      <c r="AD136" s="1">
        <f>STDEV('Raw Data'!AB468,'Raw Data'!AH468,'Raw Data'!AN468)</f>
        <v>6.6274680937242911E-2</v>
      </c>
      <c r="AE136" s="1">
        <f>AVERAGE('Raw Data'!AZ468,'Raw Data'!BF468,'Raw Data'!BL468)</f>
        <v>7.1653333333333329</v>
      </c>
      <c r="AF136" s="1">
        <f>STDEV('Raw Data'!AZ468,'Raw Data'!BF468,'Raw Data'!BL468)</f>
        <v>0.32608332268506668</v>
      </c>
      <c r="AG136" s="1">
        <f>AVERAGE('Raw Data'!BL468,'Raw Data'!BR468,'Raw Data'!BX468)</f>
        <v>7.5875000000000004</v>
      </c>
      <c r="AH136" s="1">
        <f>STDEV('Raw Data'!BL468,'Raw Data'!BR468,'Raw Data'!BX468)</f>
        <v>8.2731493398826059E-2</v>
      </c>
      <c r="AI136" s="1">
        <f>AVERAGE('Raw Data'!CD468,'Raw Data'!CJ468,'Raw Data'!CP468)</f>
        <v>8.875</v>
      </c>
      <c r="AJ136" s="1">
        <f>STDEV('Raw Data'!CD468,'Raw Data'!CJ468,'Raw Data'!CP468)</f>
        <v>0.11455129855222002</v>
      </c>
      <c r="AL136" s="4">
        <f t="shared" ref="AL136:AL168" si="216">E136-P136</f>
        <v>0.48966666666666647</v>
      </c>
      <c r="AM136" s="1">
        <f t="shared" ref="AM136:AM168" si="217">F136+Q136</f>
        <v>0.15057127648157298</v>
      </c>
      <c r="AN136" s="4">
        <f t="shared" ref="AN136:AN168" si="218">G136-R136</f>
        <v>0.30833333333333357</v>
      </c>
      <c r="AO136" s="12">
        <f t="shared" ref="AO136:AO168" si="219">H136+S136</f>
        <v>0.18985805463155125</v>
      </c>
      <c r="AP136" s="4">
        <f t="shared" ref="AP136:AP168" si="220">I136-T136</f>
        <v>0.32033333333333225</v>
      </c>
      <c r="AQ136" s="12">
        <f t="shared" ref="AQ136:AQ168" si="221">J136+U136</f>
        <v>0.6527736617589428</v>
      </c>
      <c r="AR136" s="4">
        <f t="shared" ref="AR136:AR168" si="222">K136-V136</f>
        <v>0.37899999999999867</v>
      </c>
      <c r="AS136" s="12">
        <f t="shared" ref="AS136:AS168" si="223">L136+W136</f>
        <v>0.19812097268753809</v>
      </c>
      <c r="AT136" s="4">
        <f t="shared" ref="AT136:AT168" si="224">M136-X136</f>
        <v>0.19166666666666821</v>
      </c>
      <c r="AU136" s="12">
        <f t="shared" ref="AU136:AU168" si="225">N136+Y136</f>
        <v>0.32007411408430264</v>
      </c>
      <c r="AW136" s="4">
        <f t="shared" si="206"/>
        <v>0.33800000000000097</v>
      </c>
      <c r="AX136" s="1">
        <f t="shared" si="207"/>
        <v>0.1069343564215646</v>
      </c>
      <c r="AY136" s="4">
        <f t="shared" si="208"/>
        <v>0.29000000000000004</v>
      </c>
      <c r="AZ136" s="12">
        <f t="shared" si="209"/>
        <v>0.19139995149972061</v>
      </c>
      <c r="BA136" s="4">
        <f t="shared" si="210"/>
        <v>0.37133333333333329</v>
      </c>
      <c r="BB136" s="12">
        <f t="shared" si="211"/>
        <v>0.65871274611801167</v>
      </c>
      <c r="BC136" s="4">
        <f t="shared" si="212"/>
        <v>0.36316666666666642</v>
      </c>
      <c r="BD136" s="12">
        <f t="shared" si="213"/>
        <v>0.16866363717130095</v>
      </c>
      <c r="BE136" s="4">
        <f t="shared" si="214"/>
        <v>0.41033333333333388</v>
      </c>
      <c r="BF136" s="12">
        <f t="shared" si="215"/>
        <v>0.29759865126001905</v>
      </c>
      <c r="BH136" s="4">
        <f t="shared" ref="BH136:BH168" si="226">P136-AA136</f>
        <v>-0.15166666666666551</v>
      </c>
      <c r="BI136" s="1">
        <f t="shared" ref="BI136:BI168" si="227">Q136+AB136</f>
        <v>0.13775032682723382</v>
      </c>
      <c r="BJ136" s="4">
        <f t="shared" ref="BJ136:BJ168" si="228">R136-AC136</f>
        <v>-1.8333333333333535E-2</v>
      </c>
      <c r="BK136" s="12">
        <f t="shared" ref="BK136:BK168" si="229">S136+AD136</f>
        <v>0.13100746500631649</v>
      </c>
      <c r="BL136" s="4">
        <f t="shared" ref="BL136:BL168" si="230">T136-AE136</f>
        <v>5.1000000000001044E-2</v>
      </c>
      <c r="BM136" s="12">
        <f t="shared" ref="BM136:BM168" si="231">U136+AF136</f>
        <v>0.6462275610110646</v>
      </c>
      <c r="BN136" s="4">
        <f t="shared" ref="BN136:BN168" si="232">V136-AG136</f>
        <v>-1.5833333333332256E-2</v>
      </c>
      <c r="BO136" s="12">
        <f t="shared" ref="BO136:BO168" si="233">W136+AH136</f>
        <v>0.19492032231388925</v>
      </c>
      <c r="BP136" s="4">
        <f t="shared" ref="BP136:BP168" si="234">X136-AI136</f>
        <v>0.21866666666666568</v>
      </c>
      <c r="BQ136" s="12">
        <f t="shared" ref="BQ136:BQ168" si="235">Y136+AJ136</f>
        <v>0.25157805992872362</v>
      </c>
      <c r="CI136" s="1">
        <f t="shared" si="194"/>
        <v>2.2671709301290293E-2</v>
      </c>
      <c r="CJ136" s="29">
        <f t="shared" si="195"/>
        <v>3.60460809084771E-2</v>
      </c>
      <c r="CK136" s="29">
        <f t="shared" si="196"/>
        <v>0.42611345348617868</v>
      </c>
      <c r="CL136" s="30">
        <f t="shared" si="197"/>
        <v>3.9251919818656215E-2</v>
      </c>
      <c r="CM136" s="30">
        <f t="shared" si="198"/>
        <v>0.10244743850685119</v>
      </c>
      <c r="CN136">
        <f t="shared" si="204"/>
        <v>0.79153686081031849</v>
      </c>
      <c r="CP136" s="31">
        <f t="shared" si="199"/>
        <v>1.1434956583294213E-2</v>
      </c>
      <c r="CQ136" s="30">
        <f t="shared" si="200"/>
        <v>3.6633941434095402E-2</v>
      </c>
      <c r="CR136" s="30">
        <f t="shared" si="201"/>
        <v>0.43390248189833208</v>
      </c>
      <c r="CS136" s="30">
        <f t="shared" si="202"/>
        <v>2.8447422503852252E-2</v>
      </c>
      <c r="CT136" s="31">
        <f t="shared" si="203"/>
        <v>8.856495723178244E-2</v>
      </c>
      <c r="CU136">
        <f t="shared" si="205"/>
        <v>0.77394041091763421</v>
      </c>
    </row>
    <row r="137" spans="1:99" x14ac:dyDescent="0.25">
      <c r="A137" t="str">
        <f>'Raw Data'!A137</f>
        <v>A_p110g</v>
      </c>
      <c r="B137">
        <f>'Raw Data'!B137</f>
        <v>888</v>
      </c>
      <c r="C137">
        <f>'Raw Data'!C137</f>
        <v>910</v>
      </c>
      <c r="D137" t="str">
        <f>'Raw Data'!D137</f>
        <v>IAKIQQSTVGNTGAFKDEVLNHW</v>
      </c>
      <c r="E137" s="1">
        <f>AVERAGE('Raw Data'!J137,'Raw Data'!P137,'Raw Data'!V137)</f>
        <v>5.2030000000000003</v>
      </c>
      <c r="F137" s="19">
        <f>STDEV('Raw Data'!J137,'Raw Data'!P137,'Raw Data'!V137)</f>
        <v>0.13420879255846108</v>
      </c>
      <c r="G137" s="1">
        <f>AVERAGE('Raw Data'!AB137,'Raw Data'!AH137,'Raw Data'!AN137)</f>
        <v>6.4076666666666666</v>
      </c>
      <c r="H137" s="1">
        <f>STDEV('Raw Data'!AB137,'Raw Data'!AH137,'Raw Data'!AN137)</f>
        <v>0.14519067922333478</v>
      </c>
      <c r="I137" s="1">
        <f>AVERAGE('Raw Data'!AZ137,'Raw Data'!BF137,'Raw Data'!BL137)</f>
        <v>8.1273333333333344</v>
      </c>
      <c r="J137" s="1">
        <f>STDEV('Raw Data'!AZ137,'Raw Data'!BF137,'Raw Data'!BL137)</f>
        <v>0.59875314891308384</v>
      </c>
      <c r="K137" s="1">
        <f>AVERAGE('Raw Data'!BL137,'Raw Data'!BR137,'Raw Data'!BX137)</f>
        <v>8.8173333333333339</v>
      </c>
      <c r="L137" s="1">
        <f>STDEV('Raw Data'!BL137,'Raw Data'!BR137,'Raw Data'!BX137)</f>
        <v>1.1060440015358147E-2</v>
      </c>
      <c r="M137" s="1">
        <f>AVERAGE('Raw Data'!CD137,'Raw Data'!CJ137,'Raw Data'!CP137)</f>
        <v>10.402333333333333</v>
      </c>
      <c r="N137" s="1">
        <f>STDEV('Raw Data'!CD137,'Raw Data'!CJ137,'Raw Data'!CP137)</f>
        <v>0.27024495061579434</v>
      </c>
      <c r="P137" s="1">
        <f>AVERAGE('Raw Data'!J303,'Raw Data'!P303,'Raw Data'!V303)</f>
        <v>4.6996666666666664</v>
      </c>
      <c r="Q137" s="19">
        <f>STDEV('Raw Data'!J303,'Raw Data'!P303,'Raw Data'!V303)</f>
        <v>2.1385353243127458E-2</v>
      </c>
      <c r="R137" s="1">
        <f>AVERAGE('Raw Data'!AB303,'Raw Data'!AH303,'Raw Data'!AN303)</f>
        <v>5.8386666666666676</v>
      </c>
      <c r="S137" s="1">
        <f>STDEV('Raw Data'!AB303,'Raw Data'!AH303,'Raw Data'!AN303)</f>
        <v>0.22650018395871868</v>
      </c>
      <c r="T137" s="1">
        <f>AVERAGE('Raw Data'!AZ303,'Raw Data'!BF303,'Raw Data'!BL303)</f>
        <v>7.7510000000000003</v>
      </c>
      <c r="U137" s="1">
        <f>STDEV('Raw Data'!AZ303,'Raw Data'!BF303,'Raw Data'!BL303)</f>
        <v>0.46745267140107349</v>
      </c>
      <c r="V137" s="1">
        <f>AVERAGE('Raw Data'!BL303,'Raw Data'!BR303,'Raw Data'!BX303)</f>
        <v>8.5006666666666675</v>
      </c>
      <c r="W137" s="1">
        <f>STDEV('Raw Data'!BL303,'Raw Data'!BR303,'Raw Data'!BX303)</f>
        <v>0.25546885002546482</v>
      </c>
      <c r="X137" s="1">
        <f>AVERAGE('Raw Data'!CD303,'Raw Data'!CJ303,'Raw Data'!CP303)</f>
        <v>9.6156666666666677</v>
      </c>
      <c r="Y137" s="1">
        <f>STDEV('Raw Data'!CD303,'Raw Data'!CJ303,'Raw Data'!CP303)</f>
        <v>0.22466048458359031</v>
      </c>
      <c r="AA137" s="1">
        <f>AVERAGE('Raw Data'!J469,'Raw Data'!P469,'Raw Data'!V469)</f>
        <v>5.1583333333333323</v>
      </c>
      <c r="AB137" s="19">
        <f>STDEV('Raw Data'!J469,'Raw Data'!P469,'Raw Data'!V469)</f>
        <v>0.17294025943467684</v>
      </c>
      <c r="AC137" s="1">
        <f>AVERAGE('Raw Data'!AB469,'Raw Data'!AH469,'Raw Data'!AN469)</f>
        <v>6.3233333333333333</v>
      </c>
      <c r="AD137" s="1">
        <f>STDEV('Raw Data'!AB469,'Raw Data'!AH469,'Raw Data'!AN469)</f>
        <v>5.2443620520834865E-2</v>
      </c>
      <c r="AE137" s="1">
        <f>AVERAGE('Raw Data'!AZ469,'Raw Data'!BF469,'Raw Data'!BL469)</f>
        <v>7.9450000000000003</v>
      </c>
      <c r="AF137" s="1">
        <f>STDEV('Raw Data'!AZ469,'Raw Data'!BF469,'Raw Data'!BL469)</f>
        <v>0.49729568668951907</v>
      </c>
      <c r="AG137" s="1">
        <f>AVERAGE('Raw Data'!BL469,'Raw Data'!BR469,'Raw Data'!BX469)</f>
        <v>8.5650000000000013</v>
      </c>
      <c r="AH137" s="1">
        <f>STDEV('Raw Data'!BL469,'Raw Data'!BR469,'Raw Data'!BX469)</f>
        <v>6.6468037431535051E-2</v>
      </c>
      <c r="AI137" s="1">
        <f>AVERAGE('Raw Data'!CD469,'Raw Data'!CJ469,'Raw Data'!CP469)</f>
        <v>10.086</v>
      </c>
      <c r="AJ137" s="1">
        <f>STDEV('Raw Data'!CD469,'Raw Data'!CJ469,'Raw Data'!CP469)</f>
        <v>3.1112698372208432E-2</v>
      </c>
      <c r="AL137" s="4">
        <f t="shared" si="216"/>
        <v>0.50333333333333385</v>
      </c>
      <c r="AM137" s="1">
        <f t="shared" si="217"/>
        <v>0.15559414580158853</v>
      </c>
      <c r="AN137" s="4">
        <f t="shared" si="218"/>
        <v>0.56899999999999906</v>
      </c>
      <c r="AO137" s="12">
        <f t="shared" si="219"/>
        <v>0.37169086318205347</v>
      </c>
      <c r="AP137" s="4">
        <f t="shared" si="220"/>
        <v>0.37633333333333407</v>
      </c>
      <c r="AQ137" s="12">
        <f t="shared" si="221"/>
        <v>1.0662058203141573</v>
      </c>
      <c r="AR137" s="4">
        <f t="shared" si="222"/>
        <v>0.31666666666666643</v>
      </c>
      <c r="AS137" s="12">
        <f t="shared" si="223"/>
        <v>0.26652929004082299</v>
      </c>
      <c r="AT137" s="4">
        <f t="shared" si="224"/>
        <v>0.78666666666666529</v>
      </c>
      <c r="AU137" s="12">
        <f t="shared" si="225"/>
        <v>0.49490543519938468</v>
      </c>
      <c r="AW137" s="4">
        <f t="shared" si="206"/>
        <v>4.4666666666667965E-2</v>
      </c>
      <c r="AX137" s="1">
        <f t="shared" si="207"/>
        <v>0.30714905199313791</v>
      </c>
      <c r="AY137" s="4">
        <f t="shared" si="208"/>
        <v>8.4333333333333371E-2</v>
      </c>
      <c r="AZ137" s="12">
        <f t="shared" si="209"/>
        <v>0.19763429974416966</v>
      </c>
      <c r="BA137" s="4">
        <f t="shared" si="210"/>
        <v>0.18233333333333412</v>
      </c>
      <c r="BB137" s="12">
        <f t="shared" si="211"/>
        <v>1.0960488356026028</v>
      </c>
      <c r="BC137" s="4">
        <f t="shared" si="212"/>
        <v>0.25233333333333263</v>
      </c>
      <c r="BD137" s="12">
        <f t="shared" si="213"/>
        <v>7.7528477446893201E-2</v>
      </c>
      <c r="BE137" s="4">
        <f t="shared" si="214"/>
        <v>0.31633333333333269</v>
      </c>
      <c r="BF137" s="12">
        <f t="shared" si="215"/>
        <v>0.30135764898800277</v>
      </c>
      <c r="BH137" s="4">
        <f t="shared" si="226"/>
        <v>-0.45866666666666589</v>
      </c>
      <c r="BI137" s="1">
        <f t="shared" si="227"/>
        <v>0.19432561267780429</v>
      </c>
      <c r="BJ137" s="4">
        <f t="shared" si="228"/>
        <v>-0.48466666666666569</v>
      </c>
      <c r="BK137" s="12">
        <f t="shared" si="229"/>
        <v>0.27894380447955353</v>
      </c>
      <c r="BL137" s="4">
        <f t="shared" si="230"/>
        <v>-0.19399999999999995</v>
      </c>
      <c r="BM137" s="12">
        <f t="shared" si="231"/>
        <v>0.96474835809059256</v>
      </c>
      <c r="BN137" s="4">
        <f t="shared" si="232"/>
        <v>-6.4333333333333798E-2</v>
      </c>
      <c r="BO137" s="12">
        <f t="shared" si="233"/>
        <v>0.32193688745699989</v>
      </c>
      <c r="BP137" s="4">
        <f t="shared" si="234"/>
        <v>-0.4703333333333326</v>
      </c>
      <c r="BQ137" s="12">
        <f t="shared" si="235"/>
        <v>0.25577318295579876</v>
      </c>
      <c r="CI137" s="1">
        <f t="shared" si="194"/>
        <v>2.4209538207725992E-2</v>
      </c>
      <c r="CJ137" s="29">
        <f t="shared" si="195"/>
        <v>0.13815409777301998</v>
      </c>
      <c r="CK137" s="29">
        <f t="shared" si="196"/>
        <v>1.1367948512717851</v>
      </c>
      <c r="CL137" s="30">
        <f t="shared" si="197"/>
        <v>7.1037862449665146E-2</v>
      </c>
      <c r="CM137" s="30">
        <f t="shared" si="198"/>
        <v>0.24493138978989235</v>
      </c>
      <c r="CN137">
        <f t="shared" si="204"/>
        <v>1.2708767601510731</v>
      </c>
      <c r="CP137" s="31">
        <f t="shared" si="199"/>
        <v>9.4340540140283341E-2</v>
      </c>
      <c r="CQ137" s="30">
        <f t="shared" si="200"/>
        <v>3.9059316435368301E-2</v>
      </c>
      <c r="CR137" s="30">
        <f t="shared" si="201"/>
        <v>1.2013230500258214</v>
      </c>
      <c r="CS137" s="30">
        <f t="shared" si="202"/>
        <v>6.0106648152334274E-3</v>
      </c>
      <c r="CT137" s="31">
        <f t="shared" si="203"/>
        <v>9.0816432603576289E-2</v>
      </c>
      <c r="CU137">
        <f t="shared" si="205"/>
        <v>1.1964739880249309</v>
      </c>
    </row>
    <row r="138" spans="1:99" x14ac:dyDescent="0.25">
      <c r="A138" t="str">
        <f>'Raw Data'!A138</f>
        <v>A_p110g</v>
      </c>
      <c r="B138">
        <f>'Raw Data'!B138</f>
        <v>902</v>
      </c>
      <c r="C138">
        <f>'Raw Data'!C138</f>
        <v>910</v>
      </c>
      <c r="D138" t="str">
        <f>'Raw Data'!D138</f>
        <v>FKDEVLNHW</v>
      </c>
      <c r="E138" s="1">
        <f>AVERAGE('Raw Data'!J138,'Raw Data'!P138,'Raw Data'!V138)</f>
        <v>0.12933333333333333</v>
      </c>
      <c r="F138" s="19">
        <f>STDEV('Raw Data'!J138,'Raw Data'!P138,'Raw Data'!V138)</f>
        <v>1.0016652800877822E-2</v>
      </c>
      <c r="G138" s="1">
        <f>AVERAGE('Raw Data'!AB138,'Raw Data'!AH138,'Raw Data'!AN138)</f>
        <v>0.158</v>
      </c>
      <c r="H138" s="1">
        <f>STDEV('Raw Data'!AB138,'Raw Data'!AH138,'Raw Data'!AN138)</f>
        <v>1.3527749258468695E-2</v>
      </c>
      <c r="I138" s="1">
        <f>AVERAGE('Raw Data'!AZ138,'Raw Data'!BF138,'Raw Data'!BL138)</f>
        <v>0.46433333333333326</v>
      </c>
      <c r="J138" s="1">
        <f>STDEV('Raw Data'!AZ138,'Raw Data'!BF138,'Raw Data'!BL138)</f>
        <v>0.323651561611146</v>
      </c>
      <c r="K138" s="1">
        <f>AVERAGE('Raw Data'!BL138,'Raw Data'!BR138,'Raw Data'!BX138)</f>
        <v>0.82699999999999996</v>
      </c>
      <c r="L138" s="1">
        <f>STDEV('Raw Data'!BL138,'Raw Data'!BR138,'Raw Data'!BX138)</f>
        <v>9.8488578017961129E-3</v>
      </c>
      <c r="M138" s="1">
        <f>AVERAGE('Raw Data'!CD138,'Raw Data'!CJ138,'Raw Data'!CP138)</f>
        <v>1.4556666666666667</v>
      </c>
      <c r="N138" s="1">
        <f>STDEV('Raw Data'!CD138,'Raw Data'!CJ138,'Raw Data'!CP138)</f>
        <v>3.3709543653590725E-2</v>
      </c>
      <c r="P138" s="1">
        <f>AVERAGE('Raw Data'!J304,'Raw Data'!P304,'Raw Data'!V304)</f>
        <v>0.12866666666666668</v>
      </c>
      <c r="Q138" s="19">
        <f>STDEV('Raw Data'!J304,'Raw Data'!P304,'Raw Data'!V304)</f>
        <v>3.8370995990895634E-2</v>
      </c>
      <c r="R138" s="1">
        <f>AVERAGE('Raw Data'!AB304,'Raw Data'!AH304,'Raw Data'!AN304)</f>
        <v>0.17033333333333334</v>
      </c>
      <c r="S138" s="1">
        <f>STDEV('Raw Data'!AB304,'Raw Data'!AH304,'Raw Data'!AN304)</f>
        <v>2.3180451534284965E-2</v>
      </c>
      <c r="T138" s="1">
        <f>AVERAGE('Raw Data'!AZ304,'Raw Data'!BF304,'Raw Data'!BL304)</f>
        <v>0.45866666666666661</v>
      </c>
      <c r="U138" s="1">
        <f>STDEV('Raw Data'!AZ304,'Raw Data'!BF304,'Raw Data'!BL304)</f>
        <v>0.31985204913105281</v>
      </c>
      <c r="V138" s="1">
        <f>AVERAGE('Raw Data'!BL304,'Raw Data'!BR304,'Raw Data'!BX304)</f>
        <v>0.80966666666666676</v>
      </c>
      <c r="W138" s="1">
        <f>STDEV('Raw Data'!BL304,'Raw Data'!BR304,'Raw Data'!BX304)</f>
        <v>1.5885003409925089E-2</v>
      </c>
      <c r="X138" s="1">
        <f>AVERAGE('Raw Data'!CD304,'Raw Data'!CJ304,'Raw Data'!CP304)</f>
        <v>1.3630000000000002</v>
      </c>
      <c r="Y138" s="1">
        <f>STDEV('Raw Data'!CD304,'Raw Data'!CJ304,'Raw Data'!CP304)</f>
        <v>4.3863424398922657E-2</v>
      </c>
      <c r="AA138" s="1">
        <f>AVERAGE('Raw Data'!J470,'Raw Data'!P470,'Raw Data'!V470)</f>
        <v>0.11133333333333334</v>
      </c>
      <c r="AB138" s="19">
        <f>STDEV('Raw Data'!J470,'Raw Data'!P470,'Raw Data'!V470)</f>
        <v>1.10151410945722E-2</v>
      </c>
      <c r="AC138" s="1">
        <f>AVERAGE('Raw Data'!AB470,'Raw Data'!AH470,'Raw Data'!AN470)</f>
        <v>0.16600000000000001</v>
      </c>
      <c r="AD138" s="1">
        <f>STDEV('Raw Data'!AB470,'Raw Data'!AH470,'Raw Data'!AN470)</f>
        <v>1.9157244060668016E-2</v>
      </c>
      <c r="AE138" s="1">
        <f>AVERAGE('Raw Data'!AZ470,'Raw Data'!BF470,'Raw Data'!BL470)</f>
        <v>0.44333333333333336</v>
      </c>
      <c r="AF138" s="1">
        <f>STDEV('Raw Data'!AZ470,'Raw Data'!BF470,'Raw Data'!BL470)</f>
        <v>0.30725450905289142</v>
      </c>
      <c r="AG138" s="1">
        <f>AVERAGE('Raw Data'!BL470,'Raw Data'!BR470,'Raw Data'!BX470)</f>
        <v>0.80449999999999999</v>
      </c>
      <c r="AH138" s="1">
        <f>STDEV('Raw Data'!BL470,'Raw Data'!BR470,'Raw Data'!BX470)</f>
        <v>9.1923881554251269E-3</v>
      </c>
      <c r="AI138" s="1">
        <f>AVERAGE('Raw Data'!CD470,'Raw Data'!CJ470,'Raw Data'!CP470)</f>
        <v>1.4119999999999999</v>
      </c>
      <c r="AJ138" s="1">
        <f>STDEV('Raw Data'!CD470,'Raw Data'!CJ470,'Raw Data'!CP470)</f>
        <v>4.5254833995939082E-2</v>
      </c>
      <c r="AL138" s="4">
        <f t="shared" si="216"/>
        <v>6.6666666666664876E-4</v>
      </c>
      <c r="AM138" s="1">
        <f t="shared" si="217"/>
        <v>4.8387648791773458E-2</v>
      </c>
      <c r="AN138" s="4">
        <f t="shared" si="218"/>
        <v>-1.2333333333333335E-2</v>
      </c>
      <c r="AO138" s="12">
        <f t="shared" si="219"/>
        <v>3.6708200792753658E-2</v>
      </c>
      <c r="AP138" s="4">
        <f t="shared" si="220"/>
        <v>5.6666666666666532E-3</v>
      </c>
      <c r="AQ138" s="12">
        <f t="shared" si="221"/>
        <v>0.64350361074219875</v>
      </c>
      <c r="AR138" s="4">
        <f t="shared" si="222"/>
        <v>1.7333333333333201E-2</v>
      </c>
      <c r="AS138" s="12">
        <f t="shared" si="223"/>
        <v>2.57338612117212E-2</v>
      </c>
      <c r="AT138" s="4">
        <f t="shared" si="224"/>
        <v>9.2666666666666453E-2</v>
      </c>
      <c r="AU138" s="12">
        <f t="shared" si="225"/>
        <v>7.7572968052513375E-2</v>
      </c>
      <c r="AW138" s="4">
        <f t="shared" si="206"/>
        <v>1.7999999999999988E-2</v>
      </c>
      <c r="AX138" s="1">
        <f t="shared" si="207"/>
        <v>2.103179389545002E-2</v>
      </c>
      <c r="AY138" s="4">
        <f t="shared" si="208"/>
        <v>-8.0000000000000071E-3</v>
      </c>
      <c r="AZ138" s="12">
        <f t="shared" si="209"/>
        <v>3.2684993319136713E-2</v>
      </c>
      <c r="BA138" s="4">
        <f t="shared" si="210"/>
        <v>2.0999999999999908E-2</v>
      </c>
      <c r="BB138" s="12">
        <f t="shared" si="211"/>
        <v>0.63090607066403748</v>
      </c>
      <c r="BC138" s="4">
        <f t="shared" si="212"/>
        <v>2.2499999999999964E-2</v>
      </c>
      <c r="BD138" s="12">
        <f t="shared" si="213"/>
        <v>1.9041245957221238E-2</v>
      </c>
      <c r="BE138" s="4">
        <f t="shared" si="214"/>
        <v>4.3666666666666742E-2</v>
      </c>
      <c r="BF138" s="12">
        <f t="shared" si="215"/>
        <v>7.8964377649529807E-2</v>
      </c>
      <c r="BH138" s="4">
        <f t="shared" si="226"/>
        <v>1.7333333333333339E-2</v>
      </c>
      <c r="BI138" s="1">
        <f t="shared" si="227"/>
        <v>4.9386137085467838E-2</v>
      </c>
      <c r="BJ138" s="4">
        <f t="shared" si="228"/>
        <v>4.3333333333333279E-3</v>
      </c>
      <c r="BK138" s="12">
        <f t="shared" si="229"/>
        <v>4.2337695594952984E-2</v>
      </c>
      <c r="BL138" s="4">
        <f t="shared" si="230"/>
        <v>1.5333333333333254E-2</v>
      </c>
      <c r="BM138" s="12">
        <f t="shared" si="231"/>
        <v>0.62710655818394423</v>
      </c>
      <c r="BN138" s="4">
        <f t="shared" si="232"/>
        <v>5.1666666666667638E-3</v>
      </c>
      <c r="BO138" s="12">
        <f t="shared" si="233"/>
        <v>2.5077391565350216E-2</v>
      </c>
      <c r="BP138" s="4">
        <f t="shared" si="234"/>
        <v>-4.899999999999971E-2</v>
      </c>
      <c r="BQ138" s="12">
        <f t="shared" si="235"/>
        <v>8.9118258394861732E-2</v>
      </c>
      <c r="CI138" s="1">
        <f t="shared" si="194"/>
        <v>2.3413645555960152E-3</v>
      </c>
      <c r="CJ138" s="29">
        <f t="shared" si="195"/>
        <v>1.3474920054411203E-3</v>
      </c>
      <c r="CK138" s="29">
        <f t="shared" si="196"/>
        <v>0.41409689703824726</v>
      </c>
      <c r="CL138" s="30">
        <f t="shared" si="197"/>
        <v>6.6223161286412891E-4</v>
      </c>
      <c r="CM138" s="30">
        <f t="shared" si="198"/>
        <v>6.0175653724762607E-3</v>
      </c>
      <c r="CN138">
        <f t="shared" si="204"/>
        <v>0.65151020758283196</v>
      </c>
      <c r="CP138" s="31">
        <f t="shared" si="199"/>
        <v>4.4233635446068871E-4</v>
      </c>
      <c r="CQ138" s="30">
        <f t="shared" si="200"/>
        <v>1.0683087882720115E-3</v>
      </c>
      <c r="CR138" s="30">
        <f t="shared" si="201"/>
        <v>0.39804247000073545</v>
      </c>
      <c r="CS138" s="30">
        <f t="shared" si="202"/>
        <v>3.6256904760339413E-4</v>
      </c>
      <c r="CT138" s="31">
        <f t="shared" si="203"/>
        <v>6.2353729375775628E-3</v>
      </c>
      <c r="CU138">
        <f t="shared" si="205"/>
        <v>0.63729981729845897</v>
      </c>
    </row>
    <row r="139" spans="1:99" x14ac:dyDescent="0.25">
      <c r="A139" t="str">
        <f>'Raw Data'!A139</f>
        <v>A_p110g</v>
      </c>
      <c r="B139">
        <f>'Raw Data'!B139</f>
        <v>902</v>
      </c>
      <c r="C139">
        <f>'Raw Data'!C139</f>
        <v>924</v>
      </c>
      <c r="D139" t="str">
        <f>'Raw Data'!D139</f>
        <v>FKDEVLNHWLKEKSPTEEKFQAA</v>
      </c>
      <c r="E139" s="1">
        <f>AVERAGE('Raw Data'!J139,'Raw Data'!P139,'Raw Data'!V139)</f>
        <v>1.2469999999999999</v>
      </c>
      <c r="F139" s="19">
        <f>STDEV('Raw Data'!J139,'Raw Data'!P139,'Raw Data'!V139)</f>
        <v>2.2715633383200987E-2</v>
      </c>
      <c r="G139" s="1">
        <f>AVERAGE('Raw Data'!AB139,'Raw Data'!AH139,'Raw Data'!AN139)</f>
        <v>1.438666666666667</v>
      </c>
      <c r="H139" s="1">
        <f>STDEV('Raw Data'!AB139,'Raw Data'!AH139,'Raw Data'!AN139)</f>
        <v>3.96274315762873E-2</v>
      </c>
      <c r="I139" s="1">
        <f>AVERAGE('Raw Data'!AZ139,'Raw Data'!BF139,'Raw Data'!BL139)</f>
        <v>2.6103333333333332</v>
      </c>
      <c r="J139" s="1">
        <f>STDEV('Raw Data'!AZ139,'Raw Data'!BF139,'Raw Data'!BL139)</f>
        <v>0.63808489508319677</v>
      </c>
      <c r="K139" s="1">
        <f>AVERAGE('Raw Data'!BL139,'Raw Data'!BR139,'Raw Data'!BX139)</f>
        <v>3.4006666666666665</v>
      </c>
      <c r="L139" s="1">
        <f>STDEV('Raw Data'!BL139,'Raw Data'!BR139,'Raw Data'!BX139)</f>
        <v>4.6608296829355765E-2</v>
      </c>
      <c r="M139" s="1">
        <f>AVERAGE('Raw Data'!CD139,'Raw Data'!CJ139,'Raw Data'!CP139)</f>
        <v>6.2469999999999999</v>
      </c>
      <c r="N139" s="1">
        <f>STDEV('Raw Data'!CD139,'Raw Data'!CJ139,'Raw Data'!CP139)</f>
        <v>1.7088007490634948E-2</v>
      </c>
      <c r="P139" s="1">
        <f>AVERAGE('Raw Data'!J305,'Raw Data'!P305,'Raw Data'!V305)</f>
        <v>1.1563333333333332</v>
      </c>
      <c r="Q139" s="19">
        <f>STDEV('Raw Data'!J305,'Raw Data'!P305,'Raw Data'!V305)</f>
        <v>8.5640722400814301E-2</v>
      </c>
      <c r="R139" s="1">
        <f>AVERAGE('Raw Data'!AB305,'Raw Data'!AH305,'Raw Data'!AN305)</f>
        <v>1.4530000000000001</v>
      </c>
      <c r="S139" s="1">
        <f>STDEV('Raw Data'!AB305,'Raw Data'!AH305,'Raw Data'!AN305)</f>
        <v>6.8439754529074623E-2</v>
      </c>
      <c r="T139" s="1">
        <f>AVERAGE('Raw Data'!AZ305,'Raw Data'!BF305,'Raw Data'!BL305)</f>
        <v>2.5383333333333336</v>
      </c>
      <c r="U139" s="1">
        <f>STDEV('Raw Data'!AZ305,'Raw Data'!BF305,'Raw Data'!BL305)</f>
        <v>0.67534608411786357</v>
      </c>
      <c r="V139" s="1">
        <f>AVERAGE('Raw Data'!BL305,'Raw Data'!BR305,'Raw Data'!BX305)</f>
        <v>3.2040000000000002</v>
      </c>
      <c r="W139" s="1">
        <f>STDEV('Raw Data'!BL305,'Raw Data'!BR305,'Raw Data'!BX305)</f>
        <v>0.11450327506233178</v>
      </c>
      <c r="X139" s="1">
        <f>AVERAGE('Raw Data'!CD305,'Raw Data'!CJ305,'Raw Data'!CP305)</f>
        <v>5.8963333333333336</v>
      </c>
      <c r="Y139" s="1">
        <f>STDEV('Raw Data'!CD305,'Raw Data'!CJ305,'Raw Data'!CP305)</f>
        <v>5.4555781850628302E-2</v>
      </c>
      <c r="AA139" s="1">
        <f>AVERAGE('Raw Data'!J471,'Raw Data'!P471,'Raw Data'!V471)</f>
        <v>1.2306666666666668</v>
      </c>
      <c r="AB139" s="19">
        <f>STDEV('Raw Data'!J471,'Raw Data'!P471,'Raw Data'!V471)</f>
        <v>5.7011694706729482E-2</v>
      </c>
      <c r="AC139" s="1">
        <f>AVERAGE('Raw Data'!AB471,'Raw Data'!AH471,'Raw Data'!AN471)</f>
        <v>1.3943333333333332</v>
      </c>
      <c r="AD139" s="1">
        <f>STDEV('Raw Data'!AB471,'Raw Data'!AH471,'Raw Data'!AN471)</f>
        <v>5.8943475748663939E-2</v>
      </c>
      <c r="AE139" s="1">
        <f>AVERAGE('Raw Data'!AZ471,'Raw Data'!BF471,'Raw Data'!BL471)</f>
        <v>2.5066666666666664</v>
      </c>
      <c r="AF139" s="1">
        <f>STDEV('Raw Data'!AZ471,'Raw Data'!BF471,'Raw Data'!BL471)</f>
        <v>0.61527419361885705</v>
      </c>
      <c r="AG139" s="1">
        <f>AVERAGE('Raw Data'!BL471,'Raw Data'!BR471,'Raw Data'!BX471)</f>
        <v>3.2865000000000002</v>
      </c>
      <c r="AH139" s="1">
        <f>STDEV('Raw Data'!BL471,'Raw Data'!BR471,'Raw Data'!BX471)</f>
        <v>9.8287842584929966E-2</v>
      </c>
      <c r="AI139" s="1">
        <f>AVERAGE('Raw Data'!CD471,'Raw Data'!CJ471,'Raw Data'!CP471)</f>
        <v>6.3235000000000001</v>
      </c>
      <c r="AJ139" s="1">
        <f>STDEV('Raw Data'!CD471,'Raw Data'!CJ471,'Raw Data'!CP471)</f>
        <v>0.41507168055650323</v>
      </c>
      <c r="AL139" s="4">
        <f t="shared" si="216"/>
        <v>9.0666666666666673E-2</v>
      </c>
      <c r="AM139" s="1">
        <f t="shared" si="217"/>
        <v>0.10835635578401528</v>
      </c>
      <c r="AN139" s="4">
        <f t="shared" si="218"/>
        <v>-1.4333333333333087E-2</v>
      </c>
      <c r="AO139" s="12">
        <f t="shared" si="219"/>
        <v>0.10806718610536192</v>
      </c>
      <c r="AP139" s="4">
        <f t="shared" si="220"/>
        <v>7.199999999999962E-2</v>
      </c>
      <c r="AQ139" s="12">
        <f t="shared" si="221"/>
        <v>1.3134309792010603</v>
      </c>
      <c r="AR139" s="4">
        <f t="shared" si="222"/>
        <v>0.19666666666666632</v>
      </c>
      <c r="AS139" s="12">
        <f t="shared" si="223"/>
        <v>0.16111157189168754</v>
      </c>
      <c r="AT139" s="4">
        <f t="shared" si="224"/>
        <v>0.35066666666666624</v>
      </c>
      <c r="AU139" s="12">
        <f t="shared" si="225"/>
        <v>7.1643789341263253E-2</v>
      </c>
      <c r="AW139" s="4">
        <f t="shared" si="206"/>
        <v>1.6333333333333089E-2</v>
      </c>
      <c r="AX139" s="1">
        <f t="shared" si="207"/>
        <v>7.9727328089930466E-2</v>
      </c>
      <c r="AY139" s="4">
        <f t="shared" si="208"/>
        <v>4.433333333333378E-2</v>
      </c>
      <c r="AZ139" s="12">
        <f t="shared" si="209"/>
        <v>9.8570907324951246E-2</v>
      </c>
      <c r="BA139" s="4">
        <f t="shared" si="210"/>
        <v>0.1036666666666668</v>
      </c>
      <c r="BB139" s="12">
        <f t="shared" si="211"/>
        <v>1.2533590887020538</v>
      </c>
      <c r="BC139" s="4">
        <f t="shared" si="212"/>
        <v>0.11416666666666631</v>
      </c>
      <c r="BD139" s="12">
        <f t="shared" si="213"/>
        <v>0.14489613941428572</v>
      </c>
      <c r="BE139" s="4">
        <f t="shared" si="214"/>
        <v>-7.6500000000000234E-2</v>
      </c>
      <c r="BF139" s="12">
        <f t="shared" si="215"/>
        <v>0.43215968804713817</v>
      </c>
      <c r="BH139" s="4">
        <f t="shared" si="226"/>
        <v>-7.4333333333333584E-2</v>
      </c>
      <c r="BI139" s="1">
        <f t="shared" si="227"/>
        <v>0.14265241710754378</v>
      </c>
      <c r="BJ139" s="4">
        <f t="shared" si="228"/>
        <v>5.8666666666666867E-2</v>
      </c>
      <c r="BK139" s="12">
        <f t="shared" si="229"/>
        <v>0.12738323027773857</v>
      </c>
      <c r="BL139" s="4">
        <f t="shared" si="230"/>
        <v>3.1666666666667176E-2</v>
      </c>
      <c r="BM139" s="12">
        <f t="shared" si="231"/>
        <v>1.2906202777367206</v>
      </c>
      <c r="BN139" s="4">
        <f t="shared" si="232"/>
        <v>-8.2500000000000018E-2</v>
      </c>
      <c r="BO139" s="12">
        <f t="shared" si="233"/>
        <v>0.21279111764726175</v>
      </c>
      <c r="BP139" s="4">
        <f t="shared" si="234"/>
        <v>-0.42716666666666647</v>
      </c>
      <c r="BQ139" s="12">
        <f t="shared" si="235"/>
        <v>0.46962746240713155</v>
      </c>
      <c r="CI139" s="1">
        <f t="shared" si="194"/>
        <v>1.1741099838792103E-2</v>
      </c>
      <c r="CJ139" s="29">
        <f t="shared" si="195"/>
        <v>1.167851671273093E-2</v>
      </c>
      <c r="CK139" s="29">
        <f t="shared" si="196"/>
        <v>1.7251009371250561</v>
      </c>
      <c r="CL139" s="30">
        <f t="shared" si="197"/>
        <v>2.5956938597410401E-2</v>
      </c>
      <c r="CM139" s="30">
        <f t="shared" si="198"/>
        <v>5.1328325511753063E-3</v>
      </c>
      <c r="CN139">
        <f t="shared" si="204"/>
        <v>1.3340203614732291</v>
      </c>
      <c r="CP139" s="31">
        <f t="shared" si="199"/>
        <v>6.3564468443594157E-3</v>
      </c>
      <c r="CQ139" s="30">
        <f t="shared" si="200"/>
        <v>9.7162237708641273E-3</v>
      </c>
      <c r="CR139" s="30">
        <f t="shared" si="201"/>
        <v>1.5709090052320429</v>
      </c>
      <c r="CS139" s="30">
        <f t="shared" si="202"/>
        <v>2.0994891217164125E-2</v>
      </c>
      <c r="CT139" s="31">
        <f t="shared" si="203"/>
        <v>0.18676199597299978</v>
      </c>
      <c r="CU139">
        <f t="shared" si="205"/>
        <v>1.3396785297366791</v>
      </c>
    </row>
    <row r="140" spans="1:99" x14ac:dyDescent="0.25">
      <c r="A140" t="str">
        <f>'Raw Data'!A140</f>
        <v>A_p110g</v>
      </c>
      <c r="B140">
        <f>'Raw Data'!B140</f>
        <v>920</v>
      </c>
      <c r="C140">
        <f>'Raw Data'!C140</f>
        <v>926</v>
      </c>
      <c r="D140" t="str">
        <f>'Raw Data'!D140</f>
        <v>KFQAAVE</v>
      </c>
      <c r="E140" s="1">
        <f>AVERAGE('Raw Data'!J140,'Raw Data'!P140,'Raw Data'!V140)</f>
        <v>0.14499999999999999</v>
      </c>
      <c r="F140" s="19">
        <f>STDEV('Raw Data'!J140,'Raw Data'!P140,'Raw Data'!V140)</f>
        <v>2.9000000000000144E-2</v>
      </c>
      <c r="G140" s="1">
        <f>AVERAGE('Raw Data'!AB140,'Raw Data'!AH140,'Raw Data'!AN140)</f>
        <v>0.12233333333333334</v>
      </c>
      <c r="H140" s="1">
        <f>STDEV('Raw Data'!AB140,'Raw Data'!AH140,'Raw Data'!AN140)</f>
        <v>3.6473734842120742E-2</v>
      </c>
      <c r="I140" s="1">
        <f>AVERAGE('Raw Data'!AZ140,'Raw Data'!BF140,'Raw Data'!BL140)</f>
        <v>0.19166666666666665</v>
      </c>
      <c r="J140" s="1">
        <f>STDEV('Raw Data'!AZ140,'Raw Data'!BF140,'Raw Data'!BL140)</f>
        <v>0.1362583330785069</v>
      </c>
      <c r="K140" s="1">
        <f>AVERAGE('Raw Data'!BL140,'Raw Data'!BR140,'Raw Data'!BX140)</f>
        <v>0.377</v>
      </c>
      <c r="L140" s="1">
        <f>STDEV('Raw Data'!BL140,'Raw Data'!BR140,'Raw Data'!BX140)</f>
        <v>2.8000000000000025E-2</v>
      </c>
      <c r="M140" s="1">
        <f>AVERAGE('Raw Data'!CD140,'Raw Data'!CJ140,'Raw Data'!CP140)</f>
        <v>1.494</v>
      </c>
      <c r="N140" s="1">
        <f>STDEV('Raw Data'!CD140,'Raw Data'!CJ140,'Raw Data'!CP140)</f>
        <v>3.5510561809129378E-2</v>
      </c>
      <c r="P140" s="1">
        <f>AVERAGE('Raw Data'!J306,'Raw Data'!P306,'Raw Data'!V306)</f>
        <v>0.29599999999999999</v>
      </c>
      <c r="Q140" s="19">
        <f>STDEV('Raw Data'!J306,'Raw Data'!P306,'Raw Data'!V306)</f>
        <v>5.3028294334251228E-2</v>
      </c>
      <c r="R140" s="1">
        <f>AVERAGE('Raw Data'!AB306,'Raw Data'!AH306,'Raw Data'!AN306)</f>
        <v>0.16433333333333333</v>
      </c>
      <c r="S140" s="1">
        <f>STDEV('Raw Data'!AB306,'Raw Data'!AH306,'Raw Data'!AN306)</f>
        <v>5.5509758901776285E-2</v>
      </c>
      <c r="T140" s="1">
        <f>AVERAGE('Raw Data'!AZ306,'Raw Data'!BF306,'Raw Data'!BL306)</f>
        <v>0.25133333333333335</v>
      </c>
      <c r="U140" s="1">
        <f>STDEV('Raw Data'!AZ306,'Raw Data'!BF306,'Raw Data'!BL306)</f>
        <v>0.21331744732518559</v>
      </c>
      <c r="V140" s="1">
        <f>AVERAGE('Raw Data'!BL306,'Raw Data'!BR306,'Raw Data'!BX306)</f>
        <v>0.46433333333333332</v>
      </c>
      <c r="W140" s="1">
        <f>STDEV('Raw Data'!BL306,'Raw Data'!BR306,'Raw Data'!BX306)</f>
        <v>5.4003086331554526E-2</v>
      </c>
      <c r="X140" s="1">
        <f>AVERAGE('Raw Data'!CD306,'Raw Data'!CJ306,'Raw Data'!CP306)</f>
        <v>1.6146666666666667</v>
      </c>
      <c r="Y140" s="1">
        <f>STDEV('Raw Data'!CD306,'Raw Data'!CJ306,'Raw Data'!CP306)</f>
        <v>4.8335632129241198E-2</v>
      </c>
      <c r="AA140" s="1">
        <f>AVERAGE('Raw Data'!J472,'Raw Data'!P472,'Raw Data'!V472)</f>
        <v>0.13400000000000001</v>
      </c>
      <c r="AB140" s="19">
        <f>STDEV('Raw Data'!J472,'Raw Data'!P472,'Raw Data'!V472)</f>
        <v>2.5980762113533132E-2</v>
      </c>
      <c r="AC140" s="1">
        <f>AVERAGE('Raw Data'!AB472,'Raw Data'!AH472,'Raw Data'!AN472)</f>
        <v>0.10533333333333333</v>
      </c>
      <c r="AD140" s="1">
        <f>STDEV('Raw Data'!AB472,'Raw Data'!AH472,'Raw Data'!AN472)</f>
        <v>3.0550504633038962E-3</v>
      </c>
      <c r="AE140" s="1">
        <f>AVERAGE('Raw Data'!AZ472,'Raw Data'!BF472,'Raw Data'!BL472)</f>
        <v>0.18933333333333335</v>
      </c>
      <c r="AF140" s="1">
        <f>STDEV('Raw Data'!AZ472,'Raw Data'!BF472,'Raw Data'!BL472)</f>
        <v>0.11320041224895483</v>
      </c>
      <c r="AG140" s="1">
        <f>AVERAGE('Raw Data'!BL472,'Raw Data'!BR472,'Raw Data'!BX472)</f>
        <v>0.33250000000000002</v>
      </c>
      <c r="AH140" s="1">
        <f>STDEV('Raw Data'!BL472,'Raw Data'!BR472,'Raw Data'!BX472)</f>
        <v>1.7677669529663664E-2</v>
      </c>
      <c r="AI140" s="1">
        <f>AVERAGE('Raw Data'!CD472,'Raw Data'!CJ472,'Raw Data'!CP472)</f>
        <v>1.389</v>
      </c>
      <c r="AJ140" s="1">
        <f>STDEV('Raw Data'!CD472,'Raw Data'!CJ472,'Raw Data'!CP472)</f>
        <v>1.4142135623730963E-2</v>
      </c>
      <c r="AL140" s="4">
        <f t="shared" si="216"/>
        <v>-0.151</v>
      </c>
      <c r="AM140" s="1">
        <f t="shared" si="217"/>
        <v>8.2028294334251378E-2</v>
      </c>
      <c r="AN140" s="4">
        <f t="shared" si="218"/>
        <v>-4.1999999999999996E-2</v>
      </c>
      <c r="AO140" s="12">
        <f t="shared" si="219"/>
        <v>9.1983493743897027E-2</v>
      </c>
      <c r="AP140" s="4">
        <f t="shared" si="220"/>
        <v>-5.9666666666666701E-2</v>
      </c>
      <c r="AQ140" s="12">
        <f t="shared" si="221"/>
        <v>0.34957578040369253</v>
      </c>
      <c r="AR140" s="4">
        <f t="shared" si="222"/>
        <v>-8.7333333333333318E-2</v>
      </c>
      <c r="AS140" s="12">
        <f t="shared" si="223"/>
        <v>8.2003086331554551E-2</v>
      </c>
      <c r="AT140" s="4">
        <f t="shared" si="224"/>
        <v>-0.1206666666666667</v>
      </c>
      <c r="AU140" s="12">
        <f t="shared" si="225"/>
        <v>8.3846193938370575E-2</v>
      </c>
      <c r="AW140" s="4">
        <f t="shared" si="206"/>
        <v>1.0999999999999982E-2</v>
      </c>
      <c r="AX140" s="1">
        <f t="shared" si="207"/>
        <v>5.4980762113533276E-2</v>
      </c>
      <c r="AY140" s="4">
        <f t="shared" si="208"/>
        <v>1.7000000000000001E-2</v>
      </c>
      <c r="AZ140" s="12">
        <f t="shared" si="209"/>
        <v>3.9528785305424641E-2</v>
      </c>
      <c r="BA140" s="4">
        <f t="shared" si="210"/>
        <v>2.3333333333332984E-3</v>
      </c>
      <c r="BB140" s="12">
        <f t="shared" si="211"/>
        <v>0.24945874532746173</v>
      </c>
      <c r="BC140" s="4">
        <f t="shared" si="212"/>
        <v>4.4499999999999984E-2</v>
      </c>
      <c r="BD140" s="12">
        <f t="shared" si="213"/>
        <v>4.5677669529663692E-2</v>
      </c>
      <c r="BE140" s="4">
        <f t="shared" si="214"/>
        <v>0.10499999999999998</v>
      </c>
      <c r="BF140" s="12">
        <f t="shared" si="215"/>
        <v>4.965269743286034E-2</v>
      </c>
      <c r="BH140" s="4">
        <f t="shared" si="226"/>
        <v>0.16199999999999998</v>
      </c>
      <c r="BI140" s="1">
        <f t="shared" si="227"/>
        <v>7.9009056447784359E-2</v>
      </c>
      <c r="BJ140" s="4">
        <f t="shared" si="228"/>
        <v>5.8999999999999997E-2</v>
      </c>
      <c r="BK140" s="12">
        <f t="shared" si="229"/>
        <v>5.8564809365080184E-2</v>
      </c>
      <c r="BL140" s="4">
        <f t="shared" si="230"/>
        <v>6.2E-2</v>
      </c>
      <c r="BM140" s="12">
        <f t="shared" si="231"/>
        <v>0.32651785957414042</v>
      </c>
      <c r="BN140" s="4">
        <f t="shared" si="232"/>
        <v>0.1318333333333333</v>
      </c>
      <c r="BO140" s="12">
        <f t="shared" si="233"/>
        <v>7.1680755861218193E-2</v>
      </c>
      <c r="BP140" s="4">
        <f t="shared" si="234"/>
        <v>0.22566666666666668</v>
      </c>
      <c r="BQ140" s="12">
        <f t="shared" si="235"/>
        <v>6.247776775297216E-2</v>
      </c>
      <c r="CI140" s="1">
        <f t="shared" si="194"/>
        <v>6.7286410713865768E-3</v>
      </c>
      <c r="CJ140" s="29">
        <f t="shared" si="195"/>
        <v>8.4609631213335441E-3</v>
      </c>
      <c r="CK140" s="29">
        <f t="shared" si="196"/>
        <v>0.12220322624485067</v>
      </c>
      <c r="CL140" s="30">
        <f t="shared" si="197"/>
        <v>6.7245061679003888E-3</v>
      </c>
      <c r="CM140" s="30">
        <f t="shared" si="198"/>
        <v>7.0301842379508509E-3</v>
      </c>
      <c r="CN140">
        <f t="shared" si="204"/>
        <v>0.38877695513420291</v>
      </c>
      <c r="CP140" s="31">
        <f t="shared" si="199"/>
        <v>3.0228842025849362E-3</v>
      </c>
      <c r="CQ140" s="30">
        <f t="shared" si="200"/>
        <v>1.5625248677223549E-3</v>
      </c>
      <c r="CR140" s="30">
        <f t="shared" si="201"/>
        <v>6.2229665620351413E-2</v>
      </c>
      <c r="CS140" s="30">
        <f t="shared" si="202"/>
        <v>2.0864494936611668E-3</v>
      </c>
      <c r="CT140" s="31">
        <f t="shared" si="203"/>
        <v>2.4653903623591757E-3</v>
      </c>
      <c r="CU140">
        <f t="shared" si="205"/>
        <v>0.26714586754557718</v>
      </c>
    </row>
    <row r="141" spans="1:99" x14ac:dyDescent="0.25">
      <c r="A141" t="str">
        <f>'Raw Data'!A141</f>
        <v>A_p110g</v>
      </c>
      <c r="B141">
        <f>'Raw Data'!B141</f>
        <v>925</v>
      </c>
      <c r="C141">
        <f>'Raw Data'!C141</f>
        <v>934</v>
      </c>
      <c r="D141" t="str">
        <f>'Raw Data'!D141</f>
        <v>VERFVYSCAG</v>
      </c>
      <c r="E141" s="1">
        <f>AVERAGE('Raw Data'!J141,'Raw Data'!P141,'Raw Data'!V141)</f>
        <v>0.29599999999999999</v>
      </c>
      <c r="F141" s="19">
        <f>STDEV('Raw Data'!J141,'Raw Data'!P141,'Raw Data'!V141)</f>
        <v>1.5620499351813323E-2</v>
      </c>
      <c r="G141" s="1">
        <f>AVERAGE('Raw Data'!AB141,'Raw Data'!AH141,'Raw Data'!AN141)</f>
        <v>0.32100000000000001</v>
      </c>
      <c r="H141" s="1">
        <f>STDEV('Raw Data'!AB141,'Raw Data'!AH141,'Raw Data'!AN141)</f>
        <v>2.6286878856189824E-2</v>
      </c>
      <c r="I141" s="1">
        <f>AVERAGE('Raw Data'!AZ141,'Raw Data'!BF141,'Raw Data'!BL141)</f>
        <v>0.37133333333333329</v>
      </c>
      <c r="J141" s="1">
        <f>STDEV('Raw Data'!AZ141,'Raw Data'!BF141,'Raw Data'!BL141)</f>
        <v>8.2809017222361447E-2</v>
      </c>
      <c r="K141" s="1">
        <f>AVERAGE('Raw Data'!BL141,'Raw Data'!BR141,'Raw Data'!BX141)</f>
        <v>0.4443333333333333</v>
      </c>
      <c r="L141" s="1">
        <f>STDEV('Raw Data'!BL141,'Raw Data'!BR141,'Raw Data'!BX141)</f>
        <v>1.7785762095938816E-2</v>
      </c>
      <c r="M141" s="1">
        <f>AVERAGE('Raw Data'!CD141,'Raw Data'!CJ141,'Raw Data'!CP141)</f>
        <v>0.15333333333333332</v>
      </c>
      <c r="N141" s="1">
        <f>STDEV('Raw Data'!CD141,'Raw Data'!CJ141,'Raw Data'!CP141)</f>
        <v>1.7097758137642881E-2</v>
      </c>
      <c r="P141" s="1">
        <f>AVERAGE('Raw Data'!J307,'Raw Data'!P307,'Raw Data'!V307)</f>
        <v>0.28366666666666668</v>
      </c>
      <c r="Q141" s="19">
        <f>STDEV('Raw Data'!J307,'Raw Data'!P307,'Raw Data'!V307)</f>
        <v>3.4195516275285762E-2</v>
      </c>
      <c r="R141" s="1">
        <f>AVERAGE('Raw Data'!AB307,'Raw Data'!AH307,'Raw Data'!AN307)</f>
        <v>0.30099999999999999</v>
      </c>
      <c r="S141" s="1">
        <f>STDEV('Raw Data'!AB307,'Raw Data'!AH307,'Raw Data'!AN307)</f>
        <v>9.8488578017961129E-3</v>
      </c>
      <c r="T141" s="1">
        <f>AVERAGE('Raw Data'!AZ307,'Raw Data'!BF307,'Raw Data'!BL307)</f>
        <v>0.36800000000000005</v>
      </c>
      <c r="U141" s="1">
        <f>STDEV('Raw Data'!AZ307,'Raw Data'!BF307,'Raw Data'!BL307)</f>
        <v>1.5874507866387558E-2</v>
      </c>
      <c r="V141" s="1">
        <f>AVERAGE('Raw Data'!BL307,'Raw Data'!BR307,'Raw Data'!BX307)</f>
        <v>0.42933333333333334</v>
      </c>
      <c r="W141" s="1">
        <f>STDEV('Raw Data'!BL307,'Raw Data'!BR307,'Raw Data'!BX307)</f>
        <v>3.7740340927624558E-2</v>
      </c>
      <c r="X141" s="1">
        <f>AVERAGE('Raw Data'!CD307,'Raw Data'!CJ307,'Raw Data'!CP307)</f>
        <v>0.47133333333333333</v>
      </c>
      <c r="Y141" s="1">
        <f>STDEV('Raw Data'!CD307,'Raw Data'!CJ307,'Raw Data'!CP307)</f>
        <v>3.7859388972001827E-2</v>
      </c>
      <c r="AA141" s="1">
        <f>AVERAGE('Raw Data'!J473,'Raw Data'!P473,'Raw Data'!V473)</f>
        <v>0.27499999999999997</v>
      </c>
      <c r="AB141" s="19">
        <f>STDEV('Raw Data'!J473,'Raw Data'!P473,'Raw Data'!V473)</f>
        <v>3.2357379374726866E-2</v>
      </c>
      <c r="AC141" s="1">
        <f>AVERAGE('Raw Data'!AB473,'Raw Data'!AH473,'Raw Data'!AN473)</f>
        <v>0.30099999999999999</v>
      </c>
      <c r="AD141" s="1">
        <f>STDEV('Raw Data'!AB473,'Raw Data'!AH473,'Raw Data'!AN473)</f>
        <v>2.5357444666211953E-2</v>
      </c>
      <c r="AE141" s="1">
        <f>AVERAGE('Raw Data'!AZ473,'Raw Data'!BF473,'Raw Data'!BL473)</f>
        <v>0.36299999999999999</v>
      </c>
      <c r="AF141" s="1">
        <f>STDEV('Raw Data'!AZ473,'Raw Data'!BF473,'Raw Data'!BL473)</f>
        <v>1.4000000000000012E-2</v>
      </c>
      <c r="AG141" s="1">
        <f>AVERAGE('Raw Data'!BL473,'Raw Data'!BR473,'Raw Data'!BX473)</f>
        <v>0.38100000000000001</v>
      </c>
      <c r="AH141" s="1">
        <f>STDEV('Raw Data'!BL473,'Raw Data'!BR473,'Raw Data'!BX473)</f>
        <v>2.5455844122715732E-2</v>
      </c>
      <c r="AI141" s="1">
        <f>AVERAGE('Raw Data'!CD473,'Raw Data'!CJ473,'Raw Data'!CP473)</f>
        <v>0.35</v>
      </c>
      <c r="AJ141" s="1">
        <f>STDEV('Raw Data'!CD473,'Raw Data'!CJ473,'Raw Data'!CP473)</f>
        <v>5.9396969619670489E-2</v>
      </c>
      <c r="AL141" s="4">
        <f t="shared" si="216"/>
        <v>1.2333333333333307E-2</v>
      </c>
      <c r="AM141" s="1">
        <f t="shared" si="217"/>
        <v>4.9816015627099086E-2</v>
      </c>
      <c r="AN141" s="4">
        <f t="shared" si="218"/>
        <v>2.0000000000000018E-2</v>
      </c>
      <c r="AO141" s="12">
        <f t="shared" si="219"/>
        <v>3.6135736657985938E-2</v>
      </c>
      <c r="AP141" s="4">
        <f t="shared" si="220"/>
        <v>3.3333333333332438E-3</v>
      </c>
      <c r="AQ141" s="12">
        <f t="shared" si="221"/>
        <v>9.8683525088749002E-2</v>
      </c>
      <c r="AR141" s="4">
        <f t="shared" si="222"/>
        <v>1.4999999999999958E-2</v>
      </c>
      <c r="AS141" s="12">
        <f t="shared" si="223"/>
        <v>5.5526103023563374E-2</v>
      </c>
      <c r="AT141" s="4">
        <f t="shared" si="224"/>
        <v>-0.318</v>
      </c>
      <c r="AU141" s="12">
        <f t="shared" si="225"/>
        <v>5.4957147109644708E-2</v>
      </c>
      <c r="AW141" s="4">
        <f t="shared" si="206"/>
        <v>2.1000000000000019E-2</v>
      </c>
      <c r="AX141" s="1">
        <f t="shared" si="207"/>
        <v>4.7977878726540191E-2</v>
      </c>
      <c r="AY141" s="4">
        <f t="shared" si="208"/>
        <v>2.0000000000000018E-2</v>
      </c>
      <c r="AZ141" s="12">
        <f t="shared" si="209"/>
        <v>5.164432352240178E-2</v>
      </c>
      <c r="BA141" s="4">
        <f t="shared" si="210"/>
        <v>8.3333333333333037E-3</v>
      </c>
      <c r="BB141" s="12">
        <f t="shared" si="211"/>
        <v>9.680901722236146E-2</v>
      </c>
      <c r="BC141" s="4">
        <f t="shared" si="212"/>
        <v>6.3333333333333297E-2</v>
      </c>
      <c r="BD141" s="12">
        <f t="shared" si="213"/>
        <v>4.3241606218654548E-2</v>
      </c>
      <c r="BE141" s="4">
        <f t="shared" si="214"/>
        <v>-0.19666666666666666</v>
      </c>
      <c r="BF141" s="12">
        <f t="shared" si="215"/>
        <v>7.6494727757313363E-2</v>
      </c>
      <c r="BH141" s="4">
        <f t="shared" si="226"/>
        <v>8.6666666666667114E-3</v>
      </c>
      <c r="BI141" s="1">
        <f t="shared" si="227"/>
        <v>6.6552895650012628E-2</v>
      </c>
      <c r="BJ141" s="4">
        <f t="shared" si="228"/>
        <v>0</v>
      </c>
      <c r="BK141" s="12">
        <f t="shared" si="229"/>
        <v>3.5206302468008065E-2</v>
      </c>
      <c r="BL141" s="4">
        <f t="shared" si="230"/>
        <v>5.00000000000006E-3</v>
      </c>
      <c r="BM141" s="12">
        <f t="shared" si="231"/>
        <v>2.9874507866387571E-2</v>
      </c>
      <c r="BN141" s="4">
        <f t="shared" si="232"/>
        <v>4.8333333333333339E-2</v>
      </c>
      <c r="BO141" s="12">
        <f t="shared" si="233"/>
        <v>6.3196185050340289E-2</v>
      </c>
      <c r="BP141" s="4">
        <f t="shared" si="234"/>
        <v>0.12133333333333335</v>
      </c>
      <c r="BQ141" s="12">
        <f t="shared" si="235"/>
        <v>9.7256358591672309E-2</v>
      </c>
      <c r="CI141" s="1">
        <f t="shared" si="194"/>
        <v>2.4816354129593805E-3</v>
      </c>
      <c r="CJ141" s="29">
        <f t="shared" si="195"/>
        <v>1.3057914638153088E-3</v>
      </c>
      <c r="CK141" s="29">
        <f t="shared" si="196"/>
        <v>9.738438123941753E-3</v>
      </c>
      <c r="CL141" s="30">
        <f t="shared" si="197"/>
        <v>3.0831481169833735E-3</v>
      </c>
      <c r="CM141" s="30">
        <f t="shared" si="198"/>
        <v>3.0202880184311298E-3</v>
      </c>
      <c r="CN141">
        <f t="shared" si="204"/>
        <v>0.14010460783332912</v>
      </c>
      <c r="CP141" s="31">
        <f t="shared" si="199"/>
        <v>2.3018768470985979E-3</v>
      </c>
      <c r="CQ141" s="30">
        <f t="shared" si="200"/>
        <v>2.6671361520865019E-3</v>
      </c>
      <c r="CR141" s="30">
        <f t="shared" si="201"/>
        <v>9.3719858155594769E-3</v>
      </c>
      <c r="CS141" s="30">
        <f t="shared" si="202"/>
        <v>1.8698365083691837E-3</v>
      </c>
      <c r="CT141" s="31">
        <f t="shared" si="203"/>
        <v>5.8514433746654874E-3</v>
      </c>
      <c r="CU141">
        <f t="shared" si="205"/>
        <v>0.14853376282104769</v>
      </c>
    </row>
    <row r="142" spans="1:99" x14ac:dyDescent="0.25">
      <c r="A142" t="str">
        <f>'Raw Data'!A142</f>
        <v>A_p110g</v>
      </c>
      <c r="B142">
        <f>'Raw Data'!B142</f>
        <v>927</v>
      </c>
      <c r="C142">
        <f>'Raw Data'!C142</f>
        <v>934</v>
      </c>
      <c r="D142" t="str">
        <f>'Raw Data'!D142</f>
        <v>RFVYSCAG</v>
      </c>
      <c r="E142" s="1">
        <f>AVERAGE('Raw Data'!J142,'Raw Data'!P142,'Raw Data'!V142)</f>
        <v>0.33833333333333337</v>
      </c>
      <c r="F142" s="19">
        <f>STDEV('Raw Data'!J142,'Raw Data'!P142,'Raw Data'!V142)</f>
        <v>3.200520790954705E-2</v>
      </c>
      <c r="G142" s="1">
        <f>AVERAGE('Raw Data'!AB142,'Raw Data'!AH142,'Raw Data'!AN142)</f>
        <v>0.23966666666666669</v>
      </c>
      <c r="H142" s="1">
        <f>STDEV('Raw Data'!AB142,'Raw Data'!AH142,'Raw Data'!AN142)</f>
        <v>3.3201405592735322E-2</v>
      </c>
      <c r="I142" s="1">
        <f>AVERAGE('Raw Data'!AZ142,'Raw Data'!BF142,'Raw Data'!BL142)</f>
        <v>0.31900000000000001</v>
      </c>
      <c r="J142" s="1">
        <f>STDEV('Raw Data'!AZ142,'Raw Data'!BF142,'Raw Data'!BL142)</f>
        <v>5.8660037504249855E-2</v>
      </c>
      <c r="K142" s="1">
        <f>AVERAGE('Raw Data'!BL142,'Raw Data'!BR142,'Raw Data'!BX142)</f>
        <v>0.35366666666666663</v>
      </c>
      <c r="L142" s="1">
        <f>STDEV('Raw Data'!BL142,'Raw Data'!BR142,'Raw Data'!BX142)</f>
        <v>4.5003703551300657E-2</v>
      </c>
      <c r="M142" s="1">
        <f>AVERAGE('Raw Data'!CD142,'Raw Data'!CJ142,'Raw Data'!CP142)</f>
        <v>0.45333333333333331</v>
      </c>
      <c r="N142" s="1">
        <f>STDEV('Raw Data'!CD142,'Raw Data'!CJ142,'Raw Data'!CP142)</f>
        <v>7.6054804801099427E-2</v>
      </c>
      <c r="P142" s="1">
        <f>AVERAGE('Raw Data'!J308,'Raw Data'!P308,'Raw Data'!V308)</f>
        <v>0.54233333333333322</v>
      </c>
      <c r="Q142" s="19">
        <f>STDEV('Raw Data'!J308,'Raw Data'!P308,'Raw Data'!V308)</f>
        <v>7.2748424954313995E-2</v>
      </c>
      <c r="R142" s="1">
        <f>AVERAGE('Raw Data'!AB308,'Raw Data'!AH308,'Raw Data'!AN308)</f>
        <v>0.49433333333333335</v>
      </c>
      <c r="S142" s="1">
        <f>STDEV('Raw Data'!AB308,'Raw Data'!AH308,'Raw Data'!AN308)</f>
        <v>7.3927892796516709E-2</v>
      </c>
      <c r="T142" s="1">
        <f>AVERAGE('Raw Data'!AZ308,'Raw Data'!BF308,'Raw Data'!BL308)</f>
        <v>0.42066666666666669</v>
      </c>
      <c r="U142" s="1">
        <f>STDEV('Raw Data'!AZ308,'Raw Data'!BF308,'Raw Data'!BL308)</f>
        <v>5.2538874496255716E-2</v>
      </c>
      <c r="V142" s="1">
        <f>AVERAGE('Raw Data'!BL308,'Raw Data'!BR308,'Raw Data'!BX308)</f>
        <v>0.48333333333333334</v>
      </c>
      <c r="W142" s="1">
        <f>STDEV('Raw Data'!BL308,'Raw Data'!BR308,'Raw Data'!BX308)</f>
        <v>2.2278539748675948E-2</v>
      </c>
      <c r="X142" s="1">
        <f>AVERAGE('Raw Data'!CD308,'Raw Data'!CJ308,'Raw Data'!CP308)</f>
        <v>0.58866666666666667</v>
      </c>
      <c r="Y142" s="1">
        <f>STDEV('Raw Data'!CD308,'Raw Data'!CJ308,'Raw Data'!CP308)</f>
        <v>9.1128114944474509E-2</v>
      </c>
      <c r="AA142" s="1">
        <f>AVERAGE('Raw Data'!J474,'Raw Data'!P474,'Raw Data'!V474)</f>
        <v>0.30399999999999999</v>
      </c>
      <c r="AB142" s="19">
        <f>STDEV('Raw Data'!J474,'Raw Data'!P474,'Raw Data'!V474)</f>
        <v>6.3150613615387929E-2</v>
      </c>
      <c r="AC142" s="1">
        <f>AVERAGE('Raw Data'!AB474,'Raw Data'!AH474,'Raw Data'!AN474)</f>
        <v>0.28066666666666668</v>
      </c>
      <c r="AD142" s="1">
        <f>STDEV('Raw Data'!AB474,'Raw Data'!AH474,'Raw Data'!AN474)</f>
        <v>2.4110855093366825E-2</v>
      </c>
      <c r="AE142" s="1">
        <f>AVERAGE('Raw Data'!AZ474,'Raw Data'!BF474,'Raw Data'!BL474)</f>
        <v>0.33900000000000002</v>
      </c>
      <c r="AF142" s="1">
        <f>STDEV('Raw Data'!AZ474,'Raw Data'!BF474,'Raw Data'!BL474)</f>
        <v>2.7730849247724086E-2</v>
      </c>
      <c r="AG142" s="1">
        <f>AVERAGE('Raw Data'!BL474,'Raw Data'!BR474,'Raw Data'!BX474)</f>
        <v>0.34899999999999998</v>
      </c>
      <c r="AH142" s="1">
        <f>STDEV('Raw Data'!BL474,'Raw Data'!BR474,'Raw Data'!BX474)</f>
        <v>3.8183766184073563E-2</v>
      </c>
      <c r="AI142" s="1">
        <f>AVERAGE('Raw Data'!CD474,'Raw Data'!CJ474,'Raw Data'!CP474)</f>
        <v>0.3795</v>
      </c>
      <c r="AJ142" s="1">
        <f>STDEV('Raw Data'!CD474,'Raw Data'!CJ474,'Raw Data'!CP474)</f>
        <v>2.1920310216782993E-2</v>
      </c>
      <c r="AL142" s="4">
        <f t="shared" si="216"/>
        <v>-0.20399999999999985</v>
      </c>
      <c r="AM142" s="1">
        <f t="shared" si="217"/>
        <v>0.10475363286386105</v>
      </c>
      <c r="AN142" s="4">
        <f t="shared" si="218"/>
        <v>-0.25466666666666665</v>
      </c>
      <c r="AO142" s="12">
        <f t="shared" si="219"/>
        <v>0.10712929838925203</v>
      </c>
      <c r="AP142" s="4">
        <f t="shared" si="220"/>
        <v>-0.10166666666666668</v>
      </c>
      <c r="AQ142" s="12">
        <f t="shared" si="221"/>
        <v>0.11119891200050558</v>
      </c>
      <c r="AR142" s="4">
        <f t="shared" si="222"/>
        <v>-0.12966666666666671</v>
      </c>
      <c r="AS142" s="12">
        <f t="shared" si="223"/>
        <v>6.7282243299976605E-2</v>
      </c>
      <c r="AT142" s="4">
        <f t="shared" si="224"/>
        <v>-0.13533333333333336</v>
      </c>
      <c r="AU142" s="12">
        <f t="shared" si="225"/>
        <v>0.16718291974557392</v>
      </c>
      <c r="AW142" s="4">
        <f t="shared" si="206"/>
        <v>3.4333333333333382E-2</v>
      </c>
      <c r="AX142" s="1">
        <f t="shared" si="207"/>
        <v>9.5155821524934986E-2</v>
      </c>
      <c r="AY142" s="4">
        <f t="shared" si="208"/>
        <v>-4.0999999999999981E-2</v>
      </c>
      <c r="AZ142" s="12">
        <f t="shared" si="209"/>
        <v>5.7312260686102151E-2</v>
      </c>
      <c r="BA142" s="4">
        <f t="shared" si="210"/>
        <v>-2.0000000000000018E-2</v>
      </c>
      <c r="BB142" s="12">
        <f t="shared" si="211"/>
        <v>8.6390886751973942E-2</v>
      </c>
      <c r="BC142" s="4">
        <f t="shared" si="212"/>
        <v>4.6666666666666523E-3</v>
      </c>
      <c r="BD142" s="12">
        <f t="shared" si="213"/>
        <v>8.318746973537422E-2</v>
      </c>
      <c r="BE142" s="4">
        <f t="shared" si="214"/>
        <v>7.3833333333333306E-2</v>
      </c>
      <c r="BF142" s="12">
        <f t="shared" si="215"/>
        <v>9.7975115017882419E-2</v>
      </c>
      <c r="BH142" s="4">
        <f t="shared" si="226"/>
        <v>0.23833333333333323</v>
      </c>
      <c r="BI142" s="1">
        <f t="shared" si="227"/>
        <v>0.13589903856970192</v>
      </c>
      <c r="BJ142" s="4">
        <f t="shared" si="228"/>
        <v>0.21366666666666667</v>
      </c>
      <c r="BK142" s="12">
        <f t="shared" si="229"/>
        <v>9.8038747889883537E-2</v>
      </c>
      <c r="BL142" s="4">
        <f t="shared" si="230"/>
        <v>8.1666666666666665E-2</v>
      </c>
      <c r="BM142" s="12">
        <f t="shared" si="231"/>
        <v>8.0269723743979809E-2</v>
      </c>
      <c r="BN142" s="4">
        <f t="shared" si="232"/>
        <v>0.13433333333333336</v>
      </c>
      <c r="BO142" s="12">
        <f t="shared" si="233"/>
        <v>6.046230593274951E-2</v>
      </c>
      <c r="BP142" s="4">
        <f t="shared" si="234"/>
        <v>0.20916666666666667</v>
      </c>
      <c r="BQ142" s="12">
        <f t="shared" si="235"/>
        <v>0.1130484251612575</v>
      </c>
      <c r="CI142" s="1">
        <f t="shared" si="194"/>
        <v>1.097332359817659E-2</v>
      </c>
      <c r="CJ142" s="29">
        <f t="shared" si="195"/>
        <v>1.1476686573373397E-2</v>
      </c>
      <c r="CK142" s="29">
        <f t="shared" si="196"/>
        <v>1.2365198030096183E-2</v>
      </c>
      <c r="CL142" s="30">
        <f t="shared" si="197"/>
        <v>4.5269002634772465E-3</v>
      </c>
      <c r="CM142" s="30">
        <f t="shared" si="198"/>
        <v>2.7950128654655012E-2</v>
      </c>
      <c r="CN142">
        <f t="shared" si="204"/>
        <v>0.2594074731378771</v>
      </c>
      <c r="CP142" s="31">
        <f t="shared" si="199"/>
        <v>9.0546303700852811E-3</v>
      </c>
      <c r="CQ142" s="30">
        <f t="shared" si="200"/>
        <v>3.2846952249517302E-3</v>
      </c>
      <c r="CR142" s="30">
        <f t="shared" si="201"/>
        <v>7.4633853137923865E-3</v>
      </c>
      <c r="CS142" s="30">
        <f t="shared" si="202"/>
        <v>6.920155120973802E-3</v>
      </c>
      <c r="CT142" s="31">
        <f t="shared" si="203"/>
        <v>9.5991231627672886E-3</v>
      </c>
      <c r="CU142">
        <f t="shared" si="205"/>
        <v>0.19058328676085551</v>
      </c>
    </row>
    <row r="143" spans="1:99" x14ac:dyDescent="0.25">
      <c r="A143" t="str">
        <f>'Raw Data'!A143</f>
        <v>A_p110g</v>
      </c>
      <c r="B143">
        <f>'Raw Data'!B143</f>
        <v>935</v>
      </c>
      <c r="C143">
        <f>'Raw Data'!C143</f>
        <v>939</v>
      </c>
      <c r="D143" t="str">
        <f>'Raw Data'!D143</f>
        <v>YCVAT</v>
      </c>
      <c r="E143" s="1">
        <f>AVERAGE('Raw Data'!J143,'Raw Data'!P143,'Raw Data'!V143)</f>
        <v>2.2666666666666668E-2</v>
      </c>
      <c r="F143" s="19">
        <f>STDEV('Raw Data'!J143,'Raw Data'!P143,'Raw Data'!V143)</f>
        <v>1.2423096769056138E-2</v>
      </c>
      <c r="G143" s="1">
        <f>AVERAGE('Raw Data'!AB143,'Raw Data'!AH143,'Raw Data'!AN143)</f>
        <v>2.8666666666666663E-2</v>
      </c>
      <c r="H143" s="1">
        <f>STDEV('Raw Data'!AB143,'Raw Data'!AH143,'Raw Data'!AN143)</f>
        <v>1.8448125469362295E-2</v>
      </c>
      <c r="I143" s="1">
        <f>AVERAGE('Raw Data'!AZ143,'Raw Data'!BF143,'Raw Data'!BL143)</f>
        <v>3.3333333333333333E-2</v>
      </c>
      <c r="J143" s="1">
        <f>STDEV('Raw Data'!AZ143,'Raw Data'!BF143,'Raw Data'!BL143)</f>
        <v>2.0792626898334256E-2</v>
      </c>
      <c r="K143" s="1">
        <f>AVERAGE('Raw Data'!BL143,'Raw Data'!BR143,'Raw Data'!BX143)</f>
        <v>3.6999999999999998E-2</v>
      </c>
      <c r="L143" s="1">
        <f>STDEV('Raw Data'!BL143,'Raw Data'!BR143,'Raw Data'!BX143)</f>
        <v>1.8681541692269401E-2</v>
      </c>
      <c r="M143" s="1">
        <f>AVERAGE('Raw Data'!CD143,'Raw Data'!CJ143,'Raw Data'!CP143)</f>
        <v>4.7999999999999994E-2</v>
      </c>
      <c r="N143" s="1">
        <f>STDEV('Raw Data'!CD143,'Raw Data'!CJ143,'Raw Data'!CP143)</f>
        <v>2.5942243542145721E-2</v>
      </c>
      <c r="P143" s="1">
        <f>AVERAGE('Raw Data'!J309,'Raw Data'!P309,'Raw Data'!V309)</f>
        <v>1.7999999999999999E-2</v>
      </c>
      <c r="Q143" s="19">
        <f>STDEV('Raw Data'!J309,'Raw Data'!P309,'Raw Data'!V309)</f>
        <v>1.0583005244258365E-2</v>
      </c>
      <c r="R143" s="1">
        <f>AVERAGE('Raw Data'!AB309,'Raw Data'!AH309,'Raw Data'!AN309)</f>
        <v>1.8666666666666665E-2</v>
      </c>
      <c r="S143" s="1">
        <f>STDEV('Raw Data'!AB309,'Raw Data'!AH309,'Raw Data'!AN309)</f>
        <v>1.6502525059315418E-2</v>
      </c>
      <c r="T143" s="1">
        <f>AVERAGE('Raw Data'!AZ309,'Raw Data'!BF309,'Raw Data'!BL309)</f>
        <v>2.7333333333333334E-2</v>
      </c>
      <c r="U143" s="1">
        <f>STDEV('Raw Data'!AZ309,'Raw Data'!BF309,'Raw Data'!BL309)</f>
        <v>2.3158871590242332E-2</v>
      </c>
      <c r="V143" s="1">
        <f>AVERAGE('Raw Data'!BL309,'Raw Data'!BR309,'Raw Data'!BX309)</f>
        <v>2.7333333333333331E-2</v>
      </c>
      <c r="W143" s="1">
        <f>STDEV('Raw Data'!BL309,'Raw Data'!BR309,'Raw Data'!BX309)</f>
        <v>2.3797758998135382E-2</v>
      </c>
      <c r="X143" s="1">
        <f>AVERAGE('Raw Data'!CD309,'Raw Data'!CJ309,'Raw Data'!CP309)</f>
        <v>3.0666666666666665E-2</v>
      </c>
      <c r="Y143" s="1">
        <f>STDEV('Raw Data'!CD309,'Raw Data'!CJ309,'Raw Data'!CP309)</f>
        <v>2.8041635710730813E-2</v>
      </c>
      <c r="AA143" s="1">
        <f>AVERAGE('Raw Data'!J475,'Raw Data'!P475,'Raw Data'!V475)</f>
        <v>2.3999999999999997E-2</v>
      </c>
      <c r="AB143" s="19">
        <f>STDEV('Raw Data'!J475,'Raw Data'!P475,'Raw Data'!V475)</f>
        <v>1.646207763315433E-2</v>
      </c>
      <c r="AC143" s="1">
        <f>AVERAGE('Raw Data'!AB475,'Raw Data'!AH475,'Raw Data'!AN475)</f>
        <v>3.3000000000000002E-2</v>
      </c>
      <c r="AD143" s="1">
        <f>STDEV('Raw Data'!AB475,'Raw Data'!AH475,'Raw Data'!AN475)</f>
        <v>2.5357444666211926E-2</v>
      </c>
      <c r="AE143" s="1">
        <f>AVERAGE('Raw Data'!AZ475,'Raw Data'!BF475,'Raw Data'!BL475)</f>
        <v>3.7666666666666668E-2</v>
      </c>
      <c r="AF143" s="1">
        <f>STDEV('Raw Data'!AZ475,'Raw Data'!BF475,'Raw Data'!BL475)</f>
        <v>2.7300793639257696E-2</v>
      </c>
      <c r="AG143" s="1">
        <f>AVERAGE('Raw Data'!BL475,'Raw Data'!BR475,'Raw Data'!BX475)</f>
        <v>4.5499999999999999E-2</v>
      </c>
      <c r="AH143" s="1">
        <f>STDEV('Raw Data'!BL475,'Raw Data'!BR475,'Raw Data'!BX475)</f>
        <v>3.3234018715767741E-2</v>
      </c>
      <c r="AI143" s="1">
        <f>AVERAGE('Raw Data'!CD475,'Raw Data'!CJ475,'Raw Data'!CP475)</f>
        <v>7.7000000000000013E-2</v>
      </c>
      <c r="AJ143" s="1">
        <f>STDEV('Raw Data'!CD475,'Raw Data'!CJ475,'Raw Data'!CP475)</f>
        <v>9.8994949366116632E-3</v>
      </c>
      <c r="AL143" s="4">
        <f t="shared" si="216"/>
        <v>4.6666666666666697E-3</v>
      </c>
      <c r="AM143" s="1">
        <f t="shared" si="217"/>
        <v>2.3006102013314503E-2</v>
      </c>
      <c r="AN143" s="4">
        <f t="shared" si="218"/>
        <v>9.9999999999999985E-3</v>
      </c>
      <c r="AO143" s="12">
        <f t="shared" si="219"/>
        <v>3.4950650528677712E-2</v>
      </c>
      <c r="AP143" s="4">
        <f t="shared" si="220"/>
        <v>5.9999999999999984E-3</v>
      </c>
      <c r="AQ143" s="12">
        <f t="shared" si="221"/>
        <v>4.3951498488576587E-2</v>
      </c>
      <c r="AR143" s="4">
        <f t="shared" si="222"/>
        <v>9.6666666666666672E-3</v>
      </c>
      <c r="AS143" s="12">
        <f t="shared" si="223"/>
        <v>4.2479300690404787E-2</v>
      </c>
      <c r="AT143" s="4">
        <f t="shared" si="224"/>
        <v>1.7333333333333329E-2</v>
      </c>
      <c r="AU143" s="12">
        <f t="shared" si="225"/>
        <v>5.3983879252876538E-2</v>
      </c>
      <c r="AW143" s="4">
        <f t="shared" si="206"/>
        <v>-1.3333333333333287E-3</v>
      </c>
      <c r="AX143" s="1">
        <f t="shared" si="207"/>
        <v>2.8885174402210466E-2</v>
      </c>
      <c r="AY143" s="4">
        <f t="shared" si="208"/>
        <v>-4.3333333333333383E-3</v>
      </c>
      <c r="AZ143" s="12">
        <f t="shared" si="209"/>
        <v>4.3805570135574221E-2</v>
      </c>
      <c r="BA143" s="4">
        <f t="shared" si="210"/>
        <v>-4.3333333333333349E-3</v>
      </c>
      <c r="BB143" s="12">
        <f t="shared" si="211"/>
        <v>4.8093420537591955E-2</v>
      </c>
      <c r="BC143" s="4">
        <f t="shared" si="212"/>
        <v>-8.5000000000000006E-3</v>
      </c>
      <c r="BD143" s="12">
        <f t="shared" si="213"/>
        <v>5.1915560408037145E-2</v>
      </c>
      <c r="BE143" s="4">
        <f t="shared" si="214"/>
        <v>-2.9000000000000019E-2</v>
      </c>
      <c r="BF143" s="12">
        <f t="shared" si="215"/>
        <v>3.5841738478757386E-2</v>
      </c>
      <c r="BH143" s="4">
        <f t="shared" si="226"/>
        <v>-5.9999999999999984E-3</v>
      </c>
      <c r="BI143" s="1">
        <f t="shared" si="227"/>
        <v>2.7045082877412696E-2</v>
      </c>
      <c r="BJ143" s="4">
        <f t="shared" si="228"/>
        <v>-1.4333333333333337E-2</v>
      </c>
      <c r="BK143" s="12">
        <f t="shared" si="229"/>
        <v>4.1859969725527343E-2</v>
      </c>
      <c r="BL143" s="4">
        <f t="shared" si="230"/>
        <v>-1.0333333333333333E-2</v>
      </c>
      <c r="BM143" s="12">
        <f t="shared" si="231"/>
        <v>5.0459665229500031E-2</v>
      </c>
      <c r="BN143" s="4">
        <f t="shared" si="232"/>
        <v>-1.8166666666666668E-2</v>
      </c>
      <c r="BO143" s="12">
        <f t="shared" si="233"/>
        <v>5.7031777713903123E-2</v>
      </c>
      <c r="BP143" s="4">
        <f t="shared" si="234"/>
        <v>-4.6333333333333351E-2</v>
      </c>
      <c r="BQ143" s="12">
        <f t="shared" si="235"/>
        <v>3.7941130647342475E-2</v>
      </c>
      <c r="CI143" s="1">
        <f t="shared" si="194"/>
        <v>5.2928072984703364E-4</v>
      </c>
      <c r="CJ143" s="29">
        <f t="shared" si="195"/>
        <v>1.2215479723777596E-3</v>
      </c>
      <c r="CK143" s="29">
        <f t="shared" si="196"/>
        <v>1.93173421939135E-3</v>
      </c>
      <c r="CL143" s="30">
        <f t="shared" si="197"/>
        <v>1.8044909871458247E-3</v>
      </c>
      <c r="CM143" s="30">
        <f t="shared" si="198"/>
        <v>2.914259219189154E-3</v>
      </c>
      <c r="CN143">
        <f t="shared" si="204"/>
        <v>9.1658677319450349E-2</v>
      </c>
      <c r="CP143" s="31">
        <f t="shared" si="199"/>
        <v>8.3435330024611478E-4</v>
      </c>
      <c r="CQ143" s="30">
        <f t="shared" si="200"/>
        <v>1.9189279749027121E-3</v>
      </c>
      <c r="CR143" s="30">
        <f t="shared" si="201"/>
        <v>2.3129770990056716E-3</v>
      </c>
      <c r="CS143" s="30">
        <f t="shared" si="202"/>
        <v>2.6952254124805539E-3</v>
      </c>
      <c r="CT143" s="31">
        <f t="shared" si="203"/>
        <v>1.2846302171796379E-3</v>
      </c>
      <c r="CU143">
        <f t="shared" si="205"/>
        <v>9.5111061416717935E-2</v>
      </c>
    </row>
    <row r="144" spans="1:99" x14ac:dyDescent="0.25">
      <c r="A144" t="str">
        <f>'Raw Data'!A144</f>
        <v>A_p110g</v>
      </c>
      <c r="B144">
        <f>'Raw Data'!B144</f>
        <v>940</v>
      </c>
      <c r="C144">
        <f>'Raw Data'!C144</f>
        <v>953</v>
      </c>
      <c r="D144" t="str">
        <f>'Raw Data'!D144</f>
        <v>FVLGIGDRHNDNIM</v>
      </c>
      <c r="E144" s="1">
        <f>AVERAGE('Raw Data'!J144,'Raw Data'!P144,'Raw Data'!V144)</f>
        <v>0.12233333333333334</v>
      </c>
      <c r="F144" s="19">
        <f>STDEV('Raw Data'!J144,'Raw Data'!P144,'Raw Data'!V144)</f>
        <v>4.9943301185777972E-2</v>
      </c>
      <c r="G144" s="1">
        <f>AVERAGE('Raw Data'!AB144,'Raw Data'!AH144,'Raw Data'!AN144)</f>
        <v>0.152</v>
      </c>
      <c r="H144" s="1">
        <f>STDEV('Raw Data'!AB144,'Raw Data'!AH144,'Raw Data'!AN144)</f>
        <v>3.604164258188032E-2</v>
      </c>
      <c r="I144" s="1">
        <f>AVERAGE('Raw Data'!AZ144,'Raw Data'!BF144,'Raw Data'!BL144)</f>
        <v>0.39066666666666666</v>
      </c>
      <c r="J144" s="1">
        <f>STDEV('Raw Data'!AZ144,'Raw Data'!BF144,'Raw Data'!BL144)</f>
        <v>0.29823536566499509</v>
      </c>
      <c r="K144" s="1">
        <f>AVERAGE('Raw Data'!BL144,'Raw Data'!BR144,'Raw Data'!BX144)</f>
        <v>0.67633333333333334</v>
      </c>
      <c r="L144" s="1">
        <f>STDEV('Raw Data'!BL144,'Raw Data'!BR144,'Raw Data'!BX144)</f>
        <v>5.0816663933530029E-2</v>
      </c>
      <c r="M144" s="1">
        <f>AVERAGE('Raw Data'!CD144,'Raw Data'!CJ144,'Raw Data'!CP144)</f>
        <v>1.2769999999999999</v>
      </c>
      <c r="N144" s="1">
        <f>STDEV('Raw Data'!CD144,'Raw Data'!CJ144,'Raw Data'!CP144)</f>
        <v>3.7040518354904177E-2</v>
      </c>
      <c r="P144" s="1">
        <f>AVERAGE('Raw Data'!J310,'Raw Data'!P310,'Raw Data'!V310)</f>
        <v>9.3000000000000013E-2</v>
      </c>
      <c r="Q144" s="19">
        <f>STDEV('Raw Data'!J310,'Raw Data'!P310,'Raw Data'!V310)</f>
        <v>1.1999999999999785E-2</v>
      </c>
      <c r="R144" s="1">
        <f>AVERAGE('Raw Data'!AB310,'Raw Data'!AH310,'Raw Data'!AN310)</f>
        <v>0.12766666666666668</v>
      </c>
      <c r="S144" s="1">
        <f>STDEV('Raw Data'!AB310,'Raw Data'!AH310,'Raw Data'!AN310)</f>
        <v>1.2503332889007363E-2</v>
      </c>
      <c r="T144" s="1">
        <f>AVERAGE('Raw Data'!AZ310,'Raw Data'!BF310,'Raw Data'!BL310)</f>
        <v>0.34800000000000003</v>
      </c>
      <c r="U144" s="1">
        <f>STDEV('Raw Data'!AZ310,'Raw Data'!BF310,'Raw Data'!BL310)</f>
        <v>0.23279175243122335</v>
      </c>
      <c r="V144" s="1">
        <f>AVERAGE('Raw Data'!BL310,'Raw Data'!BR310,'Raw Data'!BX310)</f>
        <v>0.59599999999999997</v>
      </c>
      <c r="W144" s="1">
        <f>STDEV('Raw Data'!BL310,'Raw Data'!BR310,'Raw Data'!BX310)</f>
        <v>2.051828452868321E-2</v>
      </c>
      <c r="X144" s="1">
        <f>AVERAGE('Raw Data'!CD310,'Raw Data'!CJ310,'Raw Data'!CP310)</f>
        <v>1.1509999999999998</v>
      </c>
      <c r="Y144" s="1">
        <f>STDEV('Raw Data'!CD310,'Raw Data'!CJ310,'Raw Data'!CP310)</f>
        <v>7.8102496759066891E-3</v>
      </c>
      <c r="AA144" s="1">
        <f>AVERAGE('Raw Data'!J476,'Raw Data'!P476,'Raw Data'!V476)</f>
        <v>9.7000000000000017E-2</v>
      </c>
      <c r="AB144" s="19">
        <f>STDEV('Raw Data'!J476,'Raw Data'!P476,'Raw Data'!V476)</f>
        <v>3.6055512754639926E-3</v>
      </c>
      <c r="AC144" s="1">
        <f>AVERAGE('Raw Data'!AB476,'Raw Data'!AH476,'Raw Data'!AN476)</f>
        <v>0.14033333333333334</v>
      </c>
      <c r="AD144" s="1">
        <f>STDEV('Raw Data'!AB476,'Raw Data'!AH476,'Raw Data'!AN476)</f>
        <v>8.3266639978645217E-3</v>
      </c>
      <c r="AE144" s="1">
        <f>AVERAGE('Raw Data'!AZ476,'Raw Data'!BF476,'Raw Data'!BL476)</f>
        <v>0.36200000000000004</v>
      </c>
      <c r="AF144" s="1">
        <f>STDEV('Raw Data'!AZ476,'Raw Data'!BF476,'Raw Data'!BL476)</f>
        <v>0.25209720347516745</v>
      </c>
      <c r="AG144" s="1">
        <f>AVERAGE('Raw Data'!BL476,'Raw Data'!BR476,'Raw Data'!BX476)</f>
        <v>0.63100000000000001</v>
      </c>
      <c r="AH144" s="1">
        <f>STDEV('Raw Data'!BL476,'Raw Data'!BR476,'Raw Data'!BX476)</f>
        <v>3.111269837220812E-2</v>
      </c>
      <c r="AI144" s="1">
        <f>AVERAGE('Raw Data'!CD476,'Raw Data'!CJ476,'Raw Data'!CP476)</f>
        <v>1.1830000000000001</v>
      </c>
      <c r="AJ144" s="1">
        <f>STDEV('Raw Data'!CD476,'Raw Data'!CJ476,'Raw Data'!CP476)</f>
        <v>3.6769552621700508E-2</v>
      </c>
      <c r="AL144" s="4">
        <f t="shared" si="216"/>
        <v>2.9333333333333322E-2</v>
      </c>
      <c r="AM144" s="1">
        <f t="shared" si="217"/>
        <v>6.194330118577776E-2</v>
      </c>
      <c r="AN144" s="4">
        <f t="shared" si="218"/>
        <v>2.4333333333333318E-2</v>
      </c>
      <c r="AO144" s="12">
        <f t="shared" si="219"/>
        <v>4.854497547088768E-2</v>
      </c>
      <c r="AP144" s="4">
        <f t="shared" si="220"/>
        <v>4.2666666666666631E-2</v>
      </c>
      <c r="AQ144" s="12">
        <f t="shared" si="221"/>
        <v>0.5310271180962185</v>
      </c>
      <c r="AR144" s="4">
        <f t="shared" si="222"/>
        <v>8.0333333333333368E-2</v>
      </c>
      <c r="AS144" s="12">
        <f t="shared" si="223"/>
        <v>7.1334948462213235E-2</v>
      </c>
      <c r="AT144" s="4">
        <f t="shared" si="224"/>
        <v>0.12600000000000011</v>
      </c>
      <c r="AU144" s="12">
        <f t="shared" si="225"/>
        <v>4.4850768030810867E-2</v>
      </c>
      <c r="AW144" s="4">
        <f t="shared" si="206"/>
        <v>2.5333333333333319E-2</v>
      </c>
      <c r="AX144" s="1">
        <f t="shared" si="207"/>
        <v>5.3548852461241962E-2</v>
      </c>
      <c r="AY144" s="4">
        <f t="shared" si="208"/>
        <v>1.1666666666666659E-2</v>
      </c>
      <c r="AZ144" s="12">
        <f t="shared" si="209"/>
        <v>4.4368306579744846E-2</v>
      </c>
      <c r="BA144" s="4">
        <f t="shared" si="210"/>
        <v>2.8666666666666618E-2</v>
      </c>
      <c r="BB144" s="12">
        <f t="shared" si="211"/>
        <v>0.5503325691401626</v>
      </c>
      <c r="BC144" s="4">
        <f t="shared" si="212"/>
        <v>4.5333333333333337E-2</v>
      </c>
      <c r="BD144" s="12">
        <f t="shared" si="213"/>
        <v>8.1929362305738149E-2</v>
      </c>
      <c r="BE144" s="4">
        <f t="shared" si="214"/>
        <v>9.3999999999999861E-2</v>
      </c>
      <c r="BF144" s="12">
        <f t="shared" si="215"/>
        <v>7.3810070976604691E-2</v>
      </c>
      <c r="BH144" s="4">
        <f t="shared" si="226"/>
        <v>-4.0000000000000036E-3</v>
      </c>
      <c r="BI144" s="1">
        <f t="shared" si="227"/>
        <v>1.5605551275463777E-2</v>
      </c>
      <c r="BJ144" s="4">
        <f t="shared" si="228"/>
        <v>-1.2666666666666659E-2</v>
      </c>
      <c r="BK144" s="12">
        <f t="shared" si="229"/>
        <v>2.0829996886871885E-2</v>
      </c>
      <c r="BL144" s="4">
        <f t="shared" si="230"/>
        <v>-1.4000000000000012E-2</v>
      </c>
      <c r="BM144" s="12">
        <f t="shared" si="231"/>
        <v>0.48488895590639081</v>
      </c>
      <c r="BN144" s="4">
        <f t="shared" si="232"/>
        <v>-3.5000000000000031E-2</v>
      </c>
      <c r="BO144" s="12">
        <f t="shared" si="233"/>
        <v>5.1630982900891326E-2</v>
      </c>
      <c r="BP144" s="4">
        <f t="shared" si="234"/>
        <v>-3.200000000000025E-2</v>
      </c>
      <c r="BQ144" s="12">
        <f t="shared" si="235"/>
        <v>4.4579802297607198E-2</v>
      </c>
      <c r="CI144" s="1">
        <f t="shared" si="194"/>
        <v>3.8369725617919763E-3</v>
      </c>
      <c r="CJ144" s="29">
        <f t="shared" si="195"/>
        <v>2.3566146434690865E-3</v>
      </c>
      <c r="CK144" s="29">
        <f t="shared" si="196"/>
        <v>0.28198980015357517</v>
      </c>
      <c r="CL144" s="30">
        <f t="shared" si="197"/>
        <v>5.0886748721066183E-3</v>
      </c>
      <c r="CM144" s="30">
        <f t="shared" si="198"/>
        <v>2.0115913929536059E-3</v>
      </c>
      <c r="CN144">
        <f t="shared" si="204"/>
        <v>0.54340008614638302</v>
      </c>
      <c r="CP144" s="31">
        <f t="shared" si="199"/>
        <v>2.8674795999158592E-3</v>
      </c>
      <c r="CQ144" s="30">
        <f t="shared" si="200"/>
        <v>1.9685466287542299E-3</v>
      </c>
      <c r="CR144" s="30">
        <f t="shared" si="201"/>
        <v>0.30286593665641187</v>
      </c>
      <c r="CS144" s="30">
        <f t="shared" si="202"/>
        <v>6.7124204078249068E-3</v>
      </c>
      <c r="CT144" s="31">
        <f t="shared" si="203"/>
        <v>5.4479265775714226E-3</v>
      </c>
      <c r="CU144">
        <f t="shared" si="205"/>
        <v>0.56556370982452386</v>
      </c>
    </row>
    <row r="145" spans="1:99" x14ac:dyDescent="0.25">
      <c r="A145" t="str">
        <f>'Raw Data'!A145</f>
        <v>A_p110g</v>
      </c>
      <c r="B145">
        <f>'Raw Data'!B145</f>
        <v>954</v>
      </c>
      <c r="C145">
        <f>'Raw Data'!C145</f>
        <v>960</v>
      </c>
      <c r="D145" t="str">
        <f>'Raw Data'!D145</f>
        <v>ITETGNL</v>
      </c>
      <c r="E145" s="1">
        <f>AVERAGE('Raw Data'!J145,'Raw Data'!P145,'Raw Data'!V145)</f>
        <v>0.18100000000000002</v>
      </c>
      <c r="F145" s="19">
        <f>STDEV('Raw Data'!J145,'Raw Data'!P145,'Raw Data'!V145)</f>
        <v>4.7623523599162623E-2</v>
      </c>
      <c r="G145" s="1">
        <f>AVERAGE('Raw Data'!AB145,'Raw Data'!AH145,'Raw Data'!AN145)</f>
        <v>0.21533333333333335</v>
      </c>
      <c r="H145" s="1">
        <f>STDEV('Raw Data'!AB145,'Raw Data'!AH145,'Raw Data'!AN145)</f>
        <v>2.554081700598736E-2</v>
      </c>
      <c r="I145" s="1">
        <f>AVERAGE('Raw Data'!AZ145,'Raw Data'!BF145,'Raw Data'!BL145)</f>
        <v>0.8823333333333333</v>
      </c>
      <c r="J145" s="1">
        <f>STDEV('Raw Data'!AZ145,'Raw Data'!BF145,'Raw Data'!BL145)</f>
        <v>0.3332526569036372</v>
      </c>
      <c r="K145" s="1">
        <f>AVERAGE('Raw Data'!BL145,'Raw Data'!BR145,'Raw Data'!BX145)</f>
        <v>1.2589999999999999</v>
      </c>
      <c r="L145" s="1">
        <f>STDEV('Raw Data'!BL145,'Raw Data'!BR145,'Raw Data'!BX145)</f>
        <v>9.8488578017960678E-3</v>
      </c>
      <c r="M145" s="1">
        <f>AVERAGE('Raw Data'!CD145,'Raw Data'!CJ145,'Raw Data'!CP145)</f>
        <v>1.6339999999999997</v>
      </c>
      <c r="N145" s="1">
        <f>STDEV('Raw Data'!CD145,'Raw Data'!CJ145,'Raw Data'!CP145)</f>
        <v>4.4643028571099433E-2</v>
      </c>
      <c r="P145" s="1">
        <f>AVERAGE('Raw Data'!J311,'Raw Data'!P311,'Raw Data'!V311)</f>
        <v>0.38433333333333336</v>
      </c>
      <c r="Q145" s="19">
        <f>STDEV('Raw Data'!J311,'Raw Data'!P311,'Raw Data'!V311)</f>
        <v>0.12980498192801895</v>
      </c>
      <c r="R145" s="1">
        <f>AVERAGE('Raw Data'!AB311,'Raw Data'!AH311,'Raw Data'!AN311)</f>
        <v>0.44466666666666671</v>
      </c>
      <c r="S145" s="1">
        <f>STDEV('Raw Data'!AB311,'Raw Data'!AH311,'Raw Data'!AN311)</f>
        <v>5.8705479585242547E-2</v>
      </c>
      <c r="T145" s="1">
        <f>AVERAGE('Raw Data'!AZ311,'Raw Data'!BF311,'Raw Data'!BL311)</f>
        <v>1.0846666666666667</v>
      </c>
      <c r="U145" s="1">
        <f>STDEV('Raw Data'!AZ311,'Raw Data'!BF311,'Raw Data'!BL311)</f>
        <v>0.31785269124758614</v>
      </c>
      <c r="V145" s="1">
        <f>AVERAGE('Raw Data'!BL311,'Raw Data'!BR311,'Raw Data'!BX311)</f>
        <v>1.4059999999999999</v>
      </c>
      <c r="W145" s="1">
        <f>STDEV('Raw Data'!BL311,'Raw Data'!BR311,'Raw Data'!BX311)</f>
        <v>3.9509492530276878E-2</v>
      </c>
      <c r="X145" s="1">
        <f>AVERAGE('Raw Data'!CD311,'Raw Data'!CJ311,'Raw Data'!CP311)</f>
        <v>1.7690000000000001</v>
      </c>
      <c r="Y145" s="1">
        <f>STDEV('Raw Data'!CD311,'Raw Data'!CJ311,'Raw Data'!CP311)</f>
        <v>5.6471231613982022E-2</v>
      </c>
      <c r="AA145" s="1">
        <f>AVERAGE('Raw Data'!J477,'Raw Data'!P477,'Raw Data'!V477)</f>
        <v>0.33233333333333337</v>
      </c>
      <c r="AB145" s="19">
        <f>STDEV('Raw Data'!J477,'Raw Data'!P477,'Raw Data'!V477)</f>
        <v>9.6173454410940773E-2</v>
      </c>
      <c r="AC145" s="1">
        <f>AVERAGE('Raw Data'!AB477,'Raw Data'!AH477,'Raw Data'!AN477)</f>
        <v>0.33633333333333332</v>
      </c>
      <c r="AD145" s="1">
        <f>STDEV('Raw Data'!AB477,'Raw Data'!AH477,'Raw Data'!AN477)</f>
        <v>2.973774257292125E-2</v>
      </c>
      <c r="AE145" s="1">
        <f>AVERAGE('Raw Data'!AZ477,'Raw Data'!BF477,'Raw Data'!BL477)</f>
        <v>0.93200000000000005</v>
      </c>
      <c r="AF145" s="1">
        <f>STDEV('Raw Data'!AZ477,'Raw Data'!BF477,'Raw Data'!BL477)</f>
        <v>0.33349062955351499</v>
      </c>
      <c r="AG145" s="1">
        <f>AVERAGE('Raw Data'!BL477,'Raw Data'!BR477,'Raw Data'!BX477)</f>
        <v>1.2945</v>
      </c>
      <c r="AH145" s="1">
        <f>STDEV('Raw Data'!BL477,'Raw Data'!BR477,'Raw Data'!BX477)</f>
        <v>2.4748737341529263E-2</v>
      </c>
      <c r="AI145" s="1">
        <f>AVERAGE('Raw Data'!CD477,'Raw Data'!CJ477,'Raw Data'!CP477)</f>
        <v>1.6715</v>
      </c>
      <c r="AJ145" s="1">
        <f>STDEV('Raw Data'!CD477,'Raw Data'!CJ477,'Raw Data'!CP477)</f>
        <v>1.2020815280171239E-2</v>
      </c>
      <c r="AL145" s="4">
        <f t="shared" si="216"/>
        <v>-0.20333333333333334</v>
      </c>
      <c r="AM145" s="1">
        <f t="shared" si="217"/>
        <v>0.17742850552718159</v>
      </c>
      <c r="AN145" s="4">
        <f t="shared" si="218"/>
        <v>-0.22933333333333336</v>
      </c>
      <c r="AO145" s="12">
        <f t="shared" si="219"/>
        <v>8.4246296591229911E-2</v>
      </c>
      <c r="AP145" s="4">
        <f t="shared" si="220"/>
        <v>-0.20233333333333337</v>
      </c>
      <c r="AQ145" s="12">
        <f t="shared" si="221"/>
        <v>0.65110534815122334</v>
      </c>
      <c r="AR145" s="4">
        <f t="shared" si="222"/>
        <v>-0.14700000000000002</v>
      </c>
      <c r="AS145" s="12">
        <f t="shared" si="223"/>
        <v>4.9358350332072948E-2</v>
      </c>
      <c r="AT145" s="4">
        <f t="shared" si="224"/>
        <v>-0.13500000000000045</v>
      </c>
      <c r="AU145" s="12">
        <f t="shared" si="225"/>
        <v>0.10111426018508146</v>
      </c>
      <c r="AW145" s="4">
        <f t="shared" si="206"/>
        <v>-0.15133333333333335</v>
      </c>
      <c r="AX145" s="1">
        <f t="shared" si="207"/>
        <v>0.14379697801010338</v>
      </c>
      <c r="AY145" s="4">
        <f t="shared" si="208"/>
        <v>-0.12099999999999997</v>
      </c>
      <c r="AZ145" s="12">
        <f t="shared" si="209"/>
        <v>5.5278559578908606E-2</v>
      </c>
      <c r="BA145" s="4">
        <f t="shared" si="210"/>
        <v>-4.9666666666666748E-2</v>
      </c>
      <c r="BB145" s="12">
        <f t="shared" si="211"/>
        <v>0.6667432864571522</v>
      </c>
      <c r="BC145" s="4">
        <f t="shared" si="212"/>
        <v>-3.5500000000000087E-2</v>
      </c>
      <c r="BD145" s="12">
        <f t="shared" si="213"/>
        <v>3.4597595143325333E-2</v>
      </c>
      <c r="BE145" s="4">
        <f t="shared" si="214"/>
        <v>-3.7500000000000311E-2</v>
      </c>
      <c r="BF145" s="12">
        <f t="shared" si="215"/>
        <v>5.666384385127067E-2</v>
      </c>
      <c r="BH145" s="4">
        <f t="shared" si="226"/>
        <v>5.1999999999999991E-2</v>
      </c>
      <c r="BI145" s="1">
        <f t="shared" si="227"/>
        <v>0.22597843633895973</v>
      </c>
      <c r="BJ145" s="4">
        <f t="shared" si="228"/>
        <v>0.10833333333333339</v>
      </c>
      <c r="BK145" s="12">
        <f t="shared" si="229"/>
        <v>8.8443222158163803E-2</v>
      </c>
      <c r="BL145" s="4">
        <f t="shared" si="230"/>
        <v>0.15266666666666662</v>
      </c>
      <c r="BM145" s="12">
        <f t="shared" si="231"/>
        <v>0.65134332080110113</v>
      </c>
      <c r="BN145" s="4">
        <f t="shared" si="232"/>
        <v>0.11149999999999993</v>
      </c>
      <c r="BO145" s="12">
        <f t="shared" si="233"/>
        <v>6.4258229871806141E-2</v>
      </c>
      <c r="BP145" s="4">
        <f t="shared" si="234"/>
        <v>9.7500000000000142E-2</v>
      </c>
      <c r="BQ145" s="12">
        <f t="shared" si="235"/>
        <v>6.8492046894153266E-2</v>
      </c>
      <c r="CI145" s="1">
        <f t="shared" si="194"/>
        <v>3.1480874573609111E-2</v>
      </c>
      <c r="CJ145" s="29">
        <f t="shared" si="195"/>
        <v>7.0974384893374761E-3</v>
      </c>
      <c r="CK145" s="29">
        <f t="shared" si="196"/>
        <v>0.42393817439112574</v>
      </c>
      <c r="CL145" s="30">
        <f t="shared" si="197"/>
        <v>2.4362467475036458E-3</v>
      </c>
      <c r="CM145" s="30">
        <f t="shared" si="198"/>
        <v>1.0224093612776351E-2</v>
      </c>
      <c r="CN145">
        <f t="shared" si="204"/>
        <v>0.68933071004732727</v>
      </c>
      <c r="CP145" s="31">
        <f t="shared" si="199"/>
        <v>2.0677570884838157E-2</v>
      </c>
      <c r="CQ145" s="30">
        <f t="shared" si="200"/>
        <v>3.0557191491189487E-3</v>
      </c>
      <c r="CR145" s="30">
        <f t="shared" si="201"/>
        <v>0.44454661003568413</v>
      </c>
      <c r="CS145" s="30">
        <f t="shared" si="202"/>
        <v>1.1969935897014486E-3</v>
      </c>
      <c r="CT145" s="31">
        <f t="shared" si="203"/>
        <v>3.2107912000011851E-3</v>
      </c>
      <c r="CU145">
        <f t="shared" si="205"/>
        <v>0.68752286133578411</v>
      </c>
    </row>
    <row r="146" spans="1:99" x14ac:dyDescent="0.25">
      <c r="A146" t="str">
        <f>'Raw Data'!A146</f>
        <v>A_p110g</v>
      </c>
      <c r="B146">
        <f>'Raw Data'!B146</f>
        <v>954</v>
      </c>
      <c r="C146">
        <f>'Raw Data'!C146</f>
        <v>961</v>
      </c>
      <c r="D146" t="str">
        <f>'Raw Data'!D146</f>
        <v>ITETGNLF</v>
      </c>
      <c r="E146" s="1">
        <f>AVERAGE('Raw Data'!J146,'Raw Data'!P146,'Raw Data'!V146)</f>
        <v>0.28700000000000003</v>
      </c>
      <c r="F146" s="19">
        <f>STDEV('Raw Data'!J146,'Raw Data'!P146,'Raw Data'!V146)</f>
        <v>1.9697715603592195E-2</v>
      </c>
      <c r="G146" s="1">
        <f>AVERAGE('Raw Data'!AB146,'Raw Data'!AH146,'Raw Data'!AN146)</f>
        <v>0.26233333333333331</v>
      </c>
      <c r="H146" s="1">
        <f>STDEV('Raw Data'!AB146,'Raw Data'!AH146,'Raw Data'!AN146)</f>
        <v>3.5949038002891918E-2</v>
      </c>
      <c r="I146" s="1">
        <f>AVERAGE('Raw Data'!AZ146,'Raw Data'!BF146,'Raw Data'!BL146)</f>
        <v>0.79</v>
      </c>
      <c r="J146" s="1">
        <f>STDEV('Raw Data'!AZ146,'Raw Data'!BF146,'Raw Data'!BL146)</f>
        <v>0.23618425010995106</v>
      </c>
      <c r="K146" s="1">
        <f>AVERAGE('Raw Data'!BL146,'Raw Data'!BR146,'Raw Data'!BX146)</f>
        <v>1.1296666666666668</v>
      </c>
      <c r="L146" s="1">
        <f>STDEV('Raw Data'!BL146,'Raw Data'!BR146,'Raw Data'!BX146)</f>
        <v>0.10584107583227476</v>
      </c>
      <c r="M146" s="1">
        <f>AVERAGE('Raw Data'!CD146,'Raw Data'!CJ146,'Raw Data'!CP146)</f>
        <v>1.3803333333333334</v>
      </c>
      <c r="N146" s="1">
        <f>STDEV('Raw Data'!CD146,'Raw Data'!CJ146,'Raw Data'!CP146)</f>
        <v>4.9652123150307856E-2</v>
      </c>
      <c r="P146" s="1">
        <f>AVERAGE('Raw Data'!J312,'Raw Data'!P312,'Raw Data'!V312)</f>
        <v>0.23333333333333336</v>
      </c>
      <c r="Q146" s="19">
        <f>STDEV('Raw Data'!J312,'Raw Data'!P312,'Raw Data'!V312)</f>
        <v>5.5581771592252555E-2</v>
      </c>
      <c r="R146" s="1">
        <f>AVERAGE('Raw Data'!AB312,'Raw Data'!AH312,'Raw Data'!AN312)</f>
        <v>0.20899999999999999</v>
      </c>
      <c r="S146" s="1">
        <f>STDEV('Raw Data'!AB312,'Raw Data'!AH312,'Raw Data'!AN312)</f>
        <v>5.8025856305615992E-2</v>
      </c>
      <c r="T146" s="1">
        <f>AVERAGE('Raw Data'!AZ312,'Raw Data'!BF312,'Raw Data'!BL312)</f>
        <v>0.74400000000000011</v>
      </c>
      <c r="U146" s="1">
        <f>STDEV('Raw Data'!AZ312,'Raw Data'!BF312,'Raw Data'!BL312)</f>
        <v>0.26558802683856036</v>
      </c>
      <c r="V146" s="1">
        <f>AVERAGE('Raw Data'!BL312,'Raw Data'!BR312,'Raw Data'!BX312)</f>
        <v>1.0466666666666669</v>
      </c>
      <c r="W146" s="1">
        <f>STDEV('Raw Data'!BL312,'Raw Data'!BR312,'Raw Data'!BX312)</f>
        <v>8.0829037686547672E-3</v>
      </c>
      <c r="X146" s="1">
        <f>AVERAGE('Raw Data'!CD312,'Raw Data'!CJ312,'Raw Data'!CP312)</f>
        <v>1.2803333333333333</v>
      </c>
      <c r="Y146" s="1">
        <f>STDEV('Raw Data'!CD312,'Raw Data'!CJ312,'Raw Data'!CP312)</f>
        <v>5.1500809055133615E-2</v>
      </c>
      <c r="AA146" s="1">
        <f>AVERAGE('Raw Data'!J478,'Raw Data'!P478,'Raw Data'!V478)</f>
        <v>0.16833333333333333</v>
      </c>
      <c r="AB146" s="19">
        <f>STDEV('Raw Data'!J478,'Raw Data'!P478,'Raw Data'!V478)</f>
        <v>1.9604421270043484E-2</v>
      </c>
      <c r="AC146" s="1">
        <f>AVERAGE('Raw Data'!AB478,'Raw Data'!AH478,'Raw Data'!AN478)</f>
        <v>0.20599999999999999</v>
      </c>
      <c r="AD146" s="1">
        <f>STDEV('Raw Data'!AB478,'Raw Data'!AH478,'Raw Data'!AN478)</f>
        <v>2.3515952032609699E-2</v>
      </c>
      <c r="AE146" s="1">
        <f>AVERAGE('Raw Data'!AZ478,'Raw Data'!BF478,'Raw Data'!BL478)</f>
        <v>0.73666666666666669</v>
      </c>
      <c r="AF146" s="1">
        <f>STDEV('Raw Data'!AZ478,'Raw Data'!BF478,'Raw Data'!BL478)</f>
        <v>0.23256038642325413</v>
      </c>
      <c r="AG146" s="1">
        <f>AVERAGE('Raw Data'!BL478,'Raw Data'!BR478,'Raw Data'!BX478)</f>
        <v>1.0329999999999999</v>
      </c>
      <c r="AH146" s="1">
        <f>STDEV('Raw Data'!BL478,'Raw Data'!BR478,'Raw Data'!BX478)</f>
        <v>4.1012193308819792E-2</v>
      </c>
      <c r="AI146" s="1">
        <f>AVERAGE('Raw Data'!CD478,'Raw Data'!CJ478,'Raw Data'!CP478)</f>
        <v>1.3149999999999999</v>
      </c>
      <c r="AJ146" s="1">
        <f>STDEV('Raw Data'!CD478,'Raw Data'!CJ478,'Raw Data'!CP478)</f>
        <v>7.6367532368147209E-2</v>
      </c>
      <c r="AL146" s="4">
        <f t="shared" si="216"/>
        <v>5.3666666666666668E-2</v>
      </c>
      <c r="AM146" s="1">
        <f t="shared" si="217"/>
        <v>7.5279487195844749E-2</v>
      </c>
      <c r="AN146" s="4">
        <f t="shared" si="218"/>
        <v>5.3333333333333316E-2</v>
      </c>
      <c r="AO146" s="12">
        <f t="shared" si="219"/>
        <v>9.3974894308507917E-2</v>
      </c>
      <c r="AP146" s="4">
        <f t="shared" si="220"/>
        <v>4.599999999999993E-2</v>
      </c>
      <c r="AQ146" s="12">
        <f t="shared" si="221"/>
        <v>0.50177227694851145</v>
      </c>
      <c r="AR146" s="4">
        <f t="shared" si="222"/>
        <v>8.2999999999999963E-2</v>
      </c>
      <c r="AS146" s="12">
        <f t="shared" si="223"/>
        <v>0.11392397960092952</v>
      </c>
      <c r="AT146" s="4">
        <f t="shared" si="224"/>
        <v>0.10000000000000009</v>
      </c>
      <c r="AU146" s="12">
        <f t="shared" si="225"/>
        <v>0.10115293220544147</v>
      </c>
      <c r="AW146" s="4">
        <f t="shared" si="206"/>
        <v>0.1186666666666667</v>
      </c>
      <c r="AX146" s="1">
        <f t="shared" si="207"/>
        <v>3.9302136873635679E-2</v>
      </c>
      <c r="AY146" s="4">
        <f t="shared" si="208"/>
        <v>5.6333333333333319E-2</v>
      </c>
      <c r="AZ146" s="12">
        <f t="shared" si="209"/>
        <v>5.9464990035501618E-2</v>
      </c>
      <c r="BA146" s="4">
        <f t="shared" si="210"/>
        <v>5.3333333333333344E-2</v>
      </c>
      <c r="BB146" s="12">
        <f t="shared" si="211"/>
        <v>0.46874463653320519</v>
      </c>
      <c r="BC146" s="4">
        <f t="shared" si="212"/>
        <v>9.6666666666666901E-2</v>
      </c>
      <c r="BD146" s="12">
        <f t="shared" si="213"/>
        <v>0.14685326914109453</v>
      </c>
      <c r="BE146" s="4">
        <f t="shared" si="214"/>
        <v>6.5333333333333465E-2</v>
      </c>
      <c r="BF146" s="12">
        <f t="shared" si="215"/>
        <v>0.12601965551845506</v>
      </c>
      <c r="BH146" s="4">
        <f t="shared" si="226"/>
        <v>6.500000000000003E-2</v>
      </c>
      <c r="BI146" s="1">
        <f t="shared" si="227"/>
        <v>7.5186192862296039E-2</v>
      </c>
      <c r="BJ146" s="4">
        <f t="shared" si="228"/>
        <v>3.0000000000000027E-3</v>
      </c>
      <c r="BK146" s="12">
        <f t="shared" si="229"/>
        <v>8.1541808338225691E-2</v>
      </c>
      <c r="BL146" s="4">
        <f t="shared" si="230"/>
        <v>7.3333333333334139E-3</v>
      </c>
      <c r="BM146" s="12">
        <f t="shared" si="231"/>
        <v>0.49814841326181447</v>
      </c>
      <c r="BN146" s="4">
        <f t="shared" si="232"/>
        <v>1.3666666666666938E-2</v>
      </c>
      <c r="BO146" s="12">
        <f t="shared" si="233"/>
        <v>4.9095097077474559E-2</v>
      </c>
      <c r="BP146" s="4">
        <f t="shared" si="234"/>
        <v>-3.4666666666666623E-2</v>
      </c>
      <c r="BQ146" s="12">
        <f t="shared" si="235"/>
        <v>0.12786834142328082</v>
      </c>
      <c r="CI146" s="1">
        <f t="shared" si="194"/>
        <v>5.6670011924693535E-3</v>
      </c>
      <c r="CJ146" s="29">
        <f t="shared" si="195"/>
        <v>8.8312807602952334E-3</v>
      </c>
      <c r="CK146" s="29">
        <f t="shared" si="196"/>
        <v>0.25177541791409369</v>
      </c>
      <c r="CL146" s="30">
        <f t="shared" si="197"/>
        <v>1.2978673128113006E-2</v>
      </c>
      <c r="CM146" s="30">
        <f t="shared" si="198"/>
        <v>1.0231915693758638E-2</v>
      </c>
      <c r="CN146">
        <f t="shared" si="204"/>
        <v>0.53803744171640133</v>
      </c>
      <c r="CP146" s="31">
        <f t="shared" si="199"/>
        <v>1.5446579628339934E-3</v>
      </c>
      <c r="CQ146" s="30">
        <f t="shared" si="200"/>
        <v>3.5360850399223068E-3</v>
      </c>
      <c r="CR146" s="30">
        <f t="shared" si="201"/>
        <v>0.21972153427864666</v>
      </c>
      <c r="CS146" s="30">
        <f t="shared" si="202"/>
        <v>2.1565882657426746E-2</v>
      </c>
      <c r="CT146" s="31">
        <f t="shared" si="203"/>
        <v>1.588095357699008E-2</v>
      </c>
      <c r="CU146">
        <f t="shared" si="205"/>
        <v>0.51210263962981073</v>
      </c>
    </row>
    <row r="147" spans="1:99" x14ac:dyDescent="0.25">
      <c r="A147" t="str">
        <f>'Raw Data'!A147</f>
        <v>A_p110g</v>
      </c>
      <c r="B147">
        <f>'Raw Data'!B147</f>
        <v>954</v>
      </c>
      <c r="C147">
        <f>'Raw Data'!C147</f>
        <v>975</v>
      </c>
      <c r="D147" t="str">
        <f>'Raw Data'!D147</f>
        <v>ITETGNLFHIDFGHILGNYKSF</v>
      </c>
      <c r="E147" s="1">
        <f>AVERAGE('Raw Data'!J147,'Raw Data'!P147,'Raw Data'!V147)</f>
        <v>4.6773333333333333</v>
      </c>
      <c r="F147" s="19">
        <f>STDEV('Raw Data'!J147,'Raw Data'!P147,'Raw Data'!V147)</f>
        <v>0.19461843009677504</v>
      </c>
      <c r="G147" s="1">
        <f>AVERAGE('Raw Data'!AB147,'Raw Data'!AH147,'Raw Data'!AN147)</f>
        <v>5.2726666666666659</v>
      </c>
      <c r="H147" s="1">
        <f>STDEV('Raw Data'!AB147,'Raw Data'!AH147,'Raw Data'!AN147)</f>
        <v>0.2563207625872968</v>
      </c>
      <c r="I147" s="1">
        <f>AVERAGE('Raw Data'!AZ147,'Raw Data'!BF147,'Raw Data'!BL147)</f>
        <v>6.0966666666666667</v>
      </c>
      <c r="J147" s="1">
        <f>STDEV('Raw Data'!AZ147,'Raw Data'!BF147,'Raw Data'!BL147)</f>
        <v>0.26445478504525749</v>
      </c>
      <c r="K147" s="1">
        <f>AVERAGE('Raw Data'!BL147,'Raw Data'!BR147,'Raw Data'!BX147)</f>
        <v>6.4033333333333333</v>
      </c>
      <c r="L147" s="1">
        <f>STDEV('Raw Data'!BL147,'Raw Data'!BR147,'Raw Data'!BX147)</f>
        <v>0.18332848478437083</v>
      </c>
      <c r="M147" s="1">
        <f>AVERAGE('Raw Data'!CD147,'Raw Data'!CJ147,'Raw Data'!CP147)</f>
        <v>7.2379999999999995</v>
      </c>
      <c r="N147" s="1">
        <f>STDEV('Raw Data'!CD147,'Raw Data'!CJ147,'Raw Data'!CP147)</f>
        <v>0.2767815022720988</v>
      </c>
      <c r="P147" s="1">
        <f>AVERAGE('Raw Data'!J313,'Raw Data'!P313,'Raw Data'!V313)</f>
        <v>4.2393333333333336</v>
      </c>
      <c r="Q147" s="19">
        <f>STDEV('Raw Data'!J313,'Raw Data'!P313,'Raw Data'!V313)</f>
        <v>0.19567915916962969</v>
      </c>
      <c r="R147" s="1">
        <f>AVERAGE('Raw Data'!AB313,'Raw Data'!AH313,'Raw Data'!AN313)</f>
        <v>5.2183333333333328</v>
      </c>
      <c r="S147" s="1">
        <f>STDEV('Raw Data'!AB313,'Raw Data'!AH313,'Raw Data'!AN313)</f>
        <v>0.14566170853499344</v>
      </c>
      <c r="T147" s="1">
        <f>AVERAGE('Raw Data'!AZ313,'Raw Data'!BF313,'Raw Data'!BL313)</f>
        <v>6.0090000000000003</v>
      </c>
      <c r="U147" s="1">
        <f>STDEV('Raw Data'!AZ313,'Raw Data'!BF313,'Raw Data'!BL313)</f>
        <v>0.20831706603156624</v>
      </c>
      <c r="V147" s="1">
        <f>AVERAGE('Raw Data'!BL313,'Raw Data'!BR313,'Raw Data'!BX313)</f>
        <v>6.3589999999999991</v>
      </c>
      <c r="W147" s="1">
        <f>STDEV('Raw Data'!BL313,'Raw Data'!BR313,'Raw Data'!BX313)</f>
        <v>0.17116074316267715</v>
      </c>
      <c r="X147" s="1">
        <f>AVERAGE('Raw Data'!CD313,'Raw Data'!CJ313,'Raw Data'!CP313)</f>
        <v>6.742</v>
      </c>
      <c r="Y147" s="1">
        <f>STDEV('Raw Data'!CD313,'Raw Data'!CJ313,'Raw Data'!CP313)</f>
        <v>0.14950250834016149</v>
      </c>
      <c r="AA147" s="1">
        <f>AVERAGE('Raw Data'!J479,'Raw Data'!P479,'Raw Data'!V479)</f>
        <v>4.2176666666666671</v>
      </c>
      <c r="AB147" s="19">
        <f>STDEV('Raw Data'!J479,'Raw Data'!P479,'Raw Data'!V479)</f>
        <v>0.23332666657142581</v>
      </c>
      <c r="AC147" s="1">
        <f>AVERAGE('Raw Data'!AB479,'Raw Data'!AH479,'Raw Data'!AN479)</f>
        <v>5.1383333333333328</v>
      </c>
      <c r="AD147" s="1">
        <f>STDEV('Raw Data'!AB479,'Raw Data'!AH479,'Raw Data'!AN479)</f>
        <v>0.22335248674087618</v>
      </c>
      <c r="AE147" s="1">
        <f>AVERAGE('Raw Data'!AZ479,'Raw Data'!BF479,'Raw Data'!BL479)</f>
        <v>5.9856666666666669</v>
      </c>
      <c r="AF147" s="1">
        <f>STDEV('Raw Data'!AZ479,'Raw Data'!BF479,'Raw Data'!BL479)</f>
        <v>0.26491004762623382</v>
      </c>
      <c r="AG147" s="1">
        <f>AVERAGE('Raw Data'!BL479,'Raw Data'!BR479,'Raw Data'!BX479)</f>
        <v>6.3570000000000002</v>
      </c>
      <c r="AH147" s="1">
        <f>STDEV('Raw Data'!BL479,'Raw Data'!BR479,'Raw Data'!BX479)</f>
        <v>0.16970562748477155</v>
      </c>
      <c r="AI147" s="1">
        <f>AVERAGE('Raw Data'!CD479,'Raw Data'!CJ479,'Raw Data'!CP479)</f>
        <v>6.7729999999999997</v>
      </c>
      <c r="AJ147" s="1">
        <f>STDEV('Raw Data'!CD479,'Raw Data'!CJ479,'Raw Data'!CP479)</f>
        <v>0.15273506473629442</v>
      </c>
      <c r="AL147" s="4">
        <f t="shared" si="216"/>
        <v>0.43799999999999972</v>
      </c>
      <c r="AM147" s="1">
        <f t="shared" si="217"/>
        <v>0.39029758926640473</v>
      </c>
      <c r="AN147" s="4">
        <f t="shared" si="218"/>
        <v>5.4333333333333123E-2</v>
      </c>
      <c r="AO147" s="12">
        <f t="shared" si="219"/>
        <v>0.40198247112229024</v>
      </c>
      <c r="AP147" s="4">
        <f t="shared" si="220"/>
        <v>8.7666666666666337E-2</v>
      </c>
      <c r="AQ147" s="12">
        <f t="shared" si="221"/>
        <v>0.47277185107682373</v>
      </c>
      <c r="AR147" s="4">
        <f t="shared" si="222"/>
        <v>4.4333333333334224E-2</v>
      </c>
      <c r="AS147" s="12">
        <f t="shared" si="223"/>
        <v>0.35448922794704796</v>
      </c>
      <c r="AT147" s="4">
        <f t="shared" si="224"/>
        <v>0.49599999999999955</v>
      </c>
      <c r="AU147" s="12">
        <f t="shared" si="225"/>
        <v>0.42628401061226029</v>
      </c>
      <c r="AW147" s="4">
        <f t="shared" si="206"/>
        <v>0.45966666666666622</v>
      </c>
      <c r="AX147" s="1">
        <f t="shared" si="207"/>
        <v>0.42794509666820085</v>
      </c>
      <c r="AY147" s="4">
        <f t="shared" si="208"/>
        <v>0.13433333333333319</v>
      </c>
      <c r="AZ147" s="12">
        <f t="shared" si="209"/>
        <v>0.47967324932817301</v>
      </c>
      <c r="BA147" s="4">
        <f t="shared" si="210"/>
        <v>0.11099999999999977</v>
      </c>
      <c r="BB147" s="12">
        <f t="shared" si="211"/>
        <v>0.52936483267149126</v>
      </c>
      <c r="BC147" s="4">
        <f t="shared" si="212"/>
        <v>4.6333333333333115E-2</v>
      </c>
      <c r="BD147" s="12">
        <f t="shared" si="213"/>
        <v>0.35303411226914239</v>
      </c>
      <c r="BE147" s="4">
        <f t="shared" si="214"/>
        <v>0.46499999999999986</v>
      </c>
      <c r="BF147" s="12">
        <f t="shared" si="215"/>
        <v>0.42951656700839325</v>
      </c>
      <c r="BH147" s="4">
        <f t="shared" si="226"/>
        <v>2.1666666666666501E-2</v>
      </c>
      <c r="BI147" s="1">
        <f t="shared" si="227"/>
        <v>0.4290058257410555</v>
      </c>
      <c r="BJ147" s="4">
        <f t="shared" si="228"/>
        <v>8.0000000000000071E-2</v>
      </c>
      <c r="BK147" s="12">
        <f t="shared" si="229"/>
        <v>0.36901419527586965</v>
      </c>
      <c r="BL147" s="4">
        <f t="shared" si="230"/>
        <v>2.3333333333333428E-2</v>
      </c>
      <c r="BM147" s="12">
        <f t="shared" si="231"/>
        <v>0.47322711365780007</v>
      </c>
      <c r="BN147" s="4">
        <f t="shared" si="232"/>
        <v>1.9999999999988916E-3</v>
      </c>
      <c r="BO147" s="12">
        <f t="shared" si="233"/>
        <v>0.34086637064744874</v>
      </c>
      <c r="BP147" s="4">
        <f t="shared" si="234"/>
        <v>-3.0999999999999694E-2</v>
      </c>
      <c r="BQ147" s="12">
        <f t="shared" si="235"/>
        <v>0.30223757307645593</v>
      </c>
      <c r="CI147" s="1">
        <f t="shared" si="194"/>
        <v>0.15233220818716717</v>
      </c>
      <c r="CJ147" s="29">
        <f t="shared" si="195"/>
        <v>0.1615899070895829</v>
      </c>
      <c r="CK147" s="29">
        <f t="shared" si="196"/>
        <v>0.2235132231706064</v>
      </c>
      <c r="CL147" s="30">
        <f t="shared" si="197"/>
        <v>0.12566261273049412</v>
      </c>
      <c r="CM147" s="30">
        <f t="shared" si="198"/>
        <v>0.18171805770367364</v>
      </c>
      <c r="CN147">
        <f t="shared" si="204"/>
        <v>0.91913873211910957</v>
      </c>
      <c r="CP147" s="31">
        <f t="shared" si="199"/>
        <v>0.18313700576235578</v>
      </c>
      <c r="CQ147" s="30">
        <f t="shared" si="200"/>
        <v>0.23008642612104763</v>
      </c>
      <c r="CR147" s="30">
        <f t="shared" si="201"/>
        <v>0.28022712606931593</v>
      </c>
      <c r="CS147" s="30">
        <f t="shared" si="202"/>
        <v>0.12463308442566143</v>
      </c>
      <c r="CT147" s="31">
        <f t="shared" si="203"/>
        <v>0.18448448133467557</v>
      </c>
      <c r="CU147">
        <f t="shared" si="205"/>
        <v>1.0012832385059967</v>
      </c>
    </row>
    <row r="148" spans="1:99" x14ac:dyDescent="0.25">
      <c r="A148" t="str">
        <f>'Raw Data'!A148</f>
        <v>A_p110g</v>
      </c>
      <c r="B148">
        <f>'Raw Data'!B148</f>
        <v>954</v>
      </c>
      <c r="C148">
        <f>'Raw Data'!C148</f>
        <v>992</v>
      </c>
      <c r="D148" t="str">
        <f>'Raw Data'!D148</f>
        <v>ITETGNLFHIDFGHILGNYKSFLGINKERVPFVLTPDFL</v>
      </c>
      <c r="E148" s="1">
        <f>AVERAGE('Raw Data'!J148,'Raw Data'!P148,'Raw Data'!V148)</f>
        <v>8.3606666666666669</v>
      </c>
      <c r="F148" s="19">
        <f>STDEV('Raw Data'!J148,'Raw Data'!P148,'Raw Data'!V148)</f>
        <v>0.28557719330039866</v>
      </c>
      <c r="G148" s="1">
        <f>AVERAGE('Raw Data'!AB148,'Raw Data'!AH148,'Raw Data'!AN148)</f>
        <v>8.7983333333333338</v>
      </c>
      <c r="H148" s="1">
        <f>STDEV('Raw Data'!AB148,'Raw Data'!AH148,'Raw Data'!AN148)</f>
        <v>0.51151669897798391</v>
      </c>
      <c r="I148" s="1">
        <f>AVERAGE('Raw Data'!AZ148,'Raw Data'!BF148,'Raw Data'!BL148)</f>
        <v>10.046666666666667</v>
      </c>
      <c r="J148" s="1">
        <f>STDEV('Raw Data'!AZ148,'Raw Data'!BF148,'Raw Data'!BL148)</f>
        <v>0.63020181952556553</v>
      </c>
      <c r="K148" s="1">
        <f>AVERAGE('Raw Data'!BL148,'Raw Data'!BR148,'Raw Data'!BX148)</f>
        <v>10.698333333333332</v>
      </c>
      <c r="L148" s="1">
        <f>STDEV('Raw Data'!BL148,'Raw Data'!BR148,'Raw Data'!BX148)</f>
        <v>0.26321347483237423</v>
      </c>
      <c r="M148" s="1">
        <f>AVERAGE('Raw Data'!CD148,'Raw Data'!CJ148,'Raw Data'!CP148)</f>
        <v>11.802333333333332</v>
      </c>
      <c r="N148" s="1">
        <f>STDEV('Raw Data'!CD148,'Raw Data'!CJ148,'Raw Data'!CP148)</f>
        <v>0.65976460448657981</v>
      </c>
      <c r="P148" s="1">
        <f>AVERAGE('Raw Data'!J314,'Raw Data'!P314,'Raw Data'!V314)</f>
        <v>7.3646666666666674</v>
      </c>
      <c r="Q148" s="19">
        <f>STDEV('Raw Data'!J314,'Raw Data'!P314,'Raw Data'!V314)</f>
        <v>0.70638256867885185</v>
      </c>
      <c r="R148" s="1">
        <f>AVERAGE('Raw Data'!AB314,'Raw Data'!AH314,'Raw Data'!AN314)</f>
        <v>8.6826666666666661</v>
      </c>
      <c r="S148" s="1">
        <f>STDEV('Raw Data'!AB314,'Raw Data'!AH314,'Raw Data'!AN314)</f>
        <v>0.34412400865579523</v>
      </c>
      <c r="T148" s="1">
        <f>AVERAGE('Raw Data'!AZ314,'Raw Data'!BF314,'Raw Data'!BL314)</f>
        <v>9.466333333333333</v>
      </c>
      <c r="U148" s="1">
        <f>STDEV('Raw Data'!AZ314,'Raw Data'!BF314,'Raw Data'!BL314)</f>
        <v>0.51406841308655982</v>
      </c>
      <c r="V148" s="1">
        <f>AVERAGE('Raw Data'!BL314,'Raw Data'!BR314,'Raw Data'!BX314)</f>
        <v>10.423666666666668</v>
      </c>
      <c r="W148" s="1">
        <f>STDEV('Raw Data'!BL314,'Raw Data'!BR314,'Raw Data'!BX314)</f>
        <v>0.40168312552724073</v>
      </c>
      <c r="X148" s="1">
        <f>AVERAGE('Raw Data'!CD314,'Raw Data'!CJ314,'Raw Data'!CP314)</f>
        <v>10.957333333333333</v>
      </c>
      <c r="Y148" s="1">
        <f>STDEV('Raw Data'!CD314,'Raw Data'!CJ314,'Raw Data'!CP314)</f>
        <v>0.28380509744071375</v>
      </c>
      <c r="AA148" s="1">
        <f>AVERAGE('Raw Data'!J480,'Raw Data'!P480,'Raw Data'!V480)</f>
        <v>8.1120000000000001</v>
      </c>
      <c r="AB148" s="19">
        <f>STDEV('Raw Data'!J480,'Raw Data'!P480,'Raw Data'!V480)</f>
        <v>0.35962897547333439</v>
      </c>
      <c r="AC148" s="1">
        <f>AVERAGE('Raw Data'!AB480,'Raw Data'!AH480,'Raw Data'!AN480)</f>
        <v>8.9226666666666663</v>
      </c>
      <c r="AD148" s="1">
        <f>STDEV('Raw Data'!AB480,'Raw Data'!AH480,'Raw Data'!AN480)</f>
        <v>0.26878678042889931</v>
      </c>
      <c r="AE148" s="1">
        <f>AVERAGE('Raw Data'!AZ480,'Raw Data'!BF480,'Raw Data'!BL480)</f>
        <v>9.9703333333333344</v>
      </c>
      <c r="AF148" s="1">
        <f>STDEV('Raw Data'!AZ480,'Raw Data'!BF480,'Raw Data'!BL480)</f>
        <v>0.5442281996858791</v>
      </c>
      <c r="AG148" s="1">
        <f>AVERAGE('Raw Data'!BL480,'Raw Data'!BR480,'Raw Data'!BX480)</f>
        <v>10.6365</v>
      </c>
      <c r="AH148" s="1">
        <f>STDEV('Raw Data'!BL480,'Raw Data'!BR480,'Raw Data'!BX480)</f>
        <v>0.31890515831513327</v>
      </c>
      <c r="AI148" s="1">
        <f>AVERAGE('Raw Data'!CD480,'Raw Data'!CJ480,'Raw Data'!CP480)</f>
        <v>11.099</v>
      </c>
      <c r="AJ148" s="1">
        <f>STDEV('Raw Data'!CD480,'Raw Data'!CJ480,'Raw Data'!CP480)</f>
        <v>0.4907321061434633</v>
      </c>
      <c r="AL148" s="4">
        <f t="shared" si="216"/>
        <v>0.99599999999999955</v>
      </c>
      <c r="AM148" s="1">
        <f t="shared" si="217"/>
        <v>0.99195976197925051</v>
      </c>
      <c r="AN148" s="4">
        <f t="shared" si="218"/>
        <v>0.11566666666666769</v>
      </c>
      <c r="AO148" s="12">
        <f t="shared" si="219"/>
        <v>0.85564070763377909</v>
      </c>
      <c r="AP148" s="4">
        <f t="shared" si="220"/>
        <v>0.58033333333333381</v>
      </c>
      <c r="AQ148" s="12">
        <f t="shared" si="221"/>
        <v>1.1442702326121252</v>
      </c>
      <c r="AR148" s="4">
        <f t="shared" si="222"/>
        <v>0.27466666666666484</v>
      </c>
      <c r="AS148" s="12">
        <f t="shared" si="223"/>
        <v>0.66489660035961495</v>
      </c>
      <c r="AT148" s="4">
        <f t="shared" si="224"/>
        <v>0.84499999999999886</v>
      </c>
      <c r="AU148" s="12">
        <f t="shared" si="225"/>
        <v>0.9435697019272935</v>
      </c>
      <c r="AW148" s="4">
        <f t="shared" si="206"/>
        <v>0.24866666666666681</v>
      </c>
      <c r="AX148" s="1">
        <f t="shared" si="207"/>
        <v>0.64520616877373305</v>
      </c>
      <c r="AY148" s="4">
        <f t="shared" si="208"/>
        <v>-0.12433333333333252</v>
      </c>
      <c r="AZ148" s="12">
        <f t="shared" si="209"/>
        <v>0.78030347940688327</v>
      </c>
      <c r="BA148" s="4">
        <f t="shared" si="210"/>
        <v>7.6333333333332476E-2</v>
      </c>
      <c r="BB148" s="12">
        <f t="shared" si="211"/>
        <v>1.1744300192114445</v>
      </c>
      <c r="BC148" s="4">
        <f t="shared" si="212"/>
        <v>6.1833333333332519E-2</v>
      </c>
      <c r="BD148" s="12">
        <f t="shared" si="213"/>
        <v>0.58211863314750745</v>
      </c>
      <c r="BE148" s="4">
        <f t="shared" si="214"/>
        <v>0.70333333333333137</v>
      </c>
      <c r="BF148" s="12">
        <f t="shared" si="215"/>
        <v>1.1504967106300432</v>
      </c>
      <c r="BH148" s="4">
        <f t="shared" si="226"/>
        <v>-0.74733333333333274</v>
      </c>
      <c r="BI148" s="1">
        <f t="shared" si="227"/>
        <v>1.0660115441521862</v>
      </c>
      <c r="BJ148" s="4">
        <f t="shared" si="228"/>
        <v>-0.24000000000000021</v>
      </c>
      <c r="BK148" s="12">
        <f t="shared" si="229"/>
        <v>0.61291078908469454</v>
      </c>
      <c r="BL148" s="4">
        <f t="shared" si="230"/>
        <v>-0.50400000000000134</v>
      </c>
      <c r="BM148" s="12">
        <f t="shared" si="231"/>
        <v>1.0582966127724389</v>
      </c>
      <c r="BN148" s="4">
        <f t="shared" si="232"/>
        <v>-0.21283333333333232</v>
      </c>
      <c r="BO148" s="12">
        <f t="shared" si="233"/>
        <v>0.72058828384237406</v>
      </c>
      <c r="BP148" s="4">
        <f t="shared" si="234"/>
        <v>-0.1416666666666675</v>
      </c>
      <c r="BQ148" s="12">
        <f t="shared" si="235"/>
        <v>0.7745372035841771</v>
      </c>
      <c r="CI148" s="1">
        <f t="shared" si="194"/>
        <v>0.98398416938593136</v>
      </c>
      <c r="CJ148" s="29">
        <f t="shared" si="195"/>
        <v>0.73212102056003425</v>
      </c>
      <c r="CK148" s="29">
        <f t="shared" si="196"/>
        <v>1.3093543652422073</v>
      </c>
      <c r="CL148" s="30">
        <f t="shared" si="197"/>
        <v>0.44208748916977353</v>
      </c>
      <c r="CM148" s="30">
        <f t="shared" si="198"/>
        <v>0.89032378239516152</v>
      </c>
      <c r="CN148">
        <f t="shared" si="204"/>
        <v>2.0875513949968054</v>
      </c>
      <c r="CP148" s="31">
        <f t="shared" si="199"/>
        <v>0.41629100022367888</v>
      </c>
      <c r="CQ148" s="30">
        <f t="shared" si="200"/>
        <v>0.60887351997448835</v>
      </c>
      <c r="CR148" s="30">
        <f t="shared" si="201"/>
        <v>1.3792858700249939</v>
      </c>
      <c r="CS148" s="30">
        <f t="shared" si="202"/>
        <v>0.33886210305752235</v>
      </c>
      <c r="CT148" s="31">
        <f t="shared" si="203"/>
        <v>1.3236426811705495</v>
      </c>
      <c r="CU148">
        <f t="shared" si="205"/>
        <v>2.0166693269971736</v>
      </c>
    </row>
    <row r="149" spans="1:99" x14ac:dyDescent="0.25">
      <c r="A149" t="str">
        <f>'Raw Data'!A149</f>
        <v>A_p110g</v>
      </c>
      <c r="B149">
        <f>'Raw Data'!B149</f>
        <v>961</v>
      </c>
      <c r="C149">
        <f>'Raw Data'!C149</f>
        <v>972</v>
      </c>
      <c r="D149" t="str">
        <f>'Raw Data'!D149</f>
        <v>FHIDFGHILGNY</v>
      </c>
      <c r="E149" s="1">
        <f>AVERAGE('Raw Data'!J149,'Raw Data'!P149,'Raw Data'!V149)</f>
        <v>2.720333333333333</v>
      </c>
      <c r="F149" s="19">
        <f>STDEV('Raw Data'!J149,'Raw Data'!P149,'Raw Data'!V149)</f>
        <v>5.2080066564217618E-2</v>
      </c>
      <c r="G149" s="1">
        <f>AVERAGE('Raw Data'!AB149,'Raw Data'!AH149,'Raw Data'!AN149)</f>
        <v>3.3613333333333331</v>
      </c>
      <c r="H149" s="1">
        <f>STDEV('Raw Data'!AB149,'Raw Data'!AH149,'Raw Data'!AN149)</f>
        <v>5.7743686523578704E-2</v>
      </c>
      <c r="I149" s="1">
        <f>AVERAGE('Raw Data'!AZ149,'Raw Data'!BF149,'Raw Data'!BL149)</f>
        <v>4.0346666666666664</v>
      </c>
      <c r="J149" s="1">
        <f>STDEV('Raw Data'!AZ149,'Raw Data'!BF149,'Raw Data'!BL149)</f>
        <v>0.19011663086993016</v>
      </c>
      <c r="K149" s="1">
        <f>AVERAGE('Raw Data'!BL149,'Raw Data'!BR149,'Raw Data'!BX149)</f>
        <v>4.2773333333333339</v>
      </c>
      <c r="L149" s="1">
        <f>STDEV('Raw Data'!BL149,'Raw Data'!BR149,'Raw Data'!BX149)</f>
        <v>4.6608296829356133E-2</v>
      </c>
      <c r="M149" s="1">
        <f>AVERAGE('Raw Data'!CD149,'Raw Data'!CJ149,'Raw Data'!CP149)</f>
        <v>4.6819999999999995</v>
      </c>
      <c r="N149" s="1">
        <f>STDEV('Raw Data'!CD149,'Raw Data'!CJ149,'Raw Data'!CP149)</f>
        <v>2.5357444666212155E-2</v>
      </c>
      <c r="P149" s="1">
        <f>AVERAGE('Raw Data'!J315,'Raw Data'!P315,'Raw Data'!V315)</f>
        <v>2.5096666666666665</v>
      </c>
      <c r="Q149" s="19">
        <f>STDEV('Raw Data'!J315,'Raw Data'!P315,'Raw Data'!V315)</f>
        <v>2.8746014216467129E-2</v>
      </c>
      <c r="R149" s="1">
        <f>AVERAGE('Raw Data'!AB315,'Raw Data'!AH315,'Raw Data'!AN315)</f>
        <v>3.2553333333333341</v>
      </c>
      <c r="S149" s="1">
        <f>STDEV('Raw Data'!AB315,'Raw Data'!AH315,'Raw Data'!AN315)</f>
        <v>4.8993196806631598E-2</v>
      </c>
      <c r="T149" s="1">
        <f>AVERAGE('Raw Data'!AZ315,'Raw Data'!BF315,'Raw Data'!BL315)</f>
        <v>3.9083333333333332</v>
      </c>
      <c r="U149" s="1">
        <f>STDEV('Raw Data'!AZ315,'Raw Data'!BF315,'Raw Data'!BL315)</f>
        <v>0.21069013582352</v>
      </c>
      <c r="V149" s="1">
        <f>AVERAGE('Raw Data'!BL315,'Raw Data'!BR315,'Raw Data'!BX315)</f>
        <v>4.1953333333333331</v>
      </c>
      <c r="W149" s="1">
        <f>STDEV('Raw Data'!BL315,'Raw Data'!BR315,'Raw Data'!BX315)</f>
        <v>4.4500936319737713E-2</v>
      </c>
      <c r="X149" s="1">
        <f>AVERAGE('Raw Data'!CD315,'Raw Data'!CJ315,'Raw Data'!CP315)</f>
        <v>4.4403333333333341</v>
      </c>
      <c r="Y149" s="1">
        <f>STDEV('Raw Data'!CD315,'Raw Data'!CJ315,'Raw Data'!CP315)</f>
        <v>1.5695009822658267E-2</v>
      </c>
      <c r="AA149" s="1">
        <f>AVERAGE('Raw Data'!J481,'Raw Data'!P481,'Raw Data'!V481)</f>
        <v>2.6413333333333333</v>
      </c>
      <c r="AB149" s="19">
        <f>STDEV('Raw Data'!J481,'Raw Data'!P481,'Raw Data'!V481)</f>
        <v>0.114605119141046</v>
      </c>
      <c r="AC149" s="1">
        <f>AVERAGE('Raw Data'!AB481,'Raw Data'!AH481,'Raw Data'!AN481)</f>
        <v>3.3423333333333329</v>
      </c>
      <c r="AD149" s="1">
        <f>STDEV('Raw Data'!AB481,'Raw Data'!AH481,'Raw Data'!AN481)</f>
        <v>1.8556220879622332E-2</v>
      </c>
      <c r="AE149" s="1">
        <f>AVERAGE('Raw Data'!AZ481,'Raw Data'!BF481,'Raw Data'!BL481)</f>
        <v>3.972</v>
      </c>
      <c r="AF149" s="1">
        <f>STDEV('Raw Data'!AZ481,'Raw Data'!BF481,'Raw Data'!BL481)</f>
        <v>0.20699516902575302</v>
      </c>
      <c r="AG149" s="1">
        <f>AVERAGE('Raw Data'!BL481,'Raw Data'!BR481,'Raw Data'!BX481)</f>
        <v>4.2015000000000002</v>
      </c>
      <c r="AH149" s="1">
        <f>STDEV('Raw Data'!BL481,'Raw Data'!BR481,'Raw Data'!BX481)</f>
        <v>1.3435028842544494E-2</v>
      </c>
      <c r="AI149" s="1">
        <f>AVERAGE('Raw Data'!CD481,'Raw Data'!CJ481,'Raw Data'!CP481)</f>
        <v>4.5129999999999999</v>
      </c>
      <c r="AJ149" s="1">
        <f>STDEV('Raw Data'!CD481,'Raw Data'!CJ481,'Raw Data'!CP481)</f>
        <v>6.5053823869162739E-2</v>
      </c>
      <c r="AL149" s="4">
        <f t="shared" si="216"/>
        <v>0.21066666666666656</v>
      </c>
      <c r="AM149" s="1">
        <f t="shared" si="217"/>
        <v>8.0826080780684748E-2</v>
      </c>
      <c r="AN149" s="4">
        <f t="shared" si="218"/>
        <v>0.10599999999999898</v>
      </c>
      <c r="AO149" s="12">
        <f t="shared" si="219"/>
        <v>0.10673688333021031</v>
      </c>
      <c r="AP149" s="4">
        <f t="shared" si="220"/>
        <v>0.12633333333333319</v>
      </c>
      <c r="AQ149" s="12">
        <f t="shared" si="221"/>
        <v>0.40080676669345017</v>
      </c>
      <c r="AR149" s="4">
        <f t="shared" si="222"/>
        <v>8.2000000000000739E-2</v>
      </c>
      <c r="AS149" s="12">
        <f t="shared" si="223"/>
        <v>9.1109233149093846E-2</v>
      </c>
      <c r="AT149" s="4">
        <f t="shared" si="224"/>
        <v>0.24166666666666536</v>
      </c>
      <c r="AU149" s="12">
        <f t="shared" si="225"/>
        <v>4.1052454488870418E-2</v>
      </c>
      <c r="AW149" s="4">
        <f t="shared" si="206"/>
        <v>7.8999999999999737E-2</v>
      </c>
      <c r="AX149" s="1">
        <f t="shared" si="207"/>
        <v>0.16668518570526361</v>
      </c>
      <c r="AY149" s="4">
        <f t="shared" si="208"/>
        <v>1.9000000000000128E-2</v>
      </c>
      <c r="AZ149" s="12">
        <f t="shared" si="209"/>
        <v>7.6299907403201028E-2</v>
      </c>
      <c r="BA149" s="4">
        <f t="shared" si="210"/>
        <v>6.2666666666666426E-2</v>
      </c>
      <c r="BB149" s="12">
        <f t="shared" si="211"/>
        <v>0.39711179989568318</v>
      </c>
      <c r="BC149" s="4">
        <f t="shared" si="212"/>
        <v>7.5833333333333641E-2</v>
      </c>
      <c r="BD149" s="12">
        <f t="shared" si="213"/>
        <v>6.0043325671900627E-2</v>
      </c>
      <c r="BE149" s="4">
        <f t="shared" si="214"/>
        <v>0.16899999999999959</v>
      </c>
      <c r="BF149" s="12">
        <f t="shared" si="215"/>
        <v>9.04112685353749E-2</v>
      </c>
      <c r="BH149" s="4">
        <f t="shared" si="226"/>
        <v>-0.13166666666666682</v>
      </c>
      <c r="BI149" s="1">
        <f t="shared" si="227"/>
        <v>0.14335113335751312</v>
      </c>
      <c r="BJ149" s="4">
        <f t="shared" si="228"/>
        <v>-8.6999999999998856E-2</v>
      </c>
      <c r="BK149" s="12">
        <f t="shared" si="229"/>
        <v>6.7549417686253929E-2</v>
      </c>
      <c r="BL149" s="4">
        <f t="shared" si="230"/>
        <v>-6.366666666666676E-2</v>
      </c>
      <c r="BM149" s="12">
        <f t="shared" si="231"/>
        <v>0.41768530484927302</v>
      </c>
      <c r="BN149" s="4">
        <f t="shared" si="232"/>
        <v>-6.1666666666670977E-3</v>
      </c>
      <c r="BO149" s="12">
        <f t="shared" si="233"/>
        <v>5.7935965162282207E-2</v>
      </c>
      <c r="BP149" s="4">
        <f t="shared" si="234"/>
        <v>-7.2666666666665769E-2</v>
      </c>
      <c r="BQ149" s="12">
        <f t="shared" si="235"/>
        <v>8.0748833691821009E-2</v>
      </c>
      <c r="CI149" s="1">
        <f t="shared" si="194"/>
        <v>6.5328553343657761E-3</v>
      </c>
      <c r="CJ149" s="29">
        <f t="shared" si="195"/>
        <v>1.1392762263046927E-2</v>
      </c>
      <c r="CK149" s="29">
        <f t="shared" si="196"/>
        <v>0.1606460642272578</v>
      </c>
      <c r="CL149" s="30">
        <f t="shared" si="197"/>
        <v>8.3008923650159418E-3</v>
      </c>
      <c r="CM149" s="30">
        <f t="shared" si="198"/>
        <v>1.6853040195607769E-3</v>
      </c>
      <c r="CN149">
        <f t="shared" si="204"/>
        <v>0.43423251629656573</v>
      </c>
      <c r="CP149" s="31">
        <f t="shared" si="199"/>
        <v>2.7783951133598217E-2</v>
      </c>
      <c r="CQ149" s="30">
        <f t="shared" si="200"/>
        <v>5.8216758697370507E-3</v>
      </c>
      <c r="CR149" s="30">
        <f t="shared" si="201"/>
        <v>0.15769778161638912</v>
      </c>
      <c r="CS149" s="30">
        <f t="shared" si="202"/>
        <v>3.6052009577419207E-3</v>
      </c>
      <c r="CT149" s="31">
        <f t="shared" si="203"/>
        <v>8.174197478175672E-3</v>
      </c>
      <c r="CU149">
        <f t="shared" si="205"/>
        <v>0.45064709813294257</v>
      </c>
    </row>
    <row r="150" spans="1:99" x14ac:dyDescent="0.25">
      <c r="A150" t="str">
        <f>'Raw Data'!A150</f>
        <v>A_p110g</v>
      </c>
      <c r="B150">
        <f>'Raw Data'!B150</f>
        <v>961</v>
      </c>
      <c r="C150">
        <f>'Raw Data'!C150</f>
        <v>975</v>
      </c>
      <c r="D150" t="str">
        <f>'Raw Data'!D150</f>
        <v>FHIDFGHILGNYKSF</v>
      </c>
      <c r="E150" s="1">
        <f>AVERAGE('Raw Data'!J150,'Raw Data'!P150,'Raw Data'!V150)</f>
        <v>4.7450000000000001</v>
      </c>
      <c r="F150" s="19">
        <f>STDEV('Raw Data'!J150,'Raw Data'!P150,'Raw Data'!V150)</f>
        <v>7.9956238030562871E-2</v>
      </c>
      <c r="G150" s="1">
        <f>AVERAGE('Raw Data'!AB150,'Raw Data'!AH150,'Raw Data'!AN150)</f>
        <v>5.3563333333333327</v>
      </c>
      <c r="H150" s="1">
        <f>STDEV('Raw Data'!AB150,'Raw Data'!AH150,'Raw Data'!AN150)</f>
        <v>0.15950339599310512</v>
      </c>
      <c r="I150" s="1">
        <f>AVERAGE('Raw Data'!AZ150,'Raw Data'!BF150,'Raw Data'!BL150)</f>
        <v>6.0716666666666663</v>
      </c>
      <c r="J150" s="1">
        <f>STDEV('Raw Data'!AZ150,'Raw Data'!BF150,'Raw Data'!BL150)</f>
        <v>0.24147946772620932</v>
      </c>
      <c r="K150" s="1">
        <f>AVERAGE('Raw Data'!BL150,'Raw Data'!BR150,'Raw Data'!BX150)</f>
        <v>6.3156666666666661</v>
      </c>
      <c r="L150" s="1">
        <f>STDEV('Raw Data'!BL150,'Raw Data'!BR150,'Raw Data'!BX150)</f>
        <v>8.7660329301989748E-2</v>
      </c>
      <c r="M150" s="1">
        <f>AVERAGE('Raw Data'!CD150,'Raw Data'!CJ150,'Raw Data'!CP150)</f>
        <v>6.7173333333333334</v>
      </c>
      <c r="N150" s="1">
        <f>STDEV('Raw Data'!CD150,'Raw Data'!CJ150,'Raw Data'!CP150)</f>
        <v>0.10426089071810808</v>
      </c>
      <c r="P150" s="1">
        <f>AVERAGE('Raw Data'!J316,'Raw Data'!P316,'Raw Data'!V316)</f>
        <v>4.4343333333333339</v>
      </c>
      <c r="Q150" s="19">
        <f>STDEV('Raw Data'!J316,'Raw Data'!P316,'Raw Data'!V316)</f>
        <v>0.12200136611256984</v>
      </c>
      <c r="R150" s="1">
        <f>AVERAGE('Raw Data'!AB316,'Raw Data'!AH316,'Raw Data'!AN316)</f>
        <v>5.2556666666666674</v>
      </c>
      <c r="S150" s="1">
        <f>STDEV('Raw Data'!AB316,'Raw Data'!AH316,'Raw Data'!AN316)</f>
        <v>0.13102035465275338</v>
      </c>
      <c r="T150" s="1">
        <f>AVERAGE('Raw Data'!AZ316,'Raw Data'!BF316,'Raw Data'!BL316)</f>
        <v>5.8486666666666665</v>
      </c>
      <c r="U150" s="1">
        <f>STDEV('Raw Data'!AZ316,'Raw Data'!BF316,'Raw Data'!BL316)</f>
        <v>0.19860849260123142</v>
      </c>
      <c r="V150" s="1">
        <f>AVERAGE('Raw Data'!BL316,'Raw Data'!BR316,'Raw Data'!BX316)</f>
        <v>6.1613333333333324</v>
      </c>
      <c r="W150" s="1">
        <f>STDEV('Raw Data'!BL316,'Raw Data'!BR316,'Raw Data'!BX316)</f>
        <v>7.9726616216501303E-2</v>
      </c>
      <c r="X150" s="1">
        <f>AVERAGE('Raw Data'!CD316,'Raw Data'!CJ316,'Raw Data'!CP316)</f>
        <v>6.4033333333333333</v>
      </c>
      <c r="Y150" s="1">
        <f>STDEV('Raw Data'!CD316,'Raw Data'!CJ316,'Raw Data'!CP316)</f>
        <v>5.7492028432934425E-2</v>
      </c>
      <c r="AA150" s="1">
        <f>AVERAGE('Raw Data'!J482,'Raw Data'!P482,'Raw Data'!V482)</f>
        <v>4.6370000000000005</v>
      </c>
      <c r="AB150" s="19">
        <f>STDEV('Raw Data'!J482,'Raw Data'!P482,'Raw Data'!V482)</f>
        <v>0.16550226584551661</v>
      </c>
      <c r="AC150" s="1">
        <f>AVERAGE('Raw Data'!AB482,'Raw Data'!AH482,'Raw Data'!AN482)</f>
        <v>5.32</v>
      </c>
      <c r="AD150" s="1">
        <f>STDEV('Raw Data'!AB482,'Raw Data'!AH482,'Raw Data'!AN482)</f>
        <v>9.4820883775674658E-2</v>
      </c>
      <c r="AE150" s="1">
        <f>AVERAGE('Raw Data'!AZ482,'Raw Data'!BF482,'Raw Data'!BL482)</f>
        <v>5.8900000000000006</v>
      </c>
      <c r="AF150" s="1">
        <f>STDEV('Raw Data'!AZ482,'Raw Data'!BF482,'Raw Data'!BL482)</f>
        <v>0.2296780355192897</v>
      </c>
      <c r="AG150" s="1">
        <f>AVERAGE('Raw Data'!BL482,'Raw Data'!BR482,'Raw Data'!BX482)</f>
        <v>6.1539999999999999</v>
      </c>
      <c r="AH150" s="1">
        <f>STDEV('Raw Data'!BL482,'Raw Data'!BR482,'Raw Data'!BX482)</f>
        <v>2.8284271247461926E-2</v>
      </c>
      <c r="AI150" s="1">
        <f>AVERAGE('Raw Data'!CD482,'Raw Data'!CJ482,'Raw Data'!CP482)</f>
        <v>6.4775</v>
      </c>
      <c r="AJ150" s="1">
        <f>STDEV('Raw Data'!CD482,'Raw Data'!CJ482,'Raw Data'!CP482)</f>
        <v>7.77817459305148E-3</v>
      </c>
      <c r="AL150" s="4">
        <f t="shared" si="216"/>
        <v>0.3106666666666662</v>
      </c>
      <c r="AM150" s="1">
        <f t="shared" si="217"/>
        <v>0.20195760414313271</v>
      </c>
      <c r="AN150" s="4">
        <f t="shared" si="218"/>
        <v>0.10066666666666535</v>
      </c>
      <c r="AO150" s="12">
        <f t="shared" si="219"/>
        <v>0.2905237506458585</v>
      </c>
      <c r="AP150" s="4">
        <f t="shared" si="220"/>
        <v>0.22299999999999986</v>
      </c>
      <c r="AQ150" s="12">
        <f t="shared" si="221"/>
        <v>0.44008796032744074</v>
      </c>
      <c r="AR150" s="4">
        <f t="shared" si="222"/>
        <v>0.15433333333333366</v>
      </c>
      <c r="AS150" s="12">
        <f t="shared" si="223"/>
        <v>0.16738694551849104</v>
      </c>
      <c r="AT150" s="4">
        <f t="shared" si="224"/>
        <v>0.31400000000000006</v>
      </c>
      <c r="AU150" s="12">
        <f t="shared" si="225"/>
        <v>0.16175291915104251</v>
      </c>
      <c r="AW150" s="4">
        <f t="shared" si="206"/>
        <v>0.10799999999999965</v>
      </c>
      <c r="AX150" s="1">
        <f t="shared" si="207"/>
        <v>0.24545850387607948</v>
      </c>
      <c r="AY150" s="4">
        <f t="shared" si="208"/>
        <v>3.633333333333244E-2</v>
      </c>
      <c r="AZ150" s="12">
        <f t="shared" si="209"/>
        <v>0.2543242797687798</v>
      </c>
      <c r="BA150" s="4">
        <f t="shared" si="210"/>
        <v>0.18166666666666575</v>
      </c>
      <c r="BB150" s="12">
        <f t="shared" si="211"/>
        <v>0.47115750324549899</v>
      </c>
      <c r="BC150" s="4">
        <f t="shared" si="212"/>
        <v>0.16166666666666618</v>
      </c>
      <c r="BD150" s="12">
        <f t="shared" si="213"/>
        <v>0.11594460054945167</v>
      </c>
      <c r="BE150" s="4">
        <f t="shared" si="214"/>
        <v>0.23983333333333334</v>
      </c>
      <c r="BF150" s="12">
        <f t="shared" si="215"/>
        <v>0.11203906531115956</v>
      </c>
      <c r="BH150" s="4">
        <f t="shared" si="226"/>
        <v>-0.20266666666666655</v>
      </c>
      <c r="BI150" s="1">
        <f t="shared" si="227"/>
        <v>0.28750363195808648</v>
      </c>
      <c r="BJ150" s="4">
        <f t="shared" si="228"/>
        <v>-6.4333333333332909E-2</v>
      </c>
      <c r="BK150" s="12">
        <f t="shared" si="229"/>
        <v>0.22584123842842804</v>
      </c>
      <c r="BL150" s="4">
        <f t="shared" si="230"/>
        <v>-4.133333333333411E-2</v>
      </c>
      <c r="BM150" s="12">
        <f t="shared" si="231"/>
        <v>0.42828652812052115</v>
      </c>
      <c r="BN150" s="4">
        <f t="shared" si="232"/>
        <v>7.3333333333325257E-3</v>
      </c>
      <c r="BO150" s="12">
        <f t="shared" si="233"/>
        <v>0.10801088746396323</v>
      </c>
      <c r="BP150" s="4">
        <f t="shared" si="234"/>
        <v>-7.4166666666666714E-2</v>
      </c>
      <c r="BQ150" s="12">
        <f t="shared" si="235"/>
        <v>6.5270203025985907E-2</v>
      </c>
      <c r="CI150" s="1">
        <f t="shared" si="194"/>
        <v>4.0786873871234294E-2</v>
      </c>
      <c r="CJ150" s="29">
        <f t="shared" si="195"/>
        <v>8.4404049689336971E-2</v>
      </c>
      <c r="CK150" s="29">
        <f t="shared" si="196"/>
        <v>0.19367741282516707</v>
      </c>
      <c r="CL150" s="30">
        <f t="shared" si="197"/>
        <v>2.8018389530010287E-2</v>
      </c>
      <c r="CM150" s="30">
        <f t="shared" si="198"/>
        <v>2.6164006853883693E-2</v>
      </c>
      <c r="CN150">
        <f t="shared" si="204"/>
        <v>0.61077879201035812</v>
      </c>
      <c r="CP150" s="31">
        <f t="shared" si="199"/>
        <v>6.0249877125083326E-2</v>
      </c>
      <c r="CQ150" s="30">
        <f t="shared" si="200"/>
        <v>6.4680839279908586E-2</v>
      </c>
      <c r="CR150" s="30">
        <f t="shared" si="201"/>
        <v>0.2219893928645324</v>
      </c>
      <c r="CS150" s="30">
        <f t="shared" si="202"/>
        <v>1.344315039657191E-2</v>
      </c>
      <c r="CT150" s="31">
        <f t="shared" si="203"/>
        <v>1.2552752155798277E-2</v>
      </c>
      <c r="CU150">
        <f t="shared" si="205"/>
        <v>0.61066849584852045</v>
      </c>
    </row>
    <row r="151" spans="1:99" x14ac:dyDescent="0.25">
      <c r="A151" t="str">
        <f>'Raw Data'!A151</f>
        <v>A_p110g</v>
      </c>
      <c r="B151">
        <f>'Raw Data'!B151</f>
        <v>962</v>
      </c>
      <c r="C151">
        <f>'Raw Data'!C151</f>
        <v>975</v>
      </c>
      <c r="D151" t="str">
        <f>'Raw Data'!D151</f>
        <v>HIDFGHILGNYKSF</v>
      </c>
      <c r="E151" s="1">
        <f>AVERAGE('Raw Data'!J151,'Raw Data'!P151,'Raw Data'!V151)</f>
        <v>5.091333333333333</v>
      </c>
      <c r="F151" s="19">
        <f>STDEV('Raw Data'!J151,'Raw Data'!P151,'Raw Data'!V151)</f>
        <v>0.14303962155058028</v>
      </c>
      <c r="G151" s="1">
        <f>AVERAGE('Raw Data'!AB151,'Raw Data'!AH151,'Raw Data'!AN151)</f>
        <v>5.7480000000000002</v>
      </c>
      <c r="H151" s="1">
        <f>STDEV('Raw Data'!AB151,'Raw Data'!AH151,'Raw Data'!AN151)</f>
        <v>0.11697435616407528</v>
      </c>
      <c r="I151" s="1">
        <f>AVERAGE('Raw Data'!AZ151,'Raw Data'!BF151,'Raw Data'!BL151)</f>
        <v>6.4836666666666671</v>
      </c>
      <c r="J151" s="1">
        <f>STDEV('Raw Data'!AZ151,'Raw Data'!BF151,'Raw Data'!BL151)</f>
        <v>0.19616404699468612</v>
      </c>
      <c r="K151" s="1">
        <f>AVERAGE('Raw Data'!BL151,'Raw Data'!BR151,'Raw Data'!BX151)</f>
        <v>6.7663333333333329</v>
      </c>
      <c r="L151" s="1">
        <f>STDEV('Raw Data'!BL151,'Raw Data'!BR151,'Raw Data'!BX151)</f>
        <v>6.6108496680330656E-2</v>
      </c>
      <c r="M151" s="1">
        <f>AVERAGE('Raw Data'!CD151,'Raw Data'!CJ151,'Raw Data'!CP151)</f>
        <v>7.1456666666666662</v>
      </c>
      <c r="N151" s="1">
        <f>STDEV('Raw Data'!CD151,'Raw Data'!CJ151,'Raw Data'!CP151)</f>
        <v>0.12627087286200758</v>
      </c>
      <c r="P151" s="1">
        <f>AVERAGE('Raw Data'!J317,'Raw Data'!P317,'Raw Data'!V317)</f>
        <v>4.8843333333333332</v>
      </c>
      <c r="Q151" s="19">
        <f>STDEV('Raw Data'!J317,'Raw Data'!P317,'Raw Data'!V317)</f>
        <v>0.26762909657459377</v>
      </c>
      <c r="R151" s="1">
        <f>AVERAGE('Raw Data'!AB317,'Raw Data'!AH317,'Raw Data'!AN317)</f>
        <v>5.4390000000000001</v>
      </c>
      <c r="S151" s="1">
        <f>STDEV('Raw Data'!AB317,'Raw Data'!AH317,'Raw Data'!AN317)</f>
        <v>0.12219247112649796</v>
      </c>
      <c r="T151" s="1">
        <f>AVERAGE('Raw Data'!AZ317,'Raw Data'!BF317,'Raw Data'!BL317)</f>
        <v>6.0160000000000009</v>
      </c>
      <c r="U151" s="1">
        <f>STDEV('Raw Data'!AZ317,'Raw Data'!BF317,'Raw Data'!BL317)</f>
        <v>0.12437443467208187</v>
      </c>
      <c r="V151" s="1">
        <f>AVERAGE('Raw Data'!BL317,'Raw Data'!BR317,'Raw Data'!BX317)</f>
        <v>6.1466666666666674</v>
      </c>
      <c r="W151" s="1">
        <f>STDEV('Raw Data'!BL317,'Raw Data'!BR317,'Raw Data'!BX317)</f>
        <v>0.17037116344420919</v>
      </c>
      <c r="X151" s="1">
        <f>AVERAGE('Raw Data'!CD317,'Raw Data'!CJ317,'Raw Data'!CP317)</f>
        <v>6.8919999999999995</v>
      </c>
      <c r="Y151" s="1">
        <f>STDEV('Raw Data'!CD317,'Raw Data'!CJ317,'Raw Data'!CP317)</f>
        <v>6.8942004612572522E-2</v>
      </c>
      <c r="AA151" s="1">
        <f>AVERAGE('Raw Data'!J483,'Raw Data'!P483,'Raw Data'!V483)</f>
        <v>5.0200000000000005</v>
      </c>
      <c r="AB151" s="19">
        <f>STDEV('Raw Data'!J483,'Raw Data'!P483,'Raw Data'!V483)</f>
        <v>8.2819079927272846E-2</v>
      </c>
      <c r="AC151" s="1">
        <f>AVERAGE('Raw Data'!AB483,'Raw Data'!AH483,'Raw Data'!AN483)</f>
        <v>5.7040000000000006</v>
      </c>
      <c r="AD151" s="1">
        <f>STDEV('Raw Data'!AB483,'Raw Data'!AH483,'Raw Data'!AN483)</f>
        <v>9.4270886279911745E-2</v>
      </c>
      <c r="AE151" s="1">
        <f>AVERAGE('Raw Data'!AZ483,'Raw Data'!BF483,'Raw Data'!BL483)</f>
        <v>6.3116666666666665</v>
      </c>
      <c r="AF151" s="1">
        <f>STDEV('Raw Data'!AZ483,'Raw Data'!BF483,'Raw Data'!BL483)</f>
        <v>0.17650023607160828</v>
      </c>
      <c r="AG151" s="1">
        <f>AVERAGE('Raw Data'!BL483,'Raw Data'!BR483,'Raw Data'!BX483)</f>
        <v>6.5705</v>
      </c>
      <c r="AH151" s="1">
        <f>STDEV('Raw Data'!BL483,'Raw Data'!BR483,'Raw Data'!BX483)</f>
        <v>0.11667261889577973</v>
      </c>
      <c r="AI151" s="1">
        <f>AVERAGE('Raw Data'!CD483,'Raw Data'!CJ483,'Raw Data'!CP483)</f>
        <v>6.9295</v>
      </c>
      <c r="AJ151" s="1">
        <f>STDEV('Raw Data'!CD483,'Raw Data'!CJ483,'Raw Data'!CP483)</f>
        <v>7.4246212024587796E-2</v>
      </c>
      <c r="AL151" s="4">
        <f t="shared" si="216"/>
        <v>0.20699999999999985</v>
      </c>
      <c r="AM151" s="1">
        <f t="shared" si="217"/>
        <v>0.41066871812517403</v>
      </c>
      <c r="AN151" s="4">
        <f t="shared" si="218"/>
        <v>0.30900000000000016</v>
      </c>
      <c r="AO151" s="12">
        <f t="shared" si="219"/>
        <v>0.23916682729057326</v>
      </c>
      <c r="AP151" s="4">
        <f t="shared" si="220"/>
        <v>0.46766666666666623</v>
      </c>
      <c r="AQ151" s="12">
        <f t="shared" si="221"/>
        <v>0.32053848166676802</v>
      </c>
      <c r="AR151" s="4">
        <f t="shared" si="222"/>
        <v>0.61966666666666548</v>
      </c>
      <c r="AS151" s="12">
        <f t="shared" si="223"/>
        <v>0.23647966012453986</v>
      </c>
      <c r="AT151" s="4">
        <f t="shared" si="224"/>
        <v>0.25366666666666671</v>
      </c>
      <c r="AU151" s="12">
        <f t="shared" si="225"/>
        <v>0.1952128774745801</v>
      </c>
      <c r="AW151" s="4">
        <f t="shared" si="206"/>
        <v>7.1333333333332583E-2</v>
      </c>
      <c r="AX151" s="1">
        <f t="shared" si="207"/>
        <v>0.22585870147785314</v>
      </c>
      <c r="AY151" s="4">
        <f t="shared" si="208"/>
        <v>4.3999999999999595E-2</v>
      </c>
      <c r="AZ151" s="12">
        <f t="shared" si="209"/>
        <v>0.21124524244398701</v>
      </c>
      <c r="BA151" s="4">
        <f t="shared" si="210"/>
        <v>0.1720000000000006</v>
      </c>
      <c r="BB151" s="12">
        <f t="shared" si="211"/>
        <v>0.3726642830662944</v>
      </c>
      <c r="BC151" s="4">
        <f t="shared" si="212"/>
        <v>0.19583333333333286</v>
      </c>
      <c r="BD151" s="12">
        <f t="shared" si="213"/>
        <v>0.18278111557611038</v>
      </c>
      <c r="BE151" s="4">
        <f t="shared" si="214"/>
        <v>0.21616666666666617</v>
      </c>
      <c r="BF151" s="12">
        <f t="shared" si="215"/>
        <v>0.20051708488659536</v>
      </c>
      <c r="BH151" s="4">
        <f t="shared" si="226"/>
        <v>-0.13566666666666727</v>
      </c>
      <c r="BI151" s="1">
        <f t="shared" si="227"/>
        <v>0.3504481765018666</v>
      </c>
      <c r="BJ151" s="4">
        <f t="shared" si="228"/>
        <v>-0.26500000000000057</v>
      </c>
      <c r="BK151" s="12">
        <f t="shared" si="229"/>
        <v>0.21646335740640971</v>
      </c>
      <c r="BL151" s="4">
        <f t="shared" si="230"/>
        <v>-0.29566666666666563</v>
      </c>
      <c r="BM151" s="12">
        <f t="shared" si="231"/>
        <v>0.30087467074369012</v>
      </c>
      <c r="BN151" s="4">
        <f t="shared" si="232"/>
        <v>-0.42383333333333262</v>
      </c>
      <c r="BO151" s="12">
        <f t="shared" si="233"/>
        <v>0.28704378233998895</v>
      </c>
      <c r="BP151" s="4">
        <f t="shared" si="234"/>
        <v>-3.7500000000000533E-2</v>
      </c>
      <c r="BQ151" s="12">
        <f t="shared" si="235"/>
        <v>0.1431882166371603</v>
      </c>
      <c r="CI151" s="1">
        <f t="shared" si="194"/>
        <v>0.16864879604657365</v>
      </c>
      <c r="CJ151" s="29">
        <f t="shared" si="195"/>
        <v>5.7200771276238897E-2</v>
      </c>
      <c r="CK151" s="29">
        <f t="shared" si="196"/>
        <v>0.10274491822923698</v>
      </c>
      <c r="CL151" s="30">
        <f t="shared" si="197"/>
        <v>5.5922629652617885E-2</v>
      </c>
      <c r="CM151" s="30">
        <f t="shared" si="198"/>
        <v>3.8108067531905425E-2</v>
      </c>
      <c r="CN151">
        <f t="shared" si="204"/>
        <v>0.65009628728102486</v>
      </c>
      <c r="CP151" s="31">
        <f t="shared" si="199"/>
        <v>5.1012153033261981E-2</v>
      </c>
      <c r="CQ151" s="30">
        <f t="shared" si="200"/>
        <v>4.4624552455218854E-2</v>
      </c>
      <c r="CR151" s="30">
        <f t="shared" si="201"/>
        <v>0.13887866787331521</v>
      </c>
      <c r="CS151" s="30">
        <f t="shared" si="202"/>
        <v>3.3408936211247416E-2</v>
      </c>
      <c r="CT151" s="31">
        <f t="shared" si="203"/>
        <v>4.0207101331418089E-2</v>
      </c>
      <c r="CU151">
        <f t="shared" si="205"/>
        <v>0.55509585740163969</v>
      </c>
    </row>
    <row r="152" spans="1:99" x14ac:dyDescent="0.25">
      <c r="A152" t="str">
        <f>'Raw Data'!A152</f>
        <v>A_p110g</v>
      </c>
      <c r="B152">
        <f>'Raw Data'!B152</f>
        <v>973</v>
      </c>
      <c r="C152">
        <f>'Raw Data'!C152</f>
        <v>992</v>
      </c>
      <c r="D152" t="str">
        <f>'Raw Data'!D152</f>
        <v>KSFLGINKERVPFVLTPDFL</v>
      </c>
      <c r="E152" s="1">
        <f>AVERAGE('Raw Data'!J152,'Raw Data'!P152,'Raw Data'!V152)</f>
        <v>3.704333333333333</v>
      </c>
      <c r="F152" s="19">
        <f>STDEV('Raw Data'!J152,'Raw Data'!P152,'Raw Data'!V152)</f>
        <v>0.15331775283160573</v>
      </c>
      <c r="G152" s="1">
        <f>AVERAGE('Raw Data'!AB152,'Raw Data'!AH152,'Raw Data'!AN152)</f>
        <v>3.7443333333333335</v>
      </c>
      <c r="H152" s="1">
        <f>STDEV('Raw Data'!AB152,'Raw Data'!AH152,'Raw Data'!AN152)</f>
        <v>0.1511864191431668</v>
      </c>
      <c r="I152" s="1">
        <f>AVERAGE('Raw Data'!AZ152,'Raw Data'!BF152,'Raw Data'!BL152)</f>
        <v>4.2696666666666667</v>
      </c>
      <c r="J152" s="1">
        <f>STDEV('Raw Data'!AZ152,'Raw Data'!BF152,'Raw Data'!BL152)</f>
        <v>0.41517747209275851</v>
      </c>
      <c r="K152" s="1">
        <f>AVERAGE('Raw Data'!BL152,'Raw Data'!BR152,'Raw Data'!BX152)</f>
        <v>4.6106666666666669</v>
      </c>
      <c r="L152" s="1">
        <f>STDEV('Raw Data'!BL152,'Raw Data'!BR152,'Raw Data'!BX152)</f>
        <v>0.1181284611485876</v>
      </c>
      <c r="M152" s="1">
        <f>AVERAGE('Raw Data'!CD152,'Raw Data'!CJ152,'Raw Data'!CP152)</f>
        <v>4.823666666666667</v>
      </c>
      <c r="N152" s="1">
        <f>STDEV('Raw Data'!CD152,'Raw Data'!CJ152,'Raw Data'!CP152)</f>
        <v>5.3407240457950797E-2</v>
      </c>
      <c r="P152" s="1">
        <f>AVERAGE('Raw Data'!J318,'Raw Data'!P318,'Raw Data'!V318)</f>
        <v>3.4913333333333334</v>
      </c>
      <c r="Q152" s="19">
        <f>STDEV('Raw Data'!J318,'Raw Data'!P318,'Raw Data'!V318)</f>
        <v>0.20320515085335161</v>
      </c>
      <c r="R152" s="1">
        <f>AVERAGE('Raw Data'!AB318,'Raw Data'!AH318,'Raw Data'!AN318)</f>
        <v>3.6486666666666667</v>
      </c>
      <c r="S152" s="1">
        <f>STDEV('Raw Data'!AB318,'Raw Data'!AH318,'Raw Data'!AN318)</f>
        <v>0.12949646069809517</v>
      </c>
      <c r="T152" s="1">
        <f>AVERAGE('Raw Data'!AZ318,'Raw Data'!BF318,'Raw Data'!BL318)</f>
        <v>4.0996666666666668</v>
      </c>
      <c r="U152" s="1">
        <f>STDEV('Raw Data'!AZ318,'Raw Data'!BF318,'Raw Data'!BL318)</f>
        <v>0.38610922461569519</v>
      </c>
      <c r="V152" s="1">
        <f>AVERAGE('Raw Data'!BL318,'Raw Data'!BR318,'Raw Data'!BX318)</f>
        <v>4.5010000000000003</v>
      </c>
      <c r="W152" s="1">
        <f>STDEV('Raw Data'!BL318,'Raw Data'!BR318,'Raw Data'!BX318)</f>
        <v>7.9075912893876762E-2</v>
      </c>
      <c r="X152" s="1">
        <f>AVERAGE('Raw Data'!CD318,'Raw Data'!CJ318,'Raw Data'!CP318)</f>
        <v>4.5229999999999997</v>
      </c>
      <c r="Y152" s="1">
        <f>STDEV('Raw Data'!CD318,'Raw Data'!CJ318,'Raw Data'!CP318)</f>
        <v>9.5895776757894846E-2</v>
      </c>
      <c r="AA152" s="1">
        <f>AVERAGE('Raw Data'!J484,'Raw Data'!P484,'Raw Data'!V484)</f>
        <v>3.571333333333333</v>
      </c>
      <c r="AB152" s="19">
        <f>STDEV('Raw Data'!J484,'Raw Data'!P484,'Raw Data'!V484)</f>
        <v>0.11836102962264806</v>
      </c>
      <c r="AC152" s="1">
        <f>AVERAGE('Raw Data'!AB484,'Raw Data'!AH484,'Raw Data'!AN484)</f>
        <v>3.6920000000000002</v>
      </c>
      <c r="AD152" s="1">
        <f>STDEV('Raw Data'!AB484,'Raw Data'!AH484,'Raw Data'!AN484)</f>
        <v>0.14940883508012512</v>
      </c>
      <c r="AE152" s="1">
        <f>AVERAGE('Raw Data'!AZ484,'Raw Data'!BF484,'Raw Data'!BL484)</f>
        <v>4.202</v>
      </c>
      <c r="AF152" s="1">
        <f>STDEV('Raw Data'!AZ484,'Raw Data'!BF484,'Raw Data'!BL484)</f>
        <v>0.44105215111140778</v>
      </c>
      <c r="AG152" s="1">
        <f>AVERAGE('Raw Data'!BL484,'Raw Data'!BR484,'Raw Data'!BX484)</f>
        <v>4.5615000000000006</v>
      </c>
      <c r="AH152" s="1">
        <f>STDEV('Raw Data'!BL484,'Raw Data'!BR484,'Raw Data'!BX484)</f>
        <v>0.20718228688765852</v>
      </c>
      <c r="AI152" s="1">
        <f>AVERAGE('Raw Data'!CD484,'Raw Data'!CJ484,'Raw Data'!CP484)</f>
        <v>4.6345000000000001</v>
      </c>
      <c r="AJ152" s="1">
        <f>STDEV('Raw Data'!CD484,'Raw Data'!CJ484,'Raw Data'!CP484)</f>
        <v>0.12940054095713807</v>
      </c>
      <c r="AL152" s="4">
        <f t="shared" si="216"/>
        <v>0.21299999999999963</v>
      </c>
      <c r="AM152" s="1">
        <f t="shared" si="217"/>
        <v>0.35652290368495732</v>
      </c>
      <c r="AN152" s="4">
        <f t="shared" si="218"/>
        <v>9.5666666666666789E-2</v>
      </c>
      <c r="AO152" s="12">
        <f t="shared" si="219"/>
        <v>0.28068287984126195</v>
      </c>
      <c r="AP152" s="4">
        <f t="shared" si="220"/>
        <v>0.16999999999999993</v>
      </c>
      <c r="AQ152" s="12">
        <f t="shared" si="221"/>
        <v>0.80128669670845376</v>
      </c>
      <c r="AR152" s="4">
        <f t="shared" si="222"/>
        <v>0.10966666666666658</v>
      </c>
      <c r="AS152" s="12">
        <f t="shared" si="223"/>
        <v>0.19720437404246438</v>
      </c>
      <c r="AT152" s="4">
        <f t="shared" si="224"/>
        <v>0.3006666666666673</v>
      </c>
      <c r="AU152" s="12">
        <f t="shared" si="225"/>
        <v>0.14930301721584566</v>
      </c>
      <c r="AW152" s="4">
        <f t="shared" si="206"/>
        <v>0.13300000000000001</v>
      </c>
      <c r="AX152" s="1">
        <f t="shared" si="207"/>
        <v>0.27167878245425381</v>
      </c>
      <c r="AY152" s="4">
        <f t="shared" si="208"/>
        <v>5.2333333333333343E-2</v>
      </c>
      <c r="AZ152" s="12">
        <f t="shared" si="209"/>
        <v>0.30059525422329192</v>
      </c>
      <c r="BA152" s="4">
        <f t="shared" si="210"/>
        <v>6.7666666666666764E-2</v>
      </c>
      <c r="BB152" s="12">
        <f t="shared" si="211"/>
        <v>0.85622962320416629</v>
      </c>
      <c r="BC152" s="4">
        <f t="shared" si="212"/>
        <v>4.9166666666666359E-2</v>
      </c>
      <c r="BD152" s="12">
        <f t="shared" si="213"/>
        <v>0.32531074803624616</v>
      </c>
      <c r="BE152" s="4">
        <f t="shared" si="214"/>
        <v>0.18916666666666693</v>
      </c>
      <c r="BF152" s="12">
        <f t="shared" si="215"/>
        <v>0.18280778141508885</v>
      </c>
      <c r="BH152" s="4">
        <f t="shared" si="226"/>
        <v>-7.9999999999999627E-2</v>
      </c>
      <c r="BI152" s="1">
        <f t="shared" si="227"/>
        <v>0.32156618047599966</v>
      </c>
      <c r="BJ152" s="4">
        <f t="shared" si="228"/>
        <v>-4.3333333333333446E-2</v>
      </c>
      <c r="BK152" s="12">
        <f t="shared" si="229"/>
        <v>0.27890529577822032</v>
      </c>
      <c r="BL152" s="4">
        <f t="shared" si="230"/>
        <v>-0.10233333333333317</v>
      </c>
      <c r="BM152" s="12">
        <f t="shared" si="231"/>
        <v>0.82716137572710302</v>
      </c>
      <c r="BN152" s="4">
        <f t="shared" si="232"/>
        <v>-6.050000000000022E-2</v>
      </c>
      <c r="BO152" s="12">
        <f t="shared" si="233"/>
        <v>0.28625819978153527</v>
      </c>
      <c r="BP152" s="4">
        <f t="shared" si="234"/>
        <v>-0.11150000000000038</v>
      </c>
      <c r="BQ152" s="12">
        <f t="shared" si="235"/>
        <v>0.22529631771503292</v>
      </c>
      <c r="CI152" s="1">
        <f t="shared" si="194"/>
        <v>0.12710858085195334</v>
      </c>
      <c r="CJ152" s="29">
        <f t="shared" si="195"/>
        <v>7.8782879035984285E-2</v>
      </c>
      <c r="CK152" s="29">
        <f t="shared" si="196"/>
        <v>0.64206037032194552</v>
      </c>
      <c r="CL152" s="30">
        <f t="shared" si="197"/>
        <v>3.8889565141480197E-2</v>
      </c>
      <c r="CM152" s="30">
        <f t="shared" si="198"/>
        <v>2.2291390949755106E-2</v>
      </c>
      <c r="CN152">
        <f t="shared" si="204"/>
        <v>0.95348454958699702</v>
      </c>
      <c r="CP152" s="31">
        <f t="shared" si="199"/>
        <v>7.3809360835825774E-2</v>
      </c>
      <c r="CQ152" s="30">
        <f t="shared" si="200"/>
        <v>9.0357506861565504E-2</v>
      </c>
      <c r="CR152" s="30">
        <f t="shared" si="201"/>
        <v>0.73312916765234859</v>
      </c>
      <c r="CS152" s="30">
        <f t="shared" si="202"/>
        <v>0.10582708278790204</v>
      </c>
      <c r="CT152" s="31">
        <f t="shared" si="203"/>
        <v>3.3418684945906905E-2</v>
      </c>
      <c r="CU152">
        <f t="shared" si="205"/>
        <v>1.0181069703540728</v>
      </c>
    </row>
    <row r="153" spans="1:99" x14ac:dyDescent="0.25">
      <c r="A153" t="str">
        <f>'Raw Data'!A153</f>
        <v>A_p110g</v>
      </c>
      <c r="B153">
        <f>'Raw Data'!B153</f>
        <v>976</v>
      </c>
      <c r="C153">
        <f>'Raw Data'!C153</f>
        <v>992</v>
      </c>
      <c r="D153" t="str">
        <f>'Raw Data'!D153</f>
        <v>LGINKERVPFVLTPDFL</v>
      </c>
      <c r="E153" s="1">
        <f>AVERAGE('Raw Data'!J153,'Raw Data'!P153,'Raw Data'!V153)</f>
        <v>2.2490000000000001</v>
      </c>
      <c r="F153" s="19">
        <f>STDEV('Raw Data'!J153,'Raw Data'!P153,'Raw Data'!V153)</f>
        <v>5.1961524227066493E-2</v>
      </c>
      <c r="G153" s="1">
        <f>AVERAGE('Raw Data'!AB153,'Raw Data'!AH153,'Raw Data'!AN153)</f>
        <v>2.2756666666666665</v>
      </c>
      <c r="H153" s="1">
        <f>STDEV('Raw Data'!AB153,'Raw Data'!AH153,'Raw Data'!AN153)</f>
        <v>6.1329710037903752E-2</v>
      </c>
      <c r="I153" s="1">
        <f>AVERAGE('Raw Data'!AZ153,'Raw Data'!BF153,'Raw Data'!BL153)</f>
        <v>2.7823333333333333</v>
      </c>
      <c r="J153" s="1">
        <f>STDEV('Raw Data'!AZ153,'Raw Data'!BF153,'Raw Data'!BL153)</f>
        <v>0.35616896739235204</v>
      </c>
      <c r="K153" s="1">
        <f>AVERAGE('Raw Data'!BL153,'Raw Data'!BR153,'Raw Data'!BX153)</f>
        <v>3.1246666666666663</v>
      </c>
      <c r="L153" s="1">
        <f>STDEV('Raw Data'!BL153,'Raw Data'!BR153,'Raw Data'!BX153)</f>
        <v>5.9768999768553197E-2</v>
      </c>
      <c r="M153" s="1">
        <f>AVERAGE('Raw Data'!CD153,'Raw Data'!CJ153,'Raw Data'!CP153)</f>
        <v>3.3566666666666669</v>
      </c>
      <c r="N153" s="1">
        <f>STDEV('Raw Data'!CD153,'Raw Data'!CJ153,'Raw Data'!CP153)</f>
        <v>4.4769781475157068E-2</v>
      </c>
      <c r="P153" s="1">
        <f>AVERAGE('Raw Data'!J319,'Raw Data'!P319,'Raw Data'!V319)</f>
        <v>2.0343333333333335</v>
      </c>
      <c r="Q153" s="19">
        <f>STDEV('Raw Data'!J319,'Raw Data'!P319,'Raw Data'!V319)</f>
        <v>9.8652589085808165E-2</v>
      </c>
      <c r="R153" s="1">
        <f>AVERAGE('Raw Data'!AB319,'Raw Data'!AH319,'Raw Data'!AN319)</f>
        <v>2.1653333333333333</v>
      </c>
      <c r="S153" s="1">
        <f>STDEV('Raw Data'!AB319,'Raw Data'!AH319,'Raw Data'!AN319)</f>
        <v>8.8189190569668729E-2</v>
      </c>
      <c r="T153" s="1">
        <f>AVERAGE('Raw Data'!AZ319,'Raw Data'!BF319,'Raw Data'!BL319)</f>
        <v>2.6436666666666664</v>
      </c>
      <c r="U153" s="1">
        <f>STDEV('Raw Data'!AZ319,'Raw Data'!BF319,'Raw Data'!BL319)</f>
        <v>0.37543219538730743</v>
      </c>
      <c r="V153" s="1">
        <f>AVERAGE('Raw Data'!BL319,'Raw Data'!BR319,'Raw Data'!BX319)</f>
        <v>3.0426666666666669</v>
      </c>
      <c r="W153" s="1">
        <f>STDEV('Raw Data'!BL319,'Raw Data'!BR319,'Raw Data'!BX319)</f>
        <v>5.3407240457950408E-2</v>
      </c>
      <c r="X153" s="1">
        <f>AVERAGE('Raw Data'!CD319,'Raw Data'!CJ319,'Raw Data'!CP319)</f>
        <v>3.1040000000000005</v>
      </c>
      <c r="Y153" s="1">
        <f>STDEV('Raw Data'!CD319,'Raw Data'!CJ319,'Raw Data'!CP319)</f>
        <v>4.8507731342539648E-2</v>
      </c>
      <c r="AA153" s="1">
        <f>AVERAGE('Raw Data'!J485,'Raw Data'!P485,'Raw Data'!V485)</f>
        <v>2.1756666666666669</v>
      </c>
      <c r="AB153" s="19">
        <f>STDEV('Raw Data'!J485,'Raw Data'!P485,'Raw Data'!V485)</f>
        <v>6.5683584961033686E-2</v>
      </c>
      <c r="AC153" s="1">
        <f>AVERAGE('Raw Data'!AB485,'Raw Data'!AH485,'Raw Data'!AN485)</f>
        <v>2.2266666666666666</v>
      </c>
      <c r="AD153" s="1">
        <f>STDEV('Raw Data'!AB485,'Raw Data'!AH485,'Raw Data'!AN485)</f>
        <v>7.4204671910421655E-2</v>
      </c>
      <c r="AE153" s="1">
        <f>AVERAGE('Raw Data'!AZ485,'Raw Data'!BF485,'Raw Data'!BL485)</f>
        <v>2.7286666666666668</v>
      </c>
      <c r="AF153" s="1">
        <f>STDEV('Raw Data'!AZ485,'Raw Data'!BF485,'Raw Data'!BL485)</f>
        <v>0.3700490958417989</v>
      </c>
      <c r="AG153" s="1">
        <f>AVERAGE('Raw Data'!BL485,'Raw Data'!BR485,'Raw Data'!BX485)</f>
        <v>3.0685000000000002</v>
      </c>
      <c r="AH153" s="1">
        <f>STDEV('Raw Data'!BL485,'Raw Data'!BR485,'Raw Data'!BX485)</f>
        <v>0.11950104602052657</v>
      </c>
      <c r="AI153" s="1">
        <f>AVERAGE('Raw Data'!CD485,'Raw Data'!CJ485,'Raw Data'!CP485)</f>
        <v>3.1820000000000004</v>
      </c>
      <c r="AJ153" s="1">
        <f>STDEV('Raw Data'!CD485,'Raw Data'!CJ485,'Raw Data'!CP485)</f>
        <v>9.4752308678997296E-2</v>
      </c>
      <c r="AL153" s="4">
        <f t="shared" si="216"/>
        <v>0.21466666666666656</v>
      </c>
      <c r="AM153" s="1">
        <f t="shared" si="217"/>
        <v>0.15061411331287466</v>
      </c>
      <c r="AN153" s="4">
        <f t="shared" si="218"/>
        <v>0.11033333333333317</v>
      </c>
      <c r="AO153" s="12">
        <f t="shared" si="219"/>
        <v>0.14951890060757247</v>
      </c>
      <c r="AP153" s="4">
        <f t="shared" si="220"/>
        <v>0.13866666666666694</v>
      </c>
      <c r="AQ153" s="12">
        <f t="shared" si="221"/>
        <v>0.73160116277965948</v>
      </c>
      <c r="AR153" s="4">
        <f t="shared" si="222"/>
        <v>8.1999999999999407E-2</v>
      </c>
      <c r="AS153" s="12">
        <f t="shared" si="223"/>
        <v>0.1131762402265036</v>
      </c>
      <c r="AT153" s="4">
        <f t="shared" si="224"/>
        <v>0.25266666666666637</v>
      </c>
      <c r="AU153" s="12">
        <f t="shared" si="225"/>
        <v>9.3277512817696723E-2</v>
      </c>
      <c r="AW153" s="4">
        <f t="shared" si="206"/>
        <v>7.333333333333325E-2</v>
      </c>
      <c r="AX153" s="1">
        <f t="shared" si="207"/>
        <v>0.11764510918810017</v>
      </c>
      <c r="AY153" s="4">
        <f t="shared" si="208"/>
        <v>4.8999999999999932E-2</v>
      </c>
      <c r="AZ153" s="12">
        <f t="shared" si="209"/>
        <v>0.1355343819483254</v>
      </c>
      <c r="BA153" s="4">
        <f t="shared" si="210"/>
        <v>5.3666666666666529E-2</v>
      </c>
      <c r="BB153" s="12">
        <f t="shared" si="211"/>
        <v>0.72621806323415095</v>
      </c>
      <c r="BC153" s="4">
        <f t="shared" si="212"/>
        <v>5.6166666666666032E-2</v>
      </c>
      <c r="BD153" s="12">
        <f t="shared" si="213"/>
        <v>0.17927004578907976</v>
      </c>
      <c r="BE153" s="4">
        <f t="shared" si="214"/>
        <v>0.17466666666666653</v>
      </c>
      <c r="BF153" s="12">
        <f t="shared" si="215"/>
        <v>0.13952209015415437</v>
      </c>
      <c r="BH153" s="4">
        <f t="shared" si="226"/>
        <v>-0.14133333333333331</v>
      </c>
      <c r="BI153" s="1">
        <f t="shared" si="227"/>
        <v>0.16433617404684187</v>
      </c>
      <c r="BJ153" s="4">
        <f t="shared" si="228"/>
        <v>-6.133333333333324E-2</v>
      </c>
      <c r="BK153" s="12">
        <f t="shared" si="229"/>
        <v>0.16239386248009038</v>
      </c>
      <c r="BL153" s="4">
        <f t="shared" si="230"/>
        <v>-8.5000000000000409E-2</v>
      </c>
      <c r="BM153" s="12">
        <f t="shared" si="231"/>
        <v>0.74548129122910634</v>
      </c>
      <c r="BN153" s="4">
        <f t="shared" si="232"/>
        <v>-2.5833333333333375E-2</v>
      </c>
      <c r="BO153" s="12">
        <f t="shared" si="233"/>
        <v>0.17290828647847697</v>
      </c>
      <c r="BP153" s="4">
        <f t="shared" si="234"/>
        <v>-7.7999999999999847E-2</v>
      </c>
      <c r="BQ153" s="12">
        <f t="shared" si="235"/>
        <v>0.14326004002153694</v>
      </c>
      <c r="CI153" s="1">
        <f t="shared" si="194"/>
        <v>2.2684611129023449E-2</v>
      </c>
      <c r="CJ153" s="29">
        <f t="shared" si="195"/>
        <v>2.2355901638897138E-2</v>
      </c>
      <c r="CK153" s="29">
        <f t="shared" si="196"/>
        <v>0.53524026138054981</v>
      </c>
      <c r="CL153" s="30">
        <f t="shared" si="197"/>
        <v>1.2808861351807253E-2</v>
      </c>
      <c r="CM153" s="30">
        <f t="shared" si="198"/>
        <v>8.7006943974555773E-3</v>
      </c>
      <c r="CN153">
        <f t="shared" si="204"/>
        <v>0.77575146142159035</v>
      </c>
      <c r="CP153" s="31">
        <f t="shared" si="199"/>
        <v>1.3840371715880012E-2</v>
      </c>
      <c r="CQ153" s="30">
        <f t="shared" si="200"/>
        <v>1.8369568690114555E-2</v>
      </c>
      <c r="CR153" s="30">
        <f t="shared" si="201"/>
        <v>0.52739267536756129</v>
      </c>
      <c r="CS153" s="30">
        <f t="shared" si="202"/>
        <v>3.2137749317218751E-2</v>
      </c>
      <c r="CT153" s="31">
        <f t="shared" si="203"/>
        <v>1.946641364098398E-2</v>
      </c>
      <c r="CU153">
        <f t="shared" si="205"/>
        <v>0.78179714679177403</v>
      </c>
    </row>
    <row r="154" spans="1:99" x14ac:dyDescent="0.25">
      <c r="A154" t="str">
        <f>'Raw Data'!A154</f>
        <v>A_p110g</v>
      </c>
      <c r="B154">
        <f>'Raw Data'!B154</f>
        <v>980</v>
      </c>
      <c r="C154">
        <f>'Raw Data'!C154</f>
        <v>992</v>
      </c>
      <c r="D154" t="str">
        <f>'Raw Data'!D154</f>
        <v>KERVPFVLTPDFL</v>
      </c>
      <c r="E154" s="1">
        <f>AVERAGE('Raw Data'!J154,'Raw Data'!P154,'Raw Data'!V154)</f>
        <v>0.41866666666666669</v>
      </c>
      <c r="F154" s="19">
        <f>STDEV('Raw Data'!J154,'Raw Data'!P154,'Raw Data'!V154)</f>
        <v>3.118225991382494E-2</v>
      </c>
      <c r="G154" s="1">
        <f>AVERAGE('Raw Data'!AB154,'Raw Data'!AH154,'Raw Data'!AN154)</f>
        <v>0.43033333333333329</v>
      </c>
      <c r="H154" s="1">
        <f>STDEV('Raw Data'!AB154,'Raw Data'!AH154,'Raw Data'!AN154)</f>
        <v>2.1501937897160203E-2</v>
      </c>
      <c r="I154" s="1">
        <f>AVERAGE('Raw Data'!AZ154,'Raw Data'!BF154,'Raw Data'!BL154)</f>
        <v>0.91633333333333333</v>
      </c>
      <c r="J154" s="1">
        <f>STDEV('Raw Data'!AZ154,'Raw Data'!BF154,'Raw Data'!BL154)</f>
        <v>0.31674332405487776</v>
      </c>
      <c r="K154" s="1">
        <f>AVERAGE('Raw Data'!BL154,'Raw Data'!BR154,'Raw Data'!BX154)</f>
        <v>1.2249999999999999</v>
      </c>
      <c r="L154" s="1">
        <f>STDEV('Raw Data'!BL154,'Raw Data'!BR154,'Raw Data'!BX154)</f>
        <v>4.9386232899462992E-2</v>
      </c>
      <c r="M154" s="1">
        <f>AVERAGE('Raw Data'!CD154,'Raw Data'!CJ154,'Raw Data'!CP154)</f>
        <v>1.3533333333333333</v>
      </c>
      <c r="N154" s="1">
        <f>STDEV('Raw Data'!CD154,'Raw Data'!CJ154,'Raw Data'!CP154)</f>
        <v>2.47857485933617E-2</v>
      </c>
      <c r="P154" s="1">
        <f>AVERAGE('Raw Data'!J320,'Raw Data'!P320,'Raw Data'!V320)</f>
        <v>0.35866666666666669</v>
      </c>
      <c r="Q154" s="19">
        <f>STDEV('Raw Data'!J320,'Raw Data'!P320,'Raw Data'!V320)</f>
        <v>3.1501322723551356E-2</v>
      </c>
      <c r="R154" s="1">
        <f>AVERAGE('Raw Data'!AB320,'Raw Data'!AH320,'Raw Data'!AN320)</f>
        <v>0.41866666666666669</v>
      </c>
      <c r="S154" s="1">
        <f>STDEV('Raw Data'!AB320,'Raw Data'!AH320,'Raw Data'!AN320)</f>
        <v>3.2331615074619041E-2</v>
      </c>
      <c r="T154" s="1">
        <f>AVERAGE('Raw Data'!AZ320,'Raw Data'!BF320,'Raw Data'!BL320)</f>
        <v>0.86433333333333329</v>
      </c>
      <c r="U154" s="1">
        <f>STDEV('Raw Data'!AZ320,'Raw Data'!BF320,'Raw Data'!BL320)</f>
        <v>0.31668017515047142</v>
      </c>
      <c r="V154" s="1">
        <f>AVERAGE('Raw Data'!BL320,'Raw Data'!BR320,'Raw Data'!BX320)</f>
        <v>1.1716666666666666</v>
      </c>
      <c r="W154" s="1">
        <f>STDEV('Raw Data'!BL320,'Raw Data'!BR320,'Raw Data'!BX320)</f>
        <v>5.057996968497841E-2</v>
      </c>
      <c r="X154" s="1">
        <f>AVERAGE('Raw Data'!CD320,'Raw Data'!CJ320,'Raw Data'!CP320)</f>
        <v>1.3696666666666666</v>
      </c>
      <c r="Y154" s="1">
        <f>STDEV('Raw Data'!CD320,'Raw Data'!CJ320,'Raw Data'!CP320)</f>
        <v>5.093459858812404E-2</v>
      </c>
      <c r="AA154" s="1">
        <f>AVERAGE('Raw Data'!J486,'Raw Data'!P486,'Raw Data'!V486)</f>
        <v>0.37999999999999995</v>
      </c>
      <c r="AB154" s="19">
        <f>STDEV('Raw Data'!J486,'Raw Data'!P486,'Raw Data'!V486)</f>
        <v>2.5632011235952587E-2</v>
      </c>
      <c r="AC154" s="1">
        <f>AVERAGE('Raw Data'!AB486,'Raw Data'!AH486,'Raw Data'!AN486)</f>
        <v>0.441</v>
      </c>
      <c r="AD154" s="1">
        <f>STDEV('Raw Data'!AB486,'Raw Data'!AH486,'Raw Data'!AN486)</f>
        <v>4.4844174649557311E-2</v>
      </c>
      <c r="AE154" s="1">
        <f>AVERAGE('Raw Data'!AZ486,'Raw Data'!BF486,'Raw Data'!BL486)</f>
        <v>0.89166666666666661</v>
      </c>
      <c r="AF154" s="1">
        <f>STDEV('Raw Data'!AZ486,'Raw Data'!BF486,'Raw Data'!BL486)</f>
        <v>0.32246911996861577</v>
      </c>
      <c r="AG154" s="1">
        <f>AVERAGE('Raw Data'!BL486,'Raw Data'!BR486,'Raw Data'!BX486)</f>
        <v>1.1955</v>
      </c>
      <c r="AH154" s="1">
        <f>STDEV('Raw Data'!BL486,'Raw Data'!BR486,'Raw Data'!BX486)</f>
        <v>9.6873629022557028E-2</v>
      </c>
      <c r="AI154" s="1">
        <f>AVERAGE('Raw Data'!CD486,'Raw Data'!CJ486,'Raw Data'!CP486)</f>
        <v>1.2524999999999999</v>
      </c>
      <c r="AJ154" s="1">
        <f>STDEV('Raw Data'!CD486,'Raw Data'!CJ486,'Raw Data'!CP486)</f>
        <v>3.4648232278140782E-2</v>
      </c>
      <c r="AL154" s="4">
        <f t="shared" si="216"/>
        <v>0.06</v>
      </c>
      <c r="AM154" s="1">
        <f t="shared" si="217"/>
        <v>6.2683582637376292E-2</v>
      </c>
      <c r="AN154" s="4">
        <f t="shared" si="218"/>
        <v>1.1666666666666603E-2</v>
      </c>
      <c r="AO154" s="12">
        <f t="shared" si="219"/>
        <v>5.3833552971779247E-2</v>
      </c>
      <c r="AP154" s="4">
        <f t="shared" si="220"/>
        <v>5.2000000000000046E-2</v>
      </c>
      <c r="AQ154" s="12">
        <f t="shared" si="221"/>
        <v>0.63342349920534913</v>
      </c>
      <c r="AR154" s="4">
        <f t="shared" si="222"/>
        <v>5.3333333333333233E-2</v>
      </c>
      <c r="AS154" s="12">
        <f t="shared" si="223"/>
        <v>9.9966202584441402E-2</v>
      </c>
      <c r="AT154" s="4">
        <f t="shared" si="224"/>
        <v>-1.6333333333333311E-2</v>
      </c>
      <c r="AU154" s="12">
        <f t="shared" si="225"/>
        <v>7.5720347181485737E-2</v>
      </c>
      <c r="AW154" s="4">
        <f t="shared" si="206"/>
        <v>3.8666666666666738E-2</v>
      </c>
      <c r="AX154" s="1">
        <f t="shared" si="207"/>
        <v>5.6814271149777523E-2</v>
      </c>
      <c r="AY154" s="4">
        <f t="shared" si="208"/>
        <v>-1.0666666666666713E-2</v>
      </c>
      <c r="AZ154" s="12">
        <f t="shared" si="209"/>
        <v>6.6346112546717517E-2</v>
      </c>
      <c r="BA154" s="4">
        <f t="shared" si="210"/>
        <v>2.4666666666666726E-2</v>
      </c>
      <c r="BB154" s="12">
        <f t="shared" si="211"/>
        <v>0.63921244402349353</v>
      </c>
      <c r="BC154" s="4">
        <f t="shared" si="212"/>
        <v>2.949999999999986E-2</v>
      </c>
      <c r="BD154" s="12">
        <f t="shared" si="213"/>
        <v>0.14625986192202001</v>
      </c>
      <c r="BE154" s="4">
        <f t="shared" si="214"/>
        <v>0.10083333333333333</v>
      </c>
      <c r="BF154" s="12">
        <f t="shared" si="215"/>
        <v>5.9433980871502479E-2</v>
      </c>
      <c r="BH154" s="4">
        <f t="shared" si="226"/>
        <v>-2.133333333333326E-2</v>
      </c>
      <c r="BI154" s="1">
        <f t="shared" si="227"/>
        <v>5.7133333959503943E-2</v>
      </c>
      <c r="BJ154" s="4">
        <f t="shared" si="228"/>
        <v>-2.2333333333333316E-2</v>
      </c>
      <c r="BK154" s="12">
        <f t="shared" si="229"/>
        <v>7.7175789724176352E-2</v>
      </c>
      <c r="BL154" s="4">
        <f t="shared" si="230"/>
        <v>-2.7333333333333321E-2</v>
      </c>
      <c r="BM154" s="12">
        <f t="shared" si="231"/>
        <v>0.63914929511908714</v>
      </c>
      <c r="BN154" s="4">
        <f t="shared" si="232"/>
        <v>-2.3833333333333373E-2</v>
      </c>
      <c r="BO154" s="12">
        <f t="shared" si="233"/>
        <v>0.14745359870753544</v>
      </c>
      <c r="BP154" s="4">
        <f t="shared" si="234"/>
        <v>0.11716666666666664</v>
      </c>
      <c r="BQ154" s="12">
        <f t="shared" si="235"/>
        <v>8.5582830866264822E-2</v>
      </c>
      <c r="CI154" s="1">
        <f t="shared" si="194"/>
        <v>3.929231532256783E-3</v>
      </c>
      <c r="CJ154" s="29">
        <f t="shared" si="195"/>
        <v>2.898051425565362E-3</v>
      </c>
      <c r="CK154" s="29">
        <f t="shared" si="196"/>
        <v>0.40122532934554894</v>
      </c>
      <c r="CL154" s="30">
        <f t="shared" si="197"/>
        <v>9.9932416591535789E-3</v>
      </c>
      <c r="CM154" s="30">
        <f t="shared" si="198"/>
        <v>5.7335709772847352E-3</v>
      </c>
      <c r="CN154">
        <f t="shared" si="204"/>
        <v>0.65098342908234574</v>
      </c>
      <c r="CP154" s="31">
        <f t="shared" si="199"/>
        <v>3.2278614062804427E-3</v>
      </c>
      <c r="CQ154" s="30">
        <f t="shared" si="200"/>
        <v>4.4018066500617079E-3</v>
      </c>
      <c r="CR154" s="30">
        <f t="shared" si="201"/>
        <v>0.40859254859448785</v>
      </c>
      <c r="CS154" s="30">
        <f t="shared" si="202"/>
        <v>2.1391947209448359E-2</v>
      </c>
      <c r="CT154" s="31">
        <f t="shared" si="203"/>
        <v>3.5323980822341227E-3</v>
      </c>
      <c r="CU154">
        <f t="shared" si="205"/>
        <v>0.66418864936289934</v>
      </c>
    </row>
    <row r="155" spans="1:99" x14ac:dyDescent="0.25">
      <c r="A155" t="str">
        <f>'Raw Data'!A155</f>
        <v>A_p110g</v>
      </c>
      <c r="B155">
        <f>'Raw Data'!B155</f>
        <v>993</v>
      </c>
      <c r="C155">
        <f>'Raw Data'!C155</f>
        <v>1014</v>
      </c>
      <c r="D155" t="str">
        <f>'Raw Data'!D155</f>
        <v>FVMGTSGKKTSPHFQKFQDICV</v>
      </c>
      <c r="E155" s="1">
        <f>AVERAGE('Raw Data'!J155,'Raw Data'!P155,'Raw Data'!V155)</f>
        <v>0.81166666666666665</v>
      </c>
      <c r="F155" s="19">
        <f>STDEV('Raw Data'!J155,'Raw Data'!P155,'Raw Data'!V155)</f>
        <v>0.14707934366638048</v>
      </c>
      <c r="G155" s="1">
        <f>AVERAGE('Raw Data'!AB155,'Raw Data'!AH155,'Raw Data'!AN155)</f>
        <v>0.94366666666666665</v>
      </c>
      <c r="H155" s="1">
        <f>STDEV('Raw Data'!AB155,'Raw Data'!AH155,'Raw Data'!AN155)</f>
        <v>0.11235805860432682</v>
      </c>
      <c r="I155" s="1">
        <f>AVERAGE('Raw Data'!AZ155,'Raw Data'!BF155,'Raw Data'!BL155)</f>
        <v>1.3366666666666667</v>
      </c>
      <c r="J155" s="1">
        <f>STDEV('Raw Data'!AZ155,'Raw Data'!BF155,'Raw Data'!BL155)</f>
        <v>0.34922246968563431</v>
      </c>
      <c r="K155" s="1">
        <f>AVERAGE('Raw Data'!BL155,'Raw Data'!BR155,'Raw Data'!BX155)</f>
        <v>1.6016666666666666</v>
      </c>
      <c r="L155" s="1">
        <f>STDEV('Raw Data'!BL155,'Raw Data'!BR155,'Raw Data'!BX155)</f>
        <v>0.1198763251577781</v>
      </c>
      <c r="M155" s="1">
        <f>AVERAGE('Raw Data'!CD155,'Raw Data'!CJ155,'Raw Data'!CP155)</f>
        <v>2.3649999999999998</v>
      </c>
      <c r="N155" s="1">
        <f>STDEV('Raw Data'!CD155,'Raw Data'!CJ155,'Raw Data'!CP155)</f>
        <v>9.8244592726521071E-2</v>
      </c>
      <c r="P155" s="1">
        <f>AVERAGE('Raw Data'!J321,'Raw Data'!P321,'Raw Data'!V321)</f>
        <v>0.71099999999999997</v>
      </c>
      <c r="Q155" s="19">
        <f>STDEV('Raw Data'!J321,'Raw Data'!P321,'Raw Data'!V321)</f>
        <v>0.10223502335305654</v>
      </c>
      <c r="R155" s="1">
        <f>AVERAGE('Raw Data'!AB321,'Raw Data'!AH321,'Raw Data'!AN321)</f>
        <v>0.83633333333333348</v>
      </c>
      <c r="S155" s="1">
        <f>STDEV('Raw Data'!AB321,'Raw Data'!AH321,'Raw Data'!AN321)</f>
        <v>8.339264555902598E-2</v>
      </c>
      <c r="T155" s="1">
        <f>AVERAGE('Raw Data'!AZ321,'Raw Data'!BF321,'Raw Data'!BL321)</f>
        <v>1.2396666666666667</v>
      </c>
      <c r="U155" s="1">
        <f>STDEV('Raw Data'!AZ321,'Raw Data'!BF321,'Raw Data'!BL321)</f>
        <v>0.3371428974979801</v>
      </c>
      <c r="V155" s="1">
        <f>AVERAGE('Raw Data'!BL321,'Raw Data'!BR321,'Raw Data'!BX321)</f>
        <v>1.4949999999999999</v>
      </c>
      <c r="W155" s="1">
        <f>STDEV('Raw Data'!BL321,'Raw Data'!BR321,'Raw Data'!BX321)</f>
        <v>0.1212435565298214</v>
      </c>
      <c r="X155" s="1">
        <f>AVERAGE('Raw Data'!CD321,'Raw Data'!CJ321,'Raw Data'!CP321)</f>
        <v>2.1653333333333333</v>
      </c>
      <c r="Y155" s="1">
        <f>STDEV('Raw Data'!CD321,'Raw Data'!CJ321,'Raw Data'!CP321)</f>
        <v>5.9551098506520656E-2</v>
      </c>
      <c r="AA155" s="1">
        <f>AVERAGE('Raw Data'!J487,'Raw Data'!P487,'Raw Data'!V487)</f>
        <v>0.7599999999999999</v>
      </c>
      <c r="AB155" s="19">
        <f>STDEV('Raw Data'!J487,'Raw Data'!P487,'Raw Data'!V487)</f>
        <v>8.1614949610962786E-2</v>
      </c>
      <c r="AC155" s="1">
        <f>AVERAGE('Raw Data'!AB487,'Raw Data'!AH487,'Raw Data'!AN487)</f>
        <v>0.88200000000000001</v>
      </c>
      <c r="AD155" s="1">
        <f>STDEV('Raw Data'!AB487,'Raw Data'!AH487,'Raw Data'!AN487)</f>
        <v>9.9594176536582688E-2</v>
      </c>
      <c r="AE155" s="1">
        <f>AVERAGE('Raw Data'!AZ487,'Raw Data'!BF487,'Raw Data'!BL487)</f>
        <v>1.2549999999999999</v>
      </c>
      <c r="AF155" s="1">
        <f>STDEV('Raw Data'!AZ487,'Raw Data'!BF487,'Raw Data'!BL487)</f>
        <v>0.27407480730632666</v>
      </c>
      <c r="AG155" s="1">
        <f>AVERAGE('Raw Data'!BL487,'Raw Data'!BR487,'Raw Data'!BX487)</f>
        <v>1.522</v>
      </c>
      <c r="AH155" s="1">
        <f>STDEV('Raw Data'!BL487,'Raw Data'!BR487,'Raw Data'!BX487)</f>
        <v>6.9296464556281565E-2</v>
      </c>
      <c r="AI155" s="1">
        <f>AVERAGE('Raw Data'!CD487,'Raw Data'!CJ487,'Raw Data'!CP487)</f>
        <v>2.2175000000000002</v>
      </c>
      <c r="AJ155" s="1">
        <f>STDEV('Raw Data'!CD487,'Raw Data'!CJ487,'Raw Data'!CP487)</f>
        <v>1.3435028842544178E-2</v>
      </c>
      <c r="AL155" s="4">
        <f t="shared" si="216"/>
        <v>0.10066666666666668</v>
      </c>
      <c r="AM155" s="1">
        <f t="shared" si="217"/>
        <v>0.24931436701943702</v>
      </c>
      <c r="AN155" s="4">
        <f t="shared" si="218"/>
        <v>0.10733333333333317</v>
      </c>
      <c r="AO155" s="12">
        <f t="shared" si="219"/>
        <v>0.1957507041633528</v>
      </c>
      <c r="AP155" s="4">
        <f t="shared" si="220"/>
        <v>9.6999999999999975E-2</v>
      </c>
      <c r="AQ155" s="12">
        <f t="shared" si="221"/>
        <v>0.68636536718361441</v>
      </c>
      <c r="AR155" s="4">
        <f t="shared" si="222"/>
        <v>0.10666666666666669</v>
      </c>
      <c r="AS155" s="12">
        <f t="shared" si="223"/>
        <v>0.24111988168759951</v>
      </c>
      <c r="AT155" s="4">
        <f t="shared" si="224"/>
        <v>0.19966666666666644</v>
      </c>
      <c r="AU155" s="12">
        <f t="shared" si="225"/>
        <v>0.15779569123304171</v>
      </c>
      <c r="AW155" s="4">
        <f t="shared" si="206"/>
        <v>5.166666666666675E-2</v>
      </c>
      <c r="AX155" s="1">
        <f t="shared" si="207"/>
        <v>0.22869429327734325</v>
      </c>
      <c r="AY155" s="4">
        <f t="shared" si="208"/>
        <v>6.1666666666666647E-2</v>
      </c>
      <c r="AZ155" s="12">
        <f t="shared" si="209"/>
        <v>0.2119522351409095</v>
      </c>
      <c r="BA155" s="4">
        <f t="shared" si="210"/>
        <v>8.1666666666666776E-2</v>
      </c>
      <c r="BB155" s="12">
        <f t="shared" si="211"/>
        <v>0.62329727699196091</v>
      </c>
      <c r="BC155" s="4">
        <f t="shared" si="212"/>
        <v>7.9666666666666552E-2</v>
      </c>
      <c r="BD155" s="12">
        <f t="shared" si="213"/>
        <v>0.18917278971405965</v>
      </c>
      <c r="BE155" s="4">
        <f t="shared" si="214"/>
        <v>0.14749999999999952</v>
      </c>
      <c r="BF155" s="12">
        <f t="shared" si="215"/>
        <v>0.11167962156906525</v>
      </c>
      <c r="BH155" s="4">
        <f t="shared" si="226"/>
        <v>-4.8999999999999932E-2</v>
      </c>
      <c r="BI155" s="1">
        <f t="shared" si="227"/>
        <v>0.18384997296401934</v>
      </c>
      <c r="BJ155" s="4">
        <f t="shared" si="228"/>
        <v>-4.5666666666666522E-2</v>
      </c>
      <c r="BK155" s="12">
        <f t="shared" si="229"/>
        <v>0.18298682209560868</v>
      </c>
      <c r="BL155" s="4">
        <f t="shared" si="230"/>
        <v>-1.5333333333333199E-2</v>
      </c>
      <c r="BM155" s="12">
        <f t="shared" si="231"/>
        <v>0.61121770480430682</v>
      </c>
      <c r="BN155" s="4">
        <f t="shared" si="232"/>
        <v>-2.7000000000000135E-2</v>
      </c>
      <c r="BO155" s="12">
        <f t="shared" si="233"/>
        <v>0.19054002108610296</v>
      </c>
      <c r="BP155" s="4">
        <f t="shared" si="234"/>
        <v>-5.2166666666666917E-2</v>
      </c>
      <c r="BQ155" s="12">
        <f t="shared" si="235"/>
        <v>7.298612734906483E-2</v>
      </c>
      <c r="CI155" s="1">
        <f t="shared" si="194"/>
        <v>6.2157653602302541E-2</v>
      </c>
      <c r="CJ155" s="29">
        <f t="shared" si="195"/>
        <v>3.8318338180448469E-2</v>
      </c>
      <c r="CK155" s="29">
        <f t="shared" si="196"/>
        <v>0.47109741726909782</v>
      </c>
      <c r="CL155" s="30">
        <f t="shared" si="197"/>
        <v>5.8138797345041987E-2</v>
      </c>
      <c r="CM155" s="30">
        <f t="shared" si="198"/>
        <v>2.4899480171713437E-2</v>
      </c>
      <c r="CN155">
        <f t="shared" si="204"/>
        <v>0.809080766406299</v>
      </c>
      <c r="CP155" s="31">
        <f t="shared" si="199"/>
        <v>5.2301079777623487E-2</v>
      </c>
      <c r="CQ155" s="30">
        <f t="shared" si="200"/>
        <v>4.492374998122739E-2</v>
      </c>
      <c r="CR155" s="30">
        <f t="shared" si="201"/>
        <v>0.38849949550559326</v>
      </c>
      <c r="CS155" s="30">
        <f t="shared" si="202"/>
        <v>3.5786344368199836E-2</v>
      </c>
      <c r="CT155" s="31">
        <f t="shared" si="203"/>
        <v>1.2472337873809624E-2</v>
      </c>
      <c r="CU155">
        <f t="shared" si="205"/>
        <v>0.73074140946469812</v>
      </c>
    </row>
    <row r="156" spans="1:99" x14ac:dyDescent="0.25">
      <c r="A156" t="str">
        <f>'Raw Data'!A156</f>
        <v>A_p110g</v>
      </c>
      <c r="B156">
        <f>'Raw Data'!B156</f>
        <v>1015</v>
      </c>
      <c r="C156">
        <f>'Raw Data'!C156</f>
        <v>1027</v>
      </c>
      <c r="D156" t="str">
        <f>'Raw Data'!D156</f>
        <v>KAYLALRHHTNLL</v>
      </c>
      <c r="E156" s="1">
        <f>AVERAGE('Raw Data'!J156,'Raw Data'!P156,'Raw Data'!V156)</f>
        <v>0.15766666666666665</v>
      </c>
      <c r="F156" s="19">
        <f>STDEV('Raw Data'!J156,'Raw Data'!P156,'Raw Data'!V156)</f>
        <v>2.362907813126321E-2</v>
      </c>
      <c r="G156" s="1">
        <f>AVERAGE('Raw Data'!AB156,'Raw Data'!AH156,'Raw Data'!AN156)</f>
        <v>0.13433333333333333</v>
      </c>
      <c r="H156" s="1">
        <f>STDEV('Raw Data'!AB156,'Raw Data'!AH156,'Raw Data'!AN156)</f>
        <v>4.4836740886613616E-2</v>
      </c>
      <c r="I156" s="1">
        <f>AVERAGE('Raw Data'!AZ156,'Raw Data'!BF156,'Raw Data'!BL156)</f>
        <v>0.309</v>
      </c>
      <c r="J156" s="1">
        <f>STDEV('Raw Data'!AZ156,'Raw Data'!BF156,'Raw Data'!BL156)</f>
        <v>0.20314772949752594</v>
      </c>
      <c r="K156" s="1">
        <f>AVERAGE('Raw Data'!BL156,'Raw Data'!BR156,'Raw Data'!BX156)</f>
        <v>0.54533333333333334</v>
      </c>
      <c r="L156" s="1">
        <f>STDEV('Raw Data'!BL156,'Raw Data'!BR156,'Raw Data'!BX156)</f>
        <v>3.5118845842842497E-3</v>
      </c>
      <c r="M156" s="1">
        <f>AVERAGE('Raw Data'!CD156,'Raw Data'!CJ156,'Raw Data'!CP156)</f>
        <v>0.97366666666666657</v>
      </c>
      <c r="N156" s="1">
        <f>STDEV('Raw Data'!CD156,'Raw Data'!CJ156,'Raw Data'!CP156)</f>
        <v>3.9106691669499878E-2</v>
      </c>
      <c r="P156" s="1">
        <f>AVERAGE('Raw Data'!J322,'Raw Data'!P322,'Raw Data'!V322)</f>
        <v>0.10666666666666667</v>
      </c>
      <c r="Q156" s="19">
        <f>STDEV('Raw Data'!J322,'Raw Data'!P322,'Raw Data'!V322)</f>
        <v>3.5837596645608531E-2</v>
      </c>
      <c r="R156" s="1">
        <f>AVERAGE('Raw Data'!AB322,'Raw Data'!AH322,'Raw Data'!AN322)</f>
        <v>0.121</v>
      </c>
      <c r="S156" s="1">
        <f>STDEV('Raw Data'!AB322,'Raw Data'!AH322,'Raw Data'!AN322)</f>
        <v>1.1269427669584647E-2</v>
      </c>
      <c r="T156" s="1">
        <f>AVERAGE('Raw Data'!AZ322,'Raw Data'!BF322,'Raw Data'!BL322)</f>
        <v>0.23866666666666667</v>
      </c>
      <c r="U156" s="1">
        <f>STDEV('Raw Data'!AZ322,'Raw Data'!BF322,'Raw Data'!BL322)</f>
        <v>0.1535751716044404</v>
      </c>
      <c r="V156" s="1">
        <f>AVERAGE('Raw Data'!BL322,'Raw Data'!BR322,'Raw Data'!BX322)</f>
        <v>0.4403333333333333</v>
      </c>
      <c r="W156" s="1">
        <f>STDEV('Raw Data'!BL322,'Raw Data'!BR322,'Raw Data'!BX322)</f>
        <v>4.1283572196859776E-2</v>
      </c>
      <c r="X156" s="1">
        <f>AVERAGE('Raw Data'!CD322,'Raw Data'!CJ322,'Raw Data'!CP322)</f>
        <v>0.94933333333333325</v>
      </c>
      <c r="Y156" s="1">
        <f>STDEV('Raw Data'!CD322,'Raw Data'!CJ322,'Raw Data'!CP322)</f>
        <v>2.1007935008784936E-2</v>
      </c>
      <c r="AA156" s="1">
        <f>AVERAGE('Raw Data'!J488,'Raw Data'!P488,'Raw Data'!V488)</f>
        <v>0.13700000000000001</v>
      </c>
      <c r="AB156" s="19">
        <f>STDEV('Raw Data'!J488,'Raw Data'!P488,'Raw Data'!V488)</f>
        <v>1.0535653752852734E-2</v>
      </c>
      <c r="AC156" s="1">
        <f>AVERAGE('Raw Data'!AB488,'Raw Data'!AH488,'Raw Data'!AN488)</f>
        <v>0.125</v>
      </c>
      <c r="AD156" s="1">
        <f>STDEV('Raw Data'!AB488,'Raw Data'!AH488,'Raw Data'!AN488)</f>
        <v>2.1794494717703439E-2</v>
      </c>
      <c r="AE156" s="1">
        <f>AVERAGE('Raw Data'!AZ488,'Raw Data'!BF488,'Raw Data'!BL488)</f>
        <v>0.27266666666666667</v>
      </c>
      <c r="AF156" s="1">
        <f>STDEV('Raw Data'!AZ488,'Raw Data'!BF488,'Raw Data'!BL488)</f>
        <v>0.1459086472191875</v>
      </c>
      <c r="AG156" s="1">
        <f>AVERAGE('Raw Data'!BL488,'Raw Data'!BR488,'Raw Data'!BX488)</f>
        <v>0.46099999999999997</v>
      </c>
      <c r="AH156" s="1">
        <f>STDEV('Raw Data'!BL488,'Raw Data'!BR488,'Raw Data'!BX488)</f>
        <v>2.9698484809834984E-2</v>
      </c>
      <c r="AI156" s="1">
        <f>AVERAGE('Raw Data'!CD488,'Raw Data'!CJ488,'Raw Data'!CP488)</f>
        <v>0.97099999999999997</v>
      </c>
      <c r="AJ156" s="1">
        <f>STDEV('Raw Data'!CD488,'Raw Data'!CJ488,'Raw Data'!CP488)</f>
        <v>5.6568542494923699E-2</v>
      </c>
      <c r="AL156" s="4">
        <f t="shared" si="216"/>
        <v>5.0999999999999976E-2</v>
      </c>
      <c r="AM156" s="1">
        <f t="shared" si="217"/>
        <v>5.9466674776871745E-2</v>
      </c>
      <c r="AN156" s="4">
        <f t="shared" si="218"/>
        <v>1.3333333333333336E-2</v>
      </c>
      <c r="AO156" s="12">
        <f t="shared" si="219"/>
        <v>5.6106168556198266E-2</v>
      </c>
      <c r="AP156" s="4">
        <f t="shared" si="220"/>
        <v>7.0333333333333331E-2</v>
      </c>
      <c r="AQ156" s="12">
        <f t="shared" si="221"/>
        <v>0.35672290110196636</v>
      </c>
      <c r="AR156" s="4">
        <f t="shared" si="222"/>
        <v>0.10500000000000004</v>
      </c>
      <c r="AS156" s="12">
        <f t="shared" si="223"/>
        <v>4.4795456781144029E-2</v>
      </c>
      <c r="AT156" s="4">
        <f t="shared" si="224"/>
        <v>2.4333333333333318E-2</v>
      </c>
      <c r="AU156" s="12">
        <f t="shared" si="225"/>
        <v>6.0114626678284815E-2</v>
      </c>
      <c r="AW156" s="4">
        <f t="shared" si="206"/>
        <v>2.0666666666666639E-2</v>
      </c>
      <c r="AX156" s="1">
        <f t="shared" si="207"/>
        <v>3.4164731884115944E-2</v>
      </c>
      <c r="AY156" s="4">
        <f t="shared" si="208"/>
        <v>9.3333333333333324E-3</v>
      </c>
      <c r="AZ156" s="12">
        <f t="shared" si="209"/>
        <v>6.6631235604317052E-2</v>
      </c>
      <c r="BA156" s="4">
        <f t="shared" si="210"/>
        <v>3.6333333333333329E-2</v>
      </c>
      <c r="BB156" s="12">
        <f t="shared" si="211"/>
        <v>0.34905637671671341</v>
      </c>
      <c r="BC156" s="4">
        <f t="shared" si="212"/>
        <v>8.4333333333333371E-2</v>
      </c>
      <c r="BD156" s="12">
        <f t="shared" si="213"/>
        <v>3.3210369394119234E-2</v>
      </c>
      <c r="BE156" s="4">
        <f t="shared" si="214"/>
        <v>2.666666666666595E-3</v>
      </c>
      <c r="BF156" s="12">
        <f t="shared" si="215"/>
        <v>9.5675234164423584E-2</v>
      </c>
      <c r="BH156" s="4">
        <f t="shared" si="226"/>
        <v>-3.0333333333333337E-2</v>
      </c>
      <c r="BI156" s="1">
        <f t="shared" si="227"/>
        <v>4.6373250398461269E-2</v>
      </c>
      <c r="BJ156" s="4">
        <f t="shared" si="228"/>
        <v>-4.0000000000000036E-3</v>
      </c>
      <c r="BK156" s="12">
        <f t="shared" si="229"/>
        <v>3.3063922387288086E-2</v>
      </c>
      <c r="BL156" s="4">
        <f t="shared" si="230"/>
        <v>-3.4000000000000002E-2</v>
      </c>
      <c r="BM156" s="12">
        <f t="shared" si="231"/>
        <v>0.2994838188236279</v>
      </c>
      <c r="BN156" s="4">
        <f t="shared" si="232"/>
        <v>-2.0666666666666667E-2</v>
      </c>
      <c r="BO156" s="12">
        <f t="shared" si="233"/>
        <v>7.0982057006694757E-2</v>
      </c>
      <c r="BP156" s="4">
        <f t="shared" si="234"/>
        <v>-2.1666666666666723E-2</v>
      </c>
      <c r="BQ156" s="12">
        <f t="shared" si="235"/>
        <v>7.7576477503708635E-2</v>
      </c>
      <c r="CI156" s="1">
        <f t="shared" si="194"/>
        <v>3.5362854090182343E-3</v>
      </c>
      <c r="CJ156" s="29">
        <f t="shared" si="195"/>
        <v>3.1479021500565312E-3</v>
      </c>
      <c r="CK156" s="29">
        <f t="shared" si="196"/>
        <v>0.12725122817060328</v>
      </c>
      <c r="CL156" s="30">
        <f t="shared" si="197"/>
        <v>2.0066329482313424E-3</v>
      </c>
      <c r="CM156" s="30">
        <f t="shared" si="198"/>
        <v>3.6137683406695523E-3</v>
      </c>
      <c r="CN156">
        <f t="shared" si="204"/>
        <v>0.37357170264700046</v>
      </c>
      <c r="CP156" s="31">
        <f t="shared" si="199"/>
        <v>1.1672289047135287E-3</v>
      </c>
      <c r="CQ156" s="30">
        <f t="shared" si="200"/>
        <v>4.4397215581580083E-3</v>
      </c>
      <c r="CR156" s="30">
        <f t="shared" si="201"/>
        <v>0.12184035412660014</v>
      </c>
      <c r="CS156" s="30">
        <f t="shared" si="202"/>
        <v>1.1029286352938516E-3</v>
      </c>
      <c r="CT156" s="31">
        <f t="shared" si="203"/>
        <v>9.1537504324172864E-3</v>
      </c>
      <c r="CU156">
        <f t="shared" si="205"/>
        <v>0.37108487392668382</v>
      </c>
    </row>
    <row r="157" spans="1:99" x14ac:dyDescent="0.25">
      <c r="A157" t="str">
        <f>'Raw Data'!A157</f>
        <v>A_p110g</v>
      </c>
      <c r="B157">
        <f>'Raw Data'!B157</f>
        <v>1017</v>
      </c>
      <c r="C157">
        <f>'Raw Data'!C157</f>
        <v>1026</v>
      </c>
      <c r="D157" t="str">
        <f>'Raw Data'!D157</f>
        <v>YLALRHHTNL</v>
      </c>
      <c r="E157" s="1">
        <f>AVERAGE('Raw Data'!J157,'Raw Data'!P157,'Raw Data'!V157)</f>
        <v>0.21</v>
      </c>
      <c r="F157" s="19">
        <f>STDEV('Raw Data'!J157,'Raw Data'!P157,'Raw Data'!V157)</f>
        <v>1.0583005244258361E-2</v>
      </c>
      <c r="G157" s="1">
        <f>AVERAGE('Raw Data'!AB157,'Raw Data'!AH157,'Raw Data'!AN157)</f>
        <v>0.23399999999999999</v>
      </c>
      <c r="H157" s="1">
        <f>STDEV('Raw Data'!AB157,'Raw Data'!AH157,'Raw Data'!AN157)</f>
        <v>5.9999999999999915E-3</v>
      </c>
      <c r="I157" s="1">
        <f>AVERAGE('Raw Data'!AZ157,'Raw Data'!BF157,'Raw Data'!BL157)</f>
        <v>0.37600000000000006</v>
      </c>
      <c r="J157" s="1">
        <f>STDEV('Raw Data'!AZ157,'Raw Data'!BF157,'Raw Data'!BL157)</f>
        <v>0.18533213428868714</v>
      </c>
      <c r="K157" s="1">
        <f>AVERAGE('Raw Data'!BL157,'Raw Data'!BR157,'Raw Data'!BX157)</f>
        <v>0.59333333333333327</v>
      </c>
      <c r="L157" s="1">
        <f>STDEV('Raw Data'!BL157,'Raw Data'!BR157,'Raw Data'!BX157)</f>
        <v>4.1633319989322695E-3</v>
      </c>
      <c r="M157" s="1">
        <f>AVERAGE('Raw Data'!CD157,'Raw Data'!CJ157,'Raw Data'!CP157)</f>
        <v>1.0146666666666666</v>
      </c>
      <c r="N157" s="1">
        <f>STDEV('Raw Data'!CD157,'Raw Data'!CJ157,'Raw Data'!CP157)</f>
        <v>2.6083200212652806E-2</v>
      </c>
      <c r="P157" s="1">
        <f>AVERAGE('Raw Data'!J323,'Raw Data'!P323,'Raw Data'!V323)</f>
        <v>0.23699999999999999</v>
      </c>
      <c r="Q157" s="19">
        <f>STDEV('Raw Data'!J323,'Raw Data'!P323,'Raw Data'!V323)</f>
        <v>8.6602540378443778E-3</v>
      </c>
      <c r="R157" s="1">
        <f>AVERAGE('Raw Data'!AB323,'Raw Data'!AH323,'Raw Data'!AN323)</f>
        <v>0.28366666666666668</v>
      </c>
      <c r="S157" s="1">
        <f>STDEV('Raw Data'!AB323,'Raw Data'!AH323,'Raw Data'!AN323)</f>
        <v>2.676440422152776E-2</v>
      </c>
      <c r="T157" s="1">
        <f>AVERAGE('Raw Data'!AZ323,'Raw Data'!BF323,'Raw Data'!BL323)</f>
        <v>0.38066666666666665</v>
      </c>
      <c r="U157" s="1">
        <f>STDEV('Raw Data'!AZ323,'Raw Data'!BF323,'Raw Data'!BL323)</f>
        <v>0.16177865537002512</v>
      </c>
      <c r="V157" s="1">
        <f>AVERAGE('Raw Data'!BL323,'Raw Data'!BR323,'Raw Data'!BX323)</f>
        <v>0.52466666666666661</v>
      </c>
      <c r="W157" s="1">
        <f>STDEV('Raw Data'!BL323,'Raw Data'!BR323,'Raw Data'!BX323)</f>
        <v>3.6665151483845401E-2</v>
      </c>
      <c r="X157" s="1">
        <f>AVERAGE('Raw Data'!CD323,'Raw Data'!CJ323,'Raw Data'!CP323)</f>
        <v>0.95633333333333326</v>
      </c>
      <c r="Y157" s="1">
        <f>STDEV('Raw Data'!CD323,'Raw Data'!CJ323,'Raw Data'!CP323)</f>
        <v>5.686240703077332E-3</v>
      </c>
      <c r="AA157" s="1">
        <f>AVERAGE('Raw Data'!J489,'Raw Data'!P489,'Raw Data'!V489)</f>
        <v>0.21533333333333335</v>
      </c>
      <c r="AB157" s="19">
        <f>STDEV('Raw Data'!J489,'Raw Data'!P489,'Raw Data'!V489)</f>
        <v>4.7427137098219829E-2</v>
      </c>
      <c r="AC157" s="1">
        <f>AVERAGE('Raw Data'!AB489,'Raw Data'!AH489,'Raw Data'!AN489)</f>
        <v>0.27266666666666667</v>
      </c>
      <c r="AD157" s="1">
        <f>STDEV('Raw Data'!AB489,'Raw Data'!AH489,'Raw Data'!AN489)</f>
        <v>4.4185216230469684E-2</v>
      </c>
      <c r="AE157" s="1">
        <f>AVERAGE('Raw Data'!AZ489,'Raw Data'!BF489,'Raw Data'!BL489)</f>
        <v>0.37266666666666665</v>
      </c>
      <c r="AF157" s="1">
        <f>STDEV('Raw Data'!AZ489,'Raw Data'!BF489,'Raw Data'!BL489)</f>
        <v>0.1759441199169024</v>
      </c>
      <c r="AG157" s="1">
        <f>AVERAGE('Raw Data'!BL489,'Raw Data'!BR489,'Raw Data'!BX489)</f>
        <v>0.54249999999999998</v>
      </c>
      <c r="AH157" s="1">
        <f>STDEV('Raw Data'!BL489,'Raw Data'!BR489,'Raw Data'!BX489)</f>
        <v>4.171930009000626E-2</v>
      </c>
      <c r="AI157" s="1">
        <f>AVERAGE('Raw Data'!CD489,'Raw Data'!CJ489,'Raw Data'!CP489)</f>
        <v>0.98799999999999999</v>
      </c>
      <c r="AJ157" s="1">
        <f>STDEV('Raw Data'!CD489,'Raw Data'!CJ489,'Raw Data'!CP489)</f>
        <v>3.5355339059327327E-2</v>
      </c>
      <c r="AL157" s="4">
        <f t="shared" si="216"/>
        <v>-2.6999999999999996E-2</v>
      </c>
      <c r="AM157" s="1">
        <f t="shared" si="217"/>
        <v>1.9243259282102739E-2</v>
      </c>
      <c r="AN157" s="4">
        <f t="shared" si="218"/>
        <v>-4.9666666666666692E-2</v>
      </c>
      <c r="AO157" s="12">
        <f t="shared" si="219"/>
        <v>3.2764404221527751E-2</v>
      </c>
      <c r="AP157" s="4">
        <f t="shared" si="220"/>
        <v>-4.6666666666665968E-3</v>
      </c>
      <c r="AQ157" s="12">
        <f t="shared" si="221"/>
        <v>0.34711078965871223</v>
      </c>
      <c r="AR157" s="4">
        <f t="shared" si="222"/>
        <v>6.8666666666666654E-2</v>
      </c>
      <c r="AS157" s="12">
        <f t="shared" si="223"/>
        <v>4.0828483482777671E-2</v>
      </c>
      <c r="AT157" s="4">
        <f t="shared" si="224"/>
        <v>5.8333333333333348E-2</v>
      </c>
      <c r="AU157" s="12">
        <f t="shared" si="225"/>
        <v>3.1769440915730141E-2</v>
      </c>
      <c r="AW157" s="4">
        <f t="shared" si="206"/>
        <v>-5.3333333333333566E-3</v>
      </c>
      <c r="AX157" s="1">
        <f t="shared" si="207"/>
        <v>5.8010142342478192E-2</v>
      </c>
      <c r="AY157" s="4">
        <f t="shared" si="208"/>
        <v>-3.8666666666666683E-2</v>
      </c>
      <c r="AZ157" s="12">
        <f t="shared" si="209"/>
        <v>5.0185216230469676E-2</v>
      </c>
      <c r="BA157" s="4">
        <f t="shared" si="210"/>
        <v>3.3333333333334103E-3</v>
      </c>
      <c r="BB157" s="12">
        <f t="shared" si="211"/>
        <v>0.36127625420558951</v>
      </c>
      <c r="BC157" s="4">
        <f t="shared" si="212"/>
        <v>5.0833333333333286E-2</v>
      </c>
      <c r="BD157" s="12">
        <f t="shared" si="213"/>
        <v>4.588263208893853E-2</v>
      </c>
      <c r="BE157" s="4">
        <f t="shared" si="214"/>
        <v>2.6666666666666616E-2</v>
      </c>
      <c r="BF157" s="12">
        <f t="shared" si="215"/>
        <v>6.1438539271980133E-2</v>
      </c>
      <c r="BH157" s="4">
        <f t="shared" si="226"/>
        <v>2.166666666666664E-2</v>
      </c>
      <c r="BI157" s="1">
        <f t="shared" si="227"/>
        <v>5.6087391136064209E-2</v>
      </c>
      <c r="BJ157" s="4">
        <f t="shared" si="228"/>
        <v>1.100000000000001E-2</v>
      </c>
      <c r="BK157" s="12">
        <f t="shared" si="229"/>
        <v>7.0949620451997444E-2</v>
      </c>
      <c r="BL157" s="4">
        <f t="shared" si="230"/>
        <v>8.0000000000000071E-3</v>
      </c>
      <c r="BM157" s="12">
        <f t="shared" si="231"/>
        <v>0.33772277528692751</v>
      </c>
      <c r="BN157" s="4">
        <f t="shared" si="232"/>
        <v>-1.7833333333333368E-2</v>
      </c>
      <c r="BO157" s="12">
        <f t="shared" si="233"/>
        <v>7.8384451573851655E-2</v>
      </c>
      <c r="BP157" s="4">
        <f t="shared" si="234"/>
        <v>-3.1666666666666732E-2</v>
      </c>
      <c r="BQ157" s="12">
        <f t="shared" si="235"/>
        <v>4.1041579762404662E-2</v>
      </c>
      <c r="CI157" s="1">
        <f t="shared" si="194"/>
        <v>3.7030302779823322E-4</v>
      </c>
      <c r="CJ157" s="29">
        <f t="shared" si="195"/>
        <v>1.0735061839916655E-3</v>
      </c>
      <c r="CK157" s="29">
        <f t="shared" si="196"/>
        <v>0.12048590029749476</v>
      </c>
      <c r="CL157" s="30">
        <f t="shared" si="197"/>
        <v>1.6669650635034491E-3</v>
      </c>
      <c r="CM157" s="30">
        <f t="shared" si="198"/>
        <v>1.0092973760980684E-3</v>
      </c>
      <c r="CN157">
        <f t="shared" si="204"/>
        <v>0.35299571094970283</v>
      </c>
      <c r="CP157" s="31">
        <f t="shared" si="199"/>
        <v>3.3651766145945811E-3</v>
      </c>
      <c r="CQ157" s="30">
        <f t="shared" si="200"/>
        <v>2.518555928098997E-3</v>
      </c>
      <c r="CR157" s="30">
        <f t="shared" si="201"/>
        <v>0.13052053185282173</v>
      </c>
      <c r="CS157" s="30">
        <f t="shared" si="202"/>
        <v>2.1052159274088916E-3</v>
      </c>
      <c r="CT157" s="31">
        <f t="shared" si="203"/>
        <v>3.7746941078746453E-3</v>
      </c>
      <c r="CU157">
        <f t="shared" si="205"/>
        <v>0.37720574549017521</v>
      </c>
    </row>
    <row r="158" spans="1:99" x14ac:dyDescent="0.25">
      <c r="A158" t="str">
        <f>'Raw Data'!A158</f>
        <v>A_p110g</v>
      </c>
      <c r="B158">
        <f>'Raw Data'!B158</f>
        <v>1019</v>
      </c>
      <c r="C158">
        <f>'Raw Data'!C158</f>
        <v>1026</v>
      </c>
      <c r="D158" t="str">
        <f>'Raw Data'!D158</f>
        <v>ALRHHTNL</v>
      </c>
      <c r="E158" s="1">
        <f>AVERAGE('Raw Data'!J158,'Raw Data'!P158,'Raw Data'!V158)</f>
        <v>0.26166666666666666</v>
      </c>
      <c r="F158" s="19">
        <f>STDEV('Raw Data'!J158,'Raw Data'!P158,'Raw Data'!V158)</f>
        <v>4.5236416008934043E-2</v>
      </c>
      <c r="G158" s="1">
        <f>AVERAGE('Raw Data'!AB158,'Raw Data'!AH158,'Raw Data'!AN158)</f>
        <v>0.3096666666666667</v>
      </c>
      <c r="H158" s="1">
        <f>STDEV('Raw Data'!AB158,'Raw Data'!AH158,'Raw Data'!AN158)</f>
        <v>4.7258156262526127E-3</v>
      </c>
      <c r="I158" s="1">
        <f>AVERAGE('Raw Data'!AZ158,'Raw Data'!BF158,'Raw Data'!BL158)</f>
        <v>0.46366666666666667</v>
      </c>
      <c r="J158" s="1">
        <f>STDEV('Raw Data'!AZ158,'Raw Data'!BF158,'Raw Data'!BL158)</f>
        <v>0.19451049671761497</v>
      </c>
      <c r="K158" s="1">
        <f>AVERAGE('Raw Data'!BL158,'Raw Data'!BR158,'Raw Data'!BX158)</f>
        <v>0.68299999999999994</v>
      </c>
      <c r="L158" s="1">
        <f>STDEV('Raw Data'!BL158,'Raw Data'!BR158,'Raw Data'!BX158)</f>
        <v>2.5865034312755091E-2</v>
      </c>
      <c r="M158" s="1">
        <f>AVERAGE('Raw Data'!CD158,'Raw Data'!CJ158,'Raw Data'!CP158)</f>
        <v>1.1353333333333333</v>
      </c>
      <c r="N158" s="1">
        <f>STDEV('Raw Data'!CD158,'Raw Data'!CJ158,'Raw Data'!CP158)</f>
        <v>3.9828800299950499E-2</v>
      </c>
      <c r="P158" s="1">
        <f>AVERAGE('Raw Data'!J324,'Raw Data'!P324,'Raw Data'!V324)</f>
        <v>0.23233333333333331</v>
      </c>
      <c r="Q158" s="19">
        <f>STDEV('Raw Data'!J324,'Raw Data'!P324,'Raw Data'!V324)</f>
        <v>1.4047538337136983E-2</v>
      </c>
      <c r="R158" s="1">
        <f>AVERAGE('Raw Data'!AB324,'Raw Data'!AH324,'Raw Data'!AN324)</f>
        <v>0.3076666666666667</v>
      </c>
      <c r="S158" s="1">
        <f>STDEV('Raw Data'!AB324,'Raw Data'!AH324,'Raw Data'!AN324)</f>
        <v>2.1007935008784995E-2</v>
      </c>
      <c r="T158" s="1">
        <f>AVERAGE('Raw Data'!AZ324,'Raw Data'!BF324,'Raw Data'!BL324)</f>
        <v>0.41</v>
      </c>
      <c r="U158" s="1">
        <f>STDEV('Raw Data'!AZ324,'Raw Data'!BF324,'Raw Data'!BL324)</f>
        <v>0.1592859064700953</v>
      </c>
      <c r="V158" s="1">
        <f>AVERAGE('Raw Data'!BL324,'Raw Data'!BR324,'Raw Data'!BX324)</f>
        <v>0.58066666666666666</v>
      </c>
      <c r="W158" s="1">
        <f>STDEV('Raw Data'!BL324,'Raw Data'!BR324,'Raw Data'!BX324)</f>
        <v>5.7838856604650581E-2</v>
      </c>
      <c r="X158" s="1">
        <f>AVERAGE('Raw Data'!CD324,'Raw Data'!CJ324,'Raw Data'!CP324)</f>
        <v>1.1163333333333334</v>
      </c>
      <c r="Y158" s="1">
        <f>STDEV('Raw Data'!CD324,'Raw Data'!CJ324,'Raw Data'!CP324)</f>
        <v>2.0502032419575628E-2</v>
      </c>
      <c r="AA158" s="1">
        <f>AVERAGE('Raw Data'!J490,'Raw Data'!P490,'Raw Data'!V490)</f>
        <v>0.33500000000000002</v>
      </c>
      <c r="AB158" s="19">
        <f>STDEV('Raw Data'!J490,'Raw Data'!P490,'Raw Data'!V490)</f>
        <v>2.3895606290697032E-2</v>
      </c>
      <c r="AC158" s="1">
        <f>AVERAGE('Raw Data'!AB490,'Raw Data'!AH490,'Raw Data'!AN490)</f>
        <v>0.36766666666666664</v>
      </c>
      <c r="AD158" s="1">
        <f>STDEV('Raw Data'!AB490,'Raw Data'!AH490,'Raw Data'!AN490)</f>
        <v>7.086842268128557E-2</v>
      </c>
      <c r="AE158" s="1">
        <f>AVERAGE('Raw Data'!AZ490,'Raw Data'!BF490,'Raw Data'!BL490)</f>
        <v>0.52233333333333332</v>
      </c>
      <c r="AF158" s="1">
        <f>STDEV('Raw Data'!AZ490,'Raw Data'!BF490,'Raw Data'!BL490)</f>
        <v>0.19650530103112562</v>
      </c>
      <c r="AG158" s="1">
        <f>AVERAGE('Raw Data'!BL490,'Raw Data'!BR490,'Raw Data'!BX490)</f>
        <v>0.70350000000000001</v>
      </c>
      <c r="AH158" s="1">
        <f>STDEV('Raw Data'!BL490,'Raw Data'!BR490,'Raw Data'!BX490)</f>
        <v>6.2932503525602701E-2</v>
      </c>
      <c r="AI158" s="1">
        <f>AVERAGE('Raw Data'!CD490,'Raw Data'!CJ490,'Raw Data'!CP490)</f>
        <v>1.1365000000000001</v>
      </c>
      <c r="AJ158" s="1">
        <f>STDEV('Raw Data'!CD490,'Raw Data'!CJ490,'Raw Data'!CP490)</f>
        <v>3.7476659402886976E-2</v>
      </c>
      <c r="AL158" s="4">
        <f t="shared" si="216"/>
        <v>2.933333333333335E-2</v>
      </c>
      <c r="AM158" s="1">
        <f t="shared" si="217"/>
        <v>5.9283954346071026E-2</v>
      </c>
      <c r="AN158" s="4">
        <f t="shared" si="218"/>
        <v>2.0000000000000018E-3</v>
      </c>
      <c r="AO158" s="12">
        <f t="shared" si="219"/>
        <v>2.5733750635037609E-2</v>
      </c>
      <c r="AP158" s="4">
        <f t="shared" si="220"/>
        <v>5.3666666666666696E-2</v>
      </c>
      <c r="AQ158" s="12">
        <f t="shared" si="221"/>
        <v>0.35379640318771027</v>
      </c>
      <c r="AR158" s="4">
        <f t="shared" si="222"/>
        <v>0.10233333333333328</v>
      </c>
      <c r="AS158" s="12">
        <f t="shared" si="223"/>
        <v>8.3703890917405668E-2</v>
      </c>
      <c r="AT158" s="4">
        <f t="shared" si="224"/>
        <v>1.8999999999999906E-2</v>
      </c>
      <c r="AU158" s="12">
        <f t="shared" si="225"/>
        <v>6.0330832719526127E-2</v>
      </c>
      <c r="AW158" s="4">
        <f t="shared" si="206"/>
        <v>-7.3333333333333361E-2</v>
      </c>
      <c r="AX158" s="1">
        <f t="shared" si="207"/>
        <v>6.9132022299631071E-2</v>
      </c>
      <c r="AY158" s="4">
        <f t="shared" si="208"/>
        <v>-5.799999999999994E-2</v>
      </c>
      <c r="AZ158" s="12">
        <f t="shared" si="209"/>
        <v>7.5594238307538184E-2</v>
      </c>
      <c r="BA158" s="4">
        <f t="shared" si="210"/>
        <v>-5.8666666666666645E-2</v>
      </c>
      <c r="BB158" s="12">
        <f t="shared" si="211"/>
        <v>0.39101579774874062</v>
      </c>
      <c r="BC158" s="4">
        <f t="shared" si="212"/>
        <v>-2.0500000000000074E-2</v>
      </c>
      <c r="BD158" s="12">
        <f t="shared" si="213"/>
        <v>8.8797537838357796E-2</v>
      </c>
      <c r="BE158" s="4">
        <f t="shared" si="214"/>
        <v>-1.1666666666667602E-3</v>
      </c>
      <c r="BF158" s="12">
        <f t="shared" si="215"/>
        <v>7.7305459702837476E-2</v>
      </c>
      <c r="BH158" s="4">
        <f t="shared" si="226"/>
        <v>-0.10266666666666671</v>
      </c>
      <c r="BI158" s="1">
        <f t="shared" si="227"/>
        <v>3.7943144627834019E-2</v>
      </c>
      <c r="BJ158" s="4">
        <f t="shared" si="228"/>
        <v>-5.9999999999999942E-2</v>
      </c>
      <c r="BK158" s="12">
        <f t="shared" si="229"/>
        <v>9.1876357690070562E-2</v>
      </c>
      <c r="BL158" s="4">
        <f t="shared" si="230"/>
        <v>-0.11233333333333334</v>
      </c>
      <c r="BM158" s="12">
        <f t="shared" si="231"/>
        <v>0.35579120750122095</v>
      </c>
      <c r="BN158" s="4">
        <f t="shared" si="232"/>
        <v>-0.12283333333333335</v>
      </c>
      <c r="BO158" s="12">
        <f t="shared" si="233"/>
        <v>0.12077136013025327</v>
      </c>
      <c r="BP158" s="4">
        <f t="shared" si="234"/>
        <v>-2.0166666666666666E-2</v>
      </c>
      <c r="BQ158" s="12">
        <f t="shared" si="235"/>
        <v>5.7978691822462604E-2</v>
      </c>
      <c r="CI158" s="1">
        <f t="shared" si="194"/>
        <v>3.5145872429070335E-3</v>
      </c>
      <c r="CJ158" s="29">
        <f t="shared" si="195"/>
        <v>6.6222592174629855E-4</v>
      </c>
      <c r="CK158" s="29">
        <f t="shared" si="196"/>
        <v>0.12517189490856084</v>
      </c>
      <c r="CL158" s="30">
        <f t="shared" si="197"/>
        <v>7.0063413547129475E-3</v>
      </c>
      <c r="CM158" s="30">
        <f t="shared" si="198"/>
        <v>3.6398093766314443E-3</v>
      </c>
      <c r="CN158">
        <f t="shared" si="204"/>
        <v>0.37415886840292661</v>
      </c>
      <c r="CP158" s="31">
        <f t="shared" si="199"/>
        <v>4.7792365072366876E-3</v>
      </c>
      <c r="CQ158" s="30">
        <f t="shared" si="200"/>
        <v>5.7144888652968734E-3</v>
      </c>
      <c r="CR158" s="30">
        <f t="shared" si="201"/>
        <v>0.15289335408908403</v>
      </c>
      <c r="CS158" s="30">
        <f t="shared" si="202"/>
        <v>7.8850027261545847E-3</v>
      </c>
      <c r="CT158" s="31">
        <f t="shared" si="203"/>
        <v>5.9761340998670288E-3</v>
      </c>
      <c r="CU158">
        <f t="shared" si="205"/>
        <v>0.42100857032563982</v>
      </c>
    </row>
    <row r="159" spans="1:99" x14ac:dyDescent="0.25">
      <c r="A159" t="str">
        <f>'Raw Data'!A159</f>
        <v>A_p110g</v>
      </c>
      <c r="B159">
        <f>'Raw Data'!B159</f>
        <v>1031</v>
      </c>
      <c r="C159">
        <f>'Raw Data'!C159</f>
        <v>1035</v>
      </c>
      <c r="D159" t="str">
        <f>'Raw Data'!D159</f>
        <v>FSMML</v>
      </c>
      <c r="E159" s="1">
        <f>AVERAGE('Raw Data'!J159,'Raw Data'!P159,'Raw Data'!V159)</f>
        <v>1.6333333333333335E-2</v>
      </c>
      <c r="F159" s="19">
        <f>STDEV('Raw Data'!J159,'Raw Data'!P159,'Raw Data'!V159)</f>
        <v>8.3864970836060784E-3</v>
      </c>
      <c r="G159" s="1">
        <f>AVERAGE('Raw Data'!AB159,'Raw Data'!AH159,'Raw Data'!AN159)</f>
        <v>1.3666666666666667E-2</v>
      </c>
      <c r="H159" s="1">
        <f>STDEV('Raw Data'!AB159,'Raw Data'!AH159,'Raw Data'!AN159)</f>
        <v>4.9328828623162431E-3</v>
      </c>
      <c r="I159" s="1">
        <f>AVERAGE('Raw Data'!AZ159,'Raw Data'!BF159,'Raw Data'!BL159)</f>
        <v>4.8000000000000008E-2</v>
      </c>
      <c r="J159" s="1">
        <f>STDEV('Raw Data'!AZ159,'Raw Data'!BF159,'Raw Data'!BL159)</f>
        <v>3.104834939252004E-2</v>
      </c>
      <c r="K159" s="1">
        <f>AVERAGE('Raw Data'!BL159,'Raw Data'!BR159,'Raw Data'!BX159)</f>
        <v>4.0666666666666663E-2</v>
      </c>
      <c r="L159" s="1">
        <f>STDEV('Raw Data'!BL159,'Raw Data'!BR159,'Raw Data'!BX159)</f>
        <v>8.1445278152470942E-3</v>
      </c>
      <c r="M159" s="1">
        <f>AVERAGE('Raw Data'!CD159,'Raw Data'!CJ159,'Raw Data'!CP159)</f>
        <v>0.23166666666666669</v>
      </c>
      <c r="N159" s="1">
        <f>STDEV('Raw Data'!CD159,'Raw Data'!CJ159,'Raw Data'!CP159)</f>
        <v>2.9535289626704563E-2</v>
      </c>
      <c r="P159" s="1">
        <f>AVERAGE('Raw Data'!J325,'Raw Data'!P325,'Raw Data'!V325)</f>
        <v>2.5666666666666671E-2</v>
      </c>
      <c r="Q159" s="19">
        <f>STDEV('Raw Data'!J325,'Raw Data'!P325,'Raw Data'!V325)</f>
        <v>2.5890796305508511E-2</v>
      </c>
      <c r="R159" s="1">
        <f>AVERAGE('Raw Data'!AB325,'Raw Data'!AH325,'Raw Data'!AN325)</f>
        <v>2.2333333333333334E-2</v>
      </c>
      <c r="S159" s="1">
        <f>STDEV('Raw Data'!AB325,'Raw Data'!AH325,'Raw Data'!AN325)</f>
        <v>6.429100507328628E-3</v>
      </c>
      <c r="T159" s="1">
        <f>AVERAGE('Raw Data'!AZ325,'Raw Data'!BF325,'Raw Data'!BL325)</f>
        <v>2.3666666666666666E-2</v>
      </c>
      <c r="U159" s="1">
        <f>STDEV('Raw Data'!AZ325,'Raw Data'!BF325,'Raw Data'!BL325)</f>
        <v>3.0550504633038928E-3</v>
      </c>
      <c r="V159" s="1">
        <f>AVERAGE('Raw Data'!BL325,'Raw Data'!BR325,'Raw Data'!BX325)</f>
        <v>3.0333333333333334E-2</v>
      </c>
      <c r="W159" s="1">
        <f>STDEV('Raw Data'!BL325,'Raw Data'!BR325,'Raw Data'!BX325)</f>
        <v>2.886751345948129E-3</v>
      </c>
      <c r="X159" s="1">
        <f>AVERAGE('Raw Data'!CD325,'Raw Data'!CJ325,'Raw Data'!CP325)</f>
        <v>7.7333333333333337E-2</v>
      </c>
      <c r="Y159" s="1">
        <f>STDEV('Raw Data'!CD325,'Raw Data'!CJ325,'Raw Data'!CP325)</f>
        <v>1.1060440015358055E-2</v>
      </c>
      <c r="AA159" s="1">
        <f>AVERAGE('Raw Data'!J491,'Raw Data'!P491,'Raw Data'!V491)</f>
        <v>1.2000000000000002E-2</v>
      </c>
      <c r="AB159" s="19">
        <f>STDEV('Raw Data'!J491,'Raw Data'!P491,'Raw Data'!V491)</f>
        <v>6.0827625302982136E-3</v>
      </c>
      <c r="AC159" s="1">
        <f>AVERAGE('Raw Data'!AB491,'Raw Data'!AH491,'Raw Data'!AN491)</f>
        <v>7.6666666666666662E-3</v>
      </c>
      <c r="AD159" s="1">
        <f>STDEV('Raw Data'!AB491,'Raw Data'!AH491,'Raw Data'!AN491)</f>
        <v>3.5118845842842471E-3</v>
      </c>
      <c r="AE159" s="1">
        <f>AVERAGE('Raw Data'!AZ491,'Raw Data'!BF491,'Raw Data'!BL491)</f>
        <v>2.5999999999999999E-2</v>
      </c>
      <c r="AF159" s="1">
        <f>STDEV('Raw Data'!AZ491,'Raw Data'!BF491,'Raw Data'!BL491)</f>
        <v>1.3228756555322962E-2</v>
      </c>
      <c r="AG159" s="1">
        <f>AVERAGE('Raw Data'!BL491,'Raw Data'!BR491,'Raw Data'!BX491)</f>
        <v>2.8000000000000001E-2</v>
      </c>
      <c r="AH159" s="1">
        <f>STDEV('Raw Data'!BL491,'Raw Data'!BR491,'Raw Data'!BX491)</f>
        <v>1.6970562748477136E-2</v>
      </c>
      <c r="AI159" s="1">
        <f>AVERAGE('Raw Data'!CD491,'Raw Data'!CJ491,'Raw Data'!CP491)</f>
        <v>0.10100000000000001</v>
      </c>
      <c r="AJ159" s="1">
        <f>STDEV('Raw Data'!CD491,'Raw Data'!CJ491,'Raw Data'!CP491)</f>
        <v>2.5455844122715628E-2</v>
      </c>
      <c r="AL159" s="4">
        <f t="shared" si="216"/>
        <v>-9.3333333333333358E-3</v>
      </c>
      <c r="AM159" s="1">
        <f t="shared" si="217"/>
        <v>3.4277293389114588E-2</v>
      </c>
      <c r="AN159" s="4">
        <f t="shared" si="218"/>
        <v>-8.6666666666666663E-3</v>
      </c>
      <c r="AO159" s="12">
        <f t="shared" si="219"/>
        <v>1.1361983369644871E-2</v>
      </c>
      <c r="AP159" s="4">
        <f t="shared" si="220"/>
        <v>2.4333333333333342E-2</v>
      </c>
      <c r="AQ159" s="12">
        <f t="shared" si="221"/>
        <v>3.4103399855823932E-2</v>
      </c>
      <c r="AR159" s="4">
        <f t="shared" si="222"/>
        <v>1.033333333333333E-2</v>
      </c>
      <c r="AS159" s="12">
        <f t="shared" si="223"/>
        <v>1.1031279161195224E-2</v>
      </c>
      <c r="AT159" s="4">
        <f t="shared" si="224"/>
        <v>0.15433333333333335</v>
      </c>
      <c r="AU159" s="12">
        <f t="shared" si="225"/>
        <v>4.0595729642062615E-2</v>
      </c>
      <c r="AW159" s="4">
        <f t="shared" si="206"/>
        <v>4.3333333333333331E-3</v>
      </c>
      <c r="AX159" s="1">
        <f t="shared" si="207"/>
        <v>1.4469259613904292E-2</v>
      </c>
      <c r="AY159" s="4">
        <f t="shared" si="208"/>
        <v>6.000000000000001E-3</v>
      </c>
      <c r="AZ159" s="12">
        <f t="shared" si="209"/>
        <v>8.4447674466004898E-3</v>
      </c>
      <c r="BA159" s="4">
        <f t="shared" si="210"/>
        <v>2.2000000000000009E-2</v>
      </c>
      <c r="BB159" s="12">
        <f t="shared" si="211"/>
        <v>4.4277105947843003E-2</v>
      </c>
      <c r="BC159" s="4">
        <f t="shared" si="212"/>
        <v>1.2666666666666663E-2</v>
      </c>
      <c r="BD159" s="12">
        <f t="shared" si="213"/>
        <v>2.511509056372423E-2</v>
      </c>
      <c r="BE159" s="4">
        <f t="shared" si="214"/>
        <v>0.13066666666666668</v>
      </c>
      <c r="BF159" s="12">
        <f t="shared" si="215"/>
        <v>5.499113374942019E-2</v>
      </c>
      <c r="BH159" s="4">
        <f t="shared" si="226"/>
        <v>1.3666666666666669E-2</v>
      </c>
      <c r="BI159" s="1">
        <f t="shared" si="227"/>
        <v>3.1973558835806729E-2</v>
      </c>
      <c r="BJ159" s="4">
        <f t="shared" si="228"/>
        <v>1.4666666666666668E-2</v>
      </c>
      <c r="BK159" s="12">
        <f t="shared" si="229"/>
        <v>9.9409850916128747E-3</v>
      </c>
      <c r="BL159" s="4">
        <f t="shared" si="230"/>
        <v>-2.3333333333333331E-3</v>
      </c>
      <c r="BM159" s="12">
        <f t="shared" si="231"/>
        <v>1.6283807018626854E-2</v>
      </c>
      <c r="BN159" s="4">
        <f t="shared" si="232"/>
        <v>2.3333333333333331E-3</v>
      </c>
      <c r="BO159" s="12">
        <f t="shared" si="233"/>
        <v>1.9857314094425264E-2</v>
      </c>
      <c r="BP159" s="4">
        <f t="shared" si="234"/>
        <v>-2.3666666666666669E-2</v>
      </c>
      <c r="BQ159" s="12">
        <f t="shared" si="235"/>
        <v>3.6516284138073681E-2</v>
      </c>
      <c r="CI159" s="1">
        <f t="shared" si="194"/>
        <v>1.1749328420834386E-3</v>
      </c>
      <c r="CJ159" s="29">
        <f t="shared" si="195"/>
        <v>1.2909466609208663E-4</v>
      </c>
      <c r="CK159" s="29">
        <f t="shared" si="196"/>
        <v>1.1630418817262119E-3</v>
      </c>
      <c r="CL159" s="30">
        <f t="shared" si="197"/>
        <v>1.2168911993221999E-4</v>
      </c>
      <c r="CM159" s="30">
        <f t="shared" si="198"/>
        <v>1.6480132651714413E-3</v>
      </c>
      <c r="CN159">
        <f t="shared" si="204"/>
        <v>6.5090489128638435E-2</v>
      </c>
      <c r="CP159" s="31">
        <f t="shared" si="199"/>
        <v>2.0935947377456179E-4</v>
      </c>
      <c r="CQ159" s="30">
        <f t="shared" si="200"/>
        <v>7.1314097227163361E-5</v>
      </c>
      <c r="CR159" s="30">
        <f t="shared" si="201"/>
        <v>1.960462111116514E-3</v>
      </c>
      <c r="CS159" s="30">
        <f t="shared" si="202"/>
        <v>6.3076777402406984E-4</v>
      </c>
      <c r="CT159" s="31">
        <f t="shared" si="203"/>
        <v>3.0240247910466203E-3</v>
      </c>
      <c r="CU159">
        <f t="shared" si="205"/>
        <v>7.6784948050961976E-2</v>
      </c>
    </row>
    <row r="160" spans="1:99" x14ac:dyDescent="0.25">
      <c r="A160" t="str">
        <f>'Raw Data'!A160</f>
        <v>A_p110g</v>
      </c>
      <c r="B160">
        <f>'Raw Data'!B160</f>
        <v>1035</v>
      </c>
      <c r="C160">
        <f>'Raw Data'!C160</f>
        <v>1042</v>
      </c>
      <c r="D160" t="str">
        <f>'Raw Data'!D160</f>
        <v>LMTGMPQL</v>
      </c>
      <c r="E160" s="1">
        <f>AVERAGE('Raw Data'!J160,'Raw Data'!P160,'Raw Data'!V160)</f>
        <v>1.3063333333333331</v>
      </c>
      <c r="F160" s="19">
        <f>STDEV('Raw Data'!J160,'Raw Data'!P160,'Raw Data'!V160)</f>
        <v>3.3005050118630863E-2</v>
      </c>
      <c r="G160" s="1">
        <f>AVERAGE('Raw Data'!AB160,'Raw Data'!AH160,'Raw Data'!AN160)</f>
        <v>1.841</v>
      </c>
      <c r="H160" s="1">
        <f>STDEV('Raw Data'!AB160,'Raw Data'!AH160,'Raw Data'!AN160)</f>
        <v>9.392017887546851E-2</v>
      </c>
      <c r="I160" s="1">
        <f>AVERAGE('Raw Data'!AZ160,'Raw Data'!BF160,'Raw Data'!BL160)</f>
        <v>3.1703333333333337</v>
      </c>
      <c r="J160" s="1">
        <f>STDEV('Raw Data'!AZ160,'Raw Data'!BF160,'Raw Data'!BL160)</f>
        <v>0.49647692124944676</v>
      </c>
      <c r="K160" s="1">
        <f>AVERAGE('Raw Data'!BL160,'Raw Data'!BR160,'Raw Data'!BX160)</f>
        <v>3.7840000000000003</v>
      </c>
      <c r="L160" s="1">
        <f>STDEV('Raw Data'!BL160,'Raw Data'!BR160,'Raw Data'!BX160)</f>
        <v>4.4911023145771202E-2</v>
      </c>
      <c r="M160" s="1">
        <f>AVERAGE('Raw Data'!CD160,'Raw Data'!CJ160,'Raw Data'!CP160)</f>
        <v>4.0583333333333336</v>
      </c>
      <c r="N160" s="1">
        <f>STDEV('Raw Data'!CD160,'Raw Data'!CJ160,'Raw Data'!CP160)</f>
        <v>6.3657940065111621E-2</v>
      </c>
      <c r="P160" s="1">
        <f>AVERAGE('Raw Data'!J326,'Raw Data'!P326,'Raw Data'!V326)</f>
        <v>1.0976666666666668</v>
      </c>
      <c r="Q160" s="19">
        <f>STDEV('Raw Data'!J326,'Raw Data'!P326,'Raw Data'!V326)</f>
        <v>2.7319101986217086E-2</v>
      </c>
      <c r="R160" s="1">
        <f>AVERAGE('Raw Data'!AB326,'Raw Data'!AH326,'Raw Data'!AN326)</f>
        <v>1.694</v>
      </c>
      <c r="S160" s="1">
        <f>STDEV('Raw Data'!AB326,'Raw Data'!AH326,'Raw Data'!AN326)</f>
        <v>6.3788713735268204E-2</v>
      </c>
      <c r="T160" s="1">
        <f>AVERAGE('Raw Data'!AZ326,'Raw Data'!BF326,'Raw Data'!BL326)</f>
        <v>2.9153333333333333</v>
      </c>
      <c r="U160" s="1">
        <f>STDEV('Raw Data'!AZ326,'Raw Data'!BF326,'Raw Data'!BL326)</f>
        <v>0.5169461609619822</v>
      </c>
      <c r="V160" s="1">
        <f>AVERAGE('Raw Data'!BL326,'Raw Data'!BR326,'Raw Data'!BX326)</f>
        <v>3.5150000000000001</v>
      </c>
      <c r="W160" s="1">
        <f>STDEV('Raw Data'!BL326,'Raw Data'!BR326,'Raw Data'!BX326)</f>
        <v>3.6055512754640849E-3</v>
      </c>
      <c r="X160" s="1">
        <f>AVERAGE('Raw Data'!CD326,'Raw Data'!CJ326,'Raw Data'!CP326)</f>
        <v>3.8686666666666665</v>
      </c>
      <c r="Y160" s="1">
        <f>STDEV('Raw Data'!CD326,'Raw Data'!CJ326,'Raw Data'!CP326)</f>
        <v>8.5096024192281322E-2</v>
      </c>
      <c r="AA160" s="1">
        <f>AVERAGE('Raw Data'!J492,'Raw Data'!P492,'Raw Data'!V492)</f>
        <v>1.2053333333333331</v>
      </c>
      <c r="AB160" s="19">
        <f>STDEV('Raw Data'!J492,'Raw Data'!P492,'Raw Data'!V492)</f>
        <v>4.6198845584422811E-2</v>
      </c>
      <c r="AC160" s="1">
        <f>AVERAGE('Raw Data'!AB492,'Raw Data'!AH492,'Raw Data'!AN492)</f>
        <v>1.7703333333333333</v>
      </c>
      <c r="AD160" s="1">
        <f>STDEV('Raw Data'!AB492,'Raw Data'!AH492,'Raw Data'!AN492)</f>
        <v>2.9535289626704726E-2</v>
      </c>
      <c r="AE160" s="1">
        <f>AVERAGE('Raw Data'!AZ492,'Raw Data'!BF492,'Raw Data'!BL492)</f>
        <v>2.9743333333333335</v>
      </c>
      <c r="AF160" s="1">
        <f>STDEV('Raw Data'!AZ492,'Raw Data'!BF492,'Raw Data'!BL492)</f>
        <v>0.51507507543399211</v>
      </c>
      <c r="AG160" s="1">
        <f>AVERAGE('Raw Data'!BL492,'Raw Data'!BR492,'Raw Data'!BX492)</f>
        <v>3.5954999999999999</v>
      </c>
      <c r="AH160" s="1">
        <f>STDEV('Raw Data'!BL492,'Raw Data'!BR492,'Raw Data'!BX492)</f>
        <v>3.7476659402886976E-2</v>
      </c>
      <c r="AI160" s="1">
        <f>AVERAGE('Raw Data'!CD492,'Raw Data'!CJ492,'Raw Data'!CP492)</f>
        <v>3.9449999999999998</v>
      </c>
      <c r="AJ160" s="1">
        <f>STDEV('Raw Data'!CD492,'Raw Data'!CJ492,'Raw Data'!CP492)</f>
        <v>3.9597979746446695E-2</v>
      </c>
      <c r="AL160" s="4">
        <f t="shared" si="216"/>
        <v>0.20866666666666633</v>
      </c>
      <c r="AM160" s="1">
        <f t="shared" si="217"/>
        <v>6.0324152104847949E-2</v>
      </c>
      <c r="AN160" s="4">
        <f t="shared" si="218"/>
        <v>0.14700000000000002</v>
      </c>
      <c r="AO160" s="12">
        <f t="shared" si="219"/>
        <v>0.15770889261073673</v>
      </c>
      <c r="AP160" s="4">
        <f t="shared" si="220"/>
        <v>0.25500000000000034</v>
      </c>
      <c r="AQ160" s="12">
        <f t="shared" si="221"/>
        <v>1.013423082211429</v>
      </c>
      <c r="AR160" s="4">
        <f t="shared" si="222"/>
        <v>0.26900000000000013</v>
      </c>
      <c r="AS160" s="12">
        <f t="shared" si="223"/>
        <v>4.851657442123529E-2</v>
      </c>
      <c r="AT160" s="4">
        <f t="shared" si="224"/>
        <v>0.18966666666666709</v>
      </c>
      <c r="AU160" s="12">
        <f t="shared" si="225"/>
        <v>0.14875396425739296</v>
      </c>
      <c r="AW160" s="4">
        <f t="shared" si="206"/>
        <v>0.10099999999999998</v>
      </c>
      <c r="AX160" s="1">
        <f t="shared" si="207"/>
        <v>7.9203895703053667E-2</v>
      </c>
      <c r="AY160" s="4">
        <f t="shared" si="208"/>
        <v>7.0666666666666655E-2</v>
      </c>
      <c r="AZ160" s="12">
        <f t="shared" si="209"/>
        <v>0.12345546850217323</v>
      </c>
      <c r="BA160" s="4">
        <f t="shared" si="210"/>
        <v>0.19600000000000017</v>
      </c>
      <c r="BB160" s="12">
        <f t="shared" si="211"/>
        <v>1.0115519966834388</v>
      </c>
      <c r="BC160" s="4">
        <f t="shared" si="212"/>
        <v>0.18850000000000033</v>
      </c>
      <c r="BD160" s="12">
        <f t="shared" si="213"/>
        <v>8.2387682548658178E-2</v>
      </c>
      <c r="BE160" s="4">
        <f t="shared" si="214"/>
        <v>0.11333333333333373</v>
      </c>
      <c r="BF160" s="12">
        <f t="shared" si="215"/>
        <v>0.10325591981155832</v>
      </c>
      <c r="BH160" s="4">
        <f t="shared" si="226"/>
        <v>-0.10766666666666636</v>
      </c>
      <c r="BI160" s="1">
        <f t="shared" si="227"/>
        <v>7.3517947570639897E-2</v>
      </c>
      <c r="BJ160" s="4">
        <f t="shared" si="228"/>
        <v>-7.6333333333333364E-2</v>
      </c>
      <c r="BK160" s="12">
        <f t="shared" si="229"/>
        <v>9.3324003361972926E-2</v>
      </c>
      <c r="BL160" s="4">
        <f t="shared" si="230"/>
        <v>-5.9000000000000163E-2</v>
      </c>
      <c r="BM160" s="12">
        <f t="shared" si="231"/>
        <v>1.0320212363959742</v>
      </c>
      <c r="BN160" s="4">
        <f t="shared" si="232"/>
        <v>-8.0499999999999794E-2</v>
      </c>
      <c r="BO160" s="12">
        <f t="shared" si="233"/>
        <v>4.1082210678351064E-2</v>
      </c>
      <c r="BP160" s="4">
        <f t="shared" si="234"/>
        <v>-7.6333333333333364E-2</v>
      </c>
      <c r="BQ160" s="12">
        <f t="shared" si="235"/>
        <v>0.12469400393872801</v>
      </c>
      <c r="CI160" s="1">
        <f t="shared" si="194"/>
        <v>3.6390033271688311E-3</v>
      </c>
      <c r="CJ160" s="29">
        <f t="shared" si="195"/>
        <v>2.4872094808504889E-2</v>
      </c>
      <c r="CK160" s="29">
        <f t="shared" si="196"/>
        <v>1.0270263435589126</v>
      </c>
      <c r="CL160" s="30">
        <f t="shared" si="197"/>
        <v>2.3538579935712622E-3</v>
      </c>
      <c r="CM160" s="30">
        <f t="shared" si="198"/>
        <v>2.2127741882289741E-2</v>
      </c>
      <c r="CN160">
        <f t="shared" si="204"/>
        <v>1.0392396458807986</v>
      </c>
      <c r="CP160" s="31">
        <f t="shared" si="199"/>
        <v>6.2732570945402029E-3</v>
      </c>
      <c r="CQ160" s="30">
        <f t="shared" si="200"/>
        <v>1.5241252703091087E-2</v>
      </c>
      <c r="CR160" s="30">
        <f t="shared" si="201"/>
        <v>1.0232374419942516</v>
      </c>
      <c r="CS160" s="30">
        <f t="shared" si="202"/>
        <v>6.7877302357384752E-3</v>
      </c>
      <c r="CT160" s="31">
        <f t="shared" si="203"/>
        <v>1.0661784976130963E-2</v>
      </c>
      <c r="CU160">
        <f t="shared" si="205"/>
        <v>1.0306315864574267</v>
      </c>
    </row>
    <row r="161" spans="1:99" x14ac:dyDescent="0.25">
      <c r="A161" t="str">
        <f>'Raw Data'!A161</f>
        <v>A_p110g</v>
      </c>
      <c r="B161">
        <f>'Raw Data'!B161</f>
        <v>1035</v>
      </c>
      <c r="C161">
        <f>'Raw Data'!C161</f>
        <v>1050</v>
      </c>
      <c r="D161" t="str">
        <f>'Raw Data'!D161</f>
        <v>LMTGMPQLTSKEDIEY</v>
      </c>
      <c r="E161" s="1">
        <f>AVERAGE('Raw Data'!J161,'Raw Data'!P161,'Raw Data'!V161)</f>
        <v>3.2413333333333334</v>
      </c>
      <c r="F161" s="19">
        <f>STDEV('Raw Data'!J161,'Raw Data'!P161,'Raw Data'!V161)</f>
        <v>8.9623285664682792E-2</v>
      </c>
      <c r="G161" s="1">
        <f>AVERAGE('Raw Data'!AB161,'Raw Data'!AH161,'Raw Data'!AN161)</f>
        <v>4.1393333333333331</v>
      </c>
      <c r="H161" s="1">
        <f>STDEV('Raw Data'!AB161,'Raw Data'!AH161,'Raw Data'!AN161)</f>
        <v>0.27806893629697887</v>
      </c>
      <c r="I161" s="1">
        <f>AVERAGE('Raw Data'!AZ161,'Raw Data'!BF161,'Raw Data'!BL161)</f>
        <v>6.5960000000000001</v>
      </c>
      <c r="J161" s="1">
        <f>STDEV('Raw Data'!AZ161,'Raw Data'!BF161,'Raw Data'!BL161)</f>
        <v>1.2772454736658874</v>
      </c>
      <c r="K161" s="1">
        <f>AVERAGE('Raw Data'!BL161,'Raw Data'!BR161,'Raw Data'!BX161)</f>
        <v>8.054333333333334</v>
      </c>
      <c r="L161" s="1">
        <f>STDEV('Raw Data'!BL161,'Raw Data'!BR161,'Raw Data'!BX161)</f>
        <v>6.2978832422754108E-2</v>
      </c>
      <c r="M161" s="1">
        <f>AVERAGE('Raw Data'!CD161,'Raw Data'!CJ161,'Raw Data'!CP161)</f>
        <v>8.7249999999999996</v>
      </c>
      <c r="N161" s="1">
        <f>STDEV('Raw Data'!CD161,'Raw Data'!CJ161,'Raw Data'!CP161)</f>
        <v>0.11417530380953621</v>
      </c>
      <c r="P161" s="1">
        <f>AVERAGE('Raw Data'!J327,'Raw Data'!P327,'Raw Data'!V327)</f>
        <v>2.7143333333333337</v>
      </c>
      <c r="Q161" s="19">
        <f>STDEV('Raw Data'!J327,'Raw Data'!P327,'Raw Data'!V327)</f>
        <v>4.3661577311559917E-2</v>
      </c>
      <c r="R161" s="1">
        <f>AVERAGE('Raw Data'!AB327,'Raw Data'!AH327,'Raw Data'!AN327)</f>
        <v>3.8976666666666664</v>
      </c>
      <c r="S161" s="1">
        <f>STDEV('Raw Data'!AB327,'Raw Data'!AH327,'Raw Data'!AN327)</f>
        <v>0.20122209951527015</v>
      </c>
      <c r="T161" s="1">
        <f>AVERAGE('Raw Data'!AZ327,'Raw Data'!BF327,'Raw Data'!BL327)</f>
        <v>6.1303333333333336</v>
      </c>
      <c r="U161" s="1">
        <f>STDEV('Raw Data'!AZ327,'Raw Data'!BF327,'Raw Data'!BL327)</f>
        <v>1.1503570460223753</v>
      </c>
      <c r="V161" s="1">
        <f>AVERAGE('Raw Data'!BL327,'Raw Data'!BR327,'Raw Data'!BX327)</f>
        <v>7.488666666666667</v>
      </c>
      <c r="W161" s="1">
        <f>STDEV('Raw Data'!BL327,'Raw Data'!BR327,'Raw Data'!BX327)</f>
        <v>6.2644499625532327E-2</v>
      </c>
      <c r="X161" s="1">
        <f>AVERAGE('Raw Data'!CD327,'Raw Data'!CJ327,'Raw Data'!CP327)</f>
        <v>8.5553333333333335</v>
      </c>
      <c r="Y161" s="1">
        <f>STDEV('Raw Data'!CD327,'Raw Data'!CJ327,'Raw Data'!CP327)</f>
        <v>0.11491881192099647</v>
      </c>
      <c r="AA161" s="1">
        <f>AVERAGE('Raw Data'!J493,'Raw Data'!P493,'Raw Data'!V493)</f>
        <v>3.2686666666666668</v>
      </c>
      <c r="AB161" s="19">
        <f>STDEV('Raw Data'!J493,'Raw Data'!P493,'Raw Data'!V493)</f>
        <v>0.24079105741977483</v>
      </c>
      <c r="AC161" s="1">
        <f>AVERAGE('Raw Data'!AB493,'Raw Data'!AH493,'Raw Data'!AN493)</f>
        <v>4.2926666666666664</v>
      </c>
      <c r="AD161" s="1">
        <f>STDEV('Raw Data'!AB493,'Raw Data'!AH493,'Raw Data'!AN493)</f>
        <v>0.11320041224895508</v>
      </c>
      <c r="AE161" s="1">
        <f>AVERAGE('Raw Data'!AZ493,'Raw Data'!BF493,'Raw Data'!BL493)</f>
        <v>6.3960000000000008</v>
      </c>
      <c r="AF161" s="1">
        <f>STDEV('Raw Data'!AZ493,'Raw Data'!BF493,'Raw Data'!BL493)</f>
        <v>1.1812586507619691</v>
      </c>
      <c r="AG161" s="1">
        <f>AVERAGE('Raw Data'!BL493,'Raw Data'!BR493,'Raw Data'!BX493)</f>
        <v>7.835</v>
      </c>
      <c r="AH161" s="1">
        <f>STDEV('Raw Data'!BL493,'Raw Data'!BR493,'Raw Data'!BX493)</f>
        <v>0.10606601717798238</v>
      </c>
      <c r="AI161" s="1">
        <f>AVERAGE('Raw Data'!CD493,'Raw Data'!CJ493,'Raw Data'!CP493)</f>
        <v>8.722999999999999</v>
      </c>
      <c r="AJ161" s="1">
        <f>STDEV('Raw Data'!CD493,'Raw Data'!CJ493,'Raw Data'!CP493)</f>
        <v>8.2024386617640527E-2</v>
      </c>
      <c r="AL161" s="4">
        <f t="shared" si="216"/>
        <v>0.52699999999999969</v>
      </c>
      <c r="AM161" s="1">
        <f t="shared" si="217"/>
        <v>0.1332848629762427</v>
      </c>
      <c r="AN161" s="4">
        <f t="shared" si="218"/>
        <v>0.2416666666666667</v>
      </c>
      <c r="AO161" s="12">
        <f t="shared" si="219"/>
        <v>0.47929103581224902</v>
      </c>
      <c r="AP161" s="4">
        <f t="shared" si="220"/>
        <v>0.46566666666666645</v>
      </c>
      <c r="AQ161" s="12">
        <f t="shared" si="221"/>
        <v>2.4276025196882625</v>
      </c>
      <c r="AR161" s="4">
        <f t="shared" si="222"/>
        <v>0.56566666666666698</v>
      </c>
      <c r="AS161" s="12">
        <f t="shared" si="223"/>
        <v>0.12562333204828643</v>
      </c>
      <c r="AT161" s="4">
        <f t="shared" si="224"/>
        <v>0.16966666666666619</v>
      </c>
      <c r="AU161" s="12">
        <f t="shared" si="225"/>
        <v>0.22909411573053268</v>
      </c>
      <c r="AW161" s="4">
        <f t="shared" si="206"/>
        <v>-2.7333333333333432E-2</v>
      </c>
      <c r="AX161" s="1">
        <f t="shared" si="207"/>
        <v>0.33041434308445761</v>
      </c>
      <c r="AY161" s="4">
        <f t="shared" si="208"/>
        <v>-0.15333333333333332</v>
      </c>
      <c r="AZ161" s="12">
        <f t="shared" si="209"/>
        <v>0.39126934854593398</v>
      </c>
      <c r="BA161" s="4">
        <f t="shared" si="210"/>
        <v>0.19999999999999929</v>
      </c>
      <c r="BB161" s="12">
        <f t="shared" si="211"/>
        <v>2.4585041244278565</v>
      </c>
      <c r="BC161" s="4">
        <f t="shared" si="212"/>
        <v>0.21933333333333405</v>
      </c>
      <c r="BD161" s="12">
        <f t="shared" si="213"/>
        <v>0.16904484960073649</v>
      </c>
      <c r="BE161" s="4">
        <f t="shared" si="214"/>
        <v>2.0000000000006679E-3</v>
      </c>
      <c r="BF161" s="12">
        <f t="shared" si="215"/>
        <v>0.19619969042717672</v>
      </c>
      <c r="BH161" s="4">
        <f t="shared" si="226"/>
        <v>-0.55433333333333312</v>
      </c>
      <c r="BI161" s="1">
        <f t="shared" si="227"/>
        <v>0.28445263473133475</v>
      </c>
      <c r="BJ161" s="4">
        <f t="shared" si="228"/>
        <v>-0.39500000000000002</v>
      </c>
      <c r="BK161" s="12">
        <f t="shared" si="229"/>
        <v>0.3144225117642252</v>
      </c>
      <c r="BL161" s="4">
        <f t="shared" si="230"/>
        <v>-0.26566666666666716</v>
      </c>
      <c r="BM161" s="12">
        <f t="shared" si="231"/>
        <v>2.3316156967843442</v>
      </c>
      <c r="BN161" s="4">
        <f t="shared" si="232"/>
        <v>-0.34633333333333294</v>
      </c>
      <c r="BO161" s="12">
        <f t="shared" si="233"/>
        <v>0.1687105168035147</v>
      </c>
      <c r="BP161" s="4">
        <f t="shared" si="234"/>
        <v>-0.16766666666666552</v>
      </c>
      <c r="BQ161" s="12">
        <f t="shared" si="235"/>
        <v>0.19694319853863701</v>
      </c>
      <c r="CI161" s="1">
        <f t="shared" si="194"/>
        <v>1.7764854698595792E-2</v>
      </c>
      <c r="CJ161" s="29">
        <f t="shared" si="195"/>
        <v>0.22971989700997858</v>
      </c>
      <c r="CK161" s="29">
        <f t="shared" si="196"/>
        <v>5.8932539935968009</v>
      </c>
      <c r="CL161" s="30">
        <f t="shared" si="197"/>
        <v>1.5781221554914029E-2</v>
      </c>
      <c r="CM161" s="30">
        <f t="shared" si="198"/>
        <v>5.24841138623547E-2</v>
      </c>
      <c r="CN161">
        <f t="shared" si="204"/>
        <v>2.4917873265434682</v>
      </c>
      <c r="CP161" s="31">
        <f t="shared" si="199"/>
        <v>0.10917363811593365</v>
      </c>
      <c r="CQ161" s="30">
        <f t="shared" si="200"/>
        <v>0.15309170311155956</v>
      </c>
      <c r="CR161" s="30">
        <f t="shared" si="201"/>
        <v>6.0442425298287814</v>
      </c>
      <c r="CS161" s="30">
        <f t="shared" si="202"/>
        <v>2.8576161176535619E-2</v>
      </c>
      <c r="CT161" s="31">
        <f t="shared" si="203"/>
        <v>3.8494318523719984E-2</v>
      </c>
      <c r="CU161">
        <f t="shared" si="205"/>
        <v>2.5245946903922083</v>
      </c>
    </row>
    <row r="162" spans="1:99" x14ac:dyDescent="0.25">
      <c r="A162" t="str">
        <f>'Raw Data'!A162</f>
        <v>A_p110g</v>
      </c>
      <c r="B162">
        <f>'Raw Data'!B162</f>
        <v>1036</v>
      </c>
      <c r="C162">
        <f>'Raw Data'!C162</f>
        <v>1042</v>
      </c>
      <c r="D162" t="str">
        <f>'Raw Data'!D162</f>
        <v>MTGMPQL</v>
      </c>
      <c r="E162" s="1">
        <f>AVERAGE('Raw Data'!J162,'Raw Data'!P162,'Raw Data'!V162)</f>
        <v>1.3046666666666666</v>
      </c>
      <c r="F162" s="19">
        <f>STDEV('Raw Data'!J162,'Raw Data'!P162,'Raw Data'!V162)</f>
        <v>1.8175074506954086E-2</v>
      </c>
      <c r="G162" s="1">
        <f>AVERAGE('Raw Data'!AB162,'Raw Data'!AH162,'Raw Data'!AN162)</f>
        <v>1.8493333333333333</v>
      </c>
      <c r="H162" s="1">
        <f>STDEV('Raw Data'!AB162,'Raw Data'!AH162,'Raw Data'!AN162)</f>
        <v>6.7825757152672722E-2</v>
      </c>
      <c r="I162" s="1">
        <f>AVERAGE('Raw Data'!AZ162,'Raw Data'!BF162,'Raw Data'!BL162)</f>
        <v>2.9009999999999998</v>
      </c>
      <c r="J162" s="1">
        <f>STDEV('Raw Data'!AZ162,'Raw Data'!BF162,'Raw Data'!BL162)</f>
        <v>0.29642368326434371</v>
      </c>
      <c r="K162" s="1">
        <f>AVERAGE('Raw Data'!BL162,'Raw Data'!BR162,'Raw Data'!BX162)</f>
        <v>3.2683333333333331</v>
      </c>
      <c r="L162" s="1">
        <f>STDEV('Raw Data'!BL162,'Raw Data'!BR162,'Raw Data'!BX162)</f>
        <v>3.1069813860616143E-2</v>
      </c>
      <c r="M162" s="1">
        <f>AVERAGE('Raw Data'!CD162,'Raw Data'!CJ162,'Raw Data'!CP162)</f>
        <v>3.2636666666666669</v>
      </c>
      <c r="N162" s="1">
        <f>STDEV('Raw Data'!CD162,'Raw Data'!CJ162,'Raw Data'!CP162)</f>
        <v>3.4775470281986548E-2</v>
      </c>
      <c r="P162" s="1">
        <f>AVERAGE('Raw Data'!J328,'Raw Data'!P328,'Raw Data'!V328)</f>
        <v>1.071</v>
      </c>
      <c r="Q162" s="19">
        <f>STDEV('Raw Data'!J328,'Raw Data'!P328,'Raw Data'!V328)</f>
        <v>2.9546573405388386E-2</v>
      </c>
      <c r="R162" s="1">
        <f>AVERAGE('Raw Data'!AB328,'Raw Data'!AH328,'Raw Data'!AN328)</f>
        <v>1.7143333333333335</v>
      </c>
      <c r="S162" s="1">
        <f>STDEV('Raw Data'!AB328,'Raw Data'!AH328,'Raw Data'!AN328)</f>
        <v>5.262445565830895E-2</v>
      </c>
      <c r="T162" s="1">
        <f>AVERAGE('Raw Data'!AZ328,'Raw Data'!BF328,'Raw Data'!BL328)</f>
        <v>2.7586666666666666</v>
      </c>
      <c r="U162" s="1">
        <f>STDEV('Raw Data'!AZ328,'Raw Data'!BF328,'Raw Data'!BL328)</f>
        <v>0.40055752811966072</v>
      </c>
      <c r="V162" s="1">
        <f>AVERAGE('Raw Data'!BL328,'Raw Data'!BR328,'Raw Data'!BX328)</f>
        <v>3.216333333333333</v>
      </c>
      <c r="W162" s="1">
        <f>STDEV('Raw Data'!BL328,'Raw Data'!BR328,'Raw Data'!BX328)</f>
        <v>2.1385353243127174E-2</v>
      </c>
      <c r="X162" s="1">
        <f>AVERAGE('Raw Data'!CD328,'Raw Data'!CJ328,'Raw Data'!CP328)</f>
        <v>3.2706666666666671</v>
      </c>
      <c r="Y162" s="1">
        <f>STDEV('Raw Data'!CD328,'Raw Data'!CJ328,'Raw Data'!CP328)</f>
        <v>8.0829037686547436E-2</v>
      </c>
      <c r="AA162" s="1">
        <f>AVERAGE('Raw Data'!J494,'Raw Data'!P494,'Raw Data'!V494)</f>
        <v>1.1633333333333333</v>
      </c>
      <c r="AB162" s="19">
        <f>STDEV('Raw Data'!J494,'Raw Data'!P494,'Raw Data'!V494)</f>
        <v>0.12077389342624227</v>
      </c>
      <c r="AC162" s="1">
        <f>AVERAGE('Raw Data'!AB494,'Raw Data'!AH494,'Raw Data'!AN494)</f>
        <v>1.7623333333333333</v>
      </c>
      <c r="AD162" s="1">
        <f>STDEV('Raw Data'!AB494,'Raw Data'!AH494,'Raw Data'!AN494)</f>
        <v>2.0599352740640467E-2</v>
      </c>
      <c r="AE162" s="1">
        <f>AVERAGE('Raw Data'!AZ494,'Raw Data'!BF494,'Raw Data'!BL494)</f>
        <v>2.7783333333333329</v>
      </c>
      <c r="AF162" s="1">
        <f>STDEV('Raw Data'!AZ494,'Raw Data'!BF494,'Raw Data'!BL494)</f>
        <v>0.37042723082048989</v>
      </c>
      <c r="AG162" s="1">
        <f>AVERAGE('Raw Data'!BL494,'Raw Data'!BR494,'Raw Data'!BX494)</f>
        <v>3.2255000000000003</v>
      </c>
      <c r="AH162" s="1">
        <f>STDEV('Raw Data'!BL494,'Raw Data'!BR494,'Raw Data'!BX494)</f>
        <v>2.7577164466275457E-2</v>
      </c>
      <c r="AI162" s="1">
        <f>AVERAGE('Raw Data'!CD494,'Raw Data'!CJ494,'Raw Data'!CP494)</f>
        <v>3.2814999999999999</v>
      </c>
      <c r="AJ162" s="1">
        <f>STDEV('Raw Data'!CD494,'Raw Data'!CJ494,'Raw Data'!CP494)</f>
        <v>7.778174593052108E-3</v>
      </c>
      <c r="AL162" s="4">
        <f t="shared" si="216"/>
        <v>0.23366666666666669</v>
      </c>
      <c r="AM162" s="1">
        <f t="shared" si="217"/>
        <v>4.7721647912342471E-2</v>
      </c>
      <c r="AN162" s="4">
        <f t="shared" si="218"/>
        <v>0.13499999999999979</v>
      </c>
      <c r="AO162" s="12">
        <f t="shared" si="219"/>
        <v>0.12045021281098167</v>
      </c>
      <c r="AP162" s="4">
        <f t="shared" si="220"/>
        <v>0.1423333333333332</v>
      </c>
      <c r="AQ162" s="12">
        <f t="shared" si="221"/>
        <v>0.69698121138400437</v>
      </c>
      <c r="AR162" s="4">
        <f t="shared" si="222"/>
        <v>5.2000000000000046E-2</v>
      </c>
      <c r="AS162" s="12">
        <f t="shared" si="223"/>
        <v>5.2455167103743316E-2</v>
      </c>
      <c r="AT162" s="4">
        <f t="shared" si="224"/>
        <v>-7.0000000000001172E-3</v>
      </c>
      <c r="AU162" s="12">
        <f t="shared" si="225"/>
        <v>0.11560450796853398</v>
      </c>
      <c r="AW162" s="4">
        <f t="shared" si="206"/>
        <v>0.14133333333333331</v>
      </c>
      <c r="AX162" s="1">
        <f t="shared" si="207"/>
        <v>0.13894896793319636</v>
      </c>
      <c r="AY162" s="4">
        <f t="shared" si="208"/>
        <v>8.6999999999999966E-2</v>
      </c>
      <c r="AZ162" s="12">
        <f t="shared" si="209"/>
        <v>8.8425109893313189E-2</v>
      </c>
      <c r="BA162" s="4">
        <f t="shared" si="210"/>
        <v>0.12266666666666692</v>
      </c>
      <c r="BB162" s="12">
        <f t="shared" si="211"/>
        <v>0.66685091408483355</v>
      </c>
      <c r="BC162" s="4">
        <f t="shared" si="212"/>
        <v>4.2833333333332835E-2</v>
      </c>
      <c r="BD162" s="12">
        <f t="shared" si="213"/>
        <v>5.86469783268916E-2</v>
      </c>
      <c r="BE162" s="4">
        <f t="shared" si="214"/>
        <v>-1.7833333333332924E-2</v>
      </c>
      <c r="BF162" s="12">
        <f t="shared" si="215"/>
        <v>4.2553644875038654E-2</v>
      </c>
      <c r="BH162" s="4">
        <f t="shared" si="226"/>
        <v>-9.2333333333333378E-2</v>
      </c>
      <c r="BI162" s="1">
        <f t="shared" si="227"/>
        <v>0.15032046683163067</v>
      </c>
      <c r="BJ162" s="4">
        <f t="shared" si="228"/>
        <v>-4.7999999999999821E-2</v>
      </c>
      <c r="BK162" s="12">
        <f t="shared" si="229"/>
        <v>7.3223808398949417E-2</v>
      </c>
      <c r="BL162" s="4">
        <f t="shared" si="230"/>
        <v>-1.9666666666666277E-2</v>
      </c>
      <c r="BM162" s="12">
        <f t="shared" si="231"/>
        <v>0.77098475894015062</v>
      </c>
      <c r="BN162" s="4">
        <f t="shared" si="232"/>
        <v>-9.1666666666672114E-3</v>
      </c>
      <c r="BO162" s="12">
        <f t="shared" si="233"/>
        <v>4.8962517709402631E-2</v>
      </c>
      <c r="BP162" s="4">
        <f t="shared" si="234"/>
        <v>-1.0833333333332806E-2</v>
      </c>
      <c r="BQ162" s="12">
        <f t="shared" si="235"/>
        <v>8.8607212279599543E-2</v>
      </c>
      <c r="CI162" s="1">
        <f t="shared" si="194"/>
        <v>2.2773556794695804E-3</v>
      </c>
      <c r="CJ162" s="29">
        <f t="shared" si="195"/>
        <v>1.4508253766210772E-2</v>
      </c>
      <c r="CK162" s="29">
        <f t="shared" si="196"/>
        <v>0.48578280902231419</v>
      </c>
      <c r="CL162" s="30">
        <f t="shared" si="197"/>
        <v>2.7515445558816349E-3</v>
      </c>
      <c r="CM162" s="30">
        <f t="shared" si="198"/>
        <v>1.3364402262646837E-2</v>
      </c>
      <c r="CN162">
        <f t="shared" si="204"/>
        <v>0.72019744881978232</v>
      </c>
      <c r="CP162" s="31">
        <f t="shared" si="199"/>
        <v>1.930681568970043E-2</v>
      </c>
      <c r="CQ162" s="30">
        <f t="shared" si="200"/>
        <v>7.8190000596445146E-3</v>
      </c>
      <c r="CR162" s="30">
        <f t="shared" si="201"/>
        <v>0.44469014161577808</v>
      </c>
      <c r="CS162" s="30">
        <f t="shared" si="202"/>
        <v>3.439468066874893E-3</v>
      </c>
      <c r="CT162" s="31">
        <f t="shared" si="203"/>
        <v>1.8108126921509036E-3</v>
      </c>
      <c r="CU162">
        <f t="shared" si="205"/>
        <v>0.69069981766621946</v>
      </c>
    </row>
    <row r="163" spans="1:99" x14ac:dyDescent="0.25">
      <c r="A163" t="str">
        <f>'Raw Data'!A163</f>
        <v>A_p110g</v>
      </c>
      <c r="B163">
        <f>'Raw Data'!B163</f>
        <v>1050</v>
      </c>
      <c r="C163">
        <f>'Raw Data'!C163</f>
        <v>1071</v>
      </c>
      <c r="D163" t="str">
        <f>'Raw Data'!D163</f>
        <v>YIRDALTVGKNEEDAKKYFLDQ</v>
      </c>
      <c r="E163" s="1">
        <f>AVERAGE('Raw Data'!J163,'Raw Data'!P163,'Raw Data'!V163)</f>
        <v>2.0966666666666662</v>
      </c>
      <c r="F163" s="19">
        <f>STDEV('Raw Data'!J163,'Raw Data'!P163,'Raw Data'!V163)</f>
        <v>8.0754772820764778E-2</v>
      </c>
      <c r="G163" s="1">
        <f>AVERAGE('Raw Data'!AB163,'Raw Data'!AH163,'Raw Data'!AN163)</f>
        <v>2.4733333333333332</v>
      </c>
      <c r="H163" s="1">
        <f>STDEV('Raw Data'!AB163,'Raw Data'!AH163,'Raw Data'!AN163)</f>
        <v>2.8378395538390375E-2</v>
      </c>
      <c r="I163" s="1">
        <f>AVERAGE('Raw Data'!AZ163,'Raw Data'!BF163,'Raw Data'!BL163)</f>
        <v>2.9226666666666667</v>
      </c>
      <c r="J163" s="1">
        <f>STDEV('Raw Data'!AZ163,'Raw Data'!BF163,'Raw Data'!BL163)</f>
        <v>0.33586505226553903</v>
      </c>
      <c r="K163" s="1">
        <f>AVERAGE('Raw Data'!BL163,'Raw Data'!BR163,'Raw Data'!BX163)</f>
        <v>3.2646666666666668</v>
      </c>
      <c r="L163" s="1">
        <f>STDEV('Raw Data'!BL163,'Raw Data'!BR163,'Raw Data'!BX163)</f>
        <v>5.4123315986119289E-2</v>
      </c>
      <c r="M163" s="1">
        <f>AVERAGE('Raw Data'!CD163,'Raw Data'!CJ163,'Raw Data'!CP163)</f>
        <v>4.8053333333333335</v>
      </c>
      <c r="N163" s="1">
        <f>STDEV('Raw Data'!CD163,'Raw Data'!CJ163,'Raw Data'!CP163)</f>
        <v>0.11893415545306289</v>
      </c>
      <c r="P163" s="1">
        <f>AVERAGE('Raw Data'!J329,'Raw Data'!P329,'Raw Data'!V329)</f>
        <v>2.0396666666666667</v>
      </c>
      <c r="Q163" s="19">
        <f>STDEV('Raw Data'!J329,'Raw Data'!P329,'Raw Data'!V329)</f>
        <v>4.5720163312627571E-2</v>
      </c>
      <c r="R163" s="1">
        <f>AVERAGE('Raw Data'!AB329,'Raw Data'!AH329,'Raw Data'!AN329)</f>
        <v>2.3693333333333335</v>
      </c>
      <c r="S163" s="1">
        <f>STDEV('Raw Data'!AB329,'Raw Data'!AH329,'Raw Data'!AN329)</f>
        <v>1.3316656236958742E-2</v>
      </c>
      <c r="T163" s="1">
        <f>AVERAGE('Raw Data'!AZ329,'Raw Data'!BF329,'Raw Data'!BL329)</f>
        <v>2.8079999999999998</v>
      </c>
      <c r="U163" s="1">
        <f>STDEV('Raw Data'!AZ329,'Raw Data'!BF329,'Raw Data'!BL329)</f>
        <v>0.22325545905979544</v>
      </c>
      <c r="V163" s="1">
        <f>AVERAGE('Raw Data'!BL329,'Raw Data'!BR329,'Raw Data'!BX329)</f>
        <v>3.0346666666666664</v>
      </c>
      <c r="W163" s="1">
        <f>STDEV('Raw Data'!BL329,'Raw Data'!BR329,'Raw Data'!BX329)</f>
        <v>9.4235520550020532E-2</v>
      </c>
      <c r="X163" s="1">
        <f>AVERAGE('Raw Data'!CD329,'Raw Data'!CJ329,'Raw Data'!CP329)</f>
        <v>3.9766666666666666</v>
      </c>
      <c r="Y163" s="1">
        <f>STDEV('Raw Data'!CD329,'Raw Data'!CJ329,'Raw Data'!CP329)</f>
        <v>4.4792112400882905E-2</v>
      </c>
      <c r="AA163" s="1">
        <f>AVERAGE('Raw Data'!J495,'Raw Data'!P495,'Raw Data'!V495)</f>
        <v>2.0980000000000003</v>
      </c>
      <c r="AB163" s="19">
        <f>STDEV('Raw Data'!J495,'Raw Data'!P495,'Raw Data'!V495)</f>
        <v>0.10105938848023965</v>
      </c>
      <c r="AC163" s="1">
        <f>AVERAGE('Raw Data'!AB495,'Raw Data'!AH495,'Raw Data'!AN495)</f>
        <v>2.4086666666666665</v>
      </c>
      <c r="AD163" s="1">
        <f>STDEV('Raw Data'!AB495,'Raw Data'!AH495,'Raw Data'!AN495)</f>
        <v>2.6312227829154575E-2</v>
      </c>
      <c r="AE163" s="1">
        <f>AVERAGE('Raw Data'!AZ495,'Raw Data'!BF495,'Raw Data'!BL495)</f>
        <v>2.7753333333333337</v>
      </c>
      <c r="AF163" s="1">
        <f>STDEV('Raw Data'!AZ495,'Raw Data'!BF495,'Raw Data'!BL495)</f>
        <v>0.19123371390352006</v>
      </c>
      <c r="AG163" s="1">
        <f>AVERAGE('Raw Data'!BL495,'Raw Data'!BR495,'Raw Data'!BX495)</f>
        <v>3.0745</v>
      </c>
      <c r="AH163" s="1">
        <f>STDEV('Raw Data'!BL495,'Raw Data'!BR495,'Raw Data'!BX495)</f>
        <v>0.11242997820866092</v>
      </c>
      <c r="AI163" s="1">
        <f>AVERAGE('Raw Data'!CD495,'Raw Data'!CJ495,'Raw Data'!CP495)</f>
        <v>4.3730000000000002</v>
      </c>
      <c r="AJ163" s="1">
        <f>STDEV('Raw Data'!CD495,'Raw Data'!CJ495,'Raw Data'!CP495)</f>
        <v>0.20647518010647176</v>
      </c>
      <c r="AL163" s="4">
        <f t="shared" si="216"/>
        <v>5.6999999999999496E-2</v>
      </c>
      <c r="AM163" s="1">
        <f t="shared" si="217"/>
        <v>0.12647493613339233</v>
      </c>
      <c r="AN163" s="4">
        <f t="shared" si="218"/>
        <v>0.10399999999999965</v>
      </c>
      <c r="AO163" s="12">
        <f t="shared" si="219"/>
        <v>4.1695051775349115E-2</v>
      </c>
      <c r="AP163" s="4">
        <f t="shared" si="220"/>
        <v>0.11466666666666692</v>
      </c>
      <c r="AQ163" s="12">
        <f t="shared" si="221"/>
        <v>0.55912051132533447</v>
      </c>
      <c r="AR163" s="4">
        <f t="shared" si="222"/>
        <v>0.23000000000000043</v>
      </c>
      <c r="AS163" s="12">
        <f t="shared" si="223"/>
        <v>0.14835883653613982</v>
      </c>
      <c r="AT163" s="4">
        <f t="shared" si="224"/>
        <v>0.82866666666666688</v>
      </c>
      <c r="AU163" s="12">
        <f t="shared" si="225"/>
        <v>0.16372626785394578</v>
      </c>
      <c r="AW163" s="4">
        <f t="shared" si="206"/>
        <v>-1.3333333333340747E-3</v>
      </c>
      <c r="AX163" s="1">
        <f t="shared" si="207"/>
        <v>0.18181416130100442</v>
      </c>
      <c r="AY163" s="4">
        <f t="shared" si="208"/>
        <v>6.466666666666665E-2</v>
      </c>
      <c r="AZ163" s="12">
        <f t="shared" si="209"/>
        <v>5.4690623367544947E-2</v>
      </c>
      <c r="BA163" s="4">
        <f t="shared" si="210"/>
        <v>0.14733333333333309</v>
      </c>
      <c r="BB163" s="12">
        <f t="shared" si="211"/>
        <v>0.52709876616905915</v>
      </c>
      <c r="BC163" s="4">
        <f t="shared" si="212"/>
        <v>0.19016666666666682</v>
      </c>
      <c r="BD163" s="12">
        <f t="shared" si="213"/>
        <v>0.16655329419478021</v>
      </c>
      <c r="BE163" s="4">
        <f t="shared" si="214"/>
        <v>0.43233333333333324</v>
      </c>
      <c r="BF163" s="12">
        <f t="shared" si="215"/>
        <v>0.32540933555953466</v>
      </c>
      <c r="BH163" s="4">
        <f t="shared" si="226"/>
        <v>-5.833333333333357E-2</v>
      </c>
      <c r="BI163" s="1">
        <f t="shared" si="227"/>
        <v>0.14677955179286722</v>
      </c>
      <c r="BJ163" s="4">
        <f t="shared" si="228"/>
        <v>-3.9333333333332998E-2</v>
      </c>
      <c r="BK163" s="12">
        <f t="shared" si="229"/>
        <v>3.9628884066113319E-2</v>
      </c>
      <c r="BL163" s="4">
        <f t="shared" si="230"/>
        <v>3.2666666666666178E-2</v>
      </c>
      <c r="BM163" s="12">
        <f t="shared" si="231"/>
        <v>0.4144891729633155</v>
      </c>
      <c r="BN163" s="4">
        <f t="shared" si="232"/>
        <v>-3.9833333333333609E-2</v>
      </c>
      <c r="BO163" s="12">
        <f t="shared" si="233"/>
        <v>0.20666549875868145</v>
      </c>
      <c r="BP163" s="4">
        <f t="shared" si="234"/>
        <v>-0.39633333333333365</v>
      </c>
      <c r="BQ163" s="12">
        <f t="shared" si="235"/>
        <v>0.25126729250735469</v>
      </c>
      <c r="CI163" s="1">
        <f t="shared" ref="CI163:CI168" si="236">AM163^2</f>
        <v>1.5995909469945672E-2</v>
      </c>
      <c r="CJ163" s="29">
        <f t="shared" ref="CJ163:CJ168" si="237">AO163^2</f>
        <v>1.7384773425490434E-3</v>
      </c>
      <c r="CK163" s="29">
        <f t="shared" ref="CK163:CK168" si="238">AQ163^2</f>
        <v>0.31261574618470345</v>
      </c>
      <c r="CL163" s="30">
        <f t="shared" ref="CL163:CL168" si="239">AS163^2</f>
        <v>2.2010344378357055E-2</v>
      </c>
      <c r="CM163" s="30">
        <f t="shared" ref="CM163:CM168" si="240">AU163^2</f>
        <v>2.6806290785381999E-2</v>
      </c>
      <c r="CN163">
        <f t="shared" si="204"/>
        <v>0.61576518914350553</v>
      </c>
      <c r="CP163" s="31">
        <f t="shared" ref="CP163:CP168" si="241">AX163^2</f>
        <v>3.3056389249587655E-2</v>
      </c>
      <c r="CQ163" s="30">
        <f t="shared" ref="CQ163:CQ168" si="242">AZ163^2</f>
        <v>2.9910642843306535E-3</v>
      </c>
      <c r="CR163" s="30">
        <f t="shared" ref="CR163:CR168" si="243">BB163^2</f>
        <v>0.27783310929694449</v>
      </c>
      <c r="CS163" s="30">
        <f t="shared" ref="CS163:CS168" si="244">BD163^2</f>
        <v>2.7739999807133008E-2</v>
      </c>
      <c r="CT163" s="31">
        <f t="shared" ref="CT163:CT168" si="245">BF163^2</f>
        <v>0.10589123566929783</v>
      </c>
      <c r="CU163">
        <f t="shared" si="205"/>
        <v>0.66896322642376504</v>
      </c>
    </row>
    <row r="164" spans="1:99" x14ac:dyDescent="0.25">
      <c r="A164" t="str">
        <f>'Raw Data'!A164</f>
        <v>A_p110g</v>
      </c>
      <c r="B164">
        <f>'Raw Data'!B164</f>
        <v>1051</v>
      </c>
      <c r="C164">
        <f>'Raw Data'!C164</f>
        <v>1069</v>
      </c>
      <c r="D164" t="str">
        <f>'Raw Data'!D164</f>
        <v>IRDALTVGKNEEDAKKYFL</v>
      </c>
      <c r="E164" s="1">
        <f>AVERAGE('Raw Data'!J164,'Raw Data'!P164,'Raw Data'!V164)</f>
        <v>1.6956666666666667</v>
      </c>
      <c r="F164" s="19">
        <f>STDEV('Raw Data'!J164,'Raw Data'!P164,'Raw Data'!V164)</f>
        <v>6.3445514682547305E-2</v>
      </c>
      <c r="G164" s="1">
        <f>AVERAGE('Raw Data'!AB164,'Raw Data'!AH164,'Raw Data'!AN164)</f>
        <v>2.044</v>
      </c>
      <c r="H164" s="1">
        <f>STDEV('Raw Data'!AB164,'Raw Data'!AH164,'Raw Data'!AN164)</f>
        <v>3.0789608636681301E-2</v>
      </c>
      <c r="I164" s="1">
        <f>AVERAGE('Raw Data'!AZ164,'Raw Data'!BF164,'Raw Data'!BL164)</f>
        <v>2.3386666666666671</v>
      </c>
      <c r="J164" s="1">
        <f>STDEV('Raw Data'!AZ164,'Raw Data'!BF164,'Raw Data'!BL164)</f>
        <v>0.23523250909118271</v>
      </c>
      <c r="K164" s="1">
        <f>AVERAGE('Raw Data'!BL164,'Raw Data'!BR164,'Raw Data'!BX164)</f>
        <v>2.5676666666666672</v>
      </c>
      <c r="L164" s="1">
        <f>STDEV('Raw Data'!BL164,'Raw Data'!BR164,'Raw Data'!BX164)</f>
        <v>5.9676907873425659E-2</v>
      </c>
      <c r="M164" s="1">
        <f>AVERAGE('Raw Data'!CD164,'Raw Data'!CJ164,'Raw Data'!CP164)</f>
        <v>3.720333333333333</v>
      </c>
      <c r="N164" s="1">
        <f>STDEV('Raw Data'!CD164,'Raw Data'!CJ164,'Raw Data'!CP164)</f>
        <v>3.0237945256471055E-2</v>
      </c>
      <c r="P164" s="1">
        <f>AVERAGE('Raw Data'!J330,'Raw Data'!P330,'Raw Data'!V330)</f>
        <v>1.673</v>
      </c>
      <c r="Q164" s="19">
        <f>STDEV('Raw Data'!J330,'Raw Data'!P330,'Raw Data'!V330)</f>
        <v>4.4395945760846177E-2</v>
      </c>
      <c r="R164" s="1">
        <f>AVERAGE('Raw Data'!AB330,'Raw Data'!AH330,'Raw Data'!AN330)</f>
        <v>1.9486666666666668</v>
      </c>
      <c r="S164" s="1">
        <f>STDEV('Raw Data'!AB330,'Raw Data'!AH330,'Raw Data'!AN330)</f>
        <v>6.0781027741667347E-2</v>
      </c>
      <c r="T164" s="1">
        <f>AVERAGE('Raw Data'!AZ330,'Raw Data'!BF330,'Raw Data'!BL330)</f>
        <v>2.2189999999999999</v>
      </c>
      <c r="U164" s="1">
        <f>STDEV('Raw Data'!AZ330,'Raw Data'!BF330,'Raw Data'!BL330)</f>
        <v>0.13692333621410188</v>
      </c>
      <c r="V164" s="1">
        <f>AVERAGE('Raw Data'!BL330,'Raw Data'!BR330,'Raw Data'!BX330)</f>
        <v>2.3963333333333332</v>
      </c>
      <c r="W164" s="1">
        <f>STDEV('Raw Data'!BL330,'Raw Data'!BR330,'Raw Data'!BX330)</f>
        <v>6.8090625884429518E-2</v>
      </c>
      <c r="X164" s="1">
        <f>AVERAGE('Raw Data'!CD330,'Raw Data'!CJ330,'Raw Data'!CP330)</f>
        <v>3.1073333333333331</v>
      </c>
      <c r="Y164" s="1">
        <f>STDEV('Raw Data'!CD330,'Raw Data'!CJ330,'Raw Data'!CP330)</f>
        <v>5.6536124144951017E-2</v>
      </c>
      <c r="AA164" s="1">
        <f>AVERAGE('Raw Data'!J496,'Raw Data'!P496,'Raw Data'!V496)</f>
        <v>1.7456666666666667</v>
      </c>
      <c r="AB164" s="19">
        <f>STDEV('Raw Data'!J496,'Raw Data'!P496,'Raw Data'!V496)</f>
        <v>0.12086493839543939</v>
      </c>
      <c r="AC164" s="1">
        <f>AVERAGE('Raw Data'!AB496,'Raw Data'!AH496,'Raw Data'!AN496)</f>
        <v>2.0016666666666665</v>
      </c>
      <c r="AD164" s="1">
        <f>STDEV('Raw Data'!AB496,'Raw Data'!AH496,'Raw Data'!AN496)</f>
        <v>1.5373136743466928E-2</v>
      </c>
      <c r="AE164" s="1">
        <f>AVERAGE('Raw Data'!AZ496,'Raw Data'!BF496,'Raw Data'!BL496)</f>
        <v>2.2253333333333334</v>
      </c>
      <c r="AF164" s="1">
        <f>STDEV('Raw Data'!AZ496,'Raw Data'!BF496,'Raw Data'!BL496)</f>
        <v>0.15138471961639094</v>
      </c>
      <c r="AG164" s="1">
        <f>AVERAGE('Raw Data'!BL496,'Raw Data'!BR496,'Raw Data'!BX496)</f>
        <v>2.427</v>
      </c>
      <c r="AH164" s="1">
        <f>STDEV('Raw Data'!BL496,'Raw Data'!BR496,'Raw Data'!BX496)</f>
        <v>3.8183766184073757E-2</v>
      </c>
      <c r="AI164" s="1">
        <f>AVERAGE('Raw Data'!CD496,'Raw Data'!CJ496,'Raw Data'!CP496)</f>
        <v>3.4124999999999996</v>
      </c>
      <c r="AJ164" s="1">
        <f>STDEV('Raw Data'!CD496,'Raw Data'!CJ496,'Raw Data'!CP496)</f>
        <v>3.3234018715767845E-2</v>
      </c>
      <c r="AL164" s="4">
        <f t="shared" si="216"/>
        <v>2.2666666666666613E-2</v>
      </c>
      <c r="AM164" s="1">
        <f t="shared" si="217"/>
        <v>0.10784146044339349</v>
      </c>
      <c r="AN164" s="4">
        <f t="shared" si="218"/>
        <v>9.533333333333327E-2</v>
      </c>
      <c r="AO164" s="12">
        <f t="shared" si="219"/>
        <v>9.1570636378348641E-2</v>
      </c>
      <c r="AP164" s="4">
        <f t="shared" si="220"/>
        <v>0.11966666666666725</v>
      </c>
      <c r="AQ164" s="12">
        <f t="shared" si="221"/>
        <v>0.37215584530528456</v>
      </c>
      <c r="AR164" s="4">
        <f t="shared" si="222"/>
        <v>0.171333333333334</v>
      </c>
      <c r="AS164" s="12">
        <f t="shared" si="223"/>
        <v>0.12776753375785518</v>
      </c>
      <c r="AT164" s="4">
        <f t="shared" si="224"/>
        <v>0.61299999999999999</v>
      </c>
      <c r="AU164" s="12">
        <f t="shared" si="225"/>
        <v>8.6774069401422071E-2</v>
      </c>
      <c r="AW164" s="4">
        <f t="shared" si="206"/>
        <v>-5.0000000000000044E-2</v>
      </c>
      <c r="AX164" s="1">
        <f t="shared" si="207"/>
        <v>0.18431045307798671</v>
      </c>
      <c r="AY164" s="4">
        <f t="shared" si="208"/>
        <v>4.2333333333333556E-2</v>
      </c>
      <c r="AZ164" s="12">
        <f t="shared" si="209"/>
        <v>4.616274538014823E-2</v>
      </c>
      <c r="BA164" s="4">
        <f t="shared" si="210"/>
        <v>0.11333333333333373</v>
      </c>
      <c r="BB164" s="12">
        <f t="shared" si="211"/>
        <v>0.38661722870757365</v>
      </c>
      <c r="BC164" s="4">
        <f t="shared" si="212"/>
        <v>0.14066666666666716</v>
      </c>
      <c r="BD164" s="12">
        <f t="shared" si="213"/>
        <v>9.7860674057499417E-2</v>
      </c>
      <c r="BE164" s="4">
        <f t="shared" si="214"/>
        <v>0.3078333333333334</v>
      </c>
      <c r="BF164" s="12">
        <f t="shared" si="215"/>
        <v>6.3471963972238893E-2</v>
      </c>
      <c r="BH164" s="4">
        <f t="shared" si="226"/>
        <v>-7.2666666666666657E-2</v>
      </c>
      <c r="BI164" s="1">
        <f t="shared" si="227"/>
        <v>0.16526088415628556</v>
      </c>
      <c r="BJ164" s="4">
        <f t="shared" si="228"/>
        <v>-5.2999999999999714E-2</v>
      </c>
      <c r="BK164" s="12">
        <f t="shared" si="229"/>
        <v>7.6154164485134276E-2</v>
      </c>
      <c r="BL164" s="4">
        <f t="shared" si="230"/>
        <v>-6.333333333333524E-3</v>
      </c>
      <c r="BM164" s="12">
        <f t="shared" si="231"/>
        <v>0.28830805583049279</v>
      </c>
      <c r="BN164" s="4">
        <f t="shared" si="232"/>
        <v>-3.0666666666666842E-2</v>
      </c>
      <c r="BO164" s="12">
        <f t="shared" si="233"/>
        <v>0.10627439206850328</v>
      </c>
      <c r="BP164" s="4">
        <f t="shared" si="234"/>
        <v>-0.30516666666666659</v>
      </c>
      <c r="BQ164" s="12">
        <f t="shared" si="235"/>
        <v>8.9770142860718855E-2</v>
      </c>
      <c r="CI164" s="1">
        <f t="shared" si="236"/>
        <v>1.1629780590564003E-2</v>
      </c>
      <c r="CJ164" s="29">
        <f t="shared" si="237"/>
        <v>8.3851814467357476E-3</v>
      </c>
      <c r="CK164" s="29">
        <f t="shared" si="238"/>
        <v>0.13849997319489088</v>
      </c>
      <c r="CL164" s="30">
        <f t="shared" si="239"/>
        <v>1.6324542682564665E-2</v>
      </c>
      <c r="CM164" s="30">
        <f t="shared" si="240"/>
        <v>7.5297391204828144E-3</v>
      </c>
      <c r="CN164">
        <f t="shared" si="204"/>
        <v>0.42704708995055585</v>
      </c>
      <c r="CP164" s="31">
        <f t="shared" si="241"/>
        <v>3.3970343113812744E-2</v>
      </c>
      <c r="CQ164" s="30">
        <f t="shared" si="242"/>
        <v>2.1309990610323968E-3</v>
      </c>
      <c r="CR164" s="30">
        <f t="shared" si="243"/>
        <v>0.14947288153352431</v>
      </c>
      <c r="CS164" s="30">
        <f t="shared" si="244"/>
        <v>9.5767115269881388E-3</v>
      </c>
      <c r="CT164" s="31">
        <f t="shared" si="245"/>
        <v>4.028690210493192E-3</v>
      </c>
      <c r="CU164">
        <f t="shared" si="205"/>
        <v>0.44629544636468205</v>
      </c>
    </row>
    <row r="165" spans="1:99" x14ac:dyDescent="0.25">
      <c r="A165" t="str">
        <f>'Raw Data'!A165</f>
        <v>A_p110g</v>
      </c>
      <c r="B165">
        <f>'Raw Data'!B165</f>
        <v>1051</v>
      </c>
      <c r="C165">
        <f>'Raw Data'!C165</f>
        <v>1071</v>
      </c>
      <c r="D165" t="str">
        <f>'Raw Data'!D165</f>
        <v>IRDALTVGKNEEDAKKYFLDQ</v>
      </c>
      <c r="E165" s="1">
        <f>AVERAGE('Raw Data'!J165,'Raw Data'!P165,'Raw Data'!V165)</f>
        <v>1.944</v>
      </c>
      <c r="F165" s="19">
        <f>STDEV('Raw Data'!J165,'Raw Data'!P165,'Raw Data'!V165)</f>
        <v>0.10753139076567353</v>
      </c>
      <c r="G165" s="1">
        <f>AVERAGE('Raw Data'!AB165,'Raw Data'!AH165,'Raw Data'!AN165)</f>
        <v>2.281333333333333</v>
      </c>
      <c r="H165" s="1">
        <f>STDEV('Raw Data'!AB165,'Raw Data'!AH165,'Raw Data'!AN165)</f>
        <v>5.4811799216348878E-2</v>
      </c>
      <c r="I165" s="1">
        <f>AVERAGE('Raw Data'!AZ165,'Raw Data'!BF165,'Raw Data'!BL165)</f>
        <v>2.6329999999999996</v>
      </c>
      <c r="J165" s="1">
        <f>STDEV('Raw Data'!AZ165,'Raw Data'!BF165,'Raw Data'!BL165)</f>
        <v>0.27392882287192799</v>
      </c>
      <c r="K165" s="1">
        <f>AVERAGE('Raw Data'!BL165,'Raw Data'!BR165,'Raw Data'!BX165)</f>
        <v>2.8929999999999993</v>
      </c>
      <c r="L165" s="1">
        <f>STDEV('Raw Data'!BL165,'Raw Data'!BR165,'Raw Data'!BX165)</f>
        <v>6.824221567329139E-2</v>
      </c>
      <c r="M165" s="1">
        <f>AVERAGE('Raw Data'!CD165,'Raw Data'!CJ165,'Raw Data'!CP165)</f>
        <v>4.0019999999999998</v>
      </c>
      <c r="N165" s="1">
        <f>STDEV('Raw Data'!CD165,'Raw Data'!CJ165,'Raw Data'!CP165)</f>
        <v>0.11992914574864626</v>
      </c>
      <c r="P165" s="1">
        <f>AVERAGE('Raw Data'!J331,'Raw Data'!P331,'Raw Data'!V331)</f>
        <v>1.8906666666666669</v>
      </c>
      <c r="Q165" s="19">
        <f>STDEV('Raw Data'!J331,'Raw Data'!P331,'Raw Data'!V331)</f>
        <v>5.3668737020106376E-2</v>
      </c>
      <c r="R165" s="1">
        <f>AVERAGE('Raw Data'!AB331,'Raw Data'!AH331,'Raw Data'!AN331)</f>
        <v>2.2056666666666667</v>
      </c>
      <c r="S165" s="1">
        <f>STDEV('Raw Data'!AB331,'Raw Data'!AH331,'Raw Data'!AN331)</f>
        <v>8.0158176958644453E-2</v>
      </c>
      <c r="T165" s="1">
        <f>AVERAGE('Raw Data'!AZ331,'Raw Data'!BF331,'Raw Data'!BL331)</f>
        <v>2.6103333333333336</v>
      </c>
      <c r="U165" s="1">
        <f>STDEV('Raw Data'!AZ331,'Raw Data'!BF331,'Raw Data'!BL331)</f>
        <v>0.22747600606071261</v>
      </c>
      <c r="V165" s="1">
        <f>AVERAGE('Raw Data'!BL331,'Raw Data'!BR331,'Raw Data'!BX331)</f>
        <v>2.7946666666666666</v>
      </c>
      <c r="W165" s="1">
        <f>STDEV('Raw Data'!BL331,'Raw Data'!BR331,'Raw Data'!BX331)</f>
        <v>7.6565875775918182E-2</v>
      </c>
      <c r="X165" s="1">
        <f>AVERAGE('Raw Data'!CD331,'Raw Data'!CJ331,'Raw Data'!CP331)</f>
        <v>3.4886666666666666</v>
      </c>
      <c r="Y165" s="1">
        <f>STDEV('Raw Data'!CD331,'Raw Data'!CJ331,'Raw Data'!CP331)</f>
        <v>0.10004665578285629</v>
      </c>
      <c r="AA165" s="1">
        <f>AVERAGE('Raw Data'!J497,'Raw Data'!P497,'Raw Data'!V497)</f>
        <v>1.9483333333333333</v>
      </c>
      <c r="AB165" s="19">
        <f>STDEV('Raw Data'!J497,'Raw Data'!P497,'Raw Data'!V497)</f>
        <v>0.10470116204385382</v>
      </c>
      <c r="AC165" s="1">
        <f>AVERAGE('Raw Data'!AB497,'Raw Data'!AH497,'Raw Data'!AN497)</f>
        <v>2.2419999999999995</v>
      </c>
      <c r="AD165" s="1">
        <f>STDEV('Raw Data'!AB497,'Raw Data'!AH497,'Raw Data'!AN497)</f>
        <v>4.3347433603386464E-2</v>
      </c>
      <c r="AE165" s="1">
        <f>AVERAGE('Raw Data'!AZ497,'Raw Data'!BF497,'Raw Data'!BL497)</f>
        <v>2.5483333333333333</v>
      </c>
      <c r="AF165" s="1">
        <f>STDEV('Raw Data'!AZ497,'Raw Data'!BF497,'Raw Data'!BL497)</f>
        <v>0.20006582250182889</v>
      </c>
      <c r="AG165" s="1">
        <f>AVERAGE('Raw Data'!BL497,'Raw Data'!BR497,'Raw Data'!BX497)</f>
        <v>2.8174999999999999</v>
      </c>
      <c r="AH165" s="1">
        <f>STDEV('Raw Data'!BL497,'Raw Data'!BR497,'Raw Data'!BX497)</f>
        <v>5.4447222151364126E-2</v>
      </c>
      <c r="AI165" s="1">
        <f>AVERAGE('Raw Data'!CD497,'Raw Data'!CJ497,'Raw Data'!CP497)</f>
        <v>3.8730000000000002</v>
      </c>
      <c r="AJ165" s="1">
        <f>STDEV('Raw Data'!CD497,'Raw Data'!CJ497,'Raw Data'!CP497)</f>
        <v>4.9497474683058214E-2</v>
      </c>
      <c r="AL165" s="4">
        <f t="shared" si="216"/>
        <v>5.3333333333333011E-2</v>
      </c>
      <c r="AM165" s="1">
        <f t="shared" si="217"/>
        <v>0.16120012778577991</v>
      </c>
      <c r="AN165" s="4">
        <f t="shared" si="218"/>
        <v>7.5666666666666327E-2</v>
      </c>
      <c r="AO165" s="12">
        <f t="shared" si="219"/>
        <v>0.13496997617499334</v>
      </c>
      <c r="AP165" s="4">
        <f t="shared" si="220"/>
        <v>2.2666666666665947E-2</v>
      </c>
      <c r="AQ165" s="12">
        <f t="shared" si="221"/>
        <v>0.5014048289326406</v>
      </c>
      <c r="AR165" s="4">
        <f t="shared" si="222"/>
        <v>9.8333333333332718E-2</v>
      </c>
      <c r="AS165" s="12">
        <f t="shared" si="223"/>
        <v>0.14480809144920959</v>
      </c>
      <c r="AT165" s="4">
        <f t="shared" si="224"/>
        <v>0.5133333333333332</v>
      </c>
      <c r="AU165" s="12">
        <f t="shared" si="225"/>
        <v>0.21997580153150254</v>
      </c>
      <c r="AW165" s="4">
        <f t="shared" si="206"/>
        <v>-4.3333333333333002E-3</v>
      </c>
      <c r="AX165" s="1">
        <f t="shared" si="207"/>
        <v>0.21223255280952735</v>
      </c>
      <c r="AY165" s="4">
        <f t="shared" si="208"/>
        <v>3.9333333333333442E-2</v>
      </c>
      <c r="AZ165" s="12">
        <f t="shared" si="209"/>
        <v>9.8159232819735348E-2</v>
      </c>
      <c r="BA165" s="4">
        <f t="shared" si="210"/>
        <v>8.4666666666666224E-2</v>
      </c>
      <c r="BB165" s="12">
        <f t="shared" si="211"/>
        <v>0.47399464537375691</v>
      </c>
      <c r="BC165" s="4">
        <f t="shared" si="212"/>
        <v>7.5499999999999456E-2</v>
      </c>
      <c r="BD165" s="12">
        <f t="shared" si="213"/>
        <v>0.12268943782465552</v>
      </c>
      <c r="BE165" s="4">
        <f t="shared" si="214"/>
        <v>0.12899999999999956</v>
      </c>
      <c r="BF165" s="12">
        <f t="shared" si="215"/>
        <v>0.16942662043170448</v>
      </c>
      <c r="BH165" s="4">
        <f t="shared" si="226"/>
        <v>-5.7666666666666311E-2</v>
      </c>
      <c r="BI165" s="1">
        <f t="shared" si="227"/>
        <v>0.15836989906396021</v>
      </c>
      <c r="BJ165" s="4">
        <f t="shared" si="228"/>
        <v>-3.6333333333332885E-2</v>
      </c>
      <c r="BK165" s="12">
        <f t="shared" si="229"/>
        <v>0.12350561056203091</v>
      </c>
      <c r="BL165" s="4">
        <f t="shared" si="230"/>
        <v>6.2000000000000277E-2</v>
      </c>
      <c r="BM165" s="12">
        <f t="shared" si="231"/>
        <v>0.42754182856254153</v>
      </c>
      <c r="BN165" s="4">
        <f t="shared" si="232"/>
        <v>-2.2833333333333261E-2</v>
      </c>
      <c r="BO165" s="12">
        <f t="shared" si="233"/>
        <v>0.1310130979272823</v>
      </c>
      <c r="BP165" s="4">
        <f t="shared" si="234"/>
        <v>-0.38433333333333364</v>
      </c>
      <c r="BQ165" s="12">
        <f t="shared" si="235"/>
        <v>0.1495441304659145</v>
      </c>
      <c r="CI165" s="1">
        <f t="shared" si="236"/>
        <v>2.5985481198151774E-2</v>
      </c>
      <c r="CJ165" s="29">
        <f t="shared" si="237"/>
        <v>1.8216894468678271E-2</v>
      </c>
      <c r="CK165" s="29">
        <f t="shared" si="238"/>
        <v>0.25140680247697056</v>
      </c>
      <c r="CL165" s="30">
        <f t="shared" si="239"/>
        <v>2.0969383349162648E-2</v>
      </c>
      <c r="CM165" s="30">
        <f t="shared" si="240"/>
        <v>4.838935325942699E-2</v>
      </c>
      <c r="CN165">
        <f t="shared" si="204"/>
        <v>0.60412574415628928</v>
      </c>
      <c r="CP165" s="31">
        <f t="shared" si="241"/>
        <v>4.5042656472048817E-2</v>
      </c>
      <c r="CQ165" s="30">
        <f t="shared" si="242"/>
        <v>9.6352349877590095E-3</v>
      </c>
      <c r="CR165" s="30">
        <f t="shared" si="243"/>
        <v>0.22467092384299356</v>
      </c>
      <c r="CS165" s="30">
        <f t="shared" si="244"/>
        <v>1.5052698153730013E-2</v>
      </c>
      <c r="CT165" s="31">
        <f t="shared" si="245"/>
        <v>2.8705379710908863E-2</v>
      </c>
      <c r="CU165">
        <f t="shared" si="205"/>
        <v>0.56842492307026815</v>
      </c>
    </row>
    <row r="166" spans="1:99" x14ac:dyDescent="0.25">
      <c r="A166" t="str">
        <f>'Raw Data'!A166</f>
        <v>A_p110g</v>
      </c>
      <c r="B166">
        <f>'Raw Data'!B166</f>
        <v>1072</v>
      </c>
      <c r="C166">
        <f>'Raw Data'!C166</f>
        <v>1084</v>
      </c>
      <c r="D166" t="str">
        <f>'Raw Data'!D166</f>
        <v>IEVCRDKGWTVQF</v>
      </c>
      <c r="E166" s="1">
        <f>AVERAGE('Raw Data'!J166,'Raw Data'!P166,'Raw Data'!V166)</f>
        <v>1.3363333333333332</v>
      </c>
      <c r="F166" s="19">
        <f>STDEV('Raw Data'!J166,'Raw Data'!P166,'Raw Data'!V166)</f>
        <v>0.12285899777115772</v>
      </c>
      <c r="G166" s="1">
        <f>AVERAGE('Raw Data'!AB166,'Raw Data'!AH166,'Raw Data'!AN166)</f>
        <v>1.2506666666666668</v>
      </c>
      <c r="H166" s="1">
        <f>STDEV('Raw Data'!AB166,'Raw Data'!AH166,'Raw Data'!AN166)</f>
        <v>0.11663761543058618</v>
      </c>
      <c r="I166" s="1">
        <f>AVERAGE('Raw Data'!AZ166,'Raw Data'!BF166,'Raw Data'!BL166)</f>
        <v>3.6506666666666665</v>
      </c>
      <c r="J166" s="1">
        <f>STDEV('Raw Data'!AZ166,'Raw Data'!BF166,'Raw Data'!BL166)</f>
        <v>1.3541758871480969</v>
      </c>
      <c r="K166" s="1">
        <f>AVERAGE('Raw Data'!BL166,'Raw Data'!BR166,'Raw Data'!BX166)</f>
        <v>5.1876666666666669</v>
      </c>
      <c r="L166" s="1">
        <f>STDEV('Raw Data'!BL166,'Raw Data'!BR166,'Raw Data'!BX166)</f>
        <v>2.5540817005987454E-2</v>
      </c>
      <c r="M166" s="1">
        <f>AVERAGE('Raw Data'!CD166,'Raw Data'!CJ166,'Raw Data'!CP166)</f>
        <v>5.6373333333333333</v>
      </c>
      <c r="N166" s="1">
        <f>STDEV('Raw Data'!CD166,'Raw Data'!CJ166,'Raw Data'!CP166)</f>
        <v>5.3500778810530801E-2</v>
      </c>
      <c r="P166" s="1">
        <f>AVERAGE('Raw Data'!J332,'Raw Data'!P332,'Raw Data'!V332)</f>
        <v>0.91833333333333333</v>
      </c>
      <c r="Q166" s="19">
        <f>STDEV('Raw Data'!J332,'Raw Data'!P332,'Raw Data'!V332)</f>
        <v>3.817503547258775E-2</v>
      </c>
      <c r="R166" s="1">
        <f>AVERAGE('Raw Data'!AB332,'Raw Data'!AH332,'Raw Data'!AN332)</f>
        <v>1.155</v>
      </c>
      <c r="S166" s="1">
        <f>STDEV('Raw Data'!AB332,'Raw Data'!AH332,'Raw Data'!AN332)</f>
        <v>4.5825756949557962E-3</v>
      </c>
      <c r="T166" s="1">
        <f>AVERAGE('Raw Data'!AZ332,'Raw Data'!BF332,'Raw Data'!BL332)</f>
        <v>3.704333333333333</v>
      </c>
      <c r="U166" s="1">
        <f>STDEV('Raw Data'!AZ332,'Raw Data'!BF332,'Raw Data'!BL332)</f>
        <v>1.199080620030752</v>
      </c>
      <c r="V166" s="1">
        <f>AVERAGE('Raw Data'!BL332,'Raw Data'!BR332,'Raw Data'!BX332)</f>
        <v>5.0923333333333334</v>
      </c>
      <c r="W166" s="1">
        <f>STDEV('Raw Data'!BL332,'Raw Data'!BR332,'Raw Data'!BX332)</f>
        <v>3.9272551907577218E-2</v>
      </c>
      <c r="X166" s="1">
        <f>AVERAGE('Raw Data'!CD332,'Raw Data'!CJ332,'Raw Data'!CP332)</f>
        <v>5.4033333333333333</v>
      </c>
      <c r="Y166" s="1">
        <f>STDEV('Raw Data'!CD332,'Raw Data'!CJ332,'Raw Data'!CP332)</f>
        <v>3.0237945256471135E-2</v>
      </c>
      <c r="AA166" s="1">
        <f>AVERAGE('Raw Data'!J498,'Raw Data'!P498,'Raw Data'!V498)</f>
        <v>1.0009999999999999</v>
      </c>
      <c r="AB166" s="19">
        <f>STDEV('Raw Data'!J498,'Raw Data'!P498,'Raw Data'!V498)</f>
        <v>6.3316664473106979E-2</v>
      </c>
      <c r="AC166" s="1">
        <f>AVERAGE('Raw Data'!AB498,'Raw Data'!AH498,'Raw Data'!AN498)</f>
        <v>1.51</v>
      </c>
      <c r="AD166" s="1">
        <f>STDEV('Raw Data'!AB498,'Raw Data'!AH498,'Raw Data'!AN498)</f>
        <v>8.4005952170069453E-2</v>
      </c>
      <c r="AE166" s="1">
        <f>AVERAGE('Raw Data'!AZ498,'Raw Data'!BF498,'Raw Data'!BL498)</f>
        <v>3.6419999999999999</v>
      </c>
      <c r="AF166" s="1">
        <f>STDEV('Raw Data'!AZ498,'Raw Data'!BF498,'Raw Data'!BL498)</f>
        <v>1.2679179784197399</v>
      </c>
      <c r="AG166" s="1">
        <f>AVERAGE('Raw Data'!BL498,'Raw Data'!BR498,'Raw Data'!BX498)</f>
        <v>5.109</v>
      </c>
      <c r="AH166" s="1">
        <f>STDEV('Raw Data'!BL498,'Raw Data'!BR498,'Raw Data'!BX498)</f>
        <v>4.2426406871194462E-3</v>
      </c>
      <c r="AI166" s="1">
        <f>AVERAGE('Raw Data'!CD498,'Raw Data'!CJ498,'Raw Data'!CP498)</f>
        <v>5.4554999999999998</v>
      </c>
      <c r="AJ166" s="1">
        <f>STDEV('Raw Data'!CD498,'Raw Data'!CJ498,'Raw Data'!CP498)</f>
        <v>2.0506096654409819E-2</v>
      </c>
      <c r="AL166" s="4">
        <f t="shared" si="216"/>
        <v>0.41799999999999982</v>
      </c>
      <c r="AM166" s="1">
        <f t="shared" si="217"/>
        <v>0.16103403324374546</v>
      </c>
      <c r="AN166" s="4">
        <f t="shared" si="218"/>
        <v>9.5666666666666789E-2</v>
      </c>
      <c r="AO166" s="12">
        <f t="shared" si="219"/>
        <v>0.12122019112554197</v>
      </c>
      <c r="AP166" s="4">
        <f t="shared" si="220"/>
        <v>-5.3666666666666529E-2</v>
      </c>
      <c r="AQ166" s="12">
        <f t="shared" si="221"/>
        <v>2.5532565071788489</v>
      </c>
      <c r="AR166" s="4">
        <f t="shared" si="222"/>
        <v>9.5333333333333492E-2</v>
      </c>
      <c r="AS166" s="12">
        <f t="shared" si="223"/>
        <v>6.4813368913564678E-2</v>
      </c>
      <c r="AT166" s="4">
        <f t="shared" si="224"/>
        <v>0.23399999999999999</v>
      </c>
      <c r="AU166" s="12">
        <f t="shared" si="225"/>
        <v>8.3738724067001932E-2</v>
      </c>
      <c r="AW166" s="4">
        <f t="shared" si="206"/>
        <v>0.33533333333333326</v>
      </c>
      <c r="AX166" s="1">
        <f t="shared" si="207"/>
        <v>0.18617566224426468</v>
      </c>
      <c r="AY166" s="4">
        <f t="shared" si="208"/>
        <v>-0.25933333333333319</v>
      </c>
      <c r="AZ166" s="12">
        <f t="shared" si="209"/>
        <v>0.20064356760065563</v>
      </c>
      <c r="BA166" s="4">
        <f t="shared" si="210"/>
        <v>8.6666666666666003E-3</v>
      </c>
      <c r="BB166" s="12">
        <f t="shared" si="211"/>
        <v>2.6220938655678365</v>
      </c>
      <c r="BC166" s="4">
        <f t="shared" si="212"/>
        <v>7.8666666666666885E-2</v>
      </c>
      <c r="BD166" s="12">
        <f t="shared" si="213"/>
        <v>2.9783457693106901E-2</v>
      </c>
      <c r="BE166" s="4">
        <f t="shared" si="214"/>
        <v>0.18183333333333351</v>
      </c>
      <c r="BF166" s="12">
        <f t="shared" si="215"/>
        <v>7.4006875464940614E-2</v>
      </c>
      <c r="BH166" s="4">
        <f t="shared" si="226"/>
        <v>-8.2666666666666555E-2</v>
      </c>
      <c r="BI166" s="1">
        <f t="shared" si="227"/>
        <v>0.10149169994569474</v>
      </c>
      <c r="BJ166" s="4">
        <f t="shared" si="228"/>
        <v>-0.35499999999999998</v>
      </c>
      <c r="BK166" s="12">
        <f t="shared" si="229"/>
        <v>8.8588527865025246E-2</v>
      </c>
      <c r="BL166" s="4">
        <f t="shared" si="230"/>
        <v>6.233333333333313E-2</v>
      </c>
      <c r="BM166" s="12">
        <f t="shared" si="231"/>
        <v>2.4669985984504921</v>
      </c>
      <c r="BN166" s="4">
        <f t="shared" si="232"/>
        <v>-1.6666666666666607E-2</v>
      </c>
      <c r="BO166" s="12">
        <f t="shared" si="233"/>
        <v>4.3515192594696661E-2</v>
      </c>
      <c r="BP166" s="4">
        <f t="shared" si="234"/>
        <v>-5.2166666666666472E-2</v>
      </c>
      <c r="BQ166" s="12">
        <f t="shared" si="235"/>
        <v>5.0744041910880958E-2</v>
      </c>
      <c r="CI166" s="1">
        <f t="shared" si="236"/>
        <v>2.5931959862747718E-2</v>
      </c>
      <c r="CJ166" s="29">
        <f t="shared" si="237"/>
        <v>1.4694334736512925E-2</v>
      </c>
      <c r="CK166" s="29">
        <f t="shared" si="238"/>
        <v>6.5191187914511355</v>
      </c>
      <c r="CL166" s="30">
        <f t="shared" si="239"/>
        <v>4.2007727899258324E-3</v>
      </c>
      <c r="CM166" s="30">
        <f t="shared" si="240"/>
        <v>7.012173908369489E-3</v>
      </c>
      <c r="CN166">
        <f t="shared" si="204"/>
        <v>2.5633879988696</v>
      </c>
      <c r="CP166" s="31">
        <f t="shared" si="241"/>
        <v>3.4661377212090526E-2</v>
      </c>
      <c r="CQ166" s="30">
        <f t="shared" si="242"/>
        <v>4.0257841219518864E-2</v>
      </c>
      <c r="CR166" s="30">
        <f t="shared" si="243"/>
        <v>6.8753762398484799</v>
      </c>
      <c r="CS166" s="30">
        <f t="shared" si="244"/>
        <v>8.8705435215708861E-4</v>
      </c>
      <c r="CT166" s="31">
        <f t="shared" si="245"/>
        <v>5.4770176160832285E-3</v>
      </c>
      <c r="CU166">
        <f t="shared" si="205"/>
        <v>2.6375480147759074</v>
      </c>
    </row>
    <row r="167" spans="1:99" x14ac:dyDescent="0.25">
      <c r="A167" t="str">
        <f>'Raw Data'!A167</f>
        <v>A_p110g</v>
      </c>
      <c r="B167">
        <f>'Raw Data'!B167</f>
        <v>1074</v>
      </c>
      <c r="C167">
        <f>'Raw Data'!C167</f>
        <v>1084</v>
      </c>
      <c r="D167" t="str">
        <f>'Raw Data'!D167</f>
        <v>VCRDKGWTVQF</v>
      </c>
      <c r="E167" s="1">
        <f>AVERAGE('Raw Data'!J167,'Raw Data'!P167,'Raw Data'!V167)</f>
        <v>0.92799999999999994</v>
      </c>
      <c r="F167" s="19">
        <f>STDEV('Raw Data'!J167,'Raw Data'!P167,'Raw Data'!V167)</f>
        <v>1.9313207915827937E-2</v>
      </c>
      <c r="G167" s="1">
        <f>AVERAGE('Raw Data'!AB167,'Raw Data'!AH167,'Raw Data'!AN167)</f>
        <v>1.1013333333333333</v>
      </c>
      <c r="H167" s="1">
        <f>STDEV('Raw Data'!AB167,'Raw Data'!AH167,'Raw Data'!AN167)</f>
        <v>4.5566800780100107E-2</v>
      </c>
      <c r="I167" s="1">
        <f>AVERAGE('Raw Data'!AZ167,'Raw Data'!BF167,'Raw Data'!BL167)</f>
        <v>3.5340000000000003</v>
      </c>
      <c r="J167" s="1">
        <f>STDEV('Raw Data'!AZ167,'Raw Data'!BF167,'Raw Data'!BL167)</f>
        <v>1.2706089091455319</v>
      </c>
      <c r="K167" s="1">
        <f>AVERAGE('Raw Data'!BL167,'Raw Data'!BR167,'Raw Data'!BX167)</f>
        <v>5.0483333333333329</v>
      </c>
      <c r="L167" s="1">
        <f>STDEV('Raw Data'!BL167,'Raw Data'!BR167,'Raw Data'!BX167)</f>
        <v>7.6846166679498673E-2</v>
      </c>
      <c r="M167" s="1">
        <f>AVERAGE('Raw Data'!CD167,'Raw Data'!CJ167,'Raw Data'!CP167)</f>
        <v>5.3073333333333332</v>
      </c>
      <c r="N167" s="1">
        <f>STDEV('Raw Data'!CD167,'Raw Data'!CJ167,'Raw Data'!CP167)</f>
        <v>8.2857307060592772E-2</v>
      </c>
      <c r="P167" s="1">
        <f>AVERAGE('Raw Data'!J333,'Raw Data'!P333,'Raw Data'!V333)</f>
        <v>0.88166666666666671</v>
      </c>
      <c r="Q167" s="19">
        <f>STDEV('Raw Data'!J333,'Raw Data'!P333,'Raw Data'!V333)</f>
        <v>3.9627431576287356E-2</v>
      </c>
      <c r="R167" s="1">
        <f>AVERAGE('Raw Data'!AB333,'Raw Data'!AH333,'Raw Data'!AN333)</f>
        <v>1.089</v>
      </c>
      <c r="S167" s="1">
        <f>STDEV('Raw Data'!AB333,'Raw Data'!AH333,'Raw Data'!AN333)</f>
        <v>3.1432467291003449E-2</v>
      </c>
      <c r="T167" s="1">
        <f>AVERAGE('Raw Data'!AZ333,'Raw Data'!BF333,'Raw Data'!BL333)</f>
        <v>3.4906666666666664</v>
      </c>
      <c r="U167" s="1">
        <f>STDEV('Raw Data'!AZ333,'Raw Data'!BF333,'Raw Data'!BL333)</f>
        <v>1.224669070946651</v>
      </c>
      <c r="V167" s="1">
        <f>AVERAGE('Raw Data'!BL333,'Raw Data'!BR333,'Raw Data'!BX333)</f>
        <v>4.8870000000000005</v>
      </c>
      <c r="W167" s="1">
        <f>STDEV('Raw Data'!BL333,'Raw Data'!BR333,'Raw Data'!BX333)</f>
        <v>6.8110204815431258E-2</v>
      </c>
      <c r="X167" s="1">
        <f>AVERAGE('Raw Data'!CD333,'Raw Data'!CJ333,'Raw Data'!CP333)</f>
        <v>5.1173333333333337</v>
      </c>
      <c r="Y167" s="1">
        <f>STDEV('Raw Data'!CD333,'Raw Data'!CJ333,'Raw Data'!CP333)</f>
        <v>4.8294237061302835E-2</v>
      </c>
      <c r="AA167" s="1">
        <f>AVERAGE('Raw Data'!J499,'Raw Data'!P499,'Raw Data'!V499)</f>
        <v>0.90400000000000003</v>
      </c>
      <c r="AB167" s="19">
        <f>STDEV('Raw Data'!J499,'Raw Data'!P499,'Raw Data'!V499)</f>
        <v>2.3302360395462109E-2</v>
      </c>
      <c r="AC167" s="1">
        <f>AVERAGE('Raw Data'!AB499,'Raw Data'!AH499,'Raw Data'!AN499)</f>
        <v>1.1113333333333333</v>
      </c>
      <c r="AD167" s="1">
        <f>STDEV('Raw Data'!AB499,'Raw Data'!AH499,'Raw Data'!AN499)</f>
        <v>4.0525712002793132E-2</v>
      </c>
      <c r="AE167" s="1">
        <f>AVERAGE('Raw Data'!AZ499,'Raw Data'!BF499,'Raw Data'!BL499)</f>
        <v>3.48</v>
      </c>
      <c r="AF167" s="1">
        <f>STDEV('Raw Data'!AZ499,'Raw Data'!BF499,'Raw Data'!BL499)</f>
        <v>1.217054230509059</v>
      </c>
      <c r="AG167" s="1">
        <f>AVERAGE('Raw Data'!BL499,'Raw Data'!BR499,'Raw Data'!BX499)</f>
        <v>4.9005000000000001</v>
      </c>
      <c r="AH167" s="1">
        <f>STDEV('Raw Data'!BL499,'Raw Data'!BR499,'Raw Data'!BX499)</f>
        <v>2.1920310216783385E-2</v>
      </c>
      <c r="AI167" s="1">
        <f>AVERAGE('Raw Data'!CD499,'Raw Data'!CJ499,'Raw Data'!CP499)</f>
        <v>5.1754999999999995</v>
      </c>
      <c r="AJ167" s="1">
        <f>STDEV('Raw Data'!CD499,'Raw Data'!CJ499,'Raw Data'!CP499)</f>
        <v>7.0710678118678376E-4</v>
      </c>
      <c r="AL167" s="4">
        <f t="shared" si="216"/>
        <v>4.6333333333333226E-2</v>
      </c>
      <c r="AM167" s="1">
        <f t="shared" si="217"/>
        <v>5.8940639492115296E-2</v>
      </c>
      <c r="AN167" s="4">
        <f t="shared" si="218"/>
        <v>1.2333333333333307E-2</v>
      </c>
      <c r="AO167" s="12">
        <f t="shared" si="219"/>
        <v>7.6999268071103549E-2</v>
      </c>
      <c r="AP167" s="4">
        <f t="shared" si="220"/>
        <v>4.333333333333389E-2</v>
      </c>
      <c r="AQ167" s="12">
        <f t="shared" si="221"/>
        <v>2.4952779800921832</v>
      </c>
      <c r="AR167" s="4">
        <f t="shared" si="222"/>
        <v>0.16133333333333244</v>
      </c>
      <c r="AS167" s="12">
        <f t="shared" si="223"/>
        <v>0.14495637149492993</v>
      </c>
      <c r="AT167" s="4">
        <f t="shared" si="224"/>
        <v>0.1899999999999995</v>
      </c>
      <c r="AU167" s="12">
        <f t="shared" si="225"/>
        <v>0.13115154412189561</v>
      </c>
      <c r="AW167" s="4">
        <f t="shared" si="206"/>
        <v>2.399999999999991E-2</v>
      </c>
      <c r="AX167" s="1">
        <f t="shared" si="207"/>
        <v>4.2615568311290042E-2</v>
      </c>
      <c r="AY167" s="4">
        <f t="shared" si="208"/>
        <v>-1.0000000000000009E-2</v>
      </c>
      <c r="AZ167" s="12">
        <f t="shared" si="209"/>
        <v>8.6092512782893232E-2</v>
      </c>
      <c r="BA167" s="4">
        <f t="shared" si="210"/>
        <v>5.400000000000027E-2</v>
      </c>
      <c r="BB167" s="12">
        <f t="shared" si="211"/>
        <v>2.487663139654591</v>
      </c>
      <c r="BC167" s="4">
        <f t="shared" si="212"/>
        <v>0.14783333333333282</v>
      </c>
      <c r="BD167" s="12">
        <f t="shared" si="213"/>
        <v>9.8766476896282054E-2</v>
      </c>
      <c r="BE167" s="4">
        <f t="shared" si="214"/>
        <v>0.13183333333333369</v>
      </c>
      <c r="BF167" s="12">
        <f t="shared" si="215"/>
        <v>8.3564413841779553E-2</v>
      </c>
      <c r="BH167" s="4">
        <f t="shared" si="226"/>
        <v>-2.2333333333333316E-2</v>
      </c>
      <c r="BI167" s="1">
        <f t="shared" si="227"/>
        <v>6.2929791971749471E-2</v>
      </c>
      <c r="BJ167" s="4">
        <f t="shared" si="228"/>
        <v>-2.2333333333333316E-2</v>
      </c>
      <c r="BK167" s="12">
        <f t="shared" si="229"/>
        <v>7.1958179293796581E-2</v>
      </c>
      <c r="BL167" s="4">
        <f t="shared" si="230"/>
        <v>1.066666666666638E-2</v>
      </c>
      <c r="BM167" s="12">
        <f t="shared" si="231"/>
        <v>2.4417233014557098</v>
      </c>
      <c r="BN167" s="4">
        <f t="shared" si="232"/>
        <v>-1.3499999999999623E-2</v>
      </c>
      <c r="BO167" s="12">
        <f t="shared" si="233"/>
        <v>9.0030515032214639E-2</v>
      </c>
      <c r="BP167" s="4">
        <f t="shared" si="234"/>
        <v>-5.8166666666665812E-2</v>
      </c>
      <c r="BQ167" s="12">
        <f t="shared" si="235"/>
        <v>4.9001343842489616E-2</v>
      </c>
      <c r="CI167" s="1">
        <f t="shared" si="236"/>
        <v>3.4739989837395012E-3</v>
      </c>
      <c r="CJ167" s="29">
        <f t="shared" si="237"/>
        <v>5.9288872834856662E-3</v>
      </c>
      <c r="CK167" s="29">
        <f t="shared" si="238"/>
        <v>6.2264121979329259</v>
      </c>
      <c r="CL167" s="30">
        <f t="shared" si="239"/>
        <v>2.1012349636976135E-2</v>
      </c>
      <c r="CM167" s="30">
        <f t="shared" si="240"/>
        <v>1.7200727525557531E-2</v>
      </c>
      <c r="CN167">
        <f t="shared" si="204"/>
        <v>2.5048010223094939</v>
      </c>
      <c r="CP167" s="31">
        <f t="shared" si="241"/>
        <v>1.8160866624942281E-3</v>
      </c>
      <c r="CQ167" s="30">
        <f t="shared" si="242"/>
        <v>7.411920757272635E-3</v>
      </c>
      <c r="CR167" s="30">
        <f t="shared" si="243"/>
        <v>6.188467896396137</v>
      </c>
      <c r="CS167" s="30">
        <f t="shared" si="244"/>
        <v>9.7548169585038175E-3</v>
      </c>
      <c r="CT167" s="31">
        <f t="shared" si="245"/>
        <v>6.9830112607201979E-3</v>
      </c>
      <c r="CU167">
        <f t="shared" si="205"/>
        <v>2.4928765978353455</v>
      </c>
    </row>
    <row r="168" spans="1:99" x14ac:dyDescent="0.25">
      <c r="A168" t="str">
        <f>'Raw Data'!A168</f>
        <v>A_p110g</v>
      </c>
      <c r="B168">
        <f>'Raw Data'!B168</f>
        <v>1088</v>
      </c>
      <c r="C168">
        <f>'Raw Data'!C168</f>
        <v>1092</v>
      </c>
      <c r="D168" t="str">
        <f>'Raw Data'!D168</f>
        <v>LHLVL</v>
      </c>
      <c r="E168" s="1">
        <f>AVERAGE('Raw Data'!J168,'Raw Data'!P168,'Raw Data'!V168)</f>
        <v>0.55599999999999994</v>
      </c>
      <c r="F168" s="19">
        <f>STDEV('Raw Data'!J168,'Raw Data'!P168,'Raw Data'!V168)</f>
        <v>2.5865034312755098E-2</v>
      </c>
      <c r="G168" s="1">
        <f>AVERAGE('Raw Data'!AB168,'Raw Data'!AH168,'Raw Data'!AN168)</f>
        <v>1.1473333333333333</v>
      </c>
      <c r="H168" s="1">
        <f>STDEV('Raw Data'!AB168,'Raw Data'!AH168,'Raw Data'!AN168)</f>
        <v>7.550055187436272E-2</v>
      </c>
      <c r="I168" s="1">
        <f>AVERAGE('Raw Data'!AZ168,'Raw Data'!BF168,'Raw Data'!BL168)</f>
        <v>2.4373333333333331</v>
      </c>
      <c r="J168" s="1">
        <f>STDEV('Raw Data'!AZ168,'Raw Data'!BF168,'Raw Data'!BL168)</f>
        <v>6.490249096400949E-2</v>
      </c>
      <c r="K168" s="1">
        <f>AVERAGE('Raw Data'!BL168,'Raw Data'!BR168,'Raw Data'!BX168)</f>
        <v>2.5139999999999998</v>
      </c>
      <c r="L168" s="1">
        <f>STDEV('Raw Data'!BL168,'Raw Data'!BR168,'Raw Data'!BX168)</f>
        <v>2.1166010488516573E-2</v>
      </c>
      <c r="M168" s="1">
        <f>AVERAGE('Raw Data'!CD168,'Raw Data'!CJ168,'Raw Data'!CP168)</f>
        <v>2.5390000000000001</v>
      </c>
      <c r="N168" s="1">
        <f>STDEV('Raw Data'!CD168,'Raw Data'!CJ168,'Raw Data'!CP168)</f>
        <v>4.7843494855622712E-2</v>
      </c>
      <c r="P168" s="1">
        <f>AVERAGE('Raw Data'!J334,'Raw Data'!P334,'Raw Data'!V334)</f>
        <v>0.48966666666666669</v>
      </c>
      <c r="Q168" s="19">
        <f>STDEV('Raw Data'!J334,'Raw Data'!P334,'Raw Data'!V334)</f>
        <v>3.1770006819850274E-2</v>
      </c>
      <c r="R168" s="1">
        <f>AVERAGE('Raw Data'!AB334,'Raw Data'!AH334,'Raw Data'!AN334)</f>
        <v>1.0133333333333334</v>
      </c>
      <c r="S168" s="1">
        <f>STDEV('Raw Data'!AB334,'Raw Data'!AH334,'Raw Data'!AN334)</f>
        <v>6.2324420040088084E-2</v>
      </c>
      <c r="T168" s="1">
        <f>AVERAGE('Raw Data'!AZ334,'Raw Data'!BF334,'Raw Data'!BL334)</f>
        <v>2.35</v>
      </c>
      <c r="U168" s="1">
        <f>STDEV('Raw Data'!AZ334,'Raw Data'!BF334,'Raw Data'!BL334)</f>
        <v>0.11358256908522553</v>
      </c>
      <c r="V168" s="1">
        <f>AVERAGE('Raw Data'!BL334,'Raw Data'!BR334,'Raw Data'!BX334)</f>
        <v>2.4750000000000001</v>
      </c>
      <c r="W168" s="1">
        <f>STDEV('Raw Data'!BL334,'Raw Data'!BR334,'Raw Data'!BX334)</f>
        <v>2.3515952032609765E-2</v>
      </c>
      <c r="X168" s="1">
        <f>AVERAGE('Raw Data'!CD334,'Raw Data'!CJ334,'Raw Data'!CP334)</f>
        <v>2.4946666666666668</v>
      </c>
      <c r="Y168" s="1">
        <f>STDEV('Raw Data'!CD334,'Raw Data'!CJ334,'Raw Data'!CP334)</f>
        <v>4.4455970727601192E-2</v>
      </c>
      <c r="AA168" s="1">
        <f>AVERAGE('Raw Data'!J500,'Raw Data'!P500,'Raw Data'!V500)</f>
        <v>0.53633333333333333</v>
      </c>
      <c r="AB168" s="19">
        <f>STDEV('Raw Data'!J500,'Raw Data'!P500,'Raw Data'!V500)</f>
        <v>6.6335008354061392E-2</v>
      </c>
      <c r="AC168" s="1">
        <f>AVERAGE('Raw Data'!AB500,'Raw Data'!AH500,'Raw Data'!AN500)</f>
        <v>1.1180000000000001</v>
      </c>
      <c r="AD168" s="1">
        <f>STDEV('Raw Data'!AB500,'Raw Data'!AH500,'Raw Data'!AN500)</f>
        <v>4.4395945760846225E-2</v>
      </c>
      <c r="AE168" s="1">
        <f>AVERAGE('Raw Data'!AZ500,'Raw Data'!BF500,'Raw Data'!BL500)</f>
        <v>2.4163333333333337</v>
      </c>
      <c r="AF168" s="1">
        <f>STDEV('Raw Data'!AZ500,'Raw Data'!BF500,'Raw Data'!BL500)</f>
        <v>5.5193598662647017E-2</v>
      </c>
      <c r="AG168" s="1">
        <f>AVERAGE('Raw Data'!BL500,'Raw Data'!BR500,'Raw Data'!BX500)</f>
        <v>2.4780000000000002</v>
      </c>
      <c r="AH168" s="1">
        <f>STDEV('Raw Data'!BL500,'Raw Data'!BR500,'Raw Data'!BX500)</f>
        <v>5.6568542494923853E-3</v>
      </c>
      <c r="AI168" s="1">
        <f>AVERAGE('Raw Data'!CD500,'Raw Data'!CJ500,'Raw Data'!CP500)</f>
        <v>2.4575</v>
      </c>
      <c r="AJ168" s="1">
        <f>STDEV('Raw Data'!CD500,'Raw Data'!CJ500,'Raw Data'!CP500)</f>
        <v>2.1213203435597231E-3</v>
      </c>
      <c r="AL168" s="4">
        <f t="shared" si="216"/>
        <v>6.6333333333333244E-2</v>
      </c>
      <c r="AM168" s="1">
        <f t="shared" si="217"/>
        <v>5.7635041132605369E-2</v>
      </c>
      <c r="AN168" s="4">
        <f t="shared" si="218"/>
        <v>0.1339999999999999</v>
      </c>
      <c r="AO168" s="12">
        <f t="shared" si="219"/>
        <v>0.13782497191445081</v>
      </c>
      <c r="AP168" s="4">
        <f t="shared" si="220"/>
        <v>8.7333333333333041E-2</v>
      </c>
      <c r="AQ168" s="12">
        <f t="shared" si="221"/>
        <v>0.17848506004923503</v>
      </c>
      <c r="AR168" s="4">
        <f t="shared" si="222"/>
        <v>3.8999999999999702E-2</v>
      </c>
      <c r="AS168" s="12">
        <f t="shared" si="223"/>
        <v>4.4681962521126342E-2</v>
      </c>
      <c r="AT168" s="4">
        <f t="shared" si="224"/>
        <v>4.4333333333333336E-2</v>
      </c>
      <c r="AU168" s="12">
        <f t="shared" si="225"/>
        <v>9.2299465583223911E-2</v>
      </c>
      <c r="AW168" s="4">
        <f t="shared" si="206"/>
        <v>1.966666666666661E-2</v>
      </c>
      <c r="AX168" s="1">
        <f t="shared" si="207"/>
        <v>9.2200042666816487E-2</v>
      </c>
      <c r="AY168" s="4">
        <f t="shared" si="208"/>
        <v>2.9333333333333211E-2</v>
      </c>
      <c r="AZ168" s="12">
        <f t="shared" si="209"/>
        <v>0.11989649763520895</v>
      </c>
      <c r="BA168" s="4">
        <f t="shared" si="210"/>
        <v>2.0999999999999464E-2</v>
      </c>
      <c r="BB168" s="12">
        <f t="shared" si="211"/>
        <v>0.12009608962665651</v>
      </c>
      <c r="BC168" s="4">
        <f t="shared" si="212"/>
        <v>3.5999999999999588E-2</v>
      </c>
      <c r="BD168" s="12">
        <f t="shared" si="213"/>
        <v>2.6822864738008958E-2</v>
      </c>
      <c r="BE168" s="4">
        <f t="shared" si="214"/>
        <v>8.1500000000000128E-2</v>
      </c>
      <c r="BF168" s="12">
        <f t="shared" si="215"/>
        <v>4.9964815199182437E-2</v>
      </c>
      <c r="BH168" s="4">
        <f t="shared" si="226"/>
        <v>-4.6666666666666634E-2</v>
      </c>
      <c r="BI168" s="1">
        <f t="shared" si="227"/>
        <v>9.8105015173911667E-2</v>
      </c>
      <c r="BJ168" s="4">
        <f t="shared" si="228"/>
        <v>-0.10466666666666669</v>
      </c>
      <c r="BK168" s="12">
        <f t="shared" si="229"/>
        <v>0.1067203658009343</v>
      </c>
      <c r="BL168" s="4">
        <f t="shared" si="230"/>
        <v>-6.6333333333333577E-2</v>
      </c>
      <c r="BM168" s="12">
        <f t="shared" si="231"/>
        <v>0.16877616774787255</v>
      </c>
      <c r="BN168" s="4">
        <f t="shared" si="232"/>
        <v>-3.0000000000001137E-3</v>
      </c>
      <c r="BO168" s="12">
        <f t="shared" si="233"/>
        <v>2.917280628210215E-2</v>
      </c>
      <c r="BP168" s="4">
        <f t="shared" si="234"/>
        <v>3.7166666666666792E-2</v>
      </c>
      <c r="BQ168" s="12">
        <f t="shared" si="235"/>
        <v>4.6577291071160917E-2</v>
      </c>
      <c r="CI168" s="1">
        <f t="shared" si="236"/>
        <v>3.3217979663571129E-3</v>
      </c>
      <c r="CJ168" s="29">
        <f t="shared" si="237"/>
        <v>1.8995722883219154E-2</v>
      </c>
      <c r="CK168" s="29">
        <f t="shared" si="238"/>
        <v>3.1856916660779035E-2</v>
      </c>
      <c r="CL168" s="30">
        <f t="shared" si="239"/>
        <v>1.9964777747393391E-3</v>
      </c>
      <c r="CM168" s="30">
        <f t="shared" si="240"/>
        <v>8.519191346948736E-3</v>
      </c>
      <c r="CN168">
        <f t="shared" si="204"/>
        <v>0.25434249867460884</v>
      </c>
      <c r="CP168" s="31">
        <f t="shared" si="241"/>
        <v>8.5008478677627806E-3</v>
      </c>
      <c r="CQ168" s="30">
        <f t="shared" si="242"/>
        <v>1.4375170145189664E-2</v>
      </c>
      <c r="CR168" s="30">
        <f t="shared" si="243"/>
        <v>1.4423070743613913E-2</v>
      </c>
      <c r="CS168" s="30">
        <f t="shared" si="244"/>
        <v>7.1946607275352433E-4</v>
      </c>
      <c r="CT168" s="31">
        <f t="shared" si="245"/>
        <v>2.4964827578884525E-3</v>
      </c>
      <c r="CU168">
        <f t="shared" si="205"/>
        <v>0.20128347569338209</v>
      </c>
    </row>
    <row r="169" spans="1:99" x14ac:dyDescent="0.25">
      <c r="AA169" s="1"/>
      <c r="AB169" s="19"/>
      <c r="AC169" s="1"/>
      <c r="AD169" s="1"/>
      <c r="AE169" s="1"/>
      <c r="AF169" s="1"/>
      <c r="AG169" s="1"/>
      <c r="AH169" s="1"/>
      <c r="AI169" s="1"/>
      <c r="AJ169" s="1"/>
      <c r="AL169" s="4"/>
      <c r="AM169" s="1"/>
      <c r="AN169" s="4"/>
      <c r="AO169" s="12"/>
      <c r="AP169" s="4"/>
      <c r="AQ169" s="12"/>
      <c r="AR169" s="4"/>
      <c r="AS169" s="12"/>
      <c r="AT169" s="4"/>
      <c r="AU169" s="12"/>
      <c r="AW169" s="4"/>
      <c r="AX169" s="1"/>
      <c r="AY169" s="4"/>
      <c r="AZ169" s="12"/>
      <c r="BA169" s="4"/>
      <c r="BB169" s="12"/>
      <c r="BC169" s="4"/>
      <c r="BD169" s="12"/>
      <c r="BE169" s="4"/>
      <c r="BF169" s="12"/>
      <c r="BH169" s="4"/>
      <c r="BI169" s="1"/>
      <c r="BJ169" s="4"/>
      <c r="BK169" s="12"/>
      <c r="BL169" s="4"/>
      <c r="BM169" s="12"/>
      <c r="BN169" s="4"/>
      <c r="BO169" s="12"/>
      <c r="BP169" s="4"/>
      <c r="BQ169" s="12"/>
      <c r="CI169" s="1"/>
      <c r="CJ169" s="29"/>
      <c r="CK169" s="29"/>
      <c r="CL169" s="30"/>
      <c r="CM169" s="30"/>
      <c r="CP169" s="31"/>
      <c r="CQ169" s="30"/>
      <c r="CR169" s="30"/>
      <c r="CS169" s="30"/>
      <c r="CT169" s="31"/>
    </row>
    <row r="170" spans="1:99" x14ac:dyDescent="0.25"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L170" s="4"/>
      <c r="AM170" s="1"/>
      <c r="AN170" s="4"/>
      <c r="AO170" s="12"/>
      <c r="AP170" s="4"/>
      <c r="AQ170" s="12"/>
      <c r="AR170" s="4"/>
      <c r="AS170" s="12"/>
      <c r="AT170" s="4"/>
      <c r="AU170" s="12"/>
      <c r="AW170" s="4"/>
      <c r="AX170" s="1"/>
      <c r="AY170" s="4"/>
      <c r="AZ170" s="12"/>
      <c r="BA170" s="4"/>
      <c r="BB170" s="12"/>
      <c r="BC170" s="4"/>
      <c r="BD170" s="12"/>
      <c r="BE170" s="4"/>
      <c r="BF170" s="12"/>
      <c r="BH170" s="4"/>
      <c r="BI170" s="1"/>
      <c r="BJ170" s="4"/>
      <c r="BK170" s="12"/>
      <c r="BL170" s="4"/>
      <c r="BM170" s="12"/>
      <c r="BN170" s="4"/>
      <c r="BO170" s="12"/>
      <c r="BP170" s="4"/>
      <c r="BQ170" s="12"/>
      <c r="CI170" s="1"/>
      <c r="CJ170" s="29"/>
      <c r="CK170" s="29"/>
      <c r="CL170" s="30"/>
      <c r="CM170" s="30"/>
    </row>
    <row r="171" spans="1:99" x14ac:dyDescent="0.25"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W171" s="4"/>
      <c r="AX171" s="1"/>
      <c r="AY171" s="4"/>
      <c r="AZ171" s="12"/>
      <c r="BA171" s="4"/>
      <c r="BB171" s="12"/>
      <c r="BC171" s="4"/>
      <c r="BD171" s="12"/>
      <c r="BE171" s="4"/>
      <c r="BF171" s="12"/>
      <c r="BH171" s="4"/>
      <c r="BI171" s="1"/>
      <c r="BJ171" s="4"/>
      <c r="BK171" s="12"/>
      <c r="BL171" s="4"/>
      <c r="BM171" s="12"/>
      <c r="BN171" s="4"/>
      <c r="BO171" s="12"/>
      <c r="BP171" s="4"/>
      <c r="BQ171" s="12"/>
      <c r="CI171" s="1"/>
      <c r="CJ171" s="29"/>
      <c r="CK171" s="29"/>
      <c r="CL171" s="30"/>
      <c r="CM171" s="30"/>
    </row>
    <row r="172" spans="1:99" x14ac:dyDescent="0.25"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W172" s="4"/>
      <c r="AX172" s="1"/>
      <c r="AY172" s="4"/>
      <c r="AZ172" s="12"/>
      <c r="BA172" s="4"/>
      <c r="BB172" s="12"/>
      <c r="BC172" s="4"/>
      <c r="BD172" s="12"/>
      <c r="BE172" s="4"/>
      <c r="BF172" s="12"/>
      <c r="BH172" s="4"/>
      <c r="BI172" s="1"/>
      <c r="BJ172" s="4"/>
      <c r="BK172" s="12"/>
      <c r="BL172" s="4"/>
      <c r="BM172" s="12"/>
      <c r="BN172" s="4"/>
      <c r="BO172" s="12"/>
      <c r="BP172" s="4"/>
      <c r="BQ172" s="12"/>
      <c r="CI172" s="1"/>
      <c r="CJ172" s="29"/>
      <c r="CK172" s="29"/>
      <c r="CL172" s="30"/>
      <c r="CM172" s="30"/>
    </row>
    <row r="173" spans="1:99" x14ac:dyDescent="0.25"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W173" s="4"/>
      <c r="AX173" s="1"/>
      <c r="AY173" s="4"/>
      <c r="AZ173" s="12"/>
      <c r="BA173" s="4"/>
      <c r="BB173" s="12"/>
      <c r="BC173" s="4"/>
      <c r="BD173" s="12"/>
      <c r="BE173" s="4"/>
      <c r="BF173" s="12"/>
      <c r="BH173" s="4"/>
      <c r="BI173" s="1"/>
      <c r="BJ173" s="4"/>
      <c r="BK173" s="12"/>
      <c r="BL173" s="4"/>
      <c r="BM173" s="12"/>
      <c r="BN173" s="4"/>
      <c r="BO173" s="12"/>
      <c r="BP173" s="4"/>
      <c r="BQ173" s="12"/>
      <c r="CI173" s="1"/>
      <c r="CJ173" s="29"/>
      <c r="CK173" s="29"/>
      <c r="CL173" s="30"/>
      <c r="CM173" s="30"/>
    </row>
    <row r="174" spans="1:99" x14ac:dyDescent="0.25"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W174" s="4"/>
      <c r="AX174" s="1"/>
      <c r="AY174" s="4"/>
      <c r="AZ174" s="12"/>
      <c r="BA174" s="4"/>
      <c r="BB174" s="12"/>
      <c r="BC174" s="4"/>
      <c r="BD174" s="12"/>
      <c r="BE174" s="4"/>
      <c r="BF174" s="12"/>
      <c r="BH174" s="4"/>
      <c r="BI174" s="1"/>
      <c r="BJ174" s="4"/>
      <c r="BK174" s="12"/>
      <c r="BL174" s="4"/>
      <c r="BM174" s="12"/>
      <c r="BN174" s="4"/>
      <c r="BO174" s="12"/>
      <c r="BP174" s="4"/>
      <c r="BQ174" s="12"/>
      <c r="CI174" s="1"/>
      <c r="CJ174" s="29"/>
      <c r="CK174" s="29"/>
      <c r="CL174" s="30"/>
      <c r="CM174" s="30"/>
    </row>
    <row r="175" spans="1:99" x14ac:dyDescent="0.25"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W175" s="4"/>
      <c r="AX175" s="1"/>
      <c r="AY175" s="4"/>
      <c r="AZ175" s="12"/>
      <c r="BA175" s="4"/>
      <c r="BB175" s="12"/>
      <c r="BC175" s="4"/>
      <c r="BD175" s="12"/>
      <c r="BE175" s="4"/>
      <c r="BF175" s="12"/>
      <c r="BH175" s="4"/>
      <c r="BI175" s="1"/>
      <c r="BJ175" s="4"/>
      <c r="BK175" s="12"/>
      <c r="BL175" s="4"/>
      <c r="BM175" s="12"/>
      <c r="BN175" s="4"/>
      <c r="BO175" s="12"/>
      <c r="BP175" s="4"/>
      <c r="BQ175" s="12"/>
      <c r="CI175" s="1"/>
      <c r="CJ175" s="29"/>
      <c r="CK175" s="29"/>
      <c r="CL175" s="30"/>
      <c r="CM175" s="30"/>
    </row>
    <row r="176" spans="1:99" x14ac:dyDescent="0.25">
      <c r="E176" s="1"/>
      <c r="F176" s="19"/>
      <c r="G176" s="1"/>
      <c r="H176" s="1"/>
      <c r="I176" s="1"/>
      <c r="J176" s="1"/>
      <c r="K176" s="1"/>
      <c r="L176" s="1"/>
      <c r="M176" s="1"/>
      <c r="N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W176" s="4"/>
      <c r="AX176" s="1"/>
      <c r="AY176" s="4"/>
      <c r="AZ176" s="12"/>
      <c r="BA176" s="4"/>
      <c r="BB176" s="12"/>
      <c r="BC176" s="4"/>
      <c r="BD176" s="12"/>
      <c r="BE176" s="4"/>
      <c r="BF176" s="12"/>
      <c r="BH176" s="4"/>
      <c r="BI176" s="1"/>
      <c r="BJ176" s="4"/>
      <c r="BK176" s="12"/>
      <c r="BL176" s="4"/>
      <c r="BM176" s="12"/>
      <c r="BN176" s="4"/>
      <c r="BO176" s="12"/>
      <c r="BP176" s="4"/>
      <c r="BQ176" s="12"/>
      <c r="CI176" s="1"/>
      <c r="CJ176" s="29"/>
      <c r="CK176" s="29"/>
      <c r="CL176" s="30"/>
      <c r="CM176" s="30"/>
    </row>
    <row r="177" spans="5:91" x14ac:dyDescent="0.25">
      <c r="E177" s="1"/>
      <c r="F177" s="19"/>
      <c r="G177" s="1"/>
      <c r="H177" s="1"/>
      <c r="I177" s="1"/>
      <c r="J177" s="1"/>
      <c r="K177" s="1"/>
      <c r="L177" s="1"/>
      <c r="M177" s="1"/>
      <c r="N177" s="1"/>
      <c r="P177" s="1"/>
      <c r="Q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W177" s="4"/>
      <c r="AX177" s="1"/>
      <c r="AY177" s="4"/>
      <c r="AZ177" s="12"/>
      <c r="BA177" s="4"/>
      <c r="BB177" s="12"/>
      <c r="BC177" s="4"/>
      <c r="BD177" s="12"/>
      <c r="BE177" s="4"/>
      <c r="BF177" s="12"/>
      <c r="BH177" s="4"/>
      <c r="BI177" s="1"/>
      <c r="BJ177" s="4"/>
      <c r="BK177" s="12"/>
      <c r="BL177" s="4"/>
      <c r="BM177" s="12"/>
      <c r="BN177" s="4"/>
      <c r="BO177" s="12"/>
      <c r="BP177" s="4"/>
      <c r="BQ177" s="12"/>
      <c r="CI177" s="1"/>
      <c r="CJ177" s="29"/>
      <c r="CK177" s="29"/>
      <c r="CL177" s="30"/>
      <c r="CM177" s="30"/>
    </row>
    <row r="178" spans="5:91" x14ac:dyDescent="0.25">
      <c r="E178" s="1"/>
      <c r="F178" s="19"/>
      <c r="G178" s="1"/>
      <c r="H178" s="1"/>
      <c r="I178" s="1"/>
      <c r="J178" s="1"/>
      <c r="K178" s="1"/>
      <c r="L178" s="1"/>
      <c r="M178" s="1"/>
      <c r="N178" s="1"/>
      <c r="P178" s="1"/>
      <c r="Q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W178" s="4"/>
      <c r="AX178" s="1"/>
      <c r="AY178" s="4"/>
      <c r="AZ178" s="12"/>
      <c r="BA178" s="4"/>
      <c r="BB178" s="12"/>
      <c r="BC178" s="4"/>
      <c r="BD178" s="12"/>
      <c r="BE178" s="4"/>
      <c r="BF178" s="12"/>
      <c r="BH178" s="4"/>
      <c r="BI178" s="1"/>
      <c r="BJ178" s="4"/>
      <c r="BK178" s="12"/>
      <c r="BL178" s="4"/>
      <c r="BM178" s="12"/>
      <c r="BN178" s="4"/>
      <c r="BO178" s="12"/>
      <c r="BP178" s="4"/>
      <c r="BQ178" s="12"/>
      <c r="CI178" s="1"/>
      <c r="CJ178" s="29"/>
      <c r="CK178" s="29"/>
      <c r="CL178" s="30"/>
      <c r="CM178" s="30"/>
    </row>
    <row r="179" spans="5:91" x14ac:dyDescent="0.25">
      <c r="E179" s="1"/>
      <c r="F179" s="19"/>
      <c r="G179" s="1"/>
      <c r="H179" s="1"/>
      <c r="I179" s="1"/>
      <c r="J179" s="1"/>
      <c r="K179" s="1"/>
      <c r="L179" s="1"/>
      <c r="M179" s="1"/>
      <c r="N179" s="1"/>
      <c r="P179" s="1"/>
      <c r="Q179" s="1"/>
      <c r="AA179" s="1"/>
      <c r="AB179" s="1"/>
      <c r="AW179" s="4"/>
      <c r="AX179" s="1"/>
      <c r="AY179" s="4"/>
      <c r="AZ179" s="12"/>
      <c r="BA179" s="4"/>
      <c r="BB179" s="12"/>
      <c r="BC179" s="4"/>
      <c r="BD179" s="12"/>
      <c r="BE179" s="4"/>
      <c r="BF179" s="12"/>
      <c r="BH179" s="4"/>
      <c r="BI179" s="1"/>
      <c r="BJ179" s="4"/>
      <c r="BK179" s="12"/>
      <c r="BL179" s="4"/>
      <c r="BM179" s="12"/>
      <c r="BN179" s="4"/>
      <c r="BO179" s="12"/>
      <c r="BP179" s="4"/>
      <c r="BQ179" s="12"/>
      <c r="CI179" s="1"/>
      <c r="CJ179" s="29"/>
      <c r="CK179" s="29"/>
      <c r="CL179" s="30"/>
      <c r="CM179" s="30"/>
    </row>
    <row r="180" spans="5:91" x14ac:dyDescent="0.25">
      <c r="E180" s="1"/>
      <c r="F180" s="19"/>
      <c r="G180" s="1"/>
      <c r="H180" s="1"/>
      <c r="I180" s="1"/>
      <c r="J180" s="1"/>
      <c r="K180" s="1"/>
      <c r="L180" s="1"/>
      <c r="M180" s="1"/>
      <c r="N180" s="1"/>
      <c r="P180" s="1"/>
      <c r="Q180" s="1"/>
      <c r="AA180" s="1"/>
      <c r="AB180" s="1"/>
      <c r="AW180" s="4"/>
      <c r="AX180" s="1"/>
      <c r="AY180" s="4"/>
      <c r="AZ180" s="12"/>
      <c r="BA180" s="4"/>
      <c r="BB180" s="12"/>
      <c r="BC180" s="4"/>
      <c r="BD180" s="12"/>
      <c r="BE180" s="4"/>
      <c r="BF180" s="12"/>
      <c r="BH180" s="4"/>
      <c r="BI180" s="1"/>
      <c r="BJ180" s="4"/>
      <c r="BK180" s="12"/>
      <c r="BL180" s="4"/>
      <c r="BM180" s="12"/>
      <c r="BN180" s="4"/>
      <c r="BO180" s="12"/>
      <c r="BP180" s="4"/>
      <c r="BQ180" s="12"/>
      <c r="CI180" s="1"/>
      <c r="CJ180" s="29"/>
      <c r="CK180" s="29"/>
      <c r="CL180" s="30"/>
      <c r="CM180" s="30"/>
    </row>
    <row r="181" spans="5:91" x14ac:dyDescent="0.25">
      <c r="E181" s="1"/>
      <c r="F181" s="19"/>
      <c r="G181" s="1"/>
      <c r="H181" s="1"/>
      <c r="I181" s="1"/>
      <c r="J181" s="1"/>
      <c r="K181" s="1"/>
      <c r="L181" s="1"/>
      <c r="M181" s="1"/>
      <c r="N181" s="1"/>
      <c r="P181" s="1"/>
      <c r="Q181" s="1"/>
      <c r="AA181" s="1"/>
      <c r="AB181" s="1"/>
      <c r="AW181" s="4"/>
      <c r="AX181" s="1"/>
      <c r="AY181" s="4"/>
      <c r="AZ181" s="12"/>
      <c r="BA181" s="4"/>
      <c r="BB181" s="12"/>
      <c r="BC181" s="4"/>
      <c r="BD181" s="12"/>
      <c r="BE181" s="4"/>
      <c r="BF181" s="12"/>
      <c r="BH181" s="4"/>
      <c r="BI181" s="1"/>
      <c r="BJ181" s="4"/>
      <c r="BK181" s="12"/>
      <c r="BL181" s="4"/>
      <c r="BM181" s="12"/>
      <c r="BN181" s="4"/>
      <c r="BO181" s="12"/>
      <c r="BP181" s="4"/>
      <c r="BQ181" s="12"/>
      <c r="CI181" s="1"/>
      <c r="CJ181" s="29"/>
      <c r="CK181" s="29"/>
      <c r="CL181" s="30"/>
      <c r="CM181" s="30"/>
    </row>
    <row r="182" spans="5:91" x14ac:dyDescent="0.25">
      <c r="E182" s="1"/>
      <c r="F182" s="19"/>
      <c r="G182" s="1"/>
      <c r="H182" s="1"/>
      <c r="I182" s="1"/>
      <c r="J182" s="1"/>
      <c r="K182" s="1"/>
      <c r="L182" s="1"/>
      <c r="M182" s="1"/>
      <c r="N182" s="1"/>
      <c r="P182" s="1"/>
      <c r="Q182" s="1"/>
      <c r="AA182" s="1"/>
      <c r="AB182" s="1"/>
      <c r="AW182" s="4"/>
      <c r="AX182" s="1"/>
      <c r="AY182" s="4"/>
      <c r="AZ182" s="12"/>
      <c r="BA182" s="4"/>
      <c r="BB182" s="12"/>
      <c r="BC182" s="4"/>
      <c r="BD182" s="12"/>
      <c r="BE182" s="4"/>
      <c r="BF182" s="12"/>
      <c r="BH182" s="4"/>
      <c r="BI182" s="1"/>
      <c r="BJ182" s="4"/>
      <c r="BK182" s="12"/>
      <c r="BL182" s="4"/>
      <c r="BM182" s="12"/>
      <c r="BN182" s="4"/>
      <c r="BO182" s="12"/>
      <c r="BP182" s="4"/>
      <c r="BQ182" s="12"/>
      <c r="CI182" s="1"/>
      <c r="CJ182" s="29"/>
      <c r="CK182" s="29"/>
      <c r="CL182" s="30"/>
      <c r="CM182" s="30"/>
    </row>
    <row r="183" spans="5:91" x14ac:dyDescent="0.25">
      <c r="E183" s="1"/>
      <c r="F183" s="19"/>
      <c r="G183" s="1"/>
      <c r="H183" s="1"/>
      <c r="I183" s="1"/>
      <c r="J183" s="1"/>
      <c r="K183" s="1"/>
      <c r="L183" s="1"/>
      <c r="M183" s="1"/>
      <c r="N183" s="1"/>
      <c r="P183" s="1"/>
      <c r="Q183" s="1"/>
      <c r="AA183" s="1"/>
      <c r="AB183" s="1"/>
      <c r="AW183" s="4"/>
      <c r="AX183" s="1"/>
      <c r="AY183" s="4"/>
      <c r="AZ183" s="12"/>
      <c r="BA183" s="4"/>
      <c r="BB183" s="12"/>
      <c r="BC183" s="4"/>
      <c r="BD183" s="12"/>
      <c r="BE183" s="4"/>
      <c r="BF183" s="12"/>
      <c r="BH183" s="4"/>
      <c r="BI183" s="1"/>
      <c r="BJ183" s="4"/>
      <c r="BK183" s="12"/>
      <c r="BL183" s="4"/>
      <c r="BM183" s="12"/>
      <c r="BN183" s="4"/>
      <c r="BO183" s="12"/>
      <c r="BP183" s="4"/>
      <c r="BQ183" s="12"/>
      <c r="CI183" s="1"/>
      <c r="CJ183" s="29"/>
      <c r="CK183" s="29"/>
      <c r="CL183" s="30"/>
      <c r="CM183" s="30"/>
    </row>
    <row r="184" spans="5:91" x14ac:dyDescent="0.25">
      <c r="E184" s="1"/>
      <c r="F184" s="19"/>
      <c r="G184" s="1"/>
      <c r="H184" s="1"/>
      <c r="I184" s="1"/>
      <c r="J184" s="1"/>
      <c r="K184" s="1"/>
      <c r="L184" s="1"/>
      <c r="M184" s="1"/>
      <c r="N184" s="1"/>
      <c r="P184" s="1"/>
      <c r="Q184" s="1"/>
      <c r="AA184" s="1"/>
      <c r="AB184" s="1"/>
      <c r="AW184" s="4"/>
      <c r="AX184" s="1"/>
      <c r="AY184" s="4"/>
      <c r="AZ184" s="12"/>
      <c r="BA184" s="4"/>
      <c r="BB184" s="12"/>
      <c r="BC184" s="4"/>
      <c r="BD184" s="12"/>
      <c r="BE184" s="4"/>
      <c r="BF184" s="12"/>
      <c r="BH184" s="4"/>
      <c r="BI184" s="1"/>
      <c r="BJ184" s="4"/>
      <c r="BK184" s="12"/>
      <c r="BL184" s="4"/>
      <c r="BM184" s="12"/>
      <c r="BN184" s="4"/>
      <c r="BO184" s="12"/>
      <c r="BP184" s="4"/>
      <c r="BQ184" s="12"/>
      <c r="CI184" s="1"/>
      <c r="CJ184" s="29"/>
      <c r="CK184" s="29"/>
      <c r="CL184" s="30"/>
      <c r="CM184" s="30"/>
    </row>
    <row r="185" spans="5:91" x14ac:dyDescent="0.25">
      <c r="E185" s="1"/>
      <c r="F185" s="19"/>
      <c r="G185" s="1"/>
      <c r="H185" s="1"/>
      <c r="I185" s="1"/>
      <c r="J185" s="1"/>
      <c r="K185" s="1"/>
      <c r="L185" s="1"/>
      <c r="M185" s="1"/>
      <c r="N185" s="1"/>
      <c r="P185" s="1"/>
      <c r="Q185" s="1"/>
      <c r="AA185" s="1"/>
      <c r="AB185" s="1"/>
      <c r="AW185" s="4"/>
      <c r="AX185" s="1"/>
      <c r="AY185" s="4"/>
      <c r="AZ185" s="12"/>
      <c r="BA185" s="4"/>
      <c r="BB185" s="12"/>
      <c r="BC185" s="4"/>
      <c r="BD185" s="12"/>
      <c r="BE185" s="4"/>
      <c r="BF185" s="12"/>
      <c r="BH185" s="4"/>
      <c r="BI185" s="1"/>
      <c r="BJ185" s="4"/>
      <c r="BK185" s="12"/>
      <c r="BL185" s="4"/>
      <c r="BM185" s="12"/>
      <c r="BN185" s="4"/>
      <c r="BO185" s="12"/>
      <c r="BP185" s="4"/>
      <c r="BQ185" s="12"/>
      <c r="CI185" s="1"/>
      <c r="CJ185" s="29"/>
      <c r="CK185" s="29"/>
      <c r="CL185" s="30"/>
      <c r="CM185" s="30"/>
    </row>
    <row r="186" spans="5:91" x14ac:dyDescent="0.25">
      <c r="E186" s="1"/>
      <c r="F186" s="19"/>
      <c r="G186" s="1"/>
      <c r="H186" s="1"/>
      <c r="I186" s="1"/>
      <c r="J186" s="1"/>
      <c r="K186" s="1"/>
      <c r="L186" s="1"/>
      <c r="M186" s="1"/>
      <c r="N186" s="1"/>
      <c r="P186" s="1"/>
      <c r="Q186" s="1"/>
      <c r="AA186" s="1"/>
      <c r="AB186" s="1"/>
      <c r="AW186" s="4"/>
      <c r="AX186" s="1"/>
      <c r="AY186" s="4"/>
      <c r="AZ186" s="12"/>
      <c r="BA186" s="4"/>
      <c r="BB186" s="12"/>
      <c r="BC186" s="4"/>
      <c r="BD186" s="12"/>
      <c r="BE186" s="4"/>
      <c r="BF186" s="12"/>
      <c r="BH186" s="4"/>
      <c r="BI186" s="1"/>
      <c r="BJ186" s="4"/>
      <c r="BK186" s="12"/>
      <c r="BL186" s="4"/>
      <c r="BM186" s="12"/>
      <c r="BN186" s="4"/>
      <c r="BO186" s="12"/>
      <c r="BP186" s="4"/>
      <c r="BQ186" s="12"/>
      <c r="CI186" s="1"/>
      <c r="CJ186" s="29"/>
      <c r="CK186" s="29"/>
      <c r="CL186" s="30"/>
      <c r="CM186" s="30"/>
    </row>
    <row r="187" spans="5:91" x14ac:dyDescent="0.25">
      <c r="E187" s="1"/>
      <c r="F187" s="19"/>
      <c r="G187" s="1"/>
      <c r="H187" s="1"/>
      <c r="I187" s="1"/>
      <c r="J187" s="1"/>
      <c r="K187" s="1"/>
      <c r="L187" s="1"/>
      <c r="M187" s="1"/>
      <c r="N187" s="1"/>
      <c r="P187" s="1"/>
      <c r="Q187" s="1"/>
      <c r="AA187" s="1"/>
      <c r="AB187" s="1"/>
      <c r="AW187" s="4"/>
      <c r="AX187" s="1"/>
      <c r="AY187" s="4"/>
      <c r="AZ187" s="12"/>
      <c r="BA187" s="4"/>
      <c r="BB187" s="12"/>
      <c r="BC187" s="4"/>
      <c r="BD187" s="12"/>
      <c r="BE187" s="4"/>
      <c r="BF187" s="12"/>
      <c r="BH187" s="4"/>
      <c r="BI187" s="1"/>
      <c r="BJ187" s="4"/>
      <c r="BK187" s="12"/>
      <c r="BL187" s="4"/>
      <c r="BM187" s="12"/>
      <c r="BN187" s="4"/>
      <c r="BO187" s="12"/>
      <c r="BP187" s="4"/>
      <c r="BQ187" s="12"/>
      <c r="CI187" s="1"/>
      <c r="CJ187" s="29"/>
      <c r="CK187" s="29"/>
      <c r="CL187" s="30"/>
      <c r="CM187" s="30"/>
    </row>
    <row r="188" spans="5:91" x14ac:dyDescent="0.25">
      <c r="E188" s="1"/>
      <c r="F188" s="19"/>
      <c r="G188" s="1"/>
      <c r="H188" s="1"/>
      <c r="I188" s="1"/>
      <c r="J188" s="1"/>
      <c r="K188" s="1"/>
      <c r="L188" s="1"/>
      <c r="M188" s="1"/>
      <c r="N188" s="1"/>
      <c r="P188" s="1"/>
      <c r="Q188" s="1"/>
      <c r="AA188" s="1"/>
      <c r="AB188" s="1"/>
      <c r="AW188" s="4"/>
      <c r="AX188" s="1"/>
      <c r="AY188" s="4"/>
      <c r="AZ188" s="12"/>
      <c r="BA188" s="4"/>
      <c r="BB188" s="12"/>
      <c r="BC188" s="4"/>
      <c r="BD188" s="12"/>
      <c r="BE188" s="4"/>
      <c r="BF188" s="12"/>
      <c r="BH188" s="4"/>
      <c r="BI188" s="1"/>
      <c r="BJ188" s="4"/>
      <c r="BK188" s="12"/>
      <c r="BL188" s="4"/>
      <c r="BM188" s="12"/>
      <c r="BN188" s="4"/>
      <c r="BO188" s="12"/>
      <c r="BP188" s="4"/>
      <c r="BQ188" s="12"/>
      <c r="CI188" s="1"/>
      <c r="CJ188" s="29"/>
      <c r="CK188" s="29"/>
      <c r="CL188" s="30"/>
      <c r="CM188" s="30"/>
    </row>
    <row r="189" spans="5:91" x14ac:dyDescent="0.25">
      <c r="E189" s="1"/>
      <c r="F189" s="19"/>
      <c r="G189" s="1"/>
      <c r="H189" s="1"/>
      <c r="I189" s="1"/>
      <c r="J189" s="1"/>
      <c r="K189" s="1"/>
      <c r="L189" s="1"/>
      <c r="M189" s="1"/>
      <c r="N189" s="1"/>
      <c r="P189" s="1"/>
      <c r="Q189" s="1"/>
      <c r="AA189" s="1"/>
      <c r="AB189" s="1"/>
      <c r="AW189" s="4"/>
      <c r="AX189" s="1"/>
      <c r="AY189" s="4"/>
      <c r="AZ189" s="12"/>
      <c r="BA189" s="4"/>
      <c r="BB189" s="12"/>
      <c r="BC189" s="4"/>
      <c r="BD189" s="12"/>
      <c r="BE189" s="4"/>
      <c r="BF189" s="12"/>
      <c r="BH189" s="4"/>
      <c r="BI189" s="1"/>
      <c r="BJ189" s="4"/>
      <c r="BK189" s="12"/>
      <c r="BL189" s="4"/>
      <c r="BM189" s="12"/>
      <c r="BN189" s="4"/>
      <c r="BO189" s="12"/>
      <c r="BP189" s="4"/>
      <c r="BQ189" s="12"/>
      <c r="CI189" s="1"/>
      <c r="CJ189" s="29"/>
      <c r="CK189" s="29"/>
      <c r="CL189" s="30"/>
      <c r="CM189" s="30"/>
    </row>
    <row r="190" spans="5:91" x14ac:dyDescent="0.25">
      <c r="E190" s="1"/>
      <c r="F190" s="19"/>
      <c r="G190" s="1"/>
      <c r="H190" s="1"/>
      <c r="I190" s="1"/>
      <c r="J190" s="1"/>
      <c r="K190" s="1"/>
      <c r="L190" s="1"/>
      <c r="M190" s="1"/>
      <c r="N190" s="1"/>
      <c r="P190" s="1"/>
      <c r="Q190" s="1"/>
      <c r="AA190" s="1"/>
      <c r="AB190" s="1"/>
      <c r="AW190" s="4"/>
      <c r="AX190" s="1"/>
      <c r="AY190" s="4"/>
      <c r="AZ190" s="12"/>
      <c r="BA190" s="4"/>
      <c r="BB190" s="12"/>
      <c r="BC190" s="4"/>
      <c r="BD190" s="12"/>
      <c r="BE190" s="4"/>
      <c r="BF190" s="12"/>
      <c r="BH190" s="4"/>
      <c r="BI190" s="1"/>
      <c r="BJ190" s="4"/>
      <c r="BK190" s="12"/>
      <c r="BL190" s="4"/>
      <c r="BM190" s="12"/>
      <c r="BN190" s="4"/>
      <c r="BO190" s="12"/>
      <c r="BP190" s="4"/>
      <c r="BQ190" s="12"/>
      <c r="CI190" s="1"/>
      <c r="CJ190" s="29"/>
      <c r="CK190" s="29"/>
      <c r="CL190" s="30"/>
      <c r="CM190" s="30"/>
    </row>
    <row r="191" spans="5:91" x14ac:dyDescent="0.25">
      <c r="E191" s="1"/>
      <c r="F191" s="19"/>
      <c r="G191" s="1"/>
      <c r="H191" s="1"/>
      <c r="I191" s="1"/>
      <c r="J191" s="1"/>
      <c r="K191" s="1"/>
      <c r="L191" s="1"/>
      <c r="M191" s="1"/>
      <c r="N191" s="1"/>
      <c r="P191" s="1"/>
      <c r="Q191" s="1"/>
      <c r="AA191" s="1"/>
      <c r="AB191" s="1"/>
      <c r="AW191" s="4"/>
      <c r="AX191" s="1"/>
      <c r="AY191" s="4"/>
      <c r="AZ191" s="12"/>
      <c r="BA191" s="4"/>
      <c r="BB191" s="12"/>
      <c r="BC191" s="4"/>
      <c r="BD191" s="12"/>
      <c r="BE191" s="4"/>
      <c r="BF191" s="12"/>
      <c r="BH191" s="4"/>
      <c r="BI191" s="1"/>
      <c r="BJ191" s="4"/>
      <c r="BK191" s="12"/>
      <c r="BL191" s="4"/>
      <c r="BM191" s="12"/>
      <c r="BN191" s="4"/>
      <c r="BO191" s="12"/>
      <c r="BP191" s="4"/>
      <c r="BQ191" s="12"/>
      <c r="CI191" s="1"/>
      <c r="CJ191" s="29"/>
      <c r="CK191" s="29"/>
      <c r="CL191" s="30"/>
      <c r="CM191" s="30"/>
    </row>
    <row r="192" spans="5:91" x14ac:dyDescent="0.25">
      <c r="E192" s="1"/>
      <c r="F192" s="19"/>
      <c r="G192" s="1"/>
      <c r="H192" s="1"/>
      <c r="I192" s="1"/>
      <c r="J192" s="1"/>
      <c r="K192" s="1"/>
      <c r="L192" s="1"/>
      <c r="M192" s="1"/>
      <c r="N192" s="1"/>
      <c r="P192" s="1"/>
      <c r="Q192" s="1"/>
      <c r="AA192" s="1"/>
      <c r="AB192" s="1"/>
      <c r="AW192" s="4"/>
      <c r="AX192" s="1"/>
      <c r="AY192" s="4"/>
      <c r="AZ192" s="12"/>
      <c r="BA192" s="4"/>
      <c r="BB192" s="12"/>
      <c r="BC192" s="4"/>
      <c r="BD192" s="12"/>
      <c r="BE192" s="4"/>
      <c r="BF192" s="12"/>
      <c r="BH192" s="4"/>
      <c r="BI192" s="1"/>
      <c r="BJ192" s="4"/>
      <c r="BK192" s="12"/>
      <c r="BL192" s="4"/>
      <c r="BM192" s="12"/>
      <c r="BN192" s="4"/>
      <c r="BO192" s="12"/>
      <c r="BP192" s="4"/>
      <c r="BQ192" s="12"/>
      <c r="CI192" s="1"/>
      <c r="CJ192" s="29"/>
      <c r="CK192" s="29"/>
      <c r="CL192" s="30"/>
      <c r="CM192" s="30"/>
    </row>
    <row r="193" spans="5:91" x14ac:dyDescent="0.25">
      <c r="E193" s="1"/>
      <c r="F193" s="19"/>
      <c r="G193" s="1"/>
      <c r="H193" s="1"/>
      <c r="I193" s="1"/>
      <c r="J193" s="1"/>
      <c r="K193" s="1"/>
      <c r="L193" s="1"/>
      <c r="M193" s="1"/>
      <c r="N193" s="1"/>
      <c r="P193" s="1"/>
      <c r="Q193" s="1"/>
      <c r="AA193" s="1"/>
      <c r="AB193" s="1"/>
      <c r="AW193" s="4"/>
      <c r="AX193" s="1"/>
      <c r="AY193" s="4"/>
      <c r="AZ193" s="12"/>
      <c r="BA193" s="4"/>
      <c r="BB193" s="12"/>
      <c r="BC193" s="4"/>
      <c r="BD193" s="12"/>
      <c r="BE193" s="4"/>
      <c r="BF193" s="12"/>
      <c r="BH193" s="4"/>
      <c r="BI193" s="1"/>
      <c r="BJ193" s="4"/>
      <c r="BK193" s="12"/>
      <c r="BL193" s="4"/>
      <c r="BM193" s="12"/>
      <c r="BN193" s="4"/>
      <c r="BO193" s="12"/>
      <c r="BP193" s="4"/>
      <c r="BQ193" s="12"/>
      <c r="CI193" s="1"/>
      <c r="CJ193" s="29"/>
      <c r="CK193" s="29"/>
      <c r="CL193" s="30"/>
      <c r="CM193" s="30"/>
    </row>
    <row r="194" spans="5:91" x14ac:dyDescent="0.25">
      <c r="E194" s="1"/>
      <c r="F194" s="19"/>
      <c r="G194" s="1"/>
      <c r="H194" s="1"/>
      <c r="I194" s="1"/>
      <c r="J194" s="1"/>
      <c r="K194" s="1"/>
      <c r="L194" s="1"/>
      <c r="M194" s="1"/>
      <c r="N194" s="1"/>
      <c r="P194" s="1"/>
      <c r="Q194" s="1"/>
      <c r="AA194" s="1"/>
      <c r="AB194" s="1"/>
      <c r="AW194" s="4"/>
      <c r="AX194" s="1"/>
      <c r="AY194" s="4"/>
      <c r="AZ194" s="12"/>
      <c r="BA194" s="4"/>
      <c r="BB194" s="12"/>
      <c r="BC194" s="4"/>
      <c r="BD194" s="12"/>
      <c r="BE194" s="4"/>
      <c r="BF194" s="12"/>
      <c r="BH194" s="4"/>
      <c r="BI194" s="1"/>
      <c r="BJ194" s="4"/>
      <c r="BK194" s="12"/>
      <c r="BL194" s="4"/>
      <c r="BM194" s="12"/>
      <c r="BN194" s="4"/>
      <c r="BO194" s="12"/>
      <c r="BP194" s="4"/>
      <c r="BQ194" s="12"/>
      <c r="CI194" s="1"/>
      <c r="CJ194" s="29"/>
      <c r="CK194" s="29"/>
      <c r="CL194" s="30"/>
      <c r="CM194" s="30"/>
    </row>
    <row r="195" spans="5:91" x14ac:dyDescent="0.25">
      <c r="E195" s="1"/>
      <c r="F195" s="19"/>
      <c r="G195" s="1"/>
      <c r="H195" s="1"/>
      <c r="I195" s="1"/>
      <c r="J195" s="1"/>
      <c r="K195" s="1"/>
      <c r="L195" s="1"/>
      <c r="M195" s="1"/>
      <c r="N195" s="1"/>
      <c r="P195" s="1"/>
      <c r="Q195" s="1"/>
      <c r="AA195" s="1"/>
      <c r="AB195" s="1"/>
      <c r="AW195" s="4"/>
      <c r="AX195" s="1"/>
      <c r="AY195" s="4"/>
      <c r="AZ195" s="12"/>
      <c r="BA195" s="4"/>
      <c r="BB195" s="12"/>
      <c r="BC195" s="4"/>
      <c r="BD195" s="12"/>
      <c r="BE195" s="4"/>
      <c r="BF195" s="12"/>
      <c r="BH195" s="4"/>
      <c r="BI195" s="1"/>
      <c r="BJ195" s="4"/>
      <c r="BK195" s="12"/>
      <c r="BL195" s="4"/>
      <c r="BM195" s="12"/>
      <c r="BN195" s="4"/>
      <c r="BO195" s="12"/>
      <c r="BP195" s="4"/>
      <c r="BQ195" s="12"/>
      <c r="CI195" s="1"/>
      <c r="CJ195" s="29"/>
      <c r="CK195" s="29"/>
      <c r="CL195" s="30"/>
      <c r="CM195" s="30"/>
    </row>
    <row r="196" spans="5:91" x14ac:dyDescent="0.25">
      <c r="E196" s="1"/>
      <c r="F196" s="19"/>
      <c r="G196" s="1"/>
      <c r="H196" s="1"/>
      <c r="I196" s="1"/>
      <c r="J196" s="1"/>
      <c r="K196" s="1"/>
      <c r="L196" s="1"/>
      <c r="M196" s="1"/>
      <c r="N196" s="1"/>
      <c r="P196" s="1"/>
      <c r="Q196" s="1"/>
      <c r="AA196" s="1"/>
      <c r="AB196" s="1"/>
      <c r="AW196" s="4"/>
      <c r="AX196" s="1"/>
      <c r="AY196" s="4"/>
      <c r="AZ196" s="12"/>
      <c r="BA196" s="4"/>
      <c r="BB196" s="12"/>
      <c r="BC196" s="4"/>
      <c r="BD196" s="12"/>
      <c r="BE196" s="4"/>
      <c r="BF196" s="12"/>
      <c r="BH196" s="4"/>
      <c r="BI196" s="1"/>
      <c r="BJ196" s="4"/>
      <c r="BK196" s="12"/>
      <c r="BL196" s="4"/>
      <c r="BM196" s="12"/>
      <c r="BN196" s="4"/>
      <c r="BO196" s="12"/>
      <c r="BP196" s="4"/>
      <c r="BQ196" s="12"/>
      <c r="CI196" s="1"/>
      <c r="CJ196" s="29"/>
      <c r="CK196" s="29"/>
      <c r="CL196" s="30"/>
      <c r="CM196" s="30"/>
    </row>
    <row r="197" spans="5:91" x14ac:dyDescent="0.25">
      <c r="E197" s="1"/>
      <c r="F197" s="19"/>
      <c r="G197" s="1"/>
      <c r="H197" s="1"/>
      <c r="I197" s="1"/>
      <c r="J197" s="1"/>
      <c r="K197" s="1"/>
      <c r="L197" s="1"/>
      <c r="M197" s="1"/>
      <c r="N197" s="1"/>
      <c r="P197" s="1"/>
      <c r="Q197" s="1"/>
      <c r="AA197" s="1"/>
      <c r="AB197" s="1"/>
      <c r="AW197" s="4"/>
      <c r="AX197" s="1"/>
      <c r="AY197" s="4"/>
      <c r="AZ197" s="12"/>
      <c r="BA197" s="4"/>
      <c r="BB197" s="12"/>
      <c r="BC197" s="4"/>
      <c r="BD197" s="12"/>
      <c r="BE197" s="4"/>
      <c r="BF197" s="12"/>
      <c r="BH197" s="4"/>
      <c r="BI197" s="1"/>
      <c r="BJ197" s="4"/>
      <c r="BK197" s="12"/>
      <c r="BL197" s="4"/>
      <c r="BM197" s="12"/>
      <c r="BN197" s="4"/>
      <c r="BO197" s="12"/>
      <c r="BP197" s="4"/>
      <c r="BQ197" s="12"/>
      <c r="CI197" s="1"/>
      <c r="CJ197" s="29"/>
      <c r="CK197" s="29"/>
      <c r="CL197" s="30"/>
      <c r="CM197" s="30"/>
    </row>
    <row r="198" spans="5:91" x14ac:dyDescent="0.25">
      <c r="E198" s="1"/>
      <c r="F198" s="19"/>
      <c r="G198" s="1"/>
      <c r="H198" s="1"/>
      <c r="I198" s="1"/>
      <c r="J198" s="1"/>
      <c r="K198" s="1"/>
      <c r="L198" s="1"/>
      <c r="M198" s="1"/>
      <c r="N198" s="1"/>
      <c r="P198" s="1"/>
      <c r="Q198" s="1"/>
      <c r="AA198" s="1"/>
      <c r="AB198" s="1"/>
      <c r="AW198" s="4"/>
      <c r="AX198" s="1"/>
      <c r="AY198" s="4"/>
      <c r="AZ198" s="12"/>
      <c r="BA198" s="4"/>
      <c r="BB198" s="12"/>
      <c r="BC198" s="4"/>
      <c r="BD198" s="12"/>
      <c r="BE198" s="4"/>
      <c r="BF198" s="12"/>
      <c r="BH198" s="4"/>
      <c r="BI198" s="1"/>
      <c r="BJ198" s="4"/>
      <c r="BK198" s="12"/>
      <c r="BL198" s="4"/>
      <c r="BM198" s="12"/>
      <c r="BN198" s="4"/>
      <c r="BO198" s="12"/>
      <c r="BP198" s="4"/>
      <c r="BQ198" s="12"/>
      <c r="CI198" s="1"/>
      <c r="CJ198" s="29"/>
      <c r="CK198" s="29"/>
      <c r="CL198" s="30"/>
      <c r="CM198" s="30"/>
    </row>
    <row r="199" spans="5:91" x14ac:dyDescent="0.25">
      <c r="E199" s="1"/>
      <c r="F199" s="19"/>
      <c r="G199" s="1"/>
      <c r="H199" s="1"/>
      <c r="I199" s="1"/>
      <c r="J199" s="1"/>
      <c r="K199" s="1"/>
      <c r="L199" s="1"/>
      <c r="M199" s="1"/>
      <c r="N199" s="1"/>
      <c r="P199" s="1"/>
      <c r="Q199" s="1"/>
      <c r="AA199" s="1"/>
      <c r="AB199" s="1"/>
      <c r="AW199" s="4"/>
      <c r="AX199" s="1"/>
      <c r="AY199" s="4"/>
      <c r="AZ199" s="12"/>
      <c r="BA199" s="4"/>
      <c r="BB199" s="12"/>
      <c r="BC199" s="4"/>
      <c r="BD199" s="12"/>
      <c r="BE199" s="4"/>
      <c r="BF199" s="12"/>
      <c r="BH199" s="4"/>
      <c r="BI199" s="1"/>
      <c r="BJ199" s="4"/>
      <c r="BK199" s="12"/>
      <c r="BL199" s="4"/>
      <c r="BM199" s="12"/>
      <c r="BN199" s="4"/>
      <c r="BO199" s="12"/>
      <c r="BP199" s="4"/>
      <c r="BQ199" s="12"/>
      <c r="CI199" s="1"/>
      <c r="CJ199" s="29"/>
      <c r="CK199" s="29"/>
      <c r="CL199" s="30"/>
      <c r="CM199" s="30"/>
    </row>
    <row r="200" spans="5:91" x14ac:dyDescent="0.25">
      <c r="E200" s="1"/>
      <c r="F200" s="19"/>
      <c r="G200" s="1"/>
      <c r="H200" s="1"/>
      <c r="I200" s="1"/>
      <c r="J200" s="1"/>
      <c r="K200" s="1"/>
      <c r="L200" s="1"/>
      <c r="M200" s="1"/>
      <c r="N200" s="1"/>
      <c r="P200" s="1"/>
      <c r="Q200" s="1"/>
      <c r="AA200" s="1"/>
      <c r="AB200" s="1"/>
      <c r="AW200" s="4"/>
      <c r="AX200" s="1"/>
      <c r="AY200" s="4"/>
      <c r="AZ200" s="12"/>
      <c r="BA200" s="4"/>
      <c r="BB200" s="12"/>
      <c r="BC200" s="4"/>
      <c r="BD200" s="12"/>
      <c r="BE200" s="4"/>
      <c r="BF200" s="12"/>
      <c r="BH200" s="4"/>
      <c r="BI200" s="1"/>
      <c r="BJ200" s="4"/>
      <c r="BK200" s="12"/>
      <c r="BL200" s="4"/>
      <c r="BM200" s="12"/>
      <c r="BN200" s="4"/>
      <c r="BO200" s="12"/>
      <c r="BP200" s="4"/>
      <c r="BQ200" s="12"/>
      <c r="CI200" s="1"/>
      <c r="CJ200" s="29"/>
      <c r="CK200" s="29"/>
      <c r="CL200" s="30"/>
      <c r="CM200" s="30"/>
    </row>
    <row r="201" spans="5:91" x14ac:dyDescent="0.25">
      <c r="E201" s="1"/>
      <c r="F201" s="19"/>
      <c r="G201" s="1"/>
      <c r="H201" s="1"/>
      <c r="I201" s="1"/>
      <c r="J201" s="1"/>
      <c r="K201" s="1"/>
      <c r="L201" s="1"/>
      <c r="M201" s="1"/>
      <c r="N201" s="1"/>
      <c r="P201" s="1"/>
      <c r="Q201" s="1"/>
      <c r="AA201" s="1"/>
      <c r="AB201" s="1"/>
      <c r="AW201" s="4"/>
      <c r="AX201" s="1"/>
      <c r="AY201" s="4"/>
      <c r="AZ201" s="12"/>
      <c r="BA201" s="4"/>
      <c r="BB201" s="12"/>
      <c r="BC201" s="4"/>
      <c r="BD201" s="12"/>
      <c r="BE201" s="4"/>
      <c r="BF201" s="12"/>
      <c r="BH201" s="4"/>
      <c r="BI201" s="1"/>
      <c r="BJ201" s="4"/>
      <c r="BK201" s="12"/>
      <c r="BL201" s="4"/>
      <c r="BM201" s="12"/>
      <c r="BN201" s="4"/>
      <c r="BO201" s="12"/>
      <c r="BP201" s="4"/>
      <c r="BQ201" s="12"/>
      <c r="CI201" s="1"/>
      <c r="CJ201" s="29"/>
      <c r="CK201" s="29"/>
      <c r="CL201" s="30"/>
      <c r="CM201" s="30"/>
    </row>
    <row r="202" spans="5:91" x14ac:dyDescent="0.25">
      <c r="E202" s="1"/>
      <c r="F202" s="19"/>
      <c r="G202" s="1"/>
      <c r="H202" s="1"/>
      <c r="I202" s="1"/>
      <c r="J202" s="1"/>
      <c r="K202" s="1"/>
      <c r="L202" s="1"/>
      <c r="M202" s="1"/>
      <c r="N202" s="1"/>
      <c r="P202" s="1"/>
      <c r="Q202" s="1"/>
      <c r="AA202" s="1"/>
      <c r="AB202" s="1"/>
      <c r="AW202" s="4"/>
      <c r="AX202" s="1"/>
      <c r="AY202" s="4"/>
      <c r="AZ202" s="12"/>
      <c r="BA202" s="4"/>
      <c r="BB202" s="12"/>
      <c r="BC202" s="4"/>
      <c r="BD202" s="12"/>
      <c r="BE202" s="4"/>
      <c r="BF202" s="12"/>
      <c r="BH202" s="4"/>
      <c r="BI202" s="1"/>
      <c r="BJ202" s="4"/>
      <c r="BK202" s="12"/>
      <c r="BL202" s="4"/>
      <c r="BM202" s="12"/>
      <c r="BN202" s="4"/>
      <c r="BO202" s="12"/>
      <c r="BP202" s="4"/>
      <c r="BQ202" s="12"/>
      <c r="CI202" s="1"/>
      <c r="CJ202" s="29"/>
      <c r="CK202" s="29"/>
      <c r="CL202" s="30"/>
      <c r="CM202" s="30"/>
    </row>
    <row r="203" spans="5:91" x14ac:dyDescent="0.25">
      <c r="E203" s="1"/>
      <c r="F203" s="19"/>
      <c r="G203" s="1"/>
      <c r="H203" s="1"/>
      <c r="I203" s="1"/>
      <c r="J203" s="1"/>
      <c r="K203" s="1"/>
      <c r="L203" s="1"/>
      <c r="M203" s="1"/>
      <c r="N203" s="1"/>
      <c r="P203" s="1"/>
      <c r="Q203" s="1"/>
      <c r="AA203" s="1"/>
      <c r="AB203" s="1"/>
      <c r="AW203" s="4"/>
      <c r="AX203" s="1"/>
      <c r="AY203" s="4"/>
      <c r="AZ203" s="12"/>
      <c r="BA203" s="4"/>
      <c r="BB203" s="12"/>
      <c r="BC203" s="4"/>
      <c r="BD203" s="12"/>
      <c r="BE203" s="4"/>
      <c r="BF203" s="12"/>
      <c r="BH203" s="4"/>
      <c r="BI203" s="1"/>
      <c r="BJ203" s="4"/>
      <c r="BK203" s="12"/>
      <c r="BL203" s="4"/>
      <c r="BM203" s="12"/>
      <c r="BN203" s="4"/>
      <c r="BO203" s="12"/>
      <c r="BP203" s="4"/>
      <c r="BQ203" s="12"/>
      <c r="CI203" s="1"/>
      <c r="CJ203" s="29"/>
      <c r="CK203" s="29"/>
      <c r="CL203" s="30"/>
      <c r="CM203" s="30"/>
    </row>
    <row r="204" spans="5:91" x14ac:dyDescent="0.25">
      <c r="E204" s="1"/>
      <c r="F204" s="19"/>
      <c r="G204" s="1"/>
      <c r="H204" s="1"/>
      <c r="I204" s="1"/>
      <c r="J204" s="1"/>
      <c r="K204" s="1"/>
      <c r="L204" s="1"/>
      <c r="M204" s="1"/>
      <c r="N204" s="1"/>
      <c r="P204" s="1"/>
      <c r="Q204" s="1"/>
      <c r="AA204" s="1"/>
      <c r="AB204" s="1"/>
      <c r="AW204" s="4"/>
      <c r="AX204" s="1"/>
      <c r="AY204" s="4"/>
      <c r="AZ204" s="12"/>
      <c r="BA204" s="4"/>
      <c r="BB204" s="12"/>
      <c r="BC204" s="4"/>
      <c r="BD204" s="12"/>
      <c r="BE204" s="4"/>
      <c r="BF204" s="12"/>
      <c r="BH204" s="4"/>
      <c r="BI204" s="1"/>
      <c r="BJ204" s="4"/>
      <c r="BK204" s="12"/>
      <c r="BL204" s="4"/>
      <c r="BM204" s="12"/>
      <c r="BN204" s="4"/>
      <c r="BO204" s="12"/>
      <c r="BP204" s="4"/>
      <c r="BQ204" s="12"/>
      <c r="CI204" s="1"/>
      <c r="CJ204" s="29"/>
      <c r="CK204" s="29"/>
      <c r="CL204" s="30"/>
      <c r="CM204" s="30"/>
    </row>
    <row r="205" spans="5:91" x14ac:dyDescent="0.25">
      <c r="E205" s="1"/>
      <c r="F205" s="19"/>
      <c r="G205" s="1"/>
      <c r="H205" s="1"/>
      <c r="I205" s="1"/>
      <c r="J205" s="1"/>
      <c r="K205" s="1"/>
      <c r="L205" s="1"/>
      <c r="M205" s="1"/>
      <c r="N205" s="1"/>
      <c r="P205" s="1"/>
      <c r="Q205" s="1"/>
      <c r="AA205" s="1"/>
      <c r="AB205" s="1"/>
      <c r="AW205" s="4"/>
      <c r="AX205" s="1"/>
      <c r="AY205" s="4"/>
      <c r="AZ205" s="12"/>
      <c r="BA205" s="4"/>
      <c r="BB205" s="12"/>
      <c r="BC205" s="4"/>
      <c r="BD205" s="12"/>
      <c r="BE205" s="4"/>
      <c r="BF205" s="12"/>
      <c r="BH205" s="4"/>
      <c r="BI205" s="1"/>
      <c r="BJ205" s="4"/>
      <c r="BK205" s="12"/>
      <c r="BL205" s="4"/>
      <c r="BM205" s="12"/>
      <c r="BN205" s="4"/>
      <c r="BO205" s="12"/>
      <c r="BP205" s="4"/>
      <c r="BQ205" s="12"/>
      <c r="CI205" s="1"/>
      <c r="CJ205" s="29"/>
      <c r="CK205" s="29"/>
      <c r="CL205" s="30"/>
      <c r="CM205" s="30"/>
    </row>
    <row r="206" spans="5:91" x14ac:dyDescent="0.25">
      <c r="E206" s="1"/>
      <c r="F206" s="19"/>
      <c r="G206" s="1"/>
      <c r="H206" s="1"/>
      <c r="I206" s="1"/>
      <c r="J206" s="1"/>
      <c r="K206" s="1"/>
      <c r="L206" s="1"/>
      <c r="M206" s="1"/>
      <c r="N206" s="1"/>
      <c r="P206" s="1"/>
      <c r="Q206" s="1"/>
      <c r="AA206" s="1"/>
      <c r="AB206" s="1"/>
      <c r="AW206" s="4"/>
      <c r="AX206" s="1"/>
      <c r="AY206" s="4"/>
      <c r="AZ206" s="12"/>
      <c r="BA206" s="4"/>
      <c r="BB206" s="12"/>
      <c r="BC206" s="4"/>
      <c r="BD206" s="12"/>
      <c r="BE206" s="4"/>
      <c r="BF206" s="12"/>
      <c r="BH206" s="4"/>
      <c r="BI206" s="1"/>
      <c r="BJ206" s="4"/>
      <c r="BK206" s="12"/>
      <c r="BL206" s="4"/>
      <c r="BM206" s="12"/>
      <c r="BN206" s="4"/>
      <c r="BO206" s="12"/>
      <c r="BP206" s="4"/>
      <c r="BQ206" s="12"/>
      <c r="CI206" s="1"/>
      <c r="CJ206" s="29"/>
      <c r="CK206" s="29"/>
      <c r="CL206" s="30"/>
      <c r="CM206" s="30"/>
    </row>
    <row r="207" spans="5:91" x14ac:dyDescent="0.25">
      <c r="E207" s="1"/>
      <c r="F207" s="19"/>
      <c r="G207" s="1"/>
      <c r="H207" s="1"/>
      <c r="I207" s="1"/>
      <c r="J207" s="1"/>
      <c r="K207" s="1"/>
      <c r="L207" s="1"/>
      <c r="M207" s="1"/>
      <c r="N207" s="1"/>
      <c r="P207" s="1"/>
      <c r="Q207" s="1"/>
      <c r="AA207" s="1"/>
      <c r="AB207" s="1"/>
      <c r="AW207" s="4"/>
      <c r="AX207" s="1"/>
      <c r="AY207" s="4"/>
      <c r="AZ207" s="12"/>
      <c r="BA207" s="4"/>
      <c r="BB207" s="12"/>
      <c r="BC207" s="4"/>
      <c r="BD207" s="12"/>
      <c r="BE207" s="4"/>
      <c r="BF207" s="12"/>
      <c r="BH207" s="4"/>
      <c r="BI207" s="1"/>
      <c r="BJ207" s="4"/>
      <c r="BK207" s="12"/>
      <c r="BL207" s="4"/>
      <c r="BM207" s="12"/>
      <c r="BN207" s="4"/>
      <c r="BO207" s="12"/>
      <c r="BP207" s="4"/>
      <c r="BQ207" s="12"/>
      <c r="CI207" s="1"/>
      <c r="CJ207" s="29"/>
      <c r="CK207" s="29"/>
      <c r="CL207" s="30"/>
      <c r="CM207" s="30"/>
    </row>
    <row r="208" spans="5:91" x14ac:dyDescent="0.25">
      <c r="E208" s="1"/>
      <c r="F208" s="19"/>
      <c r="G208" s="1"/>
      <c r="H208" s="1"/>
      <c r="I208" s="1"/>
      <c r="J208" s="1"/>
      <c r="K208" s="1"/>
      <c r="L208" s="1"/>
      <c r="M208" s="1"/>
      <c r="N208" s="1"/>
      <c r="P208" s="1"/>
      <c r="Q208" s="1"/>
      <c r="AA208" s="1"/>
      <c r="AB208" s="1"/>
      <c r="AW208" s="4"/>
      <c r="AX208" s="1"/>
      <c r="AY208" s="4"/>
      <c r="AZ208" s="12"/>
      <c r="BA208" s="4"/>
      <c r="BB208" s="12"/>
      <c r="BC208" s="4"/>
      <c r="BD208" s="12"/>
      <c r="BE208" s="4"/>
      <c r="BF208" s="12"/>
      <c r="BH208" s="4"/>
      <c r="BI208" s="1"/>
      <c r="BJ208" s="4"/>
      <c r="BK208" s="12"/>
      <c r="BL208" s="4"/>
      <c r="BM208" s="12"/>
      <c r="BN208" s="4"/>
      <c r="BO208" s="12"/>
      <c r="BP208" s="4"/>
      <c r="BQ208" s="12"/>
      <c r="CI208" s="1"/>
      <c r="CJ208" s="29"/>
      <c r="CK208" s="29"/>
      <c r="CL208" s="30"/>
      <c r="CM208" s="30"/>
    </row>
    <row r="209" spans="5:91" x14ac:dyDescent="0.25">
      <c r="E209" s="1"/>
      <c r="F209" s="19"/>
      <c r="G209" s="1"/>
      <c r="H209" s="1"/>
      <c r="I209" s="1"/>
      <c r="J209" s="1"/>
      <c r="K209" s="1"/>
      <c r="L209" s="1"/>
      <c r="M209" s="1"/>
      <c r="N209" s="1"/>
      <c r="P209" s="1"/>
      <c r="Q209" s="1"/>
      <c r="AA209" s="1"/>
      <c r="AB209" s="1"/>
      <c r="AW209" s="4"/>
      <c r="AX209" s="1"/>
      <c r="AY209" s="4"/>
      <c r="AZ209" s="12"/>
      <c r="BA209" s="4"/>
      <c r="BB209" s="12"/>
      <c r="BC209" s="4"/>
      <c r="BD209" s="12"/>
      <c r="BE209" s="4"/>
      <c r="BF209" s="12"/>
      <c r="BH209" s="4"/>
      <c r="BI209" s="1"/>
      <c r="BJ209" s="4"/>
      <c r="BK209" s="12"/>
      <c r="BL209" s="4"/>
      <c r="BM209" s="12"/>
      <c r="BN209" s="4"/>
      <c r="BO209" s="12"/>
      <c r="BP209" s="4"/>
      <c r="BQ209" s="12"/>
      <c r="CI209" s="1"/>
      <c r="CJ209" s="29"/>
      <c r="CK209" s="29"/>
      <c r="CL209" s="30"/>
      <c r="CM209" s="30"/>
    </row>
    <row r="210" spans="5:91" x14ac:dyDescent="0.25">
      <c r="E210" s="1"/>
      <c r="F210" s="19"/>
      <c r="G210" s="1"/>
      <c r="H210" s="1"/>
      <c r="I210" s="1"/>
      <c r="J210" s="1"/>
      <c r="K210" s="1"/>
      <c r="L210" s="1"/>
      <c r="M210" s="1"/>
      <c r="N210" s="1"/>
      <c r="P210" s="1"/>
      <c r="Q210" s="1"/>
      <c r="AA210" s="1"/>
      <c r="AB210" s="1"/>
      <c r="AW210" s="4"/>
      <c r="AX210" s="1"/>
      <c r="AY210" s="4"/>
      <c r="AZ210" s="12"/>
      <c r="BA210" s="4"/>
      <c r="BB210" s="12"/>
      <c r="BC210" s="4"/>
      <c r="BD210" s="12"/>
      <c r="BE210" s="4"/>
      <c r="BF210" s="12"/>
      <c r="BH210" s="4"/>
      <c r="BI210" s="1"/>
      <c r="BJ210" s="4"/>
      <c r="BK210" s="12"/>
      <c r="BL210" s="4"/>
      <c r="BM210" s="12"/>
      <c r="BN210" s="4"/>
      <c r="BO210" s="12"/>
      <c r="BP210" s="4"/>
      <c r="BQ210" s="12"/>
      <c r="CI210" s="1"/>
      <c r="CJ210" s="29"/>
      <c r="CK210" s="29"/>
      <c r="CL210" s="30"/>
      <c r="CM210" s="30"/>
    </row>
    <row r="211" spans="5:91" x14ac:dyDescent="0.25">
      <c r="E211" s="1"/>
      <c r="F211" s="19"/>
      <c r="G211" s="1"/>
      <c r="H211" s="1"/>
      <c r="I211" s="1"/>
      <c r="J211" s="1"/>
      <c r="K211" s="1"/>
      <c r="L211" s="1"/>
      <c r="M211" s="1"/>
      <c r="N211" s="1"/>
      <c r="P211" s="1"/>
      <c r="Q211" s="1"/>
      <c r="AA211" s="1"/>
      <c r="AB211" s="1"/>
      <c r="AW211" s="4"/>
      <c r="AX211" s="1"/>
      <c r="AY211" s="4"/>
      <c r="AZ211" s="12"/>
      <c r="BA211" s="4"/>
      <c r="BB211" s="12"/>
      <c r="BC211" s="4"/>
      <c r="BD211" s="12"/>
      <c r="BE211" s="4"/>
      <c r="BF211" s="12"/>
      <c r="BH211" s="4"/>
      <c r="BI211" s="1"/>
      <c r="BJ211" s="4"/>
      <c r="BK211" s="12"/>
      <c r="BL211" s="4"/>
      <c r="BM211" s="12"/>
      <c r="BN211" s="4"/>
      <c r="BO211" s="12"/>
      <c r="BP211" s="4"/>
      <c r="BQ211" s="12"/>
      <c r="CI211" s="1"/>
      <c r="CJ211" s="29"/>
      <c r="CK211" s="29"/>
      <c r="CL211" s="30"/>
      <c r="CM211" s="30"/>
    </row>
    <row r="212" spans="5:91" x14ac:dyDescent="0.25">
      <c r="E212" s="1"/>
      <c r="F212" s="19"/>
      <c r="G212" s="1"/>
      <c r="H212" s="1"/>
      <c r="I212" s="1"/>
      <c r="J212" s="1"/>
      <c r="K212" s="1"/>
      <c r="L212" s="1"/>
      <c r="M212" s="1"/>
      <c r="N212" s="1"/>
      <c r="P212" s="1"/>
      <c r="Q212" s="1"/>
      <c r="AA212" s="1"/>
      <c r="AB212" s="1"/>
      <c r="AW212" s="4"/>
      <c r="AX212" s="1"/>
      <c r="AY212" s="4"/>
      <c r="AZ212" s="12"/>
      <c r="BA212" s="4"/>
      <c r="BB212" s="12"/>
      <c r="BC212" s="4"/>
      <c r="BD212" s="12"/>
      <c r="BE212" s="4"/>
      <c r="BF212" s="12"/>
      <c r="BH212" s="4"/>
      <c r="BI212" s="1"/>
      <c r="BJ212" s="4"/>
      <c r="BK212" s="12"/>
      <c r="BL212" s="4"/>
      <c r="BM212" s="12"/>
      <c r="BN212" s="4"/>
      <c r="BO212" s="12"/>
      <c r="BP212" s="4"/>
      <c r="BQ212" s="12"/>
      <c r="CI212" s="1"/>
      <c r="CJ212" s="29"/>
      <c r="CK212" s="29"/>
      <c r="CL212" s="30"/>
      <c r="CM212" s="30"/>
    </row>
    <row r="213" spans="5:91" x14ac:dyDescent="0.25">
      <c r="E213" s="1"/>
      <c r="F213" s="19"/>
      <c r="G213" s="1"/>
      <c r="H213" s="1"/>
      <c r="I213" s="1"/>
      <c r="J213" s="1"/>
      <c r="K213" s="1"/>
      <c r="L213" s="1"/>
      <c r="M213" s="1"/>
      <c r="N213" s="1"/>
      <c r="P213" s="1"/>
      <c r="Q213" s="1"/>
      <c r="AA213" s="1"/>
      <c r="AB213" s="1"/>
      <c r="AW213" s="4"/>
      <c r="AX213" s="1"/>
      <c r="AY213" s="4"/>
      <c r="AZ213" s="12"/>
      <c r="BA213" s="4"/>
      <c r="BB213" s="12"/>
      <c r="BC213" s="4"/>
      <c r="BD213" s="12"/>
      <c r="BE213" s="4"/>
      <c r="BF213" s="12"/>
      <c r="BH213" s="4"/>
      <c r="BI213" s="1"/>
      <c r="BJ213" s="4"/>
      <c r="BK213" s="12"/>
      <c r="BL213" s="4"/>
      <c r="BM213" s="12"/>
      <c r="BN213" s="4"/>
      <c r="BO213" s="12"/>
      <c r="BP213" s="4"/>
      <c r="BQ213" s="12"/>
      <c r="CI213" s="1"/>
      <c r="CJ213" s="29"/>
      <c r="CK213" s="29"/>
      <c r="CL213" s="30"/>
      <c r="CM213" s="30"/>
    </row>
    <row r="214" spans="5:91" x14ac:dyDescent="0.25">
      <c r="E214" s="1"/>
      <c r="F214" s="19"/>
      <c r="G214" s="1"/>
      <c r="H214" s="1"/>
      <c r="I214" s="1"/>
      <c r="J214" s="1"/>
      <c r="K214" s="1"/>
      <c r="L214" s="1"/>
      <c r="M214" s="1"/>
      <c r="N214" s="1"/>
      <c r="P214" s="1"/>
      <c r="Q214" s="1"/>
      <c r="AA214" s="1"/>
      <c r="AB214" s="1"/>
      <c r="AW214" s="4"/>
      <c r="AX214" s="1"/>
      <c r="AY214" s="4"/>
      <c r="AZ214" s="12"/>
      <c r="BA214" s="4"/>
      <c r="BB214" s="12"/>
      <c r="BC214" s="4"/>
      <c r="BD214" s="12"/>
      <c r="BE214" s="4"/>
      <c r="BF214" s="12"/>
      <c r="BH214" s="4"/>
      <c r="BI214" s="1"/>
      <c r="BJ214" s="4"/>
      <c r="BK214" s="12"/>
      <c r="BL214" s="4"/>
      <c r="BM214" s="12"/>
      <c r="BN214" s="4"/>
      <c r="BO214" s="12"/>
      <c r="BP214" s="4"/>
      <c r="BQ214" s="12"/>
      <c r="CI214" s="1"/>
      <c r="CJ214" s="29"/>
      <c r="CK214" s="29"/>
      <c r="CL214" s="30"/>
      <c r="CM214" s="30"/>
    </row>
    <row r="215" spans="5:91" x14ac:dyDescent="0.25">
      <c r="E215" s="1"/>
      <c r="F215" s="19"/>
      <c r="G215" s="1"/>
      <c r="H215" s="1"/>
      <c r="I215" s="1"/>
      <c r="J215" s="1"/>
      <c r="K215" s="1"/>
      <c r="L215" s="1"/>
      <c r="M215" s="1"/>
      <c r="N215" s="1"/>
      <c r="P215" s="1"/>
      <c r="Q215" s="1"/>
      <c r="AA215" s="1"/>
      <c r="AB215" s="1"/>
      <c r="AW215" s="4"/>
      <c r="AX215" s="1"/>
      <c r="AY215" s="4"/>
      <c r="AZ215" s="12"/>
      <c r="BA215" s="4"/>
      <c r="BB215" s="12"/>
      <c r="BC215" s="4"/>
      <c r="BD215" s="12"/>
      <c r="BE215" s="4"/>
      <c r="BF215" s="12"/>
      <c r="BH215" s="4"/>
      <c r="BI215" s="1"/>
      <c r="BJ215" s="4"/>
      <c r="BK215" s="12"/>
      <c r="BL215" s="4"/>
      <c r="BM215" s="12"/>
      <c r="BN215" s="4"/>
      <c r="BO215" s="12"/>
      <c r="BP215" s="4"/>
      <c r="BQ215" s="12"/>
      <c r="CI215" s="1"/>
      <c r="CJ215" s="29"/>
      <c r="CK215" s="29"/>
      <c r="CL215" s="30"/>
      <c r="CM215" s="30"/>
    </row>
    <row r="216" spans="5:91" x14ac:dyDescent="0.25">
      <c r="E216" s="1"/>
      <c r="F216" s="19"/>
      <c r="G216" s="1"/>
      <c r="H216" s="1"/>
      <c r="I216" s="1"/>
      <c r="J216" s="1"/>
      <c r="K216" s="1"/>
      <c r="L216" s="1"/>
      <c r="M216" s="1"/>
      <c r="N216" s="1"/>
      <c r="P216" s="1"/>
      <c r="Q216" s="1"/>
      <c r="AA216" s="1"/>
      <c r="AB216" s="1"/>
      <c r="AW216" s="4"/>
      <c r="AX216" s="1"/>
      <c r="AY216" s="4"/>
      <c r="AZ216" s="12"/>
      <c r="BA216" s="4"/>
      <c r="BB216" s="12"/>
      <c r="BC216" s="4"/>
      <c r="BD216" s="12"/>
      <c r="BE216" s="4"/>
      <c r="BF216" s="12"/>
      <c r="BH216" s="4"/>
      <c r="BI216" s="1"/>
      <c r="BJ216" s="4"/>
      <c r="BK216" s="12"/>
      <c r="BL216" s="4"/>
      <c r="BM216" s="12"/>
      <c r="BN216" s="4"/>
      <c r="BO216" s="12"/>
      <c r="BP216" s="4"/>
      <c r="BQ216" s="12"/>
      <c r="CI216" s="1"/>
      <c r="CJ216" s="29"/>
      <c r="CK216" s="29"/>
      <c r="CL216" s="30"/>
      <c r="CM216" s="30"/>
    </row>
    <row r="217" spans="5:91" x14ac:dyDescent="0.25">
      <c r="E217" s="1"/>
      <c r="F217" s="19"/>
      <c r="G217" s="1"/>
      <c r="H217" s="1"/>
      <c r="I217" s="1"/>
      <c r="J217" s="1"/>
      <c r="K217" s="1"/>
      <c r="L217" s="1"/>
      <c r="M217" s="1"/>
      <c r="N217" s="1"/>
      <c r="P217" s="1"/>
      <c r="Q217" s="1"/>
      <c r="AA217" s="1"/>
      <c r="AB217" s="1"/>
      <c r="AW217" s="4"/>
      <c r="AX217" s="1"/>
      <c r="AY217" s="4"/>
      <c r="AZ217" s="12"/>
      <c r="BA217" s="4"/>
      <c r="BB217" s="12"/>
      <c r="BC217" s="4"/>
      <c r="BD217" s="12"/>
      <c r="BE217" s="4"/>
      <c r="BF217" s="12"/>
      <c r="BH217" s="4"/>
      <c r="BI217" s="1"/>
      <c r="BJ217" s="4"/>
      <c r="BK217" s="12"/>
      <c r="BL217" s="4"/>
      <c r="BM217" s="12"/>
      <c r="BN217" s="4"/>
      <c r="BO217" s="12"/>
      <c r="BP217" s="4"/>
      <c r="BQ217" s="12"/>
      <c r="CI217" s="1"/>
      <c r="CJ217" s="29"/>
      <c r="CK217" s="29"/>
      <c r="CL217" s="30"/>
      <c r="CM217" s="30"/>
    </row>
    <row r="218" spans="5:91" x14ac:dyDescent="0.25">
      <c r="E218" s="1"/>
      <c r="F218" s="19"/>
      <c r="G218" s="1"/>
      <c r="H218" s="1"/>
      <c r="I218" s="1"/>
      <c r="J218" s="1"/>
      <c r="K218" s="1"/>
      <c r="L218" s="1"/>
      <c r="M218" s="1"/>
      <c r="N218" s="1"/>
      <c r="P218" s="1"/>
      <c r="Q218" s="1"/>
      <c r="AA218" s="1"/>
      <c r="AB218" s="1"/>
      <c r="AW218" s="4"/>
      <c r="AX218" s="1"/>
      <c r="AY218" s="4"/>
      <c r="AZ218" s="12"/>
      <c r="BA218" s="4"/>
      <c r="BB218" s="12"/>
      <c r="BC218" s="4"/>
      <c r="BD218" s="12"/>
      <c r="BE218" s="4"/>
      <c r="BF218" s="12"/>
      <c r="BH218" s="4"/>
      <c r="BI218" s="1"/>
      <c r="BJ218" s="4"/>
      <c r="BK218" s="12"/>
      <c r="BL218" s="4"/>
      <c r="BM218" s="12"/>
      <c r="BN218" s="4"/>
      <c r="BO218" s="12"/>
      <c r="BP218" s="4"/>
      <c r="BQ218" s="12"/>
      <c r="CI218" s="1"/>
      <c r="CJ218" s="29"/>
      <c r="CK218" s="29"/>
      <c r="CL218" s="30"/>
      <c r="CM218" s="30"/>
    </row>
    <row r="219" spans="5:91" x14ac:dyDescent="0.25">
      <c r="E219" s="1"/>
      <c r="F219" s="19"/>
      <c r="G219" s="1"/>
      <c r="H219" s="1"/>
      <c r="I219" s="1"/>
      <c r="J219" s="1"/>
      <c r="K219" s="1"/>
      <c r="L219" s="1"/>
      <c r="M219" s="1"/>
      <c r="N219" s="1"/>
      <c r="P219" s="1"/>
      <c r="Q219" s="1"/>
      <c r="AA219" s="1"/>
      <c r="AB219" s="1"/>
      <c r="AW219" s="4"/>
      <c r="AX219" s="1"/>
      <c r="AY219" s="4"/>
      <c r="AZ219" s="12"/>
      <c r="BA219" s="4"/>
      <c r="BB219" s="12"/>
      <c r="BC219" s="4"/>
      <c r="BD219" s="12"/>
      <c r="BE219" s="4"/>
      <c r="BF219" s="12"/>
      <c r="BH219" s="4"/>
      <c r="BI219" s="1"/>
      <c r="BJ219" s="4"/>
      <c r="BK219" s="12"/>
      <c r="BL219" s="4"/>
      <c r="BM219" s="12"/>
      <c r="BN219" s="4"/>
      <c r="BO219" s="12"/>
      <c r="BP219" s="4"/>
      <c r="BQ219" s="12"/>
      <c r="CI219" s="1"/>
      <c r="CJ219" s="29"/>
      <c r="CK219" s="29"/>
      <c r="CL219" s="30"/>
      <c r="CM219" s="30"/>
    </row>
    <row r="220" spans="5:91" x14ac:dyDescent="0.25">
      <c r="E220" s="1"/>
      <c r="F220" s="19"/>
      <c r="G220" s="1"/>
      <c r="H220" s="1"/>
      <c r="I220" s="1"/>
      <c r="J220" s="1"/>
      <c r="K220" s="1"/>
      <c r="L220" s="1"/>
      <c r="M220" s="1"/>
      <c r="N220" s="1"/>
      <c r="P220" s="1"/>
      <c r="Q220" s="1"/>
      <c r="AA220" s="1"/>
      <c r="AB220" s="1"/>
      <c r="AW220" s="4"/>
      <c r="AX220" s="1"/>
      <c r="AY220" s="4"/>
      <c r="AZ220" s="12"/>
      <c r="BA220" s="4"/>
      <c r="BB220" s="12"/>
      <c r="BC220" s="4"/>
      <c r="BD220" s="12"/>
      <c r="BE220" s="4"/>
      <c r="BF220" s="12"/>
      <c r="BH220" s="4"/>
      <c r="BI220" s="1"/>
      <c r="BJ220" s="4"/>
      <c r="BK220" s="12"/>
      <c r="BL220" s="4"/>
      <c r="BM220" s="12"/>
      <c r="BN220" s="4"/>
      <c r="BO220" s="12"/>
      <c r="BP220" s="4"/>
      <c r="BQ220" s="12"/>
      <c r="CI220" s="1"/>
      <c r="CJ220" s="29"/>
      <c r="CK220" s="29"/>
      <c r="CL220" s="30"/>
      <c r="CM220" s="30"/>
    </row>
    <row r="221" spans="5:91" x14ac:dyDescent="0.25">
      <c r="E221" s="1"/>
      <c r="F221" s="19"/>
      <c r="G221" s="1"/>
      <c r="H221" s="1"/>
      <c r="I221" s="1"/>
      <c r="J221" s="1"/>
      <c r="K221" s="1"/>
      <c r="L221" s="1"/>
      <c r="M221" s="1"/>
      <c r="N221" s="1"/>
      <c r="P221" s="1"/>
      <c r="Q221" s="1"/>
      <c r="AA221" s="1"/>
      <c r="AB221" s="1"/>
      <c r="CI221" s="1"/>
      <c r="CJ221" s="29"/>
      <c r="CK221" s="29"/>
      <c r="CL221" s="30"/>
      <c r="CM221" s="30"/>
    </row>
    <row r="222" spans="5:91" x14ac:dyDescent="0.25">
      <c r="E222" s="1"/>
      <c r="F222" s="19"/>
      <c r="G222" s="1"/>
      <c r="H222" s="1"/>
      <c r="I222" s="1"/>
      <c r="J222" s="1"/>
      <c r="K222" s="1"/>
      <c r="L222" s="1"/>
      <c r="M222" s="1"/>
      <c r="N222" s="1"/>
      <c r="P222" s="1"/>
      <c r="Q222" s="1"/>
      <c r="AA222" s="1"/>
      <c r="AB222" s="1"/>
      <c r="CI222" s="1"/>
      <c r="CJ222" s="29"/>
      <c r="CK222" s="29"/>
      <c r="CL222" s="30"/>
      <c r="CM222" s="30"/>
    </row>
    <row r="223" spans="5:91" x14ac:dyDescent="0.25">
      <c r="E223" s="1"/>
      <c r="F223" s="19"/>
      <c r="G223" s="1"/>
      <c r="H223" s="1"/>
      <c r="I223" s="1"/>
      <c r="J223" s="1"/>
      <c r="K223" s="1"/>
      <c r="L223" s="1"/>
      <c r="M223" s="1"/>
      <c r="N223" s="1"/>
      <c r="P223" s="1"/>
      <c r="Q223" s="1"/>
      <c r="AA223" s="1"/>
      <c r="AB223" s="1"/>
      <c r="CI223" s="1"/>
      <c r="CJ223" s="29"/>
      <c r="CK223" s="29"/>
      <c r="CL223" s="30"/>
      <c r="CM223" s="30"/>
    </row>
    <row r="224" spans="5:91" x14ac:dyDescent="0.25">
      <c r="E224" s="1"/>
      <c r="F224" s="19"/>
      <c r="G224" s="1"/>
      <c r="H224" s="1"/>
      <c r="I224" s="1"/>
      <c r="J224" s="1"/>
      <c r="K224" s="1"/>
      <c r="L224" s="1"/>
      <c r="M224" s="1"/>
      <c r="N224" s="1"/>
      <c r="P224" s="1"/>
      <c r="Q224" s="1"/>
      <c r="AA224" s="1"/>
      <c r="AB224" s="1"/>
      <c r="CI224" s="1"/>
      <c r="CJ224" s="29"/>
      <c r="CK224" s="29"/>
      <c r="CL224" s="30"/>
      <c r="CM224" s="30"/>
    </row>
    <row r="225" spans="5:91" x14ac:dyDescent="0.25">
      <c r="E225" s="1"/>
      <c r="F225" s="19"/>
      <c r="G225" s="1"/>
      <c r="H225" s="1"/>
      <c r="I225" s="1"/>
      <c r="J225" s="1"/>
      <c r="K225" s="1"/>
      <c r="L225" s="1"/>
      <c r="M225" s="1"/>
      <c r="N225" s="1"/>
      <c r="P225" s="1"/>
      <c r="Q225" s="1"/>
      <c r="AA225" s="1"/>
      <c r="AB225" s="1"/>
      <c r="CI225" s="1"/>
      <c r="CJ225" s="29"/>
      <c r="CK225" s="29"/>
      <c r="CL225" s="30"/>
      <c r="CM225" s="30"/>
    </row>
    <row r="226" spans="5:91" x14ac:dyDescent="0.25">
      <c r="E226" s="1"/>
      <c r="F226" s="19"/>
      <c r="G226" s="1"/>
      <c r="H226" s="1"/>
      <c r="I226" s="1"/>
      <c r="J226" s="1"/>
      <c r="K226" s="1"/>
      <c r="L226" s="1"/>
      <c r="M226" s="1"/>
      <c r="N226" s="1"/>
      <c r="P226" s="1"/>
      <c r="Q226" s="1"/>
      <c r="AA226" s="1"/>
      <c r="AB226" s="1"/>
      <c r="CI226" s="1"/>
      <c r="CJ226" s="29"/>
      <c r="CK226" s="29"/>
      <c r="CL226" s="30"/>
      <c r="CM226" s="30"/>
    </row>
    <row r="227" spans="5:91" x14ac:dyDescent="0.25">
      <c r="E227" s="1"/>
      <c r="F227" s="19"/>
      <c r="G227" s="1"/>
      <c r="H227" s="1"/>
      <c r="I227" s="1"/>
      <c r="J227" s="1"/>
      <c r="K227" s="1"/>
      <c r="L227" s="1"/>
      <c r="M227" s="1"/>
      <c r="N227" s="1"/>
      <c r="P227" s="1"/>
      <c r="Q227" s="1"/>
      <c r="AA227" s="1"/>
      <c r="AB227" s="1"/>
      <c r="CI227" s="1"/>
      <c r="CJ227" s="29"/>
      <c r="CK227" s="29"/>
      <c r="CL227" s="30"/>
      <c r="CM227" s="30"/>
    </row>
    <row r="228" spans="5:91" x14ac:dyDescent="0.25">
      <c r="E228" s="1"/>
      <c r="F228" s="19"/>
      <c r="G228" s="1"/>
      <c r="H228" s="1"/>
      <c r="I228" s="1"/>
      <c r="J228" s="1"/>
      <c r="K228" s="1"/>
      <c r="L228" s="1"/>
      <c r="M228" s="1"/>
      <c r="N228" s="1"/>
      <c r="P228" s="1"/>
      <c r="Q228" s="1"/>
      <c r="AA228" s="1"/>
      <c r="AB228" s="1"/>
      <c r="CI228" s="1"/>
      <c r="CJ228" s="29"/>
      <c r="CK228" s="29"/>
      <c r="CL228" s="30"/>
      <c r="CM228" s="30"/>
    </row>
    <row r="229" spans="5:91" x14ac:dyDescent="0.25">
      <c r="E229" s="1"/>
      <c r="F229" s="19"/>
      <c r="G229" s="1"/>
      <c r="H229" s="1"/>
      <c r="I229" s="1"/>
      <c r="J229" s="1"/>
      <c r="K229" s="1"/>
      <c r="L229" s="1"/>
      <c r="M229" s="1"/>
      <c r="N229" s="1"/>
      <c r="P229" s="1"/>
      <c r="Q229" s="1"/>
      <c r="AA229" s="1"/>
      <c r="AB229" s="1"/>
      <c r="CI229" s="1"/>
      <c r="CJ229" s="29"/>
      <c r="CK229" s="29"/>
      <c r="CL229" s="30"/>
      <c r="CM229" s="30"/>
    </row>
    <row r="230" spans="5:91" x14ac:dyDescent="0.25">
      <c r="E230" s="1"/>
      <c r="F230" s="19"/>
      <c r="G230" s="1"/>
      <c r="H230" s="1"/>
      <c r="I230" s="1"/>
      <c r="J230" s="1"/>
      <c r="K230" s="1"/>
      <c r="L230" s="1"/>
      <c r="M230" s="1"/>
      <c r="N230" s="1"/>
      <c r="P230" s="1"/>
      <c r="Q230" s="1"/>
      <c r="AA230" s="1"/>
      <c r="AB230" s="1"/>
      <c r="CI230" s="1"/>
      <c r="CJ230" s="29"/>
      <c r="CK230" s="29"/>
      <c r="CL230" s="30"/>
      <c r="CM230" s="30"/>
    </row>
    <row r="231" spans="5:91" x14ac:dyDescent="0.25">
      <c r="E231" s="1"/>
      <c r="F231" s="19"/>
      <c r="G231" s="1"/>
      <c r="H231" s="1"/>
      <c r="I231" s="1"/>
      <c r="J231" s="1"/>
      <c r="K231" s="1"/>
      <c r="L231" s="1"/>
      <c r="M231" s="1"/>
      <c r="N231" s="1"/>
      <c r="P231" s="1"/>
      <c r="Q231" s="1"/>
      <c r="AA231" s="1"/>
      <c r="AB231" s="1"/>
      <c r="CI231" s="1"/>
      <c r="CJ231" s="29"/>
      <c r="CK231" s="29"/>
      <c r="CL231" s="30"/>
      <c r="CM231" s="30"/>
    </row>
    <row r="232" spans="5:91" x14ac:dyDescent="0.25">
      <c r="E232" s="1"/>
      <c r="F232" s="19"/>
      <c r="G232" s="1"/>
      <c r="H232" s="1"/>
      <c r="I232" s="1"/>
      <c r="J232" s="1"/>
      <c r="K232" s="1"/>
      <c r="L232" s="1"/>
      <c r="M232" s="1"/>
      <c r="N232" s="1"/>
      <c r="P232" s="1"/>
      <c r="Q232" s="1"/>
      <c r="AA232" s="1"/>
      <c r="AB232" s="1"/>
      <c r="CI232" s="1"/>
      <c r="CJ232" s="29"/>
      <c r="CK232" s="29"/>
      <c r="CL232" s="30"/>
      <c r="CM232" s="30"/>
    </row>
    <row r="233" spans="5:91" x14ac:dyDescent="0.25">
      <c r="E233" s="1"/>
      <c r="F233" s="19"/>
      <c r="G233" s="1"/>
      <c r="H233" s="1"/>
      <c r="I233" s="1"/>
      <c r="J233" s="1"/>
      <c r="K233" s="1"/>
      <c r="L233" s="1"/>
      <c r="M233" s="1"/>
      <c r="N233" s="1"/>
      <c r="P233" s="1"/>
      <c r="Q233" s="1"/>
      <c r="AA233" s="1"/>
      <c r="AB233" s="1"/>
      <c r="CI233" s="1"/>
      <c r="CJ233" s="29"/>
      <c r="CK233" s="29"/>
      <c r="CL233" s="30"/>
      <c r="CM233" s="30"/>
    </row>
    <row r="234" spans="5:91" x14ac:dyDescent="0.25">
      <c r="E234" s="1"/>
      <c r="F234" s="19"/>
      <c r="G234" s="1"/>
      <c r="H234" s="1"/>
      <c r="I234" s="1"/>
      <c r="J234" s="1"/>
      <c r="K234" s="1"/>
      <c r="L234" s="1"/>
      <c r="M234" s="1"/>
      <c r="N234" s="1"/>
      <c r="P234" s="1"/>
      <c r="Q234" s="1"/>
      <c r="AA234" s="1"/>
      <c r="AB234" s="1"/>
      <c r="CI234" s="1"/>
      <c r="CJ234" s="29"/>
      <c r="CK234" s="29"/>
      <c r="CL234" s="30"/>
      <c r="CM234" s="30"/>
    </row>
    <row r="235" spans="5:91" x14ac:dyDescent="0.25">
      <c r="E235" s="1"/>
      <c r="F235" s="19"/>
      <c r="G235" s="1"/>
      <c r="H235" s="1"/>
      <c r="I235" s="1"/>
      <c r="J235" s="1"/>
      <c r="K235" s="1"/>
      <c r="L235" s="1"/>
      <c r="M235" s="1"/>
      <c r="N235" s="1"/>
      <c r="P235" s="1"/>
      <c r="Q235" s="1"/>
      <c r="AA235" s="1"/>
      <c r="AB235" s="1"/>
      <c r="CI235" s="1"/>
      <c r="CJ235" s="29"/>
      <c r="CK235" s="29"/>
      <c r="CL235" s="30"/>
      <c r="CM235" s="30"/>
    </row>
    <row r="236" spans="5:91" x14ac:dyDescent="0.25">
      <c r="E236" s="1"/>
      <c r="F236" s="19"/>
      <c r="G236" s="1"/>
      <c r="H236" s="1"/>
      <c r="I236" s="1"/>
      <c r="J236" s="1"/>
      <c r="K236" s="1"/>
      <c r="L236" s="1"/>
      <c r="M236" s="1"/>
      <c r="N236" s="1"/>
      <c r="P236" s="1"/>
      <c r="Q236" s="1"/>
      <c r="AA236" s="1"/>
      <c r="AB236" s="1"/>
      <c r="CI236" s="1"/>
      <c r="CJ236" s="29"/>
      <c r="CK236" s="29"/>
      <c r="CL236" s="30"/>
      <c r="CM236" s="30"/>
    </row>
    <row r="237" spans="5:91" x14ac:dyDescent="0.25">
      <c r="E237" s="1"/>
      <c r="F237" s="19"/>
      <c r="G237" s="1"/>
      <c r="H237" s="1"/>
      <c r="I237" s="1"/>
      <c r="J237" s="1"/>
      <c r="K237" s="1"/>
      <c r="L237" s="1"/>
      <c r="M237" s="1"/>
      <c r="N237" s="1"/>
      <c r="P237" s="1"/>
      <c r="Q237" s="1"/>
      <c r="AA237" s="1"/>
      <c r="AB237" s="1"/>
      <c r="CI237" s="1"/>
      <c r="CJ237" s="29"/>
      <c r="CK237" s="29"/>
      <c r="CL237" s="30"/>
      <c r="CM237" s="30"/>
    </row>
    <row r="238" spans="5:91" x14ac:dyDescent="0.25">
      <c r="E238" s="1"/>
      <c r="F238" s="19"/>
      <c r="G238" s="1"/>
      <c r="H238" s="1"/>
      <c r="I238" s="1"/>
      <c r="J238" s="1"/>
      <c r="K238" s="1"/>
      <c r="L238" s="1"/>
      <c r="M238" s="1"/>
      <c r="N238" s="1"/>
      <c r="P238" s="1"/>
      <c r="Q238" s="1"/>
      <c r="AA238" s="1"/>
      <c r="AB238" s="1"/>
      <c r="CI238" s="1"/>
      <c r="CJ238" s="29"/>
      <c r="CK238" s="29"/>
      <c r="CL238" s="30"/>
      <c r="CM238" s="30"/>
    </row>
    <row r="239" spans="5:91" x14ac:dyDescent="0.25">
      <c r="E239" s="1"/>
      <c r="F239" s="19"/>
      <c r="G239" s="1"/>
      <c r="H239" s="1"/>
      <c r="I239" s="1"/>
      <c r="J239" s="1"/>
      <c r="K239" s="1"/>
      <c r="L239" s="1"/>
      <c r="M239" s="1"/>
      <c r="N239" s="1"/>
      <c r="P239" s="1"/>
      <c r="Q239" s="1"/>
      <c r="AA239" s="1"/>
      <c r="AB239" s="1"/>
      <c r="CI239" s="1"/>
      <c r="CJ239" s="29"/>
      <c r="CK239" s="29"/>
      <c r="CL239" s="30"/>
      <c r="CM239" s="30"/>
    </row>
    <row r="240" spans="5:91" x14ac:dyDescent="0.25">
      <c r="E240" s="1"/>
      <c r="F240" s="19"/>
      <c r="G240" s="1"/>
      <c r="H240" s="1"/>
      <c r="I240" s="1"/>
      <c r="J240" s="1"/>
      <c r="K240" s="1"/>
      <c r="L240" s="1"/>
      <c r="M240" s="1"/>
      <c r="N240" s="1"/>
      <c r="P240" s="1"/>
      <c r="Q240" s="1"/>
      <c r="AA240" s="1"/>
      <c r="AB240" s="1"/>
      <c r="CI240" s="1"/>
      <c r="CJ240" s="29"/>
      <c r="CK240" s="29"/>
      <c r="CL240" s="30"/>
      <c r="CM240" s="30"/>
    </row>
    <row r="241" spans="5:91" x14ac:dyDescent="0.25">
      <c r="E241" s="1"/>
      <c r="F241" s="19"/>
      <c r="G241" s="1"/>
      <c r="H241" s="1"/>
      <c r="I241" s="1"/>
      <c r="J241" s="1"/>
      <c r="K241" s="1"/>
      <c r="L241" s="1"/>
      <c r="M241" s="1"/>
      <c r="N241" s="1"/>
      <c r="P241" s="1"/>
      <c r="Q241" s="1"/>
      <c r="AA241" s="1"/>
      <c r="AB241" s="1"/>
      <c r="CI241" s="1"/>
      <c r="CJ241" s="29"/>
      <c r="CK241" s="29"/>
      <c r="CL241" s="30"/>
      <c r="CM241" s="30"/>
    </row>
    <row r="242" spans="5:91" x14ac:dyDescent="0.25">
      <c r="E242" s="1"/>
      <c r="F242" s="19"/>
      <c r="G242" s="1"/>
      <c r="H242" s="1"/>
      <c r="I242" s="1"/>
      <c r="J242" s="1"/>
      <c r="K242" s="1"/>
      <c r="L242" s="1"/>
      <c r="M242" s="1"/>
      <c r="N242" s="1"/>
      <c r="P242" s="1"/>
      <c r="Q242" s="1"/>
      <c r="AA242" s="1"/>
      <c r="AB242" s="1"/>
      <c r="CI242" s="1"/>
      <c r="CJ242" s="29"/>
      <c r="CK242" s="29"/>
      <c r="CL242" s="30"/>
      <c r="CM242" s="30"/>
    </row>
    <row r="243" spans="5:91" x14ac:dyDescent="0.25">
      <c r="E243" s="1"/>
      <c r="F243" s="19"/>
      <c r="G243" s="1"/>
      <c r="H243" s="1"/>
      <c r="I243" s="1"/>
      <c r="J243" s="1"/>
      <c r="K243" s="1"/>
      <c r="L243" s="1"/>
      <c r="M243" s="1"/>
      <c r="N243" s="1"/>
      <c r="P243" s="1"/>
      <c r="Q243" s="1"/>
      <c r="AA243" s="1"/>
      <c r="AB243" s="1"/>
      <c r="CI243" s="1"/>
      <c r="CJ243" s="29"/>
      <c r="CK243" s="29"/>
      <c r="CL243" s="30"/>
      <c r="CM243" s="30"/>
    </row>
    <row r="244" spans="5:91" x14ac:dyDescent="0.25">
      <c r="E244" s="1"/>
      <c r="F244" s="19"/>
      <c r="G244" s="1"/>
      <c r="H244" s="1"/>
      <c r="I244" s="1"/>
      <c r="J244" s="1"/>
      <c r="K244" s="1"/>
      <c r="L244" s="1"/>
      <c r="M244" s="1"/>
      <c r="N244" s="1"/>
      <c r="P244" s="1"/>
      <c r="Q244" s="1"/>
      <c r="AA244" s="1"/>
      <c r="AB244" s="1"/>
      <c r="CI244" s="1"/>
      <c r="CJ244" s="29"/>
      <c r="CK244" s="29"/>
      <c r="CL244" s="30"/>
      <c r="CM244" s="30"/>
    </row>
    <row r="245" spans="5:91" x14ac:dyDescent="0.25">
      <c r="E245" s="1"/>
      <c r="F245" s="19"/>
      <c r="G245" s="1"/>
      <c r="H245" s="1"/>
      <c r="I245" s="1"/>
      <c r="J245" s="1"/>
      <c r="K245" s="1"/>
      <c r="L245" s="1"/>
      <c r="M245" s="1"/>
      <c r="N245" s="1"/>
      <c r="P245" s="1"/>
      <c r="Q245" s="1"/>
      <c r="AA245" s="1"/>
      <c r="AB245" s="1"/>
      <c r="CI245" s="1"/>
      <c r="CJ245" s="29"/>
      <c r="CK245" s="29"/>
      <c r="CL245" s="30"/>
      <c r="CM245" s="30"/>
    </row>
    <row r="246" spans="5:91" x14ac:dyDescent="0.25">
      <c r="E246" s="1"/>
      <c r="F246" s="19"/>
      <c r="G246" s="1"/>
      <c r="H246" s="1"/>
      <c r="I246" s="1"/>
      <c r="J246" s="1"/>
      <c r="K246" s="1"/>
      <c r="L246" s="1"/>
      <c r="M246" s="1"/>
      <c r="N246" s="1"/>
      <c r="P246" s="1"/>
      <c r="Q246" s="1"/>
      <c r="AA246" s="1"/>
      <c r="AB246" s="1"/>
      <c r="CI246" s="1"/>
      <c r="CJ246" s="29"/>
      <c r="CK246" s="29"/>
      <c r="CL246" s="30"/>
      <c r="CM246" s="30"/>
    </row>
    <row r="247" spans="5:91" x14ac:dyDescent="0.25">
      <c r="E247" s="1"/>
      <c r="F247" s="19"/>
      <c r="G247" s="1"/>
      <c r="H247" s="1"/>
      <c r="I247" s="1"/>
      <c r="J247" s="1"/>
      <c r="K247" s="1"/>
      <c r="L247" s="1"/>
      <c r="M247" s="1"/>
      <c r="N247" s="1"/>
      <c r="P247" s="1"/>
      <c r="Q247" s="1"/>
      <c r="AA247" s="1"/>
      <c r="AB247" s="1"/>
      <c r="CI247" s="1"/>
      <c r="CJ247" s="29"/>
      <c r="CK247" s="29"/>
      <c r="CL247" s="30"/>
      <c r="CM247" s="30"/>
    </row>
    <row r="248" spans="5:91" x14ac:dyDescent="0.25">
      <c r="E248" s="1"/>
      <c r="F248" s="19"/>
      <c r="G248" s="1"/>
      <c r="H248" s="1"/>
      <c r="I248" s="1"/>
      <c r="J248" s="1"/>
      <c r="K248" s="1"/>
      <c r="L248" s="1"/>
      <c r="M248" s="1"/>
      <c r="N248" s="1"/>
      <c r="P248" s="1"/>
      <c r="Q248" s="1"/>
      <c r="AA248" s="1"/>
      <c r="AB248" s="1"/>
      <c r="CI248" s="1"/>
      <c r="CJ248" s="29"/>
      <c r="CK248" s="29"/>
      <c r="CL248" s="30"/>
      <c r="CM248" s="30"/>
    </row>
    <row r="249" spans="5:91" x14ac:dyDescent="0.25">
      <c r="E249" s="1"/>
      <c r="F249" s="19"/>
      <c r="G249" s="1"/>
      <c r="H249" s="1"/>
      <c r="I249" s="1"/>
      <c r="J249" s="1"/>
      <c r="K249" s="1"/>
      <c r="L249" s="1"/>
      <c r="M249" s="1"/>
      <c r="N249" s="1"/>
      <c r="P249" s="1"/>
      <c r="Q249" s="1"/>
      <c r="AA249" s="1"/>
      <c r="AB249" s="1"/>
      <c r="CI249" s="1"/>
      <c r="CJ249" s="29"/>
      <c r="CK249" s="29"/>
      <c r="CL249" s="30"/>
      <c r="CM249" s="30"/>
    </row>
    <row r="250" spans="5:91" x14ac:dyDescent="0.25">
      <c r="E250" s="1"/>
      <c r="F250" s="19"/>
      <c r="G250" s="1"/>
      <c r="H250" s="1"/>
      <c r="I250" s="1"/>
      <c r="J250" s="1"/>
      <c r="K250" s="1"/>
      <c r="L250" s="1"/>
      <c r="M250" s="1"/>
      <c r="N250" s="1"/>
      <c r="P250" s="1"/>
      <c r="Q250" s="1"/>
      <c r="AA250" s="1"/>
      <c r="AB250" s="1"/>
      <c r="CI250" s="1"/>
      <c r="CJ250" s="29"/>
      <c r="CK250" s="29"/>
      <c r="CL250" s="30"/>
      <c r="CM250" s="30"/>
    </row>
    <row r="251" spans="5:91" x14ac:dyDescent="0.25">
      <c r="E251" s="1"/>
      <c r="F251" s="19"/>
      <c r="G251" s="1"/>
      <c r="H251" s="1"/>
      <c r="I251" s="1"/>
      <c r="J251" s="1"/>
      <c r="K251" s="1"/>
      <c r="L251" s="1"/>
      <c r="M251" s="1"/>
      <c r="N251" s="1"/>
      <c r="P251" s="1"/>
      <c r="Q251" s="1"/>
      <c r="AA251" s="1"/>
      <c r="AB251" s="1"/>
      <c r="CI251" s="1"/>
      <c r="CJ251" s="29"/>
      <c r="CK251" s="29"/>
      <c r="CL251" s="30"/>
      <c r="CM251" s="30"/>
    </row>
    <row r="252" spans="5:91" x14ac:dyDescent="0.25">
      <c r="E252" s="1"/>
      <c r="F252" s="19"/>
      <c r="G252" s="1"/>
      <c r="H252" s="1"/>
      <c r="I252" s="1"/>
      <c r="J252" s="1"/>
      <c r="K252" s="1"/>
      <c r="L252" s="1"/>
      <c r="M252" s="1"/>
      <c r="N252" s="1"/>
      <c r="P252" s="1"/>
      <c r="Q252" s="1"/>
      <c r="AA252" s="1"/>
      <c r="AB252" s="1"/>
      <c r="CI252" s="1"/>
      <c r="CJ252" s="29"/>
      <c r="CK252" s="29"/>
      <c r="CL252" s="30"/>
      <c r="CM252" s="30"/>
    </row>
    <row r="253" spans="5:91" x14ac:dyDescent="0.25">
      <c r="E253" s="1"/>
      <c r="F253" s="19"/>
      <c r="G253" s="1"/>
      <c r="H253" s="1"/>
      <c r="I253" s="1"/>
      <c r="J253" s="1"/>
      <c r="K253" s="1"/>
      <c r="L253" s="1"/>
      <c r="M253" s="1"/>
      <c r="N253" s="1"/>
      <c r="P253" s="1"/>
      <c r="Q253" s="1"/>
      <c r="AA253" s="1"/>
      <c r="AB253" s="1"/>
      <c r="CI253" s="1"/>
      <c r="CJ253" s="29"/>
      <c r="CK253" s="29"/>
      <c r="CL253" s="30"/>
      <c r="CM253" s="30"/>
    </row>
    <row r="254" spans="5:91" x14ac:dyDescent="0.25">
      <c r="E254" s="1"/>
      <c r="F254" s="19"/>
      <c r="G254" s="1"/>
      <c r="H254" s="1"/>
      <c r="I254" s="1"/>
      <c r="J254" s="1"/>
      <c r="K254" s="1"/>
      <c r="L254" s="1"/>
      <c r="M254" s="1"/>
      <c r="N254" s="1"/>
      <c r="P254" s="1"/>
      <c r="Q254" s="1"/>
      <c r="AA254" s="1"/>
      <c r="AB254" s="1"/>
      <c r="CI254" s="1"/>
      <c r="CJ254" s="29"/>
      <c r="CK254" s="29"/>
      <c r="CL254" s="30"/>
      <c r="CM254" s="30"/>
    </row>
    <row r="255" spans="5:91" x14ac:dyDescent="0.25">
      <c r="E255" s="1"/>
      <c r="F255" s="19"/>
      <c r="G255" s="1"/>
      <c r="H255" s="1"/>
      <c r="I255" s="1"/>
      <c r="J255" s="1"/>
      <c r="K255" s="1"/>
      <c r="L255" s="1"/>
      <c r="M255" s="1"/>
      <c r="N255" s="1"/>
      <c r="P255" s="1"/>
      <c r="Q255" s="1"/>
      <c r="AA255" s="1"/>
      <c r="AB255" s="1"/>
      <c r="CI255" s="1"/>
      <c r="CJ255" s="29"/>
      <c r="CK255" s="29"/>
      <c r="CL255" s="30"/>
      <c r="CM255" s="30"/>
    </row>
    <row r="256" spans="5:91" x14ac:dyDescent="0.25">
      <c r="E256" s="1"/>
      <c r="F256" s="19"/>
      <c r="G256" s="1"/>
      <c r="H256" s="1"/>
      <c r="I256" s="1"/>
      <c r="J256" s="1"/>
      <c r="K256" s="1"/>
      <c r="L256" s="1"/>
      <c r="M256" s="1"/>
      <c r="N256" s="1"/>
      <c r="P256" s="1"/>
      <c r="Q256" s="1"/>
      <c r="AA256" s="1"/>
      <c r="AB256" s="1"/>
      <c r="CI256" s="1"/>
      <c r="CJ256" s="29"/>
      <c r="CK256" s="29"/>
      <c r="CL256" s="30"/>
      <c r="CM256" s="30"/>
    </row>
    <row r="257" spans="5:91" x14ac:dyDescent="0.25">
      <c r="E257" s="1"/>
      <c r="F257" s="19"/>
      <c r="G257" s="1"/>
      <c r="H257" s="1"/>
      <c r="I257" s="1"/>
      <c r="J257" s="1"/>
      <c r="K257" s="1"/>
      <c r="L257" s="1"/>
      <c r="M257" s="1"/>
      <c r="N257" s="1"/>
      <c r="P257" s="1"/>
      <c r="Q257" s="1"/>
      <c r="AA257" s="1"/>
      <c r="AB257" s="1"/>
      <c r="CI257" s="1"/>
      <c r="CJ257" s="29"/>
      <c r="CK257" s="29"/>
      <c r="CL257" s="30"/>
      <c r="CM257" s="30"/>
    </row>
    <row r="258" spans="5:91" x14ac:dyDescent="0.25">
      <c r="E258" s="1"/>
      <c r="F258" s="19"/>
      <c r="G258" s="1"/>
      <c r="H258" s="1"/>
      <c r="I258" s="1"/>
      <c r="J258" s="1"/>
      <c r="K258" s="1"/>
      <c r="L258" s="1"/>
      <c r="M258" s="1"/>
      <c r="N258" s="1"/>
      <c r="P258" s="1"/>
      <c r="Q258" s="1"/>
      <c r="AA258" s="1"/>
      <c r="AB258" s="1"/>
      <c r="CI258" s="1"/>
      <c r="CJ258" s="29"/>
      <c r="CK258" s="29"/>
      <c r="CL258" s="30"/>
      <c r="CM258" s="30"/>
    </row>
    <row r="259" spans="5:91" x14ac:dyDescent="0.25">
      <c r="E259" s="1"/>
      <c r="F259" s="19"/>
      <c r="G259" s="1"/>
      <c r="H259" s="1"/>
      <c r="I259" s="1"/>
      <c r="J259" s="1"/>
      <c r="K259" s="1"/>
      <c r="L259" s="1"/>
      <c r="M259" s="1"/>
      <c r="N259" s="1"/>
      <c r="P259" s="1"/>
      <c r="Q259" s="1"/>
      <c r="AA259" s="1"/>
      <c r="AB259" s="1"/>
      <c r="CI259" s="1"/>
      <c r="CJ259" s="29"/>
      <c r="CK259" s="29"/>
      <c r="CL259" s="30"/>
      <c r="CM259" s="30"/>
    </row>
    <row r="260" spans="5:91" x14ac:dyDescent="0.25">
      <c r="E260" s="1"/>
      <c r="F260" s="19"/>
      <c r="G260" s="1"/>
      <c r="H260" s="1"/>
      <c r="I260" s="1"/>
      <c r="J260" s="1"/>
      <c r="K260" s="1"/>
      <c r="L260" s="1"/>
      <c r="M260" s="1"/>
      <c r="N260" s="1"/>
      <c r="P260" s="1"/>
      <c r="Q260" s="1"/>
      <c r="AA260" s="1"/>
      <c r="AB260" s="1"/>
      <c r="CI260" s="1"/>
      <c r="CJ260" s="29"/>
      <c r="CK260" s="29"/>
      <c r="CL260" s="30"/>
      <c r="CM260" s="30"/>
    </row>
    <row r="261" spans="5:91" x14ac:dyDescent="0.25">
      <c r="E261" s="1"/>
      <c r="F261" s="19"/>
      <c r="G261" s="1"/>
      <c r="H261" s="1"/>
      <c r="I261" s="1"/>
      <c r="J261" s="1"/>
      <c r="K261" s="1"/>
      <c r="L261" s="1"/>
      <c r="M261" s="1"/>
      <c r="N261" s="1"/>
      <c r="P261" s="1"/>
      <c r="Q261" s="1"/>
      <c r="AA261" s="1"/>
      <c r="AB261" s="1"/>
      <c r="CI261" s="1"/>
      <c r="CJ261" s="29"/>
      <c r="CK261" s="29"/>
      <c r="CL261" s="30"/>
      <c r="CM261" s="30"/>
    </row>
    <row r="262" spans="5:91" x14ac:dyDescent="0.25">
      <c r="E262" s="1"/>
      <c r="F262" s="19"/>
      <c r="G262" s="1"/>
      <c r="H262" s="1"/>
      <c r="I262" s="1"/>
      <c r="J262" s="1"/>
      <c r="K262" s="1"/>
      <c r="L262" s="1"/>
      <c r="M262" s="1"/>
      <c r="N262" s="1"/>
      <c r="P262" s="1"/>
      <c r="Q262" s="1"/>
      <c r="AA262" s="1"/>
      <c r="AB262" s="1"/>
      <c r="CI262" s="1"/>
      <c r="CJ262" s="29"/>
      <c r="CK262" s="29"/>
      <c r="CL262" s="30"/>
      <c r="CM262" s="30"/>
    </row>
    <row r="263" spans="5:91" x14ac:dyDescent="0.25">
      <c r="E263" s="1"/>
      <c r="F263" s="19"/>
      <c r="G263" s="1"/>
      <c r="H263" s="1"/>
      <c r="I263" s="1"/>
      <c r="J263" s="1"/>
      <c r="K263" s="1"/>
      <c r="L263" s="1"/>
      <c r="M263" s="1"/>
      <c r="N263" s="1"/>
      <c r="P263" s="1"/>
      <c r="Q263" s="1"/>
      <c r="AA263" s="1"/>
      <c r="AB263" s="1"/>
      <c r="CI263" s="1"/>
      <c r="CJ263" s="29"/>
      <c r="CK263" s="29"/>
      <c r="CL263" s="30"/>
      <c r="CM263" s="30"/>
    </row>
    <row r="264" spans="5:91" x14ac:dyDescent="0.25">
      <c r="E264" s="1"/>
      <c r="F264" s="19"/>
      <c r="G264" s="1"/>
      <c r="H264" s="1"/>
      <c r="I264" s="1"/>
      <c r="J264" s="1"/>
      <c r="K264" s="1"/>
      <c r="L264" s="1"/>
      <c r="M264" s="1"/>
      <c r="N264" s="1"/>
      <c r="P264" s="1"/>
      <c r="Q264" s="1"/>
      <c r="AA264" s="1"/>
      <c r="AB264" s="1"/>
      <c r="CI264" s="1"/>
      <c r="CJ264" s="29"/>
      <c r="CK264" s="29"/>
      <c r="CL264" s="30"/>
      <c r="CM264" s="30"/>
    </row>
    <row r="265" spans="5:91" x14ac:dyDescent="0.25">
      <c r="E265" s="1"/>
      <c r="F265" s="19"/>
      <c r="G265" s="1"/>
      <c r="H265" s="1"/>
      <c r="I265" s="1"/>
      <c r="J265" s="1"/>
      <c r="K265" s="1"/>
      <c r="L265" s="1"/>
      <c r="M265" s="1"/>
      <c r="N265" s="1"/>
      <c r="P265" s="1"/>
      <c r="Q265" s="1"/>
      <c r="AA265" s="1"/>
      <c r="AB265" s="1"/>
      <c r="CI265" s="1"/>
      <c r="CJ265" s="29"/>
      <c r="CK265" s="29"/>
      <c r="CL265" s="30"/>
      <c r="CM265" s="30"/>
    </row>
    <row r="266" spans="5:91" x14ac:dyDescent="0.25">
      <c r="E266" s="1"/>
      <c r="F266" s="19"/>
      <c r="G266" s="1"/>
      <c r="H266" s="1"/>
      <c r="I266" s="1"/>
      <c r="J266" s="1"/>
      <c r="K266" s="1"/>
      <c r="L266" s="1"/>
      <c r="M266" s="1"/>
      <c r="N266" s="1"/>
      <c r="P266" s="1"/>
      <c r="Q266" s="1"/>
      <c r="AA266" s="1"/>
      <c r="AB266" s="1"/>
      <c r="CI266" s="1"/>
      <c r="CJ266" s="29"/>
      <c r="CK266" s="29"/>
      <c r="CL266" s="30"/>
      <c r="CM266" s="30"/>
    </row>
    <row r="267" spans="5:91" x14ac:dyDescent="0.25">
      <c r="E267" s="1"/>
      <c r="F267" s="19"/>
      <c r="G267" s="1"/>
      <c r="H267" s="1"/>
      <c r="I267" s="1"/>
      <c r="J267" s="1"/>
      <c r="K267" s="1"/>
      <c r="L267" s="1"/>
      <c r="M267" s="1"/>
      <c r="N267" s="1"/>
      <c r="P267" s="1"/>
      <c r="Q267" s="1"/>
      <c r="AA267" s="1"/>
      <c r="AB267" s="1"/>
      <c r="CI267" s="1"/>
      <c r="CJ267" s="29"/>
      <c r="CK267" s="29"/>
      <c r="CL267" s="30"/>
      <c r="CM267" s="30"/>
    </row>
    <row r="268" spans="5:91" x14ac:dyDescent="0.25">
      <c r="E268" s="1"/>
      <c r="F268" s="19"/>
      <c r="G268" s="1"/>
      <c r="H268" s="1"/>
      <c r="I268" s="1"/>
      <c r="J268" s="1"/>
      <c r="K268" s="1"/>
      <c r="L268" s="1"/>
      <c r="M268" s="1"/>
      <c r="N268" s="1"/>
      <c r="P268" s="1"/>
      <c r="Q268" s="1"/>
      <c r="AA268" s="1"/>
      <c r="AB268" s="1"/>
      <c r="CI268" s="1"/>
      <c r="CJ268" s="29"/>
      <c r="CK268" s="29"/>
      <c r="CL268" s="30"/>
      <c r="CM268" s="30"/>
    </row>
    <row r="269" spans="5:91" x14ac:dyDescent="0.25">
      <c r="E269" s="1"/>
      <c r="F269" s="19"/>
      <c r="G269" s="1"/>
      <c r="H269" s="1"/>
      <c r="I269" s="1"/>
      <c r="J269" s="1"/>
      <c r="K269" s="1"/>
      <c r="L269" s="1"/>
      <c r="M269" s="1"/>
      <c r="N269" s="1"/>
      <c r="P269" s="1"/>
      <c r="Q269" s="1"/>
      <c r="AA269" s="1"/>
      <c r="AB269" s="1"/>
      <c r="CI269" s="1"/>
      <c r="CJ269" s="29"/>
      <c r="CK269" s="29"/>
      <c r="CL269" s="30"/>
      <c r="CM269" s="30"/>
    </row>
    <row r="270" spans="5:91" x14ac:dyDescent="0.25">
      <c r="E270" s="1"/>
      <c r="F270" s="19"/>
      <c r="G270" s="1"/>
      <c r="H270" s="1"/>
      <c r="I270" s="1"/>
      <c r="J270" s="1"/>
      <c r="K270" s="1"/>
      <c r="L270" s="1"/>
      <c r="M270" s="1"/>
      <c r="N270" s="1"/>
      <c r="P270" s="1"/>
      <c r="Q270" s="1"/>
      <c r="AA270" s="1"/>
      <c r="AB270" s="1"/>
      <c r="CI270" s="1"/>
      <c r="CJ270" s="29"/>
      <c r="CK270" s="29"/>
      <c r="CL270" s="30"/>
      <c r="CM270" s="30"/>
    </row>
    <row r="271" spans="5:91" x14ac:dyDescent="0.25">
      <c r="E271" s="1"/>
      <c r="F271" s="19"/>
      <c r="G271" s="1"/>
      <c r="H271" s="1"/>
      <c r="I271" s="1"/>
      <c r="J271" s="1"/>
      <c r="K271" s="1"/>
      <c r="L271" s="1"/>
      <c r="M271" s="1"/>
      <c r="N271" s="1"/>
      <c r="P271" s="1"/>
      <c r="Q271" s="1"/>
      <c r="AA271" s="1"/>
      <c r="AB271" s="1"/>
      <c r="CI271" s="1"/>
      <c r="CJ271" s="29"/>
      <c r="CK271" s="29"/>
      <c r="CL271" s="30"/>
      <c r="CM271" s="30"/>
    </row>
    <row r="272" spans="5:91" x14ac:dyDescent="0.25">
      <c r="E272" s="1"/>
      <c r="F272" s="19"/>
      <c r="G272" s="1"/>
      <c r="H272" s="1"/>
      <c r="I272" s="1"/>
      <c r="J272" s="1"/>
      <c r="K272" s="1"/>
      <c r="L272" s="1"/>
      <c r="M272" s="1"/>
      <c r="N272" s="1"/>
      <c r="P272" s="1"/>
      <c r="Q272" s="1"/>
      <c r="AA272" s="1"/>
      <c r="AB272" s="1"/>
      <c r="CI272" s="1"/>
      <c r="CJ272" s="29"/>
      <c r="CK272" s="29"/>
      <c r="CL272" s="30"/>
      <c r="CM272" s="30"/>
    </row>
    <row r="273" spans="5:91" x14ac:dyDescent="0.25">
      <c r="E273" s="1"/>
      <c r="F273" s="19"/>
      <c r="G273" s="1"/>
      <c r="H273" s="1"/>
      <c r="I273" s="1"/>
      <c r="J273" s="1"/>
      <c r="K273" s="1"/>
      <c r="L273" s="1"/>
      <c r="M273" s="1"/>
      <c r="N273" s="1"/>
      <c r="P273" s="1"/>
      <c r="Q273" s="1"/>
      <c r="AA273" s="1"/>
      <c r="AB273" s="1"/>
      <c r="CI273" s="1"/>
      <c r="CJ273" s="29"/>
      <c r="CK273" s="29"/>
      <c r="CL273" s="30"/>
      <c r="CM273" s="30"/>
    </row>
    <row r="274" spans="5:91" x14ac:dyDescent="0.25">
      <c r="E274" s="1"/>
      <c r="F274" s="19"/>
      <c r="G274" s="1"/>
      <c r="H274" s="1"/>
      <c r="I274" s="1"/>
      <c r="J274" s="1"/>
      <c r="K274" s="1"/>
      <c r="L274" s="1"/>
      <c r="M274" s="1"/>
      <c r="N274" s="1"/>
      <c r="P274" s="1"/>
      <c r="Q274" s="1"/>
      <c r="AA274" s="1"/>
      <c r="AB274" s="1"/>
      <c r="CI274" s="1"/>
      <c r="CJ274" s="29"/>
      <c r="CK274" s="29"/>
      <c r="CL274" s="30"/>
      <c r="CM274" s="30"/>
    </row>
    <row r="275" spans="5:91" x14ac:dyDescent="0.25">
      <c r="E275" s="1"/>
      <c r="F275" s="19"/>
      <c r="G275" s="1"/>
      <c r="H275" s="1"/>
      <c r="I275" s="1"/>
      <c r="J275" s="1"/>
      <c r="K275" s="1"/>
      <c r="L275" s="1"/>
      <c r="M275" s="1"/>
      <c r="N275" s="1"/>
      <c r="P275" s="1"/>
      <c r="Q275" s="1"/>
      <c r="AA275" s="1"/>
      <c r="AB275" s="1"/>
      <c r="CI275" s="1"/>
      <c r="CJ275" s="29"/>
      <c r="CK275" s="29"/>
      <c r="CL275" s="30"/>
      <c r="CM275" s="30"/>
    </row>
    <row r="276" spans="5:91" x14ac:dyDescent="0.25">
      <c r="E276" s="1"/>
      <c r="F276" s="19"/>
      <c r="G276" s="1"/>
      <c r="H276" s="1"/>
      <c r="I276" s="1"/>
      <c r="J276" s="1"/>
      <c r="K276" s="1"/>
      <c r="L276" s="1"/>
      <c r="M276" s="1"/>
      <c r="N276" s="1"/>
      <c r="P276" s="1"/>
      <c r="Q276" s="1"/>
      <c r="AA276" s="1"/>
      <c r="AB276" s="1"/>
      <c r="CI276" s="1"/>
      <c r="CJ276" s="29"/>
      <c r="CK276" s="29"/>
      <c r="CL276" s="30"/>
      <c r="CM276" s="30"/>
    </row>
    <row r="277" spans="5:91" x14ac:dyDescent="0.25">
      <c r="E277" s="1"/>
      <c r="F277" s="19"/>
      <c r="G277" s="1"/>
      <c r="H277" s="1"/>
      <c r="I277" s="1"/>
      <c r="J277" s="1"/>
      <c r="K277" s="1"/>
      <c r="L277" s="1"/>
      <c r="M277" s="1"/>
      <c r="N277" s="1"/>
      <c r="P277" s="1"/>
      <c r="Q277" s="1"/>
      <c r="AA277" s="1"/>
      <c r="AB277" s="1"/>
      <c r="CI277" s="1"/>
      <c r="CJ277" s="29"/>
      <c r="CK277" s="29"/>
      <c r="CL277" s="30"/>
      <c r="CM277" s="30"/>
    </row>
    <row r="278" spans="5:91" x14ac:dyDescent="0.25">
      <c r="E278" s="1"/>
      <c r="F278" s="19"/>
      <c r="G278" s="1"/>
      <c r="H278" s="1"/>
      <c r="I278" s="1"/>
      <c r="J278" s="1"/>
      <c r="K278" s="1"/>
      <c r="L278" s="1"/>
      <c r="M278" s="1"/>
      <c r="N278" s="1"/>
      <c r="P278" s="1"/>
      <c r="Q278" s="1"/>
      <c r="AA278" s="1"/>
      <c r="AB278" s="1"/>
      <c r="CI278" s="1"/>
      <c r="CJ278" s="29"/>
      <c r="CK278" s="29"/>
      <c r="CL278" s="30"/>
      <c r="CM278" s="30"/>
    </row>
    <row r="279" spans="5:91" x14ac:dyDescent="0.25">
      <c r="E279" s="1"/>
      <c r="F279" s="19"/>
      <c r="G279" s="1"/>
      <c r="H279" s="1"/>
      <c r="I279" s="1"/>
      <c r="J279" s="1"/>
      <c r="K279" s="1"/>
      <c r="L279" s="1"/>
      <c r="M279" s="1"/>
      <c r="N279" s="1"/>
      <c r="P279" s="1"/>
      <c r="Q279" s="1"/>
      <c r="AA279" s="1"/>
      <c r="AB279" s="1"/>
      <c r="CI279" s="1"/>
      <c r="CJ279" s="29"/>
      <c r="CK279" s="29"/>
      <c r="CL279" s="30"/>
      <c r="CM279" s="30"/>
    </row>
    <row r="280" spans="5:91" x14ac:dyDescent="0.25">
      <c r="E280" s="1"/>
      <c r="F280" s="19"/>
      <c r="G280" s="1"/>
      <c r="H280" s="1"/>
      <c r="I280" s="1"/>
      <c r="J280" s="1"/>
      <c r="K280" s="1"/>
      <c r="L280" s="1"/>
      <c r="M280" s="1"/>
      <c r="N280" s="1"/>
      <c r="P280" s="1"/>
      <c r="Q280" s="1"/>
      <c r="AA280" s="1"/>
      <c r="AB280" s="1"/>
      <c r="CI280" s="1"/>
      <c r="CJ280" s="29"/>
      <c r="CK280" s="29"/>
      <c r="CL280" s="30"/>
      <c r="CM280" s="30"/>
    </row>
    <row r="281" spans="5:91" x14ac:dyDescent="0.25">
      <c r="E281" s="1"/>
      <c r="F281" s="19"/>
      <c r="G281" s="1"/>
      <c r="H281" s="1"/>
      <c r="I281" s="1"/>
      <c r="J281" s="1"/>
      <c r="K281" s="1"/>
      <c r="L281" s="1"/>
      <c r="M281" s="1"/>
      <c r="N281" s="1"/>
      <c r="P281" s="1"/>
      <c r="Q281" s="1"/>
      <c r="AA281" s="1"/>
      <c r="AB281" s="1"/>
      <c r="CI281" s="1"/>
      <c r="CJ281" s="29"/>
      <c r="CK281" s="29"/>
      <c r="CL281" s="30"/>
      <c r="CM281" s="30"/>
    </row>
    <row r="282" spans="5:91" x14ac:dyDescent="0.25">
      <c r="E282" s="1"/>
      <c r="F282" s="19"/>
      <c r="G282" s="1"/>
      <c r="H282" s="1"/>
      <c r="I282" s="1"/>
      <c r="J282" s="1"/>
      <c r="K282" s="1"/>
      <c r="L282" s="1"/>
      <c r="M282" s="1"/>
      <c r="N282" s="1"/>
      <c r="P282" s="1"/>
      <c r="Q282" s="1"/>
      <c r="AA282" s="1"/>
      <c r="AB282" s="1"/>
      <c r="CI282" s="1"/>
      <c r="CJ282" s="29"/>
      <c r="CK282" s="29"/>
      <c r="CL282" s="30"/>
      <c r="CM282" s="30"/>
    </row>
    <row r="283" spans="5:91" x14ac:dyDescent="0.25">
      <c r="E283" s="1"/>
      <c r="F283" s="19"/>
      <c r="G283" s="1"/>
      <c r="H283" s="1"/>
      <c r="I283" s="1"/>
      <c r="J283" s="1"/>
      <c r="K283" s="1"/>
      <c r="L283" s="1"/>
      <c r="M283" s="1"/>
      <c r="N283" s="1"/>
      <c r="P283" s="1"/>
      <c r="Q283" s="1"/>
      <c r="AA283" s="1"/>
      <c r="AB283" s="1"/>
      <c r="CI283" s="1"/>
      <c r="CJ283" s="29"/>
      <c r="CK283" s="29"/>
      <c r="CL283" s="30"/>
      <c r="CM283" s="30"/>
    </row>
    <row r="284" spans="5:91" x14ac:dyDescent="0.25">
      <c r="E284" s="1"/>
      <c r="F284" s="19"/>
      <c r="G284" s="1"/>
      <c r="H284" s="1"/>
      <c r="I284" s="1"/>
      <c r="J284" s="1"/>
      <c r="K284" s="1"/>
      <c r="L284" s="1"/>
      <c r="M284" s="1"/>
      <c r="N284" s="1"/>
      <c r="P284" s="1"/>
      <c r="Q284" s="1"/>
      <c r="AA284" s="1"/>
      <c r="AB284" s="1"/>
      <c r="CI284" s="1"/>
      <c r="CJ284" s="29"/>
      <c r="CK284" s="29"/>
      <c r="CL284" s="30"/>
      <c r="CM284" s="30"/>
    </row>
    <row r="285" spans="5:91" x14ac:dyDescent="0.25">
      <c r="E285" s="1"/>
      <c r="F285" s="19"/>
      <c r="G285" s="1"/>
      <c r="H285" s="1"/>
      <c r="I285" s="1"/>
      <c r="J285" s="1"/>
      <c r="K285" s="1"/>
      <c r="L285" s="1"/>
      <c r="M285" s="1"/>
      <c r="N285" s="1"/>
      <c r="P285" s="1"/>
      <c r="Q285" s="1"/>
      <c r="AA285" s="1"/>
      <c r="AB285" s="1"/>
      <c r="CI285" s="1"/>
      <c r="CJ285" s="29"/>
      <c r="CK285" s="29"/>
      <c r="CL285" s="30"/>
      <c r="CM285" s="30"/>
    </row>
    <row r="286" spans="5:91" x14ac:dyDescent="0.25">
      <c r="E286" s="1"/>
      <c r="F286" s="19"/>
      <c r="G286" s="1"/>
      <c r="H286" s="1"/>
      <c r="I286" s="1"/>
      <c r="J286" s="1"/>
      <c r="K286" s="1"/>
      <c r="L286" s="1"/>
      <c r="M286" s="1"/>
      <c r="N286" s="1"/>
      <c r="P286" s="1"/>
      <c r="Q286" s="1"/>
      <c r="AA286" s="1"/>
      <c r="AB286" s="1"/>
      <c r="CI286" s="1"/>
      <c r="CJ286" s="29"/>
      <c r="CK286" s="29"/>
      <c r="CL286" s="30"/>
      <c r="CM286" s="30"/>
    </row>
    <row r="287" spans="5:91" x14ac:dyDescent="0.25">
      <c r="E287" s="1"/>
      <c r="F287" s="19"/>
      <c r="G287" s="1"/>
      <c r="H287" s="1"/>
      <c r="I287" s="1"/>
      <c r="J287" s="1"/>
      <c r="K287" s="1"/>
      <c r="L287" s="1"/>
      <c r="M287" s="1"/>
      <c r="N287" s="1"/>
      <c r="P287" s="1"/>
      <c r="Q287" s="1"/>
      <c r="AA287" s="1"/>
      <c r="AB287" s="1"/>
      <c r="CI287" s="1"/>
      <c r="CJ287" s="29"/>
      <c r="CK287" s="29"/>
      <c r="CL287" s="30"/>
      <c r="CM287" s="30"/>
    </row>
    <row r="288" spans="5:91" x14ac:dyDescent="0.25">
      <c r="E288" s="1"/>
      <c r="F288" s="19"/>
      <c r="G288" s="1"/>
      <c r="H288" s="1"/>
      <c r="I288" s="1"/>
      <c r="J288" s="1"/>
      <c r="K288" s="1"/>
      <c r="L288" s="1"/>
      <c r="M288" s="1"/>
      <c r="N288" s="1"/>
      <c r="P288" s="1"/>
      <c r="Q288" s="1"/>
      <c r="AA288" s="1"/>
      <c r="AB288" s="1"/>
      <c r="CI288" s="1"/>
      <c r="CJ288" s="29"/>
      <c r="CK288" s="29"/>
      <c r="CL288" s="30"/>
      <c r="CM288" s="30"/>
    </row>
    <row r="289" spans="5:91" x14ac:dyDescent="0.25">
      <c r="E289" s="1"/>
      <c r="F289" s="19"/>
      <c r="G289" s="1"/>
      <c r="H289" s="1"/>
      <c r="I289" s="1"/>
      <c r="J289" s="1"/>
      <c r="K289" s="1"/>
      <c r="L289" s="1"/>
      <c r="M289" s="1"/>
      <c r="N289" s="1"/>
      <c r="P289" s="1"/>
      <c r="Q289" s="1"/>
      <c r="AA289" s="1"/>
      <c r="AB289" s="1"/>
      <c r="CI289" s="1"/>
      <c r="CJ289" s="29"/>
      <c r="CK289" s="29"/>
      <c r="CL289" s="30"/>
      <c r="CM289" s="30"/>
    </row>
    <row r="290" spans="5:91" x14ac:dyDescent="0.25">
      <c r="E290" s="1"/>
      <c r="F290" s="19"/>
      <c r="G290" s="1"/>
      <c r="H290" s="1"/>
      <c r="I290" s="1"/>
      <c r="J290" s="1"/>
      <c r="K290" s="1"/>
      <c r="L290" s="1"/>
      <c r="M290" s="1"/>
      <c r="N290" s="1"/>
      <c r="P290" s="1"/>
      <c r="Q290" s="1"/>
      <c r="AA290" s="1"/>
      <c r="AB290" s="1"/>
      <c r="CI290" s="1"/>
      <c r="CJ290" s="29"/>
      <c r="CK290" s="29"/>
      <c r="CL290" s="30"/>
      <c r="CM290" s="30"/>
    </row>
    <row r="291" spans="5:91" x14ac:dyDescent="0.25">
      <c r="E291" s="1"/>
      <c r="F291" s="19"/>
      <c r="G291" s="1"/>
      <c r="H291" s="1"/>
      <c r="I291" s="1"/>
      <c r="J291" s="1"/>
      <c r="K291" s="1"/>
      <c r="L291" s="1"/>
      <c r="M291" s="1"/>
      <c r="N291" s="1"/>
      <c r="P291" s="1"/>
      <c r="Q291" s="1"/>
      <c r="AA291" s="1"/>
      <c r="AB291" s="1"/>
      <c r="CI291" s="1"/>
      <c r="CJ291" s="29"/>
      <c r="CK291" s="29"/>
      <c r="CL291" s="30"/>
      <c r="CM291" s="30"/>
    </row>
    <row r="292" spans="5:91" x14ac:dyDescent="0.25">
      <c r="E292" s="1"/>
      <c r="F292" s="19"/>
      <c r="G292" s="1"/>
      <c r="H292" s="1"/>
      <c r="I292" s="1"/>
      <c r="J292" s="1"/>
      <c r="K292" s="1"/>
      <c r="L292" s="1"/>
      <c r="M292" s="1"/>
      <c r="N292" s="1"/>
      <c r="P292" s="1"/>
      <c r="Q292" s="1"/>
      <c r="AA292" s="1"/>
      <c r="AB292" s="1"/>
      <c r="CI292" s="1"/>
      <c r="CJ292" s="29"/>
      <c r="CK292" s="29"/>
      <c r="CL292" s="30"/>
      <c r="CM292" s="30"/>
    </row>
    <row r="293" spans="5:91" x14ac:dyDescent="0.25">
      <c r="E293" s="1"/>
      <c r="F293" s="19"/>
      <c r="G293" s="1"/>
      <c r="H293" s="1"/>
      <c r="I293" s="1"/>
      <c r="J293" s="1"/>
      <c r="K293" s="1"/>
      <c r="L293" s="1"/>
      <c r="M293" s="1"/>
      <c r="N293" s="1"/>
      <c r="P293" s="1"/>
      <c r="Q293" s="1"/>
      <c r="AA293" s="1"/>
      <c r="AB293" s="1"/>
      <c r="CI293" s="1"/>
      <c r="CJ293" s="29"/>
      <c r="CK293" s="29"/>
      <c r="CL293" s="30"/>
      <c r="CM293" s="30"/>
    </row>
    <row r="294" spans="5:91" x14ac:dyDescent="0.25">
      <c r="E294" s="1"/>
      <c r="F294" s="19"/>
      <c r="G294" s="1"/>
      <c r="H294" s="1"/>
      <c r="I294" s="1"/>
      <c r="J294" s="1"/>
      <c r="K294" s="1"/>
      <c r="L294" s="1"/>
      <c r="M294" s="1"/>
      <c r="N294" s="1"/>
      <c r="P294" s="1"/>
      <c r="Q294" s="1"/>
      <c r="AA294" s="1"/>
      <c r="AB294" s="1"/>
      <c r="CI294" s="1"/>
      <c r="CJ294" s="29"/>
      <c r="CK294" s="29"/>
      <c r="CL294" s="30"/>
      <c r="CM294" s="30"/>
    </row>
    <row r="295" spans="5:91" x14ac:dyDescent="0.25">
      <c r="E295" s="1"/>
      <c r="F295" s="19"/>
      <c r="G295" s="1"/>
      <c r="H295" s="1"/>
      <c r="I295" s="1"/>
      <c r="J295" s="1"/>
      <c r="K295" s="1"/>
      <c r="L295" s="1"/>
      <c r="M295" s="1"/>
      <c r="N295" s="1"/>
      <c r="P295" s="1"/>
      <c r="Q295" s="1"/>
      <c r="AA295" s="1"/>
      <c r="AB295" s="1"/>
      <c r="CI295" s="1"/>
      <c r="CJ295" s="29"/>
      <c r="CK295" s="29"/>
      <c r="CL295" s="30"/>
      <c r="CM295" s="30"/>
    </row>
    <row r="296" spans="5:91" x14ac:dyDescent="0.25">
      <c r="E296" s="1"/>
      <c r="F296" s="19"/>
      <c r="G296" s="1"/>
      <c r="H296" s="1"/>
      <c r="I296" s="1"/>
      <c r="J296" s="1"/>
      <c r="K296" s="1"/>
      <c r="L296" s="1"/>
      <c r="M296" s="1"/>
      <c r="N296" s="1"/>
      <c r="P296" s="1"/>
      <c r="Q296" s="1"/>
      <c r="AA296" s="1"/>
      <c r="AB296" s="1"/>
      <c r="CI296" s="1"/>
      <c r="CJ296" s="29"/>
      <c r="CK296" s="29"/>
      <c r="CL296" s="30"/>
      <c r="CM296" s="30"/>
    </row>
    <row r="297" spans="5:91" x14ac:dyDescent="0.25">
      <c r="E297" s="1"/>
      <c r="F297" s="19"/>
      <c r="G297" s="1"/>
      <c r="H297" s="1"/>
      <c r="I297" s="1"/>
      <c r="J297" s="1"/>
      <c r="K297" s="1"/>
      <c r="L297" s="1"/>
      <c r="M297" s="1"/>
      <c r="N297" s="1"/>
      <c r="P297" s="1"/>
      <c r="Q297" s="1"/>
      <c r="AA297" s="1"/>
      <c r="AB297" s="1"/>
      <c r="CI297" s="1"/>
      <c r="CJ297" s="29"/>
      <c r="CK297" s="29"/>
      <c r="CL297" s="30"/>
      <c r="CM297" s="30"/>
    </row>
    <row r="298" spans="5:91" x14ac:dyDescent="0.25">
      <c r="E298" s="1"/>
      <c r="F298" s="19"/>
      <c r="G298" s="1"/>
      <c r="H298" s="1"/>
      <c r="I298" s="1"/>
      <c r="J298" s="1"/>
      <c r="K298" s="1"/>
      <c r="L298" s="1"/>
      <c r="M298" s="1"/>
      <c r="N298" s="1"/>
      <c r="P298" s="1"/>
      <c r="Q298" s="1"/>
      <c r="AA298" s="1"/>
      <c r="AB298" s="1"/>
      <c r="CI298" s="1"/>
      <c r="CJ298" s="29"/>
      <c r="CK298" s="29"/>
      <c r="CL298" s="30"/>
      <c r="CM298" s="30"/>
    </row>
    <row r="299" spans="5:91" x14ac:dyDescent="0.25">
      <c r="E299" s="1"/>
      <c r="F299" s="19"/>
      <c r="G299" s="1"/>
      <c r="H299" s="1"/>
      <c r="I299" s="1"/>
      <c r="J299" s="1"/>
      <c r="K299" s="1"/>
      <c r="L299" s="1"/>
      <c r="M299" s="1"/>
      <c r="N299" s="1"/>
      <c r="P299" s="1"/>
      <c r="Q299" s="1"/>
      <c r="AA299" s="1"/>
      <c r="AB299" s="1"/>
      <c r="CI299" s="1"/>
      <c r="CJ299" s="29"/>
      <c r="CK299" s="29"/>
      <c r="CL299" s="30"/>
      <c r="CM299" s="30"/>
    </row>
    <row r="300" spans="5:91" x14ac:dyDescent="0.25">
      <c r="E300" s="1"/>
      <c r="F300" s="19"/>
      <c r="G300" s="1"/>
      <c r="H300" s="1"/>
      <c r="I300" s="1"/>
      <c r="J300" s="1"/>
      <c r="K300" s="1"/>
      <c r="L300" s="1"/>
      <c r="M300" s="1"/>
      <c r="N300" s="1"/>
      <c r="P300" s="1"/>
      <c r="Q300" s="1"/>
      <c r="AA300" s="1"/>
      <c r="AB300" s="1"/>
      <c r="CI300" s="1"/>
      <c r="CJ300" s="29"/>
      <c r="CK300" s="29"/>
      <c r="CL300" s="30"/>
      <c r="CM300" s="30"/>
    </row>
    <row r="301" spans="5:91" x14ac:dyDescent="0.25">
      <c r="E301" s="1"/>
      <c r="F301" s="19"/>
      <c r="G301" s="1"/>
      <c r="H301" s="1"/>
      <c r="I301" s="1"/>
      <c r="J301" s="1"/>
      <c r="K301" s="1"/>
      <c r="L301" s="1"/>
      <c r="M301" s="1"/>
      <c r="N301" s="1"/>
      <c r="P301" s="1"/>
      <c r="Q301" s="1"/>
      <c r="AA301" s="1"/>
      <c r="AB301" s="1"/>
      <c r="CI301" s="1"/>
      <c r="CJ301" s="29"/>
      <c r="CK301" s="29"/>
      <c r="CL301" s="30"/>
      <c r="CM301" s="30"/>
    </row>
    <row r="302" spans="5:91" x14ac:dyDescent="0.25">
      <c r="E302" s="1"/>
      <c r="F302" s="19"/>
      <c r="G302" s="1"/>
      <c r="H302" s="1"/>
      <c r="I302" s="1"/>
      <c r="J302" s="1"/>
      <c r="K302" s="1"/>
      <c r="L302" s="1"/>
      <c r="M302" s="1"/>
      <c r="N302" s="1"/>
      <c r="P302" s="1"/>
      <c r="Q302" s="1"/>
      <c r="AA302" s="1"/>
      <c r="AB302" s="1"/>
      <c r="CI302" s="1"/>
      <c r="CJ302" s="29"/>
      <c r="CK302" s="29"/>
      <c r="CL302" s="30"/>
      <c r="CM302" s="30"/>
    </row>
    <row r="303" spans="5:91" x14ac:dyDescent="0.25">
      <c r="E303" s="1"/>
      <c r="F303" s="19"/>
      <c r="G303" s="1"/>
      <c r="H303" s="1"/>
      <c r="I303" s="1"/>
      <c r="J303" s="1"/>
      <c r="K303" s="1"/>
      <c r="L303" s="1"/>
      <c r="M303" s="1"/>
      <c r="N303" s="1"/>
      <c r="P303" s="1"/>
      <c r="Q303" s="1"/>
      <c r="AA303" s="1"/>
      <c r="AB303" s="1"/>
      <c r="CI303" s="1"/>
      <c r="CJ303" s="29"/>
      <c r="CK303" s="29"/>
      <c r="CL303" s="30"/>
      <c r="CM303" s="30"/>
    </row>
    <row r="304" spans="5:91" x14ac:dyDescent="0.25">
      <c r="E304" s="1"/>
      <c r="F304" s="19"/>
      <c r="G304" s="1"/>
      <c r="H304" s="1"/>
      <c r="I304" s="1"/>
      <c r="J304" s="1"/>
      <c r="K304" s="1"/>
      <c r="L304" s="1"/>
      <c r="M304" s="1"/>
      <c r="N304" s="1"/>
      <c r="P304" s="1"/>
      <c r="Q304" s="1"/>
      <c r="AA304" s="1"/>
      <c r="AB304" s="1"/>
      <c r="CI304" s="1"/>
      <c r="CJ304" s="29"/>
      <c r="CK304" s="29"/>
      <c r="CL304" s="30"/>
      <c r="CM304" s="30"/>
    </row>
    <row r="305" spans="5:91" x14ac:dyDescent="0.25">
      <c r="E305" s="1"/>
      <c r="F305" s="19"/>
      <c r="G305" s="1"/>
      <c r="H305" s="1"/>
      <c r="I305" s="1"/>
      <c r="J305" s="1"/>
      <c r="K305" s="1"/>
      <c r="L305" s="1"/>
      <c r="M305" s="1"/>
      <c r="N305" s="1"/>
      <c r="P305" s="1"/>
      <c r="Q305" s="1"/>
      <c r="AA305" s="1"/>
      <c r="AB305" s="1"/>
      <c r="CI305" s="1"/>
      <c r="CJ305" s="29"/>
      <c r="CK305" s="29"/>
      <c r="CL305" s="30"/>
      <c r="CM305" s="30"/>
    </row>
    <row r="306" spans="5:91" x14ac:dyDescent="0.25">
      <c r="E306" s="1"/>
      <c r="F306" s="19"/>
      <c r="G306" s="1"/>
      <c r="H306" s="1"/>
      <c r="I306" s="1"/>
      <c r="J306" s="1"/>
      <c r="K306" s="1"/>
      <c r="L306" s="1"/>
      <c r="M306" s="1"/>
      <c r="N306" s="1"/>
      <c r="P306" s="1"/>
      <c r="Q306" s="1"/>
      <c r="AA306" s="1"/>
      <c r="AB306" s="1"/>
      <c r="CI306" s="1"/>
      <c r="CJ306" s="29"/>
      <c r="CK306" s="29"/>
      <c r="CL306" s="30"/>
      <c r="CM306" s="30"/>
    </row>
    <row r="307" spans="5:91" x14ac:dyDescent="0.25">
      <c r="E307" s="1"/>
      <c r="F307" s="19"/>
      <c r="G307" s="1"/>
      <c r="H307" s="1"/>
      <c r="I307" s="1"/>
      <c r="J307" s="1"/>
      <c r="K307" s="1"/>
      <c r="L307" s="1"/>
      <c r="M307" s="1"/>
      <c r="N307" s="1"/>
      <c r="P307" s="1"/>
      <c r="Q307" s="1"/>
      <c r="AA307" s="1"/>
      <c r="AB307" s="1"/>
      <c r="CI307" s="1"/>
      <c r="CJ307" s="29"/>
      <c r="CK307" s="29"/>
      <c r="CL307" s="30"/>
      <c r="CM307" s="30"/>
    </row>
    <row r="308" spans="5:91" x14ac:dyDescent="0.25">
      <c r="E308" s="1"/>
      <c r="F308" s="19"/>
      <c r="G308" s="1"/>
      <c r="H308" s="1"/>
      <c r="I308" s="1"/>
      <c r="J308" s="1"/>
      <c r="K308" s="1"/>
      <c r="L308" s="1"/>
      <c r="M308" s="1"/>
      <c r="N308" s="1"/>
      <c r="P308" s="1"/>
      <c r="Q308" s="1"/>
      <c r="AA308" s="1"/>
      <c r="AB308" s="1"/>
      <c r="CI308" s="1"/>
      <c r="CJ308" s="29"/>
      <c r="CK308" s="29"/>
      <c r="CL308" s="30"/>
      <c r="CM308" s="30"/>
    </row>
    <row r="309" spans="5:91" x14ac:dyDescent="0.25">
      <c r="E309" s="1"/>
      <c r="F309" s="19"/>
      <c r="G309" s="1"/>
      <c r="H309" s="1"/>
      <c r="I309" s="1"/>
      <c r="J309" s="1"/>
      <c r="K309" s="1"/>
      <c r="L309" s="1"/>
      <c r="M309" s="1"/>
      <c r="N309" s="1"/>
      <c r="P309" s="1"/>
      <c r="Q309" s="1"/>
      <c r="AA309" s="1"/>
      <c r="AB309" s="1"/>
      <c r="CI309" s="1"/>
      <c r="CJ309" s="29"/>
      <c r="CK309" s="29"/>
      <c r="CL309" s="30"/>
      <c r="CM309" s="30"/>
    </row>
    <row r="310" spans="5:91" x14ac:dyDescent="0.25">
      <c r="E310" s="1"/>
      <c r="F310" s="19"/>
      <c r="G310" s="1"/>
      <c r="H310" s="1"/>
      <c r="I310" s="1"/>
      <c r="J310" s="1"/>
      <c r="K310" s="1"/>
      <c r="L310" s="1"/>
      <c r="M310" s="1"/>
      <c r="N310" s="1"/>
      <c r="P310" s="1"/>
      <c r="Q310" s="1"/>
      <c r="AA310" s="1"/>
      <c r="AB310" s="1"/>
      <c r="CI310" s="1"/>
      <c r="CJ310" s="29"/>
      <c r="CK310" s="29"/>
      <c r="CL310" s="30"/>
      <c r="CM310" s="30"/>
    </row>
    <row r="311" spans="5:91" x14ac:dyDescent="0.25">
      <c r="E311" s="1"/>
      <c r="F311" s="19"/>
      <c r="G311" s="1"/>
      <c r="H311" s="1"/>
      <c r="I311" s="1"/>
      <c r="J311" s="1"/>
      <c r="K311" s="1"/>
      <c r="L311" s="1"/>
      <c r="M311" s="1"/>
      <c r="N311" s="1"/>
      <c r="P311" s="1"/>
      <c r="Q311" s="1"/>
      <c r="AA311" s="1"/>
      <c r="AB311" s="1"/>
      <c r="CI311" s="1"/>
      <c r="CJ311" s="29"/>
      <c r="CK311" s="29"/>
      <c r="CL311" s="30"/>
      <c r="CM311" s="30"/>
    </row>
    <row r="312" spans="5:91" x14ac:dyDescent="0.25">
      <c r="E312" s="1"/>
      <c r="F312" s="19"/>
      <c r="G312" s="1"/>
      <c r="H312" s="1"/>
      <c r="I312" s="1"/>
      <c r="J312" s="1"/>
      <c r="K312" s="1"/>
      <c r="L312" s="1"/>
      <c r="M312" s="1"/>
      <c r="N312" s="1"/>
      <c r="P312" s="1"/>
      <c r="Q312" s="1"/>
      <c r="AA312" s="1"/>
      <c r="AB312" s="1"/>
      <c r="CI312" s="1"/>
      <c r="CJ312" s="29"/>
      <c r="CK312" s="29"/>
      <c r="CL312" s="30"/>
      <c r="CM312" s="30"/>
    </row>
    <row r="313" spans="5:91" x14ac:dyDescent="0.25">
      <c r="E313" s="1"/>
      <c r="F313" s="19"/>
      <c r="G313" s="1"/>
      <c r="H313" s="1"/>
      <c r="I313" s="1"/>
      <c r="J313" s="1"/>
      <c r="K313" s="1"/>
      <c r="L313" s="1"/>
      <c r="M313" s="1"/>
      <c r="N313" s="1"/>
      <c r="P313" s="1"/>
      <c r="Q313" s="1"/>
      <c r="AA313" s="1"/>
      <c r="AB313" s="1"/>
      <c r="CI313" s="1"/>
      <c r="CJ313" s="29"/>
      <c r="CK313" s="29"/>
      <c r="CL313" s="30"/>
      <c r="CM313" s="30"/>
    </row>
    <row r="314" spans="5:91" x14ac:dyDescent="0.25">
      <c r="E314" s="1"/>
      <c r="F314" s="19"/>
      <c r="G314" s="1"/>
      <c r="H314" s="1"/>
      <c r="I314" s="1"/>
      <c r="J314" s="1"/>
      <c r="K314" s="1"/>
      <c r="L314" s="1"/>
      <c r="M314" s="1"/>
      <c r="N314" s="1"/>
      <c r="P314" s="1"/>
      <c r="Q314" s="1"/>
      <c r="AA314" s="1"/>
      <c r="AB314" s="1"/>
      <c r="CI314" s="1"/>
      <c r="CJ314" s="29"/>
      <c r="CK314" s="29"/>
      <c r="CL314" s="30"/>
      <c r="CM314" s="30"/>
    </row>
    <row r="315" spans="5:91" x14ac:dyDescent="0.25">
      <c r="E315" s="1"/>
      <c r="F315" s="19"/>
      <c r="G315" s="1"/>
      <c r="H315" s="1"/>
      <c r="I315" s="1"/>
      <c r="J315" s="1"/>
      <c r="K315" s="1"/>
      <c r="L315" s="1"/>
      <c r="M315" s="1"/>
      <c r="N315" s="1"/>
      <c r="P315" s="1"/>
      <c r="Q315" s="1"/>
      <c r="AA315" s="1"/>
      <c r="AB315" s="1"/>
      <c r="CI315" s="1"/>
      <c r="CJ315" s="29"/>
      <c r="CK315" s="29"/>
      <c r="CL315" s="30"/>
      <c r="CM315" s="30"/>
    </row>
    <row r="316" spans="5:91" x14ac:dyDescent="0.25">
      <c r="E316" s="1"/>
      <c r="F316" s="19"/>
      <c r="G316" s="1"/>
      <c r="H316" s="1"/>
      <c r="I316" s="1"/>
      <c r="J316" s="1"/>
      <c r="K316" s="1"/>
      <c r="L316" s="1"/>
      <c r="M316" s="1"/>
      <c r="N316" s="1"/>
      <c r="P316" s="1"/>
      <c r="Q316" s="1"/>
      <c r="AA316" s="1"/>
      <c r="AB316" s="1"/>
      <c r="CI316" s="1"/>
      <c r="CJ316" s="29"/>
      <c r="CK316" s="29"/>
      <c r="CL316" s="30"/>
      <c r="CM316" s="30"/>
    </row>
    <row r="317" spans="5:91" x14ac:dyDescent="0.25">
      <c r="E317" s="1"/>
      <c r="F317" s="19"/>
      <c r="G317" s="1"/>
      <c r="H317" s="1"/>
      <c r="I317" s="1"/>
      <c r="J317" s="1"/>
      <c r="K317" s="1"/>
      <c r="L317" s="1"/>
      <c r="M317" s="1"/>
      <c r="N317" s="1"/>
      <c r="P317" s="1"/>
      <c r="Q317" s="1"/>
      <c r="AA317" s="1"/>
      <c r="AB317" s="1"/>
      <c r="CI317" s="1"/>
      <c r="CJ317" s="29"/>
      <c r="CK317" s="29"/>
      <c r="CL317" s="30"/>
      <c r="CM317" s="30"/>
    </row>
    <row r="318" spans="5:91" x14ac:dyDescent="0.25">
      <c r="E318" s="1"/>
      <c r="F318" s="19"/>
      <c r="G318" s="1"/>
      <c r="H318" s="1"/>
      <c r="I318" s="1"/>
      <c r="J318" s="1"/>
      <c r="K318" s="1"/>
      <c r="L318" s="1"/>
      <c r="M318" s="1"/>
      <c r="N318" s="1"/>
      <c r="P318" s="1"/>
      <c r="Q318" s="1"/>
      <c r="AA318" s="1"/>
      <c r="AB318" s="1"/>
      <c r="CI318" s="1"/>
      <c r="CJ318" s="29"/>
      <c r="CK318" s="29"/>
      <c r="CL318" s="30"/>
      <c r="CM318" s="30"/>
    </row>
    <row r="319" spans="5:91" x14ac:dyDescent="0.25">
      <c r="E319" s="1"/>
      <c r="F319" s="19"/>
      <c r="G319" s="1"/>
      <c r="H319" s="1"/>
      <c r="I319" s="1"/>
      <c r="J319" s="1"/>
      <c r="K319" s="1"/>
      <c r="L319" s="1"/>
      <c r="M319" s="1"/>
      <c r="N319" s="1"/>
      <c r="P319" s="1"/>
      <c r="Q319" s="1"/>
      <c r="AA319" s="1"/>
      <c r="AB319" s="1"/>
      <c r="CI319" s="1"/>
      <c r="CJ319" s="29"/>
      <c r="CK319" s="29"/>
      <c r="CL319" s="30"/>
      <c r="CM319" s="30"/>
    </row>
    <row r="320" spans="5:91" x14ac:dyDescent="0.25">
      <c r="E320" s="1"/>
      <c r="F320" s="19"/>
      <c r="G320" s="1"/>
      <c r="H320" s="1"/>
      <c r="I320" s="1"/>
      <c r="J320" s="1"/>
      <c r="K320" s="1"/>
      <c r="L320" s="1"/>
      <c r="M320" s="1"/>
      <c r="N320" s="1"/>
      <c r="P320" s="1"/>
      <c r="Q320" s="1"/>
      <c r="AA320" s="1"/>
      <c r="AB320" s="1"/>
      <c r="CI320" s="1"/>
      <c r="CJ320" s="29"/>
      <c r="CK320" s="29"/>
      <c r="CL320" s="30"/>
      <c r="CM320" s="30"/>
    </row>
    <row r="321" spans="5:91" x14ac:dyDescent="0.25">
      <c r="E321" s="1"/>
      <c r="F321" s="19"/>
      <c r="G321" s="1"/>
      <c r="H321" s="1"/>
      <c r="I321" s="1"/>
      <c r="J321" s="1"/>
      <c r="K321" s="1"/>
      <c r="L321" s="1"/>
      <c r="M321" s="1"/>
      <c r="N321" s="1"/>
      <c r="P321" s="1"/>
      <c r="Q321" s="1"/>
      <c r="AA321" s="1"/>
      <c r="AB321" s="1"/>
      <c r="CI321" s="1"/>
      <c r="CJ321" s="29"/>
      <c r="CK321" s="29"/>
      <c r="CL321" s="30"/>
      <c r="CM321" s="30"/>
    </row>
    <row r="322" spans="5:91" x14ac:dyDescent="0.25">
      <c r="E322" s="1"/>
      <c r="F322" s="19"/>
      <c r="G322" s="1"/>
      <c r="H322" s="1"/>
      <c r="I322" s="1"/>
      <c r="J322" s="1"/>
      <c r="K322" s="1"/>
      <c r="L322" s="1"/>
      <c r="M322" s="1"/>
      <c r="N322" s="1"/>
      <c r="P322" s="1"/>
      <c r="Q322" s="1"/>
      <c r="AA322" s="1"/>
      <c r="AB322" s="1"/>
      <c r="CI322" s="1"/>
      <c r="CJ322" s="29"/>
      <c r="CK322" s="29"/>
      <c r="CL322" s="30"/>
      <c r="CM322" s="30"/>
    </row>
    <row r="323" spans="5:91" x14ac:dyDescent="0.25">
      <c r="E323" s="1"/>
      <c r="F323" s="19"/>
      <c r="G323" s="1"/>
      <c r="H323" s="1"/>
      <c r="I323" s="1"/>
      <c r="J323" s="1"/>
      <c r="K323" s="1"/>
      <c r="L323" s="1"/>
      <c r="M323" s="1"/>
      <c r="N323" s="1"/>
      <c r="P323" s="1"/>
      <c r="Q323" s="1"/>
      <c r="AA323" s="1"/>
      <c r="AB323" s="1"/>
      <c r="CI323" s="1"/>
      <c r="CJ323" s="29"/>
      <c r="CK323" s="29"/>
      <c r="CL323" s="30"/>
      <c r="CM323" s="30"/>
    </row>
    <row r="324" spans="5:91" x14ac:dyDescent="0.25">
      <c r="E324" s="1"/>
      <c r="F324" s="19"/>
      <c r="G324" s="1"/>
      <c r="H324" s="1"/>
      <c r="I324" s="1"/>
      <c r="J324" s="1"/>
      <c r="K324" s="1"/>
      <c r="L324" s="1"/>
      <c r="M324" s="1"/>
      <c r="N324" s="1"/>
      <c r="P324" s="1"/>
      <c r="Q324" s="1"/>
      <c r="AA324" s="1"/>
      <c r="AB324" s="1"/>
      <c r="CI324" s="1"/>
      <c r="CJ324" s="29"/>
      <c r="CK324" s="29"/>
      <c r="CL324" s="30"/>
      <c r="CM324" s="30"/>
    </row>
    <row r="325" spans="5:91" x14ac:dyDescent="0.25">
      <c r="E325" s="1"/>
      <c r="F325" s="19"/>
      <c r="G325" s="1"/>
      <c r="H325" s="1"/>
      <c r="I325" s="1"/>
      <c r="J325" s="1"/>
      <c r="K325" s="1"/>
      <c r="L325" s="1"/>
      <c r="M325" s="1"/>
      <c r="N325" s="1"/>
      <c r="P325" s="1"/>
      <c r="Q325" s="1"/>
      <c r="AA325" s="1"/>
      <c r="AB325" s="1"/>
      <c r="CI325" s="1"/>
      <c r="CJ325" s="29"/>
      <c r="CK325" s="29"/>
      <c r="CL325" s="30"/>
      <c r="CM325" s="30"/>
    </row>
    <row r="326" spans="5:91" x14ac:dyDescent="0.25">
      <c r="E326" s="1"/>
      <c r="F326" s="19"/>
      <c r="G326" s="1"/>
      <c r="H326" s="1"/>
      <c r="I326" s="1"/>
      <c r="J326" s="1"/>
      <c r="K326" s="1"/>
      <c r="L326" s="1"/>
      <c r="M326" s="1"/>
      <c r="N326" s="1"/>
      <c r="P326" s="1"/>
      <c r="Q326" s="1"/>
      <c r="AA326" s="1"/>
      <c r="AB326" s="1"/>
      <c r="CI326" s="1"/>
      <c r="CJ326" s="29"/>
      <c r="CK326" s="29"/>
      <c r="CL326" s="30"/>
      <c r="CM326" s="30"/>
    </row>
    <row r="327" spans="5:91" x14ac:dyDescent="0.25">
      <c r="E327" s="1"/>
      <c r="F327" s="19"/>
      <c r="G327" s="1"/>
      <c r="H327" s="1"/>
      <c r="I327" s="1"/>
      <c r="J327" s="1"/>
      <c r="K327" s="1"/>
      <c r="L327" s="1"/>
      <c r="M327" s="1"/>
      <c r="N327" s="1"/>
      <c r="P327" s="1"/>
      <c r="Q327" s="1"/>
      <c r="AA327" s="1"/>
      <c r="AB327" s="1"/>
      <c r="CI327" s="1"/>
      <c r="CJ327" s="29"/>
      <c r="CK327" s="29"/>
      <c r="CL327" s="30"/>
      <c r="CM327" s="30"/>
    </row>
    <row r="328" spans="5:91" x14ac:dyDescent="0.25">
      <c r="E328" s="1"/>
      <c r="F328" s="19"/>
      <c r="G328" s="1"/>
      <c r="H328" s="1"/>
      <c r="I328" s="1"/>
      <c r="J328" s="1"/>
      <c r="K328" s="1"/>
      <c r="L328" s="1"/>
      <c r="M328" s="1"/>
      <c r="N328" s="1"/>
      <c r="P328" s="1"/>
      <c r="Q328" s="1"/>
      <c r="AA328" s="1"/>
      <c r="AB328" s="1"/>
      <c r="CI328" s="1"/>
      <c r="CJ328" s="29"/>
      <c r="CK328" s="29"/>
      <c r="CL328" s="30"/>
      <c r="CM328" s="30"/>
    </row>
    <row r="329" spans="5:91" x14ac:dyDescent="0.25">
      <c r="E329" s="1"/>
      <c r="F329" s="19"/>
      <c r="G329" s="1"/>
      <c r="H329" s="1"/>
      <c r="I329" s="1"/>
      <c r="J329" s="1"/>
      <c r="K329" s="1"/>
      <c r="L329" s="1"/>
      <c r="M329" s="1"/>
      <c r="N329" s="1"/>
      <c r="P329" s="1"/>
      <c r="Q329" s="1"/>
      <c r="AA329" s="1"/>
      <c r="AB329" s="1"/>
      <c r="CI329" s="1"/>
      <c r="CJ329" s="29"/>
      <c r="CK329" s="29"/>
      <c r="CL329" s="30"/>
      <c r="CM329" s="30"/>
    </row>
    <row r="330" spans="5:91" x14ac:dyDescent="0.25">
      <c r="E330" s="1"/>
      <c r="F330" s="19"/>
      <c r="G330" s="1"/>
      <c r="H330" s="1"/>
      <c r="I330" s="1"/>
      <c r="J330" s="1"/>
      <c r="K330" s="1"/>
      <c r="L330" s="1"/>
      <c r="M330" s="1"/>
      <c r="N330" s="1"/>
      <c r="P330" s="1"/>
      <c r="Q330" s="1"/>
      <c r="AA330" s="1"/>
      <c r="AB330" s="1"/>
      <c r="CI330" s="1"/>
      <c r="CJ330" s="29"/>
      <c r="CK330" s="29"/>
      <c r="CL330" s="30"/>
      <c r="CM330" s="30"/>
    </row>
    <row r="331" spans="5:91" x14ac:dyDescent="0.25">
      <c r="E331" s="1"/>
      <c r="F331" s="19"/>
      <c r="G331" s="1"/>
      <c r="H331" s="1"/>
      <c r="I331" s="1"/>
      <c r="J331" s="1"/>
      <c r="K331" s="1"/>
      <c r="L331" s="1"/>
      <c r="M331" s="1"/>
      <c r="N331" s="1"/>
      <c r="P331" s="1"/>
      <c r="Q331" s="1"/>
      <c r="AA331" s="1"/>
      <c r="AB331" s="1"/>
      <c r="CI331" s="1"/>
      <c r="CJ331" s="29"/>
      <c r="CK331" s="29"/>
      <c r="CL331" s="30"/>
      <c r="CM331" s="30"/>
    </row>
    <row r="332" spans="5:91" x14ac:dyDescent="0.25">
      <c r="E332" s="1"/>
      <c r="F332" s="19"/>
      <c r="G332" s="1"/>
      <c r="H332" s="1"/>
      <c r="I332" s="1"/>
      <c r="J332" s="1"/>
      <c r="K332" s="1"/>
      <c r="L332" s="1"/>
      <c r="M332" s="1"/>
      <c r="N332" s="1"/>
      <c r="P332" s="1"/>
      <c r="Q332" s="1"/>
      <c r="AA332" s="1"/>
      <c r="AB332" s="1"/>
      <c r="CI332" s="1"/>
      <c r="CJ332" s="29"/>
      <c r="CK332" s="29"/>
      <c r="CL332" s="30"/>
      <c r="CM332" s="30"/>
    </row>
    <row r="333" spans="5:91" x14ac:dyDescent="0.25">
      <c r="E333" s="1"/>
      <c r="F333" s="19"/>
      <c r="G333" s="1"/>
      <c r="H333" s="1"/>
      <c r="I333" s="1"/>
      <c r="J333" s="1"/>
      <c r="K333" s="1"/>
      <c r="L333" s="1"/>
      <c r="M333" s="1"/>
      <c r="N333" s="1"/>
      <c r="P333" s="1"/>
      <c r="Q333" s="1"/>
      <c r="AA333" s="1"/>
      <c r="AB333" s="1"/>
      <c r="CI333" s="1"/>
      <c r="CJ333" s="29"/>
      <c r="CK333" s="29"/>
      <c r="CL333" s="30"/>
      <c r="CM333" s="30"/>
    </row>
    <row r="334" spans="5:91" x14ac:dyDescent="0.25">
      <c r="E334" s="1"/>
      <c r="F334" s="19"/>
      <c r="G334" s="1"/>
      <c r="H334" s="1"/>
      <c r="I334" s="1"/>
      <c r="J334" s="1"/>
      <c r="K334" s="1"/>
      <c r="L334" s="1"/>
      <c r="M334" s="1"/>
      <c r="N334" s="1"/>
      <c r="P334" s="1"/>
      <c r="Q334" s="1"/>
      <c r="AA334" s="1"/>
      <c r="AB334" s="1"/>
      <c r="CI334" s="1"/>
      <c r="CJ334" s="29"/>
      <c r="CK334" s="29"/>
      <c r="CL334" s="30"/>
      <c r="CM334" s="30"/>
    </row>
    <row r="335" spans="5:91" x14ac:dyDescent="0.25">
      <c r="E335" s="1"/>
      <c r="F335" s="19"/>
      <c r="G335" s="1"/>
      <c r="H335" s="1"/>
      <c r="I335" s="1"/>
      <c r="J335" s="1"/>
      <c r="K335" s="1"/>
      <c r="L335" s="1"/>
      <c r="M335" s="1"/>
      <c r="N335" s="1"/>
      <c r="P335" s="1"/>
      <c r="Q335" s="1"/>
      <c r="AA335" s="1"/>
      <c r="AB335" s="1"/>
      <c r="CI335" s="1"/>
      <c r="CJ335" s="29"/>
      <c r="CK335" s="29"/>
      <c r="CL335" s="30"/>
      <c r="CM335" s="30"/>
    </row>
    <row r="336" spans="5:91" x14ac:dyDescent="0.25">
      <c r="E336" s="1"/>
      <c r="F336" s="19"/>
      <c r="G336" s="1"/>
      <c r="H336" s="1"/>
      <c r="I336" s="1"/>
      <c r="J336" s="1"/>
      <c r="K336" s="1"/>
      <c r="L336" s="1"/>
      <c r="M336" s="1"/>
      <c r="N336" s="1"/>
      <c r="P336" s="1"/>
      <c r="Q336" s="1"/>
      <c r="AA336" s="1"/>
      <c r="AB336" s="1"/>
      <c r="CI336" s="1"/>
      <c r="CJ336" s="29"/>
      <c r="CK336" s="29"/>
      <c r="CL336" s="30"/>
      <c r="CM336" s="30"/>
    </row>
    <row r="337" spans="5:91" x14ac:dyDescent="0.25">
      <c r="E337" s="1"/>
      <c r="F337" s="19"/>
      <c r="G337" s="1"/>
      <c r="H337" s="1"/>
      <c r="I337" s="1"/>
      <c r="J337" s="1"/>
      <c r="K337" s="1"/>
      <c r="L337" s="1"/>
      <c r="M337" s="1"/>
      <c r="N337" s="1"/>
      <c r="P337" s="1"/>
      <c r="Q337" s="1"/>
      <c r="AA337" s="1"/>
      <c r="AB337" s="1"/>
      <c r="CI337" s="1"/>
      <c r="CJ337" s="29"/>
      <c r="CK337" s="29"/>
      <c r="CL337" s="30"/>
      <c r="CM337" s="30"/>
    </row>
    <row r="338" spans="5:91" x14ac:dyDescent="0.25">
      <c r="E338" s="1"/>
      <c r="F338" s="19"/>
      <c r="G338" s="1"/>
      <c r="H338" s="1"/>
      <c r="I338" s="1"/>
      <c r="J338" s="1"/>
      <c r="K338" s="1"/>
      <c r="L338" s="1"/>
      <c r="M338" s="1"/>
      <c r="N338" s="1"/>
      <c r="P338" s="1"/>
      <c r="Q338" s="1"/>
      <c r="AA338" s="1"/>
      <c r="AB338" s="1"/>
      <c r="CI338" s="1"/>
      <c r="CJ338" s="29"/>
      <c r="CK338" s="29"/>
      <c r="CL338" s="30"/>
      <c r="CM338" s="30"/>
    </row>
    <row r="339" spans="5:91" x14ac:dyDescent="0.25">
      <c r="E339" s="1"/>
      <c r="F339" s="19"/>
      <c r="G339" s="1"/>
      <c r="H339" s="1"/>
      <c r="I339" s="1"/>
      <c r="J339" s="1"/>
      <c r="K339" s="1"/>
      <c r="L339" s="1"/>
      <c r="M339" s="1"/>
      <c r="N339" s="1"/>
      <c r="P339" s="1"/>
      <c r="Q339" s="1"/>
      <c r="AA339" s="1"/>
      <c r="AB339" s="1"/>
      <c r="CI339" s="1"/>
      <c r="CJ339" s="29"/>
      <c r="CK339" s="29"/>
      <c r="CL339" s="30"/>
      <c r="CM339" s="30"/>
    </row>
    <row r="340" spans="5:91" x14ac:dyDescent="0.25">
      <c r="E340" s="1"/>
      <c r="F340" s="19"/>
      <c r="G340" s="1"/>
      <c r="H340" s="1"/>
      <c r="I340" s="1"/>
      <c r="J340" s="1"/>
      <c r="K340" s="1"/>
      <c r="L340" s="1"/>
      <c r="M340" s="1"/>
      <c r="N340" s="1"/>
      <c r="P340" s="1"/>
      <c r="Q340" s="1"/>
      <c r="AA340" s="1"/>
      <c r="AB340" s="1"/>
      <c r="CI340" s="1"/>
      <c r="CJ340" s="29"/>
      <c r="CK340" s="29"/>
      <c r="CL340" s="30"/>
      <c r="CM340" s="30"/>
    </row>
    <row r="341" spans="5:91" x14ac:dyDescent="0.25">
      <c r="E341" s="1"/>
      <c r="F341" s="19"/>
      <c r="G341" s="1"/>
      <c r="H341" s="1"/>
      <c r="I341" s="1"/>
      <c r="J341" s="1"/>
      <c r="K341" s="1"/>
      <c r="L341" s="1"/>
      <c r="M341" s="1"/>
      <c r="N341" s="1"/>
      <c r="P341" s="1"/>
      <c r="Q341" s="1"/>
      <c r="AA341" s="1"/>
      <c r="AB341" s="1"/>
      <c r="CI341" s="1"/>
      <c r="CJ341" s="29"/>
      <c r="CK341" s="29"/>
      <c r="CL341" s="30"/>
      <c r="CM341" s="30"/>
    </row>
    <row r="342" spans="5:91" x14ac:dyDescent="0.25">
      <c r="E342" s="1"/>
      <c r="F342" s="19"/>
      <c r="G342" s="1"/>
      <c r="H342" s="1"/>
      <c r="I342" s="1"/>
      <c r="J342" s="1"/>
      <c r="K342" s="1"/>
      <c r="L342" s="1"/>
      <c r="M342" s="1"/>
      <c r="N342" s="1"/>
      <c r="P342" s="1"/>
      <c r="Q342" s="1"/>
      <c r="AA342" s="1"/>
      <c r="AB342" s="1"/>
      <c r="CI342" s="1"/>
      <c r="CJ342" s="29"/>
      <c r="CK342" s="29"/>
      <c r="CL342" s="30"/>
      <c r="CM342" s="30"/>
    </row>
    <row r="343" spans="5:91" x14ac:dyDescent="0.25">
      <c r="E343" s="1"/>
      <c r="F343" s="19"/>
      <c r="G343" s="1"/>
      <c r="H343" s="1"/>
      <c r="I343" s="1"/>
      <c r="J343" s="1"/>
      <c r="K343" s="1"/>
      <c r="L343" s="1"/>
      <c r="M343" s="1"/>
      <c r="N343" s="1"/>
      <c r="P343" s="1"/>
      <c r="Q343" s="1"/>
      <c r="AA343" s="1"/>
      <c r="AB343" s="1"/>
      <c r="CI343" s="1"/>
      <c r="CJ343" s="29"/>
      <c r="CK343" s="29"/>
      <c r="CL343" s="30"/>
      <c r="CM343" s="30"/>
    </row>
    <row r="344" spans="5:91" x14ac:dyDescent="0.25">
      <c r="E344" s="1"/>
      <c r="F344" s="19"/>
      <c r="G344" s="1"/>
      <c r="H344" s="1"/>
      <c r="I344" s="1"/>
      <c r="J344" s="1"/>
      <c r="K344" s="1"/>
      <c r="L344" s="1"/>
      <c r="M344" s="1"/>
      <c r="N344" s="1"/>
      <c r="P344" s="1"/>
      <c r="Q344" s="1"/>
      <c r="AA344" s="1"/>
      <c r="AB344" s="1"/>
      <c r="CI344" s="1"/>
      <c r="CJ344" s="29"/>
      <c r="CK344" s="29"/>
      <c r="CL344" s="30"/>
      <c r="CM344" s="30"/>
    </row>
    <row r="345" spans="5:91" x14ac:dyDescent="0.25">
      <c r="E345" s="1"/>
      <c r="F345" s="19"/>
      <c r="G345" s="1"/>
      <c r="H345" s="1"/>
      <c r="I345" s="1"/>
      <c r="J345" s="1"/>
      <c r="K345" s="1"/>
      <c r="L345" s="1"/>
      <c r="M345" s="1"/>
      <c r="N345" s="1"/>
      <c r="P345" s="1"/>
      <c r="Q345" s="1"/>
      <c r="AA345" s="1"/>
      <c r="AB345" s="1"/>
      <c r="CI345" s="1"/>
      <c r="CJ345" s="29"/>
      <c r="CK345" s="29"/>
      <c r="CL345" s="30"/>
      <c r="CM345" s="30"/>
    </row>
    <row r="346" spans="5:91" x14ac:dyDescent="0.25">
      <c r="E346" s="1"/>
      <c r="F346" s="19"/>
      <c r="G346" s="1"/>
      <c r="H346" s="1"/>
      <c r="I346" s="1"/>
      <c r="J346" s="1"/>
      <c r="K346" s="1"/>
      <c r="L346" s="1"/>
      <c r="M346" s="1"/>
      <c r="N346" s="1"/>
      <c r="P346" s="1"/>
      <c r="Q346" s="1"/>
      <c r="AA346" s="1"/>
      <c r="AB346" s="1"/>
      <c r="CI346" s="1"/>
      <c r="CJ346" s="29"/>
      <c r="CK346" s="29"/>
      <c r="CL346" s="30"/>
      <c r="CM346" s="30"/>
    </row>
    <row r="347" spans="5:91" x14ac:dyDescent="0.25">
      <c r="E347" s="1"/>
      <c r="F347" s="19"/>
      <c r="G347" s="1"/>
      <c r="H347" s="1"/>
      <c r="I347" s="1"/>
      <c r="J347" s="1"/>
      <c r="K347" s="1"/>
      <c r="L347" s="1"/>
      <c r="M347" s="1"/>
      <c r="N347" s="1"/>
      <c r="P347" s="1"/>
      <c r="Q347" s="1"/>
      <c r="AA347" s="1"/>
      <c r="AB347" s="1"/>
      <c r="CI347" s="1"/>
      <c r="CJ347" s="29"/>
      <c r="CK347" s="29"/>
      <c r="CL347" s="30"/>
      <c r="CM347" s="30"/>
    </row>
    <row r="348" spans="5:91" x14ac:dyDescent="0.25">
      <c r="E348" s="1"/>
      <c r="F348" s="19"/>
      <c r="G348" s="1"/>
      <c r="H348" s="1"/>
      <c r="I348" s="1"/>
      <c r="J348" s="1"/>
      <c r="K348" s="1"/>
      <c r="L348" s="1"/>
      <c r="M348" s="1"/>
      <c r="N348" s="1"/>
      <c r="P348" s="1"/>
      <c r="Q348" s="1"/>
      <c r="AA348" s="1"/>
      <c r="AB348" s="1"/>
      <c r="CI348" s="1"/>
      <c r="CJ348" s="29"/>
      <c r="CK348" s="29"/>
      <c r="CL348" s="30"/>
      <c r="CM348" s="30"/>
    </row>
    <row r="349" spans="5:91" x14ac:dyDescent="0.25">
      <c r="E349" s="1"/>
      <c r="F349" s="19"/>
      <c r="G349" s="1"/>
      <c r="H349" s="1"/>
      <c r="I349" s="1"/>
      <c r="J349" s="1"/>
      <c r="K349" s="1"/>
      <c r="L349" s="1"/>
      <c r="M349" s="1"/>
      <c r="N349" s="1"/>
      <c r="P349" s="1"/>
      <c r="Q349" s="1"/>
      <c r="AA349" s="1"/>
      <c r="AB349" s="1"/>
      <c r="CI349" s="1"/>
      <c r="CJ349" s="29"/>
      <c r="CK349" s="29"/>
      <c r="CL349" s="30"/>
      <c r="CM349" s="30"/>
    </row>
    <row r="350" spans="5:91" x14ac:dyDescent="0.25">
      <c r="E350" s="1"/>
      <c r="F350" s="19"/>
      <c r="G350" s="1"/>
      <c r="H350" s="1"/>
      <c r="I350" s="1"/>
      <c r="J350" s="1"/>
      <c r="K350" s="1"/>
      <c r="L350" s="1"/>
      <c r="M350" s="1"/>
      <c r="N350" s="1"/>
      <c r="P350" s="1"/>
      <c r="Q350" s="1"/>
      <c r="AA350" s="1"/>
      <c r="AB350" s="1"/>
      <c r="CI350" s="1"/>
      <c r="CJ350" s="29"/>
      <c r="CK350" s="29"/>
      <c r="CL350" s="30"/>
      <c r="CM350" s="30"/>
    </row>
    <row r="351" spans="5:91" x14ac:dyDescent="0.25">
      <c r="E351" s="1"/>
      <c r="F351" s="19"/>
      <c r="G351" s="1"/>
      <c r="H351" s="1"/>
      <c r="I351" s="1"/>
      <c r="J351" s="1"/>
      <c r="K351" s="1"/>
      <c r="L351" s="1"/>
      <c r="M351" s="1"/>
      <c r="N351" s="1"/>
      <c r="P351" s="1"/>
      <c r="Q351" s="1"/>
      <c r="AA351" s="1"/>
      <c r="AB351" s="1"/>
    </row>
    <row r="352" spans="5:91" x14ac:dyDescent="0.25">
      <c r="E352" s="1"/>
      <c r="F352" s="19"/>
      <c r="G352" s="1"/>
      <c r="H352" s="1"/>
      <c r="I352" s="1"/>
      <c r="J352" s="1"/>
      <c r="K352" s="1"/>
      <c r="L352" s="1"/>
      <c r="M352" s="1"/>
      <c r="N352" s="1"/>
      <c r="P352" s="1"/>
      <c r="Q352" s="1"/>
      <c r="AA352" s="1"/>
      <c r="AB352" s="1"/>
    </row>
    <row r="353" spans="5:28" x14ac:dyDescent="0.25">
      <c r="E353" s="1"/>
      <c r="F353" s="19"/>
      <c r="G353" s="1"/>
      <c r="H353" s="1"/>
      <c r="I353" s="1"/>
      <c r="J353" s="1"/>
      <c r="K353" s="1"/>
      <c r="L353" s="1"/>
      <c r="M353" s="1"/>
      <c r="N353" s="1"/>
      <c r="P353" s="1"/>
      <c r="Q353" s="1"/>
      <c r="AA353" s="1"/>
      <c r="AB353" s="1"/>
    </row>
    <row r="354" spans="5:28" x14ac:dyDescent="0.25">
      <c r="E354" s="1"/>
      <c r="F354" s="19"/>
      <c r="G354" s="1"/>
      <c r="H354" s="1"/>
      <c r="I354" s="1"/>
      <c r="J354" s="1"/>
      <c r="K354" s="1"/>
      <c r="L354" s="1"/>
      <c r="M354" s="1"/>
      <c r="N354" s="1"/>
      <c r="P354" s="1"/>
      <c r="Q354" s="1"/>
      <c r="AA354" s="1"/>
      <c r="AB354" s="1"/>
    </row>
    <row r="355" spans="5:28" x14ac:dyDescent="0.25">
      <c r="E355" s="1"/>
      <c r="F355" s="19"/>
      <c r="G355" s="1"/>
      <c r="H355" s="1"/>
      <c r="I355" s="1"/>
      <c r="J355" s="1"/>
      <c r="K355" s="1"/>
      <c r="L355" s="1"/>
      <c r="M355" s="1"/>
      <c r="N355" s="1"/>
      <c r="P355" s="1"/>
      <c r="Q355" s="1"/>
      <c r="AA355" s="1"/>
      <c r="AB355" s="1"/>
    </row>
    <row r="356" spans="5:28" x14ac:dyDescent="0.25">
      <c r="E356" s="1"/>
      <c r="F356" s="19"/>
      <c r="G356" s="1"/>
      <c r="H356" s="1"/>
      <c r="I356" s="1"/>
      <c r="J356" s="1"/>
      <c r="K356" s="1"/>
      <c r="L356" s="1"/>
      <c r="M356" s="1"/>
      <c r="N356" s="1"/>
      <c r="P356" s="1"/>
      <c r="Q356" s="1"/>
      <c r="AA356" s="1"/>
      <c r="AB356" s="1"/>
    </row>
    <row r="357" spans="5:28" x14ac:dyDescent="0.25">
      <c r="E357" s="1"/>
      <c r="F357" s="19"/>
      <c r="G357" s="1"/>
      <c r="H357" s="1"/>
      <c r="I357" s="1"/>
      <c r="J357" s="1"/>
      <c r="K357" s="1"/>
      <c r="L357" s="1"/>
      <c r="M357" s="1"/>
      <c r="N357" s="1"/>
      <c r="P357" s="1"/>
      <c r="Q357" s="1"/>
      <c r="AA357" s="1"/>
      <c r="AB357" s="1"/>
    </row>
    <row r="358" spans="5:28" x14ac:dyDescent="0.25">
      <c r="E358" s="1"/>
      <c r="F358" s="19"/>
      <c r="G358" s="1"/>
      <c r="H358" s="1"/>
      <c r="I358" s="1"/>
      <c r="J358" s="1"/>
      <c r="K358" s="1"/>
      <c r="L358" s="1"/>
      <c r="M358" s="1"/>
      <c r="N358" s="1"/>
      <c r="P358" s="1"/>
      <c r="Q358" s="1"/>
      <c r="AA358" s="1"/>
      <c r="AB358" s="1"/>
    </row>
    <row r="359" spans="5:28" x14ac:dyDescent="0.25">
      <c r="E359" s="1"/>
      <c r="F359" s="19"/>
      <c r="G359" s="1"/>
      <c r="H359" s="1"/>
      <c r="I359" s="1"/>
      <c r="J359" s="1"/>
      <c r="K359" s="1"/>
      <c r="L359" s="1"/>
      <c r="M359" s="1"/>
      <c r="N359" s="1"/>
      <c r="P359" s="1"/>
      <c r="Q359" s="1"/>
      <c r="AA359" s="1"/>
      <c r="AB359" s="1"/>
    </row>
    <row r="360" spans="5:28" x14ac:dyDescent="0.25">
      <c r="E360" s="1"/>
      <c r="F360" s="19"/>
      <c r="G360" s="1"/>
      <c r="H360" s="1"/>
      <c r="I360" s="1"/>
      <c r="J360" s="1"/>
      <c r="K360" s="1"/>
      <c r="L360" s="1"/>
      <c r="M360" s="1"/>
      <c r="N360" s="1"/>
      <c r="P360" s="1"/>
      <c r="Q360" s="1"/>
      <c r="AA360" s="1"/>
      <c r="AB360" s="1"/>
    </row>
    <row r="361" spans="5:28" x14ac:dyDescent="0.25">
      <c r="E361" s="1"/>
      <c r="F361" s="19"/>
      <c r="G361" s="1"/>
      <c r="H361" s="1"/>
      <c r="I361" s="1"/>
      <c r="J361" s="1"/>
      <c r="K361" s="1"/>
      <c r="L361" s="1"/>
      <c r="M361" s="1"/>
      <c r="N361" s="1"/>
      <c r="P361" s="1"/>
      <c r="Q361" s="1"/>
      <c r="AA361" s="1"/>
      <c r="AB361" s="1"/>
    </row>
    <row r="362" spans="5:28" x14ac:dyDescent="0.25">
      <c r="E362" s="1"/>
      <c r="F362" s="19"/>
      <c r="G362" s="1"/>
      <c r="H362" s="1"/>
      <c r="I362" s="1"/>
      <c r="J362" s="1"/>
      <c r="K362" s="1"/>
      <c r="L362" s="1"/>
      <c r="M362" s="1"/>
      <c r="N362" s="1"/>
      <c r="P362" s="1"/>
      <c r="Q362" s="1"/>
      <c r="AA362" s="1"/>
      <c r="AB362" s="1"/>
    </row>
    <row r="363" spans="5:28" x14ac:dyDescent="0.25">
      <c r="E363" s="1"/>
      <c r="F363" s="19"/>
      <c r="G363" s="1"/>
      <c r="H363" s="1"/>
      <c r="I363" s="1"/>
      <c r="J363" s="1"/>
      <c r="K363" s="1"/>
      <c r="L363" s="1"/>
      <c r="M363" s="1"/>
      <c r="N363" s="1"/>
      <c r="P363" s="1"/>
      <c r="Q363" s="1"/>
      <c r="AA363" s="1"/>
      <c r="AB363" s="1"/>
    </row>
    <row r="364" spans="5:28" x14ac:dyDescent="0.25">
      <c r="E364" s="1"/>
      <c r="F364" s="19"/>
      <c r="G364" s="1"/>
      <c r="H364" s="1"/>
      <c r="I364" s="1"/>
      <c r="J364" s="1"/>
      <c r="K364" s="1"/>
      <c r="L364" s="1"/>
      <c r="M364" s="1"/>
      <c r="N364" s="1"/>
      <c r="P364" s="1"/>
      <c r="Q364" s="1"/>
      <c r="AA364" s="1"/>
      <c r="AB364" s="1"/>
    </row>
    <row r="365" spans="5:28" x14ac:dyDescent="0.25">
      <c r="E365" s="1"/>
      <c r="F365" s="19"/>
      <c r="G365" s="1"/>
      <c r="H365" s="1"/>
      <c r="I365" s="1"/>
      <c r="J365" s="1"/>
      <c r="K365" s="1"/>
      <c r="L365" s="1"/>
      <c r="M365" s="1"/>
      <c r="N365" s="1"/>
      <c r="P365" s="1"/>
      <c r="Q365" s="1"/>
      <c r="AA365" s="1"/>
      <c r="AB365" s="1"/>
    </row>
    <row r="366" spans="5:28" x14ac:dyDescent="0.25">
      <c r="E366" s="1"/>
      <c r="F366" s="19"/>
      <c r="G366" s="1"/>
      <c r="H366" s="1"/>
      <c r="I366" s="1"/>
      <c r="J366" s="1"/>
      <c r="K366" s="1"/>
      <c r="L366" s="1"/>
      <c r="M366" s="1"/>
      <c r="N366" s="1"/>
      <c r="P366" s="1"/>
      <c r="Q366" s="1"/>
      <c r="AA366" s="1"/>
      <c r="AB366" s="1"/>
    </row>
    <row r="367" spans="5:28" x14ac:dyDescent="0.25">
      <c r="E367" s="1"/>
      <c r="F367" s="19"/>
      <c r="G367" s="1"/>
      <c r="H367" s="1"/>
      <c r="I367" s="1"/>
      <c r="J367" s="1"/>
      <c r="K367" s="1"/>
      <c r="L367" s="1"/>
      <c r="M367" s="1"/>
      <c r="N367" s="1"/>
      <c r="P367" s="1"/>
      <c r="Q367" s="1"/>
      <c r="AA367" s="1"/>
      <c r="AB367" s="1"/>
    </row>
    <row r="368" spans="5:28" x14ac:dyDescent="0.25">
      <c r="E368" s="1"/>
      <c r="F368" s="19"/>
      <c r="G368" s="1"/>
      <c r="H368" s="1"/>
      <c r="I368" s="1"/>
      <c r="J368" s="1"/>
      <c r="K368" s="1"/>
      <c r="L368" s="1"/>
      <c r="M368" s="1"/>
      <c r="N368" s="1"/>
      <c r="P368" s="1"/>
      <c r="Q368" s="1"/>
      <c r="AA368" s="1"/>
      <c r="AB368" s="1"/>
    </row>
    <row r="369" spans="5:28" x14ac:dyDescent="0.25">
      <c r="E369" s="1"/>
      <c r="F369" s="19"/>
      <c r="G369" s="1"/>
      <c r="H369" s="1"/>
      <c r="I369" s="1"/>
      <c r="J369" s="1"/>
      <c r="K369" s="1"/>
      <c r="L369" s="1"/>
      <c r="M369" s="1"/>
      <c r="N369" s="1"/>
      <c r="P369" s="1"/>
      <c r="Q369" s="1"/>
      <c r="AA369" s="1"/>
      <c r="AB369" s="1"/>
    </row>
    <row r="370" spans="5:28" x14ac:dyDescent="0.25">
      <c r="E370" s="1"/>
      <c r="F370" s="19"/>
      <c r="G370" s="1"/>
      <c r="H370" s="1"/>
      <c r="I370" s="1"/>
      <c r="J370" s="1"/>
      <c r="K370" s="1"/>
      <c r="L370" s="1"/>
      <c r="M370" s="1"/>
      <c r="N370" s="1"/>
      <c r="P370" s="1"/>
      <c r="Q370" s="1"/>
      <c r="AA370" s="1"/>
      <c r="AB370" s="1"/>
    </row>
    <row r="371" spans="5:28" x14ac:dyDescent="0.25">
      <c r="E371" s="1"/>
      <c r="F371" s="19"/>
      <c r="G371" s="1"/>
      <c r="H371" s="1"/>
      <c r="I371" s="1"/>
      <c r="J371" s="1"/>
      <c r="K371" s="1"/>
      <c r="L371" s="1"/>
      <c r="M371" s="1"/>
      <c r="N371" s="1"/>
      <c r="P371" s="1"/>
      <c r="Q371" s="1"/>
      <c r="AA371" s="1"/>
      <c r="AB371" s="1"/>
    </row>
    <row r="372" spans="5:28" x14ac:dyDescent="0.25">
      <c r="E372" s="1"/>
      <c r="F372" s="19"/>
      <c r="G372" s="1"/>
      <c r="H372" s="1"/>
      <c r="I372" s="1"/>
      <c r="J372" s="1"/>
      <c r="K372" s="1"/>
      <c r="L372" s="1"/>
      <c r="M372" s="1"/>
      <c r="N372" s="1"/>
      <c r="P372" s="1"/>
      <c r="Q372" s="1"/>
      <c r="AA372" s="1"/>
      <c r="AB372" s="1"/>
    </row>
    <row r="373" spans="5:28" x14ac:dyDescent="0.25">
      <c r="E373" s="1"/>
      <c r="F373" s="19"/>
      <c r="G373" s="1"/>
      <c r="H373" s="1"/>
      <c r="I373" s="1"/>
      <c r="J373" s="1"/>
      <c r="K373" s="1"/>
      <c r="L373" s="1"/>
      <c r="M373" s="1"/>
      <c r="N373" s="1"/>
      <c r="P373" s="1"/>
      <c r="Q373" s="1"/>
      <c r="AA373" s="1"/>
      <c r="AB373" s="1"/>
    </row>
    <row r="374" spans="5:28" x14ac:dyDescent="0.25">
      <c r="E374" s="1"/>
      <c r="F374" s="19"/>
      <c r="G374" s="1"/>
      <c r="H374" s="1"/>
      <c r="I374" s="1"/>
      <c r="J374" s="1"/>
      <c r="K374" s="1"/>
      <c r="L374" s="1"/>
      <c r="M374" s="1"/>
      <c r="N374" s="1"/>
      <c r="P374" s="1"/>
      <c r="Q374" s="1"/>
      <c r="AA374" s="1"/>
      <c r="AB374" s="1"/>
    </row>
    <row r="375" spans="5:28" x14ac:dyDescent="0.25">
      <c r="E375" s="1"/>
      <c r="F375" s="19"/>
      <c r="G375" s="1"/>
      <c r="H375" s="1"/>
      <c r="I375" s="1"/>
      <c r="J375" s="1"/>
      <c r="K375" s="1"/>
      <c r="L375" s="1"/>
      <c r="M375" s="1"/>
      <c r="N375" s="1"/>
      <c r="P375" s="1"/>
      <c r="Q375" s="1"/>
      <c r="AA375" s="1"/>
      <c r="AB375" s="1"/>
    </row>
    <row r="376" spans="5:28" x14ac:dyDescent="0.25">
      <c r="E376" s="1"/>
      <c r="F376" s="19"/>
      <c r="G376" s="1"/>
      <c r="H376" s="1"/>
      <c r="I376" s="1"/>
      <c r="J376" s="1"/>
      <c r="K376" s="1"/>
      <c r="L376" s="1"/>
      <c r="M376" s="1"/>
      <c r="N376" s="1"/>
      <c r="P376" s="1"/>
      <c r="Q376" s="1"/>
      <c r="AA376" s="1"/>
      <c r="AB376" s="1"/>
    </row>
    <row r="377" spans="5:28" x14ac:dyDescent="0.25">
      <c r="E377" s="1"/>
      <c r="F377" s="19"/>
      <c r="G377" s="1"/>
      <c r="H377" s="1"/>
      <c r="I377" s="1"/>
      <c r="J377" s="1"/>
      <c r="K377" s="1"/>
      <c r="L377" s="1"/>
      <c r="M377" s="1"/>
      <c r="N377" s="1"/>
      <c r="P377" s="1"/>
      <c r="Q377" s="1"/>
      <c r="AA377" s="1"/>
      <c r="AB377" s="1"/>
    </row>
    <row r="378" spans="5:28" x14ac:dyDescent="0.25">
      <c r="E378" s="1"/>
      <c r="F378" s="19"/>
      <c r="G378" s="1"/>
      <c r="H378" s="1"/>
      <c r="I378" s="1"/>
      <c r="J378" s="1"/>
      <c r="K378" s="1"/>
      <c r="L378" s="1"/>
      <c r="M378" s="1"/>
      <c r="N378" s="1"/>
      <c r="P378" s="1"/>
      <c r="Q378" s="1"/>
      <c r="AA378" s="1"/>
      <c r="AB378" s="1"/>
    </row>
    <row r="379" spans="5:28" x14ac:dyDescent="0.25">
      <c r="E379" s="1"/>
      <c r="F379" s="19"/>
      <c r="G379" s="1"/>
      <c r="H379" s="1"/>
      <c r="I379" s="1"/>
      <c r="J379" s="1"/>
      <c r="K379" s="1"/>
      <c r="L379" s="1"/>
      <c r="M379" s="1"/>
      <c r="N379" s="1"/>
      <c r="P379" s="1"/>
      <c r="Q379" s="1"/>
      <c r="AA379" s="1"/>
      <c r="AB379" s="1"/>
    </row>
    <row r="380" spans="5:28" x14ac:dyDescent="0.25">
      <c r="E380" s="1"/>
      <c r="F380" s="19"/>
      <c r="G380" s="1"/>
      <c r="H380" s="1"/>
      <c r="I380" s="1"/>
      <c r="J380" s="1"/>
      <c r="K380" s="1"/>
      <c r="L380" s="1"/>
      <c r="M380" s="1"/>
      <c r="N380" s="1"/>
      <c r="P380" s="1"/>
      <c r="Q380" s="1"/>
      <c r="AA380" s="1"/>
      <c r="AB380" s="1"/>
    </row>
    <row r="381" spans="5:28" x14ac:dyDescent="0.25">
      <c r="E381" s="1"/>
      <c r="F381" s="19"/>
      <c r="G381" s="1"/>
      <c r="H381" s="1"/>
      <c r="I381" s="1"/>
      <c r="J381" s="1"/>
      <c r="K381" s="1"/>
      <c r="L381" s="1"/>
      <c r="M381" s="1"/>
      <c r="N381" s="1"/>
      <c r="P381" s="1"/>
      <c r="Q381" s="1"/>
      <c r="AA381" s="1"/>
      <c r="AB381" s="1"/>
    </row>
    <row r="382" spans="5:28" x14ac:dyDescent="0.25">
      <c r="E382" s="1"/>
      <c r="F382" s="19"/>
      <c r="G382" s="1"/>
      <c r="H382" s="1"/>
      <c r="I382" s="1"/>
      <c r="J382" s="1"/>
      <c r="K382" s="1"/>
      <c r="L382" s="1"/>
      <c r="M382" s="1"/>
      <c r="N382" s="1"/>
      <c r="P382" s="1"/>
      <c r="Q382" s="1"/>
      <c r="AA382" s="1"/>
      <c r="AB382" s="1"/>
    </row>
    <row r="383" spans="5:28" x14ac:dyDescent="0.25">
      <c r="E383" s="1"/>
      <c r="F383" s="19"/>
      <c r="G383" s="1"/>
      <c r="H383" s="1"/>
      <c r="I383" s="1"/>
      <c r="J383" s="1"/>
      <c r="K383" s="1"/>
      <c r="L383" s="1"/>
      <c r="M383" s="1"/>
      <c r="N383" s="1"/>
      <c r="P383" s="1"/>
      <c r="Q383" s="1"/>
      <c r="AA383" s="1"/>
      <c r="AB383" s="1"/>
    </row>
    <row r="384" spans="5:28" x14ac:dyDescent="0.25">
      <c r="E384" s="1"/>
      <c r="F384" s="19"/>
      <c r="G384" s="1"/>
      <c r="H384" s="1"/>
      <c r="I384" s="1"/>
      <c r="J384" s="1"/>
      <c r="K384" s="1"/>
      <c r="L384" s="1"/>
      <c r="M384" s="1"/>
      <c r="N384" s="1"/>
      <c r="P384" s="1"/>
      <c r="Q384" s="1"/>
      <c r="AA384" s="1"/>
      <c r="AB384" s="1"/>
    </row>
    <row r="385" spans="5:28" x14ac:dyDescent="0.25">
      <c r="E385" s="1"/>
      <c r="F385" s="19"/>
      <c r="G385" s="1"/>
      <c r="H385" s="1"/>
      <c r="I385" s="1"/>
      <c r="J385" s="1"/>
      <c r="K385" s="1"/>
      <c r="L385" s="1"/>
      <c r="M385" s="1"/>
      <c r="N385" s="1"/>
      <c r="P385" s="1"/>
      <c r="Q385" s="1"/>
      <c r="AA385" s="1"/>
      <c r="AB385" s="1"/>
    </row>
    <row r="386" spans="5:28" x14ac:dyDescent="0.25">
      <c r="E386" s="1"/>
      <c r="F386" s="19"/>
      <c r="G386" s="1"/>
      <c r="H386" s="1"/>
      <c r="I386" s="1"/>
      <c r="J386" s="1"/>
      <c r="K386" s="1"/>
      <c r="L386" s="1"/>
      <c r="M386" s="1"/>
      <c r="N386" s="1"/>
      <c r="P386" s="1"/>
      <c r="Q386" s="1"/>
      <c r="AA386" s="1"/>
      <c r="AB386" s="1"/>
    </row>
    <row r="387" spans="5:28" x14ac:dyDescent="0.25">
      <c r="E387" s="1"/>
      <c r="F387" s="19"/>
      <c r="G387" s="1"/>
      <c r="H387" s="1"/>
      <c r="I387" s="1"/>
      <c r="J387" s="1"/>
      <c r="K387" s="1"/>
      <c r="L387" s="1"/>
      <c r="M387" s="1"/>
      <c r="N387" s="1"/>
      <c r="P387" s="1"/>
      <c r="Q387" s="1"/>
      <c r="AA387" s="1"/>
      <c r="AB387" s="1"/>
    </row>
    <row r="388" spans="5:28" x14ac:dyDescent="0.25">
      <c r="E388" s="1"/>
      <c r="F388" s="19"/>
      <c r="G388" s="1"/>
      <c r="H388" s="1"/>
      <c r="I388" s="1"/>
      <c r="J388" s="1"/>
      <c r="K388" s="1"/>
      <c r="L388" s="1"/>
      <c r="M388" s="1"/>
      <c r="N388" s="1"/>
      <c r="P388" s="1"/>
      <c r="Q388" s="1"/>
      <c r="AA388" s="1"/>
      <c r="AB388" s="1"/>
    </row>
    <row r="389" spans="5:28" x14ac:dyDescent="0.25">
      <c r="E389" s="1"/>
      <c r="F389" s="19"/>
      <c r="G389" s="1"/>
      <c r="H389" s="1"/>
      <c r="I389" s="1"/>
      <c r="J389" s="1"/>
      <c r="K389" s="1"/>
      <c r="L389" s="1"/>
      <c r="M389" s="1"/>
      <c r="N389" s="1"/>
      <c r="P389" s="1"/>
      <c r="Q389" s="1"/>
      <c r="AA389" s="1"/>
      <c r="AB389" s="1"/>
    </row>
    <row r="390" spans="5:28" x14ac:dyDescent="0.25">
      <c r="E390" s="1"/>
      <c r="F390" s="19"/>
      <c r="G390" s="1"/>
      <c r="H390" s="1"/>
      <c r="I390" s="1"/>
      <c r="J390" s="1"/>
      <c r="K390" s="1"/>
      <c r="L390" s="1"/>
      <c r="M390" s="1"/>
      <c r="N390" s="1"/>
      <c r="P390" s="1"/>
      <c r="Q390" s="1"/>
      <c r="AA390" s="1"/>
      <c r="AB390" s="1"/>
    </row>
    <row r="391" spans="5:28" x14ac:dyDescent="0.25">
      <c r="E391" s="1"/>
      <c r="F391" s="19"/>
      <c r="G391" s="1"/>
      <c r="H391" s="1"/>
      <c r="I391" s="1"/>
      <c r="J391" s="1"/>
      <c r="K391" s="1"/>
      <c r="L391" s="1"/>
      <c r="M391" s="1"/>
      <c r="N391" s="1"/>
      <c r="P391" s="1"/>
      <c r="Q391" s="1"/>
      <c r="AA391" s="1"/>
      <c r="AB391" s="1"/>
    </row>
    <row r="392" spans="5:28" x14ac:dyDescent="0.25">
      <c r="E392" s="1"/>
      <c r="F392" s="19"/>
      <c r="G392" s="1"/>
      <c r="H392" s="1"/>
      <c r="I392" s="1"/>
      <c r="J392" s="1"/>
      <c r="K392" s="1"/>
      <c r="L392" s="1"/>
      <c r="M392" s="1"/>
      <c r="N392" s="1"/>
      <c r="P392" s="1"/>
      <c r="Q392" s="1"/>
      <c r="AA392" s="1"/>
      <c r="AB392" s="1"/>
    </row>
    <row r="393" spans="5:28" x14ac:dyDescent="0.25">
      <c r="E393" s="1"/>
      <c r="F393" s="19"/>
      <c r="G393" s="1"/>
      <c r="H393" s="1"/>
      <c r="I393" s="1"/>
      <c r="J393" s="1"/>
      <c r="K393" s="1"/>
      <c r="L393" s="1"/>
      <c r="M393" s="1"/>
      <c r="N393" s="1"/>
      <c r="P393" s="1"/>
      <c r="Q393" s="1"/>
      <c r="AA393" s="1"/>
      <c r="AB393" s="1"/>
    </row>
    <row r="394" spans="5:28" x14ac:dyDescent="0.25">
      <c r="E394" s="1"/>
      <c r="F394" s="19"/>
      <c r="G394" s="1"/>
      <c r="H394" s="1"/>
      <c r="I394" s="1"/>
      <c r="J394" s="1"/>
      <c r="K394" s="1"/>
      <c r="L394" s="1"/>
      <c r="M394" s="1"/>
      <c r="N394" s="1"/>
      <c r="P394" s="1"/>
      <c r="Q394" s="1"/>
      <c r="AA394" s="1"/>
      <c r="AB394" s="1"/>
    </row>
    <row r="395" spans="5:28" x14ac:dyDescent="0.25">
      <c r="E395" s="1"/>
      <c r="F395" s="19"/>
      <c r="G395" s="1"/>
      <c r="H395" s="1"/>
      <c r="I395" s="1"/>
      <c r="J395" s="1"/>
      <c r="K395" s="1"/>
      <c r="L395" s="1"/>
      <c r="M395" s="1"/>
      <c r="N395" s="1"/>
      <c r="P395" s="1"/>
      <c r="Q395" s="1"/>
      <c r="AA395" s="1"/>
      <c r="AB395" s="1"/>
    </row>
    <row r="396" spans="5:28" x14ac:dyDescent="0.25">
      <c r="E396" s="1"/>
      <c r="F396" s="19"/>
      <c r="G396" s="1"/>
      <c r="H396" s="1"/>
      <c r="I396" s="1"/>
      <c r="J396" s="1"/>
      <c r="K396" s="1"/>
      <c r="L396" s="1"/>
      <c r="M396" s="1"/>
      <c r="N396" s="1"/>
      <c r="P396" s="1"/>
      <c r="Q396" s="1"/>
      <c r="AA396" s="1"/>
      <c r="AB396" s="1"/>
    </row>
    <row r="397" spans="5:28" x14ac:dyDescent="0.25">
      <c r="E397" s="1"/>
      <c r="F397" s="19"/>
      <c r="G397" s="1"/>
      <c r="H397" s="1"/>
      <c r="I397" s="1"/>
      <c r="J397" s="1"/>
      <c r="K397" s="1"/>
      <c r="L397" s="1"/>
      <c r="M397" s="1"/>
      <c r="N397" s="1"/>
      <c r="P397" s="1"/>
      <c r="Q397" s="1"/>
      <c r="AA397" s="1"/>
      <c r="AB397" s="1"/>
    </row>
    <row r="398" spans="5:28" x14ac:dyDescent="0.25">
      <c r="E398" s="1"/>
      <c r="F398" s="19"/>
      <c r="G398" s="1"/>
      <c r="H398" s="1"/>
      <c r="I398" s="1"/>
      <c r="J398" s="1"/>
      <c r="K398" s="1"/>
      <c r="L398" s="1"/>
      <c r="M398" s="1"/>
      <c r="N398" s="1"/>
      <c r="P398" s="1"/>
      <c r="Q398" s="1"/>
      <c r="AA398" s="1"/>
      <c r="AB398" s="1"/>
    </row>
    <row r="399" spans="5:28" x14ac:dyDescent="0.25">
      <c r="E399" s="1"/>
      <c r="F399" s="19"/>
      <c r="G399" s="1"/>
      <c r="H399" s="1"/>
      <c r="I399" s="1"/>
      <c r="J399" s="1"/>
      <c r="K399" s="1"/>
      <c r="L399" s="1"/>
      <c r="M399" s="1"/>
      <c r="N399" s="1"/>
      <c r="P399" s="1"/>
      <c r="Q399" s="1"/>
      <c r="AA399" s="1"/>
      <c r="AB399" s="1"/>
    </row>
    <row r="400" spans="5:28" x14ac:dyDescent="0.25">
      <c r="E400" s="1"/>
      <c r="F400" s="19"/>
      <c r="G400" s="1"/>
      <c r="H400" s="1"/>
      <c r="I400" s="1"/>
      <c r="J400" s="1"/>
      <c r="K400" s="1"/>
      <c r="L400" s="1"/>
      <c r="M400" s="1"/>
      <c r="N400" s="1"/>
      <c r="P400" s="1"/>
      <c r="Q400" s="1"/>
      <c r="AA400" s="1"/>
      <c r="AB400" s="1"/>
    </row>
    <row r="401" spans="5:28" x14ac:dyDescent="0.25">
      <c r="E401" s="1"/>
      <c r="F401" s="19"/>
      <c r="G401" s="1"/>
      <c r="H401" s="1"/>
      <c r="I401" s="1"/>
      <c r="J401" s="1"/>
      <c r="K401" s="1"/>
      <c r="L401" s="1"/>
      <c r="M401" s="1"/>
      <c r="N401" s="1"/>
      <c r="P401" s="1"/>
      <c r="Q401" s="1"/>
      <c r="AA401" s="1"/>
      <c r="AB401" s="1"/>
    </row>
    <row r="402" spans="5:28" x14ac:dyDescent="0.25">
      <c r="E402" s="1"/>
      <c r="F402" s="19"/>
      <c r="G402" s="1"/>
      <c r="H402" s="1"/>
      <c r="I402" s="1"/>
      <c r="J402" s="1"/>
      <c r="K402" s="1"/>
      <c r="L402" s="1"/>
      <c r="M402" s="1"/>
      <c r="N402" s="1"/>
      <c r="P402" s="1"/>
      <c r="Q402" s="1"/>
      <c r="AA402" s="1"/>
      <c r="AB402" s="1"/>
    </row>
    <row r="403" spans="5:28" x14ac:dyDescent="0.25">
      <c r="E403" s="1"/>
      <c r="F403" s="19"/>
      <c r="G403" s="1"/>
      <c r="H403" s="1"/>
      <c r="I403" s="1"/>
      <c r="J403" s="1"/>
      <c r="K403" s="1"/>
      <c r="L403" s="1"/>
      <c r="M403" s="1"/>
      <c r="N403" s="1"/>
      <c r="P403" s="1"/>
      <c r="Q403" s="1"/>
      <c r="AA403" s="1"/>
      <c r="AB403" s="1"/>
    </row>
    <row r="404" spans="5:28" x14ac:dyDescent="0.25">
      <c r="E404" s="1"/>
      <c r="F404" s="19"/>
      <c r="G404" s="1"/>
      <c r="H404" s="1"/>
      <c r="I404" s="1"/>
      <c r="J404" s="1"/>
      <c r="K404" s="1"/>
      <c r="L404" s="1"/>
      <c r="M404" s="1"/>
      <c r="N404" s="1"/>
      <c r="P404" s="1"/>
      <c r="Q404" s="1"/>
      <c r="AA404" s="1"/>
      <c r="AB404" s="1"/>
    </row>
    <row r="405" spans="5:28" x14ac:dyDescent="0.25">
      <c r="E405" s="1"/>
      <c r="F405" s="19"/>
      <c r="G405" s="1"/>
      <c r="H405" s="1"/>
      <c r="I405" s="1"/>
      <c r="J405" s="1"/>
      <c r="K405" s="1"/>
      <c r="L405" s="1"/>
      <c r="M405" s="1"/>
      <c r="N405" s="1"/>
      <c r="P405" s="1"/>
      <c r="Q405" s="1"/>
      <c r="AA405" s="1"/>
      <c r="AB405" s="1"/>
    </row>
    <row r="406" spans="5:28" x14ac:dyDescent="0.25">
      <c r="E406" s="1"/>
      <c r="F406" s="19"/>
      <c r="G406" s="1"/>
      <c r="H406" s="1"/>
      <c r="I406" s="1"/>
      <c r="J406" s="1"/>
      <c r="K406" s="1"/>
      <c r="L406" s="1"/>
      <c r="M406" s="1"/>
      <c r="N406" s="1"/>
      <c r="P406" s="1"/>
      <c r="Q406" s="1"/>
      <c r="AA406" s="1"/>
      <c r="AB406" s="1"/>
    </row>
    <row r="407" spans="5:28" x14ac:dyDescent="0.25">
      <c r="E407" s="1"/>
      <c r="F407" s="19"/>
      <c r="G407" s="1"/>
      <c r="H407" s="1"/>
      <c r="I407" s="1"/>
      <c r="J407" s="1"/>
      <c r="K407" s="1"/>
      <c r="L407" s="1"/>
      <c r="M407" s="1"/>
      <c r="N407" s="1"/>
      <c r="P407" s="1"/>
      <c r="Q407" s="1"/>
      <c r="AA407" s="1"/>
      <c r="AB407" s="1"/>
    </row>
    <row r="408" spans="5:28" x14ac:dyDescent="0.25">
      <c r="E408" s="1"/>
      <c r="F408" s="19"/>
      <c r="G408" s="1"/>
      <c r="H408" s="1"/>
      <c r="I408" s="1"/>
      <c r="J408" s="1"/>
      <c r="K408" s="1"/>
      <c r="L408" s="1"/>
      <c r="M408" s="1"/>
      <c r="N408" s="1"/>
      <c r="P408" s="1"/>
      <c r="Q408" s="1"/>
      <c r="AA408" s="1"/>
      <c r="AB408" s="1"/>
    </row>
    <row r="409" spans="5:28" x14ac:dyDescent="0.25">
      <c r="E409" s="1"/>
      <c r="F409" s="19"/>
      <c r="G409" s="1"/>
      <c r="H409" s="1"/>
      <c r="I409" s="1"/>
      <c r="J409" s="1"/>
      <c r="K409" s="1"/>
      <c r="L409" s="1"/>
      <c r="M409" s="1"/>
      <c r="N409" s="1"/>
      <c r="P409" s="1"/>
      <c r="Q409" s="1"/>
      <c r="AA409" s="1"/>
      <c r="AB409" s="1"/>
    </row>
    <row r="410" spans="5:28" x14ac:dyDescent="0.25">
      <c r="E410" s="1"/>
      <c r="F410" s="19"/>
      <c r="G410" s="1"/>
      <c r="H410" s="1"/>
      <c r="I410" s="1"/>
      <c r="J410" s="1"/>
      <c r="K410" s="1"/>
      <c r="L410" s="1"/>
      <c r="M410" s="1"/>
      <c r="N410" s="1"/>
      <c r="P410" s="1"/>
      <c r="Q410" s="1"/>
      <c r="AA410" s="1"/>
      <c r="AB410" s="1"/>
    </row>
    <row r="411" spans="5:28" x14ac:dyDescent="0.25">
      <c r="E411" s="1"/>
      <c r="F411" s="19"/>
      <c r="G411" s="1"/>
      <c r="H411" s="1"/>
      <c r="I411" s="1"/>
      <c r="J411" s="1"/>
      <c r="K411" s="1"/>
      <c r="L411" s="1"/>
      <c r="M411" s="1"/>
      <c r="N411" s="1"/>
      <c r="P411" s="1"/>
      <c r="Q411" s="1"/>
      <c r="AA411" s="1"/>
      <c r="AB411" s="1"/>
    </row>
    <row r="412" spans="5:28" x14ac:dyDescent="0.25">
      <c r="E412" s="1"/>
      <c r="F412" s="19"/>
      <c r="G412" s="1"/>
      <c r="H412" s="1"/>
      <c r="I412" s="1"/>
      <c r="J412" s="1"/>
      <c r="K412" s="1"/>
      <c r="L412" s="1"/>
      <c r="M412" s="1"/>
      <c r="N412" s="1"/>
      <c r="P412" s="1"/>
      <c r="Q412" s="1"/>
      <c r="AA412" s="1"/>
      <c r="AB412" s="1"/>
    </row>
    <row r="413" spans="5:28" x14ac:dyDescent="0.25">
      <c r="E413" s="1"/>
      <c r="F413" s="19"/>
      <c r="G413" s="1"/>
      <c r="H413" s="1"/>
      <c r="I413" s="1"/>
      <c r="J413" s="1"/>
      <c r="K413" s="1"/>
      <c r="L413" s="1"/>
      <c r="M413" s="1"/>
      <c r="N413" s="1"/>
      <c r="P413" s="1"/>
      <c r="Q413" s="1"/>
      <c r="AA413" s="1"/>
      <c r="AB413" s="1"/>
    </row>
    <row r="414" spans="5:28" x14ac:dyDescent="0.25">
      <c r="E414" s="1"/>
      <c r="F414" s="19"/>
      <c r="G414" s="1"/>
      <c r="H414" s="1"/>
      <c r="I414" s="1"/>
      <c r="J414" s="1"/>
      <c r="K414" s="1"/>
      <c r="L414" s="1"/>
      <c r="M414" s="1"/>
      <c r="N414" s="1"/>
      <c r="P414" s="1"/>
      <c r="Q414" s="1"/>
      <c r="AA414" s="1"/>
      <c r="AB414" s="1"/>
    </row>
    <row r="415" spans="5:28" x14ac:dyDescent="0.25">
      <c r="E415" s="1"/>
      <c r="F415" s="19"/>
      <c r="G415" s="1"/>
      <c r="H415" s="1"/>
      <c r="I415" s="1"/>
      <c r="J415" s="1"/>
      <c r="K415" s="1"/>
      <c r="L415" s="1"/>
      <c r="M415" s="1"/>
      <c r="N415" s="1"/>
      <c r="P415" s="1"/>
      <c r="Q415" s="1"/>
      <c r="AA415" s="1"/>
      <c r="AB415" s="1"/>
    </row>
    <row r="416" spans="5:28" x14ac:dyDescent="0.25">
      <c r="E416" s="1"/>
      <c r="F416" s="19"/>
      <c r="G416" s="1"/>
      <c r="H416" s="1"/>
      <c r="I416" s="1"/>
      <c r="J416" s="1"/>
      <c r="K416" s="1"/>
      <c r="L416" s="1"/>
      <c r="M416" s="1"/>
      <c r="N416" s="1"/>
      <c r="P416" s="1"/>
      <c r="Q416" s="1"/>
      <c r="AA416" s="1"/>
      <c r="AB416" s="1"/>
    </row>
    <row r="417" spans="5:28" x14ac:dyDescent="0.25">
      <c r="E417" s="1"/>
      <c r="F417" s="19"/>
      <c r="G417" s="1"/>
      <c r="H417" s="1"/>
      <c r="I417" s="1"/>
      <c r="J417" s="1"/>
      <c r="K417" s="1"/>
      <c r="L417" s="1"/>
      <c r="M417" s="1"/>
      <c r="N417" s="1"/>
      <c r="P417" s="1"/>
      <c r="Q417" s="1"/>
      <c r="AA417" s="1"/>
      <c r="AB417" s="1"/>
    </row>
    <row r="418" spans="5:28" x14ac:dyDescent="0.25">
      <c r="E418" s="1"/>
      <c r="F418" s="19"/>
      <c r="G418" s="1"/>
      <c r="H418" s="1"/>
      <c r="I418" s="1"/>
      <c r="J418" s="1"/>
      <c r="K418" s="1"/>
      <c r="L418" s="1"/>
      <c r="M418" s="1"/>
      <c r="N418" s="1"/>
      <c r="P418" s="1"/>
      <c r="Q418" s="1"/>
      <c r="AA418" s="1"/>
      <c r="AB418" s="1"/>
    </row>
    <row r="419" spans="5:28" x14ac:dyDescent="0.25">
      <c r="E419" s="1"/>
      <c r="F419" s="19"/>
      <c r="G419" s="1"/>
      <c r="H419" s="1"/>
      <c r="I419" s="1"/>
      <c r="J419" s="1"/>
      <c r="K419" s="1"/>
      <c r="L419" s="1"/>
      <c r="M419" s="1"/>
      <c r="N419" s="1"/>
      <c r="P419" s="1"/>
      <c r="Q419" s="1"/>
      <c r="AA419" s="1"/>
      <c r="AB419" s="1"/>
    </row>
    <row r="420" spans="5:28" x14ac:dyDescent="0.25">
      <c r="E420" s="1"/>
      <c r="F420" s="19"/>
      <c r="G420" s="1"/>
      <c r="H420" s="1"/>
      <c r="I420" s="1"/>
      <c r="J420" s="1"/>
      <c r="K420" s="1"/>
      <c r="L420" s="1"/>
      <c r="M420" s="1"/>
      <c r="N420" s="1"/>
      <c r="P420" s="1"/>
      <c r="Q420" s="1"/>
      <c r="AA420" s="1"/>
      <c r="AB420" s="1"/>
    </row>
    <row r="421" spans="5:28" x14ac:dyDescent="0.25">
      <c r="E421" s="1"/>
      <c r="F421" s="19"/>
      <c r="G421" s="1"/>
      <c r="H421" s="1"/>
      <c r="I421" s="1"/>
      <c r="J421" s="1"/>
      <c r="K421" s="1"/>
      <c r="L421" s="1"/>
      <c r="M421" s="1"/>
      <c r="N421" s="1"/>
      <c r="P421" s="1"/>
      <c r="Q421" s="1"/>
      <c r="AA421" s="1"/>
      <c r="AB421" s="1"/>
    </row>
    <row r="422" spans="5:28" x14ac:dyDescent="0.25">
      <c r="E422" s="1"/>
      <c r="F422" s="19"/>
      <c r="G422" s="1"/>
      <c r="H422" s="1"/>
      <c r="I422" s="1"/>
      <c r="J422" s="1"/>
      <c r="K422" s="1"/>
      <c r="L422" s="1"/>
      <c r="M422" s="1"/>
      <c r="N422" s="1"/>
      <c r="P422" s="1"/>
      <c r="Q422" s="1"/>
      <c r="AA422" s="1"/>
      <c r="AB422" s="1"/>
    </row>
    <row r="423" spans="5:28" x14ac:dyDescent="0.25">
      <c r="E423" s="1"/>
      <c r="F423" s="19"/>
      <c r="G423" s="1"/>
      <c r="H423" s="1"/>
      <c r="I423" s="1"/>
      <c r="J423" s="1"/>
      <c r="K423" s="1"/>
      <c r="L423" s="1"/>
      <c r="M423" s="1"/>
      <c r="N423" s="1"/>
      <c r="P423" s="1"/>
      <c r="Q423" s="1"/>
      <c r="AA423" s="1"/>
      <c r="AB423" s="1"/>
    </row>
    <row r="424" spans="5:28" x14ac:dyDescent="0.25">
      <c r="E424" s="1"/>
      <c r="F424" s="19"/>
      <c r="G424" s="1"/>
      <c r="H424" s="1"/>
      <c r="I424" s="1"/>
      <c r="J424" s="1"/>
      <c r="K424" s="1"/>
      <c r="L424" s="1"/>
      <c r="M424" s="1"/>
      <c r="N424" s="1"/>
      <c r="P424" s="1"/>
      <c r="Q424" s="1"/>
      <c r="AA424" s="1"/>
      <c r="AB424" s="1"/>
    </row>
    <row r="425" spans="5:28" x14ac:dyDescent="0.25">
      <c r="E425" s="1"/>
      <c r="F425" s="19"/>
      <c r="G425" s="1"/>
      <c r="H425" s="1"/>
      <c r="I425" s="1"/>
      <c r="J425" s="1"/>
      <c r="K425" s="1"/>
      <c r="L425" s="1"/>
      <c r="M425" s="1"/>
      <c r="N425" s="1"/>
      <c r="P425" s="1"/>
      <c r="Q425" s="1"/>
      <c r="AA425" s="1"/>
      <c r="AB425" s="1"/>
    </row>
    <row r="426" spans="5:28" x14ac:dyDescent="0.25">
      <c r="E426" s="1"/>
      <c r="F426" s="19"/>
      <c r="G426" s="1"/>
      <c r="H426" s="1"/>
      <c r="I426" s="1"/>
      <c r="J426" s="1"/>
      <c r="K426" s="1"/>
      <c r="L426" s="1"/>
      <c r="M426" s="1"/>
      <c r="N426" s="1"/>
      <c r="P426" s="1"/>
      <c r="Q426" s="1"/>
      <c r="AA426" s="1"/>
      <c r="AB426" s="1"/>
    </row>
    <row r="427" spans="5:28" x14ac:dyDescent="0.25">
      <c r="E427" s="1"/>
      <c r="F427" s="19"/>
      <c r="G427" s="1"/>
      <c r="H427" s="1"/>
      <c r="I427" s="1"/>
      <c r="J427" s="1"/>
      <c r="K427" s="1"/>
      <c r="L427" s="1"/>
      <c r="M427" s="1"/>
      <c r="N427" s="1"/>
      <c r="P427" s="1"/>
      <c r="Q427" s="1"/>
      <c r="AA427" s="1"/>
      <c r="AB427" s="1"/>
    </row>
    <row r="428" spans="5:28" x14ac:dyDescent="0.25">
      <c r="E428" s="1"/>
      <c r="F428" s="19"/>
      <c r="G428" s="1"/>
      <c r="H428" s="1"/>
      <c r="I428" s="1"/>
      <c r="J428" s="1"/>
      <c r="K428" s="1"/>
      <c r="L428" s="1"/>
      <c r="M428" s="1"/>
      <c r="N428" s="1"/>
      <c r="P428" s="1"/>
      <c r="Q428" s="1"/>
      <c r="AA428" s="1"/>
      <c r="AB428" s="1"/>
    </row>
    <row r="429" spans="5:28" x14ac:dyDescent="0.25">
      <c r="E429" s="1"/>
      <c r="F429" s="19"/>
      <c r="G429" s="1"/>
      <c r="H429" s="1"/>
      <c r="I429" s="1"/>
      <c r="J429" s="1"/>
      <c r="K429" s="1"/>
      <c r="L429" s="1"/>
      <c r="M429" s="1"/>
      <c r="N429" s="1"/>
      <c r="P429" s="1"/>
      <c r="Q429" s="1"/>
      <c r="AA429" s="1"/>
      <c r="AB429" s="1"/>
    </row>
    <row r="430" spans="5:28" x14ac:dyDescent="0.25">
      <c r="E430" s="1"/>
      <c r="F430" s="19"/>
      <c r="G430" s="1"/>
      <c r="H430" s="1"/>
      <c r="I430" s="1"/>
      <c r="J430" s="1"/>
      <c r="K430" s="1"/>
      <c r="L430" s="1"/>
      <c r="M430" s="1"/>
      <c r="N430" s="1"/>
      <c r="P430" s="1"/>
      <c r="Q430" s="1"/>
      <c r="AA430" s="1"/>
      <c r="AB430" s="1"/>
    </row>
    <row r="431" spans="5:28" x14ac:dyDescent="0.25">
      <c r="E431" s="1"/>
      <c r="F431" s="19"/>
      <c r="G431" s="1"/>
      <c r="H431" s="1"/>
      <c r="I431" s="1"/>
      <c r="J431" s="1"/>
      <c r="K431" s="1"/>
      <c r="L431" s="1"/>
      <c r="M431" s="1"/>
      <c r="N431" s="1"/>
      <c r="P431" s="1"/>
      <c r="Q431" s="1"/>
      <c r="AA431" s="1"/>
      <c r="AB431" s="1"/>
    </row>
    <row r="432" spans="5:28" x14ac:dyDescent="0.25">
      <c r="E432" s="1"/>
      <c r="F432" s="19"/>
      <c r="G432" s="1"/>
      <c r="H432" s="1"/>
      <c r="I432" s="1"/>
      <c r="J432" s="1"/>
      <c r="K432" s="1"/>
      <c r="L432" s="1"/>
      <c r="M432" s="1"/>
      <c r="N432" s="1"/>
      <c r="P432" s="1"/>
      <c r="Q432" s="1"/>
      <c r="AA432" s="1"/>
      <c r="AB432" s="1"/>
    </row>
    <row r="433" spans="5:28" x14ac:dyDescent="0.25">
      <c r="E433" s="1"/>
      <c r="F433" s="19"/>
      <c r="G433" s="1"/>
      <c r="H433" s="1"/>
      <c r="I433" s="1"/>
      <c r="J433" s="1"/>
      <c r="K433" s="1"/>
      <c r="L433" s="1"/>
      <c r="M433" s="1"/>
      <c r="N433" s="1"/>
      <c r="P433" s="1"/>
      <c r="Q433" s="1"/>
      <c r="AA433" s="1"/>
      <c r="AB433" s="1"/>
    </row>
    <row r="434" spans="5:28" x14ac:dyDescent="0.25">
      <c r="E434" s="1"/>
      <c r="F434" s="19"/>
      <c r="G434" s="1"/>
      <c r="H434" s="1"/>
      <c r="I434" s="1"/>
      <c r="J434" s="1"/>
      <c r="K434" s="1"/>
      <c r="L434" s="1"/>
      <c r="M434" s="1"/>
      <c r="N434" s="1"/>
      <c r="P434" s="1"/>
      <c r="Q434" s="1"/>
      <c r="AA434" s="1"/>
      <c r="AB434" s="1"/>
    </row>
    <row r="435" spans="5:28" x14ac:dyDescent="0.25">
      <c r="E435" s="1"/>
      <c r="F435" s="19"/>
      <c r="G435" s="1"/>
      <c r="H435" s="1"/>
      <c r="I435" s="1"/>
      <c r="J435" s="1"/>
      <c r="K435" s="1"/>
      <c r="L435" s="1"/>
      <c r="M435" s="1"/>
      <c r="N435" s="1"/>
      <c r="P435" s="1"/>
      <c r="Q435" s="1"/>
      <c r="AA435" s="1"/>
      <c r="AB435" s="1"/>
    </row>
    <row r="436" spans="5:28" x14ac:dyDescent="0.25">
      <c r="E436" s="1"/>
      <c r="F436" s="19"/>
      <c r="G436" s="1"/>
      <c r="H436" s="1"/>
      <c r="I436" s="1"/>
      <c r="J436" s="1"/>
      <c r="K436" s="1"/>
      <c r="L436" s="1"/>
      <c r="M436" s="1"/>
      <c r="N436" s="1"/>
      <c r="P436" s="1"/>
      <c r="Q436" s="1"/>
      <c r="AA436" s="1"/>
      <c r="AB436" s="1"/>
    </row>
    <row r="437" spans="5:28" x14ac:dyDescent="0.25">
      <c r="E437" s="1"/>
      <c r="F437" s="19"/>
      <c r="G437" s="1"/>
      <c r="H437" s="1"/>
      <c r="I437" s="1"/>
      <c r="J437" s="1"/>
      <c r="K437" s="1"/>
      <c r="L437" s="1"/>
      <c r="M437" s="1"/>
      <c r="N437" s="1"/>
      <c r="P437" s="1"/>
      <c r="Q437" s="1"/>
      <c r="AA437" s="1"/>
      <c r="AB437" s="1"/>
    </row>
    <row r="438" spans="5:28" x14ac:dyDescent="0.25">
      <c r="E438" s="1"/>
      <c r="F438" s="19"/>
      <c r="G438" s="1"/>
      <c r="H438" s="1"/>
      <c r="I438" s="1"/>
      <c r="J438" s="1"/>
      <c r="K438" s="1"/>
      <c r="L438" s="1"/>
      <c r="M438" s="1"/>
      <c r="N438" s="1"/>
      <c r="P438" s="1"/>
      <c r="Q438" s="1"/>
      <c r="AA438" s="1"/>
      <c r="AB438" s="1"/>
    </row>
    <row r="439" spans="5:28" x14ac:dyDescent="0.25">
      <c r="E439" s="1"/>
      <c r="F439" s="19"/>
      <c r="G439" s="1"/>
      <c r="H439" s="1"/>
      <c r="I439" s="1"/>
      <c r="J439" s="1"/>
      <c r="K439" s="1"/>
      <c r="L439" s="1"/>
      <c r="M439" s="1"/>
      <c r="N439" s="1"/>
      <c r="P439" s="1"/>
      <c r="Q439" s="1"/>
      <c r="AA439" s="1"/>
      <c r="AB439" s="1"/>
    </row>
    <row r="440" spans="5:28" x14ac:dyDescent="0.25">
      <c r="E440" s="1"/>
      <c r="F440" s="19"/>
      <c r="G440" s="1"/>
      <c r="H440" s="1"/>
      <c r="I440" s="1"/>
      <c r="J440" s="1"/>
      <c r="K440" s="1"/>
      <c r="L440" s="1"/>
      <c r="M440" s="1"/>
      <c r="N440" s="1"/>
      <c r="P440" s="1"/>
      <c r="Q440" s="1"/>
      <c r="AA440" s="1"/>
      <c r="AB440" s="1"/>
    </row>
    <row r="441" spans="5:28" x14ac:dyDescent="0.25">
      <c r="E441" s="1"/>
      <c r="F441" s="19"/>
      <c r="G441" s="1"/>
      <c r="H441" s="1"/>
      <c r="I441" s="1"/>
      <c r="J441" s="1"/>
      <c r="K441" s="1"/>
      <c r="L441" s="1"/>
      <c r="M441" s="1"/>
      <c r="N441" s="1"/>
      <c r="P441" s="1"/>
      <c r="Q441" s="1"/>
      <c r="AA441" s="1"/>
      <c r="AB441" s="1"/>
    </row>
    <row r="442" spans="5:28" x14ac:dyDescent="0.25">
      <c r="E442" s="1"/>
      <c r="F442" s="19"/>
      <c r="G442" s="1"/>
      <c r="H442" s="1"/>
      <c r="I442" s="1"/>
      <c r="J442" s="1"/>
      <c r="K442" s="1"/>
      <c r="L442" s="1"/>
      <c r="M442" s="1"/>
      <c r="N442" s="1"/>
      <c r="P442" s="1"/>
      <c r="Q442" s="1"/>
      <c r="AA442" s="1"/>
      <c r="AB442" s="1"/>
    </row>
    <row r="443" spans="5:28" x14ac:dyDescent="0.25">
      <c r="E443" s="1"/>
      <c r="F443" s="19"/>
      <c r="G443" s="1"/>
      <c r="H443" s="1"/>
      <c r="I443" s="1"/>
      <c r="J443" s="1"/>
      <c r="K443" s="1"/>
      <c r="L443" s="1"/>
      <c r="M443" s="1"/>
      <c r="N443" s="1"/>
      <c r="P443" s="1"/>
      <c r="Q443" s="1"/>
      <c r="AA443" s="1"/>
      <c r="AB443" s="1"/>
    </row>
    <row r="444" spans="5:28" x14ac:dyDescent="0.25">
      <c r="E444" s="1"/>
      <c r="F444" s="19"/>
      <c r="G444" s="1"/>
      <c r="H444" s="1"/>
      <c r="I444" s="1"/>
      <c r="J444" s="1"/>
      <c r="K444" s="1"/>
      <c r="L444" s="1"/>
      <c r="M444" s="1"/>
      <c r="N444" s="1"/>
      <c r="P444" s="1"/>
      <c r="Q444" s="1"/>
      <c r="AA444" s="1"/>
      <c r="AB444" s="1"/>
    </row>
    <row r="445" spans="5:28" x14ac:dyDescent="0.25">
      <c r="E445" s="1"/>
      <c r="F445" s="19"/>
      <c r="G445" s="1"/>
      <c r="H445" s="1"/>
      <c r="I445" s="1"/>
      <c r="J445" s="1"/>
      <c r="K445" s="1"/>
      <c r="L445" s="1"/>
      <c r="M445" s="1"/>
      <c r="N445" s="1"/>
      <c r="P445" s="1"/>
      <c r="Q445" s="1"/>
      <c r="AA445" s="1"/>
      <c r="AB445" s="1"/>
    </row>
    <row r="446" spans="5:28" x14ac:dyDescent="0.25">
      <c r="E446" s="1"/>
      <c r="F446" s="19"/>
      <c r="G446" s="1"/>
      <c r="H446" s="1"/>
      <c r="I446" s="1"/>
      <c r="J446" s="1"/>
      <c r="K446" s="1"/>
      <c r="L446" s="1"/>
      <c r="M446" s="1"/>
      <c r="N446" s="1"/>
      <c r="P446" s="1"/>
      <c r="Q446" s="1"/>
      <c r="AA446" s="1"/>
      <c r="AB446" s="1"/>
    </row>
    <row r="447" spans="5:28" x14ac:dyDescent="0.25">
      <c r="E447" s="1"/>
      <c r="F447" s="19"/>
      <c r="G447" s="1"/>
      <c r="H447" s="1"/>
      <c r="I447" s="1"/>
      <c r="J447" s="1"/>
      <c r="K447" s="1"/>
      <c r="L447" s="1"/>
      <c r="M447" s="1"/>
      <c r="N447" s="1"/>
      <c r="P447" s="1"/>
      <c r="Q447" s="1"/>
      <c r="AA447" s="1"/>
      <c r="AB447" s="1"/>
    </row>
    <row r="448" spans="5:28" x14ac:dyDescent="0.25">
      <c r="E448" s="1"/>
      <c r="F448" s="19"/>
      <c r="G448" s="1"/>
      <c r="H448" s="1"/>
      <c r="I448" s="1"/>
      <c r="J448" s="1"/>
      <c r="K448" s="1"/>
      <c r="L448" s="1"/>
      <c r="M448" s="1"/>
      <c r="N448" s="1"/>
      <c r="P448" s="1"/>
      <c r="Q448" s="1"/>
      <c r="AA448" s="1"/>
      <c r="AB448" s="1"/>
    </row>
    <row r="449" spans="5:28" x14ac:dyDescent="0.25">
      <c r="E449" s="1"/>
      <c r="F449" s="19"/>
      <c r="G449" s="1"/>
      <c r="H449" s="1"/>
      <c r="I449" s="1"/>
      <c r="J449" s="1"/>
      <c r="K449" s="1"/>
      <c r="L449" s="1"/>
      <c r="M449" s="1"/>
      <c r="N449" s="1"/>
      <c r="P449" s="1"/>
      <c r="Q449" s="1"/>
      <c r="AA449" s="1"/>
      <c r="AB449" s="1"/>
    </row>
    <row r="450" spans="5:28" x14ac:dyDescent="0.25">
      <c r="E450" s="1"/>
      <c r="F450" s="19"/>
      <c r="G450" s="1"/>
      <c r="H450" s="1"/>
      <c r="I450" s="1"/>
      <c r="J450" s="1"/>
      <c r="K450" s="1"/>
      <c r="L450" s="1"/>
      <c r="M450" s="1"/>
      <c r="N450" s="1"/>
      <c r="P450" s="1"/>
      <c r="Q450" s="1"/>
      <c r="AA450" s="1"/>
      <c r="AB450" s="1"/>
    </row>
    <row r="451" spans="5:28" x14ac:dyDescent="0.25">
      <c r="E451" s="1"/>
      <c r="F451" s="19"/>
      <c r="G451" s="1"/>
      <c r="H451" s="1"/>
      <c r="I451" s="1"/>
      <c r="J451" s="1"/>
      <c r="K451" s="1"/>
      <c r="L451" s="1"/>
      <c r="M451" s="1"/>
      <c r="N451" s="1"/>
      <c r="P451" s="1"/>
      <c r="Q451" s="1"/>
      <c r="AA451" s="1"/>
      <c r="AB451" s="1"/>
    </row>
    <row r="452" spans="5:28" x14ac:dyDescent="0.25">
      <c r="E452" s="1"/>
      <c r="F452" s="19"/>
      <c r="G452" s="1"/>
      <c r="H452" s="1"/>
      <c r="I452" s="1"/>
      <c r="J452" s="1"/>
      <c r="K452" s="1"/>
      <c r="L452" s="1"/>
      <c r="M452" s="1"/>
      <c r="N452" s="1"/>
      <c r="P452" s="1"/>
      <c r="Q452" s="1"/>
      <c r="AA452" s="1"/>
      <c r="AB452" s="1"/>
    </row>
    <row r="453" spans="5:28" x14ac:dyDescent="0.25">
      <c r="E453" s="1"/>
      <c r="F453" s="19"/>
      <c r="G453" s="1"/>
      <c r="H453" s="1"/>
      <c r="I453" s="1"/>
      <c r="J453" s="1"/>
      <c r="K453" s="1"/>
      <c r="L453" s="1"/>
      <c r="M453" s="1"/>
      <c r="N453" s="1"/>
      <c r="P453" s="1"/>
      <c r="Q453" s="1"/>
      <c r="AA453" s="1"/>
      <c r="AB453" s="1"/>
    </row>
    <row r="454" spans="5:28" x14ac:dyDescent="0.25">
      <c r="E454" s="1"/>
      <c r="F454" s="19"/>
      <c r="G454" s="1"/>
      <c r="H454" s="1"/>
      <c r="I454" s="1"/>
      <c r="J454" s="1"/>
      <c r="K454" s="1"/>
      <c r="L454" s="1"/>
      <c r="M454" s="1"/>
      <c r="N454" s="1"/>
      <c r="P454" s="1"/>
      <c r="Q454" s="1"/>
      <c r="AA454" s="1"/>
      <c r="AB454" s="1"/>
    </row>
    <row r="455" spans="5:28" x14ac:dyDescent="0.25">
      <c r="E455" s="1"/>
      <c r="F455" s="19"/>
      <c r="G455" s="1"/>
      <c r="H455" s="1"/>
      <c r="I455" s="1"/>
      <c r="J455" s="1"/>
      <c r="K455" s="1"/>
      <c r="L455" s="1"/>
      <c r="M455" s="1"/>
      <c r="N455" s="1"/>
      <c r="P455" s="1"/>
      <c r="Q455" s="1"/>
      <c r="AA455" s="1"/>
      <c r="AB455" s="1"/>
    </row>
  </sheetData>
  <mergeCells count="9">
    <mergeCell ref="E1:N1"/>
    <mergeCell ref="P1:Y1"/>
    <mergeCell ref="AA1:AJ1"/>
    <mergeCell ref="CP1:CT1"/>
    <mergeCell ref="CW1:DA1"/>
    <mergeCell ref="CI1:CN1"/>
    <mergeCell ref="AL1:AU1"/>
    <mergeCell ref="AW1:BF1"/>
    <mergeCell ref="BH1:BQ1"/>
  </mergeCells>
  <conditionalFormatting sqref="D262:D322 D176:D255 AV92:AV97 E176:E254 G176:G254 M176:N254 K176:K254 I176:I254 E3:E168 G3:G168 M3:M168 K3:K168 I3:I168 P3:P168 R3:R168 X3:X168 V3:V168 T3:T168 AA3:AA178 AC3:AC178 AI3:AI178 AG3:AG178 AE3:AE178">
    <cfRule type="colorScale" priority="101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E255:E263 G255:G263 M255:N263 K255:K263 I255:I263">
    <cfRule type="colorScale" priority="95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E264:E321 G264:G321 M264:N321 K264:K321 I264:I321">
    <cfRule type="colorScale" priority="97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E322:E455 G322:G455 M322:N455 K322:K455 I322:I455">
    <cfRule type="colorScale" priority="93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N3:AN170 AP3:AP170 AR3:AR170 AT3:AT170 AL3:AL170 AY3:AY220 BA3:BA220 BC3:BC220 BE3:BE220 AW3:AW220 BJ3:BJ220 BL3:BL220 BN3:BN220 BP3:BP220 BH3:BH220">
    <cfRule type="cellIs" dxfId="85" priority="75" operator="greaterThanOrEqual">
      <formula>0.4</formula>
    </cfRule>
    <cfRule type="cellIs" dxfId="84" priority="76" operator="lessThanOrEqual">
      <formula>-0.4</formula>
    </cfRule>
  </conditionalFormatting>
  <conditionalFormatting sqref="AV88:AV91 AQ3:AQ170 AO3:AO170 AS3:AS170 AU3:AU170 BF3:BF220 AZ3:AZ220 BB3:BB220 BD3:BD220 BK3:BK220 BM3:BM220 BO3:BO220 BQ3:BQ220">
    <cfRule type="cellIs" dxfId="83" priority="68" operator="notBetween">
      <formula>4</formula>
      <formula>-4</formula>
    </cfRule>
  </conditionalFormatting>
  <conditionalFormatting sqref="AV3:AV87">
    <cfRule type="cellIs" dxfId="82" priority="44" operator="notBetween">
      <formula>4</formula>
      <formula>-4</formula>
    </cfRule>
  </conditionalFormatting>
  <conditionalFormatting sqref="P177:P254">
    <cfRule type="colorScale" priority="18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P255:P263">
    <cfRule type="colorScale" priority="16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P264:P321">
    <cfRule type="colorScale" priority="17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P322:P455">
    <cfRule type="colorScale" priority="15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A179:AA254">
    <cfRule type="colorScale" priority="14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A255:AA263">
    <cfRule type="colorScale" priority="12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A264:AA321">
    <cfRule type="colorScale" priority="13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A322:AA455">
    <cfRule type="colorScale" priority="11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76"/>
  <sheetViews>
    <sheetView topLeftCell="A34" zoomScale="70" zoomScaleNormal="70" zoomScalePageLayoutView="67" workbookViewId="0">
      <selection activeCell="D86" sqref="D86"/>
    </sheetView>
  </sheetViews>
  <sheetFormatPr defaultColWidth="8.85546875" defaultRowHeight="15" x14ac:dyDescent="0.25"/>
  <cols>
    <col min="4" max="4" width="36" customWidth="1"/>
  </cols>
  <sheetData>
    <row r="1" spans="1:81" x14ac:dyDescent="0.25">
      <c r="E1" s="36" t="s">
        <v>184</v>
      </c>
      <c r="F1" s="36"/>
      <c r="G1" s="36"/>
      <c r="H1" s="36"/>
      <c r="I1" s="36"/>
      <c r="J1" s="36"/>
      <c r="K1" s="36"/>
      <c r="L1" s="2"/>
      <c r="M1" s="20"/>
      <c r="N1" s="20"/>
      <c r="P1" s="38" t="s">
        <v>185</v>
      </c>
      <c r="Q1" s="38"/>
      <c r="R1" s="38"/>
      <c r="S1" s="38"/>
      <c r="T1" s="38"/>
      <c r="U1" s="38"/>
      <c r="V1" s="38"/>
      <c r="W1" s="3"/>
      <c r="X1" s="21"/>
      <c r="Y1" s="21"/>
      <c r="AA1" s="38" t="s">
        <v>187</v>
      </c>
      <c r="AB1" s="38"/>
      <c r="AC1" s="38"/>
      <c r="AD1" s="38"/>
      <c r="AE1" s="38"/>
      <c r="AF1" s="38"/>
      <c r="AG1" s="38"/>
      <c r="AH1" s="3"/>
      <c r="AI1" s="21"/>
      <c r="AJ1" s="21"/>
      <c r="AL1" s="36" t="s">
        <v>188</v>
      </c>
      <c r="AM1" s="36"/>
      <c r="AN1" s="36"/>
      <c r="AO1" s="36"/>
      <c r="AP1" s="36"/>
      <c r="AQ1" s="36"/>
      <c r="AR1" s="36"/>
      <c r="AS1" s="36"/>
      <c r="AT1" s="36"/>
      <c r="AU1" s="36"/>
      <c r="AW1" s="38" t="s">
        <v>189</v>
      </c>
      <c r="AX1" s="38"/>
      <c r="AY1" s="38"/>
      <c r="AZ1" s="38"/>
      <c r="BA1" s="38"/>
      <c r="BB1" s="38"/>
      <c r="BC1" s="38"/>
      <c r="BD1" s="38"/>
      <c r="BE1" s="38"/>
      <c r="BF1" s="38"/>
      <c r="BH1" s="38" t="s">
        <v>183</v>
      </c>
      <c r="BI1" s="38"/>
      <c r="BJ1" s="38"/>
      <c r="BK1" s="38"/>
      <c r="BL1" s="38"/>
      <c r="BM1" s="38"/>
      <c r="BN1" s="38"/>
      <c r="BO1" s="38"/>
      <c r="BP1" s="38"/>
      <c r="BQ1" s="38"/>
      <c r="BR1" s="32"/>
      <c r="BS1" s="32"/>
      <c r="BT1" s="32"/>
      <c r="BU1" s="32"/>
      <c r="BV1" s="32"/>
      <c r="BW1" s="32"/>
      <c r="BY1" s="38"/>
      <c r="BZ1" s="38"/>
      <c r="CA1" s="38"/>
      <c r="CB1" s="38"/>
      <c r="CC1" s="38"/>
    </row>
    <row r="2" spans="1:81" x14ac:dyDescent="0.25">
      <c r="A2" t="str">
        <f>'Raw Data'!A2</f>
        <v>State</v>
      </c>
      <c r="B2" t="str">
        <f>'Raw Data'!B2</f>
        <v>Start</v>
      </c>
      <c r="C2" t="str">
        <f>'Raw Data'!C2</f>
        <v>End</v>
      </c>
      <c r="D2" t="str">
        <f>'Raw Data'!D2</f>
        <v>Sequence</v>
      </c>
      <c r="E2">
        <v>0.3</v>
      </c>
      <c r="F2" t="s">
        <v>19</v>
      </c>
      <c r="G2">
        <v>3</v>
      </c>
      <c r="H2" t="s">
        <v>19</v>
      </c>
      <c r="I2">
        <v>30</v>
      </c>
      <c r="J2" t="s">
        <v>19</v>
      </c>
      <c r="K2">
        <v>300</v>
      </c>
      <c r="L2" t="s">
        <v>19</v>
      </c>
      <c r="M2">
        <v>3000</v>
      </c>
      <c r="N2" t="s">
        <v>19</v>
      </c>
      <c r="P2">
        <v>0.3</v>
      </c>
      <c r="Q2" t="s">
        <v>19</v>
      </c>
      <c r="R2">
        <v>3</v>
      </c>
      <c r="S2" t="s">
        <v>19</v>
      </c>
      <c r="T2">
        <v>30</v>
      </c>
      <c r="U2" t="s">
        <v>19</v>
      </c>
      <c r="V2">
        <v>300</v>
      </c>
      <c r="W2" t="s">
        <v>19</v>
      </c>
      <c r="X2">
        <v>3000</v>
      </c>
      <c r="Y2" t="s">
        <v>19</v>
      </c>
      <c r="AA2">
        <v>0.3</v>
      </c>
      <c r="AB2" t="s">
        <v>19</v>
      </c>
      <c r="AC2">
        <v>3</v>
      </c>
      <c r="AD2" t="s">
        <v>19</v>
      </c>
      <c r="AE2">
        <v>30</v>
      </c>
      <c r="AF2" t="s">
        <v>19</v>
      </c>
      <c r="AG2">
        <v>300</v>
      </c>
      <c r="AH2" t="s">
        <v>19</v>
      </c>
      <c r="AI2">
        <v>3000</v>
      </c>
      <c r="AJ2" t="s">
        <v>19</v>
      </c>
      <c r="AL2">
        <v>0.3</v>
      </c>
      <c r="AM2" t="s">
        <v>19</v>
      </c>
      <c r="AN2">
        <v>3</v>
      </c>
      <c r="AO2" t="s">
        <v>19</v>
      </c>
      <c r="AP2">
        <v>30</v>
      </c>
      <c r="AQ2" t="s">
        <v>19</v>
      </c>
      <c r="AR2">
        <v>300</v>
      </c>
      <c r="AS2" t="s">
        <v>19</v>
      </c>
      <c r="AT2">
        <v>3000</v>
      </c>
      <c r="AU2" t="s">
        <v>19</v>
      </c>
      <c r="AW2">
        <v>0.3</v>
      </c>
      <c r="AX2" t="s">
        <v>19</v>
      </c>
      <c r="AY2">
        <v>3</v>
      </c>
      <c r="AZ2" t="s">
        <v>19</v>
      </c>
      <c r="BA2">
        <v>30</v>
      </c>
      <c r="BB2" t="s">
        <v>19</v>
      </c>
      <c r="BC2">
        <v>300</v>
      </c>
      <c r="BD2" t="s">
        <v>19</v>
      </c>
      <c r="BE2">
        <v>3000</v>
      </c>
      <c r="BF2" t="s">
        <v>19</v>
      </c>
      <c r="BH2">
        <v>0.3</v>
      </c>
      <c r="BI2" t="s">
        <v>19</v>
      </c>
      <c r="BJ2">
        <v>3</v>
      </c>
      <c r="BK2" t="s">
        <v>19</v>
      </c>
      <c r="BL2">
        <v>30</v>
      </c>
      <c r="BM2" t="s">
        <v>19</v>
      </c>
      <c r="BN2">
        <v>300</v>
      </c>
      <c r="BO2" t="s">
        <v>19</v>
      </c>
      <c r="BP2">
        <v>3000</v>
      </c>
      <c r="BQ2" t="s">
        <v>19</v>
      </c>
    </row>
    <row r="3" spans="1:81" x14ac:dyDescent="0.25">
      <c r="A3" t="str">
        <f>'Raw Data'!A3</f>
        <v>A_p110g</v>
      </c>
      <c r="B3">
        <f>'Raw Data'!B3</f>
        <v>4</v>
      </c>
      <c r="C3">
        <f>'Raw Data'!C3</f>
        <v>12</v>
      </c>
      <c r="D3" t="str">
        <f>'Raw Data'!D3</f>
        <v>ENYKQPVVL</v>
      </c>
      <c r="E3" s="1">
        <f>AVERAGE('Raw Data'!K3,'Raw Data'!Q3,'Raw Data'!W3)</f>
        <v>70.263666666666666</v>
      </c>
      <c r="F3" s="12">
        <f>STDEV('Raw Data'!K3,'Raw Data'!Q3,'Raw Data'!W3)</f>
        <v>1.0313977570914798</v>
      </c>
      <c r="G3" s="1">
        <f>AVERAGE('Raw Data'!AC3,'Raw Data'!AI3,'Raw Data'!AO3)</f>
        <v>78.532000000000011</v>
      </c>
      <c r="H3" s="12">
        <f>STDEV('Raw Data'!AC3,'Raw Data'!AI3,'Raw Data'!AO3)</f>
        <v>0.91497923473705189</v>
      </c>
      <c r="I3" s="1">
        <f>AVERAGE('Raw Data'!AU3,'Raw Data'!BA3,'Raw Data'!BG3)</f>
        <v>76.903333333333322</v>
      </c>
      <c r="J3" s="12">
        <f>STDEV('Raw Data'!AU3,'Raw Data'!BA3,'Raw Data'!BG3)</f>
        <v>0.33643622476381868</v>
      </c>
      <c r="K3" s="1">
        <f>AVERAGE('Raw Data'!BM3,'Raw Data'!BS3,'Raw Data'!BY3)</f>
        <v>78.547333333333327</v>
      </c>
      <c r="L3" s="12">
        <f>STDEV('Raw Data'!BM3,'Raw Data'!BS3,'Raw Data'!BY3)</f>
        <v>0.47064884291086634</v>
      </c>
      <c r="M3" s="1">
        <f>AVERAGE('Raw Data'!CE3,'Raw Data'!CK3,'Raw Data'!CQ3)</f>
        <v>75.648666666666671</v>
      </c>
      <c r="N3" s="12">
        <f>STDEV('Raw Data'!CE3,'Raw Data'!CK3,'Raw Data'!CQ3)</f>
        <v>0.88681302050282107</v>
      </c>
      <c r="P3" s="1">
        <f>AVERAGE('Raw Data'!K169,'Raw Data'!Q169,'Raw Data'!W169)</f>
        <v>70.227666666666664</v>
      </c>
      <c r="Q3" s="12">
        <f>STDEV('Raw Data'!K169,'Raw Data'!Q169,'Raw Data'!W169)</f>
        <v>1.1893028770390355</v>
      </c>
      <c r="R3" s="1">
        <f>AVERAGE('Raw Data'!AC169,'Raw Data'!AI169,'Raw Data'!AO169)</f>
        <v>79.033666666666662</v>
      </c>
      <c r="S3" s="12">
        <f>STDEV('Raw Data'!AC169,'Raw Data'!AI169,'Raw Data'!AO169)</f>
        <v>0.93137872712089664</v>
      </c>
      <c r="T3" s="1">
        <f>AVERAGE('Raw Data'!AU169,'Raw Data'!BA169,'Raw Data'!BG169)</f>
        <v>79.769666666666666</v>
      </c>
      <c r="U3" s="12">
        <f>STDEV('Raw Data'!AU169,'Raw Data'!BA169,'Raw Data'!BG169)</f>
        <v>1.1215009288151871</v>
      </c>
      <c r="V3" s="1">
        <f>AVERAGE('Raw Data'!BM169,'Raw Data'!BS169,'Raw Data'!BY169)</f>
        <v>80.086666666666659</v>
      </c>
      <c r="W3" s="12">
        <f>STDEV('Raw Data'!BM169,'Raw Data'!BS169,'Raw Data'!BY169)</f>
        <v>0.4160460711668002</v>
      </c>
      <c r="X3" s="1">
        <f>AVERAGE('Raw Data'!CE169,'Raw Data'!CK169,'Raw Data'!CQ169)</f>
        <v>77.62466666666667</v>
      </c>
      <c r="Y3" s="12">
        <f>STDEV('Raw Data'!CE169,'Raw Data'!CK169,'Raw Data'!CQ169)</f>
        <v>0.5494154469373157</v>
      </c>
      <c r="AA3" s="1">
        <f>AVERAGE('Raw Data'!K335,'Raw Data'!Q335,'Raw Data'!W335)</f>
        <v>74.488666666666674</v>
      </c>
      <c r="AB3" s="12">
        <f>STDEV('Raw Data'!K335,'Raw Data'!Q335,'Raw Data'!W335)</f>
        <v>1.3209126895193806</v>
      </c>
      <c r="AC3" s="1">
        <f>AVERAGE('Raw Data'!AC335,'Raw Data'!AI335,'Raw Data'!AO335)</f>
        <v>78.947666666666677</v>
      </c>
      <c r="AD3" s="12">
        <f>STDEV('Raw Data'!AC335,'Raw Data'!AI335,'Raw Data'!AO335)</f>
        <v>0.85021781522932505</v>
      </c>
      <c r="AE3" s="1">
        <f>AVERAGE('Raw Data'!AU335,'Raw Data'!BA335,'Raw Data'!BG335)</f>
        <v>78.759</v>
      </c>
      <c r="AF3" s="12">
        <f>STDEV('Raw Data'!AU335,'Raw Data'!BA335,'Raw Data'!BG335)</f>
        <v>0.71534956489817458</v>
      </c>
      <c r="AG3" s="1">
        <f>AVERAGE('Raw Data'!BM335,'Raw Data'!BS335,'Raw Data'!BY335)</f>
        <v>79.927999999999997</v>
      </c>
      <c r="AH3" s="12">
        <f>STDEV('Raw Data'!BM335,'Raw Data'!BS335,'Raw Data'!BY335)</f>
        <v>0.53598694013939985</v>
      </c>
      <c r="AI3" s="1">
        <f>AVERAGE('Raw Data'!CE335,'Raw Data'!CK335,'Raw Data'!CQ335)</f>
        <v>78.115000000000009</v>
      </c>
      <c r="AJ3" s="12">
        <f>STDEV('Raw Data'!CE335,'Raw Data'!CK335,'Raw Data'!CQ335)</f>
        <v>0.34365389565666504</v>
      </c>
      <c r="AL3" s="4">
        <f t="shared" ref="AL3:AL6" si="0">E3-P3</f>
        <v>3.6000000000001364E-2</v>
      </c>
      <c r="AM3" s="12">
        <f t="shared" ref="AM3:AM6" si="1">(SQRT(F3+Q3))^2</f>
        <v>2.2207006341305151</v>
      </c>
      <c r="AN3" s="4">
        <f t="shared" ref="AN3:AN6" si="2">G3-R3</f>
        <v>-0.50166666666665094</v>
      </c>
      <c r="AO3" s="12">
        <f t="shared" ref="AO3:AO6" si="3">(SQRT(H3+S3))^2</f>
        <v>1.8463579618579484</v>
      </c>
      <c r="AP3" s="4">
        <f t="shared" ref="AP3:AP6" si="4">I3-T3</f>
        <v>-2.8663333333333441</v>
      </c>
      <c r="AQ3" s="12">
        <f t="shared" ref="AQ3:AQ6" si="5">(SQRT(J3+U3))^2</f>
        <v>1.4579371535790056</v>
      </c>
      <c r="AR3" s="4">
        <f t="shared" ref="AR3:AR6" si="6">K3-V3</f>
        <v>-1.5393333333333317</v>
      </c>
      <c r="AS3" s="12">
        <f t="shared" ref="AS3:AS6" si="7">(SQRT(L3+W3))^2</f>
        <v>0.88669491407766654</v>
      </c>
      <c r="AT3" s="4">
        <f t="shared" ref="AT3:AT6" si="8">M3-X3</f>
        <v>-1.9759999999999991</v>
      </c>
      <c r="AU3" s="12">
        <f t="shared" ref="AU3:AU6" si="9">(SQRT(N3+Y3))^2</f>
        <v>1.4362284674401369</v>
      </c>
      <c r="AW3" s="4">
        <f t="shared" ref="AW3:AW6" si="10">E3-AA3</f>
        <v>-4.2250000000000085</v>
      </c>
      <c r="AX3" s="12">
        <f t="shared" ref="AX3:AX6" si="11">(SQRT(F3+AB3))^2</f>
        <v>2.3523104466108609</v>
      </c>
      <c r="AY3" s="4">
        <f t="shared" ref="AY3:AY6" si="12">G3-AC3</f>
        <v>-0.41566666666666663</v>
      </c>
      <c r="AZ3" s="12">
        <f t="shared" ref="AZ3:AZ6" si="13">(SQRT(H3+AD3))^2</f>
        <v>1.7651970499663769</v>
      </c>
      <c r="BA3" s="4">
        <f t="shared" ref="BA3:BA6" si="14">I3-AE3</f>
        <v>-1.8556666666666786</v>
      </c>
      <c r="BB3" s="12">
        <f t="shared" ref="BB3:BB6" si="15">(SQRT(J3+AF3))^2</f>
        <v>1.0517857896619933</v>
      </c>
      <c r="BC3" s="4">
        <f t="shared" ref="BC3:BC6" si="16">K3-AG3</f>
        <v>-1.38066666666667</v>
      </c>
      <c r="BD3" s="12">
        <f t="shared" ref="BD3:BD6" si="17">(SQRT(L3+AH3))^2</f>
        <v>1.0066357830502664</v>
      </c>
      <c r="BE3" s="4">
        <f t="shared" ref="BE3:BE6" si="18">M3-AI3</f>
        <v>-2.4663333333333384</v>
      </c>
      <c r="BF3" s="12">
        <f t="shared" ref="BF3:BF6" si="19">(SQRT(N3+AJ3))^2</f>
        <v>1.2304669161594861</v>
      </c>
      <c r="BH3" s="4">
        <f>P3-AA3</f>
        <v>-4.2610000000000099</v>
      </c>
      <c r="BI3" s="4">
        <f>Q3+AB3</f>
        <v>2.5102155665584158</v>
      </c>
      <c r="BJ3" s="4">
        <f>R3-AC3</f>
        <v>8.5999999999984311E-2</v>
      </c>
      <c r="BK3" s="4">
        <f>S3+AD3</f>
        <v>1.7815965423502216</v>
      </c>
      <c r="BL3" s="4">
        <f t="shared" ref="BL3:BN3" si="20">T3-AE3</f>
        <v>1.0106666666666655</v>
      </c>
      <c r="BM3" s="4">
        <f>U3+AF3</f>
        <v>1.8368504937133618</v>
      </c>
      <c r="BN3" s="4">
        <f t="shared" si="20"/>
        <v>0.15866666666666163</v>
      </c>
      <c r="BO3" s="4">
        <f>W3+AH3</f>
        <v>0.95203301130620011</v>
      </c>
      <c r="BP3" s="4">
        <f>X3-AI3</f>
        <v>-0.49033333333333928</v>
      </c>
      <c r="BQ3" s="4">
        <f>Y3+AJ3</f>
        <v>0.89306934259398074</v>
      </c>
      <c r="BR3" s="12"/>
      <c r="BS3" s="4"/>
      <c r="BT3" s="12"/>
      <c r="BU3" s="4"/>
      <c r="BV3" s="12"/>
      <c r="BW3" s="4"/>
      <c r="BX3" s="12"/>
    </row>
    <row r="4" spans="1:81" x14ac:dyDescent="0.25">
      <c r="A4" t="str">
        <f>'Raw Data'!A4</f>
        <v>A_p110g</v>
      </c>
      <c r="B4">
        <f>'Raw Data'!B4</f>
        <v>6</v>
      </c>
      <c r="C4">
        <f>'Raw Data'!C4</f>
        <v>12</v>
      </c>
      <c r="D4" t="str">
        <f>'Raw Data'!D4</f>
        <v>YKQPVVL</v>
      </c>
      <c r="E4" s="1">
        <f>AVERAGE('Raw Data'!K4,'Raw Data'!Q4,'Raw Data'!W4)</f>
        <v>81.201999999999998</v>
      </c>
      <c r="F4" s="12">
        <f>STDEV('Raw Data'!K4,'Raw Data'!Q4,'Raw Data'!W4)</f>
        <v>1.5097645511800852</v>
      </c>
      <c r="G4" s="1">
        <f>AVERAGE('Raw Data'!AC4,'Raw Data'!AI4,'Raw Data'!AO4)</f>
        <v>89.552999999999997</v>
      </c>
      <c r="H4" s="12">
        <f>STDEV('Raw Data'!AC4,'Raw Data'!AI4,'Raw Data'!AO4)</f>
        <v>1.4328335562793046</v>
      </c>
      <c r="I4" s="1">
        <f>AVERAGE('Raw Data'!AU4,'Raw Data'!BA4,'Raw Data'!BG4)</f>
        <v>90.425999999999988</v>
      </c>
      <c r="J4" s="12">
        <f>STDEV('Raw Data'!AU4,'Raw Data'!BA4,'Raw Data'!BG4)</f>
        <v>1.0900660530444959</v>
      </c>
      <c r="K4" s="1">
        <f>AVERAGE('Raw Data'!BM4,'Raw Data'!BS4,'Raw Data'!BY4)</f>
        <v>91.613666666666674</v>
      </c>
      <c r="L4" s="12">
        <f>STDEV('Raw Data'!BM4,'Raw Data'!BS4,'Raw Data'!BY4)</f>
        <v>0.53596113043142879</v>
      </c>
      <c r="M4" s="1">
        <f>AVERAGE('Raw Data'!CE4,'Raw Data'!CK4,'Raw Data'!CQ4)</f>
        <v>91.094000000000008</v>
      </c>
      <c r="N4" s="12">
        <f>STDEV('Raw Data'!CE4,'Raw Data'!CK4,'Raw Data'!CQ4)</f>
        <v>0.80739829080820058</v>
      </c>
      <c r="P4" s="1">
        <f>AVERAGE('Raw Data'!K170,'Raw Data'!Q170,'Raw Data'!W170)</f>
        <v>78.388666666666666</v>
      </c>
      <c r="Q4" s="12">
        <f>STDEV('Raw Data'!K170,'Raw Data'!Q170,'Raw Data'!W170)</f>
        <v>0.87486818054683879</v>
      </c>
      <c r="R4" s="1">
        <f>AVERAGE('Raw Data'!AC170,'Raw Data'!AI170,'Raw Data'!AO170)</f>
        <v>90.125999999999991</v>
      </c>
      <c r="S4" s="12">
        <f>STDEV('Raw Data'!AC170,'Raw Data'!AI170,'Raw Data'!AO170)</f>
        <v>0.76013748756392796</v>
      </c>
      <c r="T4" s="1">
        <f>AVERAGE('Raw Data'!AU170,'Raw Data'!BA170,'Raw Data'!BG170)</f>
        <v>90.641333333333321</v>
      </c>
      <c r="U4" s="12">
        <f>STDEV('Raw Data'!AU170,'Raw Data'!BA170,'Raw Data'!BG170)</f>
        <v>0.4641307287104956</v>
      </c>
      <c r="V4" s="1">
        <f>AVERAGE('Raw Data'!BM170,'Raw Data'!BS170,'Raw Data'!BY170)</f>
        <v>91.62133333333334</v>
      </c>
      <c r="W4" s="12">
        <f>STDEV('Raw Data'!BM170,'Raw Data'!BS170,'Raw Data'!BY170)</f>
        <v>0.58483872420807415</v>
      </c>
      <c r="X4" s="1">
        <f>AVERAGE('Raw Data'!CE170,'Raw Data'!CK170,'Raw Data'!CQ170)</f>
        <v>91.500666666666675</v>
      </c>
      <c r="Y4" s="12">
        <f>STDEV('Raw Data'!CE170,'Raw Data'!CK170,'Raw Data'!CQ170)</f>
        <v>0.59991860559023524</v>
      </c>
      <c r="AA4" s="1">
        <f>AVERAGE('Raw Data'!K336,'Raw Data'!Q336,'Raw Data'!W336)</f>
        <v>82.727666666666664</v>
      </c>
      <c r="AB4" s="12">
        <f>STDEV('Raw Data'!K336,'Raw Data'!Q336,'Raw Data'!W336)</f>
        <v>2.3031631147909062</v>
      </c>
      <c r="AC4" s="1">
        <f>AVERAGE('Raw Data'!AC336,'Raw Data'!AI336,'Raw Data'!AO336)</f>
        <v>90.583333333333329</v>
      </c>
      <c r="AD4" s="12">
        <f>STDEV('Raw Data'!AC336,'Raw Data'!AI336,'Raw Data'!AO336)</f>
        <v>1.1667880413054195</v>
      </c>
      <c r="AE4" s="1">
        <f>AVERAGE('Raw Data'!AU336,'Raw Data'!BA336,'Raw Data'!BG336)</f>
        <v>91.336333333333343</v>
      </c>
      <c r="AF4" s="12">
        <f>STDEV('Raw Data'!AU336,'Raw Data'!BA336,'Raw Data'!BG336)</f>
        <v>0.15236906947715309</v>
      </c>
      <c r="AG4" s="1">
        <f>AVERAGE('Raw Data'!BM336,'Raw Data'!BS336,'Raw Data'!BY336)</f>
        <v>91.80449999999999</v>
      </c>
      <c r="AH4" s="12">
        <f>STDEV('Raw Data'!BM336,'Raw Data'!BS336,'Raw Data'!BY336)</f>
        <v>0.56497831816804611</v>
      </c>
      <c r="AI4" s="1">
        <f>AVERAGE('Raw Data'!CE336,'Raw Data'!CK336,'Raw Data'!CQ336)</f>
        <v>91.81</v>
      </c>
      <c r="AJ4" s="12">
        <f>STDEV('Raw Data'!CE336,'Raw Data'!CK336,'Raw Data'!CQ336)</f>
        <v>0.84428549673673958</v>
      </c>
      <c r="AL4" s="4">
        <f t="shared" si="0"/>
        <v>2.8133333333333326</v>
      </c>
      <c r="AM4" s="12">
        <f t="shared" si="1"/>
        <v>2.3846327317269242</v>
      </c>
      <c r="AN4" s="4">
        <f t="shared" si="2"/>
        <v>-0.57299999999999329</v>
      </c>
      <c r="AO4" s="12">
        <f t="shared" si="3"/>
        <v>2.1929710438432322</v>
      </c>
      <c r="AP4" s="4">
        <f t="shared" si="4"/>
        <v>-0.2153333333333336</v>
      </c>
      <c r="AQ4" s="12">
        <f t="shared" si="5"/>
        <v>1.5541967817549915</v>
      </c>
      <c r="AR4" s="4">
        <f t="shared" si="6"/>
        <v>-7.6666666666653782E-3</v>
      </c>
      <c r="AS4" s="12">
        <f t="shared" si="7"/>
        <v>1.1207998546395033</v>
      </c>
      <c r="AT4" s="4">
        <f t="shared" si="8"/>
        <v>-0.40666666666666629</v>
      </c>
      <c r="AU4" s="12">
        <f t="shared" si="9"/>
        <v>1.4073168963984359</v>
      </c>
      <c r="AW4" s="4">
        <f t="shared" si="10"/>
        <v>-1.5256666666666661</v>
      </c>
      <c r="AX4" s="12">
        <f t="shared" si="11"/>
        <v>3.8129276659709914</v>
      </c>
      <c r="AY4" s="4">
        <f t="shared" si="12"/>
        <v>-1.0303333333333313</v>
      </c>
      <c r="AZ4" s="12">
        <f t="shared" si="13"/>
        <v>2.5996215975847239</v>
      </c>
      <c r="BA4" s="4">
        <f t="shared" si="14"/>
        <v>-0.9103333333333552</v>
      </c>
      <c r="BB4" s="12">
        <f t="shared" si="15"/>
        <v>1.2424351225216488</v>
      </c>
      <c r="BC4" s="4">
        <f t="shared" si="16"/>
        <v>-0.19083333333331609</v>
      </c>
      <c r="BD4" s="12">
        <f t="shared" si="17"/>
        <v>1.100939448599475</v>
      </c>
      <c r="BE4" s="4">
        <f t="shared" si="18"/>
        <v>-0.71599999999999397</v>
      </c>
      <c r="BF4" s="12">
        <f t="shared" si="19"/>
        <v>1.6516837875449402</v>
      </c>
      <c r="BH4" s="4">
        <f t="shared" ref="BH4:BH67" si="21">P4-AA4</f>
        <v>-4.3389999999999986</v>
      </c>
      <c r="BI4" s="4">
        <f t="shared" ref="BI4:BI67" si="22">Q4+AB4</f>
        <v>3.1780312953377452</v>
      </c>
      <c r="BJ4" s="4">
        <f t="shared" ref="BJ4:BJ67" si="23">R4-AC4</f>
        <v>-0.45733333333333803</v>
      </c>
      <c r="BK4" s="4">
        <f t="shared" ref="BK4:BK67" si="24">S4+AD4</f>
        <v>1.9269255288693474</v>
      </c>
      <c r="BL4" s="4">
        <f t="shared" ref="BL4:BL67" si="25">T4-AE4</f>
        <v>-0.6950000000000216</v>
      </c>
      <c r="BM4" s="4">
        <f t="shared" ref="BM4:BM67" si="26">U4+AF4</f>
        <v>0.61649979818764866</v>
      </c>
      <c r="BN4" s="4">
        <f t="shared" ref="BN4:BN67" si="27">V4-AG4</f>
        <v>-0.18316666666665071</v>
      </c>
      <c r="BO4" s="4">
        <f t="shared" ref="BO4:BO67" si="28">W4+AH4</f>
        <v>1.1498170423761203</v>
      </c>
      <c r="BP4" s="4">
        <f t="shared" ref="BP4:BP67" si="29">X4-AI4</f>
        <v>-0.30933333333332769</v>
      </c>
      <c r="BQ4" s="4">
        <f t="shared" ref="BQ4:BQ67" si="30">Y4+AJ4</f>
        <v>1.4442041023269749</v>
      </c>
      <c r="BR4" s="12"/>
      <c r="BS4" s="4"/>
      <c r="BT4" s="12"/>
      <c r="BU4" s="4"/>
      <c r="BV4" s="12"/>
      <c r="BW4" s="4"/>
      <c r="BX4" s="12"/>
    </row>
    <row r="5" spans="1:81" x14ac:dyDescent="0.25">
      <c r="A5" t="str">
        <f>'Raw Data'!A5</f>
        <v>A_p110g</v>
      </c>
      <c r="B5">
        <f>'Raw Data'!B5</f>
        <v>13</v>
      </c>
      <c r="C5">
        <f>'Raw Data'!C5</f>
        <v>32</v>
      </c>
      <c r="D5" t="str">
        <f>'Raw Data'!D5</f>
        <v>REDNCRRRRRMKPRSAAASL</v>
      </c>
      <c r="E5" s="1">
        <f>AVERAGE('Raw Data'!K5,'Raw Data'!Q5,'Raw Data'!W5)</f>
        <v>43.906333333333329</v>
      </c>
      <c r="F5" s="12">
        <f>STDEV('Raw Data'!K5,'Raw Data'!Q5,'Raw Data'!W5)</f>
        <v>2.2801950208991637</v>
      </c>
      <c r="G5" s="1">
        <f>AVERAGE('Raw Data'!AC5,'Raw Data'!AI5,'Raw Data'!AO5)</f>
        <v>43.831999999999994</v>
      </c>
      <c r="H5" s="12">
        <f>STDEV('Raw Data'!AC5,'Raw Data'!AI5,'Raw Data'!AO5)</f>
        <v>0.79779759337817024</v>
      </c>
      <c r="I5" s="1">
        <f>AVERAGE('Raw Data'!AU5,'Raw Data'!BA5,'Raw Data'!BG5)</f>
        <v>43.411666666666669</v>
      </c>
      <c r="J5" s="12">
        <f>STDEV('Raw Data'!AU5,'Raw Data'!BA5,'Raw Data'!BG5)</f>
        <v>1.2643545125214415</v>
      </c>
      <c r="K5" s="1">
        <f>AVERAGE('Raw Data'!BM5,'Raw Data'!BS5,'Raw Data'!BY5)</f>
        <v>42.541666666666671</v>
      </c>
      <c r="L5" s="12">
        <f>STDEV('Raw Data'!BM5,'Raw Data'!BS5,'Raw Data'!BY5)</f>
        <v>0.96271820037502864</v>
      </c>
      <c r="M5" s="1">
        <f>AVERAGE('Raw Data'!CE5,'Raw Data'!CK5,'Raw Data'!CQ5)</f>
        <v>43.521666666666668</v>
      </c>
      <c r="N5" s="12">
        <f>STDEV('Raw Data'!CE5,'Raw Data'!CK5,'Raw Data'!CQ5)</f>
        <v>2.1934311781620459</v>
      </c>
      <c r="P5" s="1">
        <f>AVERAGE('Raw Data'!K171,'Raw Data'!Q171,'Raw Data'!W171)</f>
        <v>42.468666666666671</v>
      </c>
      <c r="Q5" s="12">
        <f>STDEV('Raw Data'!K171,'Raw Data'!Q171,'Raw Data'!W171)</f>
        <v>1.5131861529016621</v>
      </c>
      <c r="R5" s="1">
        <f>AVERAGE('Raw Data'!AC171,'Raw Data'!AI171,'Raw Data'!AO171)</f>
        <v>43.038333333333334</v>
      </c>
      <c r="S5" s="12">
        <f>STDEV('Raw Data'!AC171,'Raw Data'!AI171,'Raw Data'!AO171)</f>
        <v>1.6464681391795377</v>
      </c>
      <c r="T5" s="1">
        <f>AVERAGE('Raw Data'!AU171,'Raw Data'!BA171,'Raw Data'!BG171)</f>
        <v>42.222000000000001</v>
      </c>
      <c r="U5" s="12">
        <f>STDEV('Raw Data'!AU171,'Raw Data'!BA171,'Raw Data'!BG171)</f>
        <v>0.80664490328768546</v>
      </c>
      <c r="V5" s="1">
        <f>AVERAGE('Raw Data'!BM171,'Raw Data'!BS171,'Raw Data'!BY171)</f>
        <v>43.667333333333339</v>
      </c>
      <c r="W5" s="12">
        <f>STDEV('Raw Data'!BM171,'Raw Data'!BS171,'Raw Data'!BY171)</f>
        <v>2.3371787123224737</v>
      </c>
      <c r="X5" s="1">
        <f>AVERAGE('Raw Data'!CE171,'Raw Data'!CK171,'Raw Data'!CQ171)</f>
        <v>42.716666666666669</v>
      </c>
      <c r="Y5" s="12">
        <f>STDEV('Raw Data'!CE171,'Raw Data'!CK171,'Raw Data'!CQ171)</f>
        <v>0.67841309932321803</v>
      </c>
      <c r="AA5" s="1">
        <f>AVERAGE('Raw Data'!K337,'Raw Data'!Q337,'Raw Data'!W337)</f>
        <v>44.146333333333331</v>
      </c>
      <c r="AB5" s="12">
        <f>STDEV('Raw Data'!K337,'Raw Data'!Q337,'Raw Data'!W337)</f>
        <v>2.4212819607252154</v>
      </c>
      <c r="AC5" s="1">
        <f>AVERAGE('Raw Data'!AC337,'Raw Data'!AI337,'Raw Data'!AO337)</f>
        <v>44.354333333333336</v>
      </c>
      <c r="AD5" s="12">
        <f>STDEV('Raw Data'!AC337,'Raw Data'!AI337,'Raw Data'!AO337)</f>
        <v>1.6200754097675001</v>
      </c>
      <c r="AE5" s="1">
        <f>AVERAGE('Raw Data'!AU337,'Raw Data'!BA337,'Raw Data'!BG337)</f>
        <v>45.573666666666668</v>
      </c>
      <c r="AF5" s="12">
        <f>STDEV('Raw Data'!AU337,'Raw Data'!BA337,'Raw Data'!BG337)</f>
        <v>1.1804835167563024</v>
      </c>
      <c r="AG5" s="1">
        <f>AVERAGE('Raw Data'!BM337,'Raw Data'!BS337,'Raw Data'!BY337)</f>
        <v>43.971999999999994</v>
      </c>
      <c r="AH5" s="12">
        <f>STDEV('Raw Data'!BM337,'Raw Data'!BS337,'Raw Data'!BY337)</f>
        <v>2.2146584386762656</v>
      </c>
      <c r="AI5" s="1">
        <f>AVERAGE('Raw Data'!CE337,'Raw Data'!CK337,'Raw Data'!CQ337)</f>
        <v>43.344499999999996</v>
      </c>
      <c r="AJ5" s="12">
        <f>STDEV('Raw Data'!CE337,'Raw Data'!CK337,'Raw Data'!CQ337)</f>
        <v>1.5634130932034607</v>
      </c>
      <c r="AL5" s="4">
        <f t="shared" si="0"/>
        <v>1.437666666666658</v>
      </c>
      <c r="AM5" s="12">
        <f t="shared" si="1"/>
        <v>3.7933811738008258</v>
      </c>
      <c r="AN5" s="4">
        <f t="shared" si="2"/>
        <v>0.79366666666665964</v>
      </c>
      <c r="AO5" s="12">
        <f t="shared" si="3"/>
        <v>2.444265732557708</v>
      </c>
      <c r="AP5" s="4">
        <f t="shared" si="4"/>
        <v>1.1896666666666675</v>
      </c>
      <c r="AQ5" s="12">
        <f t="shared" si="5"/>
        <v>2.0709994158091272</v>
      </c>
      <c r="AR5" s="4">
        <f t="shared" si="6"/>
        <v>-1.1256666666666675</v>
      </c>
      <c r="AS5" s="12">
        <f t="shared" si="7"/>
        <v>3.2998969126975024</v>
      </c>
      <c r="AT5" s="4">
        <f t="shared" si="8"/>
        <v>0.80499999999999972</v>
      </c>
      <c r="AU5" s="12">
        <f t="shared" si="9"/>
        <v>2.8718442774852639</v>
      </c>
      <c r="AW5" s="4">
        <f t="shared" si="10"/>
        <v>-0.24000000000000199</v>
      </c>
      <c r="AX5" s="12">
        <f t="shared" si="11"/>
        <v>4.7014769816243795</v>
      </c>
      <c r="AY5" s="4">
        <f t="shared" si="12"/>
        <v>-0.52233333333334286</v>
      </c>
      <c r="AZ5" s="12">
        <f t="shared" si="13"/>
        <v>2.4178730031456701</v>
      </c>
      <c r="BA5" s="4">
        <f t="shared" si="14"/>
        <v>-2.161999999999999</v>
      </c>
      <c r="BB5" s="12">
        <f t="shared" si="15"/>
        <v>2.4448380292777432</v>
      </c>
      <c r="BC5" s="4">
        <f t="shared" si="16"/>
        <v>-1.4303333333333228</v>
      </c>
      <c r="BD5" s="12">
        <f t="shared" si="17"/>
        <v>3.1773766390512947</v>
      </c>
      <c r="BE5" s="4">
        <f t="shared" si="18"/>
        <v>0.1771666666666718</v>
      </c>
      <c r="BF5" s="12">
        <f t="shared" si="19"/>
        <v>3.7568442713655066</v>
      </c>
      <c r="BH5" s="4">
        <f t="shared" si="21"/>
        <v>-1.67766666666666</v>
      </c>
      <c r="BI5" s="4">
        <f t="shared" si="22"/>
        <v>3.9344681136268775</v>
      </c>
      <c r="BJ5" s="4">
        <f t="shared" si="23"/>
        <v>-1.3160000000000025</v>
      </c>
      <c r="BK5" s="4">
        <f t="shared" si="24"/>
        <v>3.2665435489470376</v>
      </c>
      <c r="BL5" s="4">
        <f t="shared" si="25"/>
        <v>-3.3516666666666666</v>
      </c>
      <c r="BM5" s="4">
        <f t="shared" si="26"/>
        <v>1.9871284200439878</v>
      </c>
      <c r="BN5" s="4">
        <f t="shared" si="27"/>
        <v>-0.30466666666665532</v>
      </c>
      <c r="BO5" s="4">
        <f t="shared" si="28"/>
        <v>4.5518371509987396</v>
      </c>
      <c r="BP5" s="4">
        <f t="shared" si="29"/>
        <v>-0.62783333333332791</v>
      </c>
      <c r="BQ5" s="4">
        <f t="shared" si="30"/>
        <v>2.2418261925266787</v>
      </c>
      <c r="BR5" s="12"/>
      <c r="BS5" s="4"/>
      <c r="BT5" s="12"/>
      <c r="BU5" s="4"/>
      <c r="BV5" s="12"/>
      <c r="BW5" s="4"/>
      <c r="BX5" s="12"/>
    </row>
    <row r="6" spans="1:81" x14ac:dyDescent="0.25">
      <c r="A6" t="str">
        <f>'Raw Data'!A6</f>
        <v>A_p110g</v>
      </c>
      <c r="B6">
        <f>'Raw Data'!B6</f>
        <v>36</v>
      </c>
      <c r="C6">
        <f>'Raw Data'!C6</f>
        <v>41</v>
      </c>
      <c r="D6" t="str">
        <f>'Raw Data'!D6</f>
        <v>ELIPIE</v>
      </c>
      <c r="E6" s="1">
        <f>AVERAGE('Raw Data'!K6,'Raw Data'!Q6,'Raw Data'!W6)</f>
        <v>1.7670000000000001</v>
      </c>
      <c r="F6" s="12">
        <f>STDEV('Raw Data'!K6,'Raw Data'!Q6,'Raw Data'!W6)</f>
        <v>0.88259900294527815</v>
      </c>
      <c r="G6" s="1">
        <f>AVERAGE('Raw Data'!AC6,'Raw Data'!AI6,'Raw Data'!AO6)</f>
        <v>1.556</v>
      </c>
      <c r="H6" s="12">
        <f>STDEV('Raw Data'!AC6,'Raw Data'!AI6,'Raw Data'!AO6)</f>
        <v>0.26590787878511624</v>
      </c>
      <c r="I6" s="1">
        <f>AVERAGE('Raw Data'!AU6,'Raw Data'!BA6,'Raw Data'!BG6)</f>
        <v>2.0030000000000001</v>
      </c>
      <c r="J6" s="12">
        <f>STDEV('Raw Data'!AU6,'Raw Data'!BA6,'Raw Data'!BG6)</f>
        <v>0.10005998201079189</v>
      </c>
      <c r="K6" s="1">
        <f>AVERAGE('Raw Data'!BM6,'Raw Data'!BS6,'Raw Data'!BY6)</f>
        <v>8.1620000000000008</v>
      </c>
      <c r="L6" s="12">
        <f>STDEV('Raw Data'!BM6,'Raw Data'!BS6,'Raw Data'!BY6)</f>
        <v>3.8691084244305951E-2</v>
      </c>
      <c r="M6" s="1">
        <f>AVERAGE('Raw Data'!CE6,'Raw Data'!CK6,'Raw Data'!CQ6)</f>
        <v>19.149000000000001</v>
      </c>
      <c r="N6" s="12">
        <f>STDEV('Raw Data'!CE6,'Raw Data'!CK6,'Raw Data'!CQ6)</f>
        <v>0.1009554357129924</v>
      </c>
      <c r="P6" s="1">
        <f>AVERAGE('Raw Data'!K172,'Raw Data'!Q172,'Raw Data'!W172)</f>
        <v>1.3819999999999999</v>
      </c>
      <c r="Q6" s="12">
        <f>STDEV('Raw Data'!K172,'Raw Data'!Q172,'Raw Data'!W172)</f>
        <v>0.21336588293351877</v>
      </c>
      <c r="R6" s="1">
        <f>AVERAGE('Raw Data'!AC172,'Raw Data'!AI172,'Raw Data'!AO172)</f>
        <v>1.4746666666666668</v>
      </c>
      <c r="S6" s="12">
        <f>STDEV('Raw Data'!AC172,'Raw Data'!AI172,'Raw Data'!AO172)</f>
        <v>0.20453443067936775</v>
      </c>
      <c r="T6" s="1">
        <f>AVERAGE('Raw Data'!AU172,'Raw Data'!BA172,'Raw Data'!BG172)</f>
        <v>3.9830000000000005</v>
      </c>
      <c r="U6" s="12">
        <f>STDEV('Raw Data'!AU172,'Raw Data'!BA172,'Raw Data'!BG172)</f>
        <v>0.34274626183227741</v>
      </c>
      <c r="V6" s="1">
        <f>AVERAGE('Raw Data'!BM172,'Raw Data'!BS172,'Raw Data'!BY172)</f>
        <v>8.2253333333333334</v>
      </c>
      <c r="W6" s="12">
        <f>STDEV('Raw Data'!BM172,'Raw Data'!BS172,'Raw Data'!BY172)</f>
        <v>0.44578058878032506</v>
      </c>
      <c r="X6" s="1">
        <f>AVERAGE('Raw Data'!CE172,'Raw Data'!CK172,'Raw Data'!CQ172)</f>
        <v>19.799666666666667</v>
      </c>
      <c r="Y6" s="12">
        <f>STDEV('Raw Data'!CE172,'Raw Data'!CK172,'Raw Data'!CQ172)</f>
        <v>0.48081631974521577</v>
      </c>
      <c r="AA6" s="1">
        <f>AVERAGE('Raw Data'!K338,'Raw Data'!Q338,'Raw Data'!W338)</f>
        <v>1.173</v>
      </c>
      <c r="AB6" s="12">
        <f>STDEV('Raw Data'!K338,'Raw Data'!Q338,'Raw Data'!W338)</f>
        <v>0.11136875683960924</v>
      </c>
      <c r="AC6" s="1">
        <f>AVERAGE('Raw Data'!AC338,'Raw Data'!AI338,'Raw Data'!AO338)</f>
        <v>1.095</v>
      </c>
      <c r="AD6" s="12">
        <f>STDEV('Raw Data'!AC338,'Raw Data'!AI338,'Raw Data'!AO338)</f>
        <v>0.33943924345897303</v>
      </c>
      <c r="AE6" s="1">
        <f>AVERAGE('Raw Data'!AU338,'Raw Data'!BA338,'Raw Data'!BG338)</f>
        <v>1.845</v>
      </c>
      <c r="AF6" s="12">
        <f>STDEV('Raw Data'!AU338,'Raw Data'!BA338,'Raw Data'!BG338)</f>
        <v>0.20800721141345088</v>
      </c>
      <c r="AG6" s="1">
        <f>AVERAGE('Raw Data'!BM338,'Raw Data'!BS338,'Raw Data'!BY338)</f>
        <v>7.125</v>
      </c>
      <c r="AH6" s="12">
        <f>STDEV('Raw Data'!BM338,'Raw Data'!BS338,'Raw Data'!BY338)</f>
        <v>5.798275605729742E-2</v>
      </c>
      <c r="AI6" s="1">
        <f>AVERAGE('Raw Data'!CE338,'Raw Data'!CK338,'Raw Data'!CQ338)</f>
        <v>18.948500000000003</v>
      </c>
      <c r="AJ6" s="12">
        <f>STDEV('Raw Data'!CE338,'Raw Data'!CK338,'Raw Data'!CQ338)</f>
        <v>6.1518289963229458E-2</v>
      </c>
      <c r="AL6" s="4">
        <f t="shared" si="0"/>
        <v>0.38500000000000023</v>
      </c>
      <c r="AM6" s="12">
        <f t="shared" si="1"/>
        <v>1.0959648858787969</v>
      </c>
      <c r="AN6" s="4">
        <f t="shared" si="2"/>
        <v>8.1333333333333258E-2</v>
      </c>
      <c r="AO6" s="12">
        <f t="shared" si="3"/>
        <v>0.47044230946448395</v>
      </c>
      <c r="AP6" s="4">
        <f t="shared" si="4"/>
        <v>-1.9800000000000004</v>
      </c>
      <c r="AQ6" s="12">
        <f t="shared" si="5"/>
        <v>0.44280624384306927</v>
      </c>
      <c r="AR6" s="4">
        <f t="shared" si="6"/>
        <v>-6.3333333333332575E-2</v>
      </c>
      <c r="AS6" s="12">
        <f t="shared" si="7"/>
        <v>0.48447167302463101</v>
      </c>
      <c r="AT6" s="4">
        <f t="shared" si="8"/>
        <v>-0.65066666666666606</v>
      </c>
      <c r="AU6" s="12">
        <f t="shared" si="9"/>
        <v>0.58177175545820825</v>
      </c>
      <c r="AW6" s="4">
        <f t="shared" si="10"/>
        <v>0.59400000000000008</v>
      </c>
      <c r="AX6" s="12">
        <f t="shared" si="11"/>
        <v>0.99396775978488738</v>
      </c>
      <c r="AY6" s="4">
        <f t="shared" si="12"/>
        <v>0.46100000000000008</v>
      </c>
      <c r="AZ6" s="12">
        <f t="shared" si="13"/>
        <v>0.60534712224408926</v>
      </c>
      <c r="BA6" s="4">
        <f t="shared" si="14"/>
        <v>0.15800000000000014</v>
      </c>
      <c r="BB6" s="12">
        <f t="shared" si="15"/>
        <v>0.30806719342424271</v>
      </c>
      <c r="BC6" s="4">
        <f t="shared" si="16"/>
        <v>1.0370000000000008</v>
      </c>
      <c r="BD6" s="12">
        <f t="shared" si="17"/>
        <v>9.6673840301603364E-2</v>
      </c>
      <c r="BE6" s="4">
        <f t="shared" si="18"/>
        <v>0.20049999999999812</v>
      </c>
      <c r="BF6" s="12">
        <f t="shared" si="19"/>
        <v>0.16247372567622187</v>
      </c>
      <c r="BH6" s="4">
        <f t="shared" si="21"/>
        <v>0.20899999999999985</v>
      </c>
      <c r="BI6" s="4">
        <f t="shared" si="22"/>
        <v>0.324734639773128</v>
      </c>
      <c r="BJ6" s="4">
        <f t="shared" si="23"/>
        <v>0.37966666666666682</v>
      </c>
      <c r="BK6" s="4">
        <f t="shared" si="24"/>
        <v>0.54397367413834075</v>
      </c>
      <c r="BL6" s="4">
        <f t="shared" si="25"/>
        <v>2.1380000000000008</v>
      </c>
      <c r="BM6" s="4">
        <f t="shared" si="26"/>
        <v>0.55075347324572832</v>
      </c>
      <c r="BN6" s="4">
        <f t="shared" si="27"/>
        <v>1.1003333333333334</v>
      </c>
      <c r="BO6" s="4">
        <f t="shared" si="28"/>
        <v>0.50376334483762253</v>
      </c>
      <c r="BP6" s="4">
        <f t="shared" si="29"/>
        <v>0.85116666666666418</v>
      </c>
      <c r="BQ6" s="4">
        <f t="shared" si="30"/>
        <v>0.54233460970844527</v>
      </c>
      <c r="BR6" s="12"/>
      <c r="BS6" s="4"/>
      <c r="BT6" s="12"/>
      <c r="BU6" s="4"/>
      <c r="BV6" s="12"/>
      <c r="BW6" s="4"/>
      <c r="BX6" s="12"/>
    </row>
    <row r="7" spans="1:81" x14ac:dyDescent="0.25">
      <c r="A7" t="str">
        <f>'Raw Data'!A7</f>
        <v>A_p110g</v>
      </c>
      <c r="B7">
        <f>'Raw Data'!B7</f>
        <v>36</v>
      </c>
      <c r="C7">
        <f>'Raw Data'!C7</f>
        <v>42</v>
      </c>
      <c r="D7" t="str">
        <f>'Raw Data'!D7</f>
        <v>ELIPIEF</v>
      </c>
      <c r="E7" s="1">
        <f>AVERAGE('Raw Data'!K7,'Raw Data'!Q7,'Raw Data'!W7)</f>
        <v>1.548</v>
      </c>
      <c r="F7" s="12">
        <f>STDEV('Raw Data'!K7,'Raw Data'!Q7,'Raw Data'!W7)</f>
        <v>0.58365829044056272</v>
      </c>
      <c r="G7" s="1">
        <f>AVERAGE('Raw Data'!AC7,'Raw Data'!AI7,'Raw Data'!AO7)</f>
        <v>2.1590000000000003</v>
      </c>
      <c r="H7" s="12">
        <f>STDEV('Raw Data'!AC7,'Raw Data'!AI7,'Raw Data'!AO7)</f>
        <v>0.9551146528035257</v>
      </c>
      <c r="I7" s="1">
        <f>AVERAGE('Raw Data'!AU7,'Raw Data'!BA7,'Raw Data'!BG7)</f>
        <v>3.032</v>
      </c>
      <c r="J7" s="12">
        <f>STDEV('Raw Data'!AU7,'Raw Data'!BA7,'Raw Data'!BG7)</f>
        <v>0.87879406006185501</v>
      </c>
      <c r="K7" s="1">
        <f>AVERAGE('Raw Data'!BM7,'Raw Data'!BS7,'Raw Data'!BY7)</f>
        <v>5.8883333333333328</v>
      </c>
      <c r="L7" s="12">
        <f>STDEV('Raw Data'!BM7,'Raw Data'!BS7,'Raw Data'!BY7)</f>
        <v>0.87945001752989471</v>
      </c>
      <c r="M7" s="1">
        <f>AVERAGE('Raw Data'!CE7,'Raw Data'!CK7,'Raw Data'!CQ7)</f>
        <v>14.069333333333333</v>
      </c>
      <c r="N7" s="12">
        <f>STDEV('Raw Data'!CE7,'Raw Data'!CK7,'Raw Data'!CQ7)</f>
        <v>0.47054046938954469</v>
      </c>
      <c r="P7" s="1">
        <f>AVERAGE('Raw Data'!K173,'Raw Data'!Q173,'Raw Data'!W173)</f>
        <v>0.224</v>
      </c>
      <c r="Q7" s="12">
        <f>STDEV('Raw Data'!K173,'Raw Data'!Q173,'Raw Data'!W173)</f>
        <v>0.80280570501211557</v>
      </c>
      <c r="R7" s="1">
        <f>AVERAGE('Raw Data'!AC173,'Raw Data'!AI173,'Raw Data'!AO173)</f>
        <v>-0.31533333333333324</v>
      </c>
      <c r="S7" s="12">
        <f>STDEV('Raw Data'!AC173,'Raw Data'!AI173,'Raw Data'!AO173)</f>
        <v>1.8318215888380978</v>
      </c>
      <c r="T7" s="1">
        <f>AVERAGE('Raw Data'!AU173,'Raw Data'!BA173,'Raw Data'!BG173)</f>
        <v>1.2106666666666668</v>
      </c>
      <c r="U7" s="12">
        <f>STDEV('Raw Data'!AU173,'Raw Data'!BA173,'Raw Data'!BG173)</f>
        <v>1.3973168335539843</v>
      </c>
      <c r="V7" s="1">
        <f>AVERAGE('Raw Data'!BM173,'Raw Data'!BS173,'Raw Data'!BY173)</f>
        <v>2.595333333333333</v>
      </c>
      <c r="W7" s="12">
        <f>STDEV('Raw Data'!BM173,'Raw Data'!BS173,'Raw Data'!BY173)</f>
        <v>1.1061330540822532</v>
      </c>
      <c r="X7" s="1">
        <f>AVERAGE('Raw Data'!CE173,'Raw Data'!CK173,'Raw Data'!CQ173)</f>
        <v>11.609666666666667</v>
      </c>
      <c r="Y7" s="12">
        <f>STDEV('Raw Data'!CE173,'Raw Data'!CK173,'Raw Data'!CQ173)</f>
        <v>0.8177556684813222</v>
      </c>
      <c r="AA7" s="1">
        <f>AVERAGE('Raw Data'!K339,'Raw Data'!Q339,'Raw Data'!W339)</f>
        <v>1.0856666666666668</v>
      </c>
      <c r="AB7" s="12">
        <f>STDEV('Raw Data'!K339,'Raw Data'!Q339,'Raw Data'!W339)</f>
        <v>0.20596682580778122</v>
      </c>
      <c r="AC7" s="1">
        <f>AVERAGE('Raw Data'!AC339,'Raw Data'!AI339,'Raw Data'!AO339)</f>
        <v>1.6236666666666668</v>
      </c>
      <c r="AD7" s="12">
        <f>STDEV('Raw Data'!AC339,'Raw Data'!AI339,'Raw Data'!AO339)</f>
        <v>0.57602893445844605</v>
      </c>
      <c r="AE7" s="1">
        <f>AVERAGE('Raw Data'!AU339,'Raw Data'!BA339,'Raw Data'!BG339)</f>
        <v>1.6323333333333334</v>
      </c>
      <c r="AF7" s="12">
        <f>STDEV('Raw Data'!AU339,'Raw Data'!BA339,'Raw Data'!BG339)</f>
        <v>0.91975667071967104</v>
      </c>
      <c r="AG7" s="1">
        <f>AVERAGE('Raw Data'!BM339,'Raw Data'!BS339,'Raw Data'!BY339)</f>
        <v>5.1630000000000003</v>
      </c>
      <c r="AH7" s="12">
        <f>STDEV('Raw Data'!BM339,'Raw Data'!BS339,'Raw Data'!BY339)</f>
        <v>1.1554124804588184</v>
      </c>
      <c r="AI7" s="1">
        <f>AVERAGE('Raw Data'!CE339,'Raw Data'!CK339,'Raw Data'!CQ339)</f>
        <v>13.333500000000001</v>
      </c>
      <c r="AJ7" s="12">
        <f>STDEV('Raw Data'!CE339,'Raw Data'!CK339,'Raw Data'!CQ339)</f>
        <v>1.5294719677065012</v>
      </c>
      <c r="AL7" s="4">
        <f t="shared" ref="AL7:AL38" si="31">E7-P7</f>
        <v>1.3240000000000001</v>
      </c>
      <c r="AM7" s="12">
        <f t="shared" ref="AM7:AM38" si="32">(SQRT(F7+Q7))^2</f>
        <v>1.3864639954526785</v>
      </c>
      <c r="AN7" s="4">
        <f t="shared" ref="AN7:AN38" si="33">G7-R7</f>
        <v>2.4743333333333335</v>
      </c>
      <c r="AO7" s="12">
        <f t="shared" ref="AO7:AO38" si="34">(SQRT(H7+S7))^2</f>
        <v>2.7869362416416235</v>
      </c>
      <c r="AP7" s="4">
        <f t="shared" ref="AP7:AP38" si="35">I7-T7</f>
        <v>1.8213333333333332</v>
      </c>
      <c r="AQ7" s="12">
        <f t="shared" ref="AQ7:AQ38" si="36">(SQRT(J7+U7))^2</f>
        <v>2.2761108936158396</v>
      </c>
      <c r="AR7" s="4">
        <f t="shared" ref="AR7:AR38" si="37">K7-V7</f>
        <v>3.2929999999999997</v>
      </c>
      <c r="AS7" s="12">
        <f t="shared" ref="AS7:AS38" si="38">(SQRT(L7+W7))^2</f>
        <v>1.9855830716121481</v>
      </c>
      <c r="AT7" s="4">
        <f t="shared" ref="AT7:AT38" si="39">M7-X7</f>
        <v>2.4596666666666653</v>
      </c>
      <c r="AU7" s="12">
        <f t="shared" ref="AU7:AU38" si="40">(SQRT(N7+Y7))^2</f>
        <v>1.2882961378708666</v>
      </c>
      <c r="AW7" s="4">
        <f t="shared" ref="AW7:AW38" si="41">E7-AA7</f>
        <v>0.46233333333333326</v>
      </c>
      <c r="AX7" s="12">
        <f t="shared" ref="AX7:AX38" si="42">(SQRT(F7+AB7))^2</f>
        <v>0.78962511624834397</v>
      </c>
      <c r="AY7" s="4">
        <f t="shared" ref="AY7:AY38" si="43">G7-AC7</f>
        <v>0.53533333333333344</v>
      </c>
      <c r="AZ7" s="12">
        <f t="shared" ref="AZ7:AZ38" si="44">(SQRT(H7+AD7))^2</f>
        <v>1.5311435872619716</v>
      </c>
      <c r="BA7" s="4">
        <f t="shared" ref="BA7:BA38" si="45">I7-AE7</f>
        <v>1.3996666666666666</v>
      </c>
      <c r="BB7" s="12">
        <f t="shared" ref="BB7:BB38" si="46">(SQRT(J7+AF7))^2</f>
        <v>1.7985507307815261</v>
      </c>
      <c r="BC7" s="4">
        <f t="shared" ref="BC7:BC38" si="47">K7-AG7</f>
        <v>0.7253333333333325</v>
      </c>
      <c r="BD7" s="12">
        <f t="shared" ref="BD7:BD38" si="48">(SQRT(L7+AH7))^2</f>
        <v>2.0348624979887129</v>
      </c>
      <c r="BE7" s="4">
        <f t="shared" ref="BE7:BE38" si="49">M7-AI7</f>
        <v>0.73583333333333201</v>
      </c>
      <c r="BF7" s="12">
        <f t="shared" ref="BF7:BF38" si="50">(SQRT(N7+AJ7))^2</f>
        <v>2.0000124370960459</v>
      </c>
      <c r="BH7" s="4">
        <f t="shared" si="21"/>
        <v>-0.8616666666666668</v>
      </c>
      <c r="BI7" s="4">
        <f t="shared" si="22"/>
        <v>1.0087725308198967</v>
      </c>
      <c r="BJ7" s="4">
        <f t="shared" si="23"/>
        <v>-1.9390000000000001</v>
      </c>
      <c r="BK7" s="4">
        <f t="shared" si="24"/>
        <v>2.4078505232965437</v>
      </c>
      <c r="BL7" s="4">
        <f t="shared" si="25"/>
        <v>-0.42166666666666663</v>
      </c>
      <c r="BM7" s="4">
        <f t="shared" si="26"/>
        <v>2.3170735042736554</v>
      </c>
      <c r="BN7" s="4">
        <f t="shared" si="27"/>
        <v>-2.5676666666666672</v>
      </c>
      <c r="BO7" s="4">
        <f t="shared" si="28"/>
        <v>2.2615455345410718</v>
      </c>
      <c r="BP7" s="4">
        <f t="shared" si="29"/>
        <v>-1.7238333333333333</v>
      </c>
      <c r="BQ7" s="4">
        <f t="shared" si="30"/>
        <v>2.3472276361878235</v>
      </c>
      <c r="BR7" s="12"/>
      <c r="BS7" s="4"/>
      <c r="BT7" s="12"/>
      <c r="BU7" s="4"/>
      <c r="BV7" s="12"/>
      <c r="BW7" s="4"/>
      <c r="BX7" s="12"/>
    </row>
    <row r="8" spans="1:81" x14ac:dyDescent="0.25">
      <c r="A8" t="str">
        <f>'Raw Data'!A8</f>
        <v>A_p110g</v>
      </c>
      <c r="B8">
        <f>'Raw Data'!B8</f>
        <v>42</v>
      </c>
      <c r="C8">
        <f>'Raw Data'!C8</f>
        <v>58</v>
      </c>
      <c r="D8" t="str">
        <f>'Raw Data'!D8</f>
        <v>FVLPTSQRKCKSPETAL</v>
      </c>
      <c r="E8" s="1">
        <f>AVERAGE('Raw Data'!K8,'Raw Data'!Q8,'Raw Data'!W8)</f>
        <v>28.475666666666665</v>
      </c>
      <c r="F8" s="12">
        <f>STDEV('Raw Data'!K8,'Raw Data'!Q8,'Raw Data'!W8)</f>
        <v>0.52915246700108509</v>
      </c>
      <c r="G8" s="1">
        <f>AVERAGE('Raw Data'!AC8,'Raw Data'!AI8,'Raw Data'!AO8)</f>
        <v>32.333666666666666</v>
      </c>
      <c r="H8" s="12">
        <f>STDEV('Raw Data'!AC8,'Raw Data'!AI8,'Raw Data'!AO8)</f>
        <v>0.80198275126921303</v>
      </c>
      <c r="I8" s="1">
        <f>AVERAGE('Raw Data'!AU8,'Raw Data'!BA8,'Raw Data'!BG8)</f>
        <v>39.93266666666667</v>
      </c>
      <c r="J8" s="12">
        <f>STDEV('Raw Data'!AU8,'Raw Data'!BA8,'Raw Data'!BG8)</f>
        <v>0.51377070112389256</v>
      </c>
      <c r="K8" s="1">
        <f>AVERAGE('Raw Data'!BM8,'Raw Data'!BS8,'Raw Data'!BY8)</f>
        <v>46.217666666666666</v>
      </c>
      <c r="L8" s="12">
        <f>STDEV('Raw Data'!BM8,'Raw Data'!BS8,'Raw Data'!BY8)</f>
        <v>0.66921919677586483</v>
      </c>
      <c r="M8" s="1">
        <f>AVERAGE('Raw Data'!CE8,'Raw Data'!CK8,'Raw Data'!CQ8)</f>
        <v>52.760666666666658</v>
      </c>
      <c r="N8" s="12">
        <f>STDEV('Raw Data'!CE8,'Raw Data'!CK8,'Raw Data'!CQ8)</f>
        <v>1.4874294381023032</v>
      </c>
      <c r="P8" s="1">
        <f>AVERAGE('Raw Data'!K174,'Raw Data'!Q174,'Raw Data'!W174)</f>
        <v>25.262</v>
      </c>
      <c r="Q8" s="12">
        <f>STDEV('Raw Data'!K174,'Raw Data'!Q174,'Raw Data'!W174)</f>
        <v>0.13798188286873034</v>
      </c>
      <c r="R8" s="1">
        <f>AVERAGE('Raw Data'!AC174,'Raw Data'!AI174,'Raw Data'!AO174)</f>
        <v>30.669</v>
      </c>
      <c r="S8" s="12">
        <f>STDEV('Raw Data'!AC174,'Raw Data'!AI174,'Raw Data'!AO174)</f>
        <v>1.7375416541769562</v>
      </c>
      <c r="T8" s="1">
        <f>AVERAGE('Raw Data'!AU174,'Raw Data'!BA174,'Raw Data'!BG174)</f>
        <v>39.161999999999999</v>
      </c>
      <c r="U8" s="12">
        <f>STDEV('Raw Data'!AU174,'Raw Data'!BA174,'Raw Data'!BG174)</f>
        <v>0.11056672193748007</v>
      </c>
      <c r="V8" s="1">
        <f>AVERAGE('Raw Data'!BM174,'Raw Data'!BS174,'Raw Data'!BY174)</f>
        <v>45.144666666666666</v>
      </c>
      <c r="W8" s="12">
        <f>STDEV('Raw Data'!BM174,'Raw Data'!BS174,'Raw Data'!BY174)</f>
        <v>1.1547555296829424</v>
      </c>
      <c r="X8" s="1">
        <f>AVERAGE('Raw Data'!CE174,'Raw Data'!CK174,'Raw Data'!CQ174)</f>
        <v>50.851999999999997</v>
      </c>
      <c r="Y8" s="12">
        <f>STDEV('Raw Data'!CE174,'Raw Data'!CK174,'Raw Data'!CQ174)</f>
        <v>1.2737146462218314</v>
      </c>
      <c r="AA8" s="1">
        <f>AVERAGE('Raw Data'!K340,'Raw Data'!Q340,'Raw Data'!W340)</f>
        <v>26.747</v>
      </c>
      <c r="AB8" s="12">
        <f>STDEV('Raw Data'!K340,'Raw Data'!Q340,'Raw Data'!W340)</f>
        <v>0.91394912331048284</v>
      </c>
      <c r="AC8" s="1">
        <f>AVERAGE('Raw Data'!AC340,'Raw Data'!AI340,'Raw Data'!AO340)</f>
        <v>31.084</v>
      </c>
      <c r="AD8" s="12">
        <f>STDEV('Raw Data'!AC340,'Raw Data'!AI340,'Raw Data'!AO340)</f>
        <v>1.0272249023461228</v>
      </c>
      <c r="AE8" s="1">
        <f>AVERAGE('Raw Data'!AU340,'Raw Data'!BA340,'Raw Data'!BG340)</f>
        <v>38.63966666666667</v>
      </c>
      <c r="AF8" s="12">
        <f>STDEV('Raw Data'!AU340,'Raw Data'!BA340,'Raw Data'!BG340)</f>
        <v>1.2934041647270724</v>
      </c>
      <c r="AG8" s="1">
        <f>AVERAGE('Raw Data'!BM340,'Raw Data'!BS340,'Raw Data'!BY340)</f>
        <v>45.273499999999999</v>
      </c>
      <c r="AH8" s="12">
        <f>STDEV('Raw Data'!BM340,'Raw Data'!BS340,'Raw Data'!BY340)</f>
        <v>1.7260476528763642</v>
      </c>
      <c r="AI8" s="1">
        <f>AVERAGE('Raw Data'!CE340,'Raw Data'!CK340,'Raw Data'!CQ340)</f>
        <v>51.329000000000001</v>
      </c>
      <c r="AJ8" s="12">
        <f>STDEV('Raw Data'!CE340,'Raw Data'!CK340,'Raw Data'!CQ340)</f>
        <v>1.6503872272894042</v>
      </c>
      <c r="AL8" s="4">
        <f t="shared" si="31"/>
        <v>3.2136666666666649</v>
      </c>
      <c r="AM8" s="12">
        <f t="shared" si="32"/>
        <v>0.66713434986981546</v>
      </c>
      <c r="AN8" s="4">
        <f t="shared" si="33"/>
        <v>1.6646666666666654</v>
      </c>
      <c r="AO8" s="12">
        <f t="shared" si="34"/>
        <v>2.5395244054461692</v>
      </c>
      <c r="AP8" s="4">
        <f t="shared" si="35"/>
        <v>0.77066666666667061</v>
      </c>
      <c r="AQ8" s="12">
        <f t="shared" si="36"/>
        <v>0.62433742306137263</v>
      </c>
      <c r="AR8" s="4">
        <f t="shared" si="37"/>
        <v>1.0730000000000004</v>
      </c>
      <c r="AS8" s="12">
        <f t="shared" si="38"/>
        <v>1.8239747264588071</v>
      </c>
      <c r="AT8" s="4">
        <f t="shared" si="39"/>
        <v>1.9086666666666616</v>
      </c>
      <c r="AU8" s="12">
        <f t="shared" si="40"/>
        <v>2.7611440843241351</v>
      </c>
      <c r="AW8" s="4">
        <f t="shared" si="41"/>
        <v>1.7286666666666655</v>
      </c>
      <c r="AX8" s="12">
        <f t="shared" si="42"/>
        <v>1.4431015903115683</v>
      </c>
      <c r="AY8" s="4">
        <f t="shared" si="43"/>
        <v>1.2496666666666663</v>
      </c>
      <c r="AZ8" s="12">
        <f t="shared" si="44"/>
        <v>1.8292076536153359</v>
      </c>
      <c r="BA8" s="4">
        <f t="shared" si="45"/>
        <v>1.2929999999999993</v>
      </c>
      <c r="BB8" s="12">
        <f t="shared" si="46"/>
        <v>1.8071748658509652</v>
      </c>
      <c r="BC8" s="4">
        <f t="shared" si="47"/>
        <v>0.94416666666666771</v>
      </c>
      <c r="BD8" s="12">
        <f t="shared" si="48"/>
        <v>2.3952668496522289</v>
      </c>
      <c r="BE8" s="4">
        <f t="shared" si="49"/>
        <v>1.4316666666666578</v>
      </c>
      <c r="BF8" s="12">
        <f t="shared" si="50"/>
        <v>3.1378166653917074</v>
      </c>
      <c r="BH8" s="4">
        <f t="shared" si="21"/>
        <v>-1.4849999999999994</v>
      </c>
      <c r="BI8" s="4">
        <f t="shared" si="22"/>
        <v>1.0519310061792131</v>
      </c>
      <c r="BJ8" s="4">
        <f t="shared" si="23"/>
        <v>-0.41499999999999915</v>
      </c>
      <c r="BK8" s="4">
        <f t="shared" si="24"/>
        <v>2.764766556523079</v>
      </c>
      <c r="BL8" s="4">
        <f t="shared" si="25"/>
        <v>0.52233333333332865</v>
      </c>
      <c r="BM8" s="4">
        <f t="shared" si="26"/>
        <v>1.4039708866645526</v>
      </c>
      <c r="BN8" s="4">
        <f t="shared" si="27"/>
        <v>-0.12883333333333269</v>
      </c>
      <c r="BO8" s="4">
        <f t="shared" si="28"/>
        <v>2.8808031825593066</v>
      </c>
      <c r="BP8" s="4">
        <f t="shared" si="29"/>
        <v>-0.47700000000000387</v>
      </c>
      <c r="BQ8" s="4">
        <f t="shared" si="30"/>
        <v>2.9241018735112356</v>
      </c>
      <c r="BR8" s="12"/>
      <c r="BS8" s="4"/>
      <c r="BT8" s="12"/>
      <c r="BU8" s="4"/>
      <c r="BV8" s="12"/>
      <c r="BW8" s="4"/>
      <c r="BX8" s="12"/>
    </row>
    <row r="9" spans="1:81" x14ac:dyDescent="0.25">
      <c r="A9" t="str">
        <f>'Raw Data'!A9</f>
        <v>A_p110g</v>
      </c>
      <c r="B9">
        <f>'Raw Data'!B9</f>
        <v>42</v>
      </c>
      <c r="C9">
        <f>'Raw Data'!C9</f>
        <v>59</v>
      </c>
      <c r="D9" t="str">
        <f>'Raw Data'!D9</f>
        <v>FVLPTSQRKCKSPETALL</v>
      </c>
      <c r="E9" s="1">
        <f>AVERAGE('Raw Data'!K9,'Raw Data'!Q9,'Raw Data'!W9)</f>
        <v>22.059333333333331</v>
      </c>
      <c r="F9" s="12">
        <f>STDEV('Raw Data'!K9,'Raw Data'!Q9,'Raw Data'!W9)</f>
        <v>0.70909402291468582</v>
      </c>
      <c r="G9" s="1">
        <f>AVERAGE('Raw Data'!AC9,'Raw Data'!AI9,'Raw Data'!AO9)</f>
        <v>25.888000000000002</v>
      </c>
      <c r="H9" s="12">
        <f>STDEV('Raw Data'!AC9,'Raw Data'!AI9,'Raw Data'!AO9)</f>
        <v>0.18435563457621798</v>
      </c>
      <c r="I9" s="1">
        <f>AVERAGE('Raw Data'!AU9,'Raw Data'!BA9,'Raw Data'!BG9)</f>
        <v>32.534999999999997</v>
      </c>
      <c r="J9" s="12">
        <f>STDEV('Raw Data'!AU9,'Raw Data'!BA9,'Raw Data'!BG9)</f>
        <v>0.52286422711828262</v>
      </c>
      <c r="K9" s="1">
        <f>AVERAGE('Raw Data'!BM9,'Raw Data'!BS9,'Raw Data'!BY9)</f>
        <v>38.598666666666666</v>
      </c>
      <c r="L9" s="12">
        <f>STDEV('Raw Data'!BM9,'Raw Data'!BS9,'Raw Data'!BY9)</f>
        <v>0.20694041010235939</v>
      </c>
      <c r="M9" s="1">
        <f>AVERAGE('Raw Data'!CE9,'Raw Data'!CK9,'Raw Data'!CQ9)</f>
        <v>44.446000000000005</v>
      </c>
      <c r="N9" s="12">
        <f>STDEV('Raw Data'!CE9,'Raw Data'!CK9,'Raw Data'!CQ9)</f>
        <v>1.2079615060091948</v>
      </c>
      <c r="P9" s="1">
        <f>AVERAGE('Raw Data'!K175,'Raw Data'!Q175,'Raw Data'!W175)</f>
        <v>23.14</v>
      </c>
      <c r="Q9" s="12">
        <f>STDEV('Raw Data'!K175,'Raw Data'!Q175,'Raw Data'!W175)</f>
        <v>1.533843212326474</v>
      </c>
      <c r="R9" s="1">
        <f>AVERAGE('Raw Data'!AC175,'Raw Data'!AI175,'Raw Data'!AO175)</f>
        <v>28.742000000000001</v>
      </c>
      <c r="S9" s="12">
        <f>STDEV('Raw Data'!AC175,'Raw Data'!AI175,'Raw Data'!AO175)</f>
        <v>0.47345221511785085</v>
      </c>
      <c r="T9" s="1">
        <f>AVERAGE('Raw Data'!AU175,'Raw Data'!BA175,'Raw Data'!BG175)</f>
        <v>34.491</v>
      </c>
      <c r="U9" s="12">
        <f>STDEV('Raw Data'!AU175,'Raw Data'!BA175,'Raw Data'!BG175)</f>
        <v>0.44187441654841036</v>
      </c>
      <c r="V9" s="1">
        <f>AVERAGE('Raw Data'!BM175,'Raw Data'!BS175,'Raw Data'!BY175)</f>
        <v>38.844333333333331</v>
      </c>
      <c r="W9" s="12">
        <f>STDEV('Raw Data'!BM175,'Raw Data'!BS175,'Raw Data'!BY175)</f>
        <v>0.62394257214373128</v>
      </c>
      <c r="X9" s="1">
        <f>AVERAGE('Raw Data'!CE175,'Raw Data'!CK175,'Raw Data'!CQ175)</f>
        <v>42.562000000000005</v>
      </c>
      <c r="Y9" s="12">
        <f>STDEV('Raw Data'!CE175,'Raw Data'!CK175,'Raw Data'!CQ175)</f>
        <v>0.29708079709062368</v>
      </c>
      <c r="AA9" s="1">
        <f>AVERAGE('Raw Data'!K341,'Raw Data'!Q341,'Raw Data'!W341)</f>
        <v>21.218666666666667</v>
      </c>
      <c r="AB9" s="12">
        <f>STDEV('Raw Data'!K341,'Raw Data'!Q341,'Raw Data'!W341)</f>
        <v>2.0852688875378469</v>
      </c>
      <c r="AC9" s="1">
        <f>AVERAGE('Raw Data'!AC341,'Raw Data'!AI341,'Raw Data'!AO341)</f>
        <v>24.338999999999999</v>
      </c>
      <c r="AD9" s="12">
        <f>STDEV('Raw Data'!AC341,'Raw Data'!AI341,'Raw Data'!AO341)</f>
        <v>0.27094464379278554</v>
      </c>
      <c r="AE9" s="1">
        <f>AVERAGE('Raw Data'!AU341,'Raw Data'!BA341,'Raw Data'!BG341)</f>
        <v>31.244</v>
      </c>
      <c r="AF9" s="12">
        <f>STDEV('Raw Data'!AU341,'Raw Data'!BA341,'Raw Data'!BG341)</f>
        <v>0.5343603652966783</v>
      </c>
      <c r="AG9" s="1">
        <f>AVERAGE('Raw Data'!BM341,'Raw Data'!BS341,'Raw Data'!BY341)</f>
        <v>37.415999999999997</v>
      </c>
      <c r="AH9" s="12">
        <f>STDEV('Raw Data'!BM341,'Raw Data'!BS341,'Raw Data'!BY341)</f>
        <v>0.93479516472861279</v>
      </c>
      <c r="AI9" s="1">
        <f>AVERAGE('Raw Data'!CE341,'Raw Data'!CK341,'Raw Data'!CQ341)</f>
        <v>42.915000000000006</v>
      </c>
      <c r="AJ9" s="12">
        <f>STDEV('Raw Data'!CE341,'Raw Data'!CK341,'Raw Data'!CQ341)</f>
        <v>0.57134227919873026</v>
      </c>
      <c r="AL9" s="4">
        <f t="shared" si="31"/>
        <v>-1.0806666666666693</v>
      </c>
      <c r="AM9" s="12">
        <f t="shared" si="32"/>
        <v>2.2429372352411598</v>
      </c>
      <c r="AN9" s="4">
        <f t="shared" si="33"/>
        <v>-2.8539999999999992</v>
      </c>
      <c r="AO9" s="12">
        <f t="shared" si="34"/>
        <v>0.6578078496940688</v>
      </c>
      <c r="AP9" s="4">
        <f t="shared" si="35"/>
        <v>-1.9560000000000031</v>
      </c>
      <c r="AQ9" s="12">
        <f t="shared" si="36"/>
        <v>0.96473864366669304</v>
      </c>
      <c r="AR9" s="4">
        <f t="shared" si="37"/>
        <v>-0.24566666666666492</v>
      </c>
      <c r="AS9" s="12">
        <f t="shared" si="38"/>
        <v>0.83088298224609058</v>
      </c>
      <c r="AT9" s="4">
        <f t="shared" si="39"/>
        <v>1.8840000000000003</v>
      </c>
      <c r="AU9" s="12">
        <f t="shared" si="40"/>
        <v>1.5050423030998188</v>
      </c>
      <c r="AW9" s="4">
        <f t="shared" si="41"/>
        <v>0.84066666666666379</v>
      </c>
      <c r="AX9" s="12">
        <f t="shared" si="42"/>
        <v>2.7943629104525325</v>
      </c>
      <c r="AY9" s="4">
        <f t="shared" si="43"/>
        <v>1.549000000000003</v>
      </c>
      <c r="AZ9" s="12">
        <f t="shared" si="44"/>
        <v>0.4553002783690035</v>
      </c>
      <c r="BA9" s="4">
        <f t="shared" si="45"/>
        <v>1.2909999999999968</v>
      </c>
      <c r="BB9" s="12">
        <f t="shared" si="46"/>
        <v>1.0572245924149606</v>
      </c>
      <c r="BC9" s="4">
        <f t="shared" si="47"/>
        <v>1.1826666666666696</v>
      </c>
      <c r="BD9" s="12">
        <f t="shared" si="48"/>
        <v>1.1417355748309721</v>
      </c>
      <c r="BE9" s="4">
        <f t="shared" si="49"/>
        <v>1.5309999999999988</v>
      </c>
      <c r="BF9" s="12">
        <f t="shared" si="50"/>
        <v>1.7793037852079252</v>
      </c>
      <c r="BH9" s="4">
        <f t="shared" si="21"/>
        <v>1.9213333333333331</v>
      </c>
      <c r="BI9" s="4">
        <f t="shared" si="22"/>
        <v>3.6191120998643207</v>
      </c>
      <c r="BJ9" s="4">
        <f t="shared" si="23"/>
        <v>4.4030000000000022</v>
      </c>
      <c r="BK9" s="4">
        <f t="shared" si="24"/>
        <v>0.74439685891063645</v>
      </c>
      <c r="BL9" s="4">
        <f t="shared" si="25"/>
        <v>3.2469999999999999</v>
      </c>
      <c r="BM9" s="4">
        <f t="shared" si="26"/>
        <v>0.97623478184508872</v>
      </c>
      <c r="BN9" s="4">
        <f t="shared" si="27"/>
        <v>1.4283333333333346</v>
      </c>
      <c r="BO9" s="4">
        <f t="shared" si="28"/>
        <v>1.5587377368723441</v>
      </c>
      <c r="BP9" s="4">
        <f t="shared" si="29"/>
        <v>-0.35300000000000153</v>
      </c>
      <c r="BQ9" s="4">
        <f t="shared" si="30"/>
        <v>0.86842307628935389</v>
      </c>
      <c r="BR9" s="12"/>
      <c r="BS9" s="4"/>
      <c r="BT9" s="12"/>
      <c r="BU9" s="4"/>
      <c r="BV9" s="12"/>
      <c r="BW9" s="4"/>
      <c r="BX9" s="12"/>
    </row>
    <row r="10" spans="1:81" x14ac:dyDescent="0.25">
      <c r="A10" t="str">
        <f>'Raw Data'!A10</f>
        <v>A_p110g</v>
      </c>
      <c r="B10">
        <f>'Raw Data'!B10</f>
        <v>59</v>
      </c>
      <c r="C10">
        <f>'Raw Data'!C10</f>
        <v>69</v>
      </c>
      <c r="D10" t="str">
        <f>'Raw Data'!D10</f>
        <v>LHVAGHGNVEQ</v>
      </c>
      <c r="E10" s="1">
        <f>AVERAGE('Raw Data'!K10,'Raw Data'!Q10,'Raw Data'!W10)</f>
        <v>8.0563333333333329</v>
      </c>
      <c r="F10" s="12">
        <f>STDEV('Raw Data'!K10,'Raw Data'!Q10,'Raw Data'!W10)</f>
        <v>1.418047013795152</v>
      </c>
      <c r="G10" s="1">
        <f>AVERAGE('Raw Data'!AC10,'Raw Data'!AI10,'Raw Data'!AO10)</f>
        <v>9.658666666666667</v>
      </c>
      <c r="H10" s="12">
        <f>STDEV('Raw Data'!AC10,'Raw Data'!AI10,'Raw Data'!AO10)</f>
        <v>0.47778691205738699</v>
      </c>
      <c r="I10" s="1">
        <f>AVERAGE('Raw Data'!AU10,'Raw Data'!BA10,'Raw Data'!BG10)</f>
        <v>17.570333333333334</v>
      </c>
      <c r="J10" s="12">
        <f>STDEV('Raw Data'!AU10,'Raw Data'!BA10,'Raw Data'!BG10)</f>
        <v>0.76956762752426999</v>
      </c>
      <c r="K10" s="1">
        <f>AVERAGE('Raw Data'!BM10,'Raw Data'!BS10,'Raw Data'!BY10)</f>
        <v>24.59</v>
      </c>
      <c r="L10" s="12">
        <f>STDEV('Raw Data'!BM10,'Raw Data'!BS10,'Raw Data'!BY10)</f>
        <v>0.70017069347409944</v>
      </c>
      <c r="M10" s="1">
        <f>AVERAGE('Raw Data'!CE10,'Raw Data'!CK10,'Raw Data'!CQ10)</f>
        <v>39.551666666666669</v>
      </c>
      <c r="N10" s="12">
        <f>STDEV('Raw Data'!CE10,'Raw Data'!CK10,'Raw Data'!CQ10)</f>
        <v>0.53220703991335061</v>
      </c>
      <c r="P10" s="1">
        <f>AVERAGE('Raw Data'!K176,'Raw Data'!Q176,'Raw Data'!W176)</f>
        <v>4.0653333333333332</v>
      </c>
      <c r="Q10" s="12">
        <f>STDEV('Raw Data'!K176,'Raw Data'!Q176,'Raw Data'!W176)</f>
        <v>0.69139376142205311</v>
      </c>
      <c r="R10" s="1">
        <f>AVERAGE('Raw Data'!AC176,'Raw Data'!AI176,'Raw Data'!AO176)</f>
        <v>7.3270000000000008</v>
      </c>
      <c r="S10" s="12">
        <f>STDEV('Raw Data'!AC176,'Raw Data'!AI176,'Raw Data'!AO176)</f>
        <v>1.075994423777366</v>
      </c>
      <c r="T10" s="1">
        <f>AVERAGE('Raw Data'!AU176,'Raw Data'!BA176,'Raw Data'!BG176)</f>
        <v>16.276666666666667</v>
      </c>
      <c r="U10" s="12">
        <f>STDEV('Raw Data'!AU176,'Raw Data'!BA176,'Raw Data'!BG176)</f>
        <v>0.79435277637415813</v>
      </c>
      <c r="V10" s="1">
        <f>AVERAGE('Raw Data'!BM176,'Raw Data'!BS176,'Raw Data'!BY176)</f>
        <v>21.875333333333334</v>
      </c>
      <c r="W10" s="12">
        <f>STDEV('Raw Data'!BM176,'Raw Data'!BS176,'Raw Data'!BY176)</f>
        <v>0.84090685175786983</v>
      </c>
      <c r="X10" s="1">
        <f>AVERAGE('Raw Data'!CE176,'Raw Data'!CK176,'Raw Data'!CQ176)</f>
        <v>34.697333333333326</v>
      </c>
      <c r="Y10" s="12">
        <f>STDEV('Raw Data'!CE176,'Raw Data'!CK176,'Raw Data'!CQ176)</f>
        <v>0.63614568562031193</v>
      </c>
      <c r="AA10" s="1">
        <f>AVERAGE('Raw Data'!K342,'Raw Data'!Q342,'Raw Data'!W342)</f>
        <v>7.8659999999999997</v>
      </c>
      <c r="AB10" s="12">
        <f>STDEV('Raw Data'!K342,'Raw Data'!Q342,'Raw Data'!W342)</f>
        <v>0.8723697610531902</v>
      </c>
      <c r="AC10" s="1">
        <f>AVERAGE('Raw Data'!AC342,'Raw Data'!AI342,'Raw Data'!AO342)</f>
        <v>10.906666666666666</v>
      </c>
      <c r="AD10" s="12">
        <f>STDEV('Raw Data'!AC342,'Raw Data'!AI342,'Raw Data'!AO342)</f>
        <v>1.3936428284655247</v>
      </c>
      <c r="AE10" s="1">
        <f>AVERAGE('Raw Data'!AU342,'Raw Data'!BA342,'Raw Data'!BG342)</f>
        <v>16.857333333333333</v>
      </c>
      <c r="AF10" s="12">
        <f>STDEV('Raw Data'!AU342,'Raw Data'!BA342,'Raw Data'!BG342)</f>
        <v>1.1627025988331385</v>
      </c>
      <c r="AG10" s="1">
        <f>AVERAGE('Raw Data'!BM342,'Raw Data'!BS342,'Raw Data'!BY342)</f>
        <v>23.743500000000001</v>
      </c>
      <c r="AH10" s="12">
        <f>STDEV('Raw Data'!BM342,'Raw Data'!BS342,'Raw Data'!BY342)</f>
        <v>1.7677669529662685E-2</v>
      </c>
      <c r="AI10" s="1">
        <f>AVERAGE('Raw Data'!CE342,'Raw Data'!CK342,'Raw Data'!CQ342)</f>
        <v>34.283999999999999</v>
      </c>
      <c r="AJ10" s="12">
        <f>STDEV('Raw Data'!CE342,'Raw Data'!CK342,'Raw Data'!CQ342)</f>
        <v>4.8083261120683708E-2</v>
      </c>
      <c r="AL10" s="4">
        <f t="shared" si="31"/>
        <v>3.9909999999999997</v>
      </c>
      <c r="AM10" s="12">
        <f t="shared" si="32"/>
        <v>2.1094407752172057</v>
      </c>
      <c r="AN10" s="4">
        <f t="shared" si="33"/>
        <v>2.3316666666666661</v>
      </c>
      <c r="AO10" s="12">
        <f t="shared" si="34"/>
        <v>1.553781335834753</v>
      </c>
      <c r="AP10" s="4">
        <f t="shared" si="35"/>
        <v>1.2936666666666667</v>
      </c>
      <c r="AQ10" s="12">
        <f t="shared" si="36"/>
        <v>1.563920403898428</v>
      </c>
      <c r="AR10" s="4">
        <f t="shared" si="37"/>
        <v>2.7146666666666661</v>
      </c>
      <c r="AS10" s="12">
        <f t="shared" si="38"/>
        <v>1.5410775452319692</v>
      </c>
      <c r="AT10" s="4">
        <f t="shared" si="39"/>
        <v>4.8543333333333436</v>
      </c>
      <c r="AU10" s="12">
        <f t="shared" si="40"/>
        <v>1.1683527255336625</v>
      </c>
      <c r="AW10" s="4">
        <f t="shared" si="41"/>
        <v>0.19033333333333324</v>
      </c>
      <c r="AX10" s="12">
        <f t="shared" si="42"/>
        <v>2.2904167748483424</v>
      </c>
      <c r="AY10" s="4">
        <f t="shared" si="43"/>
        <v>-1.2479999999999993</v>
      </c>
      <c r="AZ10" s="12">
        <f t="shared" si="44"/>
        <v>1.8714297405229117</v>
      </c>
      <c r="BA10" s="4">
        <f t="shared" si="45"/>
        <v>0.71300000000000097</v>
      </c>
      <c r="BB10" s="12">
        <f t="shared" si="46"/>
        <v>1.9322702263574085</v>
      </c>
      <c r="BC10" s="4">
        <f t="shared" si="47"/>
        <v>0.84649999999999892</v>
      </c>
      <c r="BD10" s="12">
        <f t="shared" si="48"/>
        <v>0.71784836300376209</v>
      </c>
      <c r="BE10" s="4">
        <f t="shared" si="49"/>
        <v>5.2676666666666705</v>
      </c>
      <c r="BF10" s="12">
        <f t="shared" si="50"/>
        <v>0.58029030103403434</v>
      </c>
      <c r="BH10" s="4">
        <f t="shared" si="21"/>
        <v>-3.8006666666666664</v>
      </c>
      <c r="BI10" s="4">
        <f t="shared" si="22"/>
        <v>1.5637635224752433</v>
      </c>
      <c r="BJ10" s="4">
        <f t="shared" si="23"/>
        <v>-3.5796666666666654</v>
      </c>
      <c r="BK10" s="4">
        <f t="shared" si="24"/>
        <v>2.4696372522428907</v>
      </c>
      <c r="BL10" s="4">
        <f t="shared" si="25"/>
        <v>-0.58066666666666578</v>
      </c>
      <c r="BM10" s="4">
        <f t="shared" si="26"/>
        <v>1.9570553752072968</v>
      </c>
      <c r="BN10" s="4">
        <f t="shared" si="27"/>
        <v>-1.8681666666666672</v>
      </c>
      <c r="BO10" s="4">
        <f t="shared" si="28"/>
        <v>0.85858452128753249</v>
      </c>
      <c r="BP10" s="4">
        <f t="shared" si="29"/>
        <v>0.41333333333332689</v>
      </c>
      <c r="BQ10" s="4">
        <f t="shared" si="30"/>
        <v>0.68422894674099566</v>
      </c>
      <c r="BR10" s="12"/>
      <c r="BS10" s="4"/>
      <c r="BT10" s="12"/>
      <c r="BU10" s="4"/>
      <c r="BV10" s="12"/>
      <c r="BW10" s="4"/>
      <c r="BX10" s="12"/>
    </row>
    <row r="11" spans="1:81" x14ac:dyDescent="0.25">
      <c r="A11" t="str">
        <f>'Raw Data'!A11</f>
        <v>A_p110g</v>
      </c>
      <c r="B11">
        <f>'Raw Data'!B11</f>
        <v>59</v>
      </c>
      <c r="C11">
        <f>'Raw Data'!C11</f>
        <v>70</v>
      </c>
      <c r="D11" t="str">
        <f>'Raw Data'!D11</f>
        <v>LHVAGHGNVEQM</v>
      </c>
      <c r="E11" s="1">
        <f>AVERAGE('Raw Data'!K11,'Raw Data'!Q11,'Raw Data'!W11)</f>
        <v>4.5916666666666668</v>
      </c>
      <c r="F11" s="12">
        <f>STDEV('Raw Data'!K11,'Raw Data'!Q11,'Raw Data'!W11)</f>
        <v>0.43764064406009318</v>
      </c>
      <c r="G11" s="1">
        <f>AVERAGE('Raw Data'!AC11,'Raw Data'!AI11,'Raw Data'!AO11)</f>
        <v>7.1296666666666662</v>
      </c>
      <c r="H11" s="12">
        <f>STDEV('Raw Data'!AC11,'Raw Data'!AI11,'Raw Data'!AO11)</f>
        <v>0.4005150850259368</v>
      </c>
      <c r="I11" s="1">
        <f>AVERAGE('Raw Data'!AU11,'Raw Data'!BA11,'Raw Data'!BG11)</f>
        <v>13.031666666666666</v>
      </c>
      <c r="J11" s="12">
        <f>STDEV('Raw Data'!AU11,'Raw Data'!BA11,'Raw Data'!BG11)</f>
        <v>0.40946347008412554</v>
      </c>
      <c r="K11" s="1">
        <f>AVERAGE('Raw Data'!BM11,'Raw Data'!BS11,'Raw Data'!BY11)</f>
        <v>17.734666666666666</v>
      </c>
      <c r="L11" s="12">
        <f>STDEV('Raw Data'!BM11,'Raw Data'!BS11,'Raw Data'!BY11)</f>
        <v>0.33247004877632585</v>
      </c>
      <c r="M11" s="1">
        <f>AVERAGE('Raw Data'!CE11,'Raw Data'!CK11,'Raw Data'!CQ11)</f>
        <v>32.021666666666668</v>
      </c>
      <c r="N11" s="12">
        <f>STDEV('Raw Data'!CE11,'Raw Data'!CK11,'Raw Data'!CQ11)</f>
        <v>1.3620412377506534</v>
      </c>
      <c r="P11" s="1">
        <f>AVERAGE('Raw Data'!K177,'Raw Data'!Q177,'Raw Data'!W177)</f>
        <v>3.2086666666666663</v>
      </c>
      <c r="Q11" s="12">
        <f>STDEV('Raw Data'!K177,'Raw Data'!Q177,'Raw Data'!W177)</f>
        <v>0.47814467824429008</v>
      </c>
      <c r="R11" s="1">
        <f>AVERAGE('Raw Data'!AC177,'Raw Data'!AI177,'Raw Data'!AO177)</f>
        <v>5.5799999999999992</v>
      </c>
      <c r="S11" s="12">
        <f>STDEV('Raw Data'!AC177,'Raw Data'!AI177,'Raw Data'!AO177)</f>
        <v>0.38798066962156774</v>
      </c>
      <c r="T11" s="1">
        <f>AVERAGE('Raw Data'!AU177,'Raw Data'!BA177,'Raw Data'!BG177)</f>
        <v>11.709333333333333</v>
      </c>
      <c r="U11" s="12">
        <f>STDEV('Raw Data'!AU177,'Raw Data'!BA177,'Raw Data'!BG177)</f>
        <v>0.53916354970763092</v>
      </c>
      <c r="V11" s="1">
        <f>AVERAGE('Raw Data'!BM177,'Raw Data'!BS177,'Raw Data'!BY177)</f>
        <v>16.823999999999998</v>
      </c>
      <c r="W11" s="12">
        <f>STDEV('Raw Data'!BM177,'Raw Data'!BS177,'Raw Data'!BY177)</f>
        <v>0.10866922287381955</v>
      </c>
      <c r="X11" s="1">
        <f>AVERAGE('Raw Data'!CE177,'Raw Data'!CK177,'Raw Data'!CQ177)</f>
        <v>27.330666666666669</v>
      </c>
      <c r="Y11" s="12">
        <f>STDEV('Raw Data'!CE177,'Raw Data'!CK177,'Raw Data'!CQ177)</f>
        <v>0.86519670210497945</v>
      </c>
      <c r="AA11" s="1">
        <f>AVERAGE('Raw Data'!K343,'Raw Data'!Q343,'Raw Data'!W343)</f>
        <v>3.1590000000000003</v>
      </c>
      <c r="AB11" s="12">
        <f>STDEV('Raw Data'!K343,'Raw Data'!Q343,'Raw Data'!W343)</f>
        <v>0.27702165980298371</v>
      </c>
      <c r="AC11" s="1">
        <f>AVERAGE('Raw Data'!AC343,'Raw Data'!AI343,'Raw Data'!AO343)</f>
        <v>6.2223333333333324</v>
      </c>
      <c r="AD11" s="12">
        <f>STDEV('Raw Data'!AC343,'Raw Data'!AI343,'Raw Data'!AO343)</f>
        <v>0.79651762901604672</v>
      </c>
      <c r="AE11" s="1">
        <f>AVERAGE('Raw Data'!AU343,'Raw Data'!BA343,'Raw Data'!BG343)</f>
        <v>12.122</v>
      </c>
      <c r="AF11" s="12">
        <f>STDEV('Raw Data'!AU343,'Raw Data'!BA343,'Raw Data'!BG343)</f>
        <v>0.80412747745615576</v>
      </c>
      <c r="AG11" s="1">
        <f>AVERAGE('Raw Data'!BM343,'Raw Data'!BS343,'Raw Data'!BY343)</f>
        <v>15.6835</v>
      </c>
      <c r="AH11" s="12">
        <f>STDEV('Raw Data'!BM343,'Raw Data'!BS343,'Raw Data'!BY343)</f>
        <v>4.7376154339498801E-2</v>
      </c>
      <c r="AI11" s="1">
        <f>AVERAGE('Raw Data'!CE343,'Raw Data'!CK343,'Raw Data'!CQ343)</f>
        <v>26.085999999999999</v>
      </c>
      <c r="AJ11" s="12">
        <f>STDEV('Raw Data'!CE343,'Raw Data'!CK343,'Raw Data'!CQ343)</f>
        <v>1.0663170260293131</v>
      </c>
      <c r="AL11" s="4">
        <f t="shared" si="31"/>
        <v>1.3830000000000005</v>
      </c>
      <c r="AM11" s="12">
        <f t="shared" si="32"/>
        <v>0.91578532230438325</v>
      </c>
      <c r="AN11" s="4">
        <f t="shared" si="33"/>
        <v>1.549666666666667</v>
      </c>
      <c r="AO11" s="12">
        <f t="shared" si="34"/>
        <v>0.78849575464750454</v>
      </c>
      <c r="AP11" s="4">
        <f t="shared" si="35"/>
        <v>1.3223333333333329</v>
      </c>
      <c r="AQ11" s="12">
        <f t="shared" si="36"/>
        <v>0.94862701979175634</v>
      </c>
      <c r="AR11" s="4">
        <f t="shared" si="37"/>
        <v>0.91066666666666762</v>
      </c>
      <c r="AS11" s="12">
        <f t="shared" si="38"/>
        <v>0.44113927165014538</v>
      </c>
      <c r="AT11" s="4">
        <f t="shared" si="39"/>
        <v>4.6909999999999989</v>
      </c>
      <c r="AU11" s="12">
        <f t="shared" si="40"/>
        <v>2.2272379398556326</v>
      </c>
      <c r="AW11" s="4">
        <f t="shared" si="41"/>
        <v>1.4326666666666665</v>
      </c>
      <c r="AX11" s="12">
        <f t="shared" si="42"/>
        <v>0.71466230386307694</v>
      </c>
      <c r="AY11" s="4">
        <f t="shared" si="43"/>
        <v>0.90733333333333377</v>
      </c>
      <c r="AZ11" s="12">
        <f t="shared" si="44"/>
        <v>1.1970327140419834</v>
      </c>
      <c r="BA11" s="4">
        <f t="shared" si="45"/>
        <v>0.9096666666666664</v>
      </c>
      <c r="BB11" s="12">
        <f t="shared" si="46"/>
        <v>1.2135909475402815</v>
      </c>
      <c r="BC11" s="4">
        <f t="shared" si="47"/>
        <v>2.0511666666666653</v>
      </c>
      <c r="BD11" s="12">
        <f t="shared" si="48"/>
        <v>0.37984620311582468</v>
      </c>
      <c r="BE11" s="4">
        <f t="shared" si="49"/>
        <v>5.9356666666666698</v>
      </c>
      <c r="BF11" s="12">
        <f t="shared" si="50"/>
        <v>2.4283582637799666</v>
      </c>
      <c r="BH11" s="4">
        <f t="shared" si="21"/>
        <v>4.9666666666666082E-2</v>
      </c>
      <c r="BI11" s="4">
        <f t="shared" si="22"/>
        <v>0.75516633804727373</v>
      </c>
      <c r="BJ11" s="4">
        <f t="shared" si="23"/>
        <v>-0.6423333333333332</v>
      </c>
      <c r="BK11" s="4">
        <f t="shared" si="24"/>
        <v>1.1844982986376145</v>
      </c>
      <c r="BL11" s="4">
        <f t="shared" si="25"/>
        <v>-0.41266666666666652</v>
      </c>
      <c r="BM11" s="4">
        <f t="shared" si="26"/>
        <v>1.3432910271637866</v>
      </c>
      <c r="BN11" s="4">
        <f t="shared" si="27"/>
        <v>1.1404999999999976</v>
      </c>
      <c r="BO11" s="4">
        <f t="shared" si="28"/>
        <v>0.15604537721331835</v>
      </c>
      <c r="BP11" s="4">
        <f t="shared" si="29"/>
        <v>1.2446666666666708</v>
      </c>
      <c r="BQ11" s="4">
        <f t="shared" si="30"/>
        <v>1.9315137281342927</v>
      </c>
      <c r="BR11" s="12"/>
      <c r="BS11" s="4"/>
      <c r="BT11" s="12"/>
      <c r="BU11" s="4"/>
      <c r="BV11" s="12"/>
      <c r="BW11" s="4"/>
      <c r="BX11" s="12"/>
    </row>
    <row r="12" spans="1:81" x14ac:dyDescent="0.25">
      <c r="A12" t="str">
        <f>'Raw Data'!A12</f>
        <v>A_p110g</v>
      </c>
      <c r="B12">
        <f>'Raw Data'!B12</f>
        <v>60</v>
      </c>
      <c r="C12">
        <f>'Raw Data'!C12</f>
        <v>70</v>
      </c>
      <c r="D12" t="str">
        <f>'Raw Data'!D12</f>
        <v>HVAGHGNVEQM</v>
      </c>
      <c r="E12" s="1">
        <f>AVERAGE('Raw Data'!K12,'Raw Data'!Q12,'Raw Data'!W12)</f>
        <v>7.3223333333333329</v>
      </c>
      <c r="F12" s="12">
        <f>STDEV('Raw Data'!K12,'Raw Data'!Q12,'Raw Data'!W12)</f>
        <v>0.73429036037070039</v>
      </c>
      <c r="G12" s="1">
        <f>AVERAGE('Raw Data'!AC12,'Raw Data'!AI12,'Raw Data'!AO12)</f>
        <v>7.1769999999999996</v>
      </c>
      <c r="H12" s="12">
        <f>STDEV('Raw Data'!AC12,'Raw Data'!AI12,'Raw Data'!AO12)</f>
        <v>0.70130806354982078</v>
      </c>
      <c r="I12" s="1">
        <f>AVERAGE('Raw Data'!AU12,'Raw Data'!BA12,'Raw Data'!BG12)</f>
        <v>15.305999999999999</v>
      </c>
      <c r="J12" s="12">
        <f>STDEV('Raw Data'!AU12,'Raw Data'!BA12,'Raw Data'!BG12)</f>
        <v>0.91460155258997811</v>
      </c>
      <c r="K12" s="1">
        <f>AVERAGE('Raw Data'!BM12,'Raw Data'!BS12,'Raw Data'!BY12)</f>
        <v>21.820333333333334</v>
      </c>
      <c r="L12" s="12">
        <f>STDEV('Raw Data'!BM12,'Raw Data'!BS12,'Raw Data'!BY12)</f>
        <v>0.17305008908790859</v>
      </c>
      <c r="M12" s="1">
        <f>AVERAGE('Raw Data'!CE12,'Raw Data'!CK12,'Raw Data'!CQ12)</f>
        <v>34.864000000000004</v>
      </c>
      <c r="N12" s="12">
        <f>STDEV('Raw Data'!CE12,'Raw Data'!CK12,'Raw Data'!CQ12)</f>
        <v>0.28379746299077446</v>
      </c>
      <c r="P12" s="1">
        <f>AVERAGE('Raw Data'!K178,'Raw Data'!Q178,'Raw Data'!W178)</f>
        <v>3.5636666666666663</v>
      </c>
      <c r="Q12" s="12">
        <f>STDEV('Raw Data'!K178,'Raw Data'!Q178,'Raw Data'!W178)</f>
        <v>0.22077439465058737</v>
      </c>
      <c r="R12" s="1">
        <f>AVERAGE('Raw Data'!AC178,'Raw Data'!AI178,'Raw Data'!AO178)</f>
        <v>5.4269999999999996</v>
      </c>
      <c r="S12" s="12">
        <f>STDEV('Raw Data'!AC178,'Raw Data'!AI178,'Raw Data'!AO178)</f>
        <v>0.31325389063824893</v>
      </c>
      <c r="T12" s="1">
        <f>AVERAGE('Raw Data'!AU178,'Raw Data'!BA178,'Raw Data'!BG178)</f>
        <v>12.529000000000002</v>
      </c>
      <c r="U12" s="12">
        <f>STDEV('Raw Data'!AU178,'Raw Data'!BA178,'Raw Data'!BG178)</f>
        <v>0.37207391738739171</v>
      </c>
      <c r="V12" s="1">
        <f>AVERAGE('Raw Data'!BM178,'Raw Data'!BS178,'Raw Data'!BY178)</f>
        <v>17.861000000000001</v>
      </c>
      <c r="W12" s="12">
        <f>STDEV('Raw Data'!BM178,'Raw Data'!BS178,'Raw Data'!BY178)</f>
        <v>0.57942816638475581</v>
      </c>
      <c r="X12" s="1">
        <f>AVERAGE('Raw Data'!CE178,'Raw Data'!CK178,'Raw Data'!CQ178)</f>
        <v>31.545666666666666</v>
      </c>
      <c r="Y12" s="12">
        <f>STDEV('Raw Data'!CE178,'Raw Data'!CK178,'Raw Data'!CQ178)</f>
        <v>0.44813651193953447</v>
      </c>
      <c r="AA12" s="1">
        <f>AVERAGE('Raw Data'!K344,'Raw Data'!Q344,'Raw Data'!W344)</f>
        <v>3.1833333333333336</v>
      </c>
      <c r="AB12" s="12">
        <f>STDEV('Raw Data'!K344,'Raw Data'!Q344,'Raw Data'!W344)</f>
        <v>0.36133133455781752</v>
      </c>
      <c r="AC12" s="1">
        <f>AVERAGE('Raw Data'!AC344,'Raw Data'!AI344,'Raw Data'!AO344)</f>
        <v>6.22</v>
      </c>
      <c r="AD12" s="12">
        <f>STDEV('Raw Data'!AC344,'Raw Data'!AI344,'Raw Data'!AO344)</f>
        <v>0.28238803090782721</v>
      </c>
      <c r="AE12" s="1">
        <f>AVERAGE('Raw Data'!AU344,'Raw Data'!BA344,'Raw Data'!BG344)</f>
        <v>12.529000000000002</v>
      </c>
      <c r="AF12" s="12">
        <f>STDEV('Raw Data'!AU344,'Raw Data'!BA344,'Raw Data'!BG344)</f>
        <v>0.60107986158246896</v>
      </c>
      <c r="AG12" s="1">
        <f>AVERAGE('Raw Data'!BM344,'Raw Data'!BS344,'Raw Data'!BY344)</f>
        <v>16.837499999999999</v>
      </c>
      <c r="AH12" s="12">
        <f>STDEV('Raw Data'!BM344,'Raw Data'!BS344,'Raw Data'!BY344)</f>
        <v>0.14071424945612412</v>
      </c>
      <c r="AI12" s="1">
        <f>AVERAGE('Raw Data'!CE344,'Raw Data'!CK344,'Raw Data'!CQ344)</f>
        <v>27.506999999999998</v>
      </c>
      <c r="AJ12" s="12">
        <f>STDEV('Raw Data'!CE344,'Raw Data'!CK344,'Raw Data'!CQ344)</f>
        <v>0.22061731573020366</v>
      </c>
      <c r="AL12" s="4">
        <f t="shared" si="31"/>
        <v>3.7586666666666666</v>
      </c>
      <c r="AM12" s="12">
        <f t="shared" si="32"/>
        <v>0.95506475502128774</v>
      </c>
      <c r="AN12" s="4">
        <f t="shared" si="33"/>
        <v>1.75</v>
      </c>
      <c r="AO12" s="12">
        <f t="shared" si="34"/>
        <v>1.0145619541880697</v>
      </c>
      <c r="AP12" s="4">
        <f t="shared" si="35"/>
        <v>2.7769999999999975</v>
      </c>
      <c r="AQ12" s="12">
        <f t="shared" si="36"/>
        <v>1.2866754699773697</v>
      </c>
      <c r="AR12" s="4">
        <f t="shared" si="37"/>
        <v>3.9593333333333334</v>
      </c>
      <c r="AS12" s="12">
        <f t="shared" si="38"/>
        <v>0.75247825547266423</v>
      </c>
      <c r="AT12" s="4">
        <f t="shared" si="39"/>
        <v>3.3183333333333387</v>
      </c>
      <c r="AU12" s="12">
        <f t="shared" si="40"/>
        <v>0.73193397493030887</v>
      </c>
      <c r="AW12" s="4">
        <f t="shared" si="41"/>
        <v>4.1389999999999993</v>
      </c>
      <c r="AX12" s="12">
        <f t="shared" si="42"/>
        <v>1.0956216949285178</v>
      </c>
      <c r="AY12" s="4">
        <f t="shared" si="43"/>
        <v>0.95699999999999985</v>
      </c>
      <c r="AZ12" s="12">
        <f t="shared" si="44"/>
        <v>0.98369609445764805</v>
      </c>
      <c r="BA12" s="4">
        <f t="shared" si="45"/>
        <v>2.7769999999999975</v>
      </c>
      <c r="BB12" s="12">
        <f t="shared" si="46"/>
        <v>1.5156814141724471</v>
      </c>
      <c r="BC12" s="4">
        <f t="shared" si="47"/>
        <v>4.9828333333333354</v>
      </c>
      <c r="BD12" s="12">
        <f t="shared" si="48"/>
        <v>0.31376433854403268</v>
      </c>
      <c r="BE12" s="4">
        <f t="shared" si="49"/>
        <v>7.3570000000000064</v>
      </c>
      <c r="BF12" s="12">
        <f t="shared" si="50"/>
        <v>0.50441477872097806</v>
      </c>
      <c r="BH12" s="4">
        <f t="shared" si="21"/>
        <v>0.38033333333333275</v>
      </c>
      <c r="BI12" s="4">
        <f t="shared" si="22"/>
        <v>0.58210572920840487</v>
      </c>
      <c r="BJ12" s="4">
        <f t="shared" si="23"/>
        <v>-0.79300000000000015</v>
      </c>
      <c r="BK12" s="4">
        <f t="shared" si="24"/>
        <v>0.5956419215460762</v>
      </c>
      <c r="BL12" s="4">
        <f t="shared" si="25"/>
        <v>0</v>
      </c>
      <c r="BM12" s="4">
        <f t="shared" si="26"/>
        <v>0.97315377896986066</v>
      </c>
      <c r="BN12" s="4">
        <f t="shared" si="27"/>
        <v>1.0235000000000021</v>
      </c>
      <c r="BO12" s="4">
        <f t="shared" si="28"/>
        <v>0.7201424158408799</v>
      </c>
      <c r="BP12" s="4">
        <f t="shared" si="29"/>
        <v>4.0386666666666677</v>
      </c>
      <c r="BQ12" s="4">
        <f t="shared" si="30"/>
        <v>0.66875382766973812</v>
      </c>
      <c r="BR12" s="12"/>
      <c r="BS12" s="4"/>
      <c r="BT12" s="12"/>
      <c r="BU12" s="4"/>
      <c r="BV12" s="12"/>
      <c r="BW12" s="4"/>
      <c r="BX12" s="12"/>
    </row>
    <row r="13" spans="1:81" x14ac:dyDescent="0.25">
      <c r="A13" t="str">
        <f>'Raw Data'!A13</f>
        <v>A_p110g</v>
      </c>
      <c r="B13">
        <f>'Raw Data'!B13</f>
        <v>71</v>
      </c>
      <c r="C13">
        <f>'Raw Data'!C13</f>
        <v>76</v>
      </c>
      <c r="D13" t="str">
        <f>'Raw Data'!D13</f>
        <v>KAQVWL</v>
      </c>
      <c r="E13" s="1">
        <f>AVERAGE('Raw Data'!K13,'Raw Data'!Q13,'Raw Data'!W13)</f>
        <v>1.7526666666666666</v>
      </c>
      <c r="F13" s="12">
        <f>STDEV('Raw Data'!K13,'Raw Data'!Q13,'Raw Data'!W13)</f>
        <v>0.37313581084282677</v>
      </c>
      <c r="G13" s="1">
        <f>AVERAGE('Raw Data'!AC13,'Raw Data'!AI13,'Raw Data'!AO13)</f>
        <v>1.8296666666666666</v>
      </c>
      <c r="H13" s="12">
        <f>STDEV('Raw Data'!AC13,'Raw Data'!AI13,'Raw Data'!AO13)</f>
        <v>0.352352569642019</v>
      </c>
      <c r="I13" s="1">
        <f>AVERAGE('Raw Data'!AU13,'Raw Data'!BA13,'Raw Data'!BG13)</f>
        <v>2.0543333333333336</v>
      </c>
      <c r="J13" s="12">
        <f>STDEV('Raw Data'!AU13,'Raw Data'!BA13,'Raw Data'!BG13)</f>
        <v>0.100231398939321</v>
      </c>
      <c r="K13" s="1">
        <f>AVERAGE('Raw Data'!BM13,'Raw Data'!BS13,'Raw Data'!BY13)</f>
        <v>2.5743333333333331</v>
      </c>
      <c r="L13" s="12">
        <f>STDEV('Raw Data'!BM13,'Raw Data'!BS13,'Raw Data'!BY13)</f>
        <v>0.45323319972541309</v>
      </c>
      <c r="M13" s="1">
        <f>AVERAGE('Raw Data'!CE13,'Raw Data'!CK13,'Raw Data'!CQ13)</f>
        <v>5.4383333333333335</v>
      </c>
      <c r="N13" s="12">
        <f>STDEV('Raw Data'!CE13,'Raw Data'!CK13,'Raw Data'!CQ13)</f>
        <v>0.23261627916664276</v>
      </c>
      <c r="P13" s="1">
        <f>AVERAGE('Raw Data'!K179,'Raw Data'!Q179,'Raw Data'!W179)</f>
        <v>1.2010000000000001</v>
      </c>
      <c r="Q13" s="12">
        <f>STDEV('Raw Data'!K179,'Raw Data'!Q179,'Raw Data'!W179)</f>
        <v>8.0721744282442248E-2</v>
      </c>
      <c r="R13" s="1">
        <f>AVERAGE('Raw Data'!AC179,'Raw Data'!AI179,'Raw Data'!AO179)</f>
        <v>1.1496666666666668</v>
      </c>
      <c r="S13" s="12">
        <f>STDEV('Raw Data'!AC179,'Raw Data'!AI179,'Raw Data'!AO179)</f>
        <v>0.12908266085471479</v>
      </c>
      <c r="T13" s="1">
        <f>AVERAGE('Raw Data'!AU179,'Raw Data'!BA179,'Raw Data'!BG179)</f>
        <v>1.4720000000000002</v>
      </c>
      <c r="U13" s="12">
        <f>STDEV('Raw Data'!AU179,'Raw Data'!BA179,'Raw Data'!BG179)</f>
        <v>0.59579526684927564</v>
      </c>
      <c r="V13" s="1">
        <f>AVERAGE('Raw Data'!BM179,'Raw Data'!BS179,'Raw Data'!BY179)</f>
        <v>2.0293333333333332</v>
      </c>
      <c r="W13" s="12">
        <f>STDEV('Raw Data'!BM179,'Raw Data'!BS179,'Raw Data'!BY179)</f>
        <v>0.43709304882751576</v>
      </c>
      <c r="X13" s="1">
        <f>AVERAGE('Raw Data'!CE179,'Raw Data'!CK179,'Raw Data'!CQ179)</f>
        <v>2.9870000000000001</v>
      </c>
      <c r="Y13" s="12">
        <f>STDEV('Raw Data'!CE179,'Raw Data'!CK179,'Raw Data'!CQ179)</f>
        <v>0.2602076094198631</v>
      </c>
      <c r="AA13" s="1">
        <f>AVERAGE('Raw Data'!K345,'Raw Data'!Q345,'Raw Data'!W345)</f>
        <v>1.8183333333333334</v>
      </c>
      <c r="AB13" s="12">
        <f>STDEV('Raw Data'!K345,'Raw Data'!Q345,'Raw Data'!W345)</f>
        <v>0.64540090899636349</v>
      </c>
      <c r="AC13" s="1">
        <f>AVERAGE('Raw Data'!AC345,'Raw Data'!AI345,'Raw Data'!AO345)</f>
        <v>1.3073333333333332</v>
      </c>
      <c r="AD13" s="12">
        <f>STDEV('Raw Data'!AC345,'Raw Data'!AI345,'Raw Data'!AO345)</f>
        <v>0.35678611706922414</v>
      </c>
      <c r="AE13" s="1">
        <f>AVERAGE('Raw Data'!AU345,'Raw Data'!BA345,'Raw Data'!BG345)</f>
        <v>1.7126666666666666</v>
      </c>
      <c r="AF13" s="12">
        <f>STDEV('Raw Data'!AU345,'Raw Data'!BA345,'Raw Data'!BG345)</f>
        <v>0.10383801487573485</v>
      </c>
      <c r="AG13" s="1">
        <f>AVERAGE('Raw Data'!BM345,'Raw Data'!BS345,'Raw Data'!BY345)</f>
        <v>1.8005</v>
      </c>
      <c r="AH13" s="12">
        <f>STDEV('Raw Data'!BM345,'Raw Data'!BS345,'Raw Data'!BY345)</f>
        <v>0.23405234457274721</v>
      </c>
      <c r="AI13" s="1">
        <f>AVERAGE('Raw Data'!CE345,'Raw Data'!CK345,'Raw Data'!CQ345)</f>
        <v>3.3535000000000004</v>
      </c>
      <c r="AJ13" s="12">
        <f>STDEV('Raw Data'!CE345,'Raw Data'!CK345,'Raw Data'!CQ345)</f>
        <v>7.9903066274079865E-2</v>
      </c>
      <c r="AL13" s="4">
        <f t="shared" si="31"/>
        <v>0.55166666666666653</v>
      </c>
      <c r="AM13" s="12">
        <f t="shared" si="32"/>
        <v>0.45385755512526904</v>
      </c>
      <c r="AN13" s="4">
        <f t="shared" si="33"/>
        <v>0.67999999999999972</v>
      </c>
      <c r="AO13" s="12">
        <f t="shared" si="34"/>
        <v>0.48143523049673376</v>
      </c>
      <c r="AP13" s="4">
        <f t="shared" si="35"/>
        <v>0.58233333333333337</v>
      </c>
      <c r="AQ13" s="12">
        <f t="shared" si="36"/>
        <v>0.69602666578859662</v>
      </c>
      <c r="AR13" s="4">
        <f t="shared" si="37"/>
        <v>0.54499999999999993</v>
      </c>
      <c r="AS13" s="12">
        <f t="shared" si="38"/>
        <v>0.89032624855292875</v>
      </c>
      <c r="AT13" s="4">
        <f t="shared" si="39"/>
        <v>2.4513333333333334</v>
      </c>
      <c r="AU13" s="12">
        <f t="shared" si="40"/>
        <v>0.49282388858650589</v>
      </c>
      <c r="AW13" s="4">
        <f t="shared" si="41"/>
        <v>-6.5666666666666762E-2</v>
      </c>
      <c r="AX13" s="12">
        <f t="shared" si="42"/>
        <v>1.0185367198391901</v>
      </c>
      <c r="AY13" s="4">
        <f t="shared" si="43"/>
        <v>0.52233333333333332</v>
      </c>
      <c r="AZ13" s="12">
        <f t="shared" si="44"/>
        <v>0.70913868671124303</v>
      </c>
      <c r="BA13" s="4">
        <f t="shared" si="45"/>
        <v>0.34166666666666701</v>
      </c>
      <c r="BB13" s="12">
        <f t="shared" si="46"/>
        <v>0.20406941381505583</v>
      </c>
      <c r="BC13" s="4">
        <f t="shared" si="47"/>
        <v>0.77383333333333315</v>
      </c>
      <c r="BD13" s="12">
        <f t="shared" si="48"/>
        <v>0.68728554429816024</v>
      </c>
      <c r="BE13" s="4">
        <f t="shared" si="49"/>
        <v>2.0848333333333331</v>
      </c>
      <c r="BF13" s="12">
        <f t="shared" si="50"/>
        <v>0.31251934544072263</v>
      </c>
      <c r="BH13" s="4">
        <f t="shared" si="21"/>
        <v>-0.61733333333333329</v>
      </c>
      <c r="BI13" s="4">
        <f t="shared" si="22"/>
        <v>0.72612265327880576</v>
      </c>
      <c r="BJ13" s="4">
        <f t="shared" si="23"/>
        <v>-0.1576666666666664</v>
      </c>
      <c r="BK13" s="4">
        <f t="shared" si="24"/>
        <v>0.4858687779239389</v>
      </c>
      <c r="BL13" s="4">
        <f t="shared" si="25"/>
        <v>-0.24066666666666636</v>
      </c>
      <c r="BM13" s="4">
        <f t="shared" si="26"/>
        <v>0.69963328172501049</v>
      </c>
      <c r="BN13" s="4">
        <f t="shared" si="27"/>
        <v>0.22883333333333322</v>
      </c>
      <c r="BO13" s="4">
        <f t="shared" si="28"/>
        <v>0.67114539340026291</v>
      </c>
      <c r="BP13" s="4">
        <f t="shared" si="29"/>
        <v>-0.36650000000000027</v>
      </c>
      <c r="BQ13" s="4">
        <f t="shared" si="30"/>
        <v>0.34011067569394293</v>
      </c>
      <c r="BR13" s="12"/>
      <c r="BS13" s="4"/>
      <c r="BT13" s="12"/>
      <c r="BU13" s="4"/>
      <c r="BV13" s="12"/>
      <c r="BW13" s="4"/>
      <c r="BX13" s="12"/>
    </row>
    <row r="14" spans="1:81" x14ac:dyDescent="0.25">
      <c r="A14" t="str">
        <f>'Raw Data'!A14</f>
        <v>A_p110g</v>
      </c>
      <c r="B14">
        <f>'Raw Data'!B14</f>
        <v>77</v>
      </c>
      <c r="C14">
        <f>'Raw Data'!C14</f>
        <v>84</v>
      </c>
      <c r="D14" t="str">
        <f>'Raw Data'!D14</f>
        <v>RALETSVA</v>
      </c>
      <c r="E14" s="1">
        <f>AVERAGE('Raw Data'!K14,'Raw Data'!Q14,'Raw Data'!W14)</f>
        <v>28.675666666666668</v>
      </c>
      <c r="F14" s="12">
        <f>STDEV('Raw Data'!K14,'Raw Data'!Q14,'Raw Data'!W14)</f>
        <v>0.47363734368536892</v>
      </c>
      <c r="G14" s="1">
        <f>AVERAGE('Raw Data'!AC14,'Raw Data'!AI14,'Raw Data'!AO14)</f>
        <v>38.677</v>
      </c>
      <c r="H14" s="12">
        <f>STDEV('Raw Data'!AC14,'Raw Data'!AI14,'Raw Data'!AO14)</f>
        <v>1.0571130497728218</v>
      </c>
      <c r="I14" s="1">
        <f>AVERAGE('Raw Data'!AU14,'Raw Data'!BA14,'Raw Data'!BG14)</f>
        <v>52.377333333333333</v>
      </c>
      <c r="J14" s="12">
        <f>STDEV('Raw Data'!AU14,'Raw Data'!BA14,'Raw Data'!BG14)</f>
        <v>0.67704160384228451</v>
      </c>
      <c r="K14" s="1">
        <f>AVERAGE('Raw Data'!BM14,'Raw Data'!BS14,'Raw Data'!BY14)</f>
        <v>63.11633333333333</v>
      </c>
      <c r="L14" s="12">
        <f>STDEV('Raw Data'!BM14,'Raw Data'!BS14,'Raw Data'!BY14)</f>
        <v>0.52765740147687801</v>
      </c>
      <c r="M14" s="1">
        <f>AVERAGE('Raw Data'!CE14,'Raw Data'!CK14,'Raw Data'!CQ14)</f>
        <v>75.523666666666671</v>
      </c>
      <c r="N14" s="12">
        <f>STDEV('Raw Data'!CE14,'Raw Data'!CK14,'Raw Data'!CQ14)</f>
        <v>2.8571547618800493E-2</v>
      </c>
      <c r="P14" s="1">
        <f>AVERAGE('Raw Data'!K180,'Raw Data'!Q180,'Raw Data'!W180)</f>
        <v>19.565999999999999</v>
      </c>
      <c r="Q14" s="12">
        <f>STDEV('Raw Data'!K180,'Raw Data'!Q180,'Raw Data'!W180)</f>
        <v>0.4425731577942783</v>
      </c>
      <c r="R14" s="1">
        <f>AVERAGE('Raw Data'!AC180,'Raw Data'!AI180,'Raw Data'!AO180)</f>
        <v>31.264666666666667</v>
      </c>
      <c r="S14" s="12">
        <f>STDEV('Raw Data'!AC180,'Raw Data'!AI180,'Raw Data'!AO180)</f>
        <v>1.0789023743292687</v>
      </c>
      <c r="T14" s="1">
        <f>AVERAGE('Raw Data'!AU180,'Raw Data'!BA180,'Raw Data'!BG180)</f>
        <v>46.895666666666671</v>
      </c>
      <c r="U14" s="12">
        <f>STDEV('Raw Data'!AU180,'Raw Data'!BA180,'Raw Data'!BG180)</f>
        <v>1.2248270626228579</v>
      </c>
      <c r="V14" s="1">
        <f>AVERAGE('Raw Data'!BM180,'Raw Data'!BS180,'Raw Data'!BY180)</f>
        <v>60.224666666666657</v>
      </c>
      <c r="W14" s="12">
        <f>STDEV('Raw Data'!BM180,'Raw Data'!BS180,'Raw Data'!BY180)</f>
        <v>1.0805856436827836</v>
      </c>
      <c r="X14" s="1">
        <f>AVERAGE('Raw Data'!CE180,'Raw Data'!CK180,'Raw Data'!CQ180)</f>
        <v>73.341999999999999</v>
      </c>
      <c r="Y14" s="12">
        <f>STDEV('Raw Data'!CE180,'Raw Data'!CK180,'Raw Data'!CQ180)</f>
        <v>0.309801549382829</v>
      </c>
      <c r="AA14" s="1">
        <f>AVERAGE('Raw Data'!K346,'Raw Data'!Q346,'Raw Data'!W346)</f>
        <v>26.911999999999995</v>
      </c>
      <c r="AB14" s="12">
        <f>STDEV('Raw Data'!K346,'Raw Data'!Q346,'Raw Data'!W346)</f>
        <v>2.1332278359331434</v>
      </c>
      <c r="AC14" s="1">
        <f>AVERAGE('Raw Data'!AC346,'Raw Data'!AI346,'Raw Data'!AO346)</f>
        <v>35.974666666666664</v>
      </c>
      <c r="AD14" s="12">
        <f>STDEV('Raw Data'!AC346,'Raw Data'!AI346,'Raw Data'!AO346)</f>
        <v>1.288817028648106</v>
      </c>
      <c r="AE14" s="1">
        <f>AVERAGE('Raw Data'!AU346,'Raw Data'!BA346,'Raw Data'!BG346)</f>
        <v>49.428333333333335</v>
      </c>
      <c r="AF14" s="12">
        <f>STDEV('Raw Data'!AU346,'Raw Data'!BA346,'Raw Data'!BG346)</f>
        <v>1.3880894543700464</v>
      </c>
      <c r="AG14" s="1">
        <f>AVERAGE('Raw Data'!BM346,'Raw Data'!BS346,'Raw Data'!BY346)</f>
        <v>61.971499999999999</v>
      </c>
      <c r="AH14" s="12">
        <f>STDEV('Raw Data'!BM346,'Raw Data'!BS346,'Raw Data'!BY346)</f>
        <v>1.231072906045779</v>
      </c>
      <c r="AI14" s="1">
        <f>AVERAGE('Raw Data'!CE346,'Raw Data'!CK346,'Raw Data'!CQ346)</f>
        <v>74.084499999999991</v>
      </c>
      <c r="AJ14" s="12">
        <f>STDEV('Raw Data'!CE346,'Raw Data'!CK346,'Raw Data'!CQ346)</f>
        <v>0.91570328163658021</v>
      </c>
      <c r="AL14" s="4">
        <f t="shared" si="31"/>
        <v>9.1096666666666692</v>
      </c>
      <c r="AM14" s="12">
        <f t="shared" si="32"/>
        <v>0.91621050147964711</v>
      </c>
      <c r="AN14" s="4">
        <f t="shared" si="33"/>
        <v>7.4123333333333328</v>
      </c>
      <c r="AO14" s="12">
        <f t="shared" si="34"/>
        <v>2.1360154241020908</v>
      </c>
      <c r="AP14" s="4">
        <f t="shared" si="35"/>
        <v>5.481666666666662</v>
      </c>
      <c r="AQ14" s="12">
        <f t="shared" si="36"/>
        <v>1.9018686664651423</v>
      </c>
      <c r="AR14" s="4">
        <f t="shared" si="37"/>
        <v>2.8916666666666728</v>
      </c>
      <c r="AS14" s="12">
        <f t="shared" si="38"/>
        <v>1.6082430451596619</v>
      </c>
      <c r="AT14" s="4">
        <f t="shared" si="39"/>
        <v>2.181666666666672</v>
      </c>
      <c r="AU14" s="12">
        <f t="shared" si="40"/>
        <v>0.33837309700162954</v>
      </c>
      <c r="AW14" s="4">
        <f t="shared" si="41"/>
        <v>1.7636666666666727</v>
      </c>
      <c r="AX14" s="12">
        <f t="shared" si="42"/>
        <v>2.6068651796185116</v>
      </c>
      <c r="AY14" s="4">
        <f t="shared" si="43"/>
        <v>2.7023333333333355</v>
      </c>
      <c r="AZ14" s="12">
        <f t="shared" si="44"/>
        <v>2.345930078420928</v>
      </c>
      <c r="BA14" s="4">
        <f t="shared" si="45"/>
        <v>2.9489999999999981</v>
      </c>
      <c r="BB14" s="12">
        <f t="shared" si="46"/>
        <v>2.065131058212331</v>
      </c>
      <c r="BC14" s="4">
        <f t="shared" si="47"/>
        <v>1.1448333333333309</v>
      </c>
      <c r="BD14" s="12">
        <f t="shared" si="48"/>
        <v>1.7587303075226572</v>
      </c>
      <c r="BE14" s="4">
        <f t="shared" si="49"/>
        <v>1.4391666666666794</v>
      </c>
      <c r="BF14" s="12">
        <f t="shared" si="50"/>
        <v>0.94427482925538064</v>
      </c>
      <c r="BH14" s="4">
        <f t="shared" si="21"/>
        <v>-7.3459999999999965</v>
      </c>
      <c r="BI14" s="4">
        <f t="shared" si="22"/>
        <v>2.5758009937274218</v>
      </c>
      <c r="BJ14" s="4">
        <f t="shared" si="23"/>
        <v>-4.7099999999999973</v>
      </c>
      <c r="BK14" s="4">
        <f t="shared" si="24"/>
        <v>2.3677194029773747</v>
      </c>
      <c r="BL14" s="4">
        <f t="shared" si="25"/>
        <v>-2.532666666666664</v>
      </c>
      <c r="BM14" s="4">
        <f t="shared" si="26"/>
        <v>2.6129165169929043</v>
      </c>
      <c r="BN14" s="4">
        <f t="shared" si="27"/>
        <v>-1.7468333333333419</v>
      </c>
      <c r="BO14" s="4">
        <f t="shared" si="28"/>
        <v>2.3116585497285627</v>
      </c>
      <c r="BP14" s="4">
        <f t="shared" si="29"/>
        <v>-0.74249999999999261</v>
      </c>
      <c r="BQ14" s="4">
        <f t="shared" si="30"/>
        <v>1.2255048310194092</v>
      </c>
      <c r="BR14" s="12"/>
      <c r="BS14" s="4"/>
      <c r="BT14" s="12"/>
      <c r="BU14" s="4"/>
      <c r="BV14" s="12"/>
      <c r="BW14" s="4"/>
      <c r="BX14" s="12"/>
    </row>
    <row r="15" spans="1:81" x14ac:dyDescent="0.25">
      <c r="A15" t="str">
        <f>'Raw Data'!A15</f>
        <v>A_p110g</v>
      </c>
      <c r="B15">
        <f>'Raw Data'!B15</f>
        <v>79</v>
      </c>
      <c r="C15">
        <f>'Raw Data'!C15</f>
        <v>86</v>
      </c>
      <c r="D15" t="str">
        <f>'Raw Data'!D15</f>
        <v>LETSVAAD</v>
      </c>
      <c r="E15" s="1">
        <f>AVERAGE('Raw Data'!K15,'Raw Data'!Q15,'Raw Data'!W15)</f>
        <v>47.641666666666673</v>
      </c>
      <c r="F15" s="12">
        <f>STDEV('Raw Data'!K15,'Raw Data'!Q15,'Raw Data'!W15)</f>
        <v>1.4553708576625148</v>
      </c>
      <c r="G15" s="1">
        <f>AVERAGE('Raw Data'!AC15,'Raw Data'!AI15,'Raw Data'!AO15)</f>
        <v>61.94466666666667</v>
      </c>
      <c r="H15" s="12">
        <f>STDEV('Raw Data'!AC15,'Raw Data'!AI15,'Raw Data'!AO15)</f>
        <v>1.0444263178096054</v>
      </c>
      <c r="I15" s="1">
        <f>AVERAGE('Raw Data'!AU15,'Raw Data'!BA15,'Raw Data'!BG15)</f>
        <v>75.364666666666665</v>
      </c>
      <c r="J15" s="12">
        <f>STDEV('Raw Data'!AU15,'Raw Data'!BA15,'Raw Data'!BG15)</f>
        <v>0.59644725947340704</v>
      </c>
      <c r="K15" s="1">
        <f>AVERAGE('Raw Data'!BM15,'Raw Data'!BS15,'Raw Data'!BY15)</f>
        <v>81.483000000000004</v>
      </c>
      <c r="L15" s="12">
        <f>STDEV('Raw Data'!BM15,'Raw Data'!BS15,'Raw Data'!BY15)</f>
        <v>0.38970116756304662</v>
      </c>
      <c r="M15" s="1">
        <f>AVERAGE('Raw Data'!CE15,'Raw Data'!CK15,'Raw Data'!CQ15)</f>
        <v>81.825666666666663</v>
      </c>
      <c r="N15" s="12">
        <f>STDEV('Raw Data'!CE15,'Raw Data'!CK15,'Raw Data'!CQ15)</f>
        <v>0.44230457078051033</v>
      </c>
      <c r="P15" s="1">
        <f>AVERAGE('Raw Data'!K181,'Raw Data'!Q181,'Raw Data'!W181)</f>
        <v>35.582333333333331</v>
      </c>
      <c r="Q15" s="12">
        <f>STDEV('Raw Data'!K181,'Raw Data'!Q181,'Raw Data'!W181)</f>
        <v>0.48459914706211848</v>
      </c>
      <c r="R15" s="1">
        <f>AVERAGE('Raw Data'!AC181,'Raw Data'!AI181,'Raw Data'!AO181)</f>
        <v>52.852333333333341</v>
      </c>
      <c r="S15" s="12">
        <f>STDEV('Raw Data'!AC181,'Raw Data'!AI181,'Raw Data'!AO181)</f>
        <v>1.4890887593872044</v>
      </c>
      <c r="T15" s="1">
        <f>AVERAGE('Raw Data'!AU181,'Raw Data'!BA181,'Raw Data'!BG181)</f>
        <v>74.528000000000006</v>
      </c>
      <c r="U15" s="12">
        <f>STDEV('Raw Data'!AU181,'Raw Data'!BA181,'Raw Data'!BG181)</f>
        <v>0.36622534046676536</v>
      </c>
      <c r="V15" s="1">
        <f>AVERAGE('Raw Data'!BM181,'Raw Data'!BS181,'Raw Data'!BY181)</f>
        <v>82.263999999999996</v>
      </c>
      <c r="W15" s="12">
        <f>STDEV('Raw Data'!BM181,'Raw Data'!BS181,'Raw Data'!BY181)</f>
        <v>0.82511635543115547</v>
      </c>
      <c r="X15" s="1">
        <f>AVERAGE('Raw Data'!CE181,'Raw Data'!CK181,'Raw Data'!CQ181)</f>
        <v>83.022666666666666</v>
      </c>
      <c r="Y15" s="12">
        <f>STDEV('Raw Data'!CE181,'Raw Data'!CK181,'Raw Data'!CQ181)</f>
        <v>0.13896162539828849</v>
      </c>
      <c r="AA15" s="1">
        <f>AVERAGE('Raw Data'!K347,'Raw Data'!Q347,'Raw Data'!W347)</f>
        <v>41.603333333333332</v>
      </c>
      <c r="AB15" s="12">
        <f>STDEV('Raw Data'!K347,'Raw Data'!Q347,'Raw Data'!W347)</f>
        <v>1.980594439387662</v>
      </c>
      <c r="AC15" s="1">
        <f>AVERAGE('Raw Data'!AC347,'Raw Data'!AI347,'Raw Data'!AO347)</f>
        <v>56.818000000000005</v>
      </c>
      <c r="AD15" s="12">
        <f>STDEV('Raw Data'!AC347,'Raw Data'!AI347,'Raw Data'!AO347)</f>
        <v>1.2382774325650909</v>
      </c>
      <c r="AE15" s="1">
        <f>AVERAGE('Raw Data'!AU347,'Raw Data'!BA347,'Raw Data'!BG347)</f>
        <v>74.523666666666671</v>
      </c>
      <c r="AF15" s="12">
        <f>STDEV('Raw Data'!AU347,'Raw Data'!BA347,'Raw Data'!BG347)</f>
        <v>1.3978019649912226</v>
      </c>
      <c r="AG15" s="1">
        <f>AVERAGE('Raw Data'!BM347,'Raw Data'!BS347,'Raw Data'!BY347)</f>
        <v>81.460999999999999</v>
      </c>
      <c r="AH15" s="12">
        <f>STDEV('Raw Data'!BM347,'Raw Data'!BS347,'Raw Data'!BY347)</f>
        <v>1.4523973285571701</v>
      </c>
      <c r="AI15" s="1">
        <f>AVERAGE('Raw Data'!CE347,'Raw Data'!CK347,'Raw Data'!CQ347)</f>
        <v>82.034499999999994</v>
      </c>
      <c r="AJ15" s="12">
        <f>STDEV('Raw Data'!CE347,'Raw Data'!CK347,'Raw Data'!CQ347)</f>
        <v>0.26092240225783586</v>
      </c>
      <c r="AL15" s="4">
        <f t="shared" si="31"/>
        <v>12.059333333333342</v>
      </c>
      <c r="AM15" s="12">
        <f t="shared" si="32"/>
        <v>1.9399700047246335</v>
      </c>
      <c r="AN15" s="4">
        <f t="shared" si="33"/>
        <v>9.0923333333333289</v>
      </c>
      <c r="AO15" s="12">
        <f t="shared" si="34"/>
        <v>2.5335150771968094</v>
      </c>
      <c r="AP15" s="4">
        <f t="shared" si="35"/>
        <v>0.8366666666666589</v>
      </c>
      <c r="AQ15" s="12">
        <f t="shared" si="36"/>
        <v>0.96267259994017229</v>
      </c>
      <c r="AR15" s="4">
        <f t="shared" si="37"/>
        <v>-0.7809999999999917</v>
      </c>
      <c r="AS15" s="12">
        <f t="shared" si="38"/>
        <v>1.2148175229942022</v>
      </c>
      <c r="AT15" s="4">
        <f t="shared" si="39"/>
        <v>-1.1970000000000027</v>
      </c>
      <c r="AU15" s="12">
        <f t="shared" si="40"/>
        <v>0.58126619617879882</v>
      </c>
      <c r="AW15" s="4">
        <f t="shared" si="41"/>
        <v>6.0383333333333411</v>
      </c>
      <c r="AX15" s="12">
        <f t="shared" si="42"/>
        <v>3.4359652970501773</v>
      </c>
      <c r="AY15" s="4">
        <f t="shared" si="43"/>
        <v>5.1266666666666652</v>
      </c>
      <c r="AZ15" s="12">
        <f t="shared" si="44"/>
        <v>2.2827037503746967</v>
      </c>
      <c r="BA15" s="4">
        <f t="shared" si="45"/>
        <v>0.84099999999999397</v>
      </c>
      <c r="BB15" s="12">
        <f t="shared" si="46"/>
        <v>1.9942492244646293</v>
      </c>
      <c r="BC15" s="4">
        <f t="shared" si="47"/>
        <v>2.2000000000005571E-2</v>
      </c>
      <c r="BD15" s="12">
        <f t="shared" si="48"/>
        <v>1.8420984961202169</v>
      </c>
      <c r="BE15" s="4">
        <f t="shared" si="49"/>
        <v>-0.20883333333333098</v>
      </c>
      <c r="BF15" s="12">
        <f t="shared" si="50"/>
        <v>0.70322697303834625</v>
      </c>
      <c r="BH15" s="4">
        <f t="shared" si="21"/>
        <v>-6.0210000000000008</v>
      </c>
      <c r="BI15" s="4">
        <f t="shared" si="22"/>
        <v>2.4651935864497805</v>
      </c>
      <c r="BJ15" s="4">
        <f t="shared" si="23"/>
        <v>-3.9656666666666638</v>
      </c>
      <c r="BK15" s="4">
        <f t="shared" si="24"/>
        <v>2.7273661919522953</v>
      </c>
      <c r="BL15" s="4">
        <f t="shared" si="25"/>
        <v>4.3333333333350765E-3</v>
      </c>
      <c r="BM15" s="4">
        <f t="shared" si="26"/>
        <v>1.7640273054579878</v>
      </c>
      <c r="BN15" s="4">
        <f t="shared" si="27"/>
        <v>0.80299999999999727</v>
      </c>
      <c r="BO15" s="4">
        <f t="shared" si="28"/>
        <v>2.2775136839883254</v>
      </c>
      <c r="BP15" s="4">
        <f t="shared" si="29"/>
        <v>0.98816666666667174</v>
      </c>
      <c r="BQ15" s="4">
        <f t="shared" si="30"/>
        <v>0.39988402765612435</v>
      </c>
      <c r="BR15" s="12"/>
      <c r="BS15" s="4"/>
      <c r="BT15" s="12"/>
      <c r="BU15" s="4"/>
      <c r="BV15" s="12"/>
      <c r="BW15" s="4"/>
      <c r="BX15" s="12"/>
    </row>
    <row r="16" spans="1:81" x14ac:dyDescent="0.25">
      <c r="A16" t="str">
        <f>'Raw Data'!A16</f>
        <v>A_p110g</v>
      </c>
      <c r="B16">
        <f>'Raw Data'!B16</f>
        <v>87</v>
      </c>
      <c r="C16">
        <f>'Raw Data'!C16</f>
        <v>99</v>
      </c>
      <c r="D16" t="str">
        <f>'Raw Data'!D16</f>
        <v>FYHRLGPHHFLLL</v>
      </c>
      <c r="E16" s="1">
        <f>AVERAGE('Raw Data'!K16,'Raw Data'!Q16,'Raw Data'!W16)</f>
        <v>1.6686666666666667</v>
      </c>
      <c r="F16" s="12">
        <f>STDEV('Raw Data'!K16,'Raw Data'!Q16,'Raw Data'!W16)</f>
        <v>0.26724957125004445</v>
      </c>
      <c r="G16" s="1">
        <f>AVERAGE('Raw Data'!AC16,'Raw Data'!AI16,'Raw Data'!AO16)</f>
        <v>3.5086666666666666</v>
      </c>
      <c r="H16" s="12">
        <f>STDEV('Raw Data'!AC16,'Raw Data'!AI16,'Raw Data'!AO16)</f>
        <v>0.16896843886753918</v>
      </c>
      <c r="I16" s="1">
        <f>AVERAGE('Raw Data'!AU16,'Raw Data'!BA16,'Raw Data'!BG16)</f>
        <v>6.812666666666666</v>
      </c>
      <c r="J16" s="12">
        <f>STDEV('Raw Data'!AU16,'Raw Data'!BA16,'Raw Data'!BG16)</f>
        <v>0.4875390582643952</v>
      </c>
      <c r="K16" s="1">
        <f>AVERAGE('Raw Data'!BM16,'Raw Data'!BS16,'Raw Data'!BY16)</f>
        <v>8.9853333333333349</v>
      </c>
      <c r="L16" s="12">
        <f>STDEV('Raw Data'!BM16,'Raw Data'!BS16,'Raw Data'!BY16)</f>
        <v>0.93817073783684701</v>
      </c>
      <c r="M16" s="1">
        <f>AVERAGE('Raw Data'!CE16,'Raw Data'!CK16,'Raw Data'!CQ16)</f>
        <v>12.449666666666667</v>
      </c>
      <c r="N16" s="12">
        <f>STDEV('Raw Data'!CE16,'Raw Data'!CK16,'Raw Data'!CQ16)</f>
        <v>0.28955195273617762</v>
      </c>
      <c r="P16" s="1">
        <f>AVERAGE('Raw Data'!K182,'Raw Data'!Q182,'Raw Data'!W182)</f>
        <v>1.3713333333333333</v>
      </c>
      <c r="Q16" s="12">
        <f>STDEV('Raw Data'!K182,'Raw Data'!Q182,'Raw Data'!W182)</f>
        <v>0.12635795714292522</v>
      </c>
      <c r="R16" s="1">
        <f>AVERAGE('Raw Data'!AC182,'Raw Data'!AI182,'Raw Data'!AO182)</f>
        <v>2.8463333333333334</v>
      </c>
      <c r="S16" s="12">
        <f>STDEV('Raw Data'!AC182,'Raw Data'!AI182,'Raw Data'!AO182)</f>
        <v>0.16748233737720908</v>
      </c>
      <c r="T16" s="1">
        <f>AVERAGE('Raw Data'!AU182,'Raw Data'!BA182,'Raw Data'!BG182)</f>
        <v>6.0603333333333333</v>
      </c>
      <c r="U16" s="12">
        <f>STDEV('Raw Data'!AU182,'Raw Data'!BA182,'Raw Data'!BG182)</f>
        <v>0.47865889037323123</v>
      </c>
      <c r="V16" s="1">
        <f>AVERAGE('Raw Data'!BM182,'Raw Data'!BS182,'Raw Data'!BY182)</f>
        <v>8.0636666666666681</v>
      </c>
      <c r="W16" s="12">
        <f>STDEV('Raw Data'!BM182,'Raw Data'!BS182,'Raw Data'!BY182)</f>
        <v>0.5907633479942147</v>
      </c>
      <c r="X16" s="1">
        <f>AVERAGE('Raw Data'!CE182,'Raw Data'!CK182,'Raw Data'!CQ182)</f>
        <v>10.212000000000002</v>
      </c>
      <c r="Y16" s="12">
        <f>STDEV('Raw Data'!CE182,'Raw Data'!CK182,'Raw Data'!CQ182)</f>
        <v>1.0273076462287238</v>
      </c>
      <c r="AA16" s="1">
        <f>AVERAGE('Raw Data'!K348,'Raw Data'!Q348,'Raw Data'!W348)</f>
        <v>1.5823333333333334</v>
      </c>
      <c r="AB16" s="12">
        <f>STDEV('Raw Data'!K348,'Raw Data'!Q348,'Raw Data'!W348)</f>
        <v>0.30785440281622334</v>
      </c>
      <c r="AC16" s="1">
        <f>AVERAGE('Raw Data'!AC348,'Raw Data'!AI348,'Raw Data'!AO348)</f>
        <v>3.0453333333333332</v>
      </c>
      <c r="AD16" s="12">
        <f>STDEV('Raw Data'!AC348,'Raw Data'!AI348,'Raw Data'!AO348)</f>
        <v>9.3388079182159675E-2</v>
      </c>
      <c r="AE16" s="1">
        <f>AVERAGE('Raw Data'!AU348,'Raw Data'!BA348,'Raw Data'!BG348)</f>
        <v>6.448666666666667</v>
      </c>
      <c r="AF16" s="12">
        <f>STDEV('Raw Data'!AU348,'Raw Data'!BA348,'Raw Data'!BG348)</f>
        <v>0.35915502688022249</v>
      </c>
      <c r="AG16" s="1">
        <f>AVERAGE('Raw Data'!BM348,'Raw Data'!BS348,'Raw Data'!BY348)</f>
        <v>7.8475000000000001</v>
      </c>
      <c r="AH16" s="12">
        <f>STDEV('Raw Data'!BM348,'Raw Data'!BS348,'Raw Data'!BY348)</f>
        <v>0.72337023715383786</v>
      </c>
      <c r="AI16" s="1">
        <f>AVERAGE('Raw Data'!CE348,'Raw Data'!CK348,'Raw Data'!CQ348)</f>
        <v>11.311499999999999</v>
      </c>
      <c r="AJ16" s="12">
        <f>STDEV('Raw Data'!CE348,'Raw Data'!CK348,'Raw Data'!CQ348)</f>
        <v>0.58901994872839425</v>
      </c>
      <c r="AL16" s="4">
        <f t="shared" si="31"/>
        <v>0.29733333333333345</v>
      </c>
      <c r="AM16" s="12">
        <f t="shared" si="32"/>
        <v>0.3936075283929697</v>
      </c>
      <c r="AN16" s="4">
        <f t="shared" si="33"/>
        <v>0.66233333333333322</v>
      </c>
      <c r="AO16" s="12">
        <f t="shared" si="34"/>
        <v>0.33645077624474834</v>
      </c>
      <c r="AP16" s="4">
        <f t="shared" si="35"/>
        <v>0.75233333333333263</v>
      </c>
      <c r="AQ16" s="12">
        <f t="shared" si="36"/>
        <v>0.96619794863762654</v>
      </c>
      <c r="AR16" s="4">
        <f t="shared" si="37"/>
        <v>0.92166666666666686</v>
      </c>
      <c r="AS16" s="12">
        <f t="shared" si="38"/>
        <v>1.5289340858310618</v>
      </c>
      <c r="AT16" s="4">
        <f t="shared" si="39"/>
        <v>2.2376666666666658</v>
      </c>
      <c r="AU16" s="12">
        <f t="shared" si="40"/>
        <v>1.3168595989649017</v>
      </c>
      <c r="AW16" s="4">
        <f t="shared" si="41"/>
        <v>8.6333333333333373E-2</v>
      </c>
      <c r="AX16" s="12">
        <f t="shared" si="42"/>
        <v>0.57510397406626779</v>
      </c>
      <c r="AY16" s="4">
        <f t="shared" si="43"/>
        <v>0.46333333333333337</v>
      </c>
      <c r="AZ16" s="12">
        <f t="shared" si="44"/>
        <v>0.26235651804969884</v>
      </c>
      <c r="BA16" s="4">
        <f t="shared" si="45"/>
        <v>0.36399999999999899</v>
      </c>
      <c r="BB16" s="12">
        <f t="shared" si="46"/>
        <v>0.84669408514461753</v>
      </c>
      <c r="BC16" s="4">
        <f t="shared" si="47"/>
        <v>1.1378333333333348</v>
      </c>
      <c r="BD16" s="12">
        <f t="shared" si="48"/>
        <v>1.6615409749906851</v>
      </c>
      <c r="BE16" s="4">
        <f t="shared" si="49"/>
        <v>1.1381666666666685</v>
      </c>
      <c r="BF16" s="12">
        <f t="shared" si="50"/>
        <v>0.87857190146457198</v>
      </c>
      <c r="BH16" s="4">
        <f t="shared" si="21"/>
        <v>-0.21100000000000008</v>
      </c>
      <c r="BI16" s="4">
        <f t="shared" si="22"/>
        <v>0.43421235995914853</v>
      </c>
      <c r="BJ16" s="4">
        <f t="shared" si="23"/>
        <v>-0.19899999999999984</v>
      </c>
      <c r="BK16" s="4">
        <f t="shared" si="24"/>
        <v>0.26087041655936877</v>
      </c>
      <c r="BL16" s="4">
        <f t="shared" si="25"/>
        <v>-0.38833333333333364</v>
      </c>
      <c r="BM16" s="4">
        <f t="shared" si="26"/>
        <v>0.83781391725345378</v>
      </c>
      <c r="BN16" s="4">
        <f t="shared" si="27"/>
        <v>0.21616666666666795</v>
      </c>
      <c r="BO16" s="4">
        <f t="shared" si="28"/>
        <v>1.3141335851480527</v>
      </c>
      <c r="BP16" s="4">
        <f t="shared" si="29"/>
        <v>-1.0994999999999973</v>
      </c>
      <c r="BQ16" s="4">
        <f t="shared" si="30"/>
        <v>1.6163275949571181</v>
      </c>
      <c r="BR16" s="12"/>
      <c r="BS16" s="4"/>
      <c r="BT16" s="12"/>
      <c r="BU16" s="4"/>
      <c r="BV16" s="12"/>
      <c r="BW16" s="4"/>
      <c r="BX16" s="12"/>
    </row>
    <row r="17" spans="1:76" x14ac:dyDescent="0.25">
      <c r="A17" t="str">
        <f>'Raw Data'!A17</f>
        <v>A_p110g</v>
      </c>
      <c r="B17">
        <f>'Raw Data'!B17</f>
        <v>88</v>
      </c>
      <c r="C17">
        <f>'Raw Data'!C17</f>
        <v>98</v>
      </c>
      <c r="D17" t="str">
        <f>'Raw Data'!D17</f>
        <v>YHRLGPHHFLL</v>
      </c>
      <c r="E17" s="1">
        <f>AVERAGE('Raw Data'!K17,'Raw Data'!Q17,'Raw Data'!W17)</f>
        <v>2.7613333333333334</v>
      </c>
      <c r="F17" s="12">
        <f>STDEV('Raw Data'!K17,'Raw Data'!Q17,'Raw Data'!W17)</f>
        <v>0.83322285934396367</v>
      </c>
      <c r="G17" s="1">
        <f>AVERAGE('Raw Data'!AC17,'Raw Data'!AI17,'Raw Data'!AO17)</f>
        <v>5.1610000000000005</v>
      </c>
      <c r="H17" s="12">
        <f>STDEV('Raw Data'!AC17,'Raw Data'!AI17,'Raw Data'!AO17)</f>
        <v>0.32912763481664692</v>
      </c>
      <c r="I17" s="1">
        <f>AVERAGE('Raw Data'!AU17,'Raw Data'!BA17,'Raw Data'!BG17)</f>
        <v>10.079666666666666</v>
      </c>
      <c r="J17" s="12">
        <f>STDEV('Raw Data'!AU17,'Raw Data'!BA17,'Raw Data'!BG17)</f>
        <v>0.70006166395063563</v>
      </c>
      <c r="K17" s="1">
        <f>AVERAGE('Raw Data'!BM17,'Raw Data'!BS17,'Raw Data'!BY17)</f>
        <v>12.751666666666667</v>
      </c>
      <c r="L17" s="12">
        <f>STDEV('Raw Data'!BM17,'Raw Data'!BS17,'Raw Data'!BY17)</f>
        <v>0.88246378584808449</v>
      </c>
      <c r="M17" s="1">
        <f>AVERAGE('Raw Data'!CE17,'Raw Data'!CK17,'Raw Data'!CQ17)</f>
        <v>16.762666666666664</v>
      </c>
      <c r="N17" s="12">
        <f>STDEV('Raw Data'!CE17,'Raw Data'!CK17,'Raw Data'!CQ17)</f>
        <v>0.20263596258644043</v>
      </c>
      <c r="P17" s="1">
        <f>AVERAGE('Raw Data'!K183,'Raw Data'!Q183,'Raw Data'!W183)</f>
        <v>2.1890000000000001</v>
      </c>
      <c r="Q17" s="12">
        <f>STDEV('Raw Data'!K183,'Raw Data'!Q183,'Raw Data'!W183)</f>
        <v>0.20799278833651905</v>
      </c>
      <c r="R17" s="1">
        <f>AVERAGE('Raw Data'!AC183,'Raw Data'!AI183,'Raw Data'!AO183)</f>
        <v>4.1283333333333339</v>
      </c>
      <c r="S17" s="12">
        <f>STDEV('Raw Data'!AC183,'Raw Data'!AI183,'Raw Data'!AO183)</f>
        <v>0.27539486802286889</v>
      </c>
      <c r="T17" s="1">
        <f>AVERAGE('Raw Data'!AU183,'Raw Data'!BA183,'Raw Data'!BG183)</f>
        <v>9.1396666666666651</v>
      </c>
      <c r="U17" s="12">
        <f>STDEV('Raw Data'!AU183,'Raw Data'!BA183,'Raw Data'!BG183)</f>
        <v>0.9060001839587748</v>
      </c>
      <c r="V17" s="1">
        <f>AVERAGE('Raw Data'!BM183,'Raw Data'!BS183,'Raw Data'!BY183)</f>
        <v>12.315666666666667</v>
      </c>
      <c r="W17" s="12">
        <f>STDEV('Raw Data'!BM183,'Raw Data'!BS183,'Raw Data'!BY183)</f>
        <v>0.86725851586094804</v>
      </c>
      <c r="X17" s="1">
        <f>AVERAGE('Raw Data'!CE183,'Raw Data'!CK183,'Raw Data'!CQ183)</f>
        <v>14.382333333333335</v>
      </c>
      <c r="Y17" s="12">
        <f>STDEV('Raw Data'!CE183,'Raw Data'!CK183,'Raw Data'!CQ183)</f>
        <v>0.53666128361689514</v>
      </c>
      <c r="AA17" s="1">
        <f>AVERAGE('Raw Data'!K349,'Raw Data'!Q349,'Raw Data'!W349)</f>
        <v>2.2953333333333332</v>
      </c>
      <c r="AB17" s="12">
        <f>STDEV('Raw Data'!K349,'Raw Data'!Q349,'Raw Data'!W349)</f>
        <v>0.36756269306519107</v>
      </c>
      <c r="AC17" s="1">
        <f>AVERAGE('Raw Data'!AC349,'Raw Data'!AI349,'Raw Data'!AO349)</f>
        <v>4.4836666666666671</v>
      </c>
      <c r="AD17" s="12">
        <f>STDEV('Raw Data'!AC349,'Raw Data'!AI349,'Raw Data'!AO349)</f>
        <v>0.25458659299604414</v>
      </c>
      <c r="AE17" s="1">
        <f>AVERAGE('Raw Data'!AU349,'Raw Data'!BA349,'Raw Data'!BG349)</f>
        <v>9.6959999999999997</v>
      </c>
      <c r="AF17" s="12">
        <f>STDEV('Raw Data'!AU349,'Raw Data'!BA349,'Raw Data'!BG349)</f>
        <v>0.67113411476395723</v>
      </c>
      <c r="AG17" s="1">
        <f>AVERAGE('Raw Data'!BM349,'Raw Data'!BS349,'Raw Data'!BY349)</f>
        <v>12.047000000000001</v>
      </c>
      <c r="AH17" s="12">
        <f>STDEV('Raw Data'!BM349,'Raw Data'!BS349,'Raw Data'!BY349)</f>
        <v>0.92772409691674995</v>
      </c>
      <c r="AI17" s="1">
        <f>AVERAGE('Raw Data'!CE349,'Raw Data'!CK349,'Raw Data'!CQ349)</f>
        <v>14.128499999999999</v>
      </c>
      <c r="AJ17" s="12">
        <f>STDEV('Raw Data'!CE349,'Raw Data'!CK349,'Raw Data'!CQ349)</f>
        <v>0.1831406563273148</v>
      </c>
      <c r="AL17" s="4">
        <f t="shared" si="31"/>
        <v>0.57233333333333336</v>
      </c>
      <c r="AM17" s="12">
        <f t="shared" si="32"/>
        <v>1.0412156476804828</v>
      </c>
      <c r="AN17" s="4">
        <f t="shared" si="33"/>
        <v>1.0326666666666666</v>
      </c>
      <c r="AO17" s="12">
        <f t="shared" si="34"/>
        <v>0.60452250283951581</v>
      </c>
      <c r="AP17" s="4">
        <f t="shared" si="35"/>
        <v>0.94000000000000128</v>
      </c>
      <c r="AQ17" s="12">
        <f t="shared" si="36"/>
        <v>1.6060618479094102</v>
      </c>
      <c r="AR17" s="4">
        <f t="shared" si="37"/>
        <v>0.43599999999999994</v>
      </c>
      <c r="AS17" s="12">
        <f t="shared" si="38"/>
        <v>1.7497223017090329</v>
      </c>
      <c r="AT17" s="4">
        <f t="shared" si="39"/>
        <v>2.3803333333333292</v>
      </c>
      <c r="AU17" s="12">
        <f t="shared" si="40"/>
        <v>0.73929724620333559</v>
      </c>
      <c r="AW17" s="4">
        <f t="shared" si="41"/>
        <v>0.46600000000000019</v>
      </c>
      <c r="AX17" s="12">
        <f t="shared" si="42"/>
        <v>1.2007855524091546</v>
      </c>
      <c r="AY17" s="4">
        <f t="shared" si="43"/>
        <v>0.67733333333333334</v>
      </c>
      <c r="AZ17" s="12">
        <f t="shared" si="44"/>
        <v>0.58371422781269111</v>
      </c>
      <c r="BA17" s="4">
        <f t="shared" si="45"/>
        <v>0.3836666666666666</v>
      </c>
      <c r="BB17" s="12">
        <f t="shared" si="46"/>
        <v>1.371195778714593</v>
      </c>
      <c r="BC17" s="4">
        <f t="shared" si="47"/>
        <v>0.70466666666666633</v>
      </c>
      <c r="BD17" s="12">
        <f t="shared" si="48"/>
        <v>1.8101878827648348</v>
      </c>
      <c r="BE17" s="4">
        <f t="shared" si="49"/>
        <v>2.6341666666666654</v>
      </c>
      <c r="BF17" s="12">
        <f t="shared" si="50"/>
        <v>0.3857766189137552</v>
      </c>
      <c r="BH17" s="4">
        <f t="shared" si="21"/>
        <v>-0.10633333333333317</v>
      </c>
      <c r="BI17" s="4">
        <f t="shared" si="22"/>
        <v>0.57555548140171009</v>
      </c>
      <c r="BJ17" s="4">
        <f t="shared" si="23"/>
        <v>-0.35533333333333328</v>
      </c>
      <c r="BK17" s="4">
        <f t="shared" si="24"/>
        <v>0.52998146101891308</v>
      </c>
      <c r="BL17" s="4">
        <f t="shared" si="25"/>
        <v>-0.55633333333333468</v>
      </c>
      <c r="BM17" s="4">
        <f t="shared" si="26"/>
        <v>1.5771342987227319</v>
      </c>
      <c r="BN17" s="4">
        <f t="shared" si="27"/>
        <v>0.26866666666666639</v>
      </c>
      <c r="BO17" s="4">
        <f t="shared" si="28"/>
        <v>1.794982612777698</v>
      </c>
      <c r="BP17" s="4">
        <f t="shared" si="29"/>
        <v>0.25383333333333624</v>
      </c>
      <c r="BQ17" s="4">
        <f t="shared" si="30"/>
        <v>0.71980193994420993</v>
      </c>
      <c r="BR17" s="12"/>
      <c r="BS17" s="4"/>
      <c r="BT17" s="12"/>
      <c r="BU17" s="4"/>
      <c r="BV17" s="12"/>
      <c r="BW17" s="4"/>
      <c r="BX17" s="12"/>
    </row>
    <row r="18" spans="1:76" x14ac:dyDescent="0.25">
      <c r="A18" t="str">
        <f>'Raw Data'!A18</f>
        <v>A_p110g</v>
      </c>
      <c r="B18">
        <f>'Raw Data'!B18</f>
        <v>88</v>
      </c>
      <c r="C18">
        <f>'Raw Data'!C18</f>
        <v>99</v>
      </c>
      <c r="D18" t="str">
        <f>'Raw Data'!D18</f>
        <v>YHRLGPHHFLLL</v>
      </c>
      <c r="E18" s="1">
        <f>AVERAGE('Raw Data'!K18,'Raw Data'!Q18,'Raw Data'!W18)</f>
        <v>2.1603333333333334</v>
      </c>
      <c r="F18" s="12">
        <f>STDEV('Raw Data'!K18,'Raw Data'!Q18,'Raw Data'!W18)</f>
        <v>0.1789757897966463</v>
      </c>
      <c r="G18" s="1">
        <f>AVERAGE('Raw Data'!AC18,'Raw Data'!AI18,'Raw Data'!AO18)</f>
        <v>4.4483333333333333</v>
      </c>
      <c r="H18" s="12">
        <f>STDEV('Raw Data'!AC18,'Raw Data'!AI18,'Raw Data'!AO18)</f>
        <v>0.11400146197892931</v>
      </c>
      <c r="I18" s="1">
        <f>AVERAGE('Raw Data'!AU18,'Raw Data'!BA18,'Raw Data'!BG18)</f>
        <v>7.955000000000001</v>
      </c>
      <c r="J18" s="12">
        <f>STDEV('Raw Data'!AU18,'Raw Data'!BA18,'Raw Data'!BG18)</f>
        <v>0.47158350268006599</v>
      </c>
      <c r="K18" s="1">
        <f>AVERAGE('Raw Data'!BM18,'Raw Data'!BS18,'Raw Data'!BY18)</f>
        <v>10.359333333333334</v>
      </c>
      <c r="L18" s="12">
        <f>STDEV('Raw Data'!BM18,'Raw Data'!BS18,'Raw Data'!BY18)</f>
        <v>0.62273777252815965</v>
      </c>
      <c r="M18" s="1">
        <f>AVERAGE('Raw Data'!CE18,'Raw Data'!CK18,'Raw Data'!CQ18)</f>
        <v>14.587000000000002</v>
      </c>
      <c r="N18" s="12">
        <f>STDEV('Raw Data'!CE18,'Raw Data'!CK18,'Raw Data'!CQ18)</f>
        <v>0.16105589091989164</v>
      </c>
      <c r="P18" s="1">
        <f>AVERAGE('Raw Data'!K184,'Raw Data'!Q184,'Raw Data'!W184)</f>
        <v>1.6926666666666665</v>
      </c>
      <c r="Q18" s="12">
        <f>STDEV('Raw Data'!K184,'Raw Data'!Q184,'Raw Data'!W184)</f>
        <v>0.29181729443837778</v>
      </c>
      <c r="R18" s="1">
        <f>AVERAGE('Raw Data'!AC184,'Raw Data'!AI184,'Raw Data'!AO184)</f>
        <v>3.321333333333333</v>
      </c>
      <c r="S18" s="12">
        <f>STDEV('Raw Data'!AC184,'Raw Data'!AI184,'Raw Data'!AO184)</f>
        <v>0.15076582282909243</v>
      </c>
      <c r="T18" s="1">
        <f>AVERAGE('Raw Data'!AU184,'Raw Data'!BA184,'Raw Data'!BG184)</f>
        <v>7.2516666666666678</v>
      </c>
      <c r="U18" s="12">
        <f>STDEV('Raw Data'!AU184,'Raw Data'!BA184,'Raw Data'!BG184)</f>
        <v>0.44558089426425496</v>
      </c>
      <c r="V18" s="1">
        <f>AVERAGE('Raw Data'!BM184,'Raw Data'!BS184,'Raw Data'!BY184)</f>
        <v>9.5876666666666672</v>
      </c>
      <c r="W18" s="12">
        <f>STDEV('Raw Data'!BM184,'Raw Data'!BS184,'Raw Data'!BY184)</f>
        <v>0.48729286197658689</v>
      </c>
      <c r="X18" s="1">
        <f>AVERAGE('Raw Data'!CE184,'Raw Data'!CK184,'Raw Data'!CQ184)</f>
        <v>11.704333333333333</v>
      </c>
      <c r="Y18" s="12">
        <f>STDEV('Raw Data'!CE184,'Raw Data'!CK184,'Raw Data'!CQ184)</f>
        <v>0.44866171369232427</v>
      </c>
      <c r="AA18" s="1">
        <f>AVERAGE('Raw Data'!K350,'Raw Data'!Q350,'Raw Data'!W350)</f>
        <v>1.8826666666666665</v>
      </c>
      <c r="AB18" s="12">
        <f>STDEV('Raw Data'!K350,'Raw Data'!Q350,'Raw Data'!W350)</f>
        <v>0.29295107668915193</v>
      </c>
      <c r="AC18" s="1">
        <f>AVERAGE('Raw Data'!AC350,'Raw Data'!AI350,'Raw Data'!AO350)</f>
        <v>3.7629999999999999</v>
      </c>
      <c r="AD18" s="12">
        <f>STDEV('Raw Data'!AC350,'Raw Data'!AI350,'Raw Data'!AO350)</f>
        <v>0.21047327621339473</v>
      </c>
      <c r="AE18" s="1">
        <f>AVERAGE('Raw Data'!AU350,'Raw Data'!BA350,'Raw Data'!BG350)</f>
        <v>7.5373333333333337</v>
      </c>
      <c r="AF18" s="12">
        <f>STDEV('Raw Data'!AU350,'Raw Data'!BA350,'Raw Data'!BG350)</f>
        <v>0.37585945955015365</v>
      </c>
      <c r="AG18" s="1">
        <f>AVERAGE('Raw Data'!BM350,'Raw Data'!BS350,'Raw Data'!BY350)</f>
        <v>9.4280000000000008</v>
      </c>
      <c r="AH18" s="12">
        <f>STDEV('Raw Data'!BM350,'Raw Data'!BS350,'Raw Data'!BY350)</f>
        <v>0.22627416997969416</v>
      </c>
      <c r="AI18" s="1">
        <f>AVERAGE('Raw Data'!CE350,'Raw Data'!CK350,'Raw Data'!CQ350)</f>
        <v>11.816000000000001</v>
      </c>
      <c r="AJ18" s="12">
        <f>STDEV('Raw Data'!CE350,'Raw Data'!CK350,'Raw Data'!CQ350)</f>
        <v>0.83862864248724533</v>
      </c>
      <c r="AL18" s="4">
        <f t="shared" si="31"/>
        <v>0.4676666666666669</v>
      </c>
      <c r="AM18" s="12">
        <f t="shared" si="32"/>
        <v>0.47079308423502408</v>
      </c>
      <c r="AN18" s="4">
        <f t="shared" si="33"/>
        <v>1.1270000000000002</v>
      </c>
      <c r="AO18" s="12">
        <f t="shared" si="34"/>
        <v>0.26476728480802175</v>
      </c>
      <c r="AP18" s="4">
        <f t="shared" si="35"/>
        <v>0.70333333333333314</v>
      </c>
      <c r="AQ18" s="12">
        <f t="shared" si="36"/>
        <v>0.91716439694432084</v>
      </c>
      <c r="AR18" s="4">
        <f t="shared" si="37"/>
        <v>0.7716666666666665</v>
      </c>
      <c r="AS18" s="12">
        <f t="shared" si="38"/>
        <v>1.1100306345047466</v>
      </c>
      <c r="AT18" s="4">
        <f t="shared" si="39"/>
        <v>2.8826666666666689</v>
      </c>
      <c r="AU18" s="12">
        <f t="shared" si="40"/>
        <v>0.60971760461221602</v>
      </c>
      <c r="AW18" s="4">
        <f t="shared" si="41"/>
        <v>0.27766666666666695</v>
      </c>
      <c r="AX18" s="12">
        <f t="shared" si="42"/>
        <v>0.47192686648579824</v>
      </c>
      <c r="AY18" s="4">
        <f t="shared" si="43"/>
        <v>0.68533333333333335</v>
      </c>
      <c r="AZ18" s="12">
        <f t="shared" si="44"/>
        <v>0.32447473819232403</v>
      </c>
      <c r="BA18" s="4">
        <f t="shared" si="45"/>
        <v>0.4176666666666673</v>
      </c>
      <c r="BB18" s="12">
        <f t="shared" si="46"/>
        <v>0.84744296223021975</v>
      </c>
      <c r="BC18" s="4">
        <f t="shared" si="47"/>
        <v>0.9313333333333329</v>
      </c>
      <c r="BD18" s="12">
        <f t="shared" si="48"/>
        <v>0.84901194250785372</v>
      </c>
      <c r="BE18" s="4">
        <f t="shared" si="49"/>
        <v>2.7710000000000008</v>
      </c>
      <c r="BF18" s="12">
        <f t="shared" si="50"/>
        <v>0.99968453340713692</v>
      </c>
      <c r="BH18" s="4">
        <f t="shared" si="21"/>
        <v>-0.18999999999999995</v>
      </c>
      <c r="BI18" s="4">
        <f t="shared" si="22"/>
        <v>0.58476837112752977</v>
      </c>
      <c r="BJ18" s="4">
        <f t="shared" si="23"/>
        <v>-0.44166666666666687</v>
      </c>
      <c r="BK18" s="4">
        <f t="shared" si="24"/>
        <v>0.36123909904248719</v>
      </c>
      <c r="BL18" s="4">
        <f t="shared" si="25"/>
        <v>-0.28566666666666585</v>
      </c>
      <c r="BM18" s="4">
        <f t="shared" si="26"/>
        <v>0.82144035381440861</v>
      </c>
      <c r="BN18" s="4">
        <f t="shared" si="27"/>
        <v>0.1596666666666664</v>
      </c>
      <c r="BO18" s="4">
        <f t="shared" si="28"/>
        <v>0.71356703195628102</v>
      </c>
      <c r="BP18" s="4">
        <f t="shared" si="29"/>
        <v>-0.11166666666666814</v>
      </c>
      <c r="BQ18" s="4">
        <f t="shared" si="30"/>
        <v>1.2872903561795697</v>
      </c>
      <c r="BR18" s="12"/>
      <c r="BS18" s="4"/>
      <c r="BT18" s="12"/>
      <c r="BU18" s="4"/>
      <c r="BV18" s="12"/>
      <c r="BW18" s="4"/>
      <c r="BX18" s="12"/>
    </row>
    <row r="19" spans="1:76" x14ac:dyDescent="0.25">
      <c r="A19" t="str">
        <f>'Raw Data'!A19</f>
        <v>A_p110g</v>
      </c>
      <c r="B19">
        <f>'Raw Data'!B19</f>
        <v>100</v>
      </c>
      <c r="C19">
        <f>'Raw Data'!C19</f>
        <v>106</v>
      </c>
      <c r="D19" t="str">
        <f>'Raw Data'!D19</f>
        <v>YQKKGQW</v>
      </c>
      <c r="E19" s="1">
        <f>AVERAGE('Raw Data'!K19,'Raw Data'!Q19,'Raw Data'!W19)</f>
        <v>29.020666666666667</v>
      </c>
      <c r="F19" s="12">
        <f>STDEV('Raw Data'!K19,'Raw Data'!Q19,'Raw Data'!W19)</f>
        <v>0.5140830023773737</v>
      </c>
      <c r="G19" s="1">
        <f>AVERAGE('Raw Data'!AC19,'Raw Data'!AI19,'Raw Data'!AO19)</f>
        <v>33.07833333333334</v>
      </c>
      <c r="H19" s="12">
        <f>STDEV('Raw Data'!AC19,'Raw Data'!AI19,'Raw Data'!AO19)</f>
        <v>1.2351333261366313</v>
      </c>
      <c r="I19" s="1">
        <f>AVERAGE('Raw Data'!AU19,'Raw Data'!BA19,'Raw Data'!BG19)</f>
        <v>51.698333333333331</v>
      </c>
      <c r="J19" s="12">
        <f>STDEV('Raw Data'!AU19,'Raw Data'!BA19,'Raw Data'!BG19)</f>
        <v>1.1974891787959219</v>
      </c>
      <c r="K19" s="1">
        <f>AVERAGE('Raw Data'!BM19,'Raw Data'!BS19,'Raw Data'!BY19)</f>
        <v>59.147666666666659</v>
      </c>
      <c r="L19" s="12">
        <f>STDEV('Raw Data'!BM19,'Raw Data'!BS19,'Raw Data'!BY19)</f>
        <v>0.94798804493164945</v>
      </c>
      <c r="M19" s="1">
        <f>AVERAGE('Raw Data'!CE19,'Raw Data'!CK19,'Raw Data'!CQ19)</f>
        <v>61.103666666666662</v>
      </c>
      <c r="N19" s="12">
        <f>STDEV('Raw Data'!CE19,'Raw Data'!CK19,'Raw Data'!CQ19)</f>
        <v>0.37314519068766455</v>
      </c>
      <c r="P19" s="1">
        <f>AVERAGE('Raw Data'!K185,'Raw Data'!Q185,'Raw Data'!W185)</f>
        <v>27.318333333333332</v>
      </c>
      <c r="Q19" s="12">
        <f>STDEV('Raw Data'!K185,'Raw Data'!Q185,'Raw Data'!W185)</f>
        <v>1.356355902163342</v>
      </c>
      <c r="R19" s="1">
        <f>AVERAGE('Raw Data'!AC185,'Raw Data'!AI185,'Raw Data'!AO185)</f>
        <v>32.817666666666661</v>
      </c>
      <c r="S19" s="12">
        <f>STDEV('Raw Data'!AC185,'Raw Data'!AI185,'Raw Data'!AO185)</f>
        <v>0.92474446920937903</v>
      </c>
      <c r="T19" s="1">
        <f>AVERAGE('Raw Data'!AU185,'Raw Data'!BA185,'Raw Data'!BG185)</f>
        <v>51.502333333333333</v>
      </c>
      <c r="U19" s="12">
        <f>STDEV('Raw Data'!AU185,'Raw Data'!BA185,'Raw Data'!BG185)</f>
        <v>1.0450728842206802</v>
      </c>
      <c r="V19" s="1">
        <f>AVERAGE('Raw Data'!BM185,'Raw Data'!BS185,'Raw Data'!BY185)</f>
        <v>57.289333333333332</v>
      </c>
      <c r="W19" s="12">
        <f>STDEV('Raw Data'!BM185,'Raw Data'!BS185,'Raw Data'!BY185)</f>
        <v>0.3875981596103541</v>
      </c>
      <c r="X19" s="1">
        <f>AVERAGE('Raw Data'!CE185,'Raw Data'!CK185,'Raw Data'!CQ185)</f>
        <v>60.068999999999996</v>
      </c>
      <c r="Y19" s="12">
        <f>STDEV('Raw Data'!CE185,'Raw Data'!CK185,'Raw Data'!CQ185)</f>
        <v>0.63073607792800446</v>
      </c>
      <c r="AA19" s="1">
        <f>AVERAGE('Raw Data'!K351,'Raw Data'!Q351,'Raw Data'!W351)</f>
        <v>30.938000000000002</v>
      </c>
      <c r="AB19" s="12">
        <f>STDEV('Raw Data'!K351,'Raw Data'!Q351,'Raw Data'!W351)</f>
        <v>0.24067613093117385</v>
      </c>
      <c r="AC19" s="1">
        <f>AVERAGE('Raw Data'!AC351,'Raw Data'!AI351,'Raw Data'!AO351)</f>
        <v>35.178999999999995</v>
      </c>
      <c r="AD19" s="12">
        <f>STDEV('Raw Data'!AC351,'Raw Data'!AI351,'Raw Data'!AO351)</f>
        <v>0.66232620361873307</v>
      </c>
      <c r="AE19" s="1">
        <f>AVERAGE('Raw Data'!AU351,'Raw Data'!BA351,'Raw Data'!BG351)</f>
        <v>53.318666666666672</v>
      </c>
      <c r="AF19" s="12">
        <f>STDEV('Raw Data'!AU351,'Raw Data'!BA351,'Raw Data'!BG351)</f>
        <v>0.83717222441582195</v>
      </c>
      <c r="AG19" s="1">
        <f>AVERAGE('Raw Data'!BM351,'Raw Data'!BS351,'Raw Data'!BY351)</f>
        <v>59.668499999999995</v>
      </c>
      <c r="AH19" s="12">
        <f>STDEV('Raw Data'!BM351,'Raw Data'!BS351,'Raw Data'!BY351)</f>
        <v>0.8237794000823272</v>
      </c>
      <c r="AI19" s="1">
        <f>AVERAGE('Raw Data'!CE351,'Raw Data'!CK351,'Raw Data'!CQ351)</f>
        <v>62.677</v>
      </c>
      <c r="AJ19" s="12">
        <f>STDEV('Raw Data'!CE351,'Raw Data'!CK351,'Raw Data'!CQ351)</f>
        <v>0.64629559800450553</v>
      </c>
      <c r="AL19" s="4">
        <f t="shared" si="31"/>
        <v>1.7023333333333355</v>
      </c>
      <c r="AM19" s="12">
        <f t="shared" si="32"/>
        <v>1.8704389045407157</v>
      </c>
      <c r="AN19" s="4">
        <f t="shared" si="33"/>
        <v>0.2606666666666797</v>
      </c>
      <c r="AO19" s="12">
        <f t="shared" si="34"/>
        <v>2.1598777953460098</v>
      </c>
      <c r="AP19" s="4">
        <f t="shared" si="35"/>
        <v>0.19599999999999795</v>
      </c>
      <c r="AQ19" s="12">
        <f t="shared" si="36"/>
        <v>2.2425620630166017</v>
      </c>
      <c r="AR19" s="4">
        <f t="shared" si="37"/>
        <v>1.8583333333333272</v>
      </c>
      <c r="AS19" s="12">
        <f t="shared" si="38"/>
        <v>1.3355862045420033</v>
      </c>
      <c r="AT19" s="4">
        <f t="shared" si="39"/>
        <v>1.0346666666666664</v>
      </c>
      <c r="AU19" s="12">
        <f t="shared" si="40"/>
        <v>1.0038812686156693</v>
      </c>
      <c r="AW19" s="4">
        <f t="shared" si="41"/>
        <v>-1.9173333333333353</v>
      </c>
      <c r="AX19" s="12">
        <f t="shared" si="42"/>
        <v>0.75475913330854738</v>
      </c>
      <c r="AY19" s="4">
        <f t="shared" si="43"/>
        <v>-2.1006666666666547</v>
      </c>
      <c r="AZ19" s="12">
        <f t="shared" si="44"/>
        <v>1.8974595297553642</v>
      </c>
      <c r="BA19" s="4">
        <f t="shared" si="45"/>
        <v>-1.6203333333333418</v>
      </c>
      <c r="BB19" s="12">
        <f t="shared" si="46"/>
        <v>2.0346614032117434</v>
      </c>
      <c r="BC19" s="4">
        <f t="shared" si="47"/>
        <v>-0.5208333333333357</v>
      </c>
      <c r="BD19" s="12">
        <f t="shared" si="48"/>
        <v>1.7717674450139769</v>
      </c>
      <c r="BE19" s="4">
        <f t="shared" si="49"/>
        <v>-1.5733333333333377</v>
      </c>
      <c r="BF19" s="12">
        <f t="shared" si="50"/>
        <v>1.0194407886921701</v>
      </c>
      <c r="BH19" s="4">
        <f t="shared" si="21"/>
        <v>-3.6196666666666708</v>
      </c>
      <c r="BI19" s="4">
        <f t="shared" si="22"/>
        <v>1.5970320330945158</v>
      </c>
      <c r="BJ19" s="4">
        <f t="shared" si="23"/>
        <v>-2.3613333333333344</v>
      </c>
      <c r="BK19" s="4">
        <f t="shared" si="24"/>
        <v>1.5870706728281121</v>
      </c>
      <c r="BL19" s="4">
        <f t="shared" si="25"/>
        <v>-1.8163333333333398</v>
      </c>
      <c r="BM19" s="4">
        <f t="shared" si="26"/>
        <v>1.8822451086365022</v>
      </c>
      <c r="BN19" s="4">
        <f t="shared" si="27"/>
        <v>-2.3791666666666629</v>
      </c>
      <c r="BO19" s="4">
        <f t="shared" si="28"/>
        <v>1.2113775596926812</v>
      </c>
      <c r="BP19" s="4">
        <f t="shared" si="29"/>
        <v>-2.6080000000000041</v>
      </c>
      <c r="BQ19" s="4">
        <f t="shared" si="30"/>
        <v>1.27703167593251</v>
      </c>
      <c r="BR19" s="12"/>
      <c r="BS19" s="4"/>
      <c r="BT19" s="12"/>
      <c r="BU19" s="4"/>
      <c r="BV19" s="12"/>
      <c r="BW19" s="4"/>
      <c r="BX19" s="12"/>
    </row>
    <row r="20" spans="1:76" x14ac:dyDescent="0.25">
      <c r="A20" t="str">
        <f>'Raw Data'!A20</f>
        <v>A_p110g</v>
      </c>
      <c r="B20">
        <f>'Raw Data'!B20</f>
        <v>107</v>
      </c>
      <c r="C20">
        <f>'Raw Data'!C20</f>
        <v>113</v>
      </c>
      <c r="D20" t="str">
        <f>'Raw Data'!D20</f>
        <v>YEIYDKY</v>
      </c>
      <c r="E20" s="1">
        <f>AVERAGE('Raw Data'!K20,'Raw Data'!Q20,'Raw Data'!W20)</f>
        <v>17.54</v>
      </c>
      <c r="F20" s="12">
        <f>STDEV('Raw Data'!K20,'Raw Data'!Q20,'Raw Data'!W20)</f>
        <v>0.43585892212962729</v>
      </c>
      <c r="G20" s="1">
        <f>AVERAGE('Raw Data'!AC20,'Raw Data'!AI20,'Raw Data'!AO20)</f>
        <v>25.923666666666666</v>
      </c>
      <c r="H20" s="12">
        <f>STDEV('Raw Data'!AC20,'Raw Data'!AI20,'Raw Data'!AO20)</f>
        <v>0.50469925037920815</v>
      </c>
      <c r="I20" s="1">
        <f>AVERAGE('Raw Data'!AU20,'Raw Data'!BA20,'Raw Data'!BG20)</f>
        <v>40.431666666666665</v>
      </c>
      <c r="J20" s="12">
        <f>STDEV('Raw Data'!AU20,'Raw Data'!BA20,'Raw Data'!BG20)</f>
        <v>0.2385211381268629</v>
      </c>
      <c r="K20" s="1">
        <f>AVERAGE('Raw Data'!BM20,'Raw Data'!BS20,'Raw Data'!BY20)</f>
        <v>54.116000000000007</v>
      </c>
      <c r="L20" s="12">
        <f>STDEV('Raw Data'!BM20,'Raw Data'!BS20,'Raw Data'!BY20)</f>
        <v>0.28819958362218201</v>
      </c>
      <c r="M20" s="1">
        <f>AVERAGE('Raw Data'!CE20,'Raw Data'!CK20,'Raw Data'!CQ20)</f>
        <v>57.589333333333336</v>
      </c>
      <c r="N20" s="12">
        <f>STDEV('Raw Data'!CE20,'Raw Data'!CK20,'Raw Data'!CQ20)</f>
        <v>0.65997676726785703</v>
      </c>
      <c r="P20" s="1">
        <f>AVERAGE('Raw Data'!K186,'Raw Data'!Q186,'Raw Data'!W186)</f>
        <v>11.819000000000001</v>
      </c>
      <c r="Q20" s="12">
        <f>STDEV('Raw Data'!K186,'Raw Data'!Q186,'Raw Data'!W186)</f>
        <v>0.39992124224652026</v>
      </c>
      <c r="R20" s="1">
        <f>AVERAGE('Raw Data'!AC186,'Raw Data'!AI186,'Raw Data'!AO186)</f>
        <v>17.134</v>
      </c>
      <c r="S20" s="12">
        <f>STDEV('Raw Data'!AC186,'Raw Data'!AI186,'Raw Data'!AO186)</f>
        <v>0.54977358976218627</v>
      </c>
      <c r="T20" s="1">
        <f>AVERAGE('Raw Data'!AU186,'Raw Data'!BA186,'Raw Data'!BG186)</f>
        <v>34.32266666666667</v>
      </c>
      <c r="U20" s="12">
        <f>STDEV('Raw Data'!AU186,'Raw Data'!BA186,'Raw Data'!BG186)</f>
        <v>0.98161924050689375</v>
      </c>
      <c r="V20" s="1">
        <f>AVERAGE('Raw Data'!BM186,'Raw Data'!BS186,'Raw Data'!BY186)</f>
        <v>53.186666666666667</v>
      </c>
      <c r="W20" s="12">
        <f>STDEV('Raw Data'!BM186,'Raw Data'!BS186,'Raw Data'!BY186)</f>
        <v>0.4660754588404481</v>
      </c>
      <c r="X20" s="1">
        <f>AVERAGE('Raw Data'!CE186,'Raw Data'!CK186,'Raw Data'!CQ186)</f>
        <v>56.587333333333333</v>
      </c>
      <c r="Y20" s="12">
        <f>STDEV('Raw Data'!CE186,'Raw Data'!CK186,'Raw Data'!CQ186)</f>
        <v>0.56838396646398404</v>
      </c>
      <c r="AA20" s="1">
        <f>AVERAGE('Raw Data'!K352,'Raw Data'!Q352,'Raw Data'!W352)</f>
        <v>11.802999999999999</v>
      </c>
      <c r="AB20" s="12">
        <f>STDEV('Raw Data'!K352,'Raw Data'!Q352,'Raw Data'!W352)</f>
        <v>0.76615859976900313</v>
      </c>
      <c r="AC20" s="1">
        <f>AVERAGE('Raw Data'!AC352,'Raw Data'!AI352,'Raw Data'!AO352)</f>
        <v>20.264333333333333</v>
      </c>
      <c r="AD20" s="12">
        <f>STDEV('Raw Data'!AC352,'Raw Data'!AI352,'Raw Data'!AO352)</f>
        <v>0.71713341390102037</v>
      </c>
      <c r="AE20" s="1">
        <f>AVERAGE('Raw Data'!AU352,'Raw Data'!BA352,'Raw Data'!BG352)</f>
        <v>30.65433333333333</v>
      </c>
      <c r="AF20" s="12">
        <f>STDEV('Raw Data'!AU352,'Raw Data'!BA352,'Raw Data'!BG352)</f>
        <v>0.96097988185670935</v>
      </c>
      <c r="AG20" s="1">
        <f>AVERAGE('Raw Data'!BM352,'Raw Data'!BS352,'Raw Data'!BY352)</f>
        <v>51.539500000000004</v>
      </c>
      <c r="AH20" s="12">
        <f>STDEV('Raw Data'!BM352,'Raw Data'!BS352,'Raw Data'!BY352)</f>
        <v>0.83792153570605543</v>
      </c>
      <c r="AI20" s="1">
        <f>AVERAGE('Raw Data'!CE352,'Raw Data'!CK352,'Raw Data'!CQ352)</f>
        <v>56.512500000000003</v>
      </c>
      <c r="AJ20" s="12">
        <f>STDEV('Raw Data'!CE352,'Raw Data'!CK352,'Raw Data'!CQ352)</f>
        <v>0.57912045379177923</v>
      </c>
      <c r="AL20" s="4">
        <f t="shared" si="31"/>
        <v>5.7209999999999983</v>
      </c>
      <c r="AM20" s="12">
        <f t="shared" si="32"/>
        <v>0.83578016437614766</v>
      </c>
      <c r="AN20" s="4">
        <f t="shared" si="33"/>
        <v>8.7896666666666654</v>
      </c>
      <c r="AO20" s="12">
        <f t="shared" si="34"/>
        <v>1.0544728401413943</v>
      </c>
      <c r="AP20" s="4">
        <f t="shared" si="35"/>
        <v>6.1089999999999947</v>
      </c>
      <c r="AQ20" s="12">
        <f t="shared" si="36"/>
        <v>1.2201403786337566</v>
      </c>
      <c r="AR20" s="4">
        <f t="shared" si="37"/>
        <v>0.92933333333333934</v>
      </c>
      <c r="AS20" s="12">
        <f t="shared" si="38"/>
        <v>0.75427504246263011</v>
      </c>
      <c r="AT20" s="4">
        <f t="shared" si="39"/>
        <v>1.0020000000000024</v>
      </c>
      <c r="AU20" s="12">
        <f t="shared" si="40"/>
        <v>1.228360733731841</v>
      </c>
      <c r="AW20" s="4">
        <f t="shared" si="41"/>
        <v>5.7370000000000001</v>
      </c>
      <c r="AX20" s="12">
        <f t="shared" si="42"/>
        <v>1.2020175218986304</v>
      </c>
      <c r="AY20" s="4">
        <f t="shared" si="43"/>
        <v>5.6593333333333327</v>
      </c>
      <c r="AZ20" s="12">
        <f t="shared" si="44"/>
        <v>1.2218326642802286</v>
      </c>
      <c r="BA20" s="4">
        <f t="shared" si="45"/>
        <v>9.7773333333333348</v>
      </c>
      <c r="BB20" s="12">
        <f t="shared" si="46"/>
        <v>1.1995010199835725</v>
      </c>
      <c r="BC20" s="4">
        <f t="shared" si="47"/>
        <v>2.5765000000000029</v>
      </c>
      <c r="BD20" s="12">
        <f t="shared" si="48"/>
        <v>1.1261211193282374</v>
      </c>
      <c r="BE20" s="4">
        <f t="shared" si="49"/>
        <v>1.0768333333333331</v>
      </c>
      <c r="BF20" s="12">
        <f t="shared" si="50"/>
        <v>1.239097221059636</v>
      </c>
      <c r="BH20" s="4">
        <f t="shared" si="21"/>
        <v>1.6000000000001791E-2</v>
      </c>
      <c r="BI20" s="4">
        <f t="shared" si="22"/>
        <v>1.1660798420155234</v>
      </c>
      <c r="BJ20" s="4">
        <f t="shared" si="23"/>
        <v>-3.1303333333333327</v>
      </c>
      <c r="BK20" s="4">
        <f t="shared" si="24"/>
        <v>1.2669070036632066</v>
      </c>
      <c r="BL20" s="4">
        <f t="shared" si="25"/>
        <v>3.6683333333333401</v>
      </c>
      <c r="BM20" s="4">
        <f t="shared" si="26"/>
        <v>1.9425991223636032</v>
      </c>
      <c r="BN20" s="4">
        <f t="shared" si="27"/>
        <v>1.6471666666666636</v>
      </c>
      <c r="BO20" s="4">
        <f t="shared" si="28"/>
        <v>1.3039969945465035</v>
      </c>
      <c r="BP20" s="4">
        <f t="shared" si="29"/>
        <v>7.4833333333330643E-2</v>
      </c>
      <c r="BQ20" s="4">
        <f t="shared" si="30"/>
        <v>1.1475044202557632</v>
      </c>
      <c r="BR20" s="12"/>
      <c r="BS20" s="4"/>
      <c r="BT20" s="12"/>
      <c r="BU20" s="4"/>
      <c r="BV20" s="12"/>
      <c r="BW20" s="4"/>
      <c r="BX20" s="12"/>
    </row>
    <row r="21" spans="1:76" x14ac:dyDescent="0.25">
      <c r="A21" t="str">
        <f>'Raw Data'!A21</f>
        <v>A_p110g</v>
      </c>
      <c r="B21">
        <f>'Raw Data'!B21</f>
        <v>107</v>
      </c>
      <c r="C21">
        <f>'Raw Data'!C21</f>
        <v>118</v>
      </c>
      <c r="D21" t="str">
        <f>'Raw Data'!D21</f>
        <v>YEIYDKYQVVQT</v>
      </c>
      <c r="E21" s="1">
        <f>AVERAGE('Raw Data'!K21,'Raw Data'!Q21,'Raw Data'!W21)</f>
        <v>10.470333333333334</v>
      </c>
      <c r="F21" s="12">
        <f>STDEV('Raw Data'!K21,'Raw Data'!Q21,'Raw Data'!W21)</f>
        <v>0.13361262415405728</v>
      </c>
      <c r="G21" s="1">
        <f>AVERAGE('Raw Data'!AC21,'Raw Data'!AI21,'Raw Data'!AO21)</f>
        <v>12.375333333333332</v>
      </c>
      <c r="H21" s="12">
        <f>STDEV('Raw Data'!AC21,'Raw Data'!AI21,'Raw Data'!AO21)</f>
        <v>0.26003140835932342</v>
      </c>
      <c r="I21" s="1">
        <f>AVERAGE('Raw Data'!AU21,'Raw Data'!BA21,'Raw Data'!BG21)</f>
        <v>20.129333333333332</v>
      </c>
      <c r="J21" s="12">
        <f>STDEV('Raw Data'!AU21,'Raw Data'!BA21,'Raw Data'!BG21)</f>
        <v>0.49924376143656823</v>
      </c>
      <c r="K21" s="1">
        <f>AVERAGE('Raw Data'!BM21,'Raw Data'!BS21,'Raw Data'!BY21)</f>
        <v>32.589333333333336</v>
      </c>
      <c r="L21" s="12">
        <f>STDEV('Raw Data'!BM21,'Raw Data'!BS21,'Raw Data'!BY21)</f>
        <v>0.49755435213987681</v>
      </c>
      <c r="M21" s="1">
        <f>AVERAGE('Raw Data'!CE21,'Raw Data'!CK21,'Raw Data'!CQ21)</f>
        <v>51.742666666666672</v>
      </c>
      <c r="N21" s="12">
        <f>STDEV('Raw Data'!CE21,'Raw Data'!CK21,'Raw Data'!CQ21)</f>
        <v>0.96735171128878072</v>
      </c>
      <c r="P21" s="1">
        <f>AVERAGE('Raw Data'!K187,'Raw Data'!Q187,'Raw Data'!W187)</f>
        <v>6.0996666666666668</v>
      </c>
      <c r="Q21" s="12">
        <f>STDEV('Raw Data'!K187,'Raw Data'!Q187,'Raw Data'!W187)</f>
        <v>0.40017787711633118</v>
      </c>
      <c r="R21" s="1">
        <f>AVERAGE('Raw Data'!AC187,'Raw Data'!AI187,'Raw Data'!AO187)</f>
        <v>8.5316666666666663</v>
      </c>
      <c r="S21" s="12">
        <f>STDEV('Raw Data'!AC187,'Raw Data'!AI187,'Raw Data'!AO187)</f>
        <v>0.29111223494269955</v>
      </c>
      <c r="T21" s="1">
        <f>AVERAGE('Raw Data'!AU187,'Raw Data'!BA187,'Raw Data'!BG187)</f>
        <v>16.778666666666666</v>
      </c>
      <c r="U21" s="12">
        <f>STDEV('Raw Data'!AU187,'Raw Data'!BA187,'Raw Data'!BG187)</f>
        <v>0.96688279193154192</v>
      </c>
      <c r="V21" s="1">
        <f>AVERAGE('Raw Data'!BM187,'Raw Data'!BS187,'Raw Data'!BY187)</f>
        <v>29.005333333333329</v>
      </c>
      <c r="W21" s="12">
        <f>STDEV('Raw Data'!BM187,'Raw Data'!BS187,'Raw Data'!BY187)</f>
        <v>0.38078909298105412</v>
      </c>
      <c r="X21" s="1">
        <f>AVERAGE('Raw Data'!CE187,'Raw Data'!CK187,'Raw Data'!CQ187)</f>
        <v>42.386666666666663</v>
      </c>
      <c r="Y21" s="12">
        <f>STDEV('Raw Data'!CE187,'Raw Data'!CK187,'Raw Data'!CQ187)</f>
        <v>0.4248309467698097</v>
      </c>
      <c r="AA21" s="1">
        <f>AVERAGE('Raw Data'!K353,'Raw Data'!Q353,'Raw Data'!W353)</f>
        <v>5.9073333333333338</v>
      </c>
      <c r="AB21" s="12">
        <f>STDEV('Raw Data'!K353,'Raw Data'!Q353,'Raw Data'!W353)</f>
        <v>0.61414683369153111</v>
      </c>
      <c r="AC21" s="1">
        <f>AVERAGE('Raw Data'!AC353,'Raw Data'!AI353,'Raw Data'!AO353)</f>
        <v>8.2123333333333335</v>
      </c>
      <c r="AD21" s="12">
        <f>STDEV('Raw Data'!AC353,'Raw Data'!AI353,'Raw Data'!AO353)</f>
        <v>0.19722406884894458</v>
      </c>
      <c r="AE21" s="1">
        <f>AVERAGE('Raw Data'!AU353,'Raw Data'!BA353,'Raw Data'!BG353)</f>
        <v>14.201333333333332</v>
      </c>
      <c r="AF21" s="12">
        <f>STDEV('Raw Data'!AU353,'Raw Data'!BA353,'Raw Data'!BG353)</f>
        <v>0.19578644828826502</v>
      </c>
      <c r="AG21" s="1">
        <f>AVERAGE('Raw Data'!BM353,'Raw Data'!BS353,'Raw Data'!BY353)</f>
        <v>26.9285</v>
      </c>
      <c r="AH21" s="12">
        <f>STDEV('Raw Data'!BM353,'Raw Data'!BS353,'Raw Data'!BY353)</f>
        <v>0.40658639918226686</v>
      </c>
      <c r="AI21" s="1">
        <f>AVERAGE('Raw Data'!CE353,'Raw Data'!CK353,'Raw Data'!CQ353)</f>
        <v>39.838999999999999</v>
      </c>
      <c r="AJ21" s="12">
        <f>STDEV('Raw Data'!CE353,'Raw Data'!CK353,'Raw Data'!CQ353)</f>
        <v>0.43699199077328787</v>
      </c>
      <c r="AL21" s="4">
        <f t="shared" si="31"/>
        <v>4.3706666666666676</v>
      </c>
      <c r="AM21" s="12">
        <f t="shared" si="32"/>
        <v>0.53379050127038852</v>
      </c>
      <c r="AN21" s="4">
        <f t="shared" si="33"/>
        <v>3.8436666666666657</v>
      </c>
      <c r="AO21" s="12">
        <f t="shared" si="34"/>
        <v>0.55114364330202303</v>
      </c>
      <c r="AP21" s="4">
        <f t="shared" si="35"/>
        <v>3.3506666666666653</v>
      </c>
      <c r="AQ21" s="12">
        <f t="shared" si="36"/>
        <v>1.4661265533681098</v>
      </c>
      <c r="AR21" s="4">
        <f t="shared" si="37"/>
        <v>3.5840000000000067</v>
      </c>
      <c r="AS21" s="12">
        <f t="shared" si="38"/>
        <v>0.87834344512093088</v>
      </c>
      <c r="AT21" s="4">
        <f t="shared" si="39"/>
        <v>9.3560000000000088</v>
      </c>
      <c r="AU21" s="12">
        <f t="shared" si="40"/>
        <v>1.3921826580585901</v>
      </c>
      <c r="AW21" s="4">
        <f t="shared" si="41"/>
        <v>4.5630000000000006</v>
      </c>
      <c r="AX21" s="12">
        <f t="shared" si="42"/>
        <v>0.74775945784558839</v>
      </c>
      <c r="AY21" s="4">
        <f t="shared" si="43"/>
        <v>4.1629999999999985</v>
      </c>
      <c r="AZ21" s="12">
        <f t="shared" si="44"/>
        <v>0.45725547720826792</v>
      </c>
      <c r="BA21" s="4">
        <f t="shared" si="45"/>
        <v>5.927999999999999</v>
      </c>
      <c r="BB21" s="12">
        <f t="shared" si="46"/>
        <v>0.69503020972483331</v>
      </c>
      <c r="BC21" s="4">
        <f t="shared" si="47"/>
        <v>5.6608333333333363</v>
      </c>
      <c r="BD21" s="12">
        <f t="shared" si="48"/>
        <v>0.90414075132214355</v>
      </c>
      <c r="BE21" s="4">
        <f t="shared" si="49"/>
        <v>11.903666666666673</v>
      </c>
      <c r="BF21" s="12">
        <f t="shared" si="50"/>
        <v>1.4043437020620688</v>
      </c>
      <c r="BH21" s="4">
        <f t="shared" si="21"/>
        <v>0.19233333333333302</v>
      </c>
      <c r="BI21" s="4">
        <f t="shared" si="22"/>
        <v>1.0143247108078624</v>
      </c>
      <c r="BJ21" s="4">
        <f t="shared" si="23"/>
        <v>0.3193333333333328</v>
      </c>
      <c r="BK21" s="4">
        <f t="shared" si="24"/>
        <v>0.48833630379164417</v>
      </c>
      <c r="BL21" s="4">
        <f t="shared" si="25"/>
        <v>2.5773333333333337</v>
      </c>
      <c r="BM21" s="4">
        <f t="shared" si="26"/>
        <v>1.1626692402198069</v>
      </c>
      <c r="BN21" s="4">
        <f t="shared" si="27"/>
        <v>2.0768333333333295</v>
      </c>
      <c r="BO21" s="4">
        <f t="shared" si="28"/>
        <v>0.78737549216332092</v>
      </c>
      <c r="BP21" s="4">
        <f t="shared" si="29"/>
        <v>2.5476666666666645</v>
      </c>
      <c r="BQ21" s="4">
        <f t="shared" si="30"/>
        <v>0.86182293754309758</v>
      </c>
      <c r="BR21" s="12"/>
      <c r="BS21" s="4"/>
      <c r="BT21" s="12"/>
      <c r="BU21" s="4"/>
      <c r="BV21" s="12"/>
      <c r="BW21" s="4"/>
      <c r="BX21" s="12"/>
    </row>
    <row r="22" spans="1:76" x14ac:dyDescent="0.25">
      <c r="A22" t="str">
        <f>'Raw Data'!A22</f>
        <v>A_p110g</v>
      </c>
      <c r="B22">
        <f>'Raw Data'!B22</f>
        <v>107</v>
      </c>
      <c r="C22">
        <f>'Raw Data'!C22</f>
        <v>119</v>
      </c>
      <c r="D22" t="str">
        <f>'Raw Data'!D22</f>
        <v>YEIYDKYQVVQTL</v>
      </c>
      <c r="E22" s="1">
        <f>AVERAGE('Raw Data'!K22,'Raw Data'!Q22,'Raw Data'!W22)</f>
        <v>7.62</v>
      </c>
      <c r="F22" s="12">
        <f>STDEV('Raw Data'!K22,'Raw Data'!Q22,'Raw Data'!W22)</f>
        <v>0.24596951030564734</v>
      </c>
      <c r="G22" s="1">
        <f>AVERAGE('Raw Data'!AC22,'Raw Data'!AI22,'Raw Data'!AO22)</f>
        <v>9.9799999999999986</v>
      </c>
      <c r="H22" s="12">
        <f>STDEV('Raw Data'!AC22,'Raw Data'!AI22,'Raw Data'!AO22)</f>
        <v>0.460009782504677</v>
      </c>
      <c r="I22" s="1">
        <f>AVERAGE('Raw Data'!AU22,'Raw Data'!BA22,'Raw Data'!BG22)</f>
        <v>17.073999999999998</v>
      </c>
      <c r="J22" s="12">
        <f>STDEV('Raw Data'!AU22,'Raw Data'!BA22,'Raw Data'!BG22)</f>
        <v>0.45168683841794749</v>
      </c>
      <c r="K22" s="1">
        <f>AVERAGE('Raw Data'!BM22,'Raw Data'!BS22,'Raw Data'!BY22)</f>
        <v>28.135999999999999</v>
      </c>
      <c r="L22" s="12">
        <f>STDEV('Raw Data'!BM22,'Raw Data'!BS22,'Raw Data'!BY22)</f>
        <v>0.31700473182588373</v>
      </c>
      <c r="M22" s="1">
        <f>AVERAGE('Raw Data'!CE22,'Raw Data'!CK22,'Raw Data'!CQ22)</f>
        <v>47.710999999999991</v>
      </c>
      <c r="N22" s="12">
        <f>STDEV('Raw Data'!CE22,'Raw Data'!CK22,'Raw Data'!CQ22)</f>
        <v>0.63319270368506442</v>
      </c>
      <c r="P22" s="1">
        <f>AVERAGE('Raw Data'!K188,'Raw Data'!Q188,'Raw Data'!W188)</f>
        <v>7.0213333333333336</v>
      </c>
      <c r="Q22" s="12">
        <f>STDEV('Raw Data'!K188,'Raw Data'!Q188,'Raw Data'!W188)</f>
        <v>0.19454905122701915</v>
      </c>
      <c r="R22" s="1">
        <f>AVERAGE('Raw Data'!AC188,'Raw Data'!AI188,'Raw Data'!AO188)</f>
        <v>10.138333333333334</v>
      </c>
      <c r="S22" s="12">
        <f>STDEV('Raw Data'!AC188,'Raw Data'!AI188,'Raw Data'!AO188)</f>
        <v>1.477617790002997</v>
      </c>
      <c r="T22" s="1">
        <f>AVERAGE('Raw Data'!AU188,'Raw Data'!BA188,'Raw Data'!BG188)</f>
        <v>13.275999999999998</v>
      </c>
      <c r="U22" s="12">
        <f>STDEV('Raw Data'!AU188,'Raw Data'!BA188,'Raw Data'!BG188)</f>
        <v>0.7246109300859328</v>
      </c>
      <c r="V22" s="1">
        <f>AVERAGE('Raw Data'!BM188,'Raw Data'!BS188,'Raw Data'!BY188)</f>
        <v>24.681000000000001</v>
      </c>
      <c r="W22" s="12">
        <f>STDEV('Raw Data'!BM188,'Raw Data'!BS188,'Raw Data'!BY188)</f>
        <v>0.41743502488411238</v>
      </c>
      <c r="X22" s="1">
        <f>AVERAGE('Raw Data'!CE188,'Raw Data'!CK188,'Raw Data'!CQ188)</f>
        <v>39.492999999999995</v>
      </c>
      <c r="Y22" s="12">
        <f>STDEV('Raw Data'!CE188,'Raw Data'!CK188,'Raw Data'!CQ188)</f>
        <v>0.6252703415323656</v>
      </c>
      <c r="AA22" s="1">
        <f>AVERAGE('Raw Data'!K354,'Raw Data'!Q354,'Raw Data'!W354)</f>
        <v>5.5519999999999996</v>
      </c>
      <c r="AB22" s="12">
        <f>STDEV('Raw Data'!K354,'Raw Data'!Q354,'Raw Data'!W354)</f>
        <v>0.29394047016360303</v>
      </c>
      <c r="AC22" s="1">
        <f>AVERAGE('Raw Data'!AC354,'Raw Data'!AI354,'Raw Data'!AO354)</f>
        <v>7.8093333333333321</v>
      </c>
      <c r="AD22" s="12">
        <f>STDEV('Raw Data'!AC354,'Raw Data'!AI354,'Raw Data'!AO354)</f>
        <v>0.44844880792943748</v>
      </c>
      <c r="AE22" s="1">
        <f>AVERAGE('Raw Data'!AU354,'Raw Data'!BA354,'Raw Data'!BG354)</f>
        <v>12.505000000000001</v>
      </c>
      <c r="AF22" s="12">
        <f>STDEV('Raw Data'!AU354,'Raw Data'!BA354,'Raw Data'!BG354)</f>
        <v>0.46702890702824856</v>
      </c>
      <c r="AG22" s="1">
        <f>AVERAGE('Raw Data'!BM354,'Raw Data'!BS354,'Raw Data'!BY354)</f>
        <v>23.484000000000002</v>
      </c>
      <c r="AH22" s="12">
        <f>STDEV('Raw Data'!BM354,'Raw Data'!BS354,'Raw Data'!BY354)</f>
        <v>5.6568542494917573E-3</v>
      </c>
      <c r="AI22" s="1">
        <f>AVERAGE('Raw Data'!CE354,'Raw Data'!CK354,'Raw Data'!CQ354)</f>
        <v>35.174499999999995</v>
      </c>
      <c r="AJ22" s="12">
        <f>STDEV('Raw Data'!CE354,'Raw Data'!CK354,'Raw Data'!CQ354)</f>
        <v>2.6162950903901576E-2</v>
      </c>
      <c r="AL22" s="4">
        <f t="shared" si="31"/>
        <v>0.59866666666666646</v>
      </c>
      <c r="AM22" s="12">
        <f t="shared" si="32"/>
        <v>0.44051856153266655</v>
      </c>
      <c r="AN22" s="4">
        <f t="shared" si="33"/>
        <v>-0.15833333333333499</v>
      </c>
      <c r="AO22" s="12">
        <f t="shared" si="34"/>
        <v>1.9376275725076739</v>
      </c>
      <c r="AP22" s="4">
        <f t="shared" si="35"/>
        <v>3.798</v>
      </c>
      <c r="AQ22" s="12">
        <f t="shared" si="36"/>
        <v>1.1762977685038802</v>
      </c>
      <c r="AR22" s="4">
        <f t="shared" si="37"/>
        <v>3.4549999999999983</v>
      </c>
      <c r="AS22" s="12">
        <f t="shared" si="38"/>
        <v>0.73443975670999617</v>
      </c>
      <c r="AT22" s="4">
        <f t="shared" si="39"/>
        <v>8.2179999999999964</v>
      </c>
      <c r="AU22" s="12">
        <f t="shared" si="40"/>
        <v>1.2584630452174301</v>
      </c>
      <c r="AW22" s="4">
        <f t="shared" si="41"/>
        <v>2.0680000000000005</v>
      </c>
      <c r="AX22" s="12">
        <f t="shared" si="42"/>
        <v>0.53990998046925043</v>
      </c>
      <c r="AY22" s="4">
        <f t="shared" si="43"/>
        <v>2.1706666666666665</v>
      </c>
      <c r="AZ22" s="12">
        <f t="shared" si="44"/>
        <v>0.90845859043411448</v>
      </c>
      <c r="BA22" s="4">
        <f t="shared" si="45"/>
        <v>4.5689999999999973</v>
      </c>
      <c r="BB22" s="12">
        <f t="shared" si="46"/>
        <v>0.91871574544619605</v>
      </c>
      <c r="BC22" s="4">
        <f t="shared" si="47"/>
        <v>4.6519999999999975</v>
      </c>
      <c r="BD22" s="12">
        <f t="shared" si="48"/>
        <v>0.32266158607537548</v>
      </c>
      <c r="BE22" s="4">
        <f t="shared" si="49"/>
        <v>12.536499999999997</v>
      </c>
      <c r="BF22" s="12">
        <f t="shared" si="50"/>
        <v>0.65935565458896594</v>
      </c>
      <c r="BH22" s="4">
        <f t="shared" si="21"/>
        <v>1.469333333333334</v>
      </c>
      <c r="BI22" s="4">
        <f t="shared" si="22"/>
        <v>0.48848952139062218</v>
      </c>
      <c r="BJ22" s="4">
        <f t="shared" si="23"/>
        <v>2.3290000000000015</v>
      </c>
      <c r="BK22" s="4">
        <f t="shared" si="24"/>
        <v>1.9260665979324345</v>
      </c>
      <c r="BL22" s="4">
        <f t="shared" si="25"/>
        <v>0.77099999999999724</v>
      </c>
      <c r="BM22" s="4">
        <f t="shared" si="26"/>
        <v>1.1916398371141814</v>
      </c>
      <c r="BN22" s="4">
        <f t="shared" si="27"/>
        <v>1.1969999999999992</v>
      </c>
      <c r="BO22" s="4">
        <f t="shared" si="28"/>
        <v>0.42309187913360413</v>
      </c>
      <c r="BP22" s="4">
        <f t="shared" si="29"/>
        <v>4.3185000000000002</v>
      </c>
      <c r="BQ22" s="4">
        <f t="shared" si="30"/>
        <v>0.65143329243626713</v>
      </c>
      <c r="BR22" s="12"/>
      <c r="BS22" s="4"/>
      <c r="BT22" s="12"/>
      <c r="BU22" s="4"/>
      <c r="BV22" s="12"/>
      <c r="BW22" s="4"/>
      <c r="BX22" s="12"/>
    </row>
    <row r="23" spans="1:76" x14ac:dyDescent="0.25">
      <c r="A23" t="str">
        <f>'Raw Data'!A23</f>
        <v>A_p110g</v>
      </c>
      <c r="B23">
        <f>'Raw Data'!B23</f>
        <v>114</v>
      </c>
      <c r="C23">
        <f>'Raw Data'!C23</f>
        <v>119</v>
      </c>
      <c r="D23" t="str">
        <f>'Raw Data'!D23</f>
        <v>QVVQTL</v>
      </c>
      <c r="E23" s="1">
        <f>AVERAGE('Raw Data'!K23,'Raw Data'!Q23,'Raw Data'!W23)</f>
        <v>1.4356666666666669</v>
      </c>
      <c r="F23" s="12">
        <f>STDEV('Raw Data'!K23,'Raw Data'!Q23,'Raw Data'!W23)</f>
        <v>0.65104326533137047</v>
      </c>
      <c r="G23" s="1">
        <f>AVERAGE('Raw Data'!AC23,'Raw Data'!AI23,'Raw Data'!AO23)</f>
        <v>1.2283333333333333</v>
      </c>
      <c r="H23" s="12">
        <f>STDEV('Raw Data'!AC23,'Raw Data'!AI23,'Raw Data'!AO23)</f>
        <v>0.13531568029365007</v>
      </c>
      <c r="I23" s="1">
        <f>AVERAGE('Raw Data'!AU23,'Raw Data'!BA23,'Raw Data'!BG23)</f>
        <v>1.7473333333333334</v>
      </c>
      <c r="J23" s="12">
        <f>STDEV('Raw Data'!AU23,'Raw Data'!BA23,'Raw Data'!BG23)</f>
        <v>0.29387468984812687</v>
      </c>
      <c r="K23" s="1">
        <f>AVERAGE('Raw Data'!BM23,'Raw Data'!BS23,'Raw Data'!BY23)</f>
        <v>3.7099999999999995</v>
      </c>
      <c r="L23" s="12">
        <f>STDEV('Raw Data'!BM23,'Raw Data'!BS23,'Raw Data'!BY23)</f>
        <v>1.07023688966509</v>
      </c>
      <c r="M23" s="1">
        <f>AVERAGE('Raw Data'!CE23,'Raw Data'!CK23,'Raw Data'!CQ23)</f>
        <v>28.746333333333336</v>
      </c>
      <c r="N23" s="12">
        <f>STDEV('Raw Data'!CE23,'Raw Data'!CK23,'Raw Data'!CQ23)</f>
        <v>0.60078060332648409</v>
      </c>
      <c r="P23" s="1">
        <f>AVERAGE('Raw Data'!K189,'Raw Data'!Q189,'Raw Data'!W189)</f>
        <v>0.97066666666666668</v>
      </c>
      <c r="Q23" s="12">
        <f>STDEV('Raw Data'!K189,'Raw Data'!Q189,'Raw Data'!W189)</f>
        <v>0.12619957738967774</v>
      </c>
      <c r="R23" s="1">
        <f>AVERAGE('Raw Data'!AC189,'Raw Data'!AI189,'Raw Data'!AO189)</f>
        <v>1.0793333333333333</v>
      </c>
      <c r="S23" s="12">
        <f>STDEV('Raw Data'!AC189,'Raw Data'!AI189,'Raw Data'!AO189)</f>
        <v>0.31230807439663394</v>
      </c>
      <c r="T23" s="1">
        <f>AVERAGE('Raw Data'!AU189,'Raw Data'!BA189,'Raw Data'!BG189)</f>
        <v>0.67933333333333346</v>
      </c>
      <c r="U23" s="12">
        <f>STDEV('Raw Data'!AU189,'Raw Data'!BA189,'Raw Data'!BG189)</f>
        <v>0.56867594756006079</v>
      </c>
      <c r="V23" s="1">
        <f>AVERAGE('Raw Data'!BM189,'Raw Data'!BS189,'Raw Data'!BY189)</f>
        <v>1.4536666666666669</v>
      </c>
      <c r="W23" s="12">
        <f>STDEV('Raw Data'!BM189,'Raw Data'!BS189,'Raw Data'!BY189)</f>
        <v>0.50593906088908791</v>
      </c>
      <c r="X23" s="1">
        <f>AVERAGE('Raw Data'!CE189,'Raw Data'!CK189,'Raw Data'!CQ189)</f>
        <v>13.531000000000001</v>
      </c>
      <c r="Y23" s="12">
        <f>STDEV('Raw Data'!CE189,'Raw Data'!CK189,'Raw Data'!CQ189)</f>
        <v>0.46680081405241813</v>
      </c>
      <c r="AA23" s="1">
        <f>AVERAGE('Raw Data'!K355,'Raw Data'!Q355,'Raw Data'!W355)</f>
        <v>1.0123333333333333</v>
      </c>
      <c r="AB23" s="12">
        <f>STDEV('Raw Data'!K355,'Raw Data'!Q355,'Raw Data'!W355)</f>
        <v>0.22184754524973468</v>
      </c>
      <c r="AC23" s="1">
        <f>AVERAGE('Raw Data'!AC355,'Raw Data'!AI355,'Raw Data'!AO355)</f>
        <v>1.1126666666666667</v>
      </c>
      <c r="AD23" s="12">
        <f>STDEV('Raw Data'!AC355,'Raw Data'!AI355,'Raw Data'!AO355)</f>
        <v>0.11393126582871504</v>
      </c>
      <c r="AE23" s="1">
        <f>AVERAGE('Raw Data'!AU355,'Raw Data'!BA355,'Raw Data'!BG355)</f>
        <v>1.0996666666666666</v>
      </c>
      <c r="AF23" s="12">
        <f>STDEV('Raw Data'!AU355,'Raw Data'!BA355,'Raw Data'!BG355)</f>
        <v>0.13682592346968964</v>
      </c>
      <c r="AG23" s="1">
        <f>AVERAGE('Raw Data'!BM355,'Raw Data'!BS355,'Raw Data'!BY355)</f>
        <v>2.0724999999999998</v>
      </c>
      <c r="AH23" s="12">
        <f>STDEV('Raw Data'!BM355,'Raw Data'!BS355,'Raw Data'!BY355)</f>
        <v>0.14919953083036142</v>
      </c>
      <c r="AI23" s="1">
        <f>AVERAGE('Raw Data'!CE355,'Raw Data'!CK355,'Raw Data'!CQ355)</f>
        <v>16.932499999999997</v>
      </c>
      <c r="AJ23" s="12">
        <f>STDEV('Raw Data'!CE355,'Raw Data'!CK355,'Raw Data'!CQ355)</f>
        <v>0.47729707730092008</v>
      </c>
      <c r="AL23" s="4">
        <f t="shared" si="31"/>
        <v>0.46500000000000019</v>
      </c>
      <c r="AM23" s="12">
        <f t="shared" si="32"/>
        <v>0.77724284272104827</v>
      </c>
      <c r="AN23" s="4">
        <f t="shared" si="33"/>
        <v>0.14900000000000002</v>
      </c>
      <c r="AO23" s="12">
        <f t="shared" si="34"/>
        <v>0.44762375469028398</v>
      </c>
      <c r="AP23" s="4">
        <f t="shared" si="35"/>
        <v>1.0680000000000001</v>
      </c>
      <c r="AQ23" s="12">
        <f t="shared" si="36"/>
        <v>0.86255063740818783</v>
      </c>
      <c r="AR23" s="4">
        <f t="shared" si="37"/>
        <v>2.2563333333333326</v>
      </c>
      <c r="AS23" s="12">
        <f t="shared" si="38"/>
        <v>1.5761759505541781</v>
      </c>
      <c r="AT23" s="4">
        <f t="shared" si="39"/>
        <v>15.215333333333335</v>
      </c>
      <c r="AU23" s="12">
        <f t="shared" si="40"/>
        <v>1.067581417378902</v>
      </c>
      <c r="AW23" s="4">
        <f t="shared" si="41"/>
        <v>0.42333333333333356</v>
      </c>
      <c r="AX23" s="12">
        <f t="shared" si="42"/>
        <v>0.87289081058110529</v>
      </c>
      <c r="AY23" s="4">
        <f t="shared" si="43"/>
        <v>0.11566666666666658</v>
      </c>
      <c r="AZ23" s="12">
        <f t="shared" si="44"/>
        <v>0.24924694612236514</v>
      </c>
      <c r="BA23" s="4">
        <f t="shared" si="45"/>
        <v>0.64766666666666683</v>
      </c>
      <c r="BB23" s="12">
        <f t="shared" si="46"/>
        <v>0.43070061331781656</v>
      </c>
      <c r="BC23" s="4">
        <f t="shared" si="47"/>
        <v>1.6374999999999997</v>
      </c>
      <c r="BD23" s="12">
        <f t="shared" si="48"/>
        <v>1.2194364204954513</v>
      </c>
      <c r="BE23" s="4">
        <f t="shared" si="49"/>
        <v>11.813833333333339</v>
      </c>
      <c r="BF23" s="12">
        <f t="shared" si="50"/>
        <v>1.0780776806274042</v>
      </c>
      <c r="BH23" s="4">
        <f t="shared" si="21"/>
        <v>-4.166666666666663E-2</v>
      </c>
      <c r="BI23" s="4">
        <f t="shared" si="22"/>
        <v>0.3480471226394124</v>
      </c>
      <c r="BJ23" s="4">
        <f t="shared" si="23"/>
        <v>-3.3333333333333437E-2</v>
      </c>
      <c r="BK23" s="4">
        <f t="shared" si="24"/>
        <v>0.42623934022534898</v>
      </c>
      <c r="BL23" s="4">
        <f t="shared" si="25"/>
        <v>-0.42033333333333311</v>
      </c>
      <c r="BM23" s="4">
        <f t="shared" si="26"/>
        <v>0.70550187102975048</v>
      </c>
      <c r="BN23" s="4">
        <f t="shared" si="27"/>
        <v>-0.6188333333333329</v>
      </c>
      <c r="BO23" s="4">
        <f t="shared" si="28"/>
        <v>0.65513859171944933</v>
      </c>
      <c r="BP23" s="4">
        <f t="shared" si="29"/>
        <v>-3.4014999999999969</v>
      </c>
      <c r="BQ23" s="4">
        <f t="shared" si="30"/>
        <v>0.94409789135333821</v>
      </c>
      <c r="BR23" s="12"/>
      <c r="BS23" s="4"/>
      <c r="BT23" s="12"/>
      <c r="BU23" s="4"/>
      <c r="BV23" s="12"/>
      <c r="BW23" s="4"/>
      <c r="BX23" s="12"/>
    </row>
    <row r="24" spans="1:76" x14ac:dyDescent="0.25">
      <c r="A24" t="str">
        <f>'Raw Data'!A24</f>
        <v>A_p110g</v>
      </c>
      <c r="B24">
        <f>'Raw Data'!B24</f>
        <v>122</v>
      </c>
      <c r="C24">
        <f>'Raw Data'!C24</f>
        <v>137</v>
      </c>
      <c r="D24" t="str">
        <f>'Raw Data'!D24</f>
        <v>LRYWKATHRSPGQIHL</v>
      </c>
      <c r="E24" s="1">
        <f>AVERAGE('Raw Data'!K24,'Raw Data'!Q24,'Raw Data'!W24)</f>
        <v>3.4860000000000002</v>
      </c>
      <c r="F24" s="12">
        <f>STDEV('Raw Data'!K24,'Raw Data'!Q24,'Raw Data'!W24)</f>
        <v>0.74958855380802181</v>
      </c>
      <c r="G24" s="1">
        <f>AVERAGE('Raw Data'!AC24,'Raw Data'!AI24,'Raw Data'!AO24)</f>
        <v>4.2489999999999997</v>
      </c>
      <c r="H24" s="12">
        <f>STDEV('Raw Data'!AC24,'Raw Data'!AI24,'Raw Data'!AO24)</f>
        <v>0.50632301942534674</v>
      </c>
      <c r="I24" s="1">
        <f>AVERAGE('Raw Data'!AU24,'Raw Data'!BA24,'Raw Data'!BG24)</f>
        <v>10.436</v>
      </c>
      <c r="J24" s="12">
        <f>STDEV('Raw Data'!AU24,'Raw Data'!BA24,'Raw Data'!BG24)</f>
        <v>1.0594861962290962</v>
      </c>
      <c r="K24" s="1">
        <f>AVERAGE('Raw Data'!BM24,'Raw Data'!BS24,'Raw Data'!BY24)</f>
        <v>17.985333333333333</v>
      </c>
      <c r="L24" s="12">
        <f>STDEV('Raw Data'!BM24,'Raw Data'!BS24,'Raw Data'!BY24)</f>
        <v>1.016692841193116</v>
      </c>
      <c r="M24" s="1">
        <f>AVERAGE('Raw Data'!CE24,'Raw Data'!CK24,'Raw Data'!CQ24)</f>
        <v>25.138999999999999</v>
      </c>
      <c r="N24" s="12">
        <f>STDEV('Raw Data'!CE24,'Raw Data'!CK24,'Raw Data'!CQ24)</f>
        <v>0.78029033058214947</v>
      </c>
      <c r="P24" s="1">
        <f>AVERAGE('Raw Data'!K190,'Raw Data'!Q190,'Raw Data'!W190)</f>
        <v>2.9476666666666667</v>
      </c>
      <c r="Q24" s="12">
        <f>STDEV('Raw Data'!K190,'Raw Data'!Q190,'Raw Data'!W190)</f>
        <v>0.60390838157234994</v>
      </c>
      <c r="R24" s="1">
        <f>AVERAGE('Raw Data'!AC190,'Raw Data'!AI190,'Raw Data'!AO190)</f>
        <v>4.0209999999999999</v>
      </c>
      <c r="S24" s="12">
        <f>STDEV('Raw Data'!AC190,'Raw Data'!AI190,'Raw Data'!AO190)</f>
        <v>0.49996899903894054</v>
      </c>
      <c r="T24" s="1">
        <f>AVERAGE('Raw Data'!AU190,'Raw Data'!BA190,'Raw Data'!BG190)</f>
        <v>9.7876666666666665</v>
      </c>
      <c r="U24" s="12">
        <f>STDEV('Raw Data'!AU190,'Raw Data'!BA190,'Raw Data'!BG190)</f>
        <v>0.79750005224660248</v>
      </c>
      <c r="V24" s="1">
        <f>AVERAGE('Raw Data'!BM190,'Raw Data'!BS190,'Raw Data'!BY190)</f>
        <v>17.656666666666666</v>
      </c>
      <c r="W24" s="12">
        <f>STDEV('Raw Data'!BM190,'Raw Data'!BS190,'Raw Data'!BY190)</f>
        <v>0.72777560644290329</v>
      </c>
      <c r="X24" s="1">
        <f>AVERAGE('Raw Data'!CE190,'Raw Data'!CK190,'Raw Data'!CQ190)</f>
        <v>25.102666666666668</v>
      </c>
      <c r="Y24" s="12">
        <f>STDEV('Raw Data'!CE190,'Raw Data'!CK190,'Raw Data'!CQ190)</f>
        <v>0.61401085766729957</v>
      </c>
      <c r="AA24" s="1">
        <f>AVERAGE('Raw Data'!K356,'Raw Data'!Q356,'Raw Data'!W356)</f>
        <v>3.5543333333333336</v>
      </c>
      <c r="AB24" s="12">
        <f>STDEV('Raw Data'!K356,'Raw Data'!Q356,'Raw Data'!W356)</f>
        <v>0.89065163410467763</v>
      </c>
      <c r="AC24" s="1">
        <f>AVERAGE('Raw Data'!AC356,'Raw Data'!AI356,'Raw Data'!AO356)</f>
        <v>4.0686666666666671</v>
      </c>
      <c r="AD24" s="12">
        <f>STDEV('Raw Data'!AC356,'Raw Data'!AI356,'Raw Data'!AO356)</f>
        <v>0.4994810640388016</v>
      </c>
      <c r="AE24" s="1">
        <f>AVERAGE('Raw Data'!AU356,'Raw Data'!BA356,'Raw Data'!BG356)</f>
        <v>9.2513333333333332</v>
      </c>
      <c r="AF24" s="12">
        <f>STDEV('Raw Data'!AU356,'Raw Data'!BA356,'Raw Data'!BG356)</f>
        <v>0.90069769253247967</v>
      </c>
      <c r="AG24" s="1">
        <f>AVERAGE('Raw Data'!BM356,'Raw Data'!BS356,'Raw Data'!BY356)</f>
        <v>16.965499999999999</v>
      </c>
      <c r="AH24" s="12">
        <f>STDEV('Raw Data'!BM356,'Raw Data'!BS356,'Raw Data'!BY356)</f>
        <v>0.57912045379178168</v>
      </c>
      <c r="AI24" s="1">
        <f>AVERAGE('Raw Data'!CE356,'Raw Data'!CK356,'Raw Data'!CQ356)</f>
        <v>24.59</v>
      </c>
      <c r="AJ24" s="12">
        <f>STDEV('Raw Data'!CE356,'Raw Data'!CK356,'Raw Data'!CQ356)</f>
        <v>5.6568542494942692E-3</v>
      </c>
      <c r="AL24" s="4">
        <f t="shared" si="31"/>
        <v>0.53833333333333355</v>
      </c>
      <c r="AM24" s="12">
        <f t="shared" si="32"/>
        <v>1.3534969353803719</v>
      </c>
      <c r="AN24" s="4">
        <f t="shared" si="33"/>
        <v>0.22799999999999976</v>
      </c>
      <c r="AO24" s="12">
        <f t="shared" si="34"/>
        <v>1.0062920184642874</v>
      </c>
      <c r="AP24" s="4">
        <f t="shared" si="35"/>
        <v>0.64833333333333343</v>
      </c>
      <c r="AQ24" s="12">
        <f t="shared" si="36"/>
        <v>1.8569862484756987</v>
      </c>
      <c r="AR24" s="4">
        <f t="shared" si="37"/>
        <v>0.32866666666666688</v>
      </c>
      <c r="AS24" s="12">
        <f t="shared" si="38"/>
        <v>1.7444684476360195</v>
      </c>
      <c r="AT24" s="4">
        <f t="shared" si="39"/>
        <v>3.6333333333331552E-2</v>
      </c>
      <c r="AU24" s="12">
        <f t="shared" si="40"/>
        <v>1.3943011882494487</v>
      </c>
      <c r="AW24" s="4">
        <f t="shared" si="41"/>
        <v>-6.8333333333333357E-2</v>
      </c>
      <c r="AX24" s="12">
        <f t="shared" si="42"/>
        <v>1.6402401879126993</v>
      </c>
      <c r="AY24" s="4">
        <f t="shared" si="43"/>
        <v>0.18033333333333257</v>
      </c>
      <c r="AZ24" s="12">
        <f t="shared" si="44"/>
        <v>1.0058040834641482</v>
      </c>
      <c r="BA24" s="4">
        <f t="shared" si="45"/>
        <v>1.1846666666666668</v>
      </c>
      <c r="BB24" s="12">
        <f t="shared" si="46"/>
        <v>1.9601838887615761</v>
      </c>
      <c r="BC24" s="4">
        <f t="shared" si="47"/>
        <v>1.0198333333333345</v>
      </c>
      <c r="BD24" s="12">
        <f t="shared" si="48"/>
        <v>1.5958132949848975</v>
      </c>
      <c r="BE24" s="4">
        <f t="shared" si="49"/>
        <v>0.54899999999999949</v>
      </c>
      <c r="BF24" s="12">
        <f t="shared" si="50"/>
        <v>0.78594718483164372</v>
      </c>
      <c r="BH24" s="4">
        <f t="shared" si="21"/>
        <v>-0.60666666666666691</v>
      </c>
      <c r="BI24" s="4">
        <f t="shared" si="22"/>
        <v>1.4945600156770276</v>
      </c>
      <c r="BJ24" s="4">
        <f t="shared" si="23"/>
        <v>-4.766666666666719E-2</v>
      </c>
      <c r="BK24" s="4">
        <f t="shared" si="24"/>
        <v>0.99945006307774209</v>
      </c>
      <c r="BL24" s="4">
        <f t="shared" si="25"/>
        <v>0.53633333333333333</v>
      </c>
      <c r="BM24" s="4">
        <f t="shared" si="26"/>
        <v>1.6981977447790821</v>
      </c>
      <c r="BN24" s="4">
        <f t="shared" si="27"/>
        <v>0.6911666666666676</v>
      </c>
      <c r="BO24" s="4">
        <f t="shared" si="28"/>
        <v>1.3068960602346849</v>
      </c>
      <c r="BP24" s="4">
        <f t="shared" si="29"/>
        <v>0.51266666666666794</v>
      </c>
      <c r="BQ24" s="4">
        <f t="shared" si="30"/>
        <v>0.61966771191679382</v>
      </c>
      <c r="BR24" s="12"/>
      <c r="BS24" s="4"/>
      <c r="BT24" s="12"/>
      <c r="BU24" s="4"/>
      <c r="BV24" s="12"/>
      <c r="BW24" s="4"/>
      <c r="BX24" s="12"/>
    </row>
    <row r="25" spans="1:76" x14ac:dyDescent="0.25">
      <c r="A25" t="str">
        <f>'Raw Data'!A25</f>
        <v>A_p110g</v>
      </c>
      <c r="B25">
        <f>'Raw Data'!B25</f>
        <v>122</v>
      </c>
      <c r="C25">
        <f>'Raw Data'!C25</f>
        <v>149</v>
      </c>
      <c r="D25" t="str">
        <f>'Raw Data'!D25</f>
        <v>LRYWKATHRSPGQIHLVQRHPPSEESQA</v>
      </c>
      <c r="E25" s="1">
        <f>AVERAGE('Raw Data'!K25,'Raw Data'!Q25,'Raw Data'!W25)</f>
        <v>8.7076666666666664</v>
      </c>
      <c r="F25" s="12">
        <f>STDEV('Raw Data'!K25,'Raw Data'!Q25,'Raw Data'!W25)</f>
        <v>0.5222502592946543</v>
      </c>
      <c r="G25" s="1">
        <f>AVERAGE('Raw Data'!AC25,'Raw Data'!AI25,'Raw Data'!AO25)</f>
        <v>10.706666666666665</v>
      </c>
      <c r="H25" s="12">
        <f>STDEV('Raw Data'!AC25,'Raw Data'!AI25,'Raw Data'!AO25)</f>
        <v>0.41676652136817927</v>
      </c>
      <c r="I25" s="1">
        <f>AVERAGE('Raw Data'!AU25,'Raw Data'!BA25,'Raw Data'!BG25)</f>
        <v>18.357666666666667</v>
      </c>
      <c r="J25" s="12">
        <f>STDEV('Raw Data'!AU25,'Raw Data'!BA25,'Raw Data'!BG25)</f>
        <v>0.7216580445982248</v>
      </c>
      <c r="K25" s="1">
        <f>AVERAGE('Raw Data'!BM25,'Raw Data'!BS25,'Raw Data'!BY25)</f>
        <v>26.452333333333332</v>
      </c>
      <c r="L25" s="12">
        <f>STDEV('Raw Data'!BM25,'Raw Data'!BS25,'Raw Data'!BY25)</f>
        <v>0.68090846178714348</v>
      </c>
      <c r="M25" s="1">
        <f>AVERAGE('Raw Data'!CE25,'Raw Data'!CK25,'Raw Data'!CQ25)</f>
        <v>31.681666666666668</v>
      </c>
      <c r="N25" s="12">
        <f>STDEV('Raw Data'!CE25,'Raw Data'!CK25,'Raw Data'!CQ25)</f>
        <v>0.9544539451085805</v>
      </c>
      <c r="P25" s="1">
        <f>AVERAGE('Raw Data'!K191,'Raw Data'!Q191,'Raw Data'!W191)</f>
        <v>7.4063333333333334</v>
      </c>
      <c r="Q25" s="12">
        <f>STDEV('Raw Data'!K191,'Raw Data'!Q191,'Raw Data'!W191)</f>
        <v>0.45849790984619931</v>
      </c>
      <c r="R25" s="1">
        <f>AVERAGE('Raw Data'!AC191,'Raw Data'!AI191,'Raw Data'!AO191)</f>
        <v>9.8236666666666661</v>
      </c>
      <c r="S25" s="12">
        <f>STDEV('Raw Data'!AC191,'Raw Data'!AI191,'Raw Data'!AO191)</f>
        <v>0.31676858009173386</v>
      </c>
      <c r="T25" s="1">
        <f>AVERAGE('Raw Data'!AU191,'Raw Data'!BA191,'Raw Data'!BG191)</f>
        <v>16.924000000000003</v>
      </c>
      <c r="U25" s="12">
        <f>STDEV('Raw Data'!AU191,'Raw Data'!BA191,'Raw Data'!BG191)</f>
        <v>0.42732189272257065</v>
      </c>
      <c r="V25" s="1">
        <f>AVERAGE('Raw Data'!BM191,'Raw Data'!BS191,'Raw Data'!BY191)</f>
        <v>25.317333333333334</v>
      </c>
      <c r="W25" s="12">
        <f>STDEV('Raw Data'!BM191,'Raw Data'!BS191,'Raw Data'!BY191)</f>
        <v>0.1008083991209716</v>
      </c>
      <c r="X25" s="1">
        <f>AVERAGE('Raw Data'!CE191,'Raw Data'!CK191,'Raw Data'!CQ191)</f>
        <v>30.792999999999996</v>
      </c>
      <c r="Y25" s="12">
        <f>STDEV('Raw Data'!CE191,'Raw Data'!CK191,'Raw Data'!CQ191)</f>
        <v>0.50180573930556005</v>
      </c>
      <c r="AA25" s="1">
        <f>AVERAGE('Raw Data'!K357,'Raw Data'!Q357,'Raw Data'!W357)</f>
        <v>7.7326666666666668</v>
      </c>
      <c r="AB25" s="12">
        <f>STDEV('Raw Data'!K357,'Raw Data'!Q357,'Raw Data'!W357)</f>
        <v>0.32250012919894033</v>
      </c>
      <c r="AC25" s="1">
        <f>AVERAGE('Raw Data'!AC357,'Raw Data'!AI357,'Raw Data'!AO357)</f>
        <v>9.9446666666666683</v>
      </c>
      <c r="AD25" s="12">
        <f>STDEV('Raw Data'!AC357,'Raw Data'!AI357,'Raw Data'!AO357)</f>
        <v>0.21227419375263987</v>
      </c>
      <c r="AE25" s="1">
        <f>AVERAGE('Raw Data'!AU357,'Raw Data'!BA357,'Raw Data'!BG357)</f>
        <v>15.862</v>
      </c>
      <c r="AF25" s="12">
        <f>STDEV('Raw Data'!AU357,'Raw Data'!BA357,'Raw Data'!BG357)</f>
        <v>0.29805536398461341</v>
      </c>
      <c r="AG25" s="1">
        <f>AVERAGE('Raw Data'!BM357,'Raw Data'!BS357,'Raw Data'!BY357)</f>
        <v>24.8245</v>
      </c>
      <c r="AH25" s="12">
        <f>STDEV('Raw Data'!BM357,'Raw Data'!BS357,'Raw Data'!BY357)</f>
        <v>0.95671547494539988</v>
      </c>
      <c r="AI25" s="1">
        <f>AVERAGE('Raw Data'!CE357,'Raw Data'!CK357,'Raw Data'!CQ357)</f>
        <v>30.499000000000002</v>
      </c>
      <c r="AJ25" s="12">
        <f>STDEV('Raw Data'!CE357,'Raw Data'!CK357,'Raw Data'!CQ357)</f>
        <v>1.2586500705120529</v>
      </c>
      <c r="AL25" s="4">
        <f t="shared" si="31"/>
        <v>1.301333333333333</v>
      </c>
      <c r="AM25" s="12">
        <f t="shared" si="32"/>
        <v>0.98074816914085361</v>
      </c>
      <c r="AN25" s="4">
        <f t="shared" si="33"/>
        <v>0.88299999999999912</v>
      </c>
      <c r="AO25" s="12">
        <f t="shared" si="34"/>
        <v>0.73353510145991319</v>
      </c>
      <c r="AP25" s="4">
        <f t="shared" si="35"/>
        <v>1.4336666666666638</v>
      </c>
      <c r="AQ25" s="12">
        <f t="shared" si="36"/>
        <v>1.1489799373207954</v>
      </c>
      <c r="AR25" s="4">
        <f t="shared" si="37"/>
        <v>1.134999999999998</v>
      </c>
      <c r="AS25" s="12">
        <f t="shared" si="38"/>
        <v>0.7817168609081151</v>
      </c>
      <c r="AT25" s="4">
        <f t="shared" si="39"/>
        <v>0.88866666666667271</v>
      </c>
      <c r="AU25" s="12">
        <f t="shared" si="40"/>
        <v>1.4562596844141409</v>
      </c>
      <c r="AW25" s="4">
        <f t="shared" si="41"/>
        <v>0.97499999999999964</v>
      </c>
      <c r="AX25" s="12">
        <f t="shared" si="42"/>
        <v>0.84475038849359463</v>
      </c>
      <c r="AY25" s="4">
        <f t="shared" si="43"/>
        <v>0.7619999999999969</v>
      </c>
      <c r="AZ25" s="12">
        <f t="shared" si="44"/>
        <v>0.62904071512081905</v>
      </c>
      <c r="BA25" s="4">
        <f t="shared" si="45"/>
        <v>2.4956666666666667</v>
      </c>
      <c r="BB25" s="12">
        <f t="shared" si="46"/>
        <v>1.0197134085828381</v>
      </c>
      <c r="BC25" s="4">
        <f t="shared" si="47"/>
        <v>1.6278333333333315</v>
      </c>
      <c r="BD25" s="12">
        <f t="shared" si="48"/>
        <v>1.6376239367325431</v>
      </c>
      <c r="BE25" s="4">
        <f t="shared" si="49"/>
        <v>1.1826666666666661</v>
      </c>
      <c r="BF25" s="12">
        <f t="shared" si="50"/>
        <v>2.2131040156206327</v>
      </c>
      <c r="BH25" s="4">
        <f t="shared" si="21"/>
        <v>-0.32633333333333336</v>
      </c>
      <c r="BI25" s="4">
        <f t="shared" si="22"/>
        <v>0.78099803904513965</v>
      </c>
      <c r="BJ25" s="4">
        <f t="shared" si="23"/>
        <v>-0.12100000000000222</v>
      </c>
      <c r="BK25" s="4">
        <f t="shared" si="24"/>
        <v>0.5290427738443737</v>
      </c>
      <c r="BL25" s="4">
        <f t="shared" si="25"/>
        <v>1.0620000000000029</v>
      </c>
      <c r="BM25" s="4">
        <f t="shared" si="26"/>
        <v>0.72537725670718411</v>
      </c>
      <c r="BN25" s="4">
        <f t="shared" si="27"/>
        <v>0.49283333333333346</v>
      </c>
      <c r="BO25" s="4">
        <f t="shared" si="28"/>
        <v>1.0575238740663715</v>
      </c>
      <c r="BP25" s="4">
        <f t="shared" si="29"/>
        <v>0.29399999999999338</v>
      </c>
      <c r="BQ25" s="4">
        <f t="shared" si="30"/>
        <v>1.7604558098176128</v>
      </c>
      <c r="BR25" s="12"/>
      <c r="BS25" s="4"/>
      <c r="BT25" s="12"/>
      <c r="BU25" s="4"/>
      <c r="BV25" s="12"/>
      <c r="BW25" s="4"/>
      <c r="BX25" s="12"/>
    </row>
    <row r="26" spans="1:76" x14ac:dyDescent="0.25">
      <c r="A26" t="str">
        <f>'Raw Data'!A26</f>
        <v>A_p110g</v>
      </c>
      <c r="B26">
        <f>'Raw Data'!B26</f>
        <v>138</v>
      </c>
      <c r="C26">
        <f>'Raw Data'!C26</f>
        <v>149</v>
      </c>
      <c r="D26" t="str">
        <f>'Raw Data'!D26</f>
        <v>VQRHPPSEESQA</v>
      </c>
      <c r="E26" s="1">
        <f>AVERAGE('Raw Data'!K26,'Raw Data'!Q26,'Raw Data'!W26)</f>
        <v>31.513333333333332</v>
      </c>
      <c r="F26" s="12">
        <f>STDEV('Raw Data'!K26,'Raw Data'!Q26,'Raw Data'!W26)</f>
        <v>0.79756776096663784</v>
      </c>
      <c r="G26" s="1">
        <f>AVERAGE('Raw Data'!AC26,'Raw Data'!AI26,'Raw Data'!AO26)</f>
        <v>39.619999999999997</v>
      </c>
      <c r="H26" s="12">
        <f>STDEV('Raw Data'!AC26,'Raw Data'!AI26,'Raw Data'!AO26)</f>
        <v>1.0667750465772974</v>
      </c>
      <c r="I26" s="1">
        <f>AVERAGE('Raw Data'!AU26,'Raw Data'!BA26,'Raw Data'!BG26)</f>
        <v>49.229000000000006</v>
      </c>
      <c r="J26" s="12">
        <f>STDEV('Raw Data'!AU26,'Raw Data'!BA26,'Raw Data'!BG26)</f>
        <v>0.54501009164968617</v>
      </c>
      <c r="K26" s="1">
        <f>AVERAGE('Raw Data'!BM26,'Raw Data'!BS26,'Raw Data'!BY26)</f>
        <v>61.603666666666669</v>
      </c>
      <c r="L26" s="12">
        <f>STDEV('Raw Data'!BM26,'Raw Data'!BS26,'Raw Data'!BY26)</f>
        <v>0.28688906102068901</v>
      </c>
      <c r="M26" s="1">
        <f>AVERAGE('Raw Data'!CE26,'Raw Data'!CK26,'Raw Data'!CQ26)</f>
        <v>64.175666666666672</v>
      </c>
      <c r="N26" s="12">
        <f>STDEV('Raw Data'!CE26,'Raw Data'!CK26,'Raw Data'!CQ26)</f>
        <v>0.5466857720238717</v>
      </c>
      <c r="P26" s="1">
        <f>AVERAGE('Raw Data'!K192,'Raw Data'!Q192,'Raw Data'!W192)</f>
        <v>30.189333333333334</v>
      </c>
      <c r="Q26" s="12">
        <f>STDEV('Raw Data'!K192,'Raw Data'!Q192,'Raw Data'!W192)</f>
        <v>0.9540284761648018</v>
      </c>
      <c r="R26" s="1">
        <f>AVERAGE('Raw Data'!AC192,'Raw Data'!AI192,'Raw Data'!AO192)</f>
        <v>38.250333333333337</v>
      </c>
      <c r="S26" s="12">
        <f>STDEV('Raw Data'!AC192,'Raw Data'!AI192,'Raw Data'!AO192)</f>
        <v>0.57491680557567193</v>
      </c>
      <c r="T26" s="1">
        <f>AVERAGE('Raw Data'!AU192,'Raw Data'!BA192,'Raw Data'!BG192)</f>
        <v>47.544000000000004</v>
      </c>
      <c r="U26" s="12">
        <f>STDEV('Raw Data'!AU192,'Raw Data'!BA192,'Raw Data'!BG192)</f>
        <v>0.22078949250360624</v>
      </c>
      <c r="V26" s="1">
        <f>AVERAGE('Raw Data'!BM192,'Raw Data'!BS192,'Raw Data'!BY192)</f>
        <v>61.552</v>
      </c>
      <c r="W26" s="12">
        <f>STDEV('Raw Data'!BM192,'Raw Data'!BS192,'Raw Data'!BY192)</f>
        <v>0.72848953321238497</v>
      </c>
      <c r="X26" s="1">
        <f>AVERAGE('Raw Data'!CE192,'Raw Data'!CK192,'Raw Data'!CQ192)</f>
        <v>63.695666666666661</v>
      </c>
      <c r="Y26" s="12">
        <f>STDEV('Raw Data'!CE192,'Raw Data'!CK192,'Raw Data'!CQ192)</f>
        <v>0.1965103898864726</v>
      </c>
      <c r="AA26" s="1">
        <f>AVERAGE('Raw Data'!K358,'Raw Data'!Q358,'Raw Data'!W358)</f>
        <v>31.824333333333332</v>
      </c>
      <c r="AB26" s="12">
        <f>STDEV('Raw Data'!K358,'Raw Data'!Q358,'Raw Data'!W358)</f>
        <v>0.7686548857148664</v>
      </c>
      <c r="AC26" s="1">
        <f>AVERAGE('Raw Data'!AC358,'Raw Data'!AI358,'Raw Data'!AO358)</f>
        <v>39.634333333333338</v>
      </c>
      <c r="AD26" s="12">
        <f>STDEV('Raw Data'!AC358,'Raw Data'!AI358,'Raw Data'!AO358)</f>
        <v>0.33756826470112922</v>
      </c>
      <c r="AE26" s="1">
        <f>AVERAGE('Raw Data'!AU358,'Raw Data'!BA358,'Raw Data'!BG358)</f>
        <v>49.466666666666669</v>
      </c>
      <c r="AF26" s="12">
        <f>STDEV('Raw Data'!AU358,'Raw Data'!BA358,'Raw Data'!BG358)</f>
        <v>1.0782607909653994</v>
      </c>
      <c r="AG26" s="1">
        <f>AVERAGE('Raw Data'!BM358,'Raw Data'!BS358,'Raw Data'!BY358)</f>
        <v>61.980499999999999</v>
      </c>
      <c r="AH26" s="12">
        <f>STDEV('Raw Data'!BM358,'Raw Data'!BS358,'Raw Data'!BY358)</f>
        <v>8.9802561210688234E-2</v>
      </c>
      <c r="AI26" s="1">
        <f>AVERAGE('Raw Data'!CE358,'Raw Data'!CK358,'Raw Data'!CQ358)</f>
        <v>64.105999999999995</v>
      </c>
      <c r="AJ26" s="12">
        <f>STDEV('Raw Data'!CE358,'Raw Data'!CK358,'Raw Data'!CQ358)</f>
        <v>0.30405591591021525</v>
      </c>
      <c r="AL26" s="4">
        <f t="shared" si="31"/>
        <v>1.3239999999999981</v>
      </c>
      <c r="AM26" s="12">
        <f t="shared" si="32"/>
        <v>1.7515962371314397</v>
      </c>
      <c r="AN26" s="4">
        <f t="shared" si="33"/>
        <v>1.3696666666666601</v>
      </c>
      <c r="AO26" s="12">
        <f t="shared" si="34"/>
        <v>1.6416918521529693</v>
      </c>
      <c r="AP26" s="4">
        <f t="shared" si="35"/>
        <v>1.6850000000000023</v>
      </c>
      <c r="AQ26" s="12">
        <f t="shared" si="36"/>
        <v>0.76579958415329241</v>
      </c>
      <c r="AR26" s="4">
        <f t="shared" si="37"/>
        <v>5.1666666666669414E-2</v>
      </c>
      <c r="AS26" s="12">
        <f t="shared" si="38"/>
        <v>1.0153785942330738</v>
      </c>
      <c r="AT26" s="4">
        <f t="shared" si="39"/>
        <v>0.48000000000001108</v>
      </c>
      <c r="AU26" s="12">
        <f t="shared" si="40"/>
        <v>0.74319616191034432</v>
      </c>
      <c r="AW26" s="4">
        <f t="shared" si="41"/>
        <v>-0.31099999999999994</v>
      </c>
      <c r="AX26" s="12">
        <f t="shared" si="42"/>
        <v>1.5662226466815039</v>
      </c>
      <c r="AY26" s="4">
        <f t="shared" si="43"/>
        <v>-1.4333333333340192E-2</v>
      </c>
      <c r="AZ26" s="12">
        <f t="shared" si="44"/>
        <v>1.4043433112784265</v>
      </c>
      <c r="BA26" s="4">
        <f t="shared" si="45"/>
        <v>-0.23766666666666225</v>
      </c>
      <c r="BB26" s="12">
        <f t="shared" si="46"/>
        <v>1.6232708826150855</v>
      </c>
      <c r="BC26" s="4">
        <f t="shared" si="47"/>
        <v>-0.37683333333333024</v>
      </c>
      <c r="BD26" s="12">
        <f t="shared" si="48"/>
        <v>0.37669162223137731</v>
      </c>
      <c r="BE26" s="4">
        <f t="shared" si="49"/>
        <v>6.9666666666677202E-2</v>
      </c>
      <c r="BF26" s="12">
        <f t="shared" si="50"/>
        <v>0.850741687934087</v>
      </c>
      <c r="BH26" s="4">
        <f t="shared" si="21"/>
        <v>-1.634999999999998</v>
      </c>
      <c r="BI26" s="4">
        <f t="shared" si="22"/>
        <v>1.7226833618796682</v>
      </c>
      <c r="BJ26" s="4">
        <f t="shared" si="23"/>
        <v>-1.3840000000000003</v>
      </c>
      <c r="BK26" s="4">
        <f t="shared" si="24"/>
        <v>0.91248507027680115</v>
      </c>
      <c r="BL26" s="4">
        <f t="shared" si="25"/>
        <v>-1.9226666666666645</v>
      </c>
      <c r="BM26" s="4">
        <f t="shared" si="26"/>
        <v>1.2990502834690056</v>
      </c>
      <c r="BN26" s="4">
        <f t="shared" si="27"/>
        <v>-0.42849999999999966</v>
      </c>
      <c r="BO26" s="4">
        <f t="shared" si="28"/>
        <v>0.81829209442307316</v>
      </c>
      <c r="BP26" s="4">
        <f t="shared" si="29"/>
        <v>-0.41033333333333388</v>
      </c>
      <c r="BQ26" s="4">
        <f t="shared" si="30"/>
        <v>0.50056630579668782</v>
      </c>
      <c r="BR26" s="12"/>
      <c r="BS26" s="4"/>
      <c r="BT26" s="12"/>
      <c r="BU26" s="4"/>
      <c r="BV26" s="12"/>
      <c r="BW26" s="4"/>
      <c r="BX26" s="12"/>
    </row>
    <row r="27" spans="1:76" x14ac:dyDescent="0.25">
      <c r="A27" t="str">
        <f>'Raw Data'!A27</f>
        <v>A_p110g</v>
      </c>
      <c r="B27">
        <f>'Raw Data'!B27</f>
        <v>150</v>
      </c>
      <c r="C27">
        <f>'Raw Data'!C27</f>
        <v>157</v>
      </c>
      <c r="D27" t="str">
        <f>'Raw Data'!D27</f>
        <v>FQRQLTAL</v>
      </c>
      <c r="E27" s="1">
        <f>AVERAGE('Raw Data'!K27,'Raw Data'!Q27,'Raw Data'!W27)</f>
        <v>1.8043333333333333</v>
      </c>
      <c r="F27" s="12">
        <f>STDEV('Raw Data'!K27,'Raw Data'!Q27,'Raw Data'!W27)</f>
        <v>0.28358831663757245</v>
      </c>
      <c r="G27" s="1">
        <f>AVERAGE('Raw Data'!AC27,'Raw Data'!AI27,'Raw Data'!AO27)</f>
        <v>1.9236666666666666</v>
      </c>
      <c r="H27" s="12">
        <f>STDEV('Raw Data'!AC27,'Raw Data'!AI27,'Raw Data'!AO27)</f>
        <v>0.1083020467642848</v>
      </c>
      <c r="I27" s="1">
        <f>AVERAGE('Raw Data'!AU27,'Raw Data'!BA27,'Raw Data'!BG27)</f>
        <v>4.5863333333333332</v>
      </c>
      <c r="J27" s="12">
        <f>STDEV('Raw Data'!AU27,'Raw Data'!BA27,'Raw Data'!BG27)</f>
        <v>9.9077410812623376E-2</v>
      </c>
      <c r="K27" s="1">
        <f>AVERAGE('Raw Data'!BM27,'Raw Data'!BS27,'Raw Data'!BY27)</f>
        <v>16.655666666666665</v>
      </c>
      <c r="L27" s="12">
        <f>STDEV('Raw Data'!BM27,'Raw Data'!BS27,'Raw Data'!BY27)</f>
        <v>0.17956707196291205</v>
      </c>
      <c r="M27" s="1">
        <f>AVERAGE('Raw Data'!CE27,'Raw Data'!CK27,'Raw Data'!CQ27)</f>
        <v>35.613</v>
      </c>
      <c r="N27" s="12">
        <f>STDEV('Raw Data'!CE27,'Raw Data'!CK27,'Raw Data'!CQ27)</f>
        <v>1.3503210729304358</v>
      </c>
      <c r="P27" s="1">
        <f>AVERAGE('Raw Data'!K193,'Raw Data'!Q193,'Raw Data'!W193)</f>
        <v>2.8543333333333334</v>
      </c>
      <c r="Q27" s="12">
        <f>STDEV('Raw Data'!K193,'Raw Data'!Q193,'Raw Data'!W193)</f>
        <v>0.5102120474208055</v>
      </c>
      <c r="R27" s="1">
        <f>AVERAGE('Raw Data'!AC193,'Raw Data'!AI193,'Raw Data'!AO193)</f>
        <v>3.0459999999999998</v>
      </c>
      <c r="S27" s="12">
        <f>STDEV('Raw Data'!AC193,'Raw Data'!AI193,'Raw Data'!AO193)</f>
        <v>0.46302915674933359</v>
      </c>
      <c r="T27" s="1">
        <f>AVERAGE('Raw Data'!AU193,'Raw Data'!BA193,'Raw Data'!BG193)</f>
        <v>5.094333333333334</v>
      </c>
      <c r="U27" s="12">
        <f>STDEV('Raw Data'!AU193,'Raw Data'!BA193,'Raw Data'!BG193)</f>
        <v>0.62019378691932481</v>
      </c>
      <c r="V27" s="1">
        <f>AVERAGE('Raw Data'!BM193,'Raw Data'!BS193,'Raw Data'!BY193)</f>
        <v>15.509</v>
      </c>
      <c r="W27" s="12">
        <f>STDEV('Raw Data'!BM193,'Raw Data'!BS193,'Raw Data'!BY193)</f>
        <v>0.23926763257908493</v>
      </c>
      <c r="X27" s="1">
        <f>AVERAGE('Raw Data'!CE193,'Raw Data'!CK193,'Raw Data'!CQ193)</f>
        <v>28.594333333333335</v>
      </c>
      <c r="Y27" s="12">
        <f>STDEV('Raw Data'!CE193,'Raw Data'!CK193,'Raw Data'!CQ193)</f>
        <v>6.4701880446656548E-2</v>
      </c>
      <c r="AA27" s="1">
        <f>AVERAGE('Raw Data'!K359,'Raw Data'!Q359,'Raw Data'!W359)</f>
        <v>1.6243333333333334</v>
      </c>
      <c r="AB27" s="12">
        <f>STDEV('Raw Data'!K359,'Raw Data'!Q359,'Raw Data'!W359)</f>
        <v>0.16990977998141635</v>
      </c>
      <c r="AC27" s="1">
        <f>AVERAGE('Raw Data'!AC359,'Raw Data'!AI359,'Raw Data'!AO359)</f>
        <v>1.7423333333333335</v>
      </c>
      <c r="AD27" s="12">
        <f>STDEV('Raw Data'!AC359,'Raw Data'!AI359,'Raw Data'!AO359)</f>
        <v>0.22980498979207001</v>
      </c>
      <c r="AE27" s="1">
        <f>AVERAGE('Raw Data'!AU359,'Raw Data'!BA359,'Raw Data'!BG359)</f>
        <v>4.3306666666666667</v>
      </c>
      <c r="AF27" s="12">
        <f>STDEV('Raw Data'!AU359,'Raw Data'!BA359,'Raw Data'!BG359)</f>
        <v>0.10682852303263059</v>
      </c>
      <c r="AG27" s="1">
        <f>AVERAGE('Raw Data'!BM359,'Raw Data'!BS359,'Raw Data'!BY359)</f>
        <v>15.956</v>
      </c>
      <c r="AH27" s="12">
        <f>STDEV('Raw Data'!BM359,'Raw Data'!BS359,'Raw Data'!BY359)</f>
        <v>0.12445079348883248</v>
      </c>
      <c r="AI27" s="1">
        <f>AVERAGE('Raw Data'!CE359,'Raw Data'!CK359,'Raw Data'!CQ359)</f>
        <v>31.9435</v>
      </c>
      <c r="AJ27" s="12">
        <f>STDEV('Raw Data'!CE359,'Raw Data'!CK359,'Raw Data'!CQ359)</f>
        <v>0.47729707730091758</v>
      </c>
      <c r="AL27" s="4">
        <f t="shared" si="31"/>
        <v>-1.05</v>
      </c>
      <c r="AM27" s="12">
        <f t="shared" si="32"/>
        <v>0.79380036405837784</v>
      </c>
      <c r="AN27" s="4">
        <f t="shared" si="33"/>
        <v>-1.1223333333333332</v>
      </c>
      <c r="AO27" s="12">
        <f t="shared" si="34"/>
        <v>0.57133120351361844</v>
      </c>
      <c r="AP27" s="4">
        <f t="shared" si="35"/>
        <v>-0.5080000000000009</v>
      </c>
      <c r="AQ27" s="12">
        <f t="shared" si="36"/>
        <v>0.71927119773194814</v>
      </c>
      <c r="AR27" s="4">
        <f t="shared" si="37"/>
        <v>1.1466666666666647</v>
      </c>
      <c r="AS27" s="12">
        <f t="shared" si="38"/>
        <v>0.41883470454199706</v>
      </c>
      <c r="AT27" s="4">
        <f t="shared" si="39"/>
        <v>7.0186666666666646</v>
      </c>
      <c r="AU27" s="12">
        <f t="shared" si="40"/>
        <v>1.4150229533770924</v>
      </c>
      <c r="AW27" s="4">
        <f t="shared" si="41"/>
        <v>0.17999999999999994</v>
      </c>
      <c r="AX27" s="12">
        <f t="shared" si="42"/>
        <v>0.45349809661898882</v>
      </c>
      <c r="AY27" s="4">
        <f t="shared" si="43"/>
        <v>0.18133333333333312</v>
      </c>
      <c r="AZ27" s="12">
        <f t="shared" si="44"/>
        <v>0.33810703655635482</v>
      </c>
      <c r="BA27" s="4">
        <f t="shared" si="45"/>
        <v>0.25566666666666649</v>
      </c>
      <c r="BB27" s="12">
        <f t="shared" si="46"/>
        <v>0.20590593384525396</v>
      </c>
      <c r="BC27" s="4">
        <f t="shared" si="47"/>
        <v>0.69966666666666555</v>
      </c>
      <c r="BD27" s="12">
        <f t="shared" si="48"/>
        <v>0.30401786545174458</v>
      </c>
      <c r="BE27" s="4">
        <f t="shared" si="49"/>
        <v>3.6694999999999993</v>
      </c>
      <c r="BF27" s="12">
        <f t="shared" si="50"/>
        <v>1.8276181502313535</v>
      </c>
      <c r="BH27" s="4">
        <f t="shared" si="21"/>
        <v>1.23</v>
      </c>
      <c r="BI27" s="4">
        <f t="shared" si="22"/>
        <v>0.68012182740222182</v>
      </c>
      <c r="BJ27" s="4">
        <f t="shared" si="23"/>
        <v>1.3036666666666663</v>
      </c>
      <c r="BK27" s="4">
        <f t="shared" si="24"/>
        <v>0.69283414654140363</v>
      </c>
      <c r="BL27" s="4">
        <f t="shared" si="25"/>
        <v>0.76366666666666738</v>
      </c>
      <c r="BM27" s="4">
        <f t="shared" si="26"/>
        <v>0.72702230995195538</v>
      </c>
      <c r="BN27" s="4">
        <f t="shared" si="27"/>
        <v>-0.44699999999999918</v>
      </c>
      <c r="BO27" s="4">
        <f t="shared" si="28"/>
        <v>0.36371842606791738</v>
      </c>
      <c r="BP27" s="4">
        <f t="shared" si="29"/>
        <v>-3.3491666666666653</v>
      </c>
      <c r="BQ27" s="4">
        <f t="shared" si="30"/>
        <v>0.54199895774757412</v>
      </c>
      <c r="BR27" s="12"/>
      <c r="BS27" s="4"/>
      <c r="BT27" s="12"/>
      <c r="BU27" s="4"/>
      <c r="BV27" s="12"/>
      <c r="BW27" s="4"/>
      <c r="BX27" s="12"/>
    </row>
    <row r="28" spans="1:76" x14ac:dyDescent="0.25">
      <c r="A28" t="str">
        <f>'Raw Data'!A28</f>
        <v>A_p110g</v>
      </c>
      <c r="B28">
        <f>'Raw Data'!B28</f>
        <v>151</v>
      </c>
      <c r="C28">
        <f>'Raw Data'!C28</f>
        <v>157</v>
      </c>
      <c r="D28" t="str">
        <f>'Raw Data'!D28</f>
        <v>QRQLTAL</v>
      </c>
      <c r="E28" s="1">
        <f>AVERAGE('Raw Data'!K28,'Raw Data'!Q28,'Raw Data'!W28)</f>
        <v>2.298</v>
      </c>
      <c r="F28" s="12">
        <f>STDEV('Raw Data'!K28,'Raw Data'!Q28,'Raw Data'!W28)</f>
        <v>0.17242679606140096</v>
      </c>
      <c r="G28" s="1">
        <f>AVERAGE('Raw Data'!AC28,'Raw Data'!AI28,'Raw Data'!AO28)</f>
        <v>2.1713333333333336</v>
      </c>
      <c r="H28" s="12">
        <f>STDEV('Raw Data'!AC28,'Raw Data'!AI28,'Raw Data'!AO28)</f>
        <v>0.11093391426129948</v>
      </c>
      <c r="I28" s="1">
        <f>AVERAGE('Raw Data'!AU28,'Raw Data'!BA28,'Raw Data'!BG28)</f>
        <v>5.2476666666666665</v>
      </c>
      <c r="J28" s="12">
        <f>STDEV('Raw Data'!AU28,'Raw Data'!BA28,'Raw Data'!BG28)</f>
        <v>0.29619981994142663</v>
      </c>
      <c r="K28" s="1">
        <f>AVERAGE('Raw Data'!BM28,'Raw Data'!BS28,'Raw Data'!BY28)</f>
        <v>19.063666666666666</v>
      </c>
      <c r="L28" s="12">
        <f>STDEV('Raw Data'!BM28,'Raw Data'!BS28,'Raw Data'!BY28)</f>
        <v>0.37565187785146742</v>
      </c>
      <c r="M28" s="1">
        <f>AVERAGE('Raw Data'!CE28,'Raw Data'!CK28,'Raw Data'!CQ28)</f>
        <v>35.443666666666672</v>
      </c>
      <c r="N28" s="12">
        <f>STDEV('Raw Data'!CE28,'Raw Data'!CK28,'Raw Data'!CQ28)</f>
        <v>0.1224105115312167</v>
      </c>
      <c r="P28" s="1">
        <f>AVERAGE('Raw Data'!K194,'Raw Data'!Q194,'Raw Data'!W194)</f>
        <v>2.0353333333333334</v>
      </c>
      <c r="Q28" s="12">
        <f>STDEV('Raw Data'!K194,'Raw Data'!Q194,'Raw Data'!W194)</f>
        <v>0.12265942007580721</v>
      </c>
      <c r="R28" s="1">
        <f>AVERAGE('Raw Data'!AC194,'Raw Data'!AI194,'Raw Data'!AO194)</f>
        <v>2.1349999999999998</v>
      </c>
      <c r="S28" s="12">
        <f>STDEV('Raw Data'!AC194,'Raw Data'!AI194,'Raw Data'!AO194)</f>
        <v>0.19203124745728239</v>
      </c>
      <c r="T28" s="1">
        <f>AVERAGE('Raw Data'!AU194,'Raw Data'!BA194,'Raw Data'!BG194)</f>
        <v>5.0270000000000001</v>
      </c>
      <c r="U28" s="12">
        <f>STDEV('Raw Data'!AU194,'Raw Data'!BA194,'Raw Data'!BG194)</f>
        <v>0.43400000000000022</v>
      </c>
      <c r="V28" s="1">
        <f>AVERAGE('Raw Data'!BM194,'Raw Data'!BS194,'Raw Data'!BY194)</f>
        <v>17.606333333333335</v>
      </c>
      <c r="W28" s="12">
        <f>STDEV('Raw Data'!BM194,'Raw Data'!BS194,'Raw Data'!BY194)</f>
        <v>0.20993887999447211</v>
      </c>
      <c r="X28" s="1">
        <f>AVERAGE('Raw Data'!CE194,'Raw Data'!CK194,'Raw Data'!CQ194)</f>
        <v>31.288</v>
      </c>
      <c r="Y28" s="12">
        <f>STDEV('Raw Data'!CE194,'Raw Data'!CK194,'Raw Data'!CQ194)</f>
        <v>0.7038742785469575</v>
      </c>
      <c r="AA28" s="1">
        <f>AVERAGE('Raw Data'!K360,'Raw Data'!Q360,'Raw Data'!W360)</f>
        <v>2.0790000000000002</v>
      </c>
      <c r="AB28" s="12">
        <f>STDEV('Raw Data'!K360,'Raw Data'!Q360,'Raw Data'!W360)</f>
        <v>0.12317467272130263</v>
      </c>
      <c r="AC28" s="1">
        <f>AVERAGE('Raw Data'!AC360,'Raw Data'!AI360,'Raw Data'!AO360)</f>
        <v>2.214</v>
      </c>
      <c r="AD28" s="12">
        <f>STDEV('Raw Data'!AC360,'Raw Data'!AI360,'Raw Data'!AO360)</f>
        <v>5.9093146810776521E-2</v>
      </c>
      <c r="AE28" s="1">
        <f>AVERAGE('Raw Data'!AU360,'Raw Data'!BA360,'Raw Data'!BG360)</f>
        <v>5.8426666666666662</v>
      </c>
      <c r="AF28" s="12">
        <f>STDEV('Raw Data'!AU360,'Raw Data'!BA360,'Raw Data'!BG360)</f>
        <v>0.37404055038636264</v>
      </c>
      <c r="AG28" s="1">
        <f>AVERAGE('Raw Data'!BM360,'Raw Data'!BS360,'Raw Data'!BY360)</f>
        <v>19.5105</v>
      </c>
      <c r="AH28" s="12">
        <f>STDEV('Raw Data'!BM360,'Raw Data'!BS360,'Raw Data'!BY360)</f>
        <v>7.4246212024587796E-2</v>
      </c>
      <c r="AI28" s="1">
        <f>AVERAGE('Raw Data'!CE360,'Raw Data'!CK360,'Raw Data'!CQ360)</f>
        <v>33.372</v>
      </c>
      <c r="AJ28" s="12">
        <f>STDEV('Raw Data'!CE360,'Raw Data'!CK360,'Raw Data'!CQ360)</f>
        <v>0.84852813742385902</v>
      </c>
      <c r="AL28" s="4">
        <f t="shared" si="31"/>
        <v>0.2626666666666666</v>
      </c>
      <c r="AM28" s="12">
        <f t="shared" si="32"/>
        <v>0.29508621613720815</v>
      </c>
      <c r="AN28" s="4">
        <f t="shared" si="33"/>
        <v>3.6333333333333773E-2</v>
      </c>
      <c r="AO28" s="12">
        <f t="shared" si="34"/>
        <v>0.30296516171858195</v>
      </c>
      <c r="AP28" s="4">
        <f t="shared" si="35"/>
        <v>0.22066666666666634</v>
      </c>
      <c r="AQ28" s="12">
        <f t="shared" si="36"/>
        <v>0.73019981994142669</v>
      </c>
      <c r="AR28" s="4">
        <f t="shared" si="37"/>
        <v>1.4573333333333309</v>
      </c>
      <c r="AS28" s="12">
        <f t="shared" si="38"/>
        <v>0.58559075784593939</v>
      </c>
      <c r="AT28" s="4">
        <f t="shared" si="39"/>
        <v>4.1556666666666722</v>
      </c>
      <c r="AU28" s="12">
        <f t="shared" si="40"/>
        <v>0.82628479007817413</v>
      </c>
      <c r="AW28" s="4">
        <f t="shared" si="41"/>
        <v>0.21899999999999986</v>
      </c>
      <c r="AX28" s="12">
        <f t="shared" si="42"/>
        <v>0.2956014687827036</v>
      </c>
      <c r="AY28" s="4">
        <f t="shared" si="43"/>
        <v>-4.2666666666666409E-2</v>
      </c>
      <c r="AZ28" s="12">
        <f t="shared" si="44"/>
        <v>0.17002706107207599</v>
      </c>
      <c r="BA28" s="4">
        <f t="shared" si="45"/>
        <v>-0.59499999999999975</v>
      </c>
      <c r="BB28" s="12">
        <f t="shared" si="46"/>
        <v>0.67024037032778927</v>
      </c>
      <c r="BC28" s="4">
        <f t="shared" si="47"/>
        <v>-0.44683333333333408</v>
      </c>
      <c r="BD28" s="12">
        <f t="shared" si="48"/>
        <v>0.44989808987605523</v>
      </c>
      <c r="BE28" s="4">
        <f t="shared" si="49"/>
        <v>2.0716666666666725</v>
      </c>
      <c r="BF28" s="12">
        <f t="shared" si="50"/>
        <v>0.97093864895507587</v>
      </c>
      <c r="BH28" s="4">
        <f t="shared" si="21"/>
        <v>-4.3666666666666742E-2</v>
      </c>
      <c r="BI28" s="4">
        <f t="shared" si="22"/>
        <v>0.24583409279710983</v>
      </c>
      <c r="BJ28" s="4">
        <f t="shared" si="23"/>
        <v>-7.9000000000000181E-2</v>
      </c>
      <c r="BK28" s="4">
        <f t="shared" si="24"/>
        <v>0.25112439426805894</v>
      </c>
      <c r="BL28" s="4">
        <f t="shared" si="25"/>
        <v>-0.8156666666666661</v>
      </c>
      <c r="BM28" s="4">
        <f t="shared" si="26"/>
        <v>0.8080405503863628</v>
      </c>
      <c r="BN28" s="4">
        <f t="shared" si="27"/>
        <v>-1.904166666666665</v>
      </c>
      <c r="BO28" s="4">
        <f t="shared" si="28"/>
        <v>0.28418509201905989</v>
      </c>
      <c r="BP28" s="4">
        <f t="shared" si="29"/>
        <v>-2.0839999999999996</v>
      </c>
      <c r="BQ28" s="4">
        <f t="shared" si="30"/>
        <v>1.5524024159708165</v>
      </c>
      <c r="BR28" s="12"/>
      <c r="BS28" s="4"/>
      <c r="BT28" s="12"/>
      <c r="BU28" s="4"/>
      <c r="BV28" s="12"/>
      <c r="BW28" s="4"/>
      <c r="BX28" s="12"/>
    </row>
    <row r="29" spans="1:76" x14ac:dyDescent="0.25">
      <c r="A29" t="str">
        <f>'Raw Data'!A29</f>
        <v>A_p110g</v>
      </c>
      <c r="B29">
        <f>'Raw Data'!B29</f>
        <v>158</v>
      </c>
      <c r="C29">
        <f>'Raw Data'!C29</f>
        <v>164</v>
      </c>
      <c r="D29" t="str">
        <f>'Raw Data'!D29</f>
        <v>IGYDVTD</v>
      </c>
      <c r="E29" s="1">
        <f>AVERAGE('Raw Data'!K29,'Raw Data'!Q29,'Raw Data'!W29)</f>
        <v>11.093333333333334</v>
      </c>
      <c r="F29" s="12">
        <f>STDEV('Raw Data'!K29,'Raw Data'!Q29,'Raw Data'!W29)</f>
        <v>0.34872099640448057</v>
      </c>
      <c r="G29" s="1">
        <f>AVERAGE('Raw Data'!AC29,'Raw Data'!AI29,'Raw Data'!AO29)</f>
        <v>13.152000000000001</v>
      </c>
      <c r="H29" s="12">
        <f>STDEV('Raw Data'!AC29,'Raw Data'!AI29,'Raw Data'!AO29)</f>
        <v>0.66820879970260727</v>
      </c>
      <c r="I29" s="1">
        <f>AVERAGE('Raw Data'!AU29,'Raw Data'!BA29,'Raw Data'!BG29)</f>
        <v>18.580666666666666</v>
      </c>
      <c r="J29" s="12">
        <f>STDEV('Raw Data'!AU29,'Raw Data'!BA29,'Raw Data'!BG29)</f>
        <v>0.87387317920470253</v>
      </c>
      <c r="K29" s="1">
        <f>AVERAGE('Raw Data'!BM29,'Raw Data'!BS29,'Raw Data'!BY29)</f>
        <v>42.089666666666666</v>
      </c>
      <c r="L29" s="12">
        <f>STDEV('Raw Data'!BM29,'Raw Data'!BS29,'Raw Data'!BY29)</f>
        <v>0.64637940354975132</v>
      </c>
      <c r="M29" s="1">
        <f>AVERAGE('Raw Data'!CE29,'Raw Data'!CK29,'Raw Data'!CQ29)</f>
        <v>62.108666666666664</v>
      </c>
      <c r="N29" s="12">
        <f>STDEV('Raw Data'!CE29,'Raw Data'!CK29,'Raw Data'!CQ29)</f>
        <v>1.120276900294445</v>
      </c>
      <c r="P29" s="1">
        <f>AVERAGE('Raw Data'!K195,'Raw Data'!Q195,'Raw Data'!W195)</f>
        <v>10.000666666666666</v>
      </c>
      <c r="Q29" s="12">
        <f>STDEV('Raw Data'!K195,'Raw Data'!Q195,'Raw Data'!W195)</f>
        <v>0.73328052840187519</v>
      </c>
      <c r="R29" s="1">
        <f>AVERAGE('Raw Data'!AC195,'Raw Data'!AI195,'Raw Data'!AO195)</f>
        <v>12.856</v>
      </c>
      <c r="S29" s="12">
        <f>STDEV('Raw Data'!AC195,'Raw Data'!AI195,'Raw Data'!AO195)</f>
        <v>0.6462685200441064</v>
      </c>
      <c r="T29" s="1">
        <f>AVERAGE('Raw Data'!AU195,'Raw Data'!BA195,'Raw Data'!BG195)</f>
        <v>18.368666666666666</v>
      </c>
      <c r="U29" s="12">
        <f>STDEV('Raw Data'!AU195,'Raw Data'!BA195,'Raw Data'!BG195)</f>
        <v>0.95662131135226891</v>
      </c>
      <c r="V29" s="1">
        <f>AVERAGE('Raw Data'!BM195,'Raw Data'!BS195,'Raw Data'!BY195)</f>
        <v>41.658666666666669</v>
      </c>
      <c r="W29" s="12">
        <f>STDEV('Raw Data'!BM195,'Raw Data'!BS195,'Raw Data'!BY195)</f>
        <v>1.3315413374481966</v>
      </c>
      <c r="X29" s="1">
        <f>AVERAGE('Raw Data'!CE195,'Raw Data'!CK195,'Raw Data'!CQ195)</f>
        <v>61.618333333333332</v>
      </c>
      <c r="Y29" s="12">
        <f>STDEV('Raw Data'!CE195,'Raw Data'!CK195,'Raw Data'!CQ195)</f>
        <v>1.44398384109149</v>
      </c>
      <c r="AA29" s="1">
        <f>AVERAGE('Raw Data'!K361,'Raw Data'!Q361,'Raw Data'!W361)</f>
        <v>10.662000000000001</v>
      </c>
      <c r="AB29" s="12">
        <f>STDEV('Raw Data'!K361,'Raw Data'!Q361,'Raw Data'!W361)</f>
        <v>0.82166477349342448</v>
      </c>
      <c r="AC29" s="1">
        <f>AVERAGE('Raw Data'!AC361,'Raw Data'!AI361,'Raw Data'!AO361)</f>
        <v>12.620333333333335</v>
      </c>
      <c r="AD29" s="12">
        <f>STDEV('Raw Data'!AC361,'Raw Data'!AI361,'Raw Data'!AO361)</f>
        <v>0.76012126225578913</v>
      </c>
      <c r="AE29" s="1">
        <f>AVERAGE('Raw Data'!AU361,'Raw Data'!BA361,'Raw Data'!BG361)</f>
        <v>18.827666666666666</v>
      </c>
      <c r="AF29" s="12">
        <f>STDEV('Raw Data'!AU361,'Raw Data'!BA361,'Raw Data'!BG361)</f>
        <v>0.95073936140949544</v>
      </c>
      <c r="AG29" s="1">
        <f>AVERAGE('Raw Data'!BM361,'Raw Data'!BS361,'Raw Data'!BY361)</f>
        <v>43.278999999999996</v>
      </c>
      <c r="AH29" s="12">
        <f>STDEV('Raw Data'!BM361,'Raw Data'!BS361,'Raw Data'!BY361)</f>
        <v>1.4877526676165005</v>
      </c>
      <c r="AI29" s="1">
        <f>AVERAGE('Raw Data'!CE361,'Raw Data'!CK361,'Raw Data'!CQ361)</f>
        <v>60.628999999999998</v>
      </c>
      <c r="AJ29" s="12">
        <f>STDEV('Raw Data'!CE361,'Raw Data'!CK361,'Raw Data'!CQ361)</f>
        <v>1.5513922779232872</v>
      </c>
      <c r="AL29" s="4">
        <f t="shared" si="31"/>
        <v>1.092666666666668</v>
      </c>
      <c r="AM29" s="12">
        <f t="shared" si="32"/>
        <v>1.0820015248063557</v>
      </c>
      <c r="AN29" s="4">
        <f t="shared" si="33"/>
        <v>0.29600000000000115</v>
      </c>
      <c r="AO29" s="12">
        <f t="shared" si="34"/>
        <v>1.3144773197467139</v>
      </c>
      <c r="AP29" s="4">
        <f t="shared" si="35"/>
        <v>0.21199999999999974</v>
      </c>
      <c r="AQ29" s="12">
        <f t="shared" si="36"/>
        <v>1.8304944905569716</v>
      </c>
      <c r="AR29" s="4">
        <f t="shared" si="37"/>
        <v>0.43099999999999739</v>
      </c>
      <c r="AS29" s="12">
        <f t="shared" si="38"/>
        <v>1.977920740997948</v>
      </c>
      <c r="AT29" s="4">
        <f t="shared" si="39"/>
        <v>0.49033333333333218</v>
      </c>
      <c r="AU29" s="12">
        <f t="shared" si="40"/>
        <v>2.5642607413859348</v>
      </c>
      <c r="AW29" s="4">
        <f t="shared" si="41"/>
        <v>0.4313333333333329</v>
      </c>
      <c r="AX29" s="12">
        <f t="shared" si="42"/>
        <v>1.1703857698979052</v>
      </c>
      <c r="AY29" s="4">
        <f t="shared" si="43"/>
        <v>0.53166666666666629</v>
      </c>
      <c r="AZ29" s="12">
        <f t="shared" si="44"/>
        <v>1.4283300619583967</v>
      </c>
      <c r="BA29" s="4">
        <f t="shared" si="45"/>
        <v>-0.24699999999999989</v>
      </c>
      <c r="BB29" s="12">
        <f t="shared" si="46"/>
        <v>1.8246125406141978</v>
      </c>
      <c r="BC29" s="4">
        <f t="shared" si="47"/>
        <v>-1.1893333333333302</v>
      </c>
      <c r="BD29" s="12">
        <f t="shared" si="48"/>
        <v>2.1341320711662517</v>
      </c>
      <c r="BE29" s="4">
        <f t="shared" si="49"/>
        <v>1.4796666666666667</v>
      </c>
      <c r="BF29" s="12">
        <f t="shared" si="50"/>
        <v>2.6716691782177322</v>
      </c>
      <c r="BH29" s="4">
        <f t="shared" si="21"/>
        <v>-0.6613333333333351</v>
      </c>
      <c r="BI29" s="4">
        <f t="shared" si="22"/>
        <v>1.5549453018952997</v>
      </c>
      <c r="BJ29" s="4">
        <f t="shared" si="23"/>
        <v>0.23566666666666514</v>
      </c>
      <c r="BK29" s="4">
        <f t="shared" si="24"/>
        <v>1.4063897822998954</v>
      </c>
      <c r="BL29" s="4">
        <f t="shared" si="25"/>
        <v>-0.45899999999999963</v>
      </c>
      <c r="BM29" s="4">
        <f t="shared" si="26"/>
        <v>1.9073606727617642</v>
      </c>
      <c r="BN29" s="4">
        <f t="shared" si="27"/>
        <v>-1.6203333333333276</v>
      </c>
      <c r="BO29" s="4">
        <f t="shared" si="28"/>
        <v>2.8192940050646973</v>
      </c>
      <c r="BP29" s="4">
        <f t="shared" si="29"/>
        <v>0.98933333333333451</v>
      </c>
      <c r="BQ29" s="4">
        <f t="shared" si="30"/>
        <v>2.995376119014777</v>
      </c>
      <c r="BR29" s="12"/>
      <c r="BS29" s="4"/>
      <c r="BT29" s="12"/>
      <c r="BU29" s="4"/>
      <c r="BV29" s="12"/>
      <c r="BW29" s="4"/>
      <c r="BX29" s="12"/>
    </row>
    <row r="30" spans="1:76" x14ac:dyDescent="0.25">
      <c r="A30" t="str">
        <f>'Raw Data'!A30</f>
        <v>A_p110g</v>
      </c>
      <c r="B30">
        <f>'Raw Data'!B30</f>
        <v>165</v>
      </c>
      <c r="C30">
        <f>'Raw Data'!C30</f>
        <v>174</v>
      </c>
      <c r="D30" t="str">
        <f>'Raw Data'!D30</f>
        <v>VSNVHDDELE</v>
      </c>
      <c r="E30" s="1">
        <f>AVERAGE('Raw Data'!K30,'Raw Data'!Q30,'Raw Data'!W30)</f>
        <v>10.803666666666667</v>
      </c>
      <c r="F30" s="12">
        <f>STDEV('Raw Data'!K30,'Raw Data'!Q30,'Raw Data'!W30)</f>
        <v>0.52875923947798154</v>
      </c>
      <c r="G30" s="1">
        <f>AVERAGE('Raw Data'!AC30,'Raw Data'!AI30,'Raw Data'!AO30)</f>
        <v>15.312000000000003</v>
      </c>
      <c r="H30" s="12">
        <f>STDEV('Raw Data'!AC30,'Raw Data'!AI30,'Raw Data'!AO30)</f>
        <v>1.040298514850426</v>
      </c>
      <c r="I30" s="1">
        <f>AVERAGE('Raw Data'!AU30,'Raw Data'!BA30,'Raw Data'!BG30)</f>
        <v>29.233333333333334</v>
      </c>
      <c r="J30" s="12">
        <f>STDEV('Raw Data'!AU30,'Raw Data'!BA30,'Raw Data'!BG30)</f>
        <v>0.89108155257155552</v>
      </c>
      <c r="K30" s="1">
        <f>AVERAGE('Raw Data'!BM30,'Raw Data'!BS30,'Raw Data'!BY30)</f>
        <v>37.056333333333335</v>
      </c>
      <c r="L30" s="12">
        <f>STDEV('Raw Data'!BM30,'Raw Data'!BS30,'Raw Data'!BY30)</f>
        <v>0.33406037378493764</v>
      </c>
      <c r="M30" s="1">
        <f>AVERAGE('Raw Data'!CE30,'Raw Data'!CK30,'Raw Data'!CQ30)</f>
        <v>41.594999999999999</v>
      </c>
      <c r="N30" s="12">
        <f>STDEV('Raw Data'!CE30,'Raw Data'!CK30,'Raw Data'!CQ30)</f>
        <v>1.0549696678104077</v>
      </c>
      <c r="P30" s="1">
        <f>AVERAGE('Raw Data'!K196,'Raw Data'!Q196,'Raw Data'!W196)</f>
        <v>10.125999999999999</v>
      </c>
      <c r="Q30" s="12">
        <f>STDEV('Raw Data'!K196,'Raw Data'!Q196,'Raw Data'!W196)</f>
        <v>0.58492649110807093</v>
      </c>
      <c r="R30" s="1">
        <f>AVERAGE('Raw Data'!AC196,'Raw Data'!AI196,'Raw Data'!AO196)</f>
        <v>15.540333333333331</v>
      </c>
      <c r="S30" s="12">
        <f>STDEV('Raw Data'!AC196,'Raw Data'!AI196,'Raw Data'!AO196)</f>
        <v>0.21684633576183204</v>
      </c>
      <c r="T30" s="1">
        <f>AVERAGE('Raw Data'!AU196,'Raw Data'!BA196,'Raw Data'!BG196)</f>
        <v>29.750333333333334</v>
      </c>
      <c r="U30" s="12">
        <f>STDEV('Raw Data'!AU196,'Raw Data'!BA196,'Raw Data'!BG196)</f>
        <v>0.21067826972265905</v>
      </c>
      <c r="V30" s="1">
        <f>AVERAGE('Raw Data'!BM196,'Raw Data'!BS196,'Raw Data'!BY196)</f>
        <v>37.997</v>
      </c>
      <c r="W30" s="12">
        <f>STDEV('Raw Data'!BM196,'Raw Data'!BS196,'Raw Data'!BY196)</f>
        <v>0.59364383261345988</v>
      </c>
      <c r="X30" s="1">
        <f>AVERAGE('Raw Data'!CE196,'Raw Data'!CK196,'Raw Data'!CQ196)</f>
        <v>42.552</v>
      </c>
      <c r="Y30" s="12">
        <f>STDEV('Raw Data'!CE196,'Raw Data'!CK196,'Raw Data'!CQ196)</f>
        <v>0.17580955605427398</v>
      </c>
      <c r="AA30" s="1">
        <f>AVERAGE('Raw Data'!K362,'Raw Data'!Q362,'Raw Data'!W362)</f>
        <v>12.423999999999999</v>
      </c>
      <c r="AB30" s="12">
        <f>STDEV('Raw Data'!K362,'Raw Data'!Q362,'Raw Data'!W362)</f>
        <v>0.30338589288231566</v>
      </c>
      <c r="AC30" s="1">
        <f>AVERAGE('Raw Data'!AC362,'Raw Data'!AI362,'Raw Data'!AO362)</f>
        <v>18.727</v>
      </c>
      <c r="AD30" s="12">
        <f>STDEV('Raw Data'!AC362,'Raw Data'!AI362,'Raw Data'!AO362)</f>
        <v>0.69033252856866079</v>
      </c>
      <c r="AE30" s="1">
        <f>AVERAGE('Raw Data'!AU362,'Raw Data'!BA362,'Raw Data'!BG362)</f>
        <v>30.911666666666665</v>
      </c>
      <c r="AF30" s="12">
        <f>STDEV('Raw Data'!AU362,'Raw Data'!BA362,'Raw Data'!BG362)</f>
        <v>0.94233557363252052</v>
      </c>
      <c r="AG30" s="1">
        <f>AVERAGE('Raw Data'!BM362,'Raw Data'!BS362,'Raw Data'!BY362)</f>
        <v>37.828000000000003</v>
      </c>
      <c r="AH30" s="12">
        <f>STDEV('Raw Data'!BM362,'Raw Data'!BS362,'Raw Data'!BY362)</f>
        <v>0.63356767594314711</v>
      </c>
      <c r="AI30" s="1">
        <f>AVERAGE('Raw Data'!CE362,'Raw Data'!CK362,'Raw Data'!CQ362)</f>
        <v>41.612499999999997</v>
      </c>
      <c r="AJ30" s="12">
        <f>STDEV('Raw Data'!CE362,'Raw Data'!CK362,'Raw Data'!CQ362)</f>
        <v>0.94398755288404157</v>
      </c>
      <c r="AL30" s="4">
        <f t="shared" si="31"/>
        <v>0.67766666666666708</v>
      </c>
      <c r="AM30" s="12">
        <f t="shared" si="32"/>
        <v>1.1136857305860521</v>
      </c>
      <c r="AN30" s="4">
        <f t="shared" si="33"/>
        <v>-0.22833333333332817</v>
      </c>
      <c r="AO30" s="12">
        <f t="shared" si="34"/>
        <v>1.2571448506122582</v>
      </c>
      <c r="AP30" s="4">
        <f t="shared" si="35"/>
        <v>-0.51699999999999946</v>
      </c>
      <c r="AQ30" s="12">
        <f t="shared" si="36"/>
        <v>1.1017598222942147</v>
      </c>
      <c r="AR30" s="4">
        <f t="shared" si="37"/>
        <v>-0.94066666666666521</v>
      </c>
      <c r="AS30" s="12">
        <f t="shared" si="38"/>
        <v>0.92770420639839768</v>
      </c>
      <c r="AT30" s="4">
        <f t="shared" si="39"/>
        <v>-0.95700000000000074</v>
      </c>
      <c r="AU30" s="12">
        <f t="shared" si="40"/>
        <v>1.2307792238646817</v>
      </c>
      <c r="AW30" s="4">
        <f t="shared" si="41"/>
        <v>-1.620333333333333</v>
      </c>
      <c r="AX30" s="12">
        <f t="shared" si="42"/>
        <v>0.83214513236029719</v>
      </c>
      <c r="AY30" s="4">
        <f t="shared" si="43"/>
        <v>-3.4149999999999974</v>
      </c>
      <c r="AZ30" s="12">
        <f t="shared" si="44"/>
        <v>1.7306310434190866</v>
      </c>
      <c r="BA30" s="4">
        <f t="shared" si="45"/>
        <v>-1.678333333333331</v>
      </c>
      <c r="BB30" s="12">
        <f t="shared" si="46"/>
        <v>1.8334171262040759</v>
      </c>
      <c r="BC30" s="4">
        <f t="shared" si="47"/>
        <v>-0.77166666666666828</v>
      </c>
      <c r="BD30" s="12">
        <f t="shared" si="48"/>
        <v>0.96762804972808469</v>
      </c>
      <c r="BE30" s="4">
        <f t="shared" si="49"/>
        <v>-1.7499999999998295E-2</v>
      </c>
      <c r="BF30" s="12">
        <f t="shared" si="50"/>
        <v>1.9989572206944495</v>
      </c>
      <c r="BH30" s="4">
        <f t="shared" si="21"/>
        <v>-2.298</v>
      </c>
      <c r="BI30" s="4">
        <f t="shared" si="22"/>
        <v>0.88831238399038659</v>
      </c>
      <c r="BJ30" s="4">
        <f t="shared" si="23"/>
        <v>-3.1866666666666692</v>
      </c>
      <c r="BK30" s="4">
        <f t="shared" si="24"/>
        <v>0.90717886433049277</v>
      </c>
      <c r="BL30" s="4">
        <f t="shared" si="25"/>
        <v>-1.1613333333333316</v>
      </c>
      <c r="BM30" s="4">
        <f t="shared" si="26"/>
        <v>1.1530138433551795</v>
      </c>
      <c r="BN30" s="4">
        <f t="shared" si="27"/>
        <v>0.16899999999999693</v>
      </c>
      <c r="BO30" s="4">
        <f t="shared" si="28"/>
        <v>1.2272115085566071</v>
      </c>
      <c r="BP30" s="4">
        <f t="shared" si="29"/>
        <v>0.93950000000000244</v>
      </c>
      <c r="BQ30" s="4">
        <f t="shared" si="30"/>
        <v>1.1197971089383156</v>
      </c>
      <c r="BR30" s="12"/>
      <c r="BS30" s="4"/>
      <c r="BT30" s="12"/>
      <c r="BU30" s="4"/>
      <c r="BV30" s="12"/>
      <c r="BW30" s="4"/>
      <c r="BX30" s="12"/>
    </row>
    <row r="31" spans="1:76" x14ac:dyDescent="0.25">
      <c r="A31" t="str">
        <f>'Raw Data'!A31</f>
        <v>A_p110g</v>
      </c>
      <c r="B31">
        <f>'Raw Data'!B31</f>
        <v>174</v>
      </c>
      <c r="C31">
        <f>'Raw Data'!C31</f>
        <v>182</v>
      </c>
      <c r="D31" t="str">
        <f>'Raw Data'!D31</f>
        <v>EFTRRGLVT</v>
      </c>
      <c r="E31" s="1">
        <f>AVERAGE('Raw Data'!K31,'Raw Data'!Q31,'Raw Data'!W31)</f>
        <v>2.839</v>
      </c>
      <c r="F31" s="12">
        <f>STDEV('Raw Data'!K31,'Raw Data'!Q31,'Raw Data'!W31)</f>
        <v>0.54076150010887536</v>
      </c>
      <c r="G31" s="1">
        <f>AVERAGE('Raw Data'!AC31,'Raw Data'!AI31,'Raw Data'!AO31)</f>
        <v>2.7579999999999996</v>
      </c>
      <c r="H31" s="12">
        <f>STDEV('Raw Data'!AC31,'Raw Data'!AI31,'Raw Data'!AO31)</f>
        <v>0.11276967677527504</v>
      </c>
      <c r="I31" s="1">
        <f>AVERAGE('Raw Data'!AU31,'Raw Data'!BA31,'Raw Data'!BG31)</f>
        <v>3.8249999999999997</v>
      </c>
      <c r="J31" s="12">
        <f>STDEV('Raw Data'!AU31,'Raw Data'!BA31,'Raw Data'!BG31)</f>
        <v>0.5841566570706882</v>
      </c>
      <c r="K31" s="1">
        <f>AVERAGE('Raw Data'!BM31,'Raw Data'!BS31,'Raw Data'!BY31)</f>
        <v>9.0173333333333314</v>
      </c>
      <c r="L31" s="12">
        <f>STDEV('Raw Data'!BM31,'Raw Data'!BS31,'Raw Data'!BY31)</f>
        <v>0.31610335862393685</v>
      </c>
      <c r="M31" s="1">
        <f>AVERAGE('Raw Data'!CE31,'Raw Data'!CK31,'Raw Data'!CQ31)</f>
        <v>14.612666666666664</v>
      </c>
      <c r="N31" s="12">
        <f>STDEV('Raw Data'!CE31,'Raw Data'!CK31,'Raw Data'!CQ31)</f>
        <v>0.13247767107453787</v>
      </c>
      <c r="P31" s="1">
        <f>AVERAGE('Raw Data'!K197,'Raw Data'!Q197,'Raw Data'!W197)</f>
        <v>2.7513333333333332</v>
      </c>
      <c r="Q31" s="12">
        <f>STDEV('Raw Data'!K197,'Raw Data'!Q197,'Raw Data'!W197)</f>
        <v>0.32274654658622337</v>
      </c>
      <c r="R31" s="1">
        <f>AVERAGE('Raw Data'!AC197,'Raw Data'!AI197,'Raw Data'!AO197)</f>
        <v>3.8483333333333332</v>
      </c>
      <c r="S31" s="12">
        <f>STDEV('Raw Data'!AC197,'Raw Data'!AI197,'Raw Data'!AO197)</f>
        <v>0.51252544652274012</v>
      </c>
      <c r="T31" s="1">
        <f>AVERAGE('Raw Data'!AU197,'Raw Data'!BA197,'Raw Data'!BG197)</f>
        <v>4.0549999999999997</v>
      </c>
      <c r="U31" s="12">
        <f>STDEV('Raw Data'!AU197,'Raw Data'!BA197,'Raw Data'!BG197)</f>
        <v>0.73882135865173904</v>
      </c>
      <c r="V31" s="1">
        <f>AVERAGE('Raw Data'!BM197,'Raw Data'!BS197,'Raw Data'!BY197)</f>
        <v>8.9540000000000006</v>
      </c>
      <c r="W31" s="12">
        <f>STDEV('Raw Data'!BM197,'Raw Data'!BS197,'Raw Data'!BY197)</f>
        <v>0.53440434129973136</v>
      </c>
      <c r="X31" s="1">
        <f>AVERAGE('Raw Data'!CE197,'Raw Data'!CK197,'Raw Data'!CQ197)</f>
        <v>15.162333333333331</v>
      </c>
      <c r="Y31" s="12">
        <f>STDEV('Raw Data'!CE197,'Raw Data'!CK197,'Raw Data'!CQ197)</f>
        <v>6.4384263087600882E-2</v>
      </c>
      <c r="AA31" s="1">
        <f>AVERAGE('Raw Data'!K363,'Raw Data'!Q363,'Raw Data'!W363)</f>
        <v>2.6963333333333335</v>
      </c>
      <c r="AB31" s="12">
        <f>STDEV('Raw Data'!K363,'Raw Data'!Q363,'Raw Data'!W363)</f>
        <v>0.3343296776137788</v>
      </c>
      <c r="AC31" s="1">
        <f>AVERAGE('Raw Data'!AC363,'Raw Data'!AI363,'Raw Data'!AO363)</f>
        <v>3.1716666666666664</v>
      </c>
      <c r="AD31" s="12">
        <f>STDEV('Raw Data'!AC363,'Raw Data'!AI363,'Raw Data'!AO363)</f>
        <v>0.46208368650422826</v>
      </c>
      <c r="AE31" s="1">
        <f>AVERAGE('Raw Data'!AU363,'Raw Data'!BA363,'Raw Data'!BG363)</f>
        <v>3.5673333333333339</v>
      </c>
      <c r="AF31" s="12">
        <f>STDEV('Raw Data'!AU363,'Raw Data'!BA363,'Raw Data'!BG363)</f>
        <v>0.48275183410664174</v>
      </c>
      <c r="AG31" s="1">
        <f>AVERAGE('Raw Data'!BM363,'Raw Data'!BS363,'Raw Data'!BY363)</f>
        <v>7.6195000000000004</v>
      </c>
      <c r="AH31" s="12">
        <f>STDEV('Raw Data'!BM363,'Raw Data'!BS363,'Raw Data'!BY363)</f>
        <v>0.2269812767608822</v>
      </c>
      <c r="AI31" s="1">
        <f>AVERAGE('Raw Data'!CE363,'Raw Data'!CK363,'Raw Data'!CQ363)</f>
        <v>14.718</v>
      </c>
      <c r="AJ31" s="12">
        <f>STDEV('Raw Data'!CE363,'Raw Data'!CK363,'Raw Data'!CQ363)</f>
        <v>0.14000714267493669</v>
      </c>
      <c r="AL31" s="4">
        <f t="shared" si="31"/>
        <v>8.7666666666666782E-2</v>
      </c>
      <c r="AM31" s="12">
        <f t="shared" si="32"/>
        <v>0.86350804669509873</v>
      </c>
      <c r="AN31" s="4">
        <f t="shared" si="33"/>
        <v>-1.0903333333333336</v>
      </c>
      <c r="AO31" s="12">
        <f t="shared" si="34"/>
        <v>0.62529512329801529</v>
      </c>
      <c r="AP31" s="4">
        <f t="shared" si="35"/>
        <v>-0.22999999999999998</v>
      </c>
      <c r="AQ31" s="12">
        <f t="shared" si="36"/>
        <v>1.3229780157224271</v>
      </c>
      <c r="AR31" s="4">
        <f t="shared" si="37"/>
        <v>6.3333333333330799E-2</v>
      </c>
      <c r="AS31" s="12">
        <f t="shared" si="38"/>
        <v>0.85050769992366826</v>
      </c>
      <c r="AT31" s="4">
        <f t="shared" si="39"/>
        <v>-0.54966666666666697</v>
      </c>
      <c r="AU31" s="12">
        <f t="shared" si="40"/>
        <v>0.19686193416213876</v>
      </c>
      <c r="AW31" s="4">
        <f t="shared" si="41"/>
        <v>0.1426666666666665</v>
      </c>
      <c r="AX31" s="12">
        <f t="shared" si="42"/>
        <v>0.87509117772265421</v>
      </c>
      <c r="AY31" s="4">
        <f t="shared" si="43"/>
        <v>-0.41366666666666685</v>
      </c>
      <c r="AZ31" s="12">
        <f t="shared" si="44"/>
        <v>0.57485336327950343</v>
      </c>
      <c r="BA31" s="4">
        <f t="shared" si="45"/>
        <v>0.25766666666666582</v>
      </c>
      <c r="BB31" s="12">
        <f t="shared" si="46"/>
        <v>1.0669084911773301</v>
      </c>
      <c r="BC31" s="4">
        <f t="shared" si="47"/>
        <v>1.397833333333331</v>
      </c>
      <c r="BD31" s="12">
        <f t="shared" si="48"/>
        <v>0.5430846353848191</v>
      </c>
      <c r="BE31" s="4">
        <f t="shared" si="49"/>
        <v>-0.10533333333333594</v>
      </c>
      <c r="BF31" s="12">
        <f t="shared" si="50"/>
        <v>0.27248481374947459</v>
      </c>
      <c r="BH31" s="4">
        <f t="shared" si="21"/>
        <v>5.4999999999999716E-2</v>
      </c>
      <c r="BI31" s="4">
        <f t="shared" si="22"/>
        <v>0.65707622420000211</v>
      </c>
      <c r="BJ31" s="4">
        <f t="shared" si="23"/>
        <v>0.67666666666666675</v>
      </c>
      <c r="BK31" s="4">
        <f t="shared" si="24"/>
        <v>0.97460913302696839</v>
      </c>
      <c r="BL31" s="4">
        <f t="shared" si="25"/>
        <v>0.4876666666666658</v>
      </c>
      <c r="BM31" s="4">
        <f t="shared" si="26"/>
        <v>1.2215731927583808</v>
      </c>
      <c r="BN31" s="4">
        <f t="shared" si="27"/>
        <v>1.3345000000000002</v>
      </c>
      <c r="BO31" s="4">
        <f t="shared" si="28"/>
        <v>0.76138561806061356</v>
      </c>
      <c r="BP31" s="4">
        <f t="shared" si="29"/>
        <v>0.44433333333333103</v>
      </c>
      <c r="BQ31" s="4">
        <f t="shared" si="30"/>
        <v>0.20439140576253756</v>
      </c>
      <c r="BR31" s="12"/>
      <c r="BS31" s="4"/>
      <c r="BT31" s="12"/>
      <c r="BU31" s="4"/>
      <c r="BV31" s="12"/>
      <c r="BW31" s="4"/>
      <c r="BX31" s="12"/>
    </row>
    <row r="32" spans="1:76" x14ac:dyDescent="0.25">
      <c r="A32" t="str">
        <f>'Raw Data'!A32</f>
        <v>A_p110g</v>
      </c>
      <c r="B32">
        <f>'Raw Data'!B32</f>
        <v>176</v>
      </c>
      <c r="C32">
        <f>'Raw Data'!C32</f>
        <v>182</v>
      </c>
      <c r="D32" t="str">
        <f>'Raw Data'!D32</f>
        <v>TRRGLVT</v>
      </c>
      <c r="E32" s="1">
        <f>AVERAGE('Raw Data'!K32,'Raw Data'!Q32,'Raw Data'!W32)</f>
        <v>3.2006666666666668</v>
      </c>
      <c r="F32" s="12">
        <f>STDEV('Raw Data'!K32,'Raw Data'!Q32,'Raw Data'!W32)</f>
        <v>0.30593190963567912</v>
      </c>
      <c r="G32" s="1">
        <f>AVERAGE('Raw Data'!AC32,'Raw Data'!AI32,'Raw Data'!AO32)</f>
        <v>3.3650000000000002</v>
      </c>
      <c r="H32" s="12">
        <f>STDEV('Raw Data'!AC32,'Raw Data'!AI32,'Raw Data'!AO32)</f>
        <v>0.36781924908846197</v>
      </c>
      <c r="I32" s="1">
        <f>AVERAGE('Raw Data'!AU32,'Raw Data'!BA32,'Raw Data'!BG32)</f>
        <v>4.5573333333333332</v>
      </c>
      <c r="J32" s="12">
        <f>STDEV('Raw Data'!AU32,'Raw Data'!BA32,'Raw Data'!BG32)</f>
        <v>0.61174368270814994</v>
      </c>
      <c r="K32" s="1">
        <f>AVERAGE('Raw Data'!BM32,'Raw Data'!BS32,'Raw Data'!BY32)</f>
        <v>11.482999999999999</v>
      </c>
      <c r="L32" s="12">
        <f>STDEV('Raw Data'!BM32,'Raw Data'!BS32,'Raw Data'!BY32)</f>
        <v>0.17975260776967947</v>
      </c>
      <c r="M32" s="1">
        <f>AVERAGE('Raw Data'!CE32,'Raw Data'!CK32,'Raw Data'!CQ32)</f>
        <v>21.260666666666669</v>
      </c>
      <c r="N32" s="12">
        <f>STDEV('Raw Data'!CE32,'Raw Data'!CK32,'Raw Data'!CQ32)</f>
        <v>3.3381631675718136E-2</v>
      </c>
      <c r="P32" s="1">
        <f>AVERAGE('Raw Data'!K198,'Raw Data'!Q198,'Raw Data'!W198)</f>
        <v>3.0219999999999998</v>
      </c>
      <c r="Q32" s="12">
        <f>STDEV('Raw Data'!K198,'Raw Data'!Q198,'Raw Data'!W198)</f>
        <v>0.34872768745828031</v>
      </c>
      <c r="R32" s="1">
        <f>AVERAGE('Raw Data'!AC198,'Raw Data'!AI198,'Raw Data'!AO198)</f>
        <v>3.1963333333333335</v>
      </c>
      <c r="S32" s="12">
        <f>STDEV('Raw Data'!AC198,'Raw Data'!AI198,'Raw Data'!AO198)</f>
        <v>0.1223165292727575</v>
      </c>
      <c r="T32" s="1">
        <f>AVERAGE('Raw Data'!AU198,'Raw Data'!BA198,'Raw Data'!BG198)</f>
        <v>4.2240000000000002</v>
      </c>
      <c r="U32" s="12">
        <f>STDEV('Raw Data'!AU198,'Raw Data'!BA198,'Raw Data'!BG198)</f>
        <v>0.38353226722141642</v>
      </c>
      <c r="V32" s="1">
        <f>AVERAGE('Raw Data'!BM198,'Raw Data'!BS198,'Raw Data'!BY198)</f>
        <v>11.472999999999999</v>
      </c>
      <c r="W32" s="12">
        <f>STDEV('Raw Data'!BM198,'Raw Data'!BS198,'Raw Data'!BY198)</f>
        <v>0.57818422669595526</v>
      </c>
      <c r="X32" s="1">
        <f>AVERAGE('Raw Data'!CE198,'Raw Data'!CK198,'Raw Data'!CQ198)</f>
        <v>20.966666666666669</v>
      </c>
      <c r="Y32" s="12">
        <f>STDEV('Raw Data'!CE198,'Raw Data'!CK198,'Raw Data'!CQ198)</f>
        <v>0.46835492239682219</v>
      </c>
      <c r="AA32" s="1">
        <f>AVERAGE('Raw Data'!K364,'Raw Data'!Q364,'Raw Data'!W364)</f>
        <v>3.1103333333333332</v>
      </c>
      <c r="AB32" s="12">
        <f>STDEV('Raw Data'!K364,'Raw Data'!Q364,'Raw Data'!W364)</f>
        <v>0.35320296336997703</v>
      </c>
      <c r="AC32" s="1">
        <f>AVERAGE('Raw Data'!AC364,'Raw Data'!AI364,'Raw Data'!AO364)</f>
        <v>3.4090000000000003</v>
      </c>
      <c r="AD32" s="12">
        <f>STDEV('Raw Data'!AC364,'Raw Data'!AI364,'Raw Data'!AO364)</f>
        <v>0.44012157411333097</v>
      </c>
      <c r="AE32" s="1">
        <f>AVERAGE('Raw Data'!AU364,'Raw Data'!BA364,'Raw Data'!BG364)</f>
        <v>4.3150000000000004</v>
      </c>
      <c r="AF32" s="12">
        <f>STDEV('Raw Data'!AU364,'Raw Data'!BA364,'Raw Data'!BG364)</f>
        <v>0.69462147965636445</v>
      </c>
      <c r="AG32" s="1">
        <f>AVERAGE('Raw Data'!BM364,'Raw Data'!BS364,'Raw Data'!BY364)</f>
        <v>10.054500000000001</v>
      </c>
      <c r="AH32" s="12">
        <f>STDEV('Raw Data'!BM364,'Raw Data'!BS364,'Raw Data'!BY364)</f>
        <v>0.22556706319850928</v>
      </c>
      <c r="AI32" s="1">
        <f>AVERAGE('Raw Data'!CE364,'Raw Data'!CK364,'Raw Data'!CQ364)</f>
        <v>19.8155</v>
      </c>
      <c r="AJ32" s="12">
        <f>STDEV('Raw Data'!CE364,'Raw Data'!CK364,'Raw Data'!CQ364)</f>
        <v>0.34153257531310033</v>
      </c>
      <c r="AL32" s="4">
        <f t="shared" si="31"/>
        <v>0.17866666666666697</v>
      </c>
      <c r="AM32" s="12">
        <f t="shared" si="32"/>
        <v>0.65465959709395949</v>
      </c>
      <c r="AN32" s="4">
        <f t="shared" si="33"/>
        <v>0.16866666666666674</v>
      </c>
      <c r="AO32" s="12">
        <f t="shared" si="34"/>
        <v>0.49013577836121952</v>
      </c>
      <c r="AP32" s="4">
        <f t="shared" si="35"/>
        <v>0.33333333333333304</v>
      </c>
      <c r="AQ32" s="12">
        <f t="shared" si="36"/>
        <v>0.99527594992956636</v>
      </c>
      <c r="AR32" s="4">
        <f t="shared" si="37"/>
        <v>9.9999999999997868E-3</v>
      </c>
      <c r="AS32" s="12">
        <f t="shared" si="38"/>
        <v>0.75793683446563487</v>
      </c>
      <c r="AT32" s="4">
        <f t="shared" si="39"/>
        <v>0.29400000000000048</v>
      </c>
      <c r="AU32" s="12">
        <f t="shared" si="40"/>
        <v>0.50173655407254036</v>
      </c>
      <c r="AW32" s="4">
        <f t="shared" si="41"/>
        <v>9.0333333333333599E-2</v>
      </c>
      <c r="AX32" s="12">
        <f t="shared" si="42"/>
        <v>0.6591348730056561</v>
      </c>
      <c r="AY32" s="4">
        <f t="shared" si="43"/>
        <v>-4.4000000000000039E-2</v>
      </c>
      <c r="AZ32" s="12">
        <f t="shared" si="44"/>
        <v>0.80794082320179306</v>
      </c>
      <c r="BA32" s="4">
        <f t="shared" si="45"/>
        <v>0.24233333333333285</v>
      </c>
      <c r="BB32" s="12">
        <f t="shared" si="46"/>
        <v>1.3063651623645145</v>
      </c>
      <c r="BC32" s="4">
        <f t="shared" si="47"/>
        <v>1.4284999999999979</v>
      </c>
      <c r="BD32" s="12">
        <f t="shared" si="48"/>
        <v>0.40531967096818883</v>
      </c>
      <c r="BE32" s="4">
        <f t="shared" si="49"/>
        <v>1.4451666666666689</v>
      </c>
      <c r="BF32" s="12">
        <f t="shared" si="50"/>
        <v>0.37491420698881839</v>
      </c>
      <c r="BH32" s="4">
        <f t="shared" si="21"/>
        <v>-8.8333333333333375E-2</v>
      </c>
      <c r="BI32" s="4">
        <f t="shared" si="22"/>
        <v>0.70193065082825734</v>
      </c>
      <c r="BJ32" s="4">
        <f t="shared" si="23"/>
        <v>-0.21266666666666678</v>
      </c>
      <c r="BK32" s="4">
        <f t="shared" si="24"/>
        <v>0.56243810338608846</v>
      </c>
      <c r="BL32" s="4">
        <f t="shared" si="25"/>
        <v>-9.1000000000000192E-2</v>
      </c>
      <c r="BM32" s="4">
        <f t="shared" si="26"/>
        <v>1.0781537468777809</v>
      </c>
      <c r="BN32" s="4">
        <f t="shared" si="27"/>
        <v>1.4184999999999981</v>
      </c>
      <c r="BO32" s="4">
        <f t="shared" si="28"/>
        <v>0.80375128989446454</v>
      </c>
      <c r="BP32" s="4">
        <f t="shared" si="29"/>
        <v>1.1511666666666684</v>
      </c>
      <c r="BQ32" s="4">
        <f t="shared" si="30"/>
        <v>0.80988749770992252</v>
      </c>
      <c r="BR32" s="12"/>
      <c r="BS32" s="4"/>
      <c r="BT32" s="12"/>
      <c r="BU32" s="4"/>
      <c r="BV32" s="12"/>
      <c r="BW32" s="4"/>
      <c r="BX32" s="12"/>
    </row>
    <row r="33" spans="1:76" x14ac:dyDescent="0.25">
      <c r="A33" t="str">
        <f>'Raw Data'!A33</f>
        <v>A_p110g</v>
      </c>
      <c r="B33">
        <f>'Raw Data'!B33</f>
        <v>176</v>
      </c>
      <c r="C33">
        <f>'Raw Data'!C33</f>
        <v>185</v>
      </c>
      <c r="D33" t="str">
        <f>'Raw Data'!D33</f>
        <v>TRRGLVTPRM</v>
      </c>
      <c r="E33" s="1">
        <f>AVERAGE('Raw Data'!K33,'Raw Data'!Q33,'Raw Data'!W33)</f>
        <v>2.3770000000000002</v>
      </c>
      <c r="F33" s="12">
        <f>STDEV('Raw Data'!K33,'Raw Data'!Q33,'Raw Data'!W33)</f>
        <v>0.61067749262601689</v>
      </c>
      <c r="G33" s="1">
        <f>AVERAGE('Raw Data'!AC33,'Raw Data'!AI33,'Raw Data'!AO33)</f>
        <v>2.5096666666666665</v>
      </c>
      <c r="H33" s="12">
        <f>STDEV('Raw Data'!AC33,'Raw Data'!AI33,'Raw Data'!AO33)</f>
        <v>0.22087402140888665</v>
      </c>
      <c r="I33" s="1">
        <f>AVERAGE('Raw Data'!AU33,'Raw Data'!BA33,'Raw Data'!BG33)</f>
        <v>3.5416666666666665</v>
      </c>
      <c r="J33" s="12">
        <f>STDEV('Raw Data'!AU33,'Raw Data'!BA33,'Raw Data'!BG33)</f>
        <v>0.47982739952334097</v>
      </c>
      <c r="K33" s="1">
        <f>AVERAGE('Raw Data'!BM33,'Raw Data'!BS33,'Raw Data'!BY33)</f>
        <v>8.3536666666666672</v>
      </c>
      <c r="L33" s="12">
        <f>STDEV('Raw Data'!BM33,'Raw Data'!BS33,'Raw Data'!BY33)</f>
        <v>5.7500724633115105E-2</v>
      </c>
      <c r="M33" s="1">
        <f>AVERAGE('Raw Data'!CE33,'Raw Data'!CK33,'Raw Data'!CQ33)</f>
        <v>15.061</v>
      </c>
      <c r="N33" s="12">
        <f>STDEV('Raw Data'!CE33,'Raw Data'!CK33,'Raw Data'!CQ33)</f>
        <v>0.41450331723642425</v>
      </c>
      <c r="P33" s="1">
        <f>AVERAGE('Raw Data'!K199,'Raw Data'!Q199,'Raw Data'!W199)</f>
        <v>1.4196666666666669</v>
      </c>
      <c r="Q33" s="12">
        <f>STDEV('Raw Data'!K199,'Raw Data'!Q199,'Raw Data'!W199)</f>
        <v>0.60797478017869488</v>
      </c>
      <c r="R33" s="1">
        <f>AVERAGE('Raw Data'!AC199,'Raw Data'!AI199,'Raw Data'!AO199)</f>
        <v>2.1186666666666665</v>
      </c>
      <c r="S33" s="12">
        <f>STDEV('Raw Data'!AC199,'Raw Data'!AI199,'Raw Data'!AO199)</f>
        <v>0.47394338621119547</v>
      </c>
      <c r="T33" s="1">
        <f>AVERAGE('Raw Data'!AU199,'Raw Data'!BA199,'Raw Data'!BG199)</f>
        <v>3.1113333333333331</v>
      </c>
      <c r="U33" s="12">
        <f>STDEV('Raw Data'!AU199,'Raw Data'!BA199,'Raw Data'!BG199)</f>
        <v>0.346425076074659</v>
      </c>
      <c r="V33" s="1">
        <f>AVERAGE('Raw Data'!BM199,'Raw Data'!BS199,'Raw Data'!BY199)</f>
        <v>7.8696666666666673</v>
      </c>
      <c r="W33" s="12">
        <f>STDEV('Raw Data'!BM199,'Raw Data'!BS199,'Raw Data'!BY199)</f>
        <v>0.2621761494364685</v>
      </c>
      <c r="X33" s="1">
        <f>AVERAGE('Raw Data'!CE199,'Raw Data'!CK199,'Raw Data'!CQ199)</f>
        <v>15.275666666666666</v>
      </c>
      <c r="Y33" s="12">
        <f>STDEV('Raw Data'!CE199,'Raw Data'!CK199,'Raw Data'!CQ199)</f>
        <v>0.18999298232654116</v>
      </c>
      <c r="AA33" s="1">
        <f>AVERAGE('Raw Data'!K365,'Raw Data'!Q365,'Raw Data'!W365)</f>
        <v>2.8103333333333338</v>
      </c>
      <c r="AB33" s="12">
        <f>STDEV('Raw Data'!K365,'Raw Data'!Q365,'Raw Data'!W365)</f>
        <v>0.70028732198529076</v>
      </c>
      <c r="AC33" s="1">
        <f>AVERAGE('Raw Data'!AC365,'Raw Data'!AI365,'Raw Data'!AO365)</f>
        <v>2.874333333333333</v>
      </c>
      <c r="AD33" s="12">
        <f>STDEV('Raw Data'!AC365,'Raw Data'!AI365,'Raw Data'!AO365)</f>
        <v>0.72899405575994691</v>
      </c>
      <c r="AE33" s="1">
        <f>AVERAGE('Raw Data'!AU365,'Raw Data'!BA365,'Raw Data'!BG365)</f>
        <v>3.8776666666666668</v>
      </c>
      <c r="AF33" s="12">
        <f>STDEV('Raw Data'!AU365,'Raw Data'!BA365,'Raw Data'!BG365)</f>
        <v>0.78846707815439587</v>
      </c>
      <c r="AG33" s="1">
        <f>AVERAGE('Raw Data'!BM365,'Raw Data'!BS365,'Raw Data'!BY365)</f>
        <v>7.5445000000000002</v>
      </c>
      <c r="AH33" s="12">
        <f>STDEV('Raw Data'!BM365,'Raw Data'!BS365,'Raw Data'!BY365)</f>
        <v>0.38254476862192249</v>
      </c>
      <c r="AI33" s="1">
        <f>AVERAGE('Raw Data'!CE365,'Raw Data'!CK365,'Raw Data'!CQ365)</f>
        <v>14.695499999999999</v>
      </c>
      <c r="AJ33" s="12">
        <f>STDEV('Raw Data'!CE365,'Raw Data'!CK365,'Raw Data'!CQ365)</f>
        <v>0.27223611075682064</v>
      </c>
      <c r="AL33" s="4">
        <f t="shared" si="31"/>
        <v>0.95733333333333337</v>
      </c>
      <c r="AM33" s="12">
        <f t="shared" si="32"/>
        <v>1.2186522728047118</v>
      </c>
      <c r="AN33" s="4">
        <f t="shared" si="33"/>
        <v>0.39100000000000001</v>
      </c>
      <c r="AO33" s="12">
        <f t="shared" si="34"/>
        <v>0.69481740762008215</v>
      </c>
      <c r="AP33" s="4">
        <f t="shared" si="35"/>
        <v>0.43033333333333346</v>
      </c>
      <c r="AQ33" s="12">
        <f t="shared" si="36"/>
        <v>0.82625247559799997</v>
      </c>
      <c r="AR33" s="4">
        <f t="shared" si="37"/>
        <v>0.48399999999999999</v>
      </c>
      <c r="AS33" s="12">
        <f t="shared" si="38"/>
        <v>0.31967687406958367</v>
      </c>
      <c r="AT33" s="4">
        <f t="shared" si="39"/>
        <v>-0.21466666666666612</v>
      </c>
      <c r="AU33" s="12">
        <f t="shared" si="40"/>
        <v>0.60449629956296547</v>
      </c>
      <c r="AW33" s="4">
        <f t="shared" si="41"/>
        <v>-0.43333333333333357</v>
      </c>
      <c r="AX33" s="12">
        <f t="shared" si="42"/>
        <v>1.3109648146113075</v>
      </c>
      <c r="AY33" s="4">
        <f t="shared" si="43"/>
        <v>-0.36466666666666647</v>
      </c>
      <c r="AZ33" s="12">
        <f t="shared" si="44"/>
        <v>0.94986807716883348</v>
      </c>
      <c r="BA33" s="4">
        <f t="shared" si="45"/>
        <v>-0.3360000000000003</v>
      </c>
      <c r="BB33" s="12">
        <f t="shared" si="46"/>
        <v>1.268294477677737</v>
      </c>
      <c r="BC33" s="4">
        <f t="shared" si="47"/>
        <v>0.80916666666666703</v>
      </c>
      <c r="BD33" s="12">
        <f t="shared" si="48"/>
        <v>0.44004549325503756</v>
      </c>
      <c r="BE33" s="4">
        <f t="shared" si="49"/>
        <v>0.36550000000000082</v>
      </c>
      <c r="BF33" s="12">
        <f t="shared" si="50"/>
        <v>0.68673942799324483</v>
      </c>
      <c r="BH33" s="4">
        <f t="shared" si="21"/>
        <v>-1.3906666666666669</v>
      </c>
      <c r="BI33" s="4">
        <f t="shared" si="22"/>
        <v>1.3082621021639858</v>
      </c>
      <c r="BJ33" s="4">
        <f t="shared" si="23"/>
        <v>-0.75566666666666649</v>
      </c>
      <c r="BK33" s="4">
        <f t="shared" si="24"/>
        <v>1.2029374419711423</v>
      </c>
      <c r="BL33" s="4">
        <f t="shared" si="25"/>
        <v>-0.76633333333333375</v>
      </c>
      <c r="BM33" s="4">
        <f t="shared" si="26"/>
        <v>1.1348921542290549</v>
      </c>
      <c r="BN33" s="4">
        <f t="shared" si="27"/>
        <v>0.32516666666666705</v>
      </c>
      <c r="BO33" s="4">
        <f t="shared" si="28"/>
        <v>0.64472091805839105</v>
      </c>
      <c r="BP33" s="4">
        <f t="shared" si="29"/>
        <v>0.58016666666666694</v>
      </c>
      <c r="BQ33" s="4">
        <f t="shared" si="30"/>
        <v>0.4622290930833618</v>
      </c>
      <c r="BR33" s="12"/>
      <c r="BS33" s="4"/>
      <c r="BT33" s="12"/>
      <c r="BU33" s="4"/>
      <c r="BV33" s="12"/>
      <c r="BW33" s="4"/>
      <c r="BX33" s="12"/>
    </row>
    <row r="34" spans="1:76" x14ac:dyDescent="0.25">
      <c r="A34" t="str">
        <f>'Raw Data'!A34</f>
        <v>A_p110g</v>
      </c>
      <c r="B34">
        <f>'Raw Data'!B34</f>
        <v>186</v>
      </c>
      <c r="C34">
        <f>'Raw Data'!C34</f>
        <v>195</v>
      </c>
      <c r="D34" t="str">
        <f>'Raw Data'!D34</f>
        <v>AEVASRDPKL</v>
      </c>
      <c r="E34" s="1">
        <f>AVERAGE('Raw Data'!K34,'Raw Data'!Q34,'Raw Data'!W34)</f>
        <v>11.324</v>
      </c>
      <c r="F34" s="12">
        <f>STDEV('Raw Data'!K34,'Raw Data'!Q34,'Raw Data'!W34)</f>
        <v>0.44876831438950843</v>
      </c>
      <c r="G34" s="1">
        <f>AVERAGE('Raw Data'!AC34,'Raw Data'!AI34,'Raw Data'!AO34)</f>
        <v>15.796666666666667</v>
      </c>
      <c r="H34" s="12">
        <f>STDEV('Raw Data'!AC34,'Raw Data'!AI34,'Raw Data'!AO34)</f>
        <v>0.56080685920674544</v>
      </c>
      <c r="I34" s="1">
        <f>AVERAGE('Raw Data'!AU34,'Raw Data'!BA34,'Raw Data'!BG34)</f>
        <v>25.168000000000003</v>
      </c>
      <c r="J34" s="12">
        <f>STDEV('Raw Data'!AU34,'Raw Data'!BA34,'Raw Data'!BG34)</f>
        <v>0.50504752251644502</v>
      </c>
      <c r="K34" s="1">
        <f>AVERAGE('Raw Data'!BM34,'Raw Data'!BS34,'Raw Data'!BY34)</f>
        <v>40.265666666666668</v>
      </c>
      <c r="L34" s="12">
        <f>STDEV('Raw Data'!BM34,'Raw Data'!BS34,'Raw Data'!BY34)</f>
        <v>0.39871585538241838</v>
      </c>
      <c r="M34" s="1">
        <f>AVERAGE('Raw Data'!CE34,'Raw Data'!CK34,'Raw Data'!CQ34)</f>
        <v>56.814999999999998</v>
      </c>
      <c r="N34" s="12">
        <f>STDEV('Raw Data'!CE34,'Raw Data'!CK34,'Raw Data'!CQ34)</f>
        <v>0.8065426213164445</v>
      </c>
      <c r="P34" s="1">
        <f>AVERAGE('Raw Data'!K200,'Raw Data'!Q200,'Raw Data'!W200)</f>
        <v>10.383333333333333</v>
      </c>
      <c r="Q34" s="12">
        <f>STDEV('Raw Data'!K200,'Raw Data'!Q200,'Raw Data'!W200)</f>
        <v>0.34929118702499989</v>
      </c>
      <c r="R34" s="1">
        <f>AVERAGE('Raw Data'!AC200,'Raw Data'!AI200,'Raw Data'!AO200)</f>
        <v>15.443333333333333</v>
      </c>
      <c r="S34" s="12">
        <f>STDEV('Raw Data'!AC200,'Raw Data'!AI200,'Raw Data'!AO200)</f>
        <v>0.38504718325593967</v>
      </c>
      <c r="T34" s="1">
        <f>AVERAGE('Raw Data'!AU200,'Raw Data'!BA200,'Raw Data'!BG200)</f>
        <v>24.788999999999998</v>
      </c>
      <c r="U34" s="12">
        <f>STDEV('Raw Data'!AU200,'Raw Data'!BA200,'Raw Data'!BG200)</f>
        <v>0.46448789004666258</v>
      </c>
      <c r="V34" s="1">
        <f>AVERAGE('Raw Data'!BM200,'Raw Data'!BS200,'Raw Data'!BY200)</f>
        <v>40.270666666666671</v>
      </c>
      <c r="W34" s="12">
        <f>STDEV('Raw Data'!BM200,'Raw Data'!BS200,'Raw Data'!BY200)</f>
        <v>0.44089945943869496</v>
      </c>
      <c r="X34" s="1">
        <f>AVERAGE('Raw Data'!CE200,'Raw Data'!CK200,'Raw Data'!CQ200)</f>
        <v>57.609666666666669</v>
      </c>
      <c r="Y34" s="12">
        <f>STDEV('Raw Data'!CE200,'Raw Data'!CK200,'Raw Data'!CQ200)</f>
        <v>0.27857913298259435</v>
      </c>
      <c r="AA34" s="1">
        <f>AVERAGE('Raw Data'!K366,'Raw Data'!Q366,'Raw Data'!W366)</f>
        <v>11.297333333333334</v>
      </c>
      <c r="AB34" s="12">
        <f>STDEV('Raw Data'!K366,'Raw Data'!Q366,'Raw Data'!W366)</f>
        <v>0.47757338005099631</v>
      </c>
      <c r="AC34" s="1">
        <f>AVERAGE('Raw Data'!AC366,'Raw Data'!AI366,'Raw Data'!AO366)</f>
        <v>16.159666666666666</v>
      </c>
      <c r="AD34" s="12">
        <f>STDEV('Raw Data'!AC366,'Raw Data'!AI366,'Raw Data'!AO366)</f>
        <v>0.58601393612552743</v>
      </c>
      <c r="AE34" s="1">
        <f>AVERAGE('Raw Data'!AU366,'Raw Data'!BA366,'Raw Data'!BG366)</f>
        <v>25.290666666666667</v>
      </c>
      <c r="AF34" s="12">
        <f>STDEV('Raw Data'!AU366,'Raw Data'!BA366,'Raw Data'!BG366)</f>
        <v>0.78199126167325672</v>
      </c>
      <c r="AG34" s="1">
        <f>AVERAGE('Raw Data'!BM366,'Raw Data'!BS366,'Raw Data'!BY366)</f>
        <v>40.640500000000003</v>
      </c>
      <c r="AH34" s="12">
        <f>STDEV('Raw Data'!BM366,'Raw Data'!BS366,'Raw Data'!BY366)</f>
        <v>0.26799347006969992</v>
      </c>
      <c r="AI34" s="1">
        <f>AVERAGE('Raw Data'!CE366,'Raw Data'!CK366,'Raw Data'!CQ366)</f>
        <v>56.986499999999999</v>
      </c>
      <c r="AJ34" s="12">
        <f>STDEV('Raw Data'!CE366,'Raw Data'!CK366,'Raw Data'!CQ366)</f>
        <v>0.82095097295758268</v>
      </c>
      <c r="AL34" s="4">
        <f t="shared" si="31"/>
        <v>0.94066666666666698</v>
      </c>
      <c r="AM34" s="12">
        <f t="shared" si="32"/>
        <v>0.79805950141450821</v>
      </c>
      <c r="AN34" s="4">
        <f t="shared" si="33"/>
        <v>0.3533333333333335</v>
      </c>
      <c r="AO34" s="12">
        <f t="shared" si="34"/>
        <v>0.94585404246268501</v>
      </c>
      <c r="AP34" s="4">
        <f t="shared" si="35"/>
        <v>0.37900000000000489</v>
      </c>
      <c r="AQ34" s="12">
        <f t="shared" si="36"/>
        <v>0.96953541256310749</v>
      </c>
      <c r="AR34" s="4">
        <f t="shared" si="37"/>
        <v>-5.000000000002558E-3</v>
      </c>
      <c r="AS34" s="12">
        <f t="shared" si="38"/>
        <v>0.83961531482111329</v>
      </c>
      <c r="AT34" s="4">
        <f t="shared" si="39"/>
        <v>-0.79466666666667152</v>
      </c>
      <c r="AU34" s="12">
        <f t="shared" si="40"/>
        <v>1.0851217542990388</v>
      </c>
      <c r="AW34" s="4">
        <f t="shared" si="41"/>
        <v>2.6666666666665506E-2</v>
      </c>
      <c r="AX34" s="12">
        <f t="shared" si="42"/>
        <v>0.92634169444050463</v>
      </c>
      <c r="AY34" s="4">
        <f t="shared" si="43"/>
        <v>-0.36299999999999955</v>
      </c>
      <c r="AZ34" s="12">
        <f t="shared" si="44"/>
        <v>1.1468207953322731</v>
      </c>
      <c r="BA34" s="4">
        <f t="shared" si="45"/>
        <v>-0.12266666666666382</v>
      </c>
      <c r="BB34" s="12">
        <f t="shared" si="46"/>
        <v>1.287038784189702</v>
      </c>
      <c r="BC34" s="4">
        <f t="shared" si="47"/>
        <v>-0.37483333333333491</v>
      </c>
      <c r="BD34" s="12">
        <f t="shared" si="48"/>
        <v>0.66670932545211836</v>
      </c>
      <c r="BE34" s="4">
        <f t="shared" si="49"/>
        <v>-0.17150000000000176</v>
      </c>
      <c r="BF34" s="12">
        <f t="shared" si="50"/>
        <v>1.6274935942740274</v>
      </c>
      <c r="BH34" s="4">
        <f t="shared" si="21"/>
        <v>-0.91400000000000148</v>
      </c>
      <c r="BI34" s="4">
        <f t="shared" si="22"/>
        <v>0.8268645670759962</v>
      </c>
      <c r="BJ34" s="4">
        <f t="shared" si="23"/>
        <v>-0.71633333333333304</v>
      </c>
      <c r="BK34" s="4">
        <f t="shared" si="24"/>
        <v>0.97106111938146711</v>
      </c>
      <c r="BL34" s="4">
        <f t="shared" si="25"/>
        <v>-0.5016666666666687</v>
      </c>
      <c r="BM34" s="4">
        <f t="shared" si="26"/>
        <v>1.2464791517199192</v>
      </c>
      <c r="BN34" s="4">
        <f t="shared" si="27"/>
        <v>-0.36983333333333235</v>
      </c>
      <c r="BO34" s="4">
        <f t="shared" si="28"/>
        <v>0.70889292950839489</v>
      </c>
      <c r="BP34" s="4">
        <f t="shared" si="29"/>
        <v>0.62316666666666976</v>
      </c>
      <c r="BQ34" s="4">
        <f t="shared" si="30"/>
        <v>1.099530105940177</v>
      </c>
      <c r="BR34" s="12"/>
      <c r="BS34" s="4"/>
      <c r="BT34" s="12"/>
      <c r="BU34" s="4"/>
      <c r="BV34" s="12"/>
      <c r="BW34" s="4"/>
      <c r="BX34" s="12"/>
    </row>
    <row r="35" spans="1:76" x14ac:dyDescent="0.25">
      <c r="A35" t="str">
        <f>'Raw Data'!A35</f>
        <v>A_p110g</v>
      </c>
      <c r="B35">
        <f>'Raw Data'!B35</f>
        <v>188</v>
      </c>
      <c r="C35">
        <f>'Raw Data'!C35</f>
        <v>195</v>
      </c>
      <c r="D35" t="str">
        <f>'Raw Data'!D35</f>
        <v>VASRDPKL</v>
      </c>
      <c r="E35" s="1">
        <f>AVERAGE('Raw Data'!K35,'Raw Data'!Q35,'Raw Data'!W35)</f>
        <v>14.924666666666667</v>
      </c>
      <c r="F35" s="12">
        <f>STDEV('Raw Data'!K35,'Raw Data'!Q35,'Raw Data'!W35)</f>
        <v>0.30276943923278166</v>
      </c>
      <c r="G35" s="1">
        <f>AVERAGE('Raw Data'!AC35,'Raw Data'!AI35,'Raw Data'!AO35)</f>
        <v>21.62166666666667</v>
      </c>
      <c r="H35" s="12">
        <f>STDEV('Raw Data'!AC35,'Raw Data'!AI35,'Raw Data'!AO35)</f>
        <v>1.0987307829187891</v>
      </c>
      <c r="I35" s="1">
        <f>AVERAGE('Raw Data'!AU35,'Raw Data'!BA35,'Raw Data'!BG35)</f>
        <v>32.876333333333328</v>
      </c>
      <c r="J35" s="12">
        <f>STDEV('Raw Data'!AU35,'Raw Data'!BA35,'Raw Data'!BG35)</f>
        <v>0.33933071380783447</v>
      </c>
      <c r="K35" s="1">
        <f>AVERAGE('Raw Data'!BM35,'Raw Data'!BS35,'Raw Data'!BY35)</f>
        <v>46.69133333333334</v>
      </c>
      <c r="L35" s="12">
        <f>STDEV('Raw Data'!BM35,'Raw Data'!BS35,'Raw Data'!BY35)</f>
        <v>0.27626134969143251</v>
      </c>
      <c r="M35" s="1">
        <f>AVERAGE('Raw Data'!CE35,'Raw Data'!CK35,'Raw Data'!CQ35)</f>
        <v>59.087333333333333</v>
      </c>
      <c r="N35" s="12">
        <f>STDEV('Raw Data'!CE35,'Raw Data'!CK35,'Raw Data'!CQ35)</f>
        <v>0.40636970031405423</v>
      </c>
      <c r="P35" s="1">
        <f>AVERAGE('Raw Data'!K201,'Raw Data'!Q201,'Raw Data'!W201)</f>
        <v>14.891333333333334</v>
      </c>
      <c r="Q35" s="12">
        <f>STDEV('Raw Data'!K201,'Raw Data'!Q201,'Raw Data'!W201)</f>
        <v>0.345445123475977</v>
      </c>
      <c r="R35" s="1">
        <f>AVERAGE('Raw Data'!AC201,'Raw Data'!AI201,'Raw Data'!AO201)</f>
        <v>21.718999999999998</v>
      </c>
      <c r="S35" s="12">
        <f>STDEV('Raw Data'!AC201,'Raw Data'!AI201,'Raw Data'!AO201)</f>
        <v>0.66591065466772614</v>
      </c>
      <c r="T35" s="1">
        <f>AVERAGE('Raw Data'!AU201,'Raw Data'!BA201,'Raw Data'!BG201)</f>
        <v>33.105000000000004</v>
      </c>
      <c r="U35" s="12">
        <f>STDEV('Raw Data'!AU201,'Raw Data'!BA201,'Raw Data'!BG201)</f>
        <v>0.64024136073827831</v>
      </c>
      <c r="V35" s="1">
        <f>AVERAGE('Raw Data'!BM201,'Raw Data'!BS201,'Raw Data'!BY201)</f>
        <v>47.386333333333333</v>
      </c>
      <c r="W35" s="12">
        <f>STDEV('Raw Data'!BM201,'Raw Data'!BS201,'Raw Data'!BY201)</f>
        <v>0.62780756074877797</v>
      </c>
      <c r="X35" s="1">
        <f>AVERAGE('Raw Data'!CE201,'Raw Data'!CK201,'Raw Data'!CQ201)</f>
        <v>59.986333333333334</v>
      </c>
      <c r="Y35" s="12">
        <f>STDEV('Raw Data'!CE201,'Raw Data'!CK201,'Raw Data'!CQ201)</f>
        <v>8.7956428607197976E-2</v>
      </c>
      <c r="AA35" s="1">
        <f>AVERAGE('Raw Data'!K367,'Raw Data'!Q367,'Raw Data'!W367)</f>
        <v>14.512</v>
      </c>
      <c r="AB35" s="12">
        <f>STDEV('Raw Data'!K367,'Raw Data'!Q367,'Raw Data'!W367)</f>
        <v>0.9535234658884908</v>
      </c>
      <c r="AC35" s="1">
        <f>AVERAGE('Raw Data'!AC367,'Raw Data'!AI367,'Raw Data'!AO367)</f>
        <v>22.306666666666661</v>
      </c>
      <c r="AD35" s="12">
        <f>STDEV('Raw Data'!AC367,'Raw Data'!AI367,'Raw Data'!AO367)</f>
        <v>0.20750261042534598</v>
      </c>
      <c r="AE35" s="1">
        <f>AVERAGE('Raw Data'!AU367,'Raw Data'!BA367,'Raw Data'!BG367)</f>
        <v>33.502666666666663</v>
      </c>
      <c r="AF35" s="12">
        <f>STDEV('Raw Data'!AU367,'Raw Data'!BA367,'Raw Data'!BG367)</f>
        <v>0.77805483954110133</v>
      </c>
      <c r="AG35" s="1">
        <f>AVERAGE('Raw Data'!BM367,'Raw Data'!BS367,'Raw Data'!BY367)</f>
        <v>47.158000000000001</v>
      </c>
      <c r="AH35" s="12">
        <f>STDEV('Raw Data'!BM367,'Raw Data'!BS367,'Raw Data'!BY367)</f>
        <v>0.46527626202074912</v>
      </c>
      <c r="AI35" s="1">
        <f>AVERAGE('Raw Data'!CE367,'Raw Data'!CK367,'Raw Data'!CQ367)</f>
        <v>58.79</v>
      </c>
      <c r="AJ35" s="12">
        <f>STDEV('Raw Data'!CE367,'Raw Data'!CK367,'Raw Data'!CQ367)</f>
        <v>0.7665037508062198</v>
      </c>
      <c r="AL35" s="4">
        <f t="shared" si="31"/>
        <v>3.3333333333333215E-2</v>
      </c>
      <c r="AM35" s="12">
        <f t="shared" si="32"/>
        <v>0.64821456270875866</v>
      </c>
      <c r="AN35" s="4">
        <f t="shared" si="33"/>
        <v>-9.7333333333327943E-2</v>
      </c>
      <c r="AO35" s="12">
        <f t="shared" si="34"/>
        <v>1.7646414375865154</v>
      </c>
      <c r="AP35" s="4">
        <f t="shared" si="35"/>
        <v>-0.22866666666667612</v>
      </c>
      <c r="AQ35" s="12">
        <f t="shared" si="36"/>
        <v>0.97957207454611261</v>
      </c>
      <c r="AR35" s="4">
        <f t="shared" si="37"/>
        <v>-0.69499999999999318</v>
      </c>
      <c r="AS35" s="12">
        <f t="shared" si="38"/>
        <v>0.90406891044021043</v>
      </c>
      <c r="AT35" s="4">
        <f t="shared" si="39"/>
        <v>-0.89900000000000091</v>
      </c>
      <c r="AU35" s="12">
        <f t="shared" si="40"/>
        <v>0.49432612892125222</v>
      </c>
      <c r="AW35" s="4">
        <f t="shared" si="41"/>
        <v>0.41266666666666652</v>
      </c>
      <c r="AX35" s="12">
        <f t="shared" si="42"/>
        <v>1.2562929051212726</v>
      </c>
      <c r="AY35" s="4">
        <f t="shared" si="43"/>
        <v>-0.68499999999999162</v>
      </c>
      <c r="AZ35" s="12">
        <f t="shared" si="44"/>
        <v>1.3062333933441352</v>
      </c>
      <c r="BA35" s="4">
        <f t="shared" si="45"/>
        <v>-0.62633333333333496</v>
      </c>
      <c r="BB35" s="12">
        <f t="shared" si="46"/>
        <v>1.1173855533489356</v>
      </c>
      <c r="BC35" s="4">
        <f t="shared" si="47"/>
        <v>-0.46666666666666146</v>
      </c>
      <c r="BD35" s="12">
        <f t="shared" si="48"/>
        <v>0.74153761171218169</v>
      </c>
      <c r="BE35" s="4">
        <f t="shared" si="49"/>
        <v>0.29733333333333434</v>
      </c>
      <c r="BF35" s="12">
        <f t="shared" si="50"/>
        <v>1.1728734511202741</v>
      </c>
      <c r="BH35" s="4">
        <f t="shared" si="21"/>
        <v>0.3793333333333333</v>
      </c>
      <c r="BI35" s="4">
        <f t="shared" si="22"/>
        <v>1.2989685893644678</v>
      </c>
      <c r="BJ35" s="4">
        <f t="shared" si="23"/>
        <v>-0.58766666666666367</v>
      </c>
      <c r="BK35" s="4">
        <f t="shared" si="24"/>
        <v>0.87341326509307216</v>
      </c>
      <c r="BL35" s="4">
        <f t="shared" si="25"/>
        <v>-0.39766666666665884</v>
      </c>
      <c r="BM35" s="4">
        <f t="shared" si="26"/>
        <v>1.4182962002793795</v>
      </c>
      <c r="BN35" s="4">
        <f t="shared" si="27"/>
        <v>0.22833333333333172</v>
      </c>
      <c r="BO35" s="4">
        <f t="shared" si="28"/>
        <v>1.0930838227695272</v>
      </c>
      <c r="BP35" s="4">
        <f t="shared" si="29"/>
        <v>1.1963333333333352</v>
      </c>
      <c r="BQ35" s="4">
        <f t="shared" si="30"/>
        <v>0.85446017941341779</v>
      </c>
      <c r="BR35" s="12"/>
      <c r="BS35" s="4"/>
      <c r="BT35" s="12"/>
      <c r="BU35" s="4"/>
      <c r="BV35" s="12"/>
      <c r="BW35" s="4"/>
      <c r="BX35" s="12"/>
    </row>
    <row r="36" spans="1:76" x14ac:dyDescent="0.25">
      <c r="A36" t="str">
        <f>'Raw Data'!A36</f>
        <v>A_p110g</v>
      </c>
      <c r="B36">
        <f>'Raw Data'!B36</f>
        <v>196</v>
      </c>
      <c r="C36">
        <f>'Raw Data'!C36</f>
        <v>211</v>
      </c>
      <c r="D36" t="str">
        <f>'Raw Data'!D36</f>
        <v>YAMHPWVTSKPLPEYL</v>
      </c>
      <c r="E36" s="1">
        <f>AVERAGE('Raw Data'!K36,'Raw Data'!Q36,'Raw Data'!W36)</f>
        <v>22.179666666666666</v>
      </c>
      <c r="F36" s="12">
        <f>STDEV('Raw Data'!K36,'Raw Data'!Q36,'Raw Data'!W36)</f>
        <v>0.37458821835895045</v>
      </c>
      <c r="G36" s="1">
        <f>AVERAGE('Raw Data'!AC36,'Raw Data'!AI36,'Raw Data'!AO36)</f>
        <v>26.986333333333334</v>
      </c>
      <c r="H36" s="12">
        <f>STDEV('Raw Data'!AC36,'Raw Data'!AI36,'Raw Data'!AO36)</f>
        <v>0.35695564617096776</v>
      </c>
      <c r="I36" s="1">
        <f>AVERAGE('Raw Data'!AU36,'Raw Data'!BA36,'Raw Data'!BG36)</f>
        <v>35.942666666666668</v>
      </c>
      <c r="J36" s="12">
        <f>STDEV('Raw Data'!AU36,'Raw Data'!BA36,'Raw Data'!BG36)</f>
        <v>0.13531198517992521</v>
      </c>
      <c r="K36" s="1">
        <f>AVERAGE('Raw Data'!BM36,'Raw Data'!BS36,'Raw Data'!BY36)</f>
        <v>48.714333333333336</v>
      </c>
      <c r="L36" s="12">
        <f>STDEV('Raw Data'!BM36,'Raw Data'!BS36,'Raw Data'!BY36)</f>
        <v>0.43175726205048998</v>
      </c>
      <c r="M36" s="1">
        <f>AVERAGE('Raw Data'!CE36,'Raw Data'!CK36,'Raw Data'!CQ36)</f>
        <v>58.55766666666667</v>
      </c>
      <c r="N36" s="12">
        <f>STDEV('Raw Data'!CE36,'Raw Data'!CK36,'Raw Data'!CQ36)</f>
        <v>0.51630062302241442</v>
      </c>
      <c r="P36" s="1">
        <f>AVERAGE('Raw Data'!K202,'Raw Data'!Q202,'Raw Data'!W202)</f>
        <v>21.155666666666665</v>
      </c>
      <c r="Q36" s="12">
        <f>STDEV('Raw Data'!K202,'Raw Data'!Q202,'Raw Data'!W202)</f>
        <v>0.41056343399447287</v>
      </c>
      <c r="R36" s="1">
        <f>AVERAGE('Raw Data'!AC202,'Raw Data'!AI202,'Raw Data'!AO202)</f>
        <v>26.516666666666669</v>
      </c>
      <c r="S36" s="12">
        <f>STDEV('Raw Data'!AC202,'Raw Data'!AI202,'Raw Data'!AO202)</f>
        <v>0.21745420973927651</v>
      </c>
      <c r="T36" s="1">
        <f>AVERAGE('Raw Data'!AU202,'Raw Data'!BA202,'Raw Data'!BG202)</f>
        <v>35.300999999999995</v>
      </c>
      <c r="U36" s="12">
        <f>STDEV('Raw Data'!AU202,'Raw Data'!BA202,'Raw Data'!BG202)</f>
        <v>0.1499433226255813</v>
      </c>
      <c r="V36" s="1">
        <f>AVERAGE('Raw Data'!BM202,'Raw Data'!BS202,'Raw Data'!BY202)</f>
        <v>47.550666666666665</v>
      </c>
      <c r="W36" s="12">
        <f>STDEV('Raw Data'!BM202,'Raw Data'!BS202,'Raw Data'!BY202)</f>
        <v>7.6839659898604626E-2</v>
      </c>
      <c r="X36" s="1">
        <f>AVERAGE('Raw Data'!CE202,'Raw Data'!CK202,'Raw Data'!CQ202)</f>
        <v>56.198333333333331</v>
      </c>
      <c r="Y36" s="12">
        <f>STDEV('Raw Data'!CE202,'Raw Data'!CK202,'Raw Data'!CQ202)</f>
        <v>0.35341524207839792</v>
      </c>
      <c r="AA36" s="1">
        <f>AVERAGE('Raw Data'!K368,'Raw Data'!Q368,'Raw Data'!W368)</f>
        <v>21.728333333333335</v>
      </c>
      <c r="AB36" s="12">
        <f>STDEV('Raw Data'!K368,'Raw Data'!Q368,'Raw Data'!W368)</f>
        <v>0.59439156566470097</v>
      </c>
      <c r="AC36" s="1">
        <f>AVERAGE('Raw Data'!AC368,'Raw Data'!AI368,'Raw Data'!AO368)</f>
        <v>26.902666666666665</v>
      </c>
      <c r="AD36" s="12">
        <f>STDEV('Raw Data'!AC368,'Raw Data'!AI368,'Raw Data'!AO368)</f>
        <v>8.8070047878567273E-2</v>
      </c>
      <c r="AE36" s="1">
        <f>AVERAGE('Raw Data'!AU368,'Raw Data'!BA368,'Raw Data'!BG368)</f>
        <v>35.568333333333335</v>
      </c>
      <c r="AF36" s="12">
        <f>STDEV('Raw Data'!AU368,'Raw Data'!BA368,'Raw Data'!BG368)</f>
        <v>0.25480253792561075</v>
      </c>
      <c r="AG36" s="1">
        <f>AVERAGE('Raw Data'!BM368,'Raw Data'!BS368,'Raw Data'!BY368)</f>
        <v>47.432500000000005</v>
      </c>
      <c r="AH36" s="12">
        <f>STDEV('Raw Data'!BM368,'Raw Data'!BS368,'Raw Data'!BY368)</f>
        <v>0.44901280605345628</v>
      </c>
      <c r="AI36" s="1">
        <f>AVERAGE('Raw Data'!CE368,'Raw Data'!CK368,'Raw Data'!CQ368)</f>
        <v>56.829000000000001</v>
      </c>
      <c r="AJ36" s="12">
        <f>STDEV('Raw Data'!CE368,'Raw Data'!CK368,'Raw Data'!CQ368)</f>
        <v>0.69862149981230859</v>
      </c>
      <c r="AL36" s="4">
        <f t="shared" si="31"/>
        <v>1.0240000000000009</v>
      </c>
      <c r="AM36" s="12">
        <f t="shared" si="32"/>
        <v>0.78515165235342321</v>
      </c>
      <c r="AN36" s="4">
        <f t="shared" si="33"/>
        <v>0.46966666666666512</v>
      </c>
      <c r="AO36" s="12">
        <f t="shared" si="34"/>
        <v>0.57440985591024429</v>
      </c>
      <c r="AP36" s="4">
        <f t="shared" si="35"/>
        <v>0.64166666666667282</v>
      </c>
      <c r="AQ36" s="12">
        <f t="shared" si="36"/>
        <v>0.28525530780550656</v>
      </c>
      <c r="AR36" s="4">
        <f t="shared" si="37"/>
        <v>1.1636666666666713</v>
      </c>
      <c r="AS36" s="12">
        <f t="shared" si="38"/>
        <v>0.50859692194909456</v>
      </c>
      <c r="AT36" s="4">
        <f t="shared" si="39"/>
        <v>2.3593333333333391</v>
      </c>
      <c r="AU36" s="12">
        <f t="shared" si="40"/>
        <v>0.86971586510081234</v>
      </c>
      <c r="AW36" s="4">
        <f t="shared" si="41"/>
        <v>0.4513333333333307</v>
      </c>
      <c r="AX36" s="12">
        <f t="shared" si="42"/>
        <v>0.96897978402365148</v>
      </c>
      <c r="AY36" s="4">
        <f t="shared" si="43"/>
        <v>8.3666666666669443E-2</v>
      </c>
      <c r="AZ36" s="12">
        <f t="shared" si="44"/>
        <v>0.44502569404953501</v>
      </c>
      <c r="BA36" s="4">
        <f t="shared" si="45"/>
        <v>0.37433333333333252</v>
      </c>
      <c r="BB36" s="12">
        <f t="shared" si="46"/>
        <v>0.3901145231055359</v>
      </c>
      <c r="BC36" s="4">
        <f t="shared" si="47"/>
        <v>1.2818333333333314</v>
      </c>
      <c r="BD36" s="12">
        <f t="shared" si="48"/>
        <v>0.88077006810394631</v>
      </c>
      <c r="BE36" s="4">
        <f t="shared" si="49"/>
        <v>1.728666666666669</v>
      </c>
      <c r="BF36" s="12">
        <f t="shared" si="50"/>
        <v>1.2149221228347229</v>
      </c>
      <c r="BH36" s="4">
        <f t="shared" si="21"/>
        <v>-0.57266666666667021</v>
      </c>
      <c r="BI36" s="4">
        <f t="shared" si="22"/>
        <v>1.0049549996591738</v>
      </c>
      <c r="BJ36" s="4">
        <f t="shared" si="23"/>
        <v>-0.38599999999999568</v>
      </c>
      <c r="BK36" s="4">
        <f t="shared" si="24"/>
        <v>0.3055242576178438</v>
      </c>
      <c r="BL36" s="4">
        <f t="shared" si="25"/>
        <v>-0.26733333333334031</v>
      </c>
      <c r="BM36" s="4">
        <f t="shared" si="26"/>
        <v>0.40474586055119205</v>
      </c>
      <c r="BN36" s="4">
        <f t="shared" si="27"/>
        <v>0.11816666666666009</v>
      </c>
      <c r="BO36" s="4">
        <f t="shared" si="28"/>
        <v>0.52585246595206092</v>
      </c>
      <c r="BP36" s="4">
        <f t="shared" si="29"/>
        <v>-0.63066666666667004</v>
      </c>
      <c r="BQ36" s="4">
        <f t="shared" si="30"/>
        <v>1.0520367418907064</v>
      </c>
      <c r="BR36" s="12"/>
      <c r="BS36" s="4"/>
      <c r="BT36" s="12"/>
      <c r="BU36" s="4"/>
      <c r="BV36" s="12"/>
      <c r="BW36" s="4"/>
      <c r="BX36" s="12"/>
    </row>
    <row r="37" spans="1:76" x14ac:dyDescent="0.25">
      <c r="A37" t="str">
        <f>'Raw Data'!A37</f>
        <v>A_p110g</v>
      </c>
      <c r="B37">
        <f>'Raw Data'!B37</f>
        <v>212</v>
      </c>
      <c r="C37">
        <f>'Raw Data'!C37</f>
        <v>218</v>
      </c>
      <c r="D37" t="str">
        <f>'Raw Data'!D37</f>
        <v>WKKIANN</v>
      </c>
      <c r="E37" s="1">
        <f>AVERAGE('Raw Data'!K37,'Raw Data'!Q37,'Raw Data'!W37)</f>
        <v>35.680333333333337</v>
      </c>
      <c r="F37" s="12">
        <f>STDEV('Raw Data'!K37,'Raw Data'!Q37,'Raw Data'!W37)</f>
        <v>1.1617539900225584</v>
      </c>
      <c r="G37" s="1">
        <f>AVERAGE('Raw Data'!AC37,'Raw Data'!AI37,'Raw Data'!AO37)</f>
        <v>45.556666666666665</v>
      </c>
      <c r="H37" s="12">
        <f>STDEV('Raw Data'!AC37,'Raw Data'!AI37,'Raw Data'!AO37)</f>
        <v>1.9498344374159904</v>
      </c>
      <c r="I37" s="1">
        <f>AVERAGE('Raw Data'!AU37,'Raw Data'!BA37,'Raw Data'!BG37)</f>
        <v>60.039666666666669</v>
      </c>
      <c r="J37" s="12">
        <f>STDEV('Raw Data'!AU37,'Raw Data'!BA37,'Raw Data'!BG37)</f>
        <v>0.78018544803997036</v>
      </c>
      <c r="K37" s="1">
        <f>AVERAGE('Raw Data'!BM37,'Raw Data'!BS37,'Raw Data'!BY37)</f>
        <v>74.991</v>
      </c>
      <c r="L37" s="12">
        <f>STDEV('Raw Data'!BM37,'Raw Data'!BS37,'Raw Data'!BY37)</f>
        <v>0.58208332736817181</v>
      </c>
      <c r="M37" s="1">
        <f>AVERAGE('Raw Data'!CE37,'Raw Data'!CK37,'Raw Data'!CQ37)</f>
        <v>76.537333333333322</v>
      </c>
      <c r="N37" s="12">
        <f>STDEV('Raw Data'!CE37,'Raw Data'!CK37,'Raw Data'!CQ37)</f>
        <v>1.063028848777557</v>
      </c>
      <c r="P37" s="1">
        <f>AVERAGE('Raw Data'!K203,'Raw Data'!Q203,'Raw Data'!W203)</f>
        <v>33.354666666666667</v>
      </c>
      <c r="Q37" s="12">
        <f>STDEV('Raw Data'!K203,'Raw Data'!Q203,'Raw Data'!W203)</f>
        <v>0.44939997033081186</v>
      </c>
      <c r="R37" s="1">
        <f>AVERAGE('Raw Data'!AC203,'Raw Data'!AI203,'Raw Data'!AO203)</f>
        <v>44.368333333333332</v>
      </c>
      <c r="S37" s="12">
        <f>STDEV('Raw Data'!AC203,'Raw Data'!AI203,'Raw Data'!AO203)</f>
        <v>0.79911534419840202</v>
      </c>
      <c r="T37" s="1">
        <f>AVERAGE('Raw Data'!AU203,'Raw Data'!BA203,'Raw Data'!BG203)</f>
        <v>59.532999999999994</v>
      </c>
      <c r="U37" s="12">
        <f>STDEV('Raw Data'!AU203,'Raw Data'!BA203,'Raw Data'!BG203)</f>
        <v>0.65603887079958734</v>
      </c>
      <c r="V37" s="1">
        <f>AVERAGE('Raw Data'!BM203,'Raw Data'!BS203,'Raw Data'!BY203)</f>
        <v>74.202999999999989</v>
      </c>
      <c r="W37" s="12">
        <f>STDEV('Raw Data'!BM203,'Raw Data'!BS203,'Raw Data'!BY203)</f>
        <v>0.25602929519880879</v>
      </c>
      <c r="X37" s="1">
        <f>AVERAGE('Raw Data'!CE203,'Raw Data'!CK203,'Raw Data'!CQ203)</f>
        <v>75.894666666666666</v>
      </c>
      <c r="Y37" s="12">
        <f>STDEV('Raw Data'!CE203,'Raw Data'!CK203,'Raw Data'!CQ203)</f>
        <v>1.0943675494701639</v>
      </c>
      <c r="AA37" s="1">
        <f>AVERAGE('Raw Data'!K369,'Raw Data'!Q369,'Raw Data'!W369)</f>
        <v>36.087333333333333</v>
      </c>
      <c r="AB37" s="12">
        <f>STDEV('Raw Data'!K369,'Raw Data'!Q369,'Raw Data'!W369)</f>
        <v>0.63595151806826689</v>
      </c>
      <c r="AC37" s="1">
        <f>AVERAGE('Raw Data'!AC369,'Raw Data'!AI369,'Raw Data'!AO369)</f>
        <v>45.679333333333339</v>
      </c>
      <c r="AD37" s="12">
        <f>STDEV('Raw Data'!AC369,'Raw Data'!AI369,'Raw Data'!AO369)</f>
        <v>0.50443466706138917</v>
      </c>
      <c r="AE37" s="1">
        <f>AVERAGE('Raw Data'!AU369,'Raw Data'!BA369,'Raw Data'!BG369)</f>
        <v>61.238</v>
      </c>
      <c r="AF37" s="12">
        <f>STDEV('Raw Data'!AU369,'Raw Data'!BA369,'Raw Data'!BG369)</f>
        <v>1.0622857431030495</v>
      </c>
      <c r="AG37" s="1">
        <f>AVERAGE('Raw Data'!BM369,'Raw Data'!BS369,'Raw Data'!BY369)</f>
        <v>75.844499999999996</v>
      </c>
      <c r="AH37" s="12">
        <f>STDEV('Raw Data'!BM369,'Raw Data'!BS369,'Raw Data'!BY369)</f>
        <v>0.41224325343175611</v>
      </c>
      <c r="AI37" s="1">
        <f>AVERAGE('Raw Data'!CE369,'Raw Data'!CK369,'Raw Data'!CQ369)</f>
        <v>76.408000000000001</v>
      </c>
      <c r="AJ37" s="12">
        <f>STDEV('Raw Data'!CE369,'Raw Data'!CK369,'Raw Data'!CQ369)</f>
        <v>0.76084689655672044</v>
      </c>
      <c r="AL37" s="4">
        <f t="shared" si="31"/>
        <v>2.3256666666666703</v>
      </c>
      <c r="AM37" s="12">
        <f t="shared" si="32"/>
        <v>1.6111539603533702</v>
      </c>
      <c r="AN37" s="4">
        <f t="shared" si="33"/>
        <v>1.1883333333333326</v>
      </c>
      <c r="AO37" s="12">
        <f t="shared" si="34"/>
        <v>2.7489497816143929</v>
      </c>
      <c r="AP37" s="4">
        <f t="shared" si="35"/>
        <v>0.50666666666667481</v>
      </c>
      <c r="AQ37" s="12">
        <f t="shared" si="36"/>
        <v>1.4362243188395576</v>
      </c>
      <c r="AR37" s="4">
        <f t="shared" si="37"/>
        <v>0.78800000000001091</v>
      </c>
      <c r="AS37" s="12">
        <f t="shared" si="38"/>
        <v>0.83811262256698071</v>
      </c>
      <c r="AT37" s="4">
        <f t="shared" si="39"/>
        <v>0.64266666666665628</v>
      </c>
      <c r="AU37" s="12">
        <f t="shared" si="40"/>
        <v>2.1573963982477209</v>
      </c>
      <c r="AW37" s="4">
        <f t="shared" si="41"/>
        <v>-0.40699999999999648</v>
      </c>
      <c r="AX37" s="12">
        <f t="shared" si="42"/>
        <v>1.7977055080908251</v>
      </c>
      <c r="AY37" s="4">
        <f t="shared" si="43"/>
        <v>-0.12266666666667447</v>
      </c>
      <c r="AZ37" s="12">
        <f t="shared" si="44"/>
        <v>2.4542691044773797</v>
      </c>
      <c r="BA37" s="4">
        <f t="shared" si="45"/>
        <v>-1.1983333333333306</v>
      </c>
      <c r="BB37" s="12">
        <f t="shared" si="46"/>
        <v>1.8424711911430196</v>
      </c>
      <c r="BC37" s="4">
        <f t="shared" si="47"/>
        <v>-0.85349999999999682</v>
      </c>
      <c r="BD37" s="12">
        <f t="shared" si="48"/>
        <v>0.99432658079992797</v>
      </c>
      <c r="BE37" s="4">
        <f t="shared" si="49"/>
        <v>0.12933333333332087</v>
      </c>
      <c r="BF37" s="12">
        <f t="shared" si="50"/>
        <v>1.8238757453342775</v>
      </c>
      <c r="BH37" s="4">
        <f t="shared" si="21"/>
        <v>-2.7326666666666668</v>
      </c>
      <c r="BI37" s="4">
        <f t="shared" si="22"/>
        <v>1.0853514883990787</v>
      </c>
      <c r="BJ37" s="4">
        <f t="shared" si="23"/>
        <v>-1.311000000000007</v>
      </c>
      <c r="BK37" s="4">
        <f t="shared" si="24"/>
        <v>1.3035500112597913</v>
      </c>
      <c r="BL37" s="4">
        <f t="shared" si="25"/>
        <v>-1.7050000000000054</v>
      </c>
      <c r="BM37" s="4">
        <f t="shared" si="26"/>
        <v>1.7183246139026367</v>
      </c>
      <c r="BN37" s="4">
        <f t="shared" si="27"/>
        <v>-1.6415000000000077</v>
      </c>
      <c r="BO37" s="4">
        <f t="shared" si="28"/>
        <v>0.66827254863056496</v>
      </c>
      <c r="BP37" s="4">
        <f t="shared" si="29"/>
        <v>-0.51333333333333542</v>
      </c>
      <c r="BQ37" s="4">
        <f t="shared" si="30"/>
        <v>1.8552144460268845</v>
      </c>
      <c r="BR37" s="12"/>
      <c r="BS37" s="4"/>
      <c r="BT37" s="12"/>
      <c r="BU37" s="4"/>
      <c r="BV37" s="12"/>
      <c r="BW37" s="4"/>
      <c r="BX37" s="12"/>
    </row>
    <row r="38" spans="1:76" x14ac:dyDescent="0.25">
      <c r="A38" t="str">
        <f>'Raw Data'!A38</f>
        <v>A_p110g</v>
      </c>
      <c r="B38">
        <f>'Raw Data'!B38</f>
        <v>212</v>
      </c>
      <c r="C38">
        <f>'Raw Data'!C38</f>
        <v>221</v>
      </c>
      <c r="D38" t="str">
        <f>'Raw Data'!D38</f>
        <v>WKKIANNCIF</v>
      </c>
      <c r="E38" s="1">
        <f>AVERAGE('Raw Data'!K38,'Raw Data'!Q38,'Raw Data'!W38)</f>
        <v>14.003333333333332</v>
      </c>
      <c r="F38" s="12">
        <f>STDEV('Raw Data'!K38,'Raw Data'!Q38,'Raw Data'!W38)</f>
        <v>0.49424926234981209</v>
      </c>
      <c r="G38" s="1">
        <f>AVERAGE('Raw Data'!AC38,'Raw Data'!AI38,'Raw Data'!AO38)</f>
        <v>22.483333333333334</v>
      </c>
      <c r="H38" s="12">
        <f>STDEV('Raw Data'!AC38,'Raw Data'!AI38,'Raw Data'!AO38)</f>
        <v>0.75724852811566035</v>
      </c>
      <c r="I38" s="1">
        <f>AVERAGE('Raw Data'!AU38,'Raw Data'!BA38,'Raw Data'!BG38)</f>
        <v>36.260666666666665</v>
      </c>
      <c r="J38" s="12">
        <f>STDEV('Raw Data'!AU38,'Raw Data'!BA38,'Raw Data'!BG38)</f>
        <v>6.7855238068503673E-2</v>
      </c>
      <c r="K38" s="1">
        <f>AVERAGE('Raw Data'!BM38,'Raw Data'!BS38,'Raw Data'!BY38)</f>
        <v>56.448333333333331</v>
      </c>
      <c r="L38" s="12">
        <f>STDEV('Raw Data'!BM38,'Raw Data'!BS38,'Raw Data'!BY38)</f>
        <v>0.6606855025905547</v>
      </c>
      <c r="M38" s="1">
        <f>AVERAGE('Raw Data'!CE38,'Raw Data'!CK38,'Raw Data'!CQ38)</f>
        <v>62.331333333333333</v>
      </c>
      <c r="N38" s="12">
        <f>STDEV('Raw Data'!CE38,'Raw Data'!CK38,'Raw Data'!CQ38)</f>
        <v>1.1577134072529913</v>
      </c>
      <c r="P38" s="1">
        <f>AVERAGE('Raw Data'!K204,'Raw Data'!Q204,'Raw Data'!W204)</f>
        <v>13.133333333333333</v>
      </c>
      <c r="Q38" s="12">
        <f>STDEV('Raw Data'!K204,'Raw Data'!Q204,'Raw Data'!W204)</f>
        <v>0.18775072125915632</v>
      </c>
      <c r="R38" s="1">
        <f>AVERAGE('Raw Data'!AC204,'Raw Data'!AI204,'Raw Data'!AO204)</f>
        <v>21.405000000000001</v>
      </c>
      <c r="S38" s="12">
        <f>STDEV('Raw Data'!AC204,'Raw Data'!AI204,'Raw Data'!AO204)</f>
        <v>0.65779252048043224</v>
      </c>
      <c r="T38" s="1">
        <f>AVERAGE('Raw Data'!AU204,'Raw Data'!BA204,'Raw Data'!BG204)</f>
        <v>34.631999999999998</v>
      </c>
      <c r="U38" s="12">
        <f>STDEV('Raw Data'!AU204,'Raw Data'!BA204,'Raw Data'!BG204)</f>
        <v>0.39944085920196198</v>
      </c>
      <c r="V38" s="1">
        <f>AVERAGE('Raw Data'!BM204,'Raw Data'!BS204,'Raw Data'!BY204)</f>
        <v>54.181999999999995</v>
      </c>
      <c r="W38" s="12">
        <f>STDEV('Raw Data'!BM204,'Raw Data'!BS204,'Raw Data'!BY204)</f>
        <v>1.0024749373425783</v>
      </c>
      <c r="X38" s="1">
        <f>AVERAGE('Raw Data'!CE204,'Raw Data'!CK204,'Raw Data'!CQ204)</f>
        <v>57.671333333333337</v>
      </c>
      <c r="Y38" s="12">
        <f>STDEV('Raw Data'!CE204,'Raw Data'!CK204,'Raw Data'!CQ204)</f>
        <v>0.67257589410662977</v>
      </c>
      <c r="AA38" s="1">
        <f>AVERAGE('Raw Data'!K370,'Raw Data'!Q370,'Raw Data'!W370)</f>
        <v>14.334666666666665</v>
      </c>
      <c r="AB38" s="12">
        <f>STDEV('Raw Data'!K370,'Raw Data'!Q370,'Raw Data'!W370)</f>
        <v>0.46732679500894542</v>
      </c>
      <c r="AC38" s="1">
        <f>AVERAGE('Raw Data'!AC370,'Raw Data'!AI370,'Raw Data'!AO370)</f>
        <v>22.468666666666667</v>
      </c>
      <c r="AD38" s="12">
        <f>STDEV('Raw Data'!AC370,'Raw Data'!AI370,'Raw Data'!AO370)</f>
        <v>0.77144950147973645</v>
      </c>
      <c r="AE38" s="1">
        <f>AVERAGE('Raw Data'!AU370,'Raw Data'!BA370,'Raw Data'!BG370)</f>
        <v>35.920999999999999</v>
      </c>
      <c r="AF38" s="12">
        <f>STDEV('Raw Data'!AU370,'Raw Data'!BA370,'Raw Data'!BG370)</f>
        <v>0.58009568176293069</v>
      </c>
      <c r="AG38" s="1">
        <f>AVERAGE('Raw Data'!BM370,'Raw Data'!BS370,'Raw Data'!BY370)</f>
        <v>54.408999999999999</v>
      </c>
      <c r="AH38" s="12">
        <f>STDEV('Raw Data'!BM370,'Raw Data'!BS370,'Raw Data'!BY370)</f>
        <v>8.2024386617639278E-2</v>
      </c>
      <c r="AI38" s="1">
        <f>AVERAGE('Raw Data'!CE370,'Raw Data'!CK370,'Raw Data'!CQ370)</f>
        <v>59.603999999999999</v>
      </c>
      <c r="AJ38" s="12">
        <f>STDEV('Raw Data'!CE370,'Raw Data'!CK370,'Raw Data'!CQ370)</f>
        <v>0.50911688245431341</v>
      </c>
      <c r="AL38" s="4">
        <f t="shared" si="31"/>
        <v>0.86999999999999922</v>
      </c>
      <c r="AM38" s="12">
        <f t="shared" si="32"/>
        <v>0.6819999836089683</v>
      </c>
      <c r="AN38" s="4">
        <f t="shared" si="33"/>
        <v>1.0783333333333331</v>
      </c>
      <c r="AO38" s="12">
        <f t="shared" si="34"/>
        <v>1.4150410485960925</v>
      </c>
      <c r="AP38" s="4">
        <f t="shared" si="35"/>
        <v>1.6286666666666676</v>
      </c>
      <c r="AQ38" s="12">
        <f t="shared" si="36"/>
        <v>0.46729609727046573</v>
      </c>
      <c r="AR38" s="4">
        <f t="shared" si="37"/>
        <v>2.2663333333333355</v>
      </c>
      <c r="AS38" s="12">
        <f t="shared" si="38"/>
        <v>1.663160439933133</v>
      </c>
      <c r="AT38" s="4">
        <f t="shared" si="39"/>
        <v>4.6599999999999966</v>
      </c>
      <c r="AU38" s="12">
        <f t="shared" si="40"/>
        <v>1.8302893013596213</v>
      </c>
      <c r="AW38" s="4">
        <f t="shared" si="41"/>
        <v>-0.33133333333333326</v>
      </c>
      <c r="AX38" s="12">
        <f t="shared" si="42"/>
        <v>0.96157605735875751</v>
      </c>
      <c r="AY38" s="4">
        <f t="shared" si="43"/>
        <v>1.4666666666666828E-2</v>
      </c>
      <c r="AZ38" s="12">
        <f t="shared" si="44"/>
        <v>1.5286980295953967</v>
      </c>
      <c r="BA38" s="4">
        <f t="shared" si="45"/>
        <v>0.33966666666666612</v>
      </c>
      <c r="BB38" s="12">
        <f t="shared" si="46"/>
        <v>0.64795091983143449</v>
      </c>
      <c r="BC38" s="4">
        <f t="shared" si="47"/>
        <v>2.0393333333333317</v>
      </c>
      <c r="BD38" s="12">
        <f t="shared" si="48"/>
        <v>0.74270988920819414</v>
      </c>
      <c r="BE38" s="4">
        <f t="shared" si="49"/>
        <v>2.7273333333333341</v>
      </c>
      <c r="BF38" s="12">
        <f t="shared" si="50"/>
        <v>1.6668302897073046</v>
      </c>
      <c r="BH38" s="4">
        <f t="shared" si="21"/>
        <v>-1.2013333333333325</v>
      </c>
      <c r="BI38" s="4">
        <f t="shared" si="22"/>
        <v>0.65507751626810173</v>
      </c>
      <c r="BJ38" s="4">
        <f t="shared" si="23"/>
        <v>-1.0636666666666663</v>
      </c>
      <c r="BK38" s="4">
        <f t="shared" si="24"/>
        <v>1.4292420219601687</v>
      </c>
      <c r="BL38" s="4">
        <f t="shared" si="25"/>
        <v>-1.2890000000000015</v>
      </c>
      <c r="BM38" s="4">
        <f t="shared" si="26"/>
        <v>0.97953654096489262</v>
      </c>
      <c r="BN38" s="4">
        <f t="shared" si="27"/>
        <v>-0.22700000000000387</v>
      </c>
      <c r="BO38" s="4">
        <f t="shared" si="28"/>
        <v>1.0844993239602176</v>
      </c>
      <c r="BP38" s="4">
        <f t="shared" si="29"/>
        <v>-1.9326666666666625</v>
      </c>
      <c r="BQ38" s="4">
        <f t="shared" si="30"/>
        <v>1.1816927765609431</v>
      </c>
      <c r="BR38" s="12"/>
      <c r="BS38" s="4"/>
      <c r="BT38" s="12"/>
      <c r="BU38" s="4"/>
      <c r="BV38" s="12"/>
      <c r="BW38" s="4"/>
      <c r="BX38" s="12"/>
    </row>
    <row r="39" spans="1:76" x14ac:dyDescent="0.25">
      <c r="A39" t="str">
        <f>'Raw Data'!A39</f>
        <v>A_p110g</v>
      </c>
      <c r="B39">
        <f>'Raw Data'!B39</f>
        <v>222</v>
      </c>
      <c r="C39">
        <f>'Raw Data'!C39</f>
        <v>232</v>
      </c>
      <c r="D39" t="str">
        <f>'Raw Data'!D39</f>
        <v>IVIHRSTTSQT</v>
      </c>
      <c r="E39" s="1">
        <f>AVERAGE('Raw Data'!K39,'Raw Data'!Q39,'Raw Data'!W39)</f>
        <v>28.831333333333333</v>
      </c>
      <c r="F39" s="12">
        <f>STDEV('Raw Data'!K39,'Raw Data'!Q39,'Raw Data'!W39)</f>
        <v>1.1600091953658533</v>
      </c>
      <c r="G39" s="1">
        <f>AVERAGE('Raw Data'!AC39,'Raw Data'!AI39,'Raw Data'!AO39)</f>
        <v>32.81133333333333</v>
      </c>
      <c r="H39" s="12">
        <f>STDEV('Raw Data'!AC39,'Raw Data'!AI39,'Raw Data'!AO39)</f>
        <v>0.55715108663030566</v>
      </c>
      <c r="I39" s="1">
        <f>AVERAGE('Raw Data'!AU39,'Raw Data'!BA39,'Raw Data'!BG39)</f>
        <v>34.368000000000002</v>
      </c>
      <c r="J39" s="12">
        <f>STDEV('Raw Data'!AU39,'Raw Data'!BA39,'Raw Data'!BG39)</f>
        <v>0.5315740776223008</v>
      </c>
      <c r="K39" s="1">
        <f>AVERAGE('Raw Data'!BM39,'Raw Data'!BS39,'Raw Data'!BY39)</f>
        <v>36.430000000000007</v>
      </c>
      <c r="L39" s="12">
        <f>STDEV('Raw Data'!BM39,'Raw Data'!BS39,'Raw Data'!BY39)</f>
        <v>7.8313472659562858E-2</v>
      </c>
      <c r="M39" s="1">
        <f>AVERAGE('Raw Data'!CE39,'Raw Data'!CK39,'Raw Data'!CQ39)</f>
        <v>42.601666666666667</v>
      </c>
      <c r="N39" s="12">
        <f>STDEV('Raw Data'!CE39,'Raw Data'!CK39,'Raw Data'!CQ39)</f>
        <v>0.74454437969360376</v>
      </c>
      <c r="P39" s="1">
        <f>AVERAGE('Raw Data'!K205,'Raw Data'!Q205,'Raw Data'!W205)</f>
        <v>27.519000000000002</v>
      </c>
      <c r="Q39" s="12">
        <f>STDEV('Raw Data'!K205,'Raw Data'!Q205,'Raw Data'!W205)</f>
        <v>0.53218042053423953</v>
      </c>
      <c r="R39" s="1">
        <f>AVERAGE('Raw Data'!AC205,'Raw Data'!AI205,'Raw Data'!AO205)</f>
        <v>32.362333333333332</v>
      </c>
      <c r="S39" s="12">
        <f>STDEV('Raw Data'!AC205,'Raw Data'!AI205,'Raw Data'!AO205)</f>
        <v>0.53973542901437732</v>
      </c>
      <c r="T39" s="1">
        <f>AVERAGE('Raw Data'!AU205,'Raw Data'!BA205,'Raw Data'!BG205)</f>
        <v>33.609666666666669</v>
      </c>
      <c r="U39" s="12">
        <f>STDEV('Raw Data'!AU205,'Raw Data'!BA205,'Raw Data'!BG205)</f>
        <v>0.1605064900037807</v>
      </c>
      <c r="V39" s="1">
        <f>AVERAGE('Raw Data'!BM205,'Raw Data'!BS205,'Raw Data'!BY205)</f>
        <v>36.457000000000001</v>
      </c>
      <c r="W39" s="12">
        <f>STDEV('Raw Data'!BM205,'Raw Data'!BS205,'Raw Data'!BY205)</f>
        <v>0.6361729324641211</v>
      </c>
      <c r="X39" s="1">
        <f>AVERAGE('Raw Data'!CE205,'Raw Data'!CK205,'Raw Data'!CQ205)</f>
        <v>42.067666666666661</v>
      </c>
      <c r="Y39" s="12">
        <f>STDEV('Raw Data'!CE205,'Raw Data'!CK205,'Raw Data'!CQ205)</f>
        <v>0.19470319292023258</v>
      </c>
      <c r="AA39" s="1">
        <f>AVERAGE('Raw Data'!K371,'Raw Data'!Q371,'Raw Data'!W371)</f>
        <v>28.547666666666668</v>
      </c>
      <c r="AB39" s="12">
        <f>STDEV('Raw Data'!K371,'Raw Data'!Q371,'Raw Data'!W371)</f>
        <v>0.66025171967465024</v>
      </c>
      <c r="AC39" s="1">
        <f>AVERAGE('Raw Data'!AC371,'Raw Data'!AI371,'Raw Data'!AO371)</f>
        <v>32.993666666666662</v>
      </c>
      <c r="AD39" s="12">
        <f>STDEV('Raw Data'!AC371,'Raw Data'!AI371,'Raw Data'!AO371)</f>
        <v>0.61563652696484361</v>
      </c>
      <c r="AE39" s="1">
        <f>AVERAGE('Raw Data'!AU371,'Raw Data'!BA371,'Raw Data'!BG371)</f>
        <v>34.417333333333332</v>
      </c>
      <c r="AF39" s="12">
        <f>STDEV('Raw Data'!AU371,'Raw Data'!BA371,'Raw Data'!BG371)</f>
        <v>1.0774025864705059</v>
      </c>
      <c r="AG39" s="1">
        <f>AVERAGE('Raw Data'!BM371,'Raw Data'!BS371,'Raw Data'!BY371)</f>
        <v>36.459000000000003</v>
      </c>
      <c r="AH39" s="12">
        <f>STDEV('Raw Data'!BM371,'Raw Data'!BS371,'Raw Data'!BY371)</f>
        <v>0.39173715677734378</v>
      </c>
      <c r="AI39" s="1">
        <f>AVERAGE('Raw Data'!CE371,'Raw Data'!CK371,'Raw Data'!CQ371)</f>
        <v>41.718499999999999</v>
      </c>
      <c r="AJ39" s="12">
        <f>STDEV('Raw Data'!CE371,'Raw Data'!CK371,'Raw Data'!CQ371)</f>
        <v>0.21283914113715219</v>
      </c>
      <c r="AL39" s="4">
        <f t="shared" ref="AL39:AL70" si="51">E39-P39</f>
        <v>1.3123333333333314</v>
      </c>
      <c r="AM39" s="12">
        <f t="shared" ref="AM39:AM70" si="52">(SQRT(F39+Q39))^2</f>
        <v>1.6921896159000926</v>
      </c>
      <c r="AN39" s="4">
        <f t="shared" ref="AN39:AN70" si="53">G39-R39</f>
        <v>0.44899999999999807</v>
      </c>
      <c r="AO39" s="12">
        <f t="shared" ref="AO39:AO70" si="54">(SQRT(H39+S39))^2</f>
        <v>1.096886515644683</v>
      </c>
      <c r="AP39" s="4">
        <f t="shared" ref="AP39:AP70" si="55">I39-T39</f>
        <v>0.75833333333333286</v>
      </c>
      <c r="AQ39" s="12">
        <f t="shared" ref="AQ39:AQ70" si="56">(SQRT(J39+U39))^2</f>
        <v>0.6920805676260815</v>
      </c>
      <c r="AR39" s="4">
        <f t="shared" ref="AR39:AR70" si="57">K39-V39</f>
        <v>-2.6999999999993918E-2</v>
      </c>
      <c r="AS39" s="12">
        <f t="shared" ref="AS39:AS70" si="58">(SQRT(L39+W39))^2</f>
        <v>0.71448640512368389</v>
      </c>
      <c r="AT39" s="4">
        <f t="shared" ref="AT39:AT70" si="59">M39-X39</f>
        <v>0.53400000000000603</v>
      </c>
      <c r="AU39" s="12">
        <f t="shared" ref="AU39:AU70" si="60">(SQRT(N39+Y39))^2</f>
        <v>0.9392475726138364</v>
      </c>
      <c r="AW39" s="4">
        <f t="shared" ref="AW39:AW70" si="61">E39-AA39</f>
        <v>0.28366666666666518</v>
      </c>
      <c r="AX39" s="12">
        <f t="shared" ref="AX39:AX70" si="62">(SQRT(F39+AB39))^2</f>
        <v>1.8202609150405034</v>
      </c>
      <c r="AY39" s="4">
        <f t="shared" ref="AY39:AY70" si="63">G39-AC39</f>
        <v>-0.18233333333333235</v>
      </c>
      <c r="AZ39" s="12">
        <f t="shared" ref="AZ39:AZ70" si="64">(SQRT(H39+AD39))^2</f>
        <v>1.1727876135951494</v>
      </c>
      <c r="BA39" s="4">
        <f t="shared" ref="BA39:BA70" si="65">I39-AE39</f>
        <v>-4.9333333333329676E-2</v>
      </c>
      <c r="BB39" s="12">
        <f t="shared" ref="BB39:BB70" si="66">(SQRT(J39+AF39))^2</f>
        <v>1.6089766640928065</v>
      </c>
      <c r="BC39" s="4">
        <f t="shared" ref="BC39:BC70" si="67">K39-AG39</f>
        <v>-2.8999999999996362E-2</v>
      </c>
      <c r="BD39" s="12">
        <f t="shared" ref="BD39:BD70" si="68">(SQRT(L39+AH39))^2</f>
        <v>0.47005062943690668</v>
      </c>
      <c r="BE39" s="4">
        <f t="shared" ref="BE39:BE70" si="69">M39-AI39</f>
        <v>0.88316666666666777</v>
      </c>
      <c r="BF39" s="12">
        <f t="shared" ref="BF39:BF70" si="70">(SQRT(N39+AJ39))^2</f>
        <v>0.95738352083075595</v>
      </c>
      <c r="BH39" s="4">
        <f t="shared" si="21"/>
        <v>-1.0286666666666662</v>
      </c>
      <c r="BI39" s="4">
        <f t="shared" si="22"/>
        <v>1.1924321402088898</v>
      </c>
      <c r="BJ39" s="4">
        <f t="shared" si="23"/>
        <v>-0.63133333333333042</v>
      </c>
      <c r="BK39" s="4">
        <f t="shared" si="24"/>
        <v>1.1553719559792208</v>
      </c>
      <c r="BL39" s="4">
        <f t="shared" si="25"/>
        <v>-0.80766666666666254</v>
      </c>
      <c r="BM39" s="4">
        <f t="shared" si="26"/>
        <v>1.2379090764742866</v>
      </c>
      <c r="BN39" s="4">
        <f t="shared" si="27"/>
        <v>-2.0000000000024443E-3</v>
      </c>
      <c r="BO39" s="4">
        <f t="shared" si="28"/>
        <v>1.0279100892414648</v>
      </c>
      <c r="BP39" s="4">
        <f t="shared" si="29"/>
        <v>0.34916666666666174</v>
      </c>
      <c r="BQ39" s="4">
        <f t="shared" si="30"/>
        <v>0.40754233405738477</v>
      </c>
      <c r="BR39" s="12"/>
      <c r="BS39" s="4"/>
      <c r="BT39" s="12"/>
      <c r="BU39" s="4"/>
      <c r="BV39" s="12"/>
      <c r="BW39" s="4"/>
      <c r="BX39" s="12"/>
    </row>
    <row r="40" spans="1:76" x14ac:dyDescent="0.25">
      <c r="A40" t="str">
        <f>'Raw Data'!A40</f>
        <v>A_p110g</v>
      </c>
      <c r="B40">
        <f>'Raw Data'!B40</f>
        <v>222</v>
      </c>
      <c r="C40">
        <f>'Raw Data'!C40</f>
        <v>245</v>
      </c>
      <c r="D40" t="str">
        <f>'Raw Data'!D40</f>
        <v>IVIHRSTTSQTIKVSPDDTPGAIL</v>
      </c>
      <c r="E40" s="1">
        <f>AVERAGE('Raw Data'!K40,'Raw Data'!Q40,'Raw Data'!W40)</f>
        <v>9.0616666666666674</v>
      </c>
      <c r="F40" s="12">
        <f>STDEV('Raw Data'!K40,'Raw Data'!Q40,'Raw Data'!W40)</f>
        <v>0.33435958687217826</v>
      </c>
      <c r="G40" s="1">
        <f>AVERAGE('Raw Data'!AC40,'Raw Data'!AI40,'Raw Data'!AO40)</f>
        <v>11.988999999999999</v>
      </c>
      <c r="H40" s="12">
        <f>STDEV('Raw Data'!AC40,'Raw Data'!AI40,'Raw Data'!AO40)</f>
        <v>0.27224253892439371</v>
      </c>
      <c r="I40" s="1">
        <f>AVERAGE('Raw Data'!AU40,'Raw Data'!BA40,'Raw Data'!BG40)</f>
        <v>15.874666666666664</v>
      </c>
      <c r="J40" s="12">
        <f>STDEV('Raw Data'!AU40,'Raw Data'!BA40,'Raw Data'!BG40)</f>
        <v>0.20771695485283179</v>
      </c>
      <c r="K40" s="1">
        <f>AVERAGE('Raw Data'!BM40,'Raw Data'!BS40,'Raw Data'!BY40)</f>
        <v>20.740333333333332</v>
      </c>
      <c r="L40" s="12">
        <f>STDEV('Raw Data'!BM40,'Raw Data'!BS40,'Raw Data'!BY40)</f>
        <v>0.20282340430367882</v>
      </c>
      <c r="M40" s="1">
        <f>AVERAGE('Raw Data'!CE40,'Raw Data'!CK40,'Raw Data'!CQ40)</f>
        <v>26.960999999999999</v>
      </c>
      <c r="N40" s="12">
        <f>STDEV('Raw Data'!CE40,'Raw Data'!CK40,'Raw Data'!CQ40)</f>
        <v>0.72710453168715616</v>
      </c>
      <c r="P40" s="1">
        <f>AVERAGE('Raw Data'!K206,'Raw Data'!Q206,'Raw Data'!W206)</f>
        <v>8.9073333333333338</v>
      </c>
      <c r="Q40" s="12">
        <f>STDEV('Raw Data'!K206,'Raw Data'!Q206,'Raw Data'!W206)</f>
        <v>0.29247450031298983</v>
      </c>
      <c r="R40" s="1">
        <f>AVERAGE('Raw Data'!AC206,'Raw Data'!AI206,'Raw Data'!AO206)</f>
        <v>11.707000000000001</v>
      </c>
      <c r="S40" s="12">
        <f>STDEV('Raw Data'!AC206,'Raw Data'!AI206,'Raw Data'!AO206)</f>
        <v>0.66286273088777603</v>
      </c>
      <c r="T40" s="1">
        <f>AVERAGE('Raw Data'!AU206,'Raw Data'!BA206,'Raw Data'!BG206)</f>
        <v>15.943000000000003</v>
      </c>
      <c r="U40" s="12">
        <f>STDEV('Raw Data'!AU206,'Raw Data'!BA206,'Raw Data'!BG206)</f>
        <v>0.4905068806856846</v>
      </c>
      <c r="V40" s="1">
        <f>AVERAGE('Raw Data'!BM206,'Raw Data'!BS206,'Raw Data'!BY206)</f>
        <v>20.519000000000002</v>
      </c>
      <c r="W40" s="12">
        <f>STDEV('Raw Data'!BM206,'Raw Data'!BS206,'Raw Data'!BY206)</f>
        <v>0.5460064102187816</v>
      </c>
      <c r="X40" s="1">
        <f>AVERAGE('Raw Data'!CE206,'Raw Data'!CK206,'Raw Data'!CQ206)</f>
        <v>26.403000000000002</v>
      </c>
      <c r="Y40" s="12">
        <f>STDEV('Raw Data'!CE206,'Raw Data'!CK206,'Raw Data'!CQ206)</f>
        <v>0.67331196335725396</v>
      </c>
      <c r="AA40" s="1">
        <f>AVERAGE('Raw Data'!K372,'Raw Data'!Q372,'Raw Data'!W372)</f>
        <v>8.988666666666667</v>
      </c>
      <c r="AB40" s="12">
        <f>STDEV('Raw Data'!K372,'Raw Data'!Q372,'Raw Data'!W372)</f>
        <v>0.79598387755866884</v>
      </c>
      <c r="AC40" s="1">
        <f>AVERAGE('Raw Data'!AC372,'Raw Data'!AI372,'Raw Data'!AO372)</f>
        <v>11.841333333333333</v>
      </c>
      <c r="AD40" s="12">
        <f>STDEV('Raw Data'!AC372,'Raw Data'!AI372,'Raw Data'!AO372)</f>
        <v>0.36530717667920648</v>
      </c>
      <c r="AE40" s="1">
        <f>AVERAGE('Raw Data'!AU372,'Raw Data'!BA372,'Raw Data'!BG372)</f>
        <v>15.538333333333334</v>
      </c>
      <c r="AF40" s="12">
        <f>STDEV('Raw Data'!AU372,'Raw Data'!BA372,'Raw Data'!BG372)</f>
        <v>0.31824728330864477</v>
      </c>
      <c r="AG40" s="1">
        <f>AVERAGE('Raw Data'!BM372,'Raw Data'!BS372,'Raw Data'!BY372)</f>
        <v>20.609500000000001</v>
      </c>
      <c r="AH40" s="12">
        <f>STDEV('Raw Data'!BM372,'Raw Data'!BS372,'Raw Data'!BY372)</f>
        <v>0.82519361364470212</v>
      </c>
      <c r="AI40" s="1">
        <f>AVERAGE('Raw Data'!CE372,'Raw Data'!CK372,'Raw Data'!CQ372)</f>
        <v>26.837499999999999</v>
      </c>
      <c r="AJ40" s="12">
        <f>STDEV('Raw Data'!CE372,'Raw Data'!CK372,'Raw Data'!CQ372)</f>
        <v>0.89873271888809991</v>
      </c>
      <c r="AL40" s="4">
        <f t="shared" si="51"/>
        <v>0.15433333333333366</v>
      </c>
      <c r="AM40" s="12">
        <f t="shared" si="52"/>
        <v>0.62683408718516809</v>
      </c>
      <c r="AN40" s="4">
        <f t="shared" si="53"/>
        <v>0.28199999999999825</v>
      </c>
      <c r="AO40" s="12">
        <f t="shared" si="54"/>
        <v>0.93510526981216968</v>
      </c>
      <c r="AP40" s="4">
        <f t="shared" si="55"/>
        <v>-6.8333333333338686E-2</v>
      </c>
      <c r="AQ40" s="12">
        <f t="shared" si="56"/>
        <v>0.69822383553851641</v>
      </c>
      <c r="AR40" s="4">
        <f t="shared" si="57"/>
        <v>0.22133333333333027</v>
      </c>
      <c r="AS40" s="12">
        <f t="shared" si="58"/>
        <v>0.74882981452246034</v>
      </c>
      <c r="AT40" s="4">
        <f t="shared" si="59"/>
        <v>0.55799999999999628</v>
      </c>
      <c r="AU40" s="12">
        <f t="shared" si="60"/>
        <v>1.40041649504441</v>
      </c>
      <c r="AW40" s="4">
        <f t="shared" si="61"/>
        <v>7.3000000000000398E-2</v>
      </c>
      <c r="AX40" s="12">
        <f t="shared" si="62"/>
        <v>1.1303434644308468</v>
      </c>
      <c r="AY40" s="4">
        <f t="shared" si="63"/>
        <v>0.14766666666666595</v>
      </c>
      <c r="AZ40" s="12">
        <f t="shared" si="64"/>
        <v>0.63754971560360019</v>
      </c>
      <c r="BA40" s="4">
        <f t="shared" si="65"/>
        <v>0.33633333333333049</v>
      </c>
      <c r="BB40" s="12">
        <f t="shared" si="66"/>
        <v>0.52596423816147653</v>
      </c>
      <c r="BC40" s="4">
        <f t="shared" si="67"/>
        <v>0.13083333333333158</v>
      </c>
      <c r="BD40" s="12">
        <f t="shared" si="68"/>
        <v>1.028017017948381</v>
      </c>
      <c r="BE40" s="4">
        <f t="shared" si="69"/>
        <v>0.12349999999999994</v>
      </c>
      <c r="BF40" s="12">
        <f t="shared" si="70"/>
        <v>1.6258372505752559</v>
      </c>
      <c r="BH40" s="4">
        <f t="shared" si="21"/>
        <v>-8.1333333333333258E-2</v>
      </c>
      <c r="BI40" s="4">
        <f t="shared" si="22"/>
        <v>1.0884583778716586</v>
      </c>
      <c r="BJ40" s="4">
        <f t="shared" si="23"/>
        <v>-0.13433333333333231</v>
      </c>
      <c r="BK40" s="4">
        <f t="shared" si="24"/>
        <v>1.0281699075669826</v>
      </c>
      <c r="BL40" s="4">
        <f t="shared" si="25"/>
        <v>0.40466666666666917</v>
      </c>
      <c r="BM40" s="4">
        <f t="shared" si="26"/>
        <v>0.80875416399432942</v>
      </c>
      <c r="BN40" s="4">
        <f t="shared" si="27"/>
        <v>-9.0499999999998693E-2</v>
      </c>
      <c r="BO40" s="4">
        <f t="shared" si="28"/>
        <v>1.3712000238634836</v>
      </c>
      <c r="BP40" s="4">
        <f t="shared" si="29"/>
        <v>-0.43449999999999633</v>
      </c>
      <c r="BQ40" s="4">
        <f t="shared" si="30"/>
        <v>1.572044682245354</v>
      </c>
      <c r="BR40" s="12"/>
      <c r="BS40" s="4"/>
      <c r="BT40" s="12"/>
      <c r="BU40" s="4"/>
      <c r="BV40" s="12"/>
      <c r="BW40" s="4"/>
      <c r="BX40" s="12"/>
    </row>
    <row r="41" spans="1:76" x14ac:dyDescent="0.25">
      <c r="A41" t="str">
        <f>'Raw Data'!A41</f>
        <v>A_p110g</v>
      </c>
      <c r="B41">
        <f>'Raw Data'!B41</f>
        <v>223</v>
      </c>
      <c r="C41">
        <f>'Raw Data'!C41</f>
        <v>233</v>
      </c>
      <c r="D41" t="str">
        <f>'Raw Data'!D41</f>
        <v>VIHRSTTSQTI</v>
      </c>
      <c r="E41" s="1">
        <f>AVERAGE('Raw Data'!K41,'Raw Data'!Q41,'Raw Data'!W41)</f>
        <v>28.965333333333334</v>
      </c>
      <c r="F41" s="12">
        <f>STDEV('Raw Data'!K41,'Raw Data'!Q41,'Raw Data'!W41)</f>
        <v>0.96496545706741876</v>
      </c>
      <c r="G41" s="1">
        <f>AVERAGE('Raw Data'!AC41,'Raw Data'!AI41,'Raw Data'!AO41)</f>
        <v>32.702666666666666</v>
      </c>
      <c r="H41" s="12">
        <f>STDEV('Raw Data'!AC41,'Raw Data'!AI41,'Raw Data'!AO41)</f>
        <v>0.60732555794510545</v>
      </c>
      <c r="I41" s="1">
        <f>AVERAGE('Raw Data'!AU41,'Raw Data'!BA41,'Raw Data'!BG41)</f>
        <v>34.107333333333337</v>
      </c>
      <c r="J41" s="12">
        <f>STDEV('Raw Data'!AU41,'Raw Data'!BA41,'Raw Data'!BG41)</f>
        <v>0.50437717368387358</v>
      </c>
      <c r="K41" s="1">
        <f>AVERAGE('Raw Data'!BM41,'Raw Data'!BS41,'Raw Data'!BY41)</f>
        <v>36.220333333333336</v>
      </c>
      <c r="L41" s="12">
        <f>STDEV('Raw Data'!BM41,'Raw Data'!BS41,'Raw Data'!BY41)</f>
        <v>0.43821608064211287</v>
      </c>
      <c r="M41" s="1">
        <f>AVERAGE('Raw Data'!CE41,'Raw Data'!CK41,'Raw Data'!CQ41)</f>
        <v>42.262999999999998</v>
      </c>
      <c r="N41" s="12">
        <f>STDEV('Raw Data'!CE41,'Raw Data'!CK41,'Raw Data'!CQ41)</f>
        <v>0.63644088492176687</v>
      </c>
      <c r="P41" s="1">
        <f>AVERAGE('Raw Data'!K207,'Raw Data'!Q207,'Raw Data'!W207)</f>
        <v>27.376666666666665</v>
      </c>
      <c r="Q41" s="12">
        <f>STDEV('Raw Data'!K207,'Raw Data'!Q207,'Raw Data'!W207)</f>
        <v>0.53206891784179078</v>
      </c>
      <c r="R41" s="1">
        <f>AVERAGE('Raw Data'!AC207,'Raw Data'!AI207,'Raw Data'!AO207)</f>
        <v>32.153666666666659</v>
      </c>
      <c r="S41" s="12">
        <f>STDEV('Raw Data'!AC207,'Raw Data'!AI207,'Raw Data'!AO207)</f>
        <v>0.82527591345763485</v>
      </c>
      <c r="T41" s="1">
        <f>AVERAGE('Raw Data'!AU207,'Raw Data'!BA207,'Raw Data'!BG207)</f>
        <v>33.462333333333333</v>
      </c>
      <c r="U41" s="12">
        <f>STDEV('Raw Data'!AU207,'Raw Data'!BA207,'Raw Data'!BG207)</f>
        <v>0.28072821969537504</v>
      </c>
      <c r="V41" s="1">
        <f>AVERAGE('Raw Data'!BM207,'Raw Data'!BS207,'Raw Data'!BY207)</f>
        <v>38.317</v>
      </c>
      <c r="W41" s="12">
        <f>STDEV('Raw Data'!BM207,'Raw Data'!BS207,'Raw Data'!BY207)</f>
        <v>0.15915087181664969</v>
      </c>
      <c r="X41" s="1">
        <f>AVERAGE('Raw Data'!CE207,'Raw Data'!CK207,'Raw Data'!CQ207)</f>
        <v>41.777000000000008</v>
      </c>
      <c r="Y41" s="12">
        <f>STDEV('Raw Data'!CE207,'Raw Data'!CK207,'Raw Data'!CQ207)</f>
        <v>0.21964289198605763</v>
      </c>
      <c r="AA41" s="1">
        <f>AVERAGE('Raw Data'!K373,'Raw Data'!Q373,'Raw Data'!W373)</f>
        <v>28.584666666666667</v>
      </c>
      <c r="AB41" s="12">
        <f>STDEV('Raw Data'!K373,'Raw Data'!Q373,'Raw Data'!W373)</f>
        <v>0.69749647549886007</v>
      </c>
      <c r="AC41" s="1">
        <f>AVERAGE('Raw Data'!AC373,'Raw Data'!AI373,'Raw Data'!AO373)</f>
        <v>32.781333333333329</v>
      </c>
      <c r="AD41" s="12">
        <f>STDEV('Raw Data'!AC373,'Raw Data'!AI373,'Raw Data'!AO373)</f>
        <v>0.77198855777358044</v>
      </c>
      <c r="AE41" s="1">
        <f>AVERAGE('Raw Data'!AU373,'Raw Data'!BA373,'Raw Data'!BG373)</f>
        <v>34.342333333333336</v>
      </c>
      <c r="AF41" s="12">
        <f>STDEV('Raw Data'!AU373,'Raw Data'!BA373,'Raw Data'!BG373)</f>
        <v>1.0741900824962665</v>
      </c>
      <c r="AG41" s="1">
        <f>AVERAGE('Raw Data'!BM373,'Raw Data'!BS373,'Raw Data'!BY373)</f>
        <v>36.225999999999999</v>
      </c>
      <c r="AH41" s="12">
        <f>STDEV('Raw Data'!BM373,'Raw Data'!BS373,'Raw Data'!BY373)</f>
        <v>0.64629559800450553</v>
      </c>
      <c r="AI41" s="1">
        <f>AVERAGE('Raw Data'!CE373,'Raw Data'!CK373,'Raw Data'!CQ373)</f>
        <v>41.471999999999994</v>
      </c>
      <c r="AJ41" s="12">
        <f>STDEV('Raw Data'!CE373,'Raw Data'!CK373,'Raw Data'!CQ373)</f>
        <v>0.30405591591021525</v>
      </c>
      <c r="AL41" s="4">
        <f t="shared" si="51"/>
        <v>1.5886666666666684</v>
      </c>
      <c r="AM41" s="12">
        <f t="shared" si="52"/>
        <v>1.4970343749092094</v>
      </c>
      <c r="AN41" s="4">
        <f t="shared" si="53"/>
        <v>0.54900000000000659</v>
      </c>
      <c r="AO41" s="12">
        <f t="shared" si="54"/>
        <v>1.4326014714027402</v>
      </c>
      <c r="AP41" s="4">
        <f t="shared" si="55"/>
        <v>0.64500000000000313</v>
      </c>
      <c r="AQ41" s="12">
        <f t="shared" si="56"/>
        <v>0.78510539337924878</v>
      </c>
      <c r="AR41" s="4">
        <f t="shared" si="57"/>
        <v>-2.096666666666664</v>
      </c>
      <c r="AS41" s="12">
        <f t="shared" si="58"/>
        <v>0.59736695245876259</v>
      </c>
      <c r="AT41" s="4">
        <f t="shared" si="59"/>
        <v>0.48599999999999</v>
      </c>
      <c r="AU41" s="12">
        <f t="shared" si="60"/>
        <v>0.85608377690782445</v>
      </c>
      <c r="AW41" s="4">
        <f t="shared" si="61"/>
        <v>0.38066666666666649</v>
      </c>
      <c r="AX41" s="12">
        <f t="shared" si="62"/>
        <v>1.6624619325662791</v>
      </c>
      <c r="AY41" s="4">
        <f t="shared" si="63"/>
        <v>-7.8666666666663332E-2</v>
      </c>
      <c r="AZ41" s="12">
        <f t="shared" si="64"/>
        <v>1.3793141157186857</v>
      </c>
      <c r="BA41" s="4">
        <f t="shared" si="65"/>
        <v>-0.23499999999999943</v>
      </c>
      <c r="BB41" s="12">
        <f t="shared" si="66"/>
        <v>1.5785672561801403</v>
      </c>
      <c r="BC41" s="4">
        <f t="shared" si="67"/>
        <v>-5.6666666666629339E-3</v>
      </c>
      <c r="BD41" s="12">
        <f t="shared" si="68"/>
        <v>1.0845116786466185</v>
      </c>
      <c r="BE41" s="4">
        <f t="shared" si="69"/>
        <v>0.79100000000000392</v>
      </c>
      <c r="BF41" s="12">
        <f t="shared" si="70"/>
        <v>0.94049680083198206</v>
      </c>
      <c r="BH41" s="4">
        <f t="shared" si="21"/>
        <v>-1.208000000000002</v>
      </c>
      <c r="BI41" s="4">
        <f t="shared" si="22"/>
        <v>1.2295653933406507</v>
      </c>
      <c r="BJ41" s="4">
        <f t="shared" si="23"/>
        <v>-0.62766666666666993</v>
      </c>
      <c r="BK41" s="4">
        <f t="shared" si="24"/>
        <v>1.5972644712312154</v>
      </c>
      <c r="BL41" s="4">
        <f t="shared" si="25"/>
        <v>-0.88000000000000256</v>
      </c>
      <c r="BM41" s="4">
        <f t="shared" si="26"/>
        <v>1.3549183021916416</v>
      </c>
      <c r="BN41" s="4">
        <f t="shared" si="27"/>
        <v>2.0910000000000011</v>
      </c>
      <c r="BO41" s="4">
        <f t="shared" si="28"/>
        <v>0.8054464698211552</v>
      </c>
      <c r="BP41" s="4">
        <f t="shared" si="29"/>
        <v>0.30500000000001393</v>
      </c>
      <c r="BQ41" s="4">
        <f t="shared" si="30"/>
        <v>0.52369880789627288</v>
      </c>
      <c r="BR41" s="12"/>
      <c r="BS41" s="4"/>
      <c r="BT41" s="12"/>
      <c r="BU41" s="4"/>
      <c r="BV41" s="12"/>
      <c r="BW41" s="4"/>
      <c r="BX41" s="12"/>
    </row>
    <row r="42" spans="1:76" x14ac:dyDescent="0.25">
      <c r="A42" t="str">
        <f>'Raw Data'!A42</f>
        <v>A_p110g</v>
      </c>
      <c r="B42">
        <f>'Raw Data'!B42</f>
        <v>233</v>
      </c>
      <c r="C42">
        <f>'Raw Data'!C42</f>
        <v>245</v>
      </c>
      <c r="D42" t="str">
        <f>'Raw Data'!D42</f>
        <v>IKVSPDDTPGAIL</v>
      </c>
      <c r="E42" s="1">
        <f>AVERAGE('Raw Data'!K42,'Raw Data'!Q42,'Raw Data'!W42)</f>
        <v>8.5956666666666663</v>
      </c>
      <c r="F42" s="12">
        <f>STDEV('Raw Data'!K42,'Raw Data'!Q42,'Raw Data'!W42)</f>
        <v>0.27568883425582014</v>
      </c>
      <c r="G42" s="1">
        <f>AVERAGE('Raw Data'!AC42,'Raw Data'!AI42,'Raw Data'!AO42)</f>
        <v>10.127333333333333</v>
      </c>
      <c r="H42" s="12">
        <f>STDEV('Raw Data'!AC42,'Raw Data'!AI42,'Raw Data'!AO42)</f>
        <v>0.27471864394928364</v>
      </c>
      <c r="I42" s="1">
        <f>AVERAGE('Raw Data'!AU42,'Raw Data'!BA42,'Raw Data'!BG42)</f>
        <v>13.215333333333334</v>
      </c>
      <c r="J42" s="12">
        <f>STDEV('Raw Data'!AU42,'Raw Data'!BA42,'Raw Data'!BG42)</f>
        <v>0.16657230662187969</v>
      </c>
      <c r="K42" s="1">
        <f>AVERAGE('Raw Data'!BM42,'Raw Data'!BS42,'Raw Data'!BY42)</f>
        <v>22.838333333333335</v>
      </c>
      <c r="L42" s="12">
        <f>STDEV('Raw Data'!BM42,'Raw Data'!BS42,'Raw Data'!BY42)</f>
        <v>0.17733114033731812</v>
      </c>
      <c r="M42" s="1">
        <f>AVERAGE('Raw Data'!CE42,'Raw Data'!CK42,'Raw Data'!CQ42)</f>
        <v>33.950333333333333</v>
      </c>
      <c r="N42" s="12">
        <f>STDEV('Raw Data'!CE42,'Raw Data'!CK42,'Raw Data'!CQ42)</f>
        <v>0.81695124293518018</v>
      </c>
      <c r="P42" s="1">
        <f>AVERAGE('Raw Data'!K208,'Raw Data'!Q208,'Raw Data'!W208)</f>
        <v>8.1839999999999993</v>
      </c>
      <c r="Q42" s="12">
        <f>STDEV('Raw Data'!K208,'Raw Data'!Q208,'Raw Data'!W208)</f>
        <v>0.19682225483923335</v>
      </c>
      <c r="R42" s="1">
        <f>AVERAGE('Raw Data'!AC208,'Raw Data'!AI208,'Raw Data'!AO208)</f>
        <v>9.8393333333333342</v>
      </c>
      <c r="S42" s="12">
        <f>STDEV('Raw Data'!AC208,'Raw Data'!AI208,'Raw Data'!AO208)</f>
        <v>0.24002569306916538</v>
      </c>
      <c r="T42" s="1">
        <f>AVERAGE('Raw Data'!AU208,'Raw Data'!BA208,'Raw Data'!BG208)</f>
        <v>13.092333333333334</v>
      </c>
      <c r="U42" s="12">
        <f>STDEV('Raw Data'!AU208,'Raw Data'!BA208,'Raw Data'!BG208)</f>
        <v>0.22755512152736396</v>
      </c>
      <c r="V42" s="1">
        <f>AVERAGE('Raw Data'!BM208,'Raw Data'!BS208,'Raw Data'!BY208)</f>
        <v>22.174000000000003</v>
      </c>
      <c r="W42" s="12">
        <f>STDEV('Raw Data'!BM208,'Raw Data'!BS208,'Raw Data'!BY208)</f>
        <v>0.53163521328068608</v>
      </c>
      <c r="X42" s="1">
        <f>AVERAGE('Raw Data'!CE208,'Raw Data'!CK208,'Raw Data'!CQ208)</f>
        <v>32.445</v>
      </c>
      <c r="Y42" s="12">
        <f>STDEV('Raw Data'!CE208,'Raw Data'!CK208,'Raw Data'!CQ208)</f>
        <v>0.38605828575488355</v>
      </c>
      <c r="AA42" s="1">
        <f>AVERAGE('Raw Data'!K374,'Raw Data'!Q374,'Raw Data'!W374)</f>
        <v>8.375333333333332</v>
      </c>
      <c r="AB42" s="12">
        <f>STDEV('Raw Data'!K374,'Raw Data'!Q374,'Raw Data'!W374)</f>
        <v>0.39503459764093202</v>
      </c>
      <c r="AC42" s="1">
        <f>AVERAGE('Raw Data'!AC374,'Raw Data'!AI374,'Raw Data'!AO374)</f>
        <v>9.9176666666666673</v>
      </c>
      <c r="AD42" s="12">
        <f>STDEV('Raw Data'!AC374,'Raw Data'!AI374,'Raw Data'!AO374)</f>
        <v>0.25522016639233897</v>
      </c>
      <c r="AE42" s="1">
        <f>AVERAGE('Raw Data'!AU374,'Raw Data'!BA374,'Raw Data'!BG374)</f>
        <v>12.981666666666667</v>
      </c>
      <c r="AF42" s="12">
        <f>STDEV('Raw Data'!AU374,'Raw Data'!BA374,'Raw Data'!BG374)</f>
        <v>0.26082625123505748</v>
      </c>
      <c r="AG42" s="1">
        <f>AVERAGE('Raw Data'!BM374,'Raw Data'!BS374,'Raw Data'!BY374)</f>
        <v>21.930500000000002</v>
      </c>
      <c r="AH42" s="12">
        <f>STDEV('Raw Data'!BM374,'Raw Data'!BS374,'Raw Data'!BY374)</f>
        <v>0.18455486988968836</v>
      </c>
      <c r="AI42" s="1">
        <f>AVERAGE('Raw Data'!CE374,'Raw Data'!CK374,'Raw Data'!CQ374)</f>
        <v>32.503</v>
      </c>
      <c r="AJ42" s="12">
        <f>STDEV('Raw Data'!CE374,'Raw Data'!CK374,'Raw Data'!CQ374)</f>
        <v>2.6870057685086476E-2</v>
      </c>
      <c r="AL42" s="4">
        <f t="shared" si="51"/>
        <v>0.41166666666666707</v>
      </c>
      <c r="AM42" s="12">
        <f t="shared" si="52"/>
        <v>0.47251108909505346</v>
      </c>
      <c r="AN42" s="4">
        <f t="shared" si="53"/>
        <v>0.28799999999999848</v>
      </c>
      <c r="AO42" s="12">
        <f t="shared" si="54"/>
        <v>0.51474433701844902</v>
      </c>
      <c r="AP42" s="4">
        <f t="shared" si="55"/>
        <v>0.12299999999999933</v>
      </c>
      <c r="AQ42" s="12">
        <f t="shared" si="56"/>
        <v>0.39412742814924356</v>
      </c>
      <c r="AR42" s="4">
        <f t="shared" si="57"/>
        <v>0.66433333333333167</v>
      </c>
      <c r="AS42" s="12">
        <f t="shared" si="58"/>
        <v>0.7089663536180042</v>
      </c>
      <c r="AT42" s="4">
        <f t="shared" si="59"/>
        <v>1.5053333333333327</v>
      </c>
      <c r="AU42" s="12">
        <f t="shared" si="60"/>
        <v>1.2030095286900639</v>
      </c>
      <c r="AW42" s="4">
        <f t="shared" si="61"/>
        <v>0.22033333333333438</v>
      </c>
      <c r="AX42" s="12">
        <f t="shared" si="62"/>
        <v>0.67072343189675199</v>
      </c>
      <c r="AY42" s="4">
        <f t="shared" si="63"/>
        <v>0.20966666666666534</v>
      </c>
      <c r="AZ42" s="12">
        <f t="shared" si="64"/>
        <v>0.5299388103416226</v>
      </c>
      <c r="BA42" s="4">
        <f t="shared" si="65"/>
        <v>0.23366666666666625</v>
      </c>
      <c r="BB42" s="12">
        <f t="shared" si="66"/>
        <v>0.4273985578569372</v>
      </c>
      <c r="BC42" s="4">
        <f t="shared" si="67"/>
        <v>0.9078333333333326</v>
      </c>
      <c r="BD42" s="12">
        <f t="shared" si="68"/>
        <v>0.36188601022700656</v>
      </c>
      <c r="BE42" s="4">
        <f t="shared" si="69"/>
        <v>1.4473333333333329</v>
      </c>
      <c r="BF42" s="12">
        <f t="shared" si="70"/>
        <v>0.84382130062026672</v>
      </c>
      <c r="BH42" s="4">
        <f t="shared" si="21"/>
        <v>-0.19133333333333269</v>
      </c>
      <c r="BI42" s="4">
        <f t="shared" si="22"/>
        <v>0.5918568524801654</v>
      </c>
      <c r="BJ42" s="4">
        <f t="shared" si="23"/>
        <v>-7.8333333333333144E-2</v>
      </c>
      <c r="BK42" s="4">
        <f t="shared" si="24"/>
        <v>0.49524585946150435</v>
      </c>
      <c r="BL42" s="4">
        <f t="shared" si="25"/>
        <v>0.11066666666666691</v>
      </c>
      <c r="BM42" s="4">
        <f t="shared" si="26"/>
        <v>0.48838137276242144</v>
      </c>
      <c r="BN42" s="4">
        <f t="shared" si="27"/>
        <v>0.24350000000000094</v>
      </c>
      <c r="BO42" s="4">
        <f t="shared" si="28"/>
        <v>0.71619008317037447</v>
      </c>
      <c r="BP42" s="4">
        <f t="shared" si="29"/>
        <v>-5.7999999999999829E-2</v>
      </c>
      <c r="BQ42" s="4">
        <f t="shared" si="30"/>
        <v>0.41292834343997004</v>
      </c>
      <c r="BR42" s="12"/>
      <c r="BS42" s="4"/>
      <c r="BT42" s="12"/>
      <c r="BU42" s="4"/>
      <c r="BV42" s="12"/>
      <c r="BW42" s="4"/>
      <c r="BX42" s="12"/>
    </row>
    <row r="43" spans="1:76" x14ac:dyDescent="0.25">
      <c r="A43" t="str">
        <f>'Raw Data'!A43</f>
        <v>A_p110g</v>
      </c>
      <c r="B43">
        <f>'Raw Data'!B43</f>
        <v>249</v>
      </c>
      <c r="C43">
        <f>'Raw Data'!C43</f>
        <v>269</v>
      </c>
      <c r="D43" t="str">
        <f>'Raw Data'!D43</f>
        <v>FTKMAKKKSLMDIPESQSEQD</v>
      </c>
      <c r="E43" s="1">
        <f>AVERAGE('Raw Data'!K43,'Raw Data'!Q43,'Raw Data'!W43)</f>
        <v>47.014333333333333</v>
      </c>
      <c r="F43" s="12">
        <f>STDEV('Raw Data'!K43,'Raw Data'!Q43,'Raw Data'!W43)</f>
        <v>1.2950499346872046</v>
      </c>
      <c r="G43" s="1">
        <f>AVERAGE('Raw Data'!AC43,'Raw Data'!AI43,'Raw Data'!AO43)</f>
        <v>52.73</v>
      </c>
      <c r="H43" s="12">
        <f>STDEV('Raw Data'!AC43,'Raw Data'!AI43,'Raw Data'!AO43)</f>
        <v>0.64543551188325732</v>
      </c>
      <c r="I43" s="1">
        <f>AVERAGE('Raw Data'!AU43,'Raw Data'!BA43,'Raw Data'!BG43)</f>
        <v>56.404333333333334</v>
      </c>
      <c r="J43" s="12">
        <f>STDEV('Raw Data'!AU43,'Raw Data'!BA43,'Raw Data'!BG43)</f>
        <v>0.97008985838083017</v>
      </c>
      <c r="K43" s="1">
        <f>AVERAGE('Raw Data'!BM43,'Raw Data'!BS43,'Raw Data'!BY43)</f>
        <v>56.585666666666668</v>
      </c>
      <c r="L43" s="12">
        <f>STDEV('Raw Data'!BM43,'Raw Data'!BS43,'Raw Data'!BY43)</f>
        <v>0.36723334997428125</v>
      </c>
      <c r="M43" s="1">
        <f>AVERAGE('Raw Data'!CE43,'Raw Data'!CK43,'Raw Data'!CQ43)</f>
        <v>56.658333333333339</v>
      </c>
      <c r="N43" s="12">
        <f>STDEV('Raw Data'!CE43,'Raw Data'!CK43,'Raw Data'!CQ43)</f>
        <v>0.35683936628872021</v>
      </c>
      <c r="P43" s="1">
        <f>AVERAGE('Raw Data'!K209,'Raw Data'!Q209,'Raw Data'!W209)</f>
        <v>45.632333333333328</v>
      </c>
      <c r="Q43" s="12">
        <f>STDEV('Raw Data'!K209,'Raw Data'!Q209,'Raw Data'!W209)</f>
        <v>0.66287354249007091</v>
      </c>
      <c r="R43" s="1">
        <f>AVERAGE('Raw Data'!AC209,'Raw Data'!AI209,'Raw Data'!AO209)</f>
        <v>51.653999999999996</v>
      </c>
      <c r="S43" s="12">
        <f>STDEV('Raw Data'!AC209,'Raw Data'!AI209,'Raw Data'!AO209)</f>
        <v>0.77358968452274623</v>
      </c>
      <c r="T43" s="1">
        <f>AVERAGE('Raw Data'!AU209,'Raw Data'!BA209,'Raw Data'!BG209)</f>
        <v>55.734000000000002</v>
      </c>
      <c r="U43" s="12">
        <f>STDEV('Raw Data'!AU209,'Raw Data'!BA209,'Raw Data'!BG209)</f>
        <v>0.4971438423635558</v>
      </c>
      <c r="V43" s="1">
        <f>AVERAGE('Raw Data'!BM209,'Raw Data'!BS209,'Raw Data'!BY209)</f>
        <v>55.592333333333329</v>
      </c>
      <c r="W43" s="12">
        <f>STDEV('Raw Data'!BM209,'Raw Data'!BS209,'Raw Data'!BY209)</f>
        <v>1.159759601526682</v>
      </c>
      <c r="X43" s="1">
        <f>AVERAGE('Raw Data'!CE209,'Raw Data'!CK209,'Raw Data'!CQ209)</f>
        <v>57.076333333333331</v>
      </c>
      <c r="Y43" s="12">
        <f>STDEV('Raw Data'!CE209,'Raw Data'!CK209,'Raw Data'!CQ209)</f>
        <v>0.56127830292407932</v>
      </c>
      <c r="AA43" s="1">
        <f>AVERAGE('Raw Data'!K375,'Raw Data'!Q375,'Raw Data'!W375)</f>
        <v>45.93266666666667</v>
      </c>
      <c r="AB43" s="12">
        <f>STDEV('Raw Data'!K375,'Raw Data'!Q375,'Raw Data'!W375)</f>
        <v>0.71248953208684418</v>
      </c>
      <c r="AC43" s="1">
        <f>AVERAGE('Raw Data'!AC375,'Raw Data'!AI375,'Raw Data'!AO375)</f>
        <v>51.649333333333324</v>
      </c>
      <c r="AD43" s="12">
        <f>STDEV('Raw Data'!AC375,'Raw Data'!AI375,'Raw Data'!AO375)</f>
        <v>0.81577836042232255</v>
      </c>
      <c r="AE43" s="1">
        <f>AVERAGE('Raw Data'!AU375,'Raw Data'!BA375,'Raw Data'!BG375)</f>
        <v>55.072000000000003</v>
      </c>
      <c r="AF43" s="12">
        <f>STDEV('Raw Data'!AU375,'Raw Data'!BA375,'Raw Data'!BG375)</f>
        <v>0.61670333224330887</v>
      </c>
      <c r="AG43" s="1">
        <f>AVERAGE('Raw Data'!BM375,'Raw Data'!BS375,'Raw Data'!BY375)</f>
        <v>55.32</v>
      </c>
      <c r="AH43" s="12">
        <f>STDEV('Raw Data'!BM375,'Raw Data'!BS375,'Raw Data'!BY375)</f>
        <v>1.6122034611053291</v>
      </c>
      <c r="AI43" s="1">
        <f>AVERAGE('Raw Data'!CE375,'Raw Data'!CK375,'Raw Data'!CQ375)</f>
        <v>56.337000000000003</v>
      </c>
      <c r="AJ43" s="12">
        <f>STDEV('Raw Data'!CE375,'Raw Data'!CK375,'Raw Data'!CQ375)</f>
        <v>1.0861160159025329</v>
      </c>
      <c r="AL43" s="4">
        <f t="shared" si="51"/>
        <v>1.382000000000005</v>
      </c>
      <c r="AM43" s="12">
        <f t="shared" si="52"/>
        <v>1.9579234771772753</v>
      </c>
      <c r="AN43" s="4">
        <f t="shared" si="53"/>
        <v>1.0760000000000005</v>
      </c>
      <c r="AO43" s="12">
        <f t="shared" si="54"/>
        <v>1.4190251964060034</v>
      </c>
      <c r="AP43" s="4">
        <f t="shared" si="55"/>
        <v>0.67033333333333189</v>
      </c>
      <c r="AQ43" s="12">
        <f t="shared" si="56"/>
        <v>1.4672337007443859</v>
      </c>
      <c r="AR43" s="4">
        <f t="shared" si="57"/>
        <v>0.9933333333333394</v>
      </c>
      <c r="AS43" s="12">
        <f t="shared" si="58"/>
        <v>1.5269929515009635</v>
      </c>
      <c r="AT43" s="4">
        <f t="shared" si="59"/>
        <v>-0.41799999999999216</v>
      </c>
      <c r="AU43" s="12">
        <f t="shared" si="60"/>
        <v>0.91811766921279947</v>
      </c>
      <c r="AW43" s="4">
        <f t="shared" si="61"/>
        <v>1.0816666666666634</v>
      </c>
      <c r="AX43" s="12">
        <f t="shared" si="62"/>
        <v>2.0075394667740487</v>
      </c>
      <c r="AY43" s="4">
        <f t="shared" si="63"/>
        <v>1.0806666666666729</v>
      </c>
      <c r="AZ43" s="12">
        <f t="shared" si="64"/>
        <v>1.4612138723055799</v>
      </c>
      <c r="BA43" s="4">
        <f t="shared" si="65"/>
        <v>1.3323333333333309</v>
      </c>
      <c r="BB43" s="12">
        <f t="shared" si="66"/>
        <v>1.5867931906241388</v>
      </c>
      <c r="BC43" s="4">
        <f t="shared" si="67"/>
        <v>1.265666666666668</v>
      </c>
      <c r="BD43" s="12">
        <f t="shared" si="68"/>
        <v>1.9794368110796101</v>
      </c>
      <c r="BE43" s="4">
        <f t="shared" si="69"/>
        <v>0.32133333333333525</v>
      </c>
      <c r="BF43" s="12">
        <f t="shared" si="70"/>
        <v>1.4429553821912531</v>
      </c>
      <c r="BH43" s="4">
        <f t="shared" si="21"/>
        <v>-0.30033333333334156</v>
      </c>
      <c r="BI43" s="4">
        <f t="shared" si="22"/>
        <v>1.375363074576915</v>
      </c>
      <c r="BJ43" s="4">
        <f t="shared" si="23"/>
        <v>4.66666666667237E-3</v>
      </c>
      <c r="BK43" s="4">
        <f t="shared" si="24"/>
        <v>1.5893680449450689</v>
      </c>
      <c r="BL43" s="4">
        <f t="shared" si="25"/>
        <v>0.66199999999999903</v>
      </c>
      <c r="BM43" s="4">
        <f t="shared" si="26"/>
        <v>1.1138471746068648</v>
      </c>
      <c r="BN43" s="4">
        <f t="shared" si="27"/>
        <v>0.27233333333332865</v>
      </c>
      <c r="BO43" s="4">
        <f t="shared" si="28"/>
        <v>2.7719630626320111</v>
      </c>
      <c r="BP43" s="4">
        <f t="shared" si="29"/>
        <v>0.7393333333333274</v>
      </c>
      <c r="BQ43" s="4">
        <f t="shared" si="30"/>
        <v>1.6473943188266122</v>
      </c>
      <c r="BR43" s="12"/>
      <c r="BS43" s="4"/>
      <c r="BT43" s="12"/>
      <c r="BU43" s="4"/>
      <c r="BV43" s="12"/>
      <c r="BW43" s="4"/>
      <c r="BX43" s="12"/>
    </row>
    <row r="44" spans="1:76" x14ac:dyDescent="0.25">
      <c r="A44" t="str">
        <f>'Raw Data'!A44</f>
        <v>A_p110g</v>
      </c>
      <c r="B44">
        <f>'Raw Data'!B44</f>
        <v>270</v>
      </c>
      <c r="C44">
        <f>'Raw Data'!C44</f>
        <v>278</v>
      </c>
      <c r="D44" t="str">
        <f>'Raw Data'!D44</f>
        <v>FVLRVCGRD</v>
      </c>
      <c r="E44" s="1">
        <f>AVERAGE('Raw Data'!K44,'Raw Data'!Q44,'Raw Data'!W44)</f>
        <v>3.1696666666666666</v>
      </c>
      <c r="F44" s="12">
        <f>STDEV('Raw Data'!K44,'Raw Data'!Q44,'Raw Data'!W44)</f>
        <v>0.30619982582185323</v>
      </c>
      <c r="G44" s="1">
        <f>AVERAGE('Raw Data'!AC44,'Raw Data'!AI44,'Raw Data'!AO44)</f>
        <v>3.3906666666666667</v>
      </c>
      <c r="H44" s="12">
        <f>STDEV('Raw Data'!AC44,'Raw Data'!AI44,'Raw Data'!AO44)</f>
        <v>0.19050021872253411</v>
      </c>
      <c r="I44" s="1">
        <f>AVERAGE('Raw Data'!AU44,'Raw Data'!BA44,'Raw Data'!BG44)</f>
        <v>4.3929999999999998</v>
      </c>
      <c r="J44" s="12">
        <f>STDEV('Raw Data'!AU44,'Raw Data'!BA44,'Raw Data'!BG44)</f>
        <v>0.4241509165379701</v>
      </c>
      <c r="K44" s="1">
        <f>AVERAGE('Raw Data'!BM44,'Raw Data'!BS44,'Raw Data'!BY44)</f>
        <v>9.7060000000000013</v>
      </c>
      <c r="L44" s="12">
        <f>STDEV('Raw Data'!BM44,'Raw Data'!BS44,'Raw Data'!BY44)</f>
        <v>0.15215452671544114</v>
      </c>
      <c r="M44" s="1">
        <f>AVERAGE('Raw Data'!CE44,'Raw Data'!CK44,'Raw Data'!CQ44)</f>
        <v>14.563000000000001</v>
      </c>
      <c r="N44" s="12">
        <f>STDEV('Raw Data'!CE44,'Raw Data'!CK44,'Raw Data'!CQ44)</f>
        <v>0.44208144046091707</v>
      </c>
      <c r="P44" s="1">
        <f>AVERAGE('Raw Data'!K210,'Raw Data'!Q210,'Raw Data'!W210)</f>
        <v>2.9276666666666666</v>
      </c>
      <c r="Q44" s="12">
        <f>STDEV('Raw Data'!K210,'Raw Data'!Q210,'Raw Data'!W210)</f>
        <v>0.56824847851387661</v>
      </c>
      <c r="R44" s="1">
        <f>AVERAGE('Raw Data'!AC210,'Raw Data'!AI210,'Raw Data'!AO210)</f>
        <v>3.0963333333333338</v>
      </c>
      <c r="S44" s="12">
        <f>STDEV('Raw Data'!AC210,'Raw Data'!AI210,'Raw Data'!AO210)</f>
        <v>0.32963970230136613</v>
      </c>
      <c r="T44" s="1">
        <f>AVERAGE('Raw Data'!AU210,'Raw Data'!BA210,'Raw Data'!BG210)</f>
        <v>4.5036666666666667</v>
      </c>
      <c r="U44" s="12">
        <f>STDEV('Raw Data'!AU210,'Raw Data'!BA210,'Raw Data'!BG210)</f>
        <v>0.24242593370622192</v>
      </c>
      <c r="V44" s="1">
        <f>AVERAGE('Raw Data'!BM210,'Raw Data'!BS210,'Raw Data'!BY210)</f>
        <v>9.4543333333333326</v>
      </c>
      <c r="W44" s="12">
        <f>STDEV('Raw Data'!BM210,'Raw Data'!BS210,'Raw Data'!BY210)</f>
        <v>0.37106648101564482</v>
      </c>
      <c r="X44" s="1">
        <f>AVERAGE('Raw Data'!CE210,'Raw Data'!CK210,'Raw Data'!CQ210)</f>
        <v>14.607333333333335</v>
      </c>
      <c r="Y44" s="12">
        <f>STDEV('Raw Data'!CE210,'Raw Data'!CK210,'Raw Data'!CQ210)</f>
        <v>0.10914363624753051</v>
      </c>
      <c r="AA44" s="1">
        <f>AVERAGE('Raw Data'!K376,'Raw Data'!Q376,'Raw Data'!W376)</f>
        <v>2.9626666666666668</v>
      </c>
      <c r="AB44" s="12">
        <f>STDEV('Raw Data'!K376,'Raw Data'!Q376,'Raw Data'!W376)</f>
        <v>0.32074028953864425</v>
      </c>
      <c r="AC44" s="1">
        <f>AVERAGE('Raw Data'!AC376,'Raw Data'!AI376,'Raw Data'!AO376)</f>
        <v>3.4636666666666667</v>
      </c>
      <c r="AD44" s="12">
        <f>STDEV('Raw Data'!AC376,'Raw Data'!AI376,'Raw Data'!AO376)</f>
        <v>0.37880381905853766</v>
      </c>
      <c r="AE44" s="1">
        <f>AVERAGE('Raw Data'!AU376,'Raw Data'!BA376,'Raw Data'!BG376)</f>
        <v>4.2906666666666666</v>
      </c>
      <c r="AF44" s="12">
        <f>STDEV('Raw Data'!AU376,'Raw Data'!BA376,'Raw Data'!BG376)</f>
        <v>0.44736264186153668</v>
      </c>
      <c r="AG44" s="1">
        <f>AVERAGE('Raw Data'!BM376,'Raw Data'!BS376,'Raw Data'!BY376)</f>
        <v>9.6930000000000014</v>
      </c>
      <c r="AH44" s="12">
        <f>STDEV('Raw Data'!BM376,'Raw Data'!BS376,'Raw Data'!BY376)</f>
        <v>8.9095454429504589E-2</v>
      </c>
      <c r="AI44" s="1">
        <f>AVERAGE('Raw Data'!CE376,'Raw Data'!CK376,'Raw Data'!CQ376)</f>
        <v>15.312000000000001</v>
      </c>
      <c r="AJ44" s="12">
        <f>STDEV('Raw Data'!CE376,'Raw Data'!CK376,'Raw Data'!CQ376)</f>
        <v>0.44547727214752553</v>
      </c>
      <c r="AL44" s="4">
        <f t="shared" si="51"/>
        <v>0.24199999999999999</v>
      </c>
      <c r="AM44" s="12">
        <f t="shared" si="52"/>
        <v>0.87444830433572984</v>
      </c>
      <c r="AN44" s="4">
        <f t="shared" si="53"/>
        <v>0.29433333333333289</v>
      </c>
      <c r="AO44" s="12">
        <f t="shared" si="54"/>
        <v>0.52013992102390028</v>
      </c>
      <c r="AP44" s="4">
        <f t="shared" si="55"/>
        <v>-0.11066666666666691</v>
      </c>
      <c r="AQ44" s="12">
        <f t="shared" si="56"/>
        <v>0.66657685024419189</v>
      </c>
      <c r="AR44" s="4">
        <f t="shared" si="57"/>
        <v>0.2516666666666687</v>
      </c>
      <c r="AS44" s="12">
        <f t="shared" si="58"/>
        <v>0.52322100773108593</v>
      </c>
      <c r="AT44" s="4">
        <f t="shared" si="59"/>
        <v>-4.4333333333334224E-2</v>
      </c>
      <c r="AU44" s="12">
        <f t="shared" si="60"/>
        <v>0.55122507670844767</v>
      </c>
      <c r="AW44" s="4">
        <f t="shared" si="61"/>
        <v>0.20699999999999985</v>
      </c>
      <c r="AX44" s="12">
        <f t="shared" si="62"/>
        <v>0.62694011536049732</v>
      </c>
      <c r="AY44" s="4">
        <f t="shared" si="63"/>
        <v>-7.2999999999999954E-2</v>
      </c>
      <c r="AZ44" s="12">
        <f t="shared" si="64"/>
        <v>0.56930403778107175</v>
      </c>
      <c r="BA44" s="4">
        <f t="shared" si="65"/>
        <v>0.10233333333333317</v>
      </c>
      <c r="BB44" s="12">
        <f t="shared" si="66"/>
        <v>0.87151355839950684</v>
      </c>
      <c r="BC44" s="4">
        <f t="shared" si="67"/>
        <v>1.2999999999999901E-2</v>
      </c>
      <c r="BD44" s="12">
        <f t="shared" si="68"/>
        <v>0.24124998114494575</v>
      </c>
      <c r="BE44" s="4">
        <f t="shared" si="69"/>
        <v>-0.74900000000000055</v>
      </c>
      <c r="BF44" s="12">
        <f t="shared" si="70"/>
        <v>0.88755871260844266</v>
      </c>
      <c r="BH44" s="4">
        <f t="shared" si="21"/>
        <v>-3.5000000000000142E-2</v>
      </c>
      <c r="BI44" s="4">
        <f t="shared" si="22"/>
        <v>0.88898876805252081</v>
      </c>
      <c r="BJ44" s="4">
        <f t="shared" si="23"/>
        <v>-0.36733333333333285</v>
      </c>
      <c r="BK44" s="4">
        <f t="shared" si="24"/>
        <v>0.70844352135990385</v>
      </c>
      <c r="BL44" s="4">
        <f t="shared" si="25"/>
        <v>0.21300000000000008</v>
      </c>
      <c r="BM44" s="4">
        <f t="shared" si="26"/>
        <v>0.68978857556775863</v>
      </c>
      <c r="BN44" s="4">
        <f t="shared" si="27"/>
        <v>-0.2386666666666688</v>
      </c>
      <c r="BO44" s="4">
        <f t="shared" si="28"/>
        <v>0.46016193544514938</v>
      </c>
      <c r="BP44" s="4">
        <f t="shared" si="29"/>
        <v>-0.70466666666666633</v>
      </c>
      <c r="BQ44" s="4">
        <f t="shared" si="30"/>
        <v>0.55462090839505607</v>
      </c>
      <c r="BR44" s="12"/>
      <c r="BS44" s="4"/>
      <c r="BT44" s="12"/>
      <c r="BU44" s="4"/>
      <c r="BV44" s="12"/>
      <c r="BW44" s="4"/>
      <c r="BX44" s="12"/>
    </row>
    <row r="45" spans="1:76" x14ac:dyDescent="0.25">
      <c r="A45" t="str">
        <f>'Raw Data'!A45</f>
        <v>A_p110g</v>
      </c>
      <c r="B45">
        <f>'Raw Data'!B45</f>
        <v>270</v>
      </c>
      <c r="C45">
        <f>'Raw Data'!C45</f>
        <v>281</v>
      </c>
      <c r="D45" t="str">
        <f>'Raw Data'!D45</f>
        <v>FVLRVCGRDEYL</v>
      </c>
      <c r="E45" s="1">
        <f>AVERAGE('Raw Data'!K45,'Raw Data'!Q45,'Raw Data'!W45)</f>
        <v>1.6463333333333334</v>
      </c>
      <c r="F45" s="12">
        <f>STDEV('Raw Data'!K45,'Raw Data'!Q45,'Raw Data'!W45)</f>
        <v>0.41218240298845071</v>
      </c>
      <c r="G45" s="1">
        <f>AVERAGE('Raw Data'!AC45,'Raw Data'!AI45,'Raw Data'!AO45)</f>
        <v>1.7913333333333334</v>
      </c>
      <c r="H45" s="12">
        <f>STDEV('Raw Data'!AC45,'Raw Data'!AI45,'Raw Data'!AO45)</f>
        <v>0.23936652508931258</v>
      </c>
      <c r="I45" s="1">
        <f>AVERAGE('Raw Data'!AU45,'Raw Data'!BA45,'Raw Data'!BG45)</f>
        <v>2.3153333333333332</v>
      </c>
      <c r="J45" s="12">
        <f>STDEV('Raw Data'!AU45,'Raw Data'!BA45,'Raw Data'!BG45)</f>
        <v>0.37829133393898084</v>
      </c>
      <c r="K45" s="1">
        <f>AVERAGE('Raw Data'!BM45,'Raw Data'!BS45,'Raw Data'!BY45)</f>
        <v>5.7236666666666665</v>
      </c>
      <c r="L45" s="12">
        <f>STDEV('Raw Data'!BM45,'Raw Data'!BS45,'Raw Data'!BY45)</f>
        <v>0.25637927633358587</v>
      </c>
      <c r="M45" s="1">
        <f>AVERAGE('Raw Data'!CE45,'Raw Data'!CK45,'Raw Data'!CQ45)</f>
        <v>8.1873333333333331</v>
      </c>
      <c r="N45" s="12">
        <f>STDEV('Raw Data'!CE45,'Raw Data'!CK45,'Raw Data'!CQ45)</f>
        <v>0.18650558526042382</v>
      </c>
      <c r="P45" s="1">
        <f>AVERAGE('Raw Data'!K211,'Raw Data'!Q211,'Raw Data'!W211)</f>
        <v>1.5866666666666667</v>
      </c>
      <c r="Q45" s="12">
        <f>STDEV('Raw Data'!K211,'Raw Data'!Q211,'Raw Data'!W211)</f>
        <v>0.36641006172502139</v>
      </c>
      <c r="R45" s="1">
        <f>AVERAGE('Raw Data'!AC211,'Raw Data'!AI211,'Raw Data'!AO211)</f>
        <v>1.8539999999999999</v>
      </c>
      <c r="S45" s="12">
        <f>STDEV('Raw Data'!AC211,'Raw Data'!AI211,'Raw Data'!AO211)</f>
        <v>0.28125433329995281</v>
      </c>
      <c r="T45" s="1">
        <f>AVERAGE('Raw Data'!AU211,'Raw Data'!BA211,'Raw Data'!BG211)</f>
        <v>2.4470000000000001</v>
      </c>
      <c r="U45" s="12">
        <f>STDEV('Raw Data'!AU211,'Raw Data'!BA211,'Raw Data'!BG211)</f>
        <v>0.45629047765650221</v>
      </c>
      <c r="V45" s="1">
        <f>AVERAGE('Raw Data'!BM211,'Raw Data'!BS211,'Raw Data'!BY211)</f>
        <v>5.546333333333334</v>
      </c>
      <c r="W45" s="12">
        <f>STDEV('Raw Data'!BM211,'Raw Data'!BS211,'Raw Data'!BY211)</f>
        <v>0.56387971530578485</v>
      </c>
      <c r="X45" s="1">
        <f>AVERAGE('Raw Data'!CE211,'Raw Data'!CK211,'Raw Data'!CQ211)</f>
        <v>7.6116666666666672</v>
      </c>
      <c r="Y45" s="12">
        <f>STDEV('Raw Data'!CE211,'Raw Data'!CK211,'Raw Data'!CQ211)</f>
        <v>0.10774197572595984</v>
      </c>
      <c r="AA45" s="1">
        <f>AVERAGE('Raw Data'!K377,'Raw Data'!Q377,'Raw Data'!W377)</f>
        <v>1.4433333333333334</v>
      </c>
      <c r="AB45" s="12">
        <f>STDEV('Raw Data'!K377,'Raw Data'!Q377,'Raw Data'!W377)</f>
        <v>0.11529238193971597</v>
      </c>
      <c r="AC45" s="1">
        <f>AVERAGE('Raw Data'!AC377,'Raw Data'!AI377,'Raw Data'!AO377)</f>
        <v>2.6976666666666667</v>
      </c>
      <c r="AD45" s="12">
        <f>STDEV('Raw Data'!AC377,'Raw Data'!AI377,'Raw Data'!AO377)</f>
        <v>0.92346376936690555</v>
      </c>
      <c r="AE45" s="1">
        <f>AVERAGE('Raw Data'!AU377,'Raw Data'!BA377,'Raw Data'!BG377)</f>
        <v>3.2589999999999999</v>
      </c>
      <c r="AF45" s="12">
        <f>STDEV('Raw Data'!AU377,'Raw Data'!BA377,'Raw Data'!BG377)</f>
        <v>0.89449035768978702</v>
      </c>
      <c r="AG45" s="1">
        <f>AVERAGE('Raw Data'!BM377,'Raw Data'!BS377,'Raw Data'!BY377)</f>
        <v>6.3525</v>
      </c>
      <c r="AH45" s="12">
        <f>STDEV('Raw Data'!BM377,'Raw Data'!BS377,'Raw Data'!BY377)</f>
        <v>0.9355022715098007</v>
      </c>
      <c r="AI45" s="1">
        <f>AVERAGE('Raw Data'!CE377,'Raw Data'!CK377,'Raw Data'!CQ377)</f>
        <v>7.980500000000001</v>
      </c>
      <c r="AJ45" s="12">
        <f>STDEV('Raw Data'!CE377,'Raw Data'!CK377,'Raw Data'!CQ377)</f>
        <v>0.10253048327204972</v>
      </c>
      <c r="AL45" s="4">
        <f t="shared" si="51"/>
        <v>5.9666666666666757E-2</v>
      </c>
      <c r="AM45" s="12">
        <f t="shared" si="52"/>
        <v>0.7785924647134721</v>
      </c>
      <c r="AN45" s="4">
        <f t="shared" si="53"/>
        <v>-6.2666666666666426E-2</v>
      </c>
      <c r="AO45" s="12">
        <f t="shared" si="54"/>
        <v>0.52062085838926553</v>
      </c>
      <c r="AP45" s="4">
        <f t="shared" si="55"/>
        <v>-0.13166666666666682</v>
      </c>
      <c r="AQ45" s="12">
        <f t="shared" si="56"/>
        <v>0.83458181159548306</v>
      </c>
      <c r="AR45" s="4">
        <f t="shared" si="57"/>
        <v>0.17733333333333245</v>
      </c>
      <c r="AS45" s="12">
        <f t="shared" si="58"/>
        <v>0.82025899163937066</v>
      </c>
      <c r="AT45" s="4">
        <f t="shared" si="59"/>
        <v>0.57566666666666588</v>
      </c>
      <c r="AU45" s="12">
        <f t="shared" si="60"/>
        <v>0.29424756098638366</v>
      </c>
      <c r="AW45" s="4">
        <f t="shared" si="61"/>
        <v>0.20300000000000007</v>
      </c>
      <c r="AX45" s="12">
        <f t="shared" si="62"/>
        <v>0.52747478492816668</v>
      </c>
      <c r="AY45" s="4">
        <f t="shared" si="63"/>
        <v>-0.90633333333333321</v>
      </c>
      <c r="AZ45" s="12">
        <f t="shared" si="64"/>
        <v>1.1628302944562181</v>
      </c>
      <c r="BA45" s="4">
        <f t="shared" si="65"/>
        <v>-0.94366666666666665</v>
      </c>
      <c r="BB45" s="12">
        <f t="shared" si="66"/>
        <v>1.2727816916287678</v>
      </c>
      <c r="BC45" s="4">
        <f t="shared" si="67"/>
        <v>-0.62883333333333358</v>
      </c>
      <c r="BD45" s="12">
        <f t="shared" si="68"/>
        <v>1.1918815478433866</v>
      </c>
      <c r="BE45" s="4">
        <f t="shared" si="69"/>
        <v>0.20683333333333209</v>
      </c>
      <c r="BF45" s="12">
        <f t="shared" si="70"/>
        <v>0.28903606853247354</v>
      </c>
      <c r="BH45" s="4">
        <f t="shared" si="21"/>
        <v>0.14333333333333331</v>
      </c>
      <c r="BI45" s="4">
        <f t="shared" si="22"/>
        <v>0.48170244366473736</v>
      </c>
      <c r="BJ45" s="4">
        <f t="shared" si="23"/>
        <v>-0.84366666666666679</v>
      </c>
      <c r="BK45" s="4">
        <f t="shared" si="24"/>
        <v>1.2047181026668583</v>
      </c>
      <c r="BL45" s="4">
        <f t="shared" si="25"/>
        <v>-0.81199999999999983</v>
      </c>
      <c r="BM45" s="4">
        <f t="shared" si="26"/>
        <v>1.3507808353462893</v>
      </c>
      <c r="BN45" s="4">
        <f t="shared" si="27"/>
        <v>-0.80616666666666603</v>
      </c>
      <c r="BO45" s="4">
        <f t="shared" si="28"/>
        <v>1.4993819868155855</v>
      </c>
      <c r="BP45" s="4">
        <f t="shared" si="29"/>
        <v>-0.36883333333333379</v>
      </c>
      <c r="BQ45" s="4">
        <f t="shared" si="30"/>
        <v>0.21027245899800956</v>
      </c>
      <c r="BR45" s="12"/>
      <c r="BS45" s="4"/>
      <c r="BT45" s="12"/>
      <c r="BU45" s="4"/>
      <c r="BV45" s="12"/>
      <c r="BW45" s="4"/>
      <c r="BX45" s="12"/>
    </row>
    <row r="46" spans="1:76" x14ac:dyDescent="0.25">
      <c r="A46" t="str">
        <f>'Raw Data'!A46</f>
        <v>A_p110g</v>
      </c>
      <c r="B46">
        <f>'Raw Data'!B46</f>
        <v>282</v>
      </c>
      <c r="C46">
        <f>'Raw Data'!C46</f>
        <v>291</v>
      </c>
      <c r="D46" t="str">
        <f>'Raw Data'!D46</f>
        <v>VGETPIKNFQ</v>
      </c>
      <c r="E46" s="1">
        <f>AVERAGE('Raw Data'!K46,'Raw Data'!Q46,'Raw Data'!W46)</f>
        <v>8.9599999999999991</v>
      </c>
      <c r="F46" s="12">
        <f>STDEV('Raw Data'!K46,'Raw Data'!Q46,'Raw Data'!W46)</f>
        <v>0.56924774922699573</v>
      </c>
      <c r="G46" s="1">
        <f>AVERAGE('Raw Data'!AC46,'Raw Data'!AI46,'Raw Data'!AO46)</f>
        <v>8.9056666666666668</v>
      </c>
      <c r="H46" s="12">
        <f>STDEV('Raw Data'!AC46,'Raw Data'!AI46,'Raw Data'!AO46)</f>
        <v>0.1341988574218623</v>
      </c>
      <c r="I46" s="1">
        <f>AVERAGE('Raw Data'!AU46,'Raw Data'!BA46,'Raw Data'!BG46)</f>
        <v>9.4120000000000008</v>
      </c>
      <c r="J46" s="12">
        <f>STDEV('Raw Data'!AU46,'Raw Data'!BA46,'Raw Data'!BG46)</f>
        <v>0.41769486470388933</v>
      </c>
      <c r="K46" s="1">
        <f>AVERAGE('Raw Data'!BM46,'Raw Data'!BS46,'Raw Data'!BY46)</f>
        <v>9.9859999999999989</v>
      </c>
      <c r="L46" s="12">
        <f>STDEV('Raw Data'!BM46,'Raw Data'!BS46,'Raw Data'!BY46)</f>
        <v>0.10005998201079155</v>
      </c>
      <c r="M46" s="1">
        <f>AVERAGE('Raw Data'!CE46,'Raw Data'!CK46,'Raw Data'!CQ46)</f>
        <v>16.385999999999999</v>
      </c>
      <c r="N46" s="12">
        <f>STDEV('Raw Data'!CE46,'Raw Data'!CK46,'Raw Data'!CQ46)</f>
        <v>0.87377972052457165</v>
      </c>
      <c r="P46" s="1">
        <f>AVERAGE('Raw Data'!K212,'Raw Data'!Q212,'Raw Data'!W212)</f>
        <v>8.5016666666666669</v>
      </c>
      <c r="Q46" s="12">
        <f>STDEV('Raw Data'!K212,'Raw Data'!Q212,'Raw Data'!W212)</f>
        <v>0.1052916584223708</v>
      </c>
      <c r="R46" s="1">
        <f>AVERAGE('Raw Data'!AC212,'Raw Data'!AI212,'Raw Data'!AO212)</f>
        <v>8.331999999999999</v>
      </c>
      <c r="S46" s="12">
        <f>STDEV('Raw Data'!AC212,'Raw Data'!AI212,'Raw Data'!AO212)</f>
        <v>0.24112859639619691</v>
      </c>
      <c r="T46" s="1">
        <f>AVERAGE('Raw Data'!AU212,'Raw Data'!BA212,'Raw Data'!BG212)</f>
        <v>8.7370000000000001</v>
      </c>
      <c r="U46" s="12">
        <f>STDEV('Raw Data'!AU212,'Raw Data'!BA212,'Raw Data'!BG212)</f>
        <v>0.25204166322257165</v>
      </c>
      <c r="V46" s="1">
        <f>AVERAGE('Raw Data'!BM212,'Raw Data'!BS212,'Raw Data'!BY212)</f>
        <v>9.6069999999999993</v>
      </c>
      <c r="W46" s="12">
        <f>STDEV('Raw Data'!BM212,'Raw Data'!BS212,'Raw Data'!BY212)</f>
        <v>0.38824734384152576</v>
      </c>
      <c r="X46" s="1">
        <f>AVERAGE('Raw Data'!CE212,'Raw Data'!CK212,'Raw Data'!CQ212)</f>
        <v>15.841999999999999</v>
      </c>
      <c r="Y46" s="12">
        <f>STDEV('Raw Data'!CE212,'Raw Data'!CK212,'Raw Data'!CQ212)</f>
        <v>0.13451022265984039</v>
      </c>
      <c r="AA46" s="1">
        <f>AVERAGE('Raw Data'!K378,'Raw Data'!Q378,'Raw Data'!W378)</f>
        <v>8.8173333333333339</v>
      </c>
      <c r="AB46" s="12">
        <f>STDEV('Raw Data'!K378,'Raw Data'!Q378,'Raw Data'!W378)</f>
        <v>0.38471071382706984</v>
      </c>
      <c r="AC46" s="1">
        <f>AVERAGE('Raw Data'!AC378,'Raw Data'!AI378,'Raw Data'!AO378)</f>
        <v>8.7336666666666662</v>
      </c>
      <c r="AD46" s="12">
        <f>STDEV('Raw Data'!AC378,'Raw Data'!AI378,'Raw Data'!AO378)</f>
        <v>0.58370055108191676</v>
      </c>
      <c r="AE46" s="1">
        <f>AVERAGE('Raw Data'!AU378,'Raw Data'!BA378,'Raw Data'!BG378)</f>
        <v>8.8023333333333351</v>
      </c>
      <c r="AF46" s="12">
        <f>STDEV('Raw Data'!AU378,'Raw Data'!BA378,'Raw Data'!BG378)</f>
        <v>0.33448816620821326</v>
      </c>
      <c r="AG46" s="1">
        <f>AVERAGE('Raw Data'!BM378,'Raw Data'!BS378,'Raw Data'!BY378)</f>
        <v>9.798</v>
      </c>
      <c r="AH46" s="12">
        <f>STDEV('Raw Data'!BM378,'Raw Data'!BS378,'Raw Data'!BY378)</f>
        <v>0.30688434303496237</v>
      </c>
      <c r="AI46" s="1">
        <f>AVERAGE('Raw Data'!CE378,'Raw Data'!CK378,'Raw Data'!CQ378)</f>
        <v>15.371</v>
      </c>
      <c r="AJ46" s="12">
        <f>STDEV('Raw Data'!CE378,'Raw Data'!CK378,'Raw Data'!CQ378)</f>
        <v>0.16263455967290624</v>
      </c>
      <c r="AL46" s="4">
        <f t="shared" si="51"/>
        <v>0.45833333333333215</v>
      </c>
      <c r="AM46" s="12">
        <f t="shared" si="52"/>
        <v>0.6745394076493666</v>
      </c>
      <c r="AN46" s="4">
        <f t="shared" si="53"/>
        <v>0.57366666666666788</v>
      </c>
      <c r="AO46" s="12">
        <f t="shared" si="54"/>
        <v>0.37532745381805921</v>
      </c>
      <c r="AP46" s="4">
        <f t="shared" si="55"/>
        <v>0.67500000000000071</v>
      </c>
      <c r="AQ46" s="12">
        <f t="shared" si="56"/>
        <v>0.66973652792646099</v>
      </c>
      <c r="AR46" s="4">
        <f t="shared" si="57"/>
        <v>0.37899999999999956</v>
      </c>
      <c r="AS46" s="12">
        <f t="shared" si="58"/>
        <v>0.48830732585231729</v>
      </c>
      <c r="AT46" s="4">
        <f t="shared" si="59"/>
        <v>0.54400000000000048</v>
      </c>
      <c r="AU46" s="12">
        <f t="shared" si="60"/>
        <v>1.0082899431844121</v>
      </c>
      <c r="AW46" s="4">
        <f t="shared" si="61"/>
        <v>0.14266666666666517</v>
      </c>
      <c r="AX46" s="12">
        <f t="shared" si="62"/>
        <v>0.95395846305406562</v>
      </c>
      <c r="AY46" s="4">
        <f t="shared" si="63"/>
        <v>0.1720000000000006</v>
      </c>
      <c r="AZ46" s="12">
        <f t="shared" si="64"/>
        <v>0.71789940850377898</v>
      </c>
      <c r="BA46" s="4">
        <f t="shared" si="65"/>
        <v>0.60966666666666569</v>
      </c>
      <c r="BB46" s="12">
        <f t="shared" si="66"/>
        <v>0.75218303091210259</v>
      </c>
      <c r="BC46" s="4">
        <f t="shared" si="67"/>
        <v>0.18799999999999883</v>
      </c>
      <c r="BD46" s="12">
        <f t="shared" si="68"/>
        <v>0.40694432504575395</v>
      </c>
      <c r="BE46" s="4">
        <f t="shared" si="69"/>
        <v>1.0149999999999988</v>
      </c>
      <c r="BF46" s="12">
        <f t="shared" si="70"/>
        <v>1.0364142801974778</v>
      </c>
      <c r="BH46" s="4">
        <f t="shared" si="21"/>
        <v>-0.31566666666666698</v>
      </c>
      <c r="BI46" s="4">
        <f t="shared" si="22"/>
        <v>0.49000237224944065</v>
      </c>
      <c r="BJ46" s="4">
        <f t="shared" si="23"/>
        <v>-0.40166666666666728</v>
      </c>
      <c r="BK46" s="4">
        <f t="shared" si="24"/>
        <v>0.82482914747811364</v>
      </c>
      <c r="BL46" s="4">
        <f t="shared" si="25"/>
        <v>-6.533333333333502E-2</v>
      </c>
      <c r="BM46" s="4">
        <f t="shared" si="26"/>
        <v>0.58652982943078491</v>
      </c>
      <c r="BN46" s="4">
        <f t="shared" si="27"/>
        <v>-0.19100000000000072</v>
      </c>
      <c r="BO46" s="4">
        <f t="shared" si="28"/>
        <v>0.69513168687648808</v>
      </c>
      <c r="BP46" s="4">
        <f t="shared" si="29"/>
        <v>0.47099999999999831</v>
      </c>
      <c r="BQ46" s="4">
        <f t="shared" si="30"/>
        <v>0.29714478233274666</v>
      </c>
      <c r="BR46" s="12"/>
      <c r="BS46" s="4"/>
      <c r="BT46" s="12"/>
      <c r="BU46" s="4"/>
      <c r="BV46" s="12"/>
      <c r="BW46" s="4"/>
      <c r="BX46" s="12"/>
    </row>
    <row r="47" spans="1:76" x14ac:dyDescent="0.25">
      <c r="A47" t="str">
        <f>'Raw Data'!A47</f>
        <v>A_p110g</v>
      </c>
      <c r="B47">
        <f>'Raw Data'!B47</f>
        <v>282</v>
      </c>
      <c r="C47">
        <f>'Raw Data'!C47</f>
        <v>307</v>
      </c>
      <c r="D47" t="str">
        <f>'Raw Data'!D47</f>
        <v>VGETPIKNFQWVRHCLKNGEEIHVVL</v>
      </c>
      <c r="E47" s="1">
        <f>AVERAGE('Raw Data'!K47,'Raw Data'!Q47,'Raw Data'!W47)</f>
        <v>2.8296666666666663</v>
      </c>
      <c r="F47" s="12">
        <f>STDEV('Raw Data'!K47,'Raw Data'!Q47,'Raw Data'!W47)</f>
        <v>0.61374451796601548</v>
      </c>
      <c r="G47" s="1">
        <f>AVERAGE('Raw Data'!AC47,'Raw Data'!AI47,'Raw Data'!AO47)</f>
        <v>4.6583333333333341</v>
      </c>
      <c r="H47" s="12">
        <f>STDEV('Raw Data'!AC47,'Raw Data'!AI47,'Raw Data'!AO47)</f>
        <v>0.5860728054886376</v>
      </c>
      <c r="I47" s="1">
        <f>AVERAGE('Raw Data'!AU47,'Raw Data'!BA47,'Raw Data'!BG47)</f>
        <v>13.217333333333334</v>
      </c>
      <c r="J47" s="12">
        <f>STDEV('Raw Data'!AU47,'Raw Data'!BA47,'Raw Data'!BG47)</f>
        <v>0.22750897418197222</v>
      </c>
      <c r="K47" s="1">
        <f>AVERAGE('Raw Data'!BM47,'Raw Data'!BS47,'Raw Data'!BY47)</f>
        <v>19.633333333333329</v>
      </c>
      <c r="L47" s="12">
        <f>STDEV('Raw Data'!BM47,'Raw Data'!BS47,'Raw Data'!BY47)</f>
        <v>0.59951424781512375</v>
      </c>
      <c r="M47" s="1">
        <f>AVERAGE('Raw Data'!CE47,'Raw Data'!CK47,'Raw Data'!CQ47)</f>
        <v>20.502333333333336</v>
      </c>
      <c r="N47" s="12">
        <f>STDEV('Raw Data'!CE47,'Raw Data'!CK47,'Raw Data'!CQ47)</f>
        <v>0.66274756380791977</v>
      </c>
      <c r="P47" s="1">
        <f>AVERAGE('Raw Data'!K213,'Raw Data'!Q213,'Raw Data'!W213)</f>
        <v>2.4893333333333332</v>
      </c>
      <c r="Q47" s="12">
        <f>STDEV('Raw Data'!K213,'Raw Data'!Q213,'Raw Data'!W213)</f>
        <v>0.59110856306886128</v>
      </c>
      <c r="R47" s="1">
        <f>AVERAGE('Raw Data'!AC213,'Raw Data'!AI213,'Raw Data'!AO213)</f>
        <v>4.8346666666666662</v>
      </c>
      <c r="S47" s="12">
        <f>STDEV('Raw Data'!AC213,'Raw Data'!AI213,'Raw Data'!AO213)</f>
        <v>0.73457221110884852</v>
      </c>
      <c r="T47" s="1">
        <f>AVERAGE('Raw Data'!AU213,'Raw Data'!BA213,'Raw Data'!BG213)</f>
        <v>13.173</v>
      </c>
      <c r="U47" s="12">
        <f>STDEV('Raw Data'!AU213,'Raw Data'!BA213,'Raw Data'!BG213)</f>
        <v>0.26933436468449373</v>
      </c>
      <c r="V47" s="1">
        <f>AVERAGE('Raw Data'!BM213,'Raw Data'!BS213,'Raw Data'!BY213)</f>
        <v>19.622666666666664</v>
      </c>
      <c r="W47" s="12">
        <f>STDEV('Raw Data'!BM213,'Raw Data'!BS213,'Raw Data'!BY213)</f>
        <v>1.0419819256269915</v>
      </c>
      <c r="X47" s="1">
        <f>AVERAGE('Raw Data'!CE213,'Raw Data'!CK213,'Raw Data'!CQ213)</f>
        <v>19.019333333333332</v>
      </c>
      <c r="Y47" s="12">
        <f>STDEV('Raw Data'!CE213,'Raw Data'!CK213,'Raw Data'!CQ213)</f>
        <v>0.43492106563528771</v>
      </c>
      <c r="AA47" s="1">
        <f>AVERAGE('Raw Data'!K379,'Raw Data'!Q379,'Raw Data'!W379)</f>
        <v>2.6286666666666663</v>
      </c>
      <c r="AB47" s="12">
        <f>STDEV('Raw Data'!K379,'Raw Data'!Q379,'Raw Data'!W379)</f>
        <v>0.66204254646762395</v>
      </c>
      <c r="AC47" s="1">
        <f>AVERAGE('Raw Data'!AC379,'Raw Data'!AI379,'Raw Data'!AO379)</f>
        <v>5.2229999999999999</v>
      </c>
      <c r="AD47" s="12">
        <f>STDEV('Raw Data'!AC379,'Raw Data'!AI379,'Raw Data'!AO379)</f>
        <v>0.59149556211352938</v>
      </c>
      <c r="AE47" s="1">
        <f>AVERAGE('Raw Data'!AU379,'Raw Data'!BA379,'Raw Data'!BG379)</f>
        <v>13.129666666666667</v>
      </c>
      <c r="AF47" s="12">
        <f>STDEV('Raw Data'!AU379,'Raw Data'!BA379,'Raw Data'!BG379)</f>
        <v>3.9170567181665027E-2</v>
      </c>
      <c r="AG47" s="1">
        <f>AVERAGE('Raw Data'!BM379,'Raw Data'!BS379,'Raw Data'!BY379)</f>
        <v>18.516500000000001</v>
      </c>
      <c r="AH47" s="12">
        <f>STDEV('Raw Data'!BM379,'Raw Data'!BS379,'Raw Data'!BY379)</f>
        <v>0.65265955903518469</v>
      </c>
      <c r="AI47" s="1">
        <f>AVERAGE('Raw Data'!CE379,'Raw Data'!CK379,'Raw Data'!CQ379)</f>
        <v>19.945999999999998</v>
      </c>
      <c r="AJ47" s="12">
        <f>STDEV('Raw Data'!CE379,'Raw Data'!CK379,'Raw Data'!CQ379)</f>
        <v>0.10889444430272825</v>
      </c>
      <c r="AL47" s="4">
        <f t="shared" si="51"/>
        <v>0.34033333333333315</v>
      </c>
      <c r="AM47" s="12">
        <f t="shared" si="52"/>
        <v>1.204853081034877</v>
      </c>
      <c r="AN47" s="4">
        <f t="shared" si="53"/>
        <v>-0.17633333333333212</v>
      </c>
      <c r="AO47" s="12">
        <f t="shared" si="54"/>
        <v>1.3206450165974861</v>
      </c>
      <c r="AP47" s="4">
        <f t="shared" si="55"/>
        <v>4.4333333333334224E-2</v>
      </c>
      <c r="AQ47" s="12">
        <f t="shared" si="56"/>
        <v>0.49684333886646592</v>
      </c>
      <c r="AR47" s="4">
        <f t="shared" si="57"/>
        <v>1.0666666666665492E-2</v>
      </c>
      <c r="AS47" s="12">
        <f t="shared" si="58"/>
        <v>1.6414961734421156</v>
      </c>
      <c r="AT47" s="4">
        <f t="shared" si="59"/>
        <v>1.4830000000000041</v>
      </c>
      <c r="AU47" s="12">
        <f t="shared" si="60"/>
        <v>1.0976686294432072</v>
      </c>
      <c r="AW47" s="4">
        <f t="shared" si="61"/>
        <v>0.20100000000000007</v>
      </c>
      <c r="AX47" s="12">
        <f t="shared" si="62"/>
        <v>1.2757870644336395</v>
      </c>
      <c r="AY47" s="4">
        <f t="shared" si="63"/>
        <v>-0.56466666666666576</v>
      </c>
      <c r="AZ47" s="12">
        <f t="shared" si="64"/>
        <v>1.1775683676021669</v>
      </c>
      <c r="BA47" s="4">
        <f t="shared" si="65"/>
        <v>8.7666666666667226E-2</v>
      </c>
      <c r="BB47" s="12">
        <f t="shared" si="66"/>
        <v>0.26667954136363725</v>
      </c>
      <c r="BC47" s="4">
        <f t="shared" si="67"/>
        <v>1.1168333333333287</v>
      </c>
      <c r="BD47" s="12">
        <f t="shared" si="68"/>
        <v>1.2521738068503085</v>
      </c>
      <c r="BE47" s="4">
        <f t="shared" si="69"/>
        <v>0.55633333333333823</v>
      </c>
      <c r="BF47" s="12">
        <f t="shared" si="70"/>
        <v>0.77164200811064787</v>
      </c>
      <c r="BH47" s="4">
        <f t="shared" si="21"/>
        <v>-0.13933333333333309</v>
      </c>
      <c r="BI47" s="4">
        <f t="shared" si="22"/>
        <v>1.2531511095364851</v>
      </c>
      <c r="BJ47" s="4">
        <f t="shared" si="23"/>
        <v>-0.38833333333333364</v>
      </c>
      <c r="BK47" s="4">
        <f t="shared" si="24"/>
        <v>1.3260677732223778</v>
      </c>
      <c r="BL47" s="4">
        <f t="shared" si="25"/>
        <v>4.3333333333333002E-2</v>
      </c>
      <c r="BM47" s="4">
        <f t="shared" si="26"/>
        <v>0.30850493186615874</v>
      </c>
      <c r="BN47" s="4">
        <f t="shared" si="27"/>
        <v>1.1061666666666632</v>
      </c>
      <c r="BO47" s="4">
        <f t="shared" si="28"/>
        <v>1.6946414846621762</v>
      </c>
      <c r="BP47" s="4">
        <f t="shared" si="29"/>
        <v>-0.92666666666666586</v>
      </c>
      <c r="BQ47" s="4">
        <f t="shared" si="30"/>
        <v>0.54381550993801597</v>
      </c>
      <c r="BR47" s="12"/>
      <c r="BS47" s="4"/>
      <c r="BT47" s="12"/>
      <c r="BU47" s="4"/>
      <c r="BV47" s="12"/>
      <c r="BW47" s="4"/>
      <c r="BX47" s="12"/>
    </row>
    <row r="48" spans="1:76" x14ac:dyDescent="0.25">
      <c r="A48" t="str">
        <f>'Raw Data'!A48</f>
        <v>A_p110g</v>
      </c>
      <c r="B48">
        <f>'Raw Data'!B48</f>
        <v>292</v>
      </c>
      <c r="C48">
        <f>'Raw Data'!C48</f>
        <v>302</v>
      </c>
      <c r="D48" t="str">
        <f>'Raw Data'!D48</f>
        <v>WVRHCLKNGEE</v>
      </c>
      <c r="E48" s="1">
        <f>AVERAGE('Raw Data'!K48,'Raw Data'!Q48,'Raw Data'!W48)</f>
        <v>3.0983333333333332</v>
      </c>
      <c r="F48" s="12">
        <f>STDEV('Raw Data'!K48,'Raw Data'!Q48,'Raw Data'!W48)</f>
        <v>0.42614121290170148</v>
      </c>
      <c r="G48" s="1">
        <f>AVERAGE('Raw Data'!AC48,'Raw Data'!AI48,'Raw Data'!AO48)</f>
        <v>6.6933333333333325</v>
      </c>
      <c r="H48" s="12">
        <f>STDEV('Raw Data'!AC48,'Raw Data'!AI48,'Raw Data'!AO48)</f>
        <v>0.50126074385825714</v>
      </c>
      <c r="I48" s="1">
        <f>AVERAGE('Raw Data'!AU48,'Raw Data'!BA48,'Raw Data'!BG48)</f>
        <v>20.075999999999997</v>
      </c>
      <c r="J48" s="12">
        <f>STDEV('Raw Data'!AU48,'Raw Data'!BA48,'Raw Data'!BG48)</f>
        <v>0.48937102488807077</v>
      </c>
      <c r="K48" s="1">
        <f>AVERAGE('Raw Data'!BM48,'Raw Data'!BS48,'Raw Data'!BY48)</f>
        <v>23.766000000000002</v>
      </c>
      <c r="L48" s="12">
        <f>STDEV('Raw Data'!BM48,'Raw Data'!BS48,'Raw Data'!BY48)</f>
        <v>0.44203054193121027</v>
      </c>
      <c r="M48" s="1">
        <f>AVERAGE('Raw Data'!CE48,'Raw Data'!CK48,'Raw Data'!CQ48)</f>
        <v>24.610666666666663</v>
      </c>
      <c r="N48" s="12">
        <f>STDEV('Raw Data'!CE48,'Raw Data'!CK48,'Raw Data'!CQ48)</f>
        <v>0.19567915916962902</v>
      </c>
      <c r="P48" s="1">
        <f>AVERAGE('Raw Data'!K214,'Raw Data'!Q214,'Raw Data'!W214)</f>
        <v>2.9603333333333333</v>
      </c>
      <c r="Q48" s="12">
        <f>STDEV('Raw Data'!K214,'Raw Data'!Q214,'Raw Data'!W214)</f>
        <v>0.41431429293874378</v>
      </c>
      <c r="R48" s="1">
        <f>AVERAGE('Raw Data'!AC214,'Raw Data'!AI214,'Raw Data'!AO214)</f>
        <v>6.5896666666666661</v>
      </c>
      <c r="S48" s="12">
        <f>STDEV('Raw Data'!AC214,'Raw Data'!AI214,'Raw Data'!AO214)</f>
        <v>0.35754766582000413</v>
      </c>
      <c r="T48" s="1">
        <f>AVERAGE('Raw Data'!AU214,'Raw Data'!BA214,'Raw Data'!BG214)</f>
        <v>20.410999999999998</v>
      </c>
      <c r="U48" s="12">
        <f>STDEV('Raw Data'!AU214,'Raw Data'!BA214,'Raw Data'!BG214)</f>
        <v>0.29548773240187237</v>
      </c>
      <c r="V48" s="1">
        <f>AVERAGE('Raw Data'!BM214,'Raw Data'!BS214,'Raw Data'!BY214)</f>
        <v>23.817333333333334</v>
      </c>
      <c r="W48" s="12">
        <f>STDEV('Raw Data'!BM214,'Raw Data'!BS214,'Raw Data'!BY214)</f>
        <v>0.50273485390743777</v>
      </c>
      <c r="X48" s="1">
        <f>AVERAGE('Raw Data'!CE214,'Raw Data'!CK214,'Raw Data'!CQ214)</f>
        <v>24.647000000000002</v>
      </c>
      <c r="Y48" s="12">
        <f>STDEV('Raw Data'!CE214,'Raw Data'!CK214,'Raw Data'!CQ214)</f>
        <v>8.74013729869276E-2</v>
      </c>
      <c r="AA48" s="1">
        <f>AVERAGE('Raw Data'!K380,'Raw Data'!Q380,'Raw Data'!W380)</f>
        <v>3.1030000000000002</v>
      </c>
      <c r="AB48" s="12">
        <f>STDEV('Raw Data'!K380,'Raw Data'!Q380,'Raw Data'!W380)</f>
        <v>0.37539978689391929</v>
      </c>
      <c r="AC48" s="1">
        <f>AVERAGE('Raw Data'!AC380,'Raw Data'!AI380,'Raw Data'!AO380)</f>
        <v>7.1273333333333326</v>
      </c>
      <c r="AD48" s="12">
        <f>STDEV('Raw Data'!AC380,'Raw Data'!AI380,'Raw Data'!AO380)</f>
        <v>0.26593294894264868</v>
      </c>
      <c r="AE48" s="1">
        <f>AVERAGE('Raw Data'!AU380,'Raw Data'!BA380,'Raw Data'!BG380)</f>
        <v>20.447666666666667</v>
      </c>
      <c r="AF48" s="12">
        <f>STDEV('Raw Data'!AU380,'Raw Data'!BA380,'Raw Data'!BG380)</f>
        <v>0.71862809111064685</v>
      </c>
      <c r="AG48" s="1">
        <f>AVERAGE('Raw Data'!BM380,'Raw Data'!BS380,'Raw Data'!BY380)</f>
        <v>23.822499999999998</v>
      </c>
      <c r="AH48" s="12">
        <f>STDEV('Raw Data'!BM380,'Raw Data'!BS380,'Raw Data'!BY380)</f>
        <v>0.25243712088359949</v>
      </c>
      <c r="AI48" s="1">
        <f>AVERAGE('Raw Data'!CE380,'Raw Data'!CK380,'Raw Data'!CQ380)</f>
        <v>24.2545</v>
      </c>
      <c r="AJ48" s="12">
        <f>STDEV('Raw Data'!CE380,'Raw Data'!CK380,'Raw Data'!CQ380)</f>
        <v>0.40517218561989204</v>
      </c>
      <c r="AL48" s="4">
        <f t="shared" si="51"/>
        <v>0.1379999999999999</v>
      </c>
      <c r="AM48" s="12">
        <f t="shared" si="52"/>
        <v>0.84045550584044515</v>
      </c>
      <c r="AN48" s="4">
        <f t="shared" si="53"/>
        <v>0.10366666666666635</v>
      </c>
      <c r="AO48" s="12">
        <f t="shared" si="54"/>
        <v>0.85880840967826133</v>
      </c>
      <c r="AP48" s="4">
        <f t="shared" si="55"/>
        <v>-0.33500000000000085</v>
      </c>
      <c r="AQ48" s="12">
        <f t="shared" si="56"/>
        <v>0.78485875728994314</v>
      </c>
      <c r="AR48" s="4">
        <f t="shared" si="57"/>
        <v>-5.1333333333332121E-2</v>
      </c>
      <c r="AS48" s="12">
        <f t="shared" si="58"/>
        <v>0.94476539583864794</v>
      </c>
      <c r="AT48" s="4">
        <f t="shared" si="59"/>
        <v>-3.6333333333338658E-2</v>
      </c>
      <c r="AU48" s="12">
        <f t="shared" si="60"/>
        <v>0.28308053215655665</v>
      </c>
      <c r="AW48" s="4">
        <f t="shared" si="61"/>
        <v>-4.6666666666670409E-3</v>
      </c>
      <c r="AX48" s="12">
        <f t="shared" si="62"/>
        <v>0.80154099979562066</v>
      </c>
      <c r="AY48" s="4">
        <f t="shared" si="63"/>
        <v>-0.43400000000000016</v>
      </c>
      <c r="AZ48" s="12">
        <f t="shared" si="64"/>
        <v>0.76719369280090577</v>
      </c>
      <c r="BA48" s="4">
        <f t="shared" si="65"/>
        <v>-0.3716666666666697</v>
      </c>
      <c r="BB48" s="12">
        <f t="shared" si="66"/>
        <v>1.2079991159987176</v>
      </c>
      <c r="BC48" s="4">
        <f t="shared" si="67"/>
        <v>-5.649999999999622E-2</v>
      </c>
      <c r="BD48" s="12">
        <f t="shared" si="68"/>
        <v>0.69446766281480976</v>
      </c>
      <c r="BE48" s="4">
        <f t="shared" si="69"/>
        <v>0.35616666666666319</v>
      </c>
      <c r="BF48" s="12">
        <f t="shared" si="70"/>
        <v>0.60085134478952096</v>
      </c>
      <c r="BH48" s="4">
        <f t="shared" si="21"/>
        <v>-0.14266666666666694</v>
      </c>
      <c r="BI48" s="4">
        <f t="shared" si="22"/>
        <v>0.78971407983266306</v>
      </c>
      <c r="BJ48" s="4">
        <f t="shared" si="23"/>
        <v>-0.53766666666666652</v>
      </c>
      <c r="BK48" s="4">
        <f t="shared" si="24"/>
        <v>0.62348061476265282</v>
      </c>
      <c r="BL48" s="4">
        <f t="shared" si="25"/>
        <v>-3.6666666666668846E-2</v>
      </c>
      <c r="BM48" s="4">
        <f t="shared" si="26"/>
        <v>1.0141158235125192</v>
      </c>
      <c r="BN48" s="4">
        <f t="shared" si="27"/>
        <v>-5.1666666666640992E-3</v>
      </c>
      <c r="BO48" s="4">
        <f t="shared" si="28"/>
        <v>0.75517197479103726</v>
      </c>
      <c r="BP48" s="4">
        <f t="shared" si="29"/>
        <v>0.39250000000000185</v>
      </c>
      <c r="BQ48" s="4">
        <f t="shared" si="30"/>
        <v>0.49257355860681962</v>
      </c>
      <c r="BR48" s="12"/>
      <c r="BS48" s="4"/>
      <c r="BT48" s="12"/>
      <c r="BU48" s="4"/>
      <c r="BV48" s="12"/>
      <c r="BW48" s="4"/>
      <c r="BX48" s="12"/>
    </row>
    <row r="49" spans="1:76" x14ac:dyDescent="0.25">
      <c r="A49" t="str">
        <f>'Raw Data'!A49</f>
        <v>A_p110g</v>
      </c>
      <c r="B49">
        <f>'Raw Data'!B49</f>
        <v>292</v>
      </c>
      <c r="C49">
        <f>'Raw Data'!C49</f>
        <v>307</v>
      </c>
      <c r="D49" t="str">
        <f>'Raw Data'!D49</f>
        <v>WVRHCLKNGEEIHVVL</v>
      </c>
      <c r="E49" s="1">
        <f>AVERAGE('Raw Data'!K49,'Raw Data'!Q49,'Raw Data'!W49)</f>
        <v>2.1823333333333337</v>
      </c>
      <c r="F49" s="12">
        <f>STDEV('Raw Data'!K49,'Raw Data'!Q49,'Raw Data'!W49)</f>
        <v>0.45579527568123512</v>
      </c>
      <c r="G49" s="1">
        <f>AVERAGE('Raw Data'!AC49,'Raw Data'!AI49,'Raw Data'!AO49)</f>
        <v>4.4516666666666671</v>
      </c>
      <c r="H49" s="12">
        <f>STDEV('Raw Data'!AC49,'Raw Data'!AI49,'Raw Data'!AO49)</f>
        <v>0.31439041546035273</v>
      </c>
      <c r="I49" s="1">
        <f>AVERAGE('Raw Data'!AU49,'Raw Data'!BA49,'Raw Data'!BG49)</f>
        <v>14.143000000000001</v>
      </c>
      <c r="J49" s="12">
        <f>STDEV('Raw Data'!AU49,'Raw Data'!BA49,'Raw Data'!BG49)</f>
        <v>0.33572012152982472</v>
      </c>
      <c r="K49" s="1">
        <f>AVERAGE('Raw Data'!BM49,'Raw Data'!BS49,'Raw Data'!BY49)</f>
        <v>20.72</v>
      </c>
      <c r="L49" s="12">
        <f>STDEV('Raw Data'!BM49,'Raw Data'!BS49,'Raw Data'!BY49)</f>
        <v>0.71207583865765278</v>
      </c>
      <c r="M49" s="1">
        <f>AVERAGE('Raw Data'!CE49,'Raw Data'!CK49,'Raw Data'!CQ49)</f>
        <v>20.636333333333337</v>
      </c>
      <c r="N49" s="12">
        <f>STDEV('Raw Data'!CE49,'Raw Data'!CK49,'Raw Data'!CQ49)</f>
        <v>0.3101891895816698</v>
      </c>
      <c r="P49" s="1">
        <f>AVERAGE('Raw Data'!K215,'Raw Data'!Q215,'Raw Data'!W215)</f>
        <v>2.1263333333333336</v>
      </c>
      <c r="Q49" s="12">
        <f>STDEV('Raw Data'!K215,'Raw Data'!Q215,'Raw Data'!W215)</f>
        <v>0.44731346205243316</v>
      </c>
      <c r="R49" s="1">
        <f>AVERAGE('Raw Data'!AC215,'Raw Data'!AI215,'Raw Data'!AO215)</f>
        <v>4.4293333333333331</v>
      </c>
      <c r="S49" s="12">
        <f>STDEV('Raw Data'!AC215,'Raw Data'!AI215,'Raw Data'!AO215)</f>
        <v>0.58364058574891442</v>
      </c>
      <c r="T49" s="1">
        <f>AVERAGE('Raw Data'!AU215,'Raw Data'!BA215,'Raw Data'!BG215)</f>
        <v>15.265666666666666</v>
      </c>
      <c r="U49" s="12">
        <f>STDEV('Raw Data'!AU215,'Raw Data'!BA215,'Raw Data'!BG215)</f>
        <v>0.68380138441899341</v>
      </c>
      <c r="V49" s="1">
        <f>AVERAGE('Raw Data'!BM215,'Raw Data'!BS215,'Raw Data'!BY215)</f>
        <v>21.296666666666667</v>
      </c>
      <c r="W49" s="12">
        <f>STDEV('Raw Data'!BM215,'Raw Data'!BS215,'Raw Data'!BY215)</f>
        <v>0.80626071052317361</v>
      </c>
      <c r="X49" s="1">
        <f>AVERAGE('Raw Data'!CE215,'Raw Data'!CK215,'Raw Data'!CQ215)</f>
        <v>21.503333333333334</v>
      </c>
      <c r="Y49" s="12">
        <f>STDEV('Raw Data'!CE215,'Raw Data'!CK215,'Raw Data'!CQ215)</f>
        <v>0.81427902670603924</v>
      </c>
      <c r="AA49" s="1">
        <f>AVERAGE('Raw Data'!K381,'Raw Data'!Q381,'Raw Data'!W381)</f>
        <v>2.1760000000000002</v>
      </c>
      <c r="AB49" s="12">
        <f>STDEV('Raw Data'!K381,'Raw Data'!Q381,'Raw Data'!W381)</f>
        <v>0.61110801009314042</v>
      </c>
      <c r="AC49" s="1">
        <f>AVERAGE('Raw Data'!AC381,'Raw Data'!AI381,'Raw Data'!AO381)</f>
        <v>4.649</v>
      </c>
      <c r="AD49" s="12">
        <f>STDEV('Raw Data'!AC381,'Raw Data'!AI381,'Raw Data'!AO381)</f>
        <v>0.61443225826773895</v>
      </c>
      <c r="AE49" s="1">
        <f>AVERAGE('Raw Data'!AU381,'Raw Data'!BA381,'Raw Data'!BG381)</f>
        <v>14.496666666666664</v>
      </c>
      <c r="AF49" s="12">
        <f>STDEV('Raw Data'!AU381,'Raw Data'!BA381,'Raw Data'!BG381)</f>
        <v>0.34412400865579457</v>
      </c>
      <c r="AG49" s="1">
        <f>AVERAGE('Raw Data'!BM381,'Raw Data'!BS381,'Raw Data'!BY381)</f>
        <v>21.110999999999997</v>
      </c>
      <c r="AH49" s="12">
        <f>STDEV('Raw Data'!BM381,'Raw Data'!BS381,'Raw Data'!BY381)</f>
        <v>8.9095454429505852E-2</v>
      </c>
      <c r="AI49" s="1">
        <f>AVERAGE('Raw Data'!CE381,'Raw Data'!CK381,'Raw Data'!CQ381)</f>
        <v>21.5015</v>
      </c>
      <c r="AJ49" s="12">
        <f>STDEV('Raw Data'!CE381,'Raw Data'!CK381,'Raw Data'!CQ381)</f>
        <v>0.47022600948905352</v>
      </c>
      <c r="AL49" s="4">
        <f t="shared" si="51"/>
        <v>5.600000000000005E-2</v>
      </c>
      <c r="AM49" s="12">
        <f t="shared" si="52"/>
        <v>0.9031087377336684</v>
      </c>
      <c r="AN49" s="4">
        <f t="shared" si="53"/>
        <v>2.2333333333333982E-2</v>
      </c>
      <c r="AO49" s="12">
        <f t="shared" si="54"/>
        <v>0.89803100120926727</v>
      </c>
      <c r="AP49" s="4">
        <f t="shared" si="55"/>
        <v>-1.1226666666666656</v>
      </c>
      <c r="AQ49" s="12">
        <f t="shared" si="56"/>
        <v>1.0195215059488179</v>
      </c>
      <c r="AR49" s="4">
        <f t="shared" si="57"/>
        <v>-0.57666666666666799</v>
      </c>
      <c r="AS49" s="12">
        <f t="shared" si="58"/>
        <v>1.5183365491808263</v>
      </c>
      <c r="AT49" s="4">
        <f t="shared" si="59"/>
        <v>-0.86699999999999733</v>
      </c>
      <c r="AU49" s="12">
        <f t="shared" si="60"/>
        <v>1.1244682162877091</v>
      </c>
      <c r="AW49" s="4">
        <f t="shared" si="61"/>
        <v>6.333333333333524E-3</v>
      </c>
      <c r="AX49" s="12">
        <f t="shared" si="62"/>
        <v>1.0669032857743757</v>
      </c>
      <c r="AY49" s="4">
        <f t="shared" si="63"/>
        <v>-0.19733333333333292</v>
      </c>
      <c r="AZ49" s="12">
        <f t="shared" si="64"/>
        <v>0.92882267372809169</v>
      </c>
      <c r="BA49" s="4">
        <f t="shared" si="65"/>
        <v>-0.35366666666666369</v>
      </c>
      <c r="BB49" s="12">
        <f t="shared" si="66"/>
        <v>0.67984413018561918</v>
      </c>
      <c r="BC49" s="4">
        <f t="shared" si="67"/>
        <v>-0.39099999999999824</v>
      </c>
      <c r="BD49" s="12">
        <f t="shared" si="68"/>
        <v>0.80117129308715851</v>
      </c>
      <c r="BE49" s="4">
        <f t="shared" si="69"/>
        <v>-0.86516666666666353</v>
      </c>
      <c r="BF49" s="12">
        <f t="shared" si="70"/>
        <v>0.78041519907072332</v>
      </c>
      <c r="BH49" s="4">
        <f t="shared" si="21"/>
        <v>-4.9666666666666526E-2</v>
      </c>
      <c r="BI49" s="4">
        <f t="shared" si="22"/>
        <v>1.0584214721455736</v>
      </c>
      <c r="BJ49" s="4">
        <f t="shared" si="23"/>
        <v>-0.2196666666666669</v>
      </c>
      <c r="BK49" s="4">
        <f t="shared" si="24"/>
        <v>1.1980728440166533</v>
      </c>
      <c r="BL49" s="4">
        <f t="shared" si="25"/>
        <v>0.7690000000000019</v>
      </c>
      <c r="BM49" s="4">
        <f t="shared" si="26"/>
        <v>1.027925393074788</v>
      </c>
      <c r="BN49" s="4">
        <f t="shared" si="27"/>
        <v>0.18566666666666976</v>
      </c>
      <c r="BO49" s="4">
        <f t="shared" si="28"/>
        <v>0.89535616495267945</v>
      </c>
      <c r="BP49" s="4">
        <f t="shared" si="29"/>
        <v>1.8333333333337976E-3</v>
      </c>
      <c r="BQ49" s="4">
        <f t="shared" si="30"/>
        <v>1.2845050361950927</v>
      </c>
      <c r="BR49" s="12"/>
      <c r="BS49" s="4"/>
      <c r="BT49" s="12"/>
      <c r="BU49" s="4"/>
      <c r="BV49" s="12"/>
      <c r="BW49" s="4"/>
      <c r="BX49" s="12"/>
    </row>
    <row r="50" spans="1:76" x14ac:dyDescent="0.25">
      <c r="A50" t="str">
        <f>'Raw Data'!A50</f>
        <v>A_p110g</v>
      </c>
      <c r="B50">
        <f>'Raw Data'!B50</f>
        <v>308</v>
      </c>
      <c r="C50">
        <f>'Raw Data'!C50</f>
        <v>315</v>
      </c>
      <c r="D50" t="str">
        <f>'Raw Data'!D50</f>
        <v>DTPPDPAL</v>
      </c>
      <c r="E50" s="1">
        <f>AVERAGE('Raw Data'!K50,'Raw Data'!Q50,'Raw Data'!W50)</f>
        <v>10.003</v>
      </c>
      <c r="F50" s="12">
        <f>STDEV('Raw Data'!K50,'Raw Data'!Q50,'Raw Data'!W50)</f>
        <v>0.29465403442003002</v>
      </c>
      <c r="G50" s="1">
        <f>AVERAGE('Raw Data'!AC50,'Raw Data'!AI50,'Raw Data'!AO50)</f>
        <v>17.793000000000003</v>
      </c>
      <c r="H50" s="12">
        <f>STDEV('Raw Data'!AC50,'Raw Data'!AI50,'Raw Data'!AO50)</f>
        <v>0.80934603230015312</v>
      </c>
      <c r="I50" s="1">
        <f>AVERAGE('Raw Data'!AU50,'Raw Data'!BA50,'Raw Data'!BG50)</f>
        <v>42.23</v>
      </c>
      <c r="J50" s="12">
        <f>STDEV('Raw Data'!AU50,'Raw Data'!BA50,'Raw Data'!BG50)</f>
        <v>0.86680966768951107</v>
      </c>
      <c r="K50" s="1">
        <f>AVERAGE('Raw Data'!BM50,'Raw Data'!BS50,'Raw Data'!BY50)</f>
        <v>54.574999999999996</v>
      </c>
      <c r="L50" s="12">
        <f>STDEV('Raw Data'!BM50,'Raw Data'!BS50,'Raw Data'!BY50)</f>
        <v>0.80157532397149123</v>
      </c>
      <c r="M50" s="1">
        <f>AVERAGE('Raw Data'!CE50,'Raw Data'!CK50,'Raw Data'!CQ50)</f>
        <v>68.284000000000006</v>
      </c>
      <c r="N50" s="12">
        <f>STDEV('Raw Data'!CE50,'Raw Data'!CK50,'Raw Data'!CQ50)</f>
        <v>0.67269681134965942</v>
      </c>
      <c r="P50" s="1">
        <f>AVERAGE('Raw Data'!K216,'Raw Data'!Q216,'Raw Data'!W216)</f>
        <v>9.6576666666666657</v>
      </c>
      <c r="Q50" s="12">
        <f>STDEV('Raw Data'!K216,'Raw Data'!Q216,'Raw Data'!W216)</f>
        <v>0.85592075178332605</v>
      </c>
      <c r="R50" s="1">
        <f>AVERAGE('Raw Data'!AC216,'Raw Data'!AI216,'Raw Data'!AO216)</f>
        <v>16.998999999999999</v>
      </c>
      <c r="S50" s="12">
        <f>STDEV('Raw Data'!AC216,'Raw Data'!AI216,'Raw Data'!AO216)</f>
        <v>0.91827610226989942</v>
      </c>
      <c r="T50" s="1">
        <f>AVERAGE('Raw Data'!AU216,'Raw Data'!BA216,'Raw Data'!BG216)</f>
        <v>41.787333333333329</v>
      </c>
      <c r="U50" s="12">
        <f>STDEV('Raw Data'!AU216,'Raw Data'!BA216,'Raw Data'!BG216)</f>
        <v>0.55504984761130227</v>
      </c>
      <c r="V50" s="1">
        <f>AVERAGE('Raw Data'!BM216,'Raw Data'!BS216,'Raw Data'!BY216)</f>
        <v>54.116666666666667</v>
      </c>
      <c r="W50" s="12">
        <f>STDEV('Raw Data'!BM216,'Raw Data'!BS216,'Raw Data'!BY216)</f>
        <v>0.66684131045799278</v>
      </c>
      <c r="X50" s="1">
        <f>AVERAGE('Raw Data'!CE216,'Raw Data'!CK216,'Raw Data'!CQ216)</f>
        <v>68.064000000000007</v>
      </c>
      <c r="Y50" s="12">
        <f>STDEV('Raw Data'!CE216,'Raw Data'!CK216,'Raw Data'!CQ216)</f>
        <v>0.7890728736941891</v>
      </c>
      <c r="AA50" s="1">
        <f>AVERAGE('Raw Data'!K382,'Raw Data'!Q382,'Raw Data'!W382)</f>
        <v>10.007666666666667</v>
      </c>
      <c r="AB50" s="12">
        <f>STDEV('Raw Data'!K382,'Raw Data'!Q382,'Raw Data'!W382)</f>
        <v>0.99168862720782081</v>
      </c>
      <c r="AC50" s="1">
        <f>AVERAGE('Raw Data'!AC382,'Raw Data'!AI382,'Raw Data'!AO382)</f>
        <v>18.572333333333333</v>
      </c>
      <c r="AD50" s="12">
        <f>STDEV('Raw Data'!AC382,'Raw Data'!AI382,'Raw Data'!AO382)</f>
        <v>0.59089875049227647</v>
      </c>
      <c r="AE50" s="1">
        <f>AVERAGE('Raw Data'!AU382,'Raw Data'!BA382,'Raw Data'!BG382)</f>
        <v>43.158666666666669</v>
      </c>
      <c r="AF50" s="12">
        <f>STDEV('Raw Data'!AU382,'Raw Data'!BA382,'Raw Data'!BG382)</f>
        <v>0.62107755822709743</v>
      </c>
      <c r="AG50" s="1">
        <f>AVERAGE('Raw Data'!BM382,'Raw Data'!BS382,'Raw Data'!BY382)</f>
        <v>55.433999999999997</v>
      </c>
      <c r="AH50" s="12">
        <f>STDEV('Raw Data'!BM382,'Raw Data'!BS382,'Raw Data'!BY382)</f>
        <v>1.491995308303615</v>
      </c>
      <c r="AI50" s="1">
        <f>AVERAGE('Raw Data'!CE382,'Raw Data'!CK382,'Raw Data'!CQ382)</f>
        <v>68.483000000000004</v>
      </c>
      <c r="AJ50" s="12">
        <f>STDEV('Raw Data'!CE382,'Raw Data'!CK382,'Raw Data'!CQ382)</f>
        <v>1.5146227253015818</v>
      </c>
      <c r="AL50" s="4">
        <f t="shared" si="51"/>
        <v>0.34533333333333438</v>
      </c>
      <c r="AM50" s="12">
        <f t="shared" si="52"/>
        <v>1.1505747862033557</v>
      </c>
      <c r="AN50" s="4">
        <f t="shared" si="53"/>
        <v>0.79400000000000404</v>
      </c>
      <c r="AO50" s="12">
        <f t="shared" si="54"/>
        <v>1.7276221345700529</v>
      </c>
      <c r="AP50" s="4">
        <f t="shared" si="55"/>
        <v>0.44266666666666765</v>
      </c>
      <c r="AQ50" s="12">
        <f t="shared" si="56"/>
        <v>1.4218595153008131</v>
      </c>
      <c r="AR50" s="4">
        <f t="shared" si="57"/>
        <v>0.4583333333333286</v>
      </c>
      <c r="AS50" s="12">
        <f t="shared" si="58"/>
        <v>1.4684166344294842</v>
      </c>
      <c r="AT50" s="4">
        <f t="shared" si="59"/>
        <v>0.21999999999999886</v>
      </c>
      <c r="AU50" s="12">
        <f t="shared" si="60"/>
        <v>1.4617696850438484</v>
      </c>
      <c r="AW50" s="4">
        <f t="shared" si="61"/>
        <v>-4.6666666666670409E-3</v>
      </c>
      <c r="AX50" s="12">
        <f t="shared" si="62"/>
        <v>1.2863426616278506</v>
      </c>
      <c r="AY50" s="4">
        <f t="shared" si="63"/>
        <v>-0.7793333333333301</v>
      </c>
      <c r="AZ50" s="12">
        <f t="shared" si="64"/>
        <v>1.4002447827924298</v>
      </c>
      <c r="BA50" s="4">
        <f t="shared" si="65"/>
        <v>-0.92866666666667186</v>
      </c>
      <c r="BB50" s="12">
        <f t="shared" si="66"/>
        <v>1.4878872259166085</v>
      </c>
      <c r="BC50" s="4">
        <f t="shared" si="67"/>
        <v>-0.85900000000000176</v>
      </c>
      <c r="BD50" s="12">
        <f t="shared" si="68"/>
        <v>2.2935706322751064</v>
      </c>
      <c r="BE50" s="4">
        <f t="shared" si="69"/>
        <v>-0.19899999999999807</v>
      </c>
      <c r="BF50" s="12">
        <f t="shared" si="70"/>
        <v>2.1873195366512412</v>
      </c>
      <c r="BH50" s="4">
        <f t="shared" si="21"/>
        <v>-0.35000000000000142</v>
      </c>
      <c r="BI50" s="4">
        <f t="shared" si="22"/>
        <v>1.8476093789911467</v>
      </c>
      <c r="BJ50" s="4">
        <f t="shared" si="23"/>
        <v>-1.5733333333333341</v>
      </c>
      <c r="BK50" s="4">
        <f t="shared" si="24"/>
        <v>1.5091748527621758</v>
      </c>
      <c r="BL50" s="4">
        <f t="shared" si="25"/>
        <v>-1.3713333333333395</v>
      </c>
      <c r="BM50" s="4">
        <f t="shared" si="26"/>
        <v>1.1761274058383997</v>
      </c>
      <c r="BN50" s="4">
        <f t="shared" si="27"/>
        <v>-1.3173333333333304</v>
      </c>
      <c r="BO50" s="4">
        <f t="shared" si="28"/>
        <v>2.1588366187616077</v>
      </c>
      <c r="BP50" s="4">
        <f t="shared" si="29"/>
        <v>-0.41899999999999693</v>
      </c>
      <c r="BQ50" s="4">
        <f t="shared" si="30"/>
        <v>2.303695598995771</v>
      </c>
      <c r="BR50" s="12"/>
      <c r="BS50" s="4"/>
      <c r="BT50" s="12"/>
      <c r="BU50" s="4"/>
      <c r="BV50" s="12"/>
      <c r="BW50" s="4"/>
      <c r="BX50" s="12"/>
    </row>
    <row r="51" spans="1:76" x14ac:dyDescent="0.25">
      <c r="A51" t="str">
        <f>'Raw Data'!A51</f>
        <v>A_p110g</v>
      </c>
      <c r="B51">
        <f>'Raw Data'!B51</f>
        <v>316</v>
      </c>
      <c r="C51">
        <f>'Raw Data'!C51</f>
        <v>335</v>
      </c>
      <c r="D51" t="str">
        <f>'Raw Data'!D51</f>
        <v>DEVRKEEWPLVDDCTGVTGY</v>
      </c>
      <c r="E51" s="1">
        <f>AVERAGE('Raw Data'!K51,'Raw Data'!Q51,'Raw Data'!W51)</f>
        <v>35.638666666666673</v>
      </c>
      <c r="F51" s="12">
        <f>STDEV('Raw Data'!K51,'Raw Data'!Q51,'Raw Data'!W51)</f>
        <v>0.79627717117429175</v>
      </c>
      <c r="G51" s="1">
        <f>AVERAGE('Raw Data'!AC51,'Raw Data'!AI51,'Raw Data'!AO51)</f>
        <v>43.769000000000005</v>
      </c>
      <c r="H51" s="12">
        <f>STDEV('Raw Data'!AC51,'Raw Data'!AI51,'Raw Data'!AO51)</f>
        <v>0.71793941248548354</v>
      </c>
      <c r="I51" s="1">
        <f>AVERAGE('Raw Data'!AU51,'Raw Data'!BA51,'Raw Data'!BG51)</f>
        <v>48.140999999999998</v>
      </c>
      <c r="J51" s="12">
        <f>STDEV('Raw Data'!AU51,'Raw Data'!BA51,'Raw Data'!BG51)</f>
        <v>0.50613930888639591</v>
      </c>
      <c r="K51" s="1">
        <f>AVERAGE('Raw Data'!BM51,'Raw Data'!BS51,'Raw Data'!BY51)</f>
        <v>52.725666666666662</v>
      </c>
      <c r="L51" s="12">
        <f>STDEV('Raw Data'!BM51,'Raw Data'!BS51,'Raw Data'!BY51)</f>
        <v>0.67662717454543364</v>
      </c>
      <c r="M51" s="1">
        <f>AVERAGE('Raw Data'!CE51,'Raw Data'!CK51,'Raw Data'!CQ51)</f>
        <v>59.675666666666665</v>
      </c>
      <c r="N51" s="12">
        <f>STDEV('Raw Data'!CE51,'Raw Data'!CK51,'Raw Data'!CQ51)</f>
        <v>0.98955158194675863</v>
      </c>
      <c r="P51" s="1">
        <f>AVERAGE('Raw Data'!K217,'Raw Data'!Q217,'Raw Data'!W217)</f>
        <v>26.153666666666666</v>
      </c>
      <c r="Q51" s="12">
        <f>STDEV('Raw Data'!K217,'Raw Data'!Q217,'Raw Data'!W217)</f>
        <v>0.22738586880748152</v>
      </c>
      <c r="R51" s="1">
        <f>AVERAGE('Raw Data'!AC217,'Raw Data'!AI217,'Raw Data'!AO217)</f>
        <v>35.110666666666667</v>
      </c>
      <c r="S51" s="12">
        <f>STDEV('Raw Data'!AC217,'Raw Data'!AI217,'Raw Data'!AO217)</f>
        <v>0.55507146687010744</v>
      </c>
      <c r="T51" s="1">
        <f>AVERAGE('Raw Data'!AU217,'Raw Data'!BA217,'Raw Data'!BG217)</f>
        <v>42.952666666666666</v>
      </c>
      <c r="U51" s="12">
        <f>STDEV('Raw Data'!AU217,'Raw Data'!BA217,'Raw Data'!BG217)</f>
        <v>0.38817049518650021</v>
      </c>
      <c r="V51" s="1">
        <f>AVERAGE('Raw Data'!BM217,'Raw Data'!BS217,'Raw Data'!BY217)</f>
        <v>49.132000000000005</v>
      </c>
      <c r="W51" s="12">
        <f>STDEV('Raw Data'!BM217,'Raw Data'!BS217,'Raw Data'!BY217)</f>
        <v>0.4432166513117482</v>
      </c>
      <c r="X51" s="1">
        <f>AVERAGE('Raw Data'!CE217,'Raw Data'!CK217,'Raw Data'!CQ217)</f>
        <v>54.705666666666666</v>
      </c>
      <c r="Y51" s="12">
        <f>STDEV('Raw Data'!CE217,'Raw Data'!CK217,'Raw Data'!CQ217)</f>
        <v>0.10140184087743923</v>
      </c>
      <c r="AA51" s="1">
        <f>AVERAGE('Raw Data'!K383,'Raw Data'!Q383,'Raw Data'!W383)</f>
        <v>28.515000000000001</v>
      </c>
      <c r="AB51" s="12">
        <f>STDEV('Raw Data'!K383,'Raw Data'!Q383,'Raw Data'!W383)</f>
        <v>1.1040054347692307</v>
      </c>
      <c r="AC51" s="1">
        <f>AVERAGE('Raw Data'!AC383,'Raw Data'!AI383,'Raw Data'!AO383)</f>
        <v>35.488333333333337</v>
      </c>
      <c r="AD51" s="12">
        <f>STDEV('Raw Data'!AC383,'Raw Data'!AI383,'Raw Data'!AO383)</f>
        <v>0.12490529745905084</v>
      </c>
      <c r="AE51" s="1">
        <f>AVERAGE('Raw Data'!AU383,'Raw Data'!BA383,'Raw Data'!BG383)</f>
        <v>43.972000000000001</v>
      </c>
      <c r="AF51" s="12">
        <f>STDEV('Raw Data'!AU383,'Raw Data'!BA383,'Raw Data'!BG383)</f>
        <v>0.54100554525808853</v>
      </c>
      <c r="AG51" s="1">
        <f>AVERAGE('Raw Data'!BM383,'Raw Data'!BS383,'Raw Data'!BY383)</f>
        <v>48.8185</v>
      </c>
      <c r="AH51" s="12">
        <f>STDEV('Raw Data'!BM383,'Raw Data'!BS383,'Raw Data'!BY383)</f>
        <v>0.17748380207782682</v>
      </c>
      <c r="AI51" s="1">
        <f>AVERAGE('Raw Data'!CE383,'Raw Data'!CK383,'Raw Data'!CQ383)</f>
        <v>53.545499999999997</v>
      </c>
      <c r="AJ51" s="12">
        <f>STDEV('Raw Data'!CE383,'Raw Data'!CK383,'Raw Data'!CQ383)</f>
        <v>7.1417784899840658E-2</v>
      </c>
      <c r="AL51" s="4">
        <f t="shared" si="51"/>
        <v>9.4850000000000065</v>
      </c>
      <c r="AM51" s="12">
        <f t="shared" si="52"/>
        <v>1.023663039981773</v>
      </c>
      <c r="AN51" s="4">
        <f t="shared" si="53"/>
        <v>8.6583333333333385</v>
      </c>
      <c r="AO51" s="12">
        <f t="shared" si="54"/>
        <v>1.2730108793555912</v>
      </c>
      <c r="AP51" s="4">
        <f t="shared" si="55"/>
        <v>5.1883333333333326</v>
      </c>
      <c r="AQ51" s="12">
        <f t="shared" si="56"/>
        <v>0.89430980407289606</v>
      </c>
      <c r="AR51" s="4">
        <f t="shared" si="57"/>
        <v>3.5936666666666568</v>
      </c>
      <c r="AS51" s="12">
        <f t="shared" si="58"/>
        <v>1.1198438258571821</v>
      </c>
      <c r="AT51" s="4">
        <f t="shared" si="59"/>
        <v>4.9699999999999989</v>
      </c>
      <c r="AU51" s="12">
        <f t="shared" si="60"/>
        <v>1.0909534228241977</v>
      </c>
      <c r="AW51" s="4">
        <f t="shared" si="61"/>
        <v>7.1236666666666721</v>
      </c>
      <c r="AX51" s="12">
        <f t="shared" si="62"/>
        <v>1.9002826059435227</v>
      </c>
      <c r="AY51" s="4">
        <f t="shared" si="63"/>
        <v>8.2806666666666686</v>
      </c>
      <c r="AZ51" s="12">
        <f t="shared" si="64"/>
        <v>0.84284470994453442</v>
      </c>
      <c r="BA51" s="4">
        <f t="shared" si="65"/>
        <v>4.1689999999999969</v>
      </c>
      <c r="BB51" s="12">
        <f t="shared" si="66"/>
        <v>1.0471448541444845</v>
      </c>
      <c r="BC51" s="4">
        <f t="shared" si="67"/>
        <v>3.9071666666666616</v>
      </c>
      <c r="BD51" s="12">
        <f t="shared" si="68"/>
        <v>0.8541109766232603</v>
      </c>
      <c r="BE51" s="4">
        <f t="shared" si="69"/>
        <v>6.1301666666666677</v>
      </c>
      <c r="BF51" s="12">
        <f t="shared" si="70"/>
        <v>1.0609693668465994</v>
      </c>
      <c r="BH51" s="4">
        <f t="shared" si="21"/>
        <v>-2.3613333333333344</v>
      </c>
      <c r="BI51" s="4">
        <f t="shared" si="22"/>
        <v>1.3313913035767122</v>
      </c>
      <c r="BJ51" s="4">
        <f t="shared" si="23"/>
        <v>-0.37766666666666993</v>
      </c>
      <c r="BK51" s="4">
        <f t="shared" si="24"/>
        <v>0.67997676432915832</v>
      </c>
      <c r="BL51" s="4">
        <f t="shared" si="25"/>
        <v>-1.0193333333333356</v>
      </c>
      <c r="BM51" s="4">
        <f t="shared" si="26"/>
        <v>0.92917604044458879</v>
      </c>
      <c r="BN51" s="4">
        <f t="shared" si="27"/>
        <v>0.31350000000000477</v>
      </c>
      <c r="BO51" s="4">
        <f t="shared" si="28"/>
        <v>0.62070045338957502</v>
      </c>
      <c r="BP51" s="4">
        <f t="shared" si="29"/>
        <v>1.1601666666666688</v>
      </c>
      <c r="BQ51" s="4">
        <f t="shared" si="30"/>
        <v>0.17281962577727988</v>
      </c>
      <c r="BR51" s="12"/>
      <c r="BS51" s="4"/>
      <c r="BT51" s="12"/>
      <c r="BU51" s="4"/>
      <c r="BV51" s="12"/>
      <c r="BW51" s="4"/>
      <c r="BX51" s="12"/>
    </row>
    <row r="52" spans="1:76" x14ac:dyDescent="0.25">
      <c r="A52" t="str">
        <f>'Raw Data'!A52</f>
        <v>A_p110g</v>
      </c>
      <c r="B52">
        <f>'Raw Data'!B52</f>
        <v>328</v>
      </c>
      <c r="C52">
        <f>'Raw Data'!C52</f>
        <v>339</v>
      </c>
      <c r="D52" t="str">
        <f>'Raw Data'!D52</f>
        <v>DCTGVTGYHEQL</v>
      </c>
      <c r="E52" s="1">
        <f>AVERAGE('Raw Data'!K52,'Raw Data'!Q52,'Raw Data'!W52)</f>
        <v>55.086333333333336</v>
      </c>
      <c r="F52" s="12">
        <f>STDEV('Raw Data'!K52,'Raw Data'!Q52,'Raw Data'!W52)</f>
        <v>1.1324046685409457</v>
      </c>
      <c r="G52" s="1">
        <f>AVERAGE('Raw Data'!AC52,'Raw Data'!AI52,'Raw Data'!AO52)</f>
        <v>59.381666666666661</v>
      </c>
      <c r="H52" s="12">
        <f>STDEV('Raw Data'!AC52,'Raw Data'!AI52,'Raw Data'!AO52)</f>
        <v>1.2295728255509442</v>
      </c>
      <c r="I52" s="1">
        <f>AVERAGE('Raw Data'!AU52,'Raw Data'!BA52,'Raw Data'!BG52)</f>
        <v>61.549666666666667</v>
      </c>
      <c r="J52" s="12">
        <f>STDEV('Raw Data'!AU52,'Raw Data'!BA52,'Raw Data'!BG52)</f>
        <v>0.67323794703903228</v>
      </c>
      <c r="K52" s="1">
        <f>AVERAGE('Raw Data'!BM52,'Raw Data'!BS52,'Raw Data'!BY52)</f>
        <v>62.073333333333331</v>
      </c>
      <c r="L52" s="12">
        <f>STDEV('Raw Data'!BM52,'Raw Data'!BS52,'Raw Data'!BY52)</f>
        <v>0.50430281908128716</v>
      </c>
      <c r="M52" s="1">
        <f>AVERAGE('Raw Data'!CE52,'Raw Data'!CK52,'Raw Data'!CQ52)</f>
        <v>63.812666666666665</v>
      </c>
      <c r="N52" s="12">
        <f>STDEV('Raw Data'!CE52,'Raw Data'!CK52,'Raw Data'!CQ52)</f>
        <v>1.294805905660505</v>
      </c>
      <c r="P52" s="1">
        <f>AVERAGE('Raw Data'!K218,'Raw Data'!Q218,'Raw Data'!W218)</f>
        <v>25.876999999999999</v>
      </c>
      <c r="Q52" s="12">
        <f>STDEV('Raw Data'!K218,'Raw Data'!Q218,'Raw Data'!W218)</f>
        <v>0.75799802110559522</v>
      </c>
      <c r="R52" s="1">
        <f>AVERAGE('Raw Data'!AC218,'Raw Data'!AI218,'Raw Data'!AO218)</f>
        <v>30.044666666666668</v>
      </c>
      <c r="S52" s="12">
        <f>STDEV('Raw Data'!AC218,'Raw Data'!AI218,'Raw Data'!AO218)</f>
        <v>1.5537986785080413</v>
      </c>
      <c r="T52" s="1">
        <f>AVERAGE('Raw Data'!AU218,'Raw Data'!BA218,'Raw Data'!BG218)</f>
        <v>48.094333333333338</v>
      </c>
      <c r="U52" s="12">
        <f>STDEV('Raw Data'!AU218,'Raw Data'!BA218,'Raw Data'!BG218)</f>
        <v>1.0948608739622265</v>
      </c>
      <c r="V52" s="1">
        <f>AVERAGE('Raw Data'!BM218,'Raw Data'!BS218,'Raw Data'!BY218)</f>
        <v>57.502999999999993</v>
      </c>
      <c r="W52" s="12">
        <f>STDEV('Raw Data'!BM218,'Raw Data'!BS218,'Raw Data'!BY218)</f>
        <v>1.4531259408599133</v>
      </c>
      <c r="X52" s="1">
        <f>AVERAGE('Raw Data'!CE218,'Raw Data'!CK218,'Raw Data'!CQ218)</f>
        <v>61.087333333333333</v>
      </c>
      <c r="Y52" s="12">
        <f>STDEV('Raw Data'!CE218,'Raw Data'!CK218,'Raw Data'!CQ218)</f>
        <v>0.51351371289706949</v>
      </c>
      <c r="AA52" s="1">
        <f>AVERAGE('Raw Data'!K384,'Raw Data'!Q384,'Raw Data'!W384)</f>
        <v>30.244333333333334</v>
      </c>
      <c r="AB52" s="12">
        <f>STDEV('Raw Data'!K384,'Raw Data'!Q384,'Raw Data'!W384)</f>
        <v>0.90991281633645305</v>
      </c>
      <c r="AC52" s="1">
        <f>AVERAGE('Raw Data'!AC384,'Raw Data'!AI384,'Raw Data'!AO384)</f>
        <v>34.384666666666668</v>
      </c>
      <c r="AD52" s="12">
        <f>STDEV('Raw Data'!AC384,'Raw Data'!AI384,'Raw Data'!AO384)</f>
        <v>0.39804061769288696</v>
      </c>
      <c r="AE52" s="1">
        <f>AVERAGE('Raw Data'!AU384,'Raw Data'!BA384,'Raw Data'!BG384)</f>
        <v>50.142666666666663</v>
      </c>
      <c r="AF52" s="12">
        <f>STDEV('Raw Data'!AU384,'Raw Data'!BA384,'Raw Data'!BG384)</f>
        <v>0.37413544784386937</v>
      </c>
      <c r="AG52" s="1">
        <f>AVERAGE('Raw Data'!BM384,'Raw Data'!BS384,'Raw Data'!BY384)</f>
        <v>60.913499999999999</v>
      </c>
      <c r="AH52" s="12">
        <f>STDEV('Raw Data'!BM384,'Raw Data'!BS384,'Raw Data'!BY384)</f>
        <v>1.1603622279271233</v>
      </c>
      <c r="AI52" s="1">
        <f>AVERAGE('Raw Data'!CE384,'Raw Data'!CK384,'Raw Data'!CQ384)</f>
        <v>61.975999999999999</v>
      </c>
      <c r="AJ52" s="12">
        <f>STDEV('Raw Data'!CE384,'Raw Data'!CK384,'Raw Data'!CQ384)</f>
        <v>0.88671190360793406</v>
      </c>
      <c r="AL52" s="4">
        <f t="shared" si="51"/>
        <v>29.209333333333337</v>
      </c>
      <c r="AM52" s="12">
        <f t="shared" si="52"/>
        <v>1.8904026896465407</v>
      </c>
      <c r="AN52" s="4">
        <f t="shared" si="53"/>
        <v>29.336999999999993</v>
      </c>
      <c r="AO52" s="12">
        <f t="shared" si="54"/>
        <v>2.7833715040589855</v>
      </c>
      <c r="AP52" s="4">
        <f t="shared" si="55"/>
        <v>13.455333333333328</v>
      </c>
      <c r="AQ52" s="12">
        <f t="shared" si="56"/>
        <v>1.7680988210012589</v>
      </c>
      <c r="AR52" s="4">
        <f t="shared" si="57"/>
        <v>4.5703333333333376</v>
      </c>
      <c r="AS52" s="12">
        <f t="shared" si="58"/>
        <v>1.9574287599412001</v>
      </c>
      <c r="AT52" s="4">
        <f t="shared" si="59"/>
        <v>2.7253333333333316</v>
      </c>
      <c r="AU52" s="12">
        <f t="shared" si="60"/>
        <v>1.8083196185575743</v>
      </c>
      <c r="AW52" s="4">
        <f t="shared" si="61"/>
        <v>24.842000000000002</v>
      </c>
      <c r="AX52" s="12">
        <f t="shared" si="62"/>
        <v>2.0423174848773988</v>
      </c>
      <c r="AY52" s="4">
        <f t="shared" si="63"/>
        <v>24.996999999999993</v>
      </c>
      <c r="AZ52" s="12">
        <f t="shared" si="64"/>
        <v>1.6276134432438314</v>
      </c>
      <c r="BA52" s="4">
        <f t="shared" si="65"/>
        <v>11.407000000000004</v>
      </c>
      <c r="BB52" s="12">
        <f t="shared" si="66"/>
        <v>1.0473733948829016</v>
      </c>
      <c r="BC52" s="4">
        <f t="shared" si="67"/>
        <v>1.1598333333333315</v>
      </c>
      <c r="BD52" s="12">
        <f t="shared" si="68"/>
        <v>1.6646650470084101</v>
      </c>
      <c r="BE52" s="4">
        <f t="shared" si="69"/>
        <v>1.836666666666666</v>
      </c>
      <c r="BF52" s="12">
        <f t="shared" si="70"/>
        <v>2.1815178092684393</v>
      </c>
      <c r="BH52" s="4">
        <f t="shared" si="21"/>
        <v>-4.3673333333333346</v>
      </c>
      <c r="BI52" s="4">
        <f t="shared" si="22"/>
        <v>1.6679108374420482</v>
      </c>
      <c r="BJ52" s="4">
        <f t="shared" si="23"/>
        <v>-4.34</v>
      </c>
      <c r="BK52" s="4">
        <f t="shared" si="24"/>
        <v>1.9518392962009283</v>
      </c>
      <c r="BL52" s="4">
        <f t="shared" si="25"/>
        <v>-2.0483333333333249</v>
      </c>
      <c r="BM52" s="4">
        <f t="shared" si="26"/>
        <v>1.468996321806096</v>
      </c>
      <c r="BN52" s="4">
        <f t="shared" si="27"/>
        <v>-3.4105000000000061</v>
      </c>
      <c r="BO52" s="4">
        <f t="shared" si="28"/>
        <v>2.6134881687870366</v>
      </c>
      <c r="BP52" s="4">
        <f t="shared" si="29"/>
        <v>-0.88866666666666561</v>
      </c>
      <c r="BQ52" s="4">
        <f t="shared" si="30"/>
        <v>1.4002256165050035</v>
      </c>
      <c r="BR52" s="12"/>
      <c r="BS52" s="4"/>
      <c r="BT52" s="12"/>
      <c r="BU52" s="4"/>
      <c r="BV52" s="12"/>
      <c r="BW52" s="4"/>
      <c r="BX52" s="12"/>
    </row>
    <row r="53" spans="1:76" x14ac:dyDescent="0.25">
      <c r="A53" t="str">
        <f>'Raw Data'!A53</f>
        <v>A_p110g</v>
      </c>
      <c r="B53">
        <f>'Raw Data'!B53</f>
        <v>336</v>
      </c>
      <c r="C53">
        <f>'Raw Data'!C53</f>
        <v>350</v>
      </c>
      <c r="D53" t="str">
        <f>'Raw Data'!D53</f>
        <v>HEQLTIHGKDHESVF</v>
      </c>
      <c r="E53" s="1">
        <f>AVERAGE('Raw Data'!K53,'Raw Data'!Q53,'Raw Data'!W53)</f>
        <v>31.527333333333335</v>
      </c>
      <c r="F53" s="12">
        <f>STDEV('Raw Data'!K53,'Raw Data'!Q53,'Raw Data'!W53)</f>
        <v>0.81448531805879421</v>
      </c>
      <c r="G53" s="1">
        <f>AVERAGE('Raw Data'!AC53,'Raw Data'!AI53,'Raw Data'!AO53)</f>
        <v>33.484000000000002</v>
      </c>
      <c r="H53" s="12">
        <f>STDEV('Raw Data'!AC53,'Raw Data'!AI53,'Raw Data'!AO53)</f>
        <v>0.80463469972404267</v>
      </c>
      <c r="I53" s="1">
        <f>AVERAGE('Raw Data'!AU53,'Raw Data'!BA53,'Raw Data'!BG53)</f>
        <v>35.305666666666667</v>
      </c>
      <c r="J53" s="12">
        <f>STDEV('Raw Data'!AU53,'Raw Data'!BA53,'Raw Data'!BG53)</f>
        <v>0.37294682373407084</v>
      </c>
      <c r="K53" s="1">
        <f>AVERAGE('Raw Data'!BM53,'Raw Data'!BS53,'Raw Data'!BY53)</f>
        <v>35.065333333333335</v>
      </c>
      <c r="L53" s="12">
        <f>STDEV('Raw Data'!BM53,'Raw Data'!BS53,'Raw Data'!BY53)</f>
        <v>0.16140115654273665</v>
      </c>
      <c r="M53" s="1">
        <f>AVERAGE('Raw Data'!CE53,'Raw Data'!CK53,'Raw Data'!CQ53)</f>
        <v>35.510999999999996</v>
      </c>
      <c r="N53" s="12">
        <f>STDEV('Raw Data'!CE53,'Raw Data'!CK53,'Raw Data'!CQ53)</f>
        <v>0.67752269334687332</v>
      </c>
      <c r="P53" s="1">
        <f>AVERAGE('Raw Data'!K219,'Raw Data'!Q219,'Raw Data'!W219)</f>
        <v>9.3493333333333339</v>
      </c>
      <c r="Q53" s="12">
        <f>STDEV('Raw Data'!K219,'Raw Data'!Q219,'Raw Data'!W219)</f>
        <v>0.46970877502270847</v>
      </c>
      <c r="R53" s="1">
        <f>AVERAGE('Raw Data'!AC219,'Raw Data'!AI219,'Raw Data'!AO219)</f>
        <v>10.550666666666666</v>
      </c>
      <c r="S53" s="12">
        <f>STDEV('Raw Data'!AC219,'Raw Data'!AI219,'Raw Data'!AO219)</f>
        <v>9.8190291441329833E-2</v>
      </c>
      <c r="T53" s="1">
        <f>AVERAGE('Raw Data'!AU219,'Raw Data'!BA219,'Raw Data'!BG219)</f>
        <v>19.085333333333335</v>
      </c>
      <c r="U53" s="12">
        <f>STDEV('Raw Data'!AU219,'Raw Data'!BA219,'Raw Data'!BG219)</f>
        <v>0.97004965508644525</v>
      </c>
      <c r="V53" s="1">
        <f>AVERAGE('Raw Data'!BM219,'Raw Data'!BS219,'Raw Data'!BY219)</f>
        <v>28.818000000000001</v>
      </c>
      <c r="W53" s="12">
        <f>STDEV('Raw Data'!BM219,'Raw Data'!BS219,'Raw Data'!BY219)</f>
        <v>0.95150985281288536</v>
      </c>
      <c r="X53" s="1">
        <f>AVERAGE('Raw Data'!CE219,'Raw Data'!CK219,'Raw Data'!CQ219)</f>
        <v>36.450333333333333</v>
      </c>
      <c r="Y53" s="12">
        <f>STDEV('Raw Data'!CE219,'Raw Data'!CK219,'Raw Data'!CQ219)</f>
        <v>1.1230148411011032</v>
      </c>
      <c r="AA53" s="1">
        <f>AVERAGE('Raw Data'!K385,'Raw Data'!Q385,'Raw Data'!W385)</f>
        <v>15.862666666666668</v>
      </c>
      <c r="AB53" s="12">
        <f>STDEV('Raw Data'!K385,'Raw Data'!Q385,'Raw Data'!W385)</f>
        <v>1.0468296582220686</v>
      </c>
      <c r="AC53" s="1">
        <f>AVERAGE('Raw Data'!AC385,'Raw Data'!AI385,'Raw Data'!AO385)</f>
        <v>15.057</v>
      </c>
      <c r="AD53" s="12">
        <f>STDEV('Raw Data'!AC385,'Raw Data'!AI385,'Raw Data'!AO385)</f>
        <v>0.27554491466909653</v>
      </c>
      <c r="AE53" s="1">
        <f>AVERAGE('Raw Data'!AU385,'Raw Data'!BA385,'Raw Data'!BG385)</f>
        <v>22.722333333333335</v>
      </c>
      <c r="AF53" s="12">
        <f>STDEV('Raw Data'!AU385,'Raw Data'!BA385,'Raw Data'!BG385)</f>
        <v>0.44281636525012497</v>
      </c>
      <c r="AG53" s="1">
        <f>AVERAGE('Raw Data'!BM385,'Raw Data'!BS385,'Raw Data'!BY385)</f>
        <v>33.0745</v>
      </c>
      <c r="AH53" s="12">
        <f>STDEV('Raw Data'!BM385,'Raw Data'!BS385,'Raw Data'!BY385)</f>
        <v>0.93125963082268315</v>
      </c>
      <c r="AI53" s="1">
        <f>AVERAGE('Raw Data'!CE385,'Raw Data'!CK385,'Raw Data'!CQ385)</f>
        <v>34.652000000000001</v>
      </c>
      <c r="AJ53" s="12">
        <f>STDEV('Raw Data'!CE385,'Raw Data'!CK385,'Raw Data'!CQ385)</f>
        <v>1.3802724368761394</v>
      </c>
      <c r="AL53" s="4">
        <f t="shared" si="51"/>
        <v>22.178000000000001</v>
      </c>
      <c r="AM53" s="12">
        <f t="shared" si="52"/>
        <v>1.2841940930815028</v>
      </c>
      <c r="AN53" s="4">
        <f t="shared" si="53"/>
        <v>22.933333333333337</v>
      </c>
      <c r="AO53" s="12">
        <f t="shared" si="54"/>
        <v>0.90282499116537251</v>
      </c>
      <c r="AP53" s="4">
        <f t="shared" si="55"/>
        <v>16.220333333333333</v>
      </c>
      <c r="AQ53" s="12">
        <f t="shared" si="56"/>
        <v>1.342996478820516</v>
      </c>
      <c r="AR53" s="4">
        <f t="shared" si="57"/>
        <v>6.2473333333333336</v>
      </c>
      <c r="AS53" s="12">
        <f t="shared" si="58"/>
        <v>1.1129110093556223</v>
      </c>
      <c r="AT53" s="4">
        <f t="shared" si="59"/>
        <v>-0.93933333333333735</v>
      </c>
      <c r="AU53" s="12">
        <f t="shared" si="60"/>
        <v>1.8005375344479764</v>
      </c>
      <c r="AW53" s="4">
        <f t="shared" si="61"/>
        <v>15.664666666666667</v>
      </c>
      <c r="AX53" s="12">
        <f t="shared" si="62"/>
        <v>1.8613149762808632</v>
      </c>
      <c r="AY53" s="4">
        <f t="shared" si="63"/>
        <v>18.427</v>
      </c>
      <c r="AZ53" s="12">
        <f t="shared" si="64"/>
        <v>1.0801796143931395</v>
      </c>
      <c r="BA53" s="4">
        <f t="shared" si="65"/>
        <v>12.583333333333332</v>
      </c>
      <c r="BB53" s="12">
        <f t="shared" si="66"/>
        <v>0.81576318898419586</v>
      </c>
      <c r="BC53" s="4">
        <f t="shared" si="67"/>
        <v>1.9908333333333346</v>
      </c>
      <c r="BD53" s="12">
        <f t="shared" si="68"/>
        <v>1.0926607873654197</v>
      </c>
      <c r="BE53" s="4">
        <f t="shared" si="69"/>
        <v>0.85899999999999466</v>
      </c>
      <c r="BF53" s="12">
        <f t="shared" si="70"/>
        <v>2.0577951302230129</v>
      </c>
      <c r="BH53" s="4">
        <f t="shared" si="21"/>
        <v>-6.5133333333333336</v>
      </c>
      <c r="BI53" s="4">
        <f t="shared" si="22"/>
        <v>1.5165384332447771</v>
      </c>
      <c r="BJ53" s="4">
        <f t="shared" si="23"/>
        <v>-4.506333333333334</v>
      </c>
      <c r="BK53" s="4">
        <f t="shared" si="24"/>
        <v>0.37373520611042638</v>
      </c>
      <c r="BL53" s="4">
        <f t="shared" si="25"/>
        <v>-3.6370000000000005</v>
      </c>
      <c r="BM53" s="4">
        <f t="shared" si="26"/>
        <v>1.4128660203365702</v>
      </c>
      <c r="BN53" s="4">
        <f t="shared" si="27"/>
        <v>-4.2564999999999991</v>
      </c>
      <c r="BO53" s="4">
        <f t="shared" si="28"/>
        <v>1.8827694836355686</v>
      </c>
      <c r="BP53" s="4">
        <f t="shared" si="29"/>
        <v>1.798333333333332</v>
      </c>
      <c r="BQ53" s="4">
        <f t="shared" si="30"/>
        <v>2.5032872779772424</v>
      </c>
      <c r="BR53" s="12"/>
      <c r="BS53" s="4"/>
      <c r="BT53" s="12"/>
      <c r="BU53" s="4"/>
      <c r="BV53" s="12"/>
      <c r="BW53" s="4"/>
      <c r="BX53" s="12"/>
    </row>
    <row r="54" spans="1:76" x14ac:dyDescent="0.25">
      <c r="A54" t="str">
        <f>'Raw Data'!A54</f>
        <v>A_p110g</v>
      </c>
      <c r="B54">
        <f>'Raw Data'!B54</f>
        <v>340</v>
      </c>
      <c r="C54">
        <f>'Raw Data'!C54</f>
        <v>350</v>
      </c>
      <c r="D54" t="str">
        <f>'Raw Data'!D54</f>
        <v>TIHGKDHESVF</v>
      </c>
      <c r="E54" s="1">
        <f>AVERAGE('Raw Data'!K54,'Raw Data'!Q54,'Raw Data'!W54)</f>
        <v>23.368333333333336</v>
      </c>
      <c r="F54" s="12">
        <f>STDEV('Raw Data'!K54,'Raw Data'!Q54,'Raw Data'!W54)</f>
        <v>0.79545982509070257</v>
      </c>
      <c r="G54" s="1">
        <f>AVERAGE('Raw Data'!AC54,'Raw Data'!AI54,'Raw Data'!AO54)</f>
        <v>25.169999999999998</v>
      </c>
      <c r="H54" s="12">
        <f>STDEV('Raw Data'!AC54,'Raw Data'!AI54,'Raw Data'!AO54)</f>
        <v>0.49632348322439851</v>
      </c>
      <c r="I54" s="1">
        <f>AVERAGE('Raw Data'!AU54,'Raw Data'!BA54,'Raw Data'!BG54)</f>
        <v>26.785</v>
      </c>
      <c r="J54" s="12">
        <f>STDEV('Raw Data'!AU54,'Raw Data'!BA54,'Raw Data'!BG54)</f>
        <v>0.73454271489137968</v>
      </c>
      <c r="K54" s="1">
        <f>AVERAGE('Raw Data'!BM54,'Raw Data'!BS54,'Raw Data'!BY54)</f>
        <v>26.241</v>
      </c>
      <c r="L54" s="12">
        <f>STDEV('Raw Data'!BM54,'Raw Data'!BS54,'Raw Data'!BY54)</f>
        <v>0.29733987287277802</v>
      </c>
      <c r="M54" s="1">
        <f>AVERAGE('Raw Data'!CE54,'Raw Data'!CK54,'Raw Data'!CQ54)</f>
        <v>26.369</v>
      </c>
      <c r="N54" s="12">
        <f>STDEV('Raw Data'!CE54,'Raw Data'!CK54,'Raw Data'!CQ54)</f>
        <v>0.32638474229044429</v>
      </c>
      <c r="P54" s="1">
        <f>AVERAGE('Raw Data'!K220,'Raw Data'!Q220,'Raw Data'!W220)</f>
        <v>12.148666666666665</v>
      </c>
      <c r="Q54" s="12">
        <f>STDEV('Raw Data'!K220,'Raw Data'!Q220,'Raw Data'!W220)</f>
        <v>0.16616357402672002</v>
      </c>
      <c r="R54" s="1">
        <f>AVERAGE('Raw Data'!AC220,'Raw Data'!AI220,'Raw Data'!AO220)</f>
        <v>13.299999999999999</v>
      </c>
      <c r="S54" s="12">
        <f>STDEV('Raw Data'!AC220,'Raw Data'!AI220,'Raw Data'!AO220)</f>
        <v>0.63928397445892471</v>
      </c>
      <c r="T54" s="1">
        <f>AVERAGE('Raw Data'!AU220,'Raw Data'!BA220,'Raw Data'!BG220)</f>
        <v>20.482666666666667</v>
      </c>
      <c r="U54" s="12">
        <f>STDEV('Raw Data'!AU220,'Raw Data'!BA220,'Raw Data'!BG220)</f>
        <v>0.67159089729785049</v>
      </c>
      <c r="V54" s="1">
        <f>AVERAGE('Raw Data'!BM220,'Raw Data'!BS220,'Raw Data'!BY220)</f>
        <v>25.99</v>
      </c>
      <c r="W54" s="12">
        <f>STDEV('Raw Data'!BM220,'Raw Data'!BS220,'Raw Data'!BY220)</f>
        <v>0.23985829149729301</v>
      </c>
      <c r="X54" s="1">
        <f>AVERAGE('Raw Data'!CE220,'Raw Data'!CK220,'Raw Data'!CQ220)</f>
        <v>26.431666666666668</v>
      </c>
      <c r="Y54" s="12">
        <f>STDEV('Raw Data'!CE220,'Raw Data'!CK220,'Raw Data'!CQ220)</f>
        <v>0.21348614318810649</v>
      </c>
      <c r="AA54" s="1">
        <f>AVERAGE('Raw Data'!K386,'Raw Data'!Q386,'Raw Data'!W386)</f>
        <v>13.273666666666665</v>
      </c>
      <c r="AB54" s="12">
        <f>STDEV('Raw Data'!K386,'Raw Data'!Q386,'Raw Data'!W386)</f>
        <v>0.50200830006418473</v>
      </c>
      <c r="AC54" s="1">
        <f>AVERAGE('Raw Data'!AC386,'Raw Data'!AI386,'Raw Data'!AO386)</f>
        <v>14.579333333333333</v>
      </c>
      <c r="AD54" s="12">
        <f>STDEV('Raw Data'!AC386,'Raw Data'!AI386,'Raw Data'!AO386)</f>
        <v>0.40157481660748251</v>
      </c>
      <c r="AE54" s="1">
        <f>AVERAGE('Raw Data'!AU386,'Raw Data'!BA386,'Raw Data'!BG386)</f>
        <v>20.290666666666667</v>
      </c>
      <c r="AF54" s="12">
        <f>STDEV('Raw Data'!AU386,'Raw Data'!BA386,'Raw Data'!BG386)</f>
        <v>0.57334573629995134</v>
      </c>
      <c r="AG54" s="1">
        <f>AVERAGE('Raw Data'!BM386,'Raw Data'!BS386,'Raw Data'!BY386)</f>
        <v>25.471</v>
      </c>
      <c r="AH54" s="12">
        <f>STDEV('Raw Data'!BM386,'Raw Data'!BS386,'Raw Data'!BY386)</f>
        <v>0.60528340469568587</v>
      </c>
      <c r="AI54" s="1">
        <f>AVERAGE('Raw Data'!CE386,'Raw Data'!CK386,'Raw Data'!CQ386)</f>
        <v>26.490500000000001</v>
      </c>
      <c r="AJ54" s="12">
        <f>STDEV('Raw Data'!CE386,'Raw Data'!CK386,'Raw Data'!CQ386)</f>
        <v>0.48719657223753127</v>
      </c>
      <c r="AL54" s="4">
        <f t="shared" si="51"/>
        <v>11.21966666666667</v>
      </c>
      <c r="AM54" s="12">
        <f t="shared" si="52"/>
        <v>0.96162339911742245</v>
      </c>
      <c r="AN54" s="4">
        <f t="shared" si="53"/>
        <v>11.87</v>
      </c>
      <c r="AO54" s="12">
        <f t="shared" si="54"/>
        <v>1.1356074576833233</v>
      </c>
      <c r="AP54" s="4">
        <f t="shared" si="55"/>
        <v>6.3023333333333333</v>
      </c>
      <c r="AQ54" s="12">
        <f t="shared" si="56"/>
        <v>1.4061336121892303</v>
      </c>
      <c r="AR54" s="4">
        <f t="shared" si="57"/>
        <v>0.25100000000000122</v>
      </c>
      <c r="AS54" s="12">
        <f t="shared" si="58"/>
        <v>0.53719816437007095</v>
      </c>
      <c r="AT54" s="4">
        <f t="shared" si="59"/>
        <v>-6.2666666666668647E-2</v>
      </c>
      <c r="AU54" s="12">
        <f t="shared" si="60"/>
        <v>0.53987088547855078</v>
      </c>
      <c r="AW54" s="4">
        <f t="shared" si="61"/>
        <v>10.09466666666667</v>
      </c>
      <c r="AX54" s="12">
        <f t="shared" si="62"/>
        <v>1.297468125154887</v>
      </c>
      <c r="AY54" s="4">
        <f t="shared" si="63"/>
        <v>10.590666666666666</v>
      </c>
      <c r="AZ54" s="12">
        <f t="shared" si="64"/>
        <v>0.89789829983188107</v>
      </c>
      <c r="BA54" s="4">
        <f t="shared" si="65"/>
        <v>6.4943333333333335</v>
      </c>
      <c r="BB54" s="12">
        <f t="shared" si="66"/>
        <v>1.3078884511913313</v>
      </c>
      <c r="BC54" s="4">
        <f t="shared" si="67"/>
        <v>0.76999999999999957</v>
      </c>
      <c r="BD54" s="12">
        <f t="shared" si="68"/>
        <v>0.90262327756846406</v>
      </c>
      <c r="BE54" s="4">
        <f t="shared" si="69"/>
        <v>-0.12150000000000105</v>
      </c>
      <c r="BF54" s="12">
        <f t="shared" si="70"/>
        <v>0.81358131452797555</v>
      </c>
      <c r="BH54" s="4">
        <f t="shared" si="21"/>
        <v>-1.125</v>
      </c>
      <c r="BI54" s="4">
        <f t="shared" si="22"/>
        <v>0.66817187409090473</v>
      </c>
      <c r="BJ54" s="4">
        <f t="shared" si="23"/>
        <v>-1.2793333333333337</v>
      </c>
      <c r="BK54" s="4">
        <f t="shared" si="24"/>
        <v>1.0408587910664071</v>
      </c>
      <c r="BL54" s="4">
        <f t="shared" si="25"/>
        <v>0.19200000000000017</v>
      </c>
      <c r="BM54" s="4">
        <f t="shared" si="26"/>
        <v>1.2449366335978018</v>
      </c>
      <c r="BN54" s="4">
        <f t="shared" si="27"/>
        <v>0.51899999999999835</v>
      </c>
      <c r="BO54" s="4">
        <f t="shared" si="28"/>
        <v>0.84514169619297885</v>
      </c>
      <c r="BP54" s="4">
        <f t="shared" si="29"/>
        <v>-5.8833333333332405E-2</v>
      </c>
      <c r="BQ54" s="4">
        <f t="shared" si="30"/>
        <v>0.70068271542563776</v>
      </c>
      <c r="BR54" s="12"/>
      <c r="BS54" s="4"/>
      <c r="BT54" s="12"/>
      <c r="BU54" s="4"/>
      <c r="BV54" s="12"/>
      <c r="BW54" s="4"/>
      <c r="BX54" s="12"/>
    </row>
    <row r="55" spans="1:76" x14ac:dyDescent="0.25">
      <c r="A55" t="str">
        <f>'Raw Data'!A55</f>
        <v>A_p110g</v>
      </c>
      <c r="B55">
        <f>'Raw Data'!B55</f>
        <v>355</v>
      </c>
      <c r="C55">
        <f>'Raw Data'!C55</f>
        <v>369</v>
      </c>
      <c r="D55" t="str">
        <f>'Raw Data'!D55</f>
        <v>WDCDRKFRVKIRGID</v>
      </c>
      <c r="E55" s="1">
        <f>AVERAGE('Raw Data'!K55,'Raw Data'!Q55,'Raw Data'!W55)</f>
        <v>2.6349999999999998</v>
      </c>
      <c r="F55" s="12">
        <f>STDEV('Raw Data'!K55,'Raw Data'!Q55,'Raw Data'!W55)</f>
        <v>0.33255375505322782</v>
      </c>
      <c r="G55" s="1">
        <f>AVERAGE('Raw Data'!AC55,'Raw Data'!AI55,'Raw Data'!AO55)</f>
        <v>4.9343333333333339</v>
      </c>
      <c r="H55" s="12">
        <f>STDEV('Raw Data'!AC55,'Raw Data'!AI55,'Raw Data'!AO55)</f>
        <v>0.11939988833048945</v>
      </c>
      <c r="I55" s="1">
        <f>AVERAGE('Raw Data'!AU55,'Raw Data'!BA55,'Raw Data'!BG55)</f>
        <v>7.0316666666666663</v>
      </c>
      <c r="J55" s="12">
        <f>STDEV('Raw Data'!AU55,'Raw Data'!BA55,'Raw Data'!BG55)</f>
        <v>5.2175984258404945E-2</v>
      </c>
      <c r="K55" s="1">
        <f>AVERAGE('Raw Data'!BM55,'Raw Data'!BS55,'Raw Data'!BY55)</f>
        <v>9.3996666666666666</v>
      </c>
      <c r="L55" s="12">
        <f>STDEV('Raw Data'!BM55,'Raw Data'!BS55,'Raw Data'!BY55)</f>
        <v>8.2373134779085103E-2</v>
      </c>
      <c r="M55" s="1">
        <f>AVERAGE('Raw Data'!CE55,'Raw Data'!CK55,'Raw Data'!CQ55)</f>
        <v>15.405999999999999</v>
      </c>
      <c r="N55" s="12">
        <f>STDEV('Raw Data'!CE55,'Raw Data'!CK55,'Raw Data'!CQ55)</f>
        <v>0.5034441379140292</v>
      </c>
      <c r="P55" s="1">
        <f>AVERAGE('Raw Data'!K221,'Raw Data'!Q221,'Raw Data'!W221)</f>
        <v>1.3253333333333333</v>
      </c>
      <c r="Q55" s="12">
        <f>STDEV('Raw Data'!K221,'Raw Data'!Q221,'Raw Data'!W221)</f>
        <v>0.2650157228040137</v>
      </c>
      <c r="R55" s="1">
        <f>AVERAGE('Raw Data'!AC221,'Raw Data'!AI221,'Raw Data'!AO221)</f>
        <v>1.8096666666666668</v>
      </c>
      <c r="S55" s="12">
        <f>STDEV('Raw Data'!AC221,'Raw Data'!AI221,'Raw Data'!AO221)</f>
        <v>0.2492395099765137</v>
      </c>
      <c r="T55" s="1">
        <f>AVERAGE('Raw Data'!AU221,'Raw Data'!BA221,'Raw Data'!BG221)</f>
        <v>5.3930000000000007</v>
      </c>
      <c r="U55" s="12">
        <f>STDEV('Raw Data'!AU221,'Raw Data'!BA221,'Raw Data'!BG221)</f>
        <v>0.39877186460431202</v>
      </c>
      <c r="V55" s="1">
        <f>AVERAGE('Raw Data'!BM221,'Raw Data'!BS221,'Raw Data'!BY221)</f>
        <v>7.2933333333333339</v>
      </c>
      <c r="W55" s="12">
        <f>STDEV('Raw Data'!BM221,'Raw Data'!BS221,'Raw Data'!BY221)</f>
        <v>9.4479274623238296E-2</v>
      </c>
      <c r="X55" s="1">
        <f>AVERAGE('Raw Data'!CE221,'Raw Data'!CK221,'Raw Data'!CQ221)</f>
        <v>8.2186666666666657</v>
      </c>
      <c r="Y55" s="12">
        <f>STDEV('Raw Data'!CE221,'Raw Data'!CK221,'Raw Data'!CQ221)</f>
        <v>0.12814575035221906</v>
      </c>
      <c r="AA55" s="1">
        <f>AVERAGE('Raw Data'!K387,'Raw Data'!Q387,'Raw Data'!W387)</f>
        <v>2.496</v>
      </c>
      <c r="AB55" s="12">
        <f>STDEV('Raw Data'!K387,'Raw Data'!Q387,'Raw Data'!W387)</f>
        <v>0.22794955582321272</v>
      </c>
      <c r="AC55" s="1">
        <f>AVERAGE('Raw Data'!AC387,'Raw Data'!AI387,'Raw Data'!AO387)</f>
        <v>4.4033333333333333</v>
      </c>
      <c r="AD55" s="12">
        <f>STDEV('Raw Data'!AC387,'Raw Data'!AI387,'Raw Data'!AO387)</f>
        <v>0.24150017253271946</v>
      </c>
      <c r="AE55" s="1">
        <f>AVERAGE('Raw Data'!AU387,'Raw Data'!BA387,'Raw Data'!BG387)</f>
        <v>6.0130000000000008</v>
      </c>
      <c r="AF55" s="12">
        <f>STDEV('Raw Data'!AU387,'Raw Data'!BA387,'Raw Data'!BG387)</f>
        <v>5.2848841046895426E-2</v>
      </c>
      <c r="AG55" s="1">
        <f>AVERAGE('Raw Data'!BM387,'Raw Data'!BS387,'Raw Data'!BY387)</f>
        <v>6.6890000000000001</v>
      </c>
      <c r="AH55" s="12">
        <f>STDEV('Raw Data'!BM387,'Raw Data'!BS387,'Raw Data'!BY387)</f>
        <v>0.47234732983261324</v>
      </c>
      <c r="AI55" s="1">
        <f>AVERAGE('Raw Data'!CE387,'Raw Data'!CK387,'Raw Data'!CQ387)</f>
        <v>9.6045000000000016</v>
      </c>
      <c r="AJ55" s="12">
        <f>STDEV('Raw Data'!CE387,'Raw Data'!CK387,'Raw Data'!CQ387)</f>
        <v>0.20435385976291204</v>
      </c>
      <c r="AL55" s="4">
        <f t="shared" si="51"/>
        <v>1.3096666666666665</v>
      </c>
      <c r="AM55" s="12">
        <f t="shared" si="52"/>
        <v>0.59756947785724157</v>
      </c>
      <c r="AN55" s="4">
        <f t="shared" si="53"/>
        <v>3.1246666666666671</v>
      </c>
      <c r="AO55" s="12">
        <f t="shared" si="54"/>
        <v>0.3686393983070031</v>
      </c>
      <c r="AP55" s="4">
        <f t="shared" si="55"/>
        <v>1.6386666666666656</v>
      </c>
      <c r="AQ55" s="12">
        <f t="shared" si="56"/>
        <v>0.45094784886271705</v>
      </c>
      <c r="AR55" s="4">
        <f t="shared" si="57"/>
        <v>2.1063333333333327</v>
      </c>
      <c r="AS55" s="12">
        <f t="shared" si="58"/>
        <v>0.17685240940232336</v>
      </c>
      <c r="AT55" s="4">
        <f t="shared" si="59"/>
        <v>7.1873333333333331</v>
      </c>
      <c r="AU55" s="12">
        <f t="shared" si="60"/>
        <v>0.63158988826624829</v>
      </c>
      <c r="AW55" s="4">
        <f t="shared" si="61"/>
        <v>0.13899999999999979</v>
      </c>
      <c r="AX55" s="12">
        <f t="shared" si="62"/>
        <v>0.56050331087644067</v>
      </c>
      <c r="AY55" s="4">
        <f t="shared" si="63"/>
        <v>0.53100000000000058</v>
      </c>
      <c r="AZ55" s="12">
        <f t="shared" si="64"/>
        <v>0.36090006086320897</v>
      </c>
      <c r="BA55" s="4">
        <f t="shared" si="65"/>
        <v>1.0186666666666655</v>
      </c>
      <c r="BB55" s="12">
        <f t="shared" si="66"/>
        <v>0.10502482530530037</v>
      </c>
      <c r="BC55" s="4">
        <f t="shared" si="67"/>
        <v>2.7106666666666666</v>
      </c>
      <c r="BD55" s="12">
        <f t="shared" si="68"/>
        <v>0.55472046461169822</v>
      </c>
      <c r="BE55" s="4">
        <f t="shared" si="69"/>
        <v>5.8014999999999972</v>
      </c>
      <c r="BF55" s="12">
        <f t="shared" si="70"/>
        <v>0.70779799767694129</v>
      </c>
      <c r="BH55" s="4">
        <f t="shared" si="21"/>
        <v>-1.1706666666666667</v>
      </c>
      <c r="BI55" s="4">
        <f t="shared" si="22"/>
        <v>0.49296527862722639</v>
      </c>
      <c r="BJ55" s="4">
        <f t="shared" si="23"/>
        <v>-2.5936666666666666</v>
      </c>
      <c r="BK55" s="4">
        <f t="shared" si="24"/>
        <v>0.49073968250923317</v>
      </c>
      <c r="BL55" s="4">
        <f t="shared" si="25"/>
        <v>-0.62000000000000011</v>
      </c>
      <c r="BM55" s="4">
        <f t="shared" si="26"/>
        <v>0.45162070565120743</v>
      </c>
      <c r="BN55" s="4">
        <f t="shared" si="27"/>
        <v>0.60433333333333383</v>
      </c>
      <c r="BO55" s="4">
        <f t="shared" si="28"/>
        <v>0.56682660445585153</v>
      </c>
      <c r="BP55" s="4">
        <f t="shared" si="29"/>
        <v>-1.3858333333333359</v>
      </c>
      <c r="BQ55" s="4">
        <f t="shared" si="30"/>
        <v>0.33249961011513107</v>
      </c>
      <c r="BR55" s="12"/>
      <c r="BS55" s="4"/>
      <c r="BT55" s="12"/>
      <c r="BU55" s="4"/>
      <c r="BV55" s="12"/>
      <c r="BW55" s="4"/>
      <c r="BX55" s="12"/>
    </row>
    <row r="56" spans="1:76" x14ac:dyDescent="0.25">
      <c r="A56" t="str">
        <f>'Raw Data'!A56</f>
        <v>A_p110g</v>
      </c>
      <c r="B56">
        <f>'Raw Data'!B56</f>
        <v>355</v>
      </c>
      <c r="C56">
        <f>'Raw Data'!C56</f>
        <v>381</v>
      </c>
      <c r="D56" t="str">
        <f>'Raw Data'!D56</f>
        <v>WDCDRKFRVKIRGIDIPVLPRNTDLTV</v>
      </c>
      <c r="E56" s="1">
        <f>AVERAGE('Raw Data'!K56,'Raw Data'!Q56,'Raw Data'!W56)</f>
        <v>11.667</v>
      </c>
      <c r="F56" s="12">
        <f>STDEV('Raw Data'!K56,'Raw Data'!Q56,'Raw Data'!W56)</f>
        <v>0.2157985171404106</v>
      </c>
      <c r="G56" s="1">
        <f>AVERAGE('Raw Data'!AC56,'Raw Data'!AI56,'Raw Data'!AO56)</f>
        <v>13.975333333333333</v>
      </c>
      <c r="H56" s="12">
        <f>STDEV('Raw Data'!AC56,'Raw Data'!AI56,'Raw Data'!AO56)</f>
        <v>0.41899681780812298</v>
      </c>
      <c r="I56" s="1">
        <f>AVERAGE('Raw Data'!AU56,'Raw Data'!BA56,'Raw Data'!BG56)</f>
        <v>19.775000000000002</v>
      </c>
      <c r="J56" s="12">
        <f>STDEV('Raw Data'!AU56,'Raw Data'!BA56,'Raw Data'!BG56)</f>
        <v>0.52891209099433534</v>
      </c>
      <c r="K56" s="1">
        <f>AVERAGE('Raw Data'!BM56,'Raw Data'!BS56,'Raw Data'!BY56)</f>
        <v>27.004666666666669</v>
      </c>
      <c r="L56" s="12">
        <f>STDEV('Raw Data'!BM56,'Raw Data'!BS56,'Raw Data'!BY56)</f>
        <v>0.19951023365565315</v>
      </c>
      <c r="M56" s="1">
        <f>AVERAGE('Raw Data'!CE56,'Raw Data'!CK56,'Raw Data'!CQ56)</f>
        <v>33.224333333333334</v>
      </c>
      <c r="N56" s="12">
        <f>STDEV('Raw Data'!CE56,'Raw Data'!CK56,'Raw Data'!CQ56)</f>
        <v>0.85177540075616909</v>
      </c>
      <c r="P56" s="1">
        <f>AVERAGE('Raw Data'!K222,'Raw Data'!Q222,'Raw Data'!W222)</f>
        <v>9.4610000000000003</v>
      </c>
      <c r="Q56" s="12">
        <f>STDEV('Raw Data'!K222,'Raw Data'!Q222,'Raw Data'!W222)</f>
        <v>0.42464926704281508</v>
      </c>
      <c r="R56" s="1">
        <f>AVERAGE('Raw Data'!AC222,'Raw Data'!AI222,'Raw Data'!AO222)</f>
        <v>11.343999999999999</v>
      </c>
      <c r="S56" s="12">
        <f>STDEV('Raw Data'!AC222,'Raw Data'!AI222,'Raw Data'!AO222)</f>
        <v>0.59692294310069816</v>
      </c>
      <c r="T56" s="1">
        <f>AVERAGE('Raw Data'!AU222,'Raw Data'!BA222,'Raw Data'!BG222)</f>
        <v>16.902666666666665</v>
      </c>
      <c r="U56" s="12">
        <f>STDEV('Raw Data'!AU222,'Raw Data'!BA222,'Raw Data'!BG222)</f>
        <v>0.71852650148295361</v>
      </c>
      <c r="V56" s="1">
        <f>AVERAGE('Raw Data'!BM222,'Raw Data'!BS222,'Raw Data'!BY222)</f>
        <v>22.161000000000001</v>
      </c>
      <c r="W56" s="12">
        <f>STDEV('Raw Data'!BM222,'Raw Data'!BS222,'Raw Data'!BY222)</f>
        <v>0.54016941786813599</v>
      </c>
      <c r="X56" s="1">
        <f>AVERAGE('Raw Data'!CE222,'Raw Data'!CK222,'Raw Data'!CQ222)</f>
        <v>25.477999999999998</v>
      </c>
      <c r="Y56" s="12">
        <f>STDEV('Raw Data'!CE222,'Raw Data'!CK222,'Raw Data'!CQ222)</f>
        <v>0.57065488695007238</v>
      </c>
      <c r="AA56" s="1">
        <f>AVERAGE('Raw Data'!K388,'Raw Data'!Q388,'Raw Data'!W388)</f>
        <v>11.271666666666667</v>
      </c>
      <c r="AB56" s="12">
        <f>STDEV('Raw Data'!K388,'Raw Data'!Q388,'Raw Data'!W388)</f>
        <v>0.26476467538803833</v>
      </c>
      <c r="AC56" s="1">
        <f>AVERAGE('Raw Data'!AC388,'Raw Data'!AI388,'Raw Data'!AO388)</f>
        <v>13.296333333333331</v>
      </c>
      <c r="AD56" s="12">
        <f>STDEV('Raw Data'!AC388,'Raw Data'!AI388,'Raw Data'!AO388)</f>
        <v>0.39588045333576855</v>
      </c>
      <c r="AE56" s="1">
        <f>AVERAGE('Raw Data'!AU388,'Raw Data'!BA388,'Raw Data'!BG388)</f>
        <v>18.465333333333334</v>
      </c>
      <c r="AF56" s="12">
        <f>STDEV('Raw Data'!AU388,'Raw Data'!BA388,'Raw Data'!BG388)</f>
        <v>0.2239694919700744</v>
      </c>
      <c r="AG56" s="1">
        <f>AVERAGE('Raw Data'!BM388,'Raw Data'!BS388,'Raw Data'!BY388)</f>
        <v>23.324999999999999</v>
      </c>
      <c r="AH56" s="12">
        <f>STDEV('Raw Data'!BM388,'Raw Data'!BS388,'Raw Data'!BY388)</f>
        <v>0.21071782079359247</v>
      </c>
      <c r="AI56" s="1">
        <f>AVERAGE('Raw Data'!CE388,'Raw Data'!CK388,'Raw Data'!CQ388)</f>
        <v>26.994999999999997</v>
      </c>
      <c r="AJ56" s="12">
        <f>STDEV('Raw Data'!CE388,'Raw Data'!CK388,'Raw Data'!CQ388)</f>
        <v>0.22768838354206772</v>
      </c>
      <c r="AL56" s="4">
        <f t="shared" si="51"/>
        <v>2.2059999999999995</v>
      </c>
      <c r="AM56" s="12">
        <f t="shared" si="52"/>
        <v>0.64044778418322568</v>
      </c>
      <c r="AN56" s="4">
        <f t="shared" si="53"/>
        <v>2.631333333333334</v>
      </c>
      <c r="AO56" s="12">
        <f t="shared" si="54"/>
        <v>1.0159197609088211</v>
      </c>
      <c r="AP56" s="4">
        <f t="shared" si="55"/>
        <v>2.8723333333333372</v>
      </c>
      <c r="AQ56" s="12">
        <f t="shared" si="56"/>
        <v>1.2474385924772888</v>
      </c>
      <c r="AR56" s="4">
        <f t="shared" si="57"/>
        <v>4.8436666666666675</v>
      </c>
      <c r="AS56" s="12">
        <f t="shared" si="58"/>
        <v>0.73967965152378923</v>
      </c>
      <c r="AT56" s="4">
        <f t="shared" si="59"/>
        <v>7.746333333333336</v>
      </c>
      <c r="AU56" s="12">
        <f t="shared" si="60"/>
        <v>1.4224302877062416</v>
      </c>
      <c r="AW56" s="4">
        <f t="shared" si="61"/>
        <v>0.39533333333333331</v>
      </c>
      <c r="AX56" s="12">
        <f t="shared" si="62"/>
        <v>0.48056319252844892</v>
      </c>
      <c r="AY56" s="4">
        <f t="shared" si="63"/>
        <v>0.67900000000000205</v>
      </c>
      <c r="AZ56" s="12">
        <f t="shared" si="64"/>
        <v>0.81487727114389163</v>
      </c>
      <c r="BA56" s="4">
        <f t="shared" si="65"/>
        <v>1.3096666666666685</v>
      </c>
      <c r="BB56" s="12">
        <f t="shared" si="66"/>
        <v>0.75288158296440977</v>
      </c>
      <c r="BC56" s="4">
        <f t="shared" si="67"/>
        <v>3.6796666666666695</v>
      </c>
      <c r="BD56" s="12">
        <f t="shared" si="68"/>
        <v>0.41022805444924554</v>
      </c>
      <c r="BE56" s="4">
        <f t="shared" si="69"/>
        <v>6.2293333333333365</v>
      </c>
      <c r="BF56" s="12">
        <f t="shared" si="70"/>
        <v>1.0794637842982371</v>
      </c>
      <c r="BH56" s="4">
        <f t="shared" si="21"/>
        <v>-1.8106666666666662</v>
      </c>
      <c r="BI56" s="4">
        <f t="shared" si="22"/>
        <v>0.68941394243085341</v>
      </c>
      <c r="BJ56" s="4">
        <f t="shared" si="23"/>
        <v>-1.9523333333333319</v>
      </c>
      <c r="BK56" s="4">
        <f t="shared" si="24"/>
        <v>0.99280339643646665</v>
      </c>
      <c r="BL56" s="4">
        <f t="shared" si="25"/>
        <v>-1.5626666666666686</v>
      </c>
      <c r="BM56" s="4">
        <f t="shared" si="26"/>
        <v>0.94249599345302804</v>
      </c>
      <c r="BN56" s="4">
        <f t="shared" si="27"/>
        <v>-1.1639999999999979</v>
      </c>
      <c r="BO56" s="4">
        <f t="shared" si="28"/>
        <v>0.75088723866172846</v>
      </c>
      <c r="BP56" s="4">
        <f t="shared" si="29"/>
        <v>-1.5169999999999995</v>
      </c>
      <c r="BQ56" s="4">
        <f t="shared" si="30"/>
        <v>0.79834327049214004</v>
      </c>
      <c r="BR56" s="12"/>
      <c r="BS56" s="4"/>
      <c r="BT56" s="12"/>
      <c r="BU56" s="4"/>
      <c r="BV56" s="12"/>
      <c r="BW56" s="4"/>
      <c r="BX56" s="12"/>
    </row>
    <row r="57" spans="1:76" x14ac:dyDescent="0.25">
      <c r="A57" t="str">
        <f>'Raw Data'!A57</f>
        <v>A_p110g</v>
      </c>
      <c r="B57">
        <f>'Raw Data'!B57</f>
        <v>370</v>
      </c>
      <c r="C57">
        <f>'Raw Data'!C57</f>
        <v>381</v>
      </c>
      <c r="D57" t="str">
        <f>'Raw Data'!D57</f>
        <v>IPVLPRNTDLTV</v>
      </c>
      <c r="E57" s="1">
        <f>AVERAGE('Raw Data'!K57,'Raw Data'!Q57,'Raw Data'!W57)</f>
        <v>35.589333333333336</v>
      </c>
      <c r="F57" s="12">
        <f>STDEV('Raw Data'!K57,'Raw Data'!Q57,'Raw Data'!W57)</f>
        <v>0.77729359532504372</v>
      </c>
      <c r="G57" s="1">
        <f>AVERAGE('Raw Data'!AC57,'Raw Data'!AI57,'Raw Data'!AO57)</f>
        <v>39.44166666666667</v>
      </c>
      <c r="H57" s="12">
        <f>STDEV('Raw Data'!AC57,'Raw Data'!AI57,'Raw Data'!AO57)</f>
        <v>0.84483390872604835</v>
      </c>
      <c r="I57" s="1">
        <f>AVERAGE('Raw Data'!AU57,'Raw Data'!BA57,'Raw Data'!BG57)</f>
        <v>49.719333333333338</v>
      </c>
      <c r="J57" s="12">
        <f>STDEV('Raw Data'!AU57,'Raw Data'!BA57,'Raw Data'!BG57)</f>
        <v>0.78533198924616177</v>
      </c>
      <c r="K57" s="1">
        <f>AVERAGE('Raw Data'!BM57,'Raw Data'!BS57,'Raw Data'!BY57)</f>
        <v>64.860333333333344</v>
      </c>
      <c r="L57" s="12">
        <f>STDEV('Raw Data'!BM57,'Raw Data'!BS57,'Raw Data'!BY57)</f>
        <v>0.93783385166741151</v>
      </c>
      <c r="M57" s="1">
        <f>AVERAGE('Raw Data'!CE57,'Raw Data'!CK57,'Raw Data'!CQ57)</f>
        <v>68.50566666666667</v>
      </c>
      <c r="N57" s="12">
        <f>STDEV('Raw Data'!CE57,'Raw Data'!CK57,'Raw Data'!CQ57)</f>
        <v>0.94005443104818875</v>
      </c>
      <c r="P57" s="1">
        <f>AVERAGE('Raw Data'!K223,'Raw Data'!Q223,'Raw Data'!W223)</f>
        <v>33.139999999999993</v>
      </c>
      <c r="Q57" s="12">
        <f>STDEV('Raw Data'!K223,'Raw Data'!Q223,'Raw Data'!W223)</f>
        <v>0.61608522137769228</v>
      </c>
      <c r="R57" s="1">
        <f>AVERAGE('Raw Data'!AC223,'Raw Data'!AI223,'Raw Data'!AO223)</f>
        <v>36.580000000000005</v>
      </c>
      <c r="S57" s="12">
        <f>STDEV('Raw Data'!AC223,'Raw Data'!AI223,'Raw Data'!AO223)</f>
        <v>0.52902457409840487</v>
      </c>
      <c r="T57" s="1">
        <f>AVERAGE('Raw Data'!AU223,'Raw Data'!BA223,'Raw Data'!BG223)</f>
        <v>47.482999999999997</v>
      </c>
      <c r="U57" s="12">
        <f>STDEV('Raw Data'!AU223,'Raw Data'!BA223,'Raw Data'!BG223)</f>
        <v>1.0419073855194647</v>
      </c>
      <c r="V57" s="1">
        <f>AVERAGE('Raw Data'!BM223,'Raw Data'!BS223,'Raw Data'!BY223)</f>
        <v>58.737333333333339</v>
      </c>
      <c r="W57" s="12">
        <f>STDEV('Raw Data'!BM223,'Raw Data'!BS223,'Raw Data'!BY223)</f>
        <v>0.81655026381315399</v>
      </c>
      <c r="X57" s="1">
        <f>AVERAGE('Raw Data'!CE223,'Raw Data'!CK223,'Raw Data'!CQ223)</f>
        <v>65.891999999999996</v>
      </c>
      <c r="Y57" s="12">
        <f>STDEV('Raw Data'!CE223,'Raw Data'!CK223,'Raw Data'!CQ223)</f>
        <v>0.47088958366054467</v>
      </c>
      <c r="AA57" s="1">
        <f>AVERAGE('Raw Data'!K389,'Raw Data'!Q389,'Raw Data'!W389)</f>
        <v>34.619333333333337</v>
      </c>
      <c r="AB57" s="12">
        <f>STDEV('Raw Data'!K389,'Raw Data'!Q389,'Raw Data'!W389)</f>
        <v>0.74816196998599882</v>
      </c>
      <c r="AC57" s="1">
        <f>AVERAGE('Raw Data'!AC389,'Raw Data'!AI389,'Raw Data'!AO389)</f>
        <v>38.19733333333334</v>
      </c>
      <c r="AD57" s="12">
        <f>STDEV('Raw Data'!AC389,'Raw Data'!AI389,'Raw Data'!AO389)</f>
        <v>0.87537668082564946</v>
      </c>
      <c r="AE57" s="1">
        <f>AVERAGE('Raw Data'!AU389,'Raw Data'!BA389,'Raw Data'!BG389)</f>
        <v>48.841999999999992</v>
      </c>
      <c r="AF57" s="12">
        <f>STDEV('Raw Data'!AU389,'Raw Data'!BA389,'Raw Data'!BG389)</f>
        <v>0.80611475609866046</v>
      </c>
      <c r="AG57" s="1">
        <f>AVERAGE('Raw Data'!BM389,'Raw Data'!BS389,'Raw Data'!BY389)</f>
        <v>58.75</v>
      </c>
      <c r="AH57" s="12">
        <f>STDEV('Raw Data'!BM389,'Raw Data'!BS389,'Raw Data'!BY389)</f>
        <v>0.62508239456890824</v>
      </c>
      <c r="AI57" s="1">
        <f>AVERAGE('Raw Data'!CE389,'Raw Data'!CK389,'Raw Data'!CQ389)</f>
        <v>66.137500000000003</v>
      </c>
      <c r="AJ57" s="12">
        <f>STDEV('Raw Data'!CE389,'Raw Data'!CK389,'Raw Data'!CQ389)</f>
        <v>4.7376154339503831E-2</v>
      </c>
      <c r="AL57" s="4">
        <f t="shared" si="51"/>
        <v>2.4493333333333425</v>
      </c>
      <c r="AM57" s="12">
        <f t="shared" si="52"/>
        <v>1.3933788167027361</v>
      </c>
      <c r="AN57" s="4">
        <f t="shared" si="53"/>
        <v>2.8616666666666646</v>
      </c>
      <c r="AO57" s="12">
        <f t="shared" si="54"/>
        <v>1.3738584828244531</v>
      </c>
      <c r="AP57" s="4">
        <f t="shared" si="55"/>
        <v>2.2363333333333415</v>
      </c>
      <c r="AQ57" s="12">
        <f t="shared" si="56"/>
        <v>1.8272393747656268</v>
      </c>
      <c r="AR57" s="4">
        <f t="shared" si="57"/>
        <v>6.1230000000000047</v>
      </c>
      <c r="AS57" s="12">
        <f t="shared" si="58"/>
        <v>1.7543841154805655</v>
      </c>
      <c r="AT57" s="4">
        <f t="shared" si="59"/>
        <v>2.6136666666666741</v>
      </c>
      <c r="AU57" s="12">
        <f t="shared" si="60"/>
        <v>1.4109440147087335</v>
      </c>
      <c r="AW57" s="4">
        <f t="shared" si="61"/>
        <v>0.96999999999999886</v>
      </c>
      <c r="AX57" s="12">
        <f t="shared" si="62"/>
        <v>1.5254555653110424</v>
      </c>
      <c r="AY57" s="4">
        <f t="shared" si="63"/>
        <v>1.24433333333333</v>
      </c>
      <c r="AZ57" s="12">
        <f t="shared" si="64"/>
        <v>1.7202105895516981</v>
      </c>
      <c r="BA57" s="4">
        <f t="shared" si="65"/>
        <v>0.87733333333334684</v>
      </c>
      <c r="BB57" s="12">
        <f t="shared" si="66"/>
        <v>1.591446745344822</v>
      </c>
      <c r="BC57" s="4">
        <f t="shared" si="67"/>
        <v>6.1103333333333438</v>
      </c>
      <c r="BD57" s="12">
        <f t="shared" si="68"/>
        <v>1.56291624623632</v>
      </c>
      <c r="BE57" s="4">
        <f t="shared" si="69"/>
        <v>2.3681666666666672</v>
      </c>
      <c r="BF57" s="12">
        <f t="shared" si="70"/>
        <v>0.98743058538769268</v>
      </c>
      <c r="BH57" s="4">
        <f t="shared" si="21"/>
        <v>-1.4793333333333436</v>
      </c>
      <c r="BI57" s="4">
        <f t="shared" si="22"/>
        <v>1.3642471913636911</v>
      </c>
      <c r="BJ57" s="4">
        <f t="shared" si="23"/>
        <v>-1.6173333333333346</v>
      </c>
      <c r="BK57" s="4">
        <f t="shared" si="24"/>
        <v>1.4044012549240543</v>
      </c>
      <c r="BL57" s="4">
        <f t="shared" si="25"/>
        <v>-1.3589999999999947</v>
      </c>
      <c r="BM57" s="4">
        <f t="shared" si="26"/>
        <v>1.8480221416181251</v>
      </c>
      <c r="BN57" s="4">
        <f t="shared" si="27"/>
        <v>-1.2666666666660831E-2</v>
      </c>
      <c r="BO57" s="4">
        <f t="shared" si="28"/>
        <v>1.4416326583820622</v>
      </c>
      <c r="BP57" s="4">
        <f t="shared" si="29"/>
        <v>-0.24550000000000693</v>
      </c>
      <c r="BQ57" s="4">
        <f t="shared" si="30"/>
        <v>0.51826573800004849</v>
      </c>
      <c r="BR57" s="12"/>
      <c r="BS57" s="4"/>
      <c r="BT57" s="12"/>
      <c r="BU57" s="4"/>
      <c r="BV57" s="12"/>
      <c r="BW57" s="4"/>
      <c r="BX57" s="12"/>
    </row>
    <row r="58" spans="1:76" x14ac:dyDescent="0.25">
      <c r="A58" t="str">
        <f>'Raw Data'!A58</f>
        <v>A_p110g</v>
      </c>
      <c r="B58">
        <f>'Raw Data'!B58</f>
        <v>382</v>
      </c>
      <c r="C58">
        <f>'Raw Data'!C58</f>
        <v>394</v>
      </c>
      <c r="D58" t="str">
        <f>'Raw Data'!D58</f>
        <v>FVEANIQHGQQVL</v>
      </c>
      <c r="E58" s="1">
        <f>AVERAGE('Raw Data'!K58,'Raw Data'!Q58,'Raw Data'!W58)</f>
        <v>5.4113333333333342</v>
      </c>
      <c r="F58" s="12">
        <f>STDEV('Raw Data'!K58,'Raw Data'!Q58,'Raw Data'!W58)</f>
        <v>5.008326400438888E-2</v>
      </c>
      <c r="G58" s="1">
        <f>AVERAGE('Raw Data'!AC58,'Raw Data'!AI58,'Raw Data'!AO58)</f>
        <v>10.005000000000001</v>
      </c>
      <c r="H58" s="12">
        <f>STDEV('Raw Data'!AC58,'Raw Data'!AI58,'Raw Data'!AO58)</f>
        <v>0.86291772493094643</v>
      </c>
      <c r="I58" s="1">
        <f>AVERAGE('Raw Data'!AU58,'Raw Data'!BA58,'Raw Data'!BG58)</f>
        <v>17.573999999999998</v>
      </c>
      <c r="J58" s="12">
        <f>STDEV('Raw Data'!AU58,'Raw Data'!BA58,'Raw Data'!BG58)</f>
        <v>0.51261388978450428</v>
      </c>
      <c r="K58" s="1">
        <f>AVERAGE('Raw Data'!BM58,'Raw Data'!BS58,'Raw Data'!BY58)</f>
        <v>21.103666666666665</v>
      </c>
      <c r="L58" s="12">
        <f>STDEV('Raw Data'!BM58,'Raw Data'!BS58,'Raw Data'!BY58)</f>
        <v>0.18768679584172487</v>
      </c>
      <c r="M58" s="1">
        <f>AVERAGE('Raw Data'!CE58,'Raw Data'!CK58,'Raw Data'!CQ58)</f>
        <v>30.153000000000002</v>
      </c>
      <c r="N58" s="12">
        <f>STDEV('Raw Data'!CE58,'Raw Data'!CK58,'Raw Data'!CQ58)</f>
        <v>0.97924511742464249</v>
      </c>
      <c r="P58" s="1">
        <f>AVERAGE('Raw Data'!K224,'Raw Data'!Q224,'Raw Data'!W224)</f>
        <v>5.0653333333333341</v>
      </c>
      <c r="Q58" s="12">
        <f>STDEV('Raw Data'!K224,'Raw Data'!Q224,'Raw Data'!W224)</f>
        <v>0.5519713156798397</v>
      </c>
      <c r="R58" s="1">
        <f>AVERAGE('Raw Data'!AC224,'Raw Data'!AI224,'Raw Data'!AO224)</f>
        <v>9.4339999999999993</v>
      </c>
      <c r="S58" s="12">
        <f>STDEV('Raw Data'!AC224,'Raw Data'!AI224,'Raw Data'!AO224)</f>
        <v>0.43734311472801274</v>
      </c>
      <c r="T58" s="1">
        <f>AVERAGE('Raw Data'!AU224,'Raw Data'!BA224,'Raw Data'!BG224)</f>
        <v>17.436666666666667</v>
      </c>
      <c r="U58" s="12">
        <f>STDEV('Raw Data'!AU224,'Raw Data'!BA224,'Raw Data'!BG224)</f>
        <v>0.32456945841119061</v>
      </c>
      <c r="V58" s="1">
        <f>AVERAGE('Raw Data'!BM224,'Raw Data'!BS224,'Raw Data'!BY224)</f>
        <v>20.358333333333334</v>
      </c>
      <c r="W58" s="12">
        <f>STDEV('Raw Data'!BM224,'Raw Data'!BS224,'Raw Data'!BY224)</f>
        <v>0.36811184894449234</v>
      </c>
      <c r="X58" s="1">
        <f>AVERAGE('Raw Data'!CE224,'Raw Data'!CK224,'Raw Data'!CQ224)</f>
        <v>27.271666666666665</v>
      </c>
      <c r="Y58" s="12">
        <f>STDEV('Raw Data'!CE224,'Raw Data'!CK224,'Raw Data'!CQ224)</f>
        <v>0.38023326173986011</v>
      </c>
      <c r="AA58" s="1">
        <f>AVERAGE('Raw Data'!K390,'Raw Data'!Q390,'Raw Data'!W390)</f>
        <v>5.1583333333333341</v>
      </c>
      <c r="AB58" s="12">
        <f>STDEV('Raw Data'!K390,'Raw Data'!Q390,'Raw Data'!W390)</f>
        <v>0.60187235634587299</v>
      </c>
      <c r="AC58" s="1">
        <f>AVERAGE('Raw Data'!AC390,'Raw Data'!AI390,'Raw Data'!AO390)</f>
        <v>9.979000000000001</v>
      </c>
      <c r="AD58" s="12">
        <f>STDEV('Raw Data'!AC390,'Raw Data'!AI390,'Raw Data'!AO390)</f>
        <v>0.24661102976144419</v>
      </c>
      <c r="AE58" s="1">
        <f>AVERAGE('Raw Data'!AU390,'Raw Data'!BA390,'Raw Data'!BG390)</f>
        <v>17.425333333333331</v>
      </c>
      <c r="AF58" s="12">
        <f>STDEV('Raw Data'!AU390,'Raw Data'!BA390,'Raw Data'!BG390)</f>
        <v>0.21991892445474837</v>
      </c>
      <c r="AG58" s="1">
        <f>AVERAGE('Raw Data'!BM390,'Raw Data'!BS390,'Raw Data'!BY390)</f>
        <v>20.648499999999999</v>
      </c>
      <c r="AH58" s="12">
        <f>STDEV('Raw Data'!BM390,'Raw Data'!BS390,'Raw Data'!BY390)</f>
        <v>0.26233661582020817</v>
      </c>
      <c r="AI58" s="1">
        <f>AVERAGE('Raw Data'!CE390,'Raw Data'!CK390,'Raw Data'!CQ390)</f>
        <v>28.671999999999997</v>
      </c>
      <c r="AJ58" s="12">
        <f>STDEV('Raw Data'!CE390,'Raw Data'!CK390,'Raw Data'!CQ390)</f>
        <v>0.4794183976444798</v>
      </c>
      <c r="AL58" s="4">
        <f t="shared" si="51"/>
        <v>0.34600000000000009</v>
      </c>
      <c r="AM58" s="12">
        <f t="shared" si="52"/>
        <v>0.6020545796842286</v>
      </c>
      <c r="AN58" s="4">
        <f t="shared" si="53"/>
        <v>0.57100000000000151</v>
      </c>
      <c r="AO58" s="12">
        <f t="shared" si="54"/>
        <v>1.300260839658959</v>
      </c>
      <c r="AP58" s="4">
        <f t="shared" si="55"/>
        <v>0.13733333333333064</v>
      </c>
      <c r="AQ58" s="12">
        <f t="shared" si="56"/>
        <v>0.83718334819569495</v>
      </c>
      <c r="AR58" s="4">
        <f t="shared" si="57"/>
        <v>0.74533333333333118</v>
      </c>
      <c r="AS58" s="12">
        <f t="shared" si="58"/>
        <v>0.55579864478621721</v>
      </c>
      <c r="AT58" s="4">
        <f t="shared" si="59"/>
        <v>2.8813333333333375</v>
      </c>
      <c r="AU58" s="12">
        <f t="shared" si="60"/>
        <v>1.3594783791645026</v>
      </c>
      <c r="AW58" s="4">
        <f t="shared" si="61"/>
        <v>0.25300000000000011</v>
      </c>
      <c r="AX58" s="12">
        <f t="shared" si="62"/>
        <v>0.65195562035026189</v>
      </c>
      <c r="AY58" s="4">
        <f t="shared" si="63"/>
        <v>2.5999999999999801E-2</v>
      </c>
      <c r="AZ58" s="12">
        <f t="shared" si="64"/>
        <v>1.1095287546923909</v>
      </c>
      <c r="BA58" s="4">
        <f t="shared" si="65"/>
        <v>0.14866666666666717</v>
      </c>
      <c r="BB58" s="12">
        <f t="shared" si="66"/>
        <v>0.73253281423925276</v>
      </c>
      <c r="BC58" s="4">
        <f t="shared" si="67"/>
        <v>0.45516666666666694</v>
      </c>
      <c r="BD58" s="12">
        <f t="shared" si="68"/>
        <v>0.45002341166193305</v>
      </c>
      <c r="BE58" s="4">
        <f t="shared" si="69"/>
        <v>1.4810000000000052</v>
      </c>
      <c r="BF58" s="12">
        <f t="shared" si="70"/>
        <v>1.4586635150691225</v>
      </c>
      <c r="BH58" s="4">
        <f t="shared" si="21"/>
        <v>-9.2999999999999972E-2</v>
      </c>
      <c r="BI58" s="4">
        <f t="shared" si="22"/>
        <v>1.1538436720257126</v>
      </c>
      <c r="BJ58" s="4">
        <f t="shared" si="23"/>
        <v>-0.54500000000000171</v>
      </c>
      <c r="BK58" s="4">
        <f t="shared" si="24"/>
        <v>0.68395414448945691</v>
      </c>
      <c r="BL58" s="4">
        <f t="shared" si="25"/>
        <v>1.1333333333336526E-2</v>
      </c>
      <c r="BM58" s="4">
        <f t="shared" si="26"/>
        <v>0.54448838286593904</v>
      </c>
      <c r="BN58" s="4">
        <f t="shared" si="27"/>
        <v>-0.29016666666666424</v>
      </c>
      <c r="BO58" s="4">
        <f t="shared" si="28"/>
        <v>0.63044846476470051</v>
      </c>
      <c r="BP58" s="4">
        <f t="shared" si="29"/>
        <v>-1.4003333333333323</v>
      </c>
      <c r="BQ58" s="4">
        <f t="shared" si="30"/>
        <v>0.85965165938433996</v>
      </c>
      <c r="BR58" s="12"/>
      <c r="BS58" s="4"/>
      <c r="BT58" s="12"/>
      <c r="BU58" s="4"/>
      <c r="BV58" s="12"/>
      <c r="BW58" s="4"/>
      <c r="BX58" s="12"/>
    </row>
    <row r="59" spans="1:76" x14ac:dyDescent="0.25">
      <c r="A59" t="str">
        <f>'Raw Data'!A59</f>
        <v>A_p110g</v>
      </c>
      <c r="B59">
        <f>'Raw Data'!B59</f>
        <v>383</v>
      </c>
      <c r="C59">
        <f>'Raw Data'!C59</f>
        <v>394</v>
      </c>
      <c r="D59" t="str">
        <f>'Raw Data'!D59</f>
        <v>VEANIQHGQQVL</v>
      </c>
      <c r="E59" s="1">
        <f>AVERAGE('Raw Data'!K59,'Raw Data'!Q59,'Raw Data'!W59)</f>
        <v>6.133</v>
      </c>
      <c r="F59" s="12">
        <f>STDEV('Raw Data'!K59,'Raw Data'!Q59,'Raw Data'!W59)</f>
        <v>0.21144029890255103</v>
      </c>
      <c r="G59" s="1">
        <f>AVERAGE('Raw Data'!AC59,'Raw Data'!AI59,'Raw Data'!AO59)</f>
        <v>11.145333333333333</v>
      </c>
      <c r="H59" s="12">
        <f>STDEV('Raw Data'!AC59,'Raw Data'!AI59,'Raw Data'!AO59)</f>
        <v>0.71902804766805395</v>
      </c>
      <c r="I59" s="1">
        <f>AVERAGE('Raw Data'!AU59,'Raw Data'!BA59,'Raw Data'!BG59)</f>
        <v>20.21166666666667</v>
      </c>
      <c r="J59" s="12">
        <f>STDEV('Raw Data'!AU59,'Raw Data'!BA59,'Raw Data'!BG59)</f>
        <v>0.21792276919434966</v>
      </c>
      <c r="K59" s="1">
        <f>AVERAGE('Raw Data'!BM59,'Raw Data'!BS59,'Raw Data'!BY59)</f>
        <v>24.037333333333333</v>
      </c>
      <c r="L59" s="12">
        <f>STDEV('Raw Data'!BM59,'Raw Data'!BS59,'Raw Data'!BY59)</f>
        <v>9.1920255294103845E-2</v>
      </c>
      <c r="M59" s="1">
        <f>AVERAGE('Raw Data'!CE59,'Raw Data'!CK59,'Raw Data'!CQ59)</f>
        <v>33.80233333333333</v>
      </c>
      <c r="N59" s="12">
        <f>STDEV('Raw Data'!CE59,'Raw Data'!CK59,'Raw Data'!CQ59)</f>
        <v>0.67411596430683507</v>
      </c>
      <c r="P59" s="1">
        <f>AVERAGE('Raw Data'!K225,'Raw Data'!Q225,'Raw Data'!W225)</f>
        <v>5.9786666666666664</v>
      </c>
      <c r="Q59" s="12">
        <f>STDEV('Raw Data'!K225,'Raw Data'!Q225,'Raw Data'!W225)</f>
        <v>0.97754403140387258</v>
      </c>
      <c r="R59" s="1">
        <f>AVERAGE('Raw Data'!AC225,'Raw Data'!AI225,'Raw Data'!AO225)</f>
        <v>10.605666666666666</v>
      </c>
      <c r="S59" s="12">
        <f>STDEV('Raw Data'!AC225,'Raw Data'!AI225,'Raw Data'!AO225)</f>
        <v>0.51659687700694956</v>
      </c>
      <c r="T59" s="1">
        <f>AVERAGE('Raw Data'!AU225,'Raw Data'!BA225,'Raw Data'!BG225)</f>
        <v>19.583666666666662</v>
      </c>
      <c r="U59" s="12">
        <f>STDEV('Raw Data'!AU225,'Raw Data'!BA225,'Raw Data'!BG225)</f>
        <v>0.27743888215845525</v>
      </c>
      <c r="V59" s="1">
        <f>AVERAGE('Raw Data'!BM225,'Raw Data'!BS225,'Raw Data'!BY225)</f>
        <v>22.928000000000001</v>
      </c>
      <c r="W59" s="12">
        <f>STDEV('Raw Data'!BM225,'Raw Data'!BS225,'Raw Data'!BY225)</f>
        <v>0.35081191541907547</v>
      </c>
      <c r="X59" s="1">
        <f>AVERAGE('Raw Data'!CE225,'Raw Data'!CK225,'Raw Data'!CQ225)</f>
        <v>31.447000000000003</v>
      </c>
      <c r="Y59" s="12">
        <f>STDEV('Raw Data'!CE225,'Raw Data'!CK225,'Raw Data'!CQ225)</f>
        <v>0.214795251344159</v>
      </c>
      <c r="AA59" s="1">
        <f>AVERAGE('Raw Data'!K391,'Raw Data'!Q391,'Raw Data'!W391)</f>
        <v>6.2973333333333334</v>
      </c>
      <c r="AB59" s="12">
        <f>STDEV('Raw Data'!K391,'Raw Data'!Q391,'Raw Data'!W391)</f>
        <v>0.37681604707513888</v>
      </c>
      <c r="AC59" s="1">
        <f>AVERAGE('Raw Data'!AC391,'Raw Data'!AI391,'Raw Data'!AO391)</f>
        <v>11.427666666666667</v>
      </c>
      <c r="AD59" s="12">
        <f>STDEV('Raw Data'!AC391,'Raw Data'!AI391,'Raw Data'!AO391)</f>
        <v>0.38900685512383049</v>
      </c>
      <c r="AE59" s="1">
        <f>AVERAGE('Raw Data'!AU391,'Raw Data'!BA391,'Raw Data'!BG391)</f>
        <v>20.027999999999999</v>
      </c>
      <c r="AF59" s="12">
        <f>STDEV('Raw Data'!AU391,'Raw Data'!BA391,'Raw Data'!BG391)</f>
        <v>0.23542514733987058</v>
      </c>
      <c r="AG59" s="1">
        <f>AVERAGE('Raw Data'!BM391,'Raw Data'!BS391,'Raw Data'!BY391)</f>
        <v>23.594999999999999</v>
      </c>
      <c r="AH59" s="12">
        <f>STDEV('Raw Data'!BM391,'Raw Data'!BS391,'Raw Data'!BY391)</f>
        <v>0.19091883092036754</v>
      </c>
      <c r="AI59" s="1">
        <f>AVERAGE('Raw Data'!CE391,'Raw Data'!CK391,'Raw Data'!CQ391)</f>
        <v>32.534999999999997</v>
      </c>
      <c r="AJ59" s="12">
        <f>STDEV('Raw Data'!CE391,'Raw Data'!CK391,'Raw Data'!CQ391)</f>
        <v>0.40446507883870214</v>
      </c>
      <c r="AL59" s="4">
        <f t="shared" si="51"/>
        <v>0.15433333333333366</v>
      </c>
      <c r="AM59" s="12">
        <f t="shared" si="52"/>
        <v>1.1889843303064236</v>
      </c>
      <c r="AN59" s="4">
        <f t="shared" si="53"/>
        <v>0.53966666666666718</v>
      </c>
      <c r="AO59" s="12">
        <f t="shared" si="54"/>
        <v>1.2356249246750035</v>
      </c>
      <c r="AP59" s="4">
        <f t="shared" si="55"/>
        <v>0.62800000000000722</v>
      </c>
      <c r="AQ59" s="12">
        <f t="shared" si="56"/>
        <v>0.49536165135280491</v>
      </c>
      <c r="AR59" s="4">
        <f t="shared" si="57"/>
        <v>1.109333333333332</v>
      </c>
      <c r="AS59" s="12">
        <f t="shared" si="58"/>
        <v>0.44273217071317933</v>
      </c>
      <c r="AT59" s="4">
        <f t="shared" si="59"/>
        <v>2.3553333333333271</v>
      </c>
      <c r="AU59" s="12">
        <f t="shared" si="60"/>
        <v>0.88891121565099407</v>
      </c>
      <c r="AW59" s="4">
        <f t="shared" si="61"/>
        <v>-0.16433333333333344</v>
      </c>
      <c r="AX59" s="12">
        <f t="shared" si="62"/>
        <v>0.58825634597768994</v>
      </c>
      <c r="AY59" s="4">
        <f t="shared" si="63"/>
        <v>-0.28233333333333377</v>
      </c>
      <c r="AZ59" s="12">
        <f t="shared" si="64"/>
        <v>1.1080349027918843</v>
      </c>
      <c r="BA59" s="4">
        <f t="shared" si="65"/>
        <v>0.18366666666667086</v>
      </c>
      <c r="BB59" s="12">
        <f t="shared" si="66"/>
        <v>0.45334791653422019</v>
      </c>
      <c r="BC59" s="4">
        <f t="shared" si="67"/>
        <v>0.44233333333333391</v>
      </c>
      <c r="BD59" s="12">
        <f t="shared" si="68"/>
        <v>0.2828390862144714</v>
      </c>
      <c r="BE59" s="4">
        <f t="shared" si="69"/>
        <v>1.2673333333333332</v>
      </c>
      <c r="BF59" s="12">
        <f t="shared" si="70"/>
        <v>1.0785810431455372</v>
      </c>
      <c r="BH59" s="4">
        <f t="shared" si="21"/>
        <v>-0.3186666666666671</v>
      </c>
      <c r="BI59" s="4">
        <f t="shared" si="22"/>
        <v>1.3543600784790115</v>
      </c>
      <c r="BJ59" s="4">
        <f t="shared" si="23"/>
        <v>-0.82200000000000095</v>
      </c>
      <c r="BK59" s="4">
        <f t="shared" si="24"/>
        <v>0.90560373213078005</v>
      </c>
      <c r="BL59" s="4">
        <f t="shared" si="25"/>
        <v>-0.44433333333333636</v>
      </c>
      <c r="BM59" s="4">
        <f t="shared" si="26"/>
        <v>0.51286402949832577</v>
      </c>
      <c r="BN59" s="4">
        <f t="shared" si="27"/>
        <v>-0.66699999999999804</v>
      </c>
      <c r="BO59" s="4">
        <f t="shared" si="28"/>
        <v>0.54173074633944296</v>
      </c>
      <c r="BP59" s="4">
        <f t="shared" si="29"/>
        <v>-1.0879999999999939</v>
      </c>
      <c r="BQ59" s="4">
        <f t="shared" si="30"/>
        <v>0.6192603301828612</v>
      </c>
      <c r="BR59" s="12"/>
      <c r="BS59" s="4"/>
      <c r="BT59" s="12"/>
      <c r="BU59" s="4"/>
      <c r="BV59" s="12"/>
      <c r="BW59" s="4"/>
      <c r="BX59" s="12"/>
    </row>
    <row r="60" spans="1:76" x14ac:dyDescent="0.25">
      <c r="A60" t="str">
        <f>'Raw Data'!A60</f>
        <v>A_p110g</v>
      </c>
      <c r="B60">
        <f>'Raw Data'!B60</f>
        <v>395</v>
      </c>
      <c r="C60">
        <f>'Raw Data'!C60</f>
        <v>407</v>
      </c>
      <c r="D60" t="str">
        <f>'Raw Data'!D60</f>
        <v>CQRRTSPKPFTEE</v>
      </c>
      <c r="E60" s="1">
        <f>AVERAGE('Raw Data'!K60,'Raw Data'!Q60,'Raw Data'!W60)</f>
        <v>7.0280000000000014</v>
      </c>
      <c r="F60" s="12">
        <f>STDEV('Raw Data'!K60,'Raw Data'!Q60,'Raw Data'!W60)</f>
        <v>0.22150169299578709</v>
      </c>
      <c r="G60" s="1">
        <f>AVERAGE('Raw Data'!AC60,'Raw Data'!AI60,'Raw Data'!AO60)</f>
        <v>11.531000000000001</v>
      </c>
      <c r="H60" s="12">
        <f>STDEV('Raw Data'!AC60,'Raw Data'!AI60,'Raw Data'!AO60)</f>
        <v>0.55657164857725239</v>
      </c>
      <c r="I60" s="1">
        <f>AVERAGE('Raw Data'!AU60,'Raw Data'!BA60,'Raw Data'!BG60)</f>
        <v>18.153333333333332</v>
      </c>
      <c r="J60" s="12">
        <f>STDEV('Raw Data'!AU60,'Raw Data'!BA60,'Raw Data'!BG60)</f>
        <v>0.35834108518746949</v>
      </c>
      <c r="K60" s="1">
        <f>AVERAGE('Raw Data'!BM60,'Raw Data'!BS60,'Raw Data'!BY60)</f>
        <v>28.297000000000001</v>
      </c>
      <c r="L60" s="12">
        <f>STDEV('Raw Data'!BM60,'Raw Data'!BS60,'Raw Data'!BY60)</f>
        <v>6.5337584895679035E-2</v>
      </c>
      <c r="M60" s="1">
        <f>AVERAGE('Raw Data'!CE60,'Raw Data'!CK60,'Raw Data'!CQ60)</f>
        <v>35.945</v>
      </c>
      <c r="N60" s="12">
        <f>STDEV('Raw Data'!CE60,'Raw Data'!CK60,'Raw Data'!CQ60)</f>
        <v>0.31522055770523577</v>
      </c>
      <c r="P60" s="1">
        <f>AVERAGE('Raw Data'!K226,'Raw Data'!Q226,'Raw Data'!W226)</f>
        <v>5.5176666666666669</v>
      </c>
      <c r="Q60" s="12">
        <f>STDEV('Raw Data'!K226,'Raw Data'!Q226,'Raw Data'!W226)</f>
        <v>0.31832739959565742</v>
      </c>
      <c r="R60" s="1">
        <f>AVERAGE('Raw Data'!AC226,'Raw Data'!AI226,'Raw Data'!AO226)</f>
        <v>10.633000000000001</v>
      </c>
      <c r="S60" s="12">
        <f>STDEV('Raw Data'!AC226,'Raw Data'!AI226,'Raw Data'!AO226)</f>
        <v>0.34973275511452967</v>
      </c>
      <c r="T60" s="1">
        <f>AVERAGE('Raw Data'!AU226,'Raw Data'!BA226,'Raw Data'!BG226)</f>
        <v>18.195333333333334</v>
      </c>
      <c r="U60" s="12">
        <f>STDEV('Raw Data'!AU226,'Raw Data'!BA226,'Raw Data'!BG226)</f>
        <v>0.57578583981662212</v>
      </c>
      <c r="V60" s="1">
        <f>AVERAGE('Raw Data'!BM226,'Raw Data'!BS226,'Raw Data'!BY226)</f>
        <v>27.742999999999999</v>
      </c>
      <c r="W60" s="12">
        <f>STDEV('Raw Data'!BM226,'Raw Data'!BS226,'Raw Data'!BY226)</f>
        <v>0.59814463133927831</v>
      </c>
      <c r="X60" s="1">
        <f>AVERAGE('Raw Data'!CE226,'Raw Data'!CK226,'Raw Data'!CQ226)</f>
        <v>35.637333333333331</v>
      </c>
      <c r="Y60" s="12">
        <f>STDEV('Raw Data'!CE226,'Raw Data'!CK226,'Raw Data'!CQ226)</f>
        <v>0.2190715256105478</v>
      </c>
      <c r="AA60" s="1">
        <f>AVERAGE('Raw Data'!K392,'Raw Data'!Q392,'Raw Data'!W392)</f>
        <v>6.9163333333333341</v>
      </c>
      <c r="AB60" s="12">
        <f>STDEV('Raw Data'!K392,'Raw Data'!Q392,'Raw Data'!W392)</f>
        <v>0.64796707735295744</v>
      </c>
      <c r="AC60" s="1">
        <f>AVERAGE('Raw Data'!AC392,'Raw Data'!AI392,'Raw Data'!AO392)</f>
        <v>12.278333333333334</v>
      </c>
      <c r="AD60" s="12">
        <f>STDEV('Raw Data'!AC392,'Raw Data'!AI392,'Raw Data'!AO392)</f>
        <v>0.37899384339766418</v>
      </c>
      <c r="AE60" s="1">
        <f>AVERAGE('Raw Data'!AU392,'Raw Data'!BA392,'Raw Data'!BG392)</f>
        <v>19.689333333333334</v>
      </c>
      <c r="AF60" s="12">
        <f>STDEV('Raw Data'!AU392,'Raw Data'!BA392,'Raw Data'!BG392)</f>
        <v>0.77444969709680611</v>
      </c>
      <c r="AG60" s="1">
        <f>AVERAGE('Raw Data'!BM392,'Raw Data'!BS392,'Raw Data'!BY392)</f>
        <v>26.8935</v>
      </c>
      <c r="AH60" s="12">
        <f>STDEV('Raw Data'!BM392,'Raw Data'!BS392,'Raw Data'!BY392)</f>
        <v>0.12232947314527401</v>
      </c>
      <c r="AI60" s="1">
        <f>AVERAGE('Raw Data'!CE392,'Raw Data'!CK392,'Raw Data'!CQ392)</f>
        <v>36.154499999999999</v>
      </c>
      <c r="AJ60" s="12">
        <f>STDEV('Raw Data'!CE392,'Raw Data'!CK392,'Raw Data'!CQ392)</f>
        <v>0.61730421997585427</v>
      </c>
      <c r="AL60" s="4">
        <f t="shared" si="51"/>
        <v>1.5103333333333344</v>
      </c>
      <c r="AM60" s="12">
        <f t="shared" si="52"/>
        <v>0.53982909259144451</v>
      </c>
      <c r="AN60" s="4">
        <f t="shared" si="53"/>
        <v>0.89799999999999969</v>
      </c>
      <c r="AO60" s="12">
        <f t="shared" si="54"/>
        <v>0.906304403691782</v>
      </c>
      <c r="AP60" s="4">
        <f t="shared" si="55"/>
        <v>-4.2000000000001592E-2</v>
      </c>
      <c r="AQ60" s="12">
        <f t="shared" si="56"/>
        <v>0.93412692500409156</v>
      </c>
      <c r="AR60" s="4">
        <f t="shared" si="57"/>
        <v>0.55400000000000205</v>
      </c>
      <c r="AS60" s="12">
        <f t="shared" si="58"/>
        <v>0.6634822162349574</v>
      </c>
      <c r="AT60" s="4">
        <f t="shared" si="59"/>
        <v>0.30766666666666964</v>
      </c>
      <c r="AU60" s="12">
        <f t="shared" si="60"/>
        <v>0.53429208331578359</v>
      </c>
      <c r="AW60" s="4">
        <f t="shared" si="61"/>
        <v>0.11166666666666725</v>
      </c>
      <c r="AX60" s="12">
        <f t="shared" si="62"/>
        <v>0.86946877034874448</v>
      </c>
      <c r="AY60" s="4">
        <f t="shared" si="63"/>
        <v>-0.74733333333333363</v>
      </c>
      <c r="AZ60" s="12">
        <f t="shared" si="64"/>
        <v>0.93556549197491645</v>
      </c>
      <c r="BA60" s="4">
        <f t="shared" si="65"/>
        <v>-1.5360000000000014</v>
      </c>
      <c r="BB60" s="12">
        <f t="shared" si="66"/>
        <v>1.1327907822842755</v>
      </c>
      <c r="BC60" s="4">
        <f t="shared" si="67"/>
        <v>1.4035000000000011</v>
      </c>
      <c r="BD60" s="12">
        <f t="shared" si="68"/>
        <v>0.18766705804095304</v>
      </c>
      <c r="BE60" s="4">
        <f t="shared" si="69"/>
        <v>-0.20949999999999847</v>
      </c>
      <c r="BF60" s="12">
        <f t="shared" si="70"/>
        <v>0.9325247776810901</v>
      </c>
      <c r="BH60" s="4">
        <f t="shared" si="21"/>
        <v>-1.3986666666666672</v>
      </c>
      <c r="BI60" s="4">
        <f t="shared" si="22"/>
        <v>0.96629447694861481</v>
      </c>
      <c r="BJ60" s="4">
        <f t="shared" si="23"/>
        <v>-1.6453333333333333</v>
      </c>
      <c r="BK60" s="4">
        <f t="shared" si="24"/>
        <v>0.72872659851219379</v>
      </c>
      <c r="BL60" s="4">
        <f t="shared" si="25"/>
        <v>-1.4939999999999998</v>
      </c>
      <c r="BM60" s="4">
        <f t="shared" si="26"/>
        <v>1.3502355369134282</v>
      </c>
      <c r="BN60" s="4">
        <f t="shared" si="27"/>
        <v>0.84949999999999903</v>
      </c>
      <c r="BO60" s="4">
        <f t="shared" si="28"/>
        <v>0.72047410448455229</v>
      </c>
      <c r="BP60" s="4">
        <f t="shared" si="29"/>
        <v>-0.51716666666666811</v>
      </c>
      <c r="BQ60" s="4">
        <f t="shared" si="30"/>
        <v>0.83637574558640204</v>
      </c>
      <c r="BR60" s="12"/>
      <c r="BS60" s="4"/>
      <c r="BT60" s="12"/>
      <c r="BU60" s="4"/>
      <c r="BV60" s="12"/>
      <c r="BW60" s="4"/>
      <c r="BX60" s="12"/>
    </row>
    <row r="61" spans="1:76" x14ac:dyDescent="0.25">
      <c r="A61" t="str">
        <f>'Raw Data'!A61</f>
        <v>A_p110g</v>
      </c>
      <c r="B61">
        <f>'Raw Data'!B61</f>
        <v>408</v>
      </c>
      <c r="C61">
        <f>'Raw Data'!C61</f>
        <v>413</v>
      </c>
      <c r="D61" t="str">
        <f>'Raw Data'!D61</f>
        <v>VLWNVW</v>
      </c>
      <c r="E61" s="1">
        <f>AVERAGE('Raw Data'!K61,'Raw Data'!Q61,'Raw Data'!W61)</f>
        <v>0.78033333333333321</v>
      </c>
      <c r="F61" s="12">
        <f>STDEV('Raw Data'!K61,'Raw Data'!Q61,'Raw Data'!W61)</f>
        <v>0.18997455970032789</v>
      </c>
      <c r="G61" s="1">
        <f>AVERAGE('Raw Data'!AC61,'Raw Data'!AI61,'Raw Data'!AO61)</f>
        <v>10.841333333333333</v>
      </c>
      <c r="H61" s="12">
        <f>STDEV('Raw Data'!AC61,'Raw Data'!AI61,'Raw Data'!AO61)</f>
        <v>0.99389955897632476</v>
      </c>
      <c r="I61" s="1">
        <f>AVERAGE('Raw Data'!AU61,'Raw Data'!BA61,'Raw Data'!BG61)</f>
        <v>33.474999999999994</v>
      </c>
      <c r="J61" s="12">
        <f>STDEV('Raw Data'!AU61,'Raw Data'!BA61,'Raw Data'!BG61)</f>
        <v>1.1977758554921705</v>
      </c>
      <c r="K61" s="1">
        <f>AVERAGE('Raw Data'!BM61,'Raw Data'!BS61,'Raw Data'!BY61)</f>
        <v>45.282999999999994</v>
      </c>
      <c r="L61" s="12">
        <f>STDEV('Raw Data'!BM61,'Raw Data'!BS61,'Raw Data'!BY61)</f>
        <v>0.57345618838756829</v>
      </c>
      <c r="M61" s="1">
        <f>AVERAGE('Raw Data'!CE61,'Raw Data'!CK61,'Raw Data'!CQ61)</f>
        <v>71.631</v>
      </c>
      <c r="N61" s="12">
        <f>STDEV('Raw Data'!CE61,'Raw Data'!CK61,'Raw Data'!CQ61)</f>
        <v>0.8020673288446617</v>
      </c>
      <c r="P61" s="1">
        <f>AVERAGE('Raw Data'!K227,'Raw Data'!Q227,'Raw Data'!W227)</f>
        <v>-7.1000000000000021E-2</v>
      </c>
      <c r="Q61" s="12">
        <f>STDEV('Raw Data'!K227,'Raw Data'!Q227,'Raw Data'!W227)</f>
        <v>0.63762606596656635</v>
      </c>
      <c r="R61" s="1">
        <f>AVERAGE('Raw Data'!AC227,'Raw Data'!AI227,'Raw Data'!AO227)</f>
        <v>6.4210000000000003</v>
      </c>
      <c r="S61" s="12">
        <f>STDEV('Raw Data'!AC227,'Raw Data'!AI227,'Raw Data'!AO227)</f>
        <v>0.77241698583084029</v>
      </c>
      <c r="T61" s="1">
        <f>AVERAGE('Raw Data'!AU227,'Raw Data'!BA227,'Raw Data'!BG227)</f>
        <v>25.999666666666666</v>
      </c>
      <c r="U61" s="12">
        <f>STDEV('Raw Data'!AU227,'Raw Data'!BA227,'Raw Data'!BG227)</f>
        <v>0.86933154396543899</v>
      </c>
      <c r="V61" s="1">
        <f>AVERAGE('Raw Data'!BM227,'Raw Data'!BS227,'Raw Data'!BY227)</f>
        <v>40.305666666666667</v>
      </c>
      <c r="W61" s="12">
        <f>STDEV('Raw Data'!BM227,'Raw Data'!BS227,'Raw Data'!BY227)</f>
        <v>0.60380984865546239</v>
      </c>
      <c r="X61" s="1">
        <f>AVERAGE('Raw Data'!CE227,'Raw Data'!CK227,'Raw Data'!CQ227)</f>
        <v>50.067</v>
      </c>
      <c r="Y61" s="12">
        <f>STDEV('Raw Data'!CE227,'Raw Data'!CK227,'Raw Data'!CQ227)</f>
        <v>0.66381623963262626</v>
      </c>
      <c r="AA61" s="1">
        <f>AVERAGE('Raw Data'!K393,'Raw Data'!Q393,'Raw Data'!W393)</f>
        <v>-8.1666666666666624E-2</v>
      </c>
      <c r="AB61" s="12">
        <f>STDEV('Raw Data'!K393,'Raw Data'!Q393,'Raw Data'!W393)</f>
        <v>1.3922141837136028</v>
      </c>
      <c r="AC61" s="1">
        <f>AVERAGE('Raw Data'!AC393,'Raw Data'!AI393,'Raw Data'!AO393)</f>
        <v>8.5409999999999986</v>
      </c>
      <c r="AD61" s="12">
        <f>STDEV('Raw Data'!AC393,'Raw Data'!AI393,'Raw Data'!AO393)</f>
        <v>1.9301655369423587</v>
      </c>
      <c r="AE61" s="1">
        <f>AVERAGE('Raw Data'!AU393,'Raw Data'!BA393,'Raw Data'!BG393)</f>
        <v>29.252333333333336</v>
      </c>
      <c r="AF61" s="12">
        <f>STDEV('Raw Data'!AU393,'Raw Data'!BA393,'Raw Data'!BG393)</f>
        <v>0.36384657938935389</v>
      </c>
      <c r="AG61" s="1">
        <f>AVERAGE('Raw Data'!BM393,'Raw Data'!BS393,'Raw Data'!BY393)</f>
        <v>42.468499999999999</v>
      </c>
      <c r="AH61" s="12">
        <f>STDEV('Raw Data'!BM393,'Raw Data'!BS393,'Raw Data'!BY393)</f>
        <v>0.80398041020910482</v>
      </c>
      <c r="AI61" s="1">
        <f>AVERAGE('Raw Data'!CE393,'Raw Data'!CK393,'Raw Data'!CQ393)</f>
        <v>59.094000000000001</v>
      </c>
      <c r="AJ61" s="12">
        <f>STDEV('Raw Data'!CE393,'Raw Data'!CK393,'Raw Data'!CQ393)</f>
        <v>1.2713779925734137</v>
      </c>
      <c r="AL61" s="4">
        <f t="shared" si="51"/>
        <v>0.85133333333333328</v>
      </c>
      <c r="AM61" s="12">
        <f t="shared" si="52"/>
        <v>0.82760062566689419</v>
      </c>
      <c r="AN61" s="4">
        <f t="shared" si="53"/>
        <v>4.4203333333333328</v>
      </c>
      <c r="AO61" s="12">
        <f t="shared" si="54"/>
        <v>1.7663165448071647</v>
      </c>
      <c r="AP61" s="4">
        <f t="shared" si="55"/>
        <v>7.4753333333333281</v>
      </c>
      <c r="AQ61" s="12">
        <f t="shared" si="56"/>
        <v>2.0671073994576092</v>
      </c>
      <c r="AR61" s="4">
        <f t="shared" si="57"/>
        <v>4.9773333333333269</v>
      </c>
      <c r="AS61" s="12">
        <f t="shared" si="58"/>
        <v>1.1772660370430308</v>
      </c>
      <c r="AT61" s="4">
        <f t="shared" si="59"/>
        <v>21.564</v>
      </c>
      <c r="AU61" s="12">
        <f t="shared" si="60"/>
        <v>1.4658835684772882</v>
      </c>
      <c r="AW61" s="4">
        <f t="shared" si="61"/>
        <v>0.86199999999999988</v>
      </c>
      <c r="AX61" s="12">
        <f t="shared" si="62"/>
        <v>1.5821887434139306</v>
      </c>
      <c r="AY61" s="4">
        <f t="shared" si="63"/>
        <v>2.3003333333333345</v>
      </c>
      <c r="AZ61" s="12">
        <f t="shared" si="64"/>
        <v>2.9240650959186834</v>
      </c>
      <c r="BA61" s="4">
        <f t="shared" si="65"/>
        <v>4.2226666666666581</v>
      </c>
      <c r="BB61" s="12">
        <f t="shared" si="66"/>
        <v>1.5616224348815246</v>
      </c>
      <c r="BC61" s="4">
        <f t="shared" si="67"/>
        <v>2.8144999999999953</v>
      </c>
      <c r="BD61" s="12">
        <f t="shared" si="68"/>
        <v>1.377436598596673</v>
      </c>
      <c r="BE61" s="4">
        <f t="shared" si="69"/>
        <v>12.536999999999999</v>
      </c>
      <c r="BF61" s="12">
        <f t="shared" si="70"/>
        <v>2.0734453214180748</v>
      </c>
      <c r="BH61" s="4">
        <f t="shared" si="21"/>
        <v>1.0666666666666602E-2</v>
      </c>
      <c r="BI61" s="4">
        <f t="shared" si="22"/>
        <v>2.0298402496801691</v>
      </c>
      <c r="BJ61" s="4">
        <f t="shared" si="23"/>
        <v>-2.1199999999999983</v>
      </c>
      <c r="BK61" s="4">
        <f t="shared" si="24"/>
        <v>2.702582522773199</v>
      </c>
      <c r="BL61" s="4">
        <f t="shared" si="25"/>
        <v>-3.2526666666666699</v>
      </c>
      <c r="BM61" s="4">
        <f t="shared" si="26"/>
        <v>1.2331781233547929</v>
      </c>
      <c r="BN61" s="4">
        <f t="shared" si="27"/>
        <v>-2.1628333333333316</v>
      </c>
      <c r="BO61" s="4">
        <f t="shared" si="28"/>
        <v>1.4077902588645672</v>
      </c>
      <c r="BP61" s="4">
        <f t="shared" si="29"/>
        <v>-9.027000000000001</v>
      </c>
      <c r="BQ61" s="4">
        <f t="shared" si="30"/>
        <v>1.9351942322060398</v>
      </c>
      <c r="BR61" s="12"/>
      <c r="BS61" s="4"/>
      <c r="BT61" s="12"/>
      <c r="BU61" s="4"/>
      <c r="BV61" s="12"/>
      <c r="BW61" s="4"/>
      <c r="BX61" s="12"/>
    </row>
    <row r="62" spans="1:76" x14ac:dyDescent="0.25">
      <c r="A62" t="str">
        <f>'Raw Data'!A62</f>
        <v>A_p110g</v>
      </c>
      <c r="B62">
        <f>'Raw Data'!B62</f>
        <v>414</v>
      </c>
      <c r="C62">
        <f>'Raw Data'!C62</f>
        <v>428</v>
      </c>
      <c r="D62" t="str">
        <f>'Raw Data'!D62</f>
        <v>LEFSIKIKDLPKGAL</v>
      </c>
      <c r="E62" s="1">
        <f>AVERAGE('Raw Data'!K62,'Raw Data'!Q62,'Raw Data'!W62)</f>
        <v>6.0796666666666654</v>
      </c>
      <c r="F62" s="12">
        <f>STDEV('Raw Data'!K62,'Raw Data'!Q62,'Raw Data'!W62)</f>
        <v>0.27830259311284433</v>
      </c>
      <c r="G62" s="1">
        <f>AVERAGE('Raw Data'!AC62,'Raw Data'!AI62,'Raw Data'!AO62)</f>
        <v>6.5236666666666672</v>
      </c>
      <c r="H62" s="12">
        <f>STDEV('Raw Data'!AC62,'Raw Data'!AI62,'Raw Data'!AO62)</f>
        <v>0.23776529043014916</v>
      </c>
      <c r="I62" s="1">
        <f>AVERAGE('Raw Data'!AU62,'Raw Data'!BA62,'Raw Data'!BG62)</f>
        <v>10.799333333333331</v>
      </c>
      <c r="J62" s="12">
        <f>STDEV('Raw Data'!AU62,'Raw Data'!BA62,'Raw Data'!BG62)</f>
        <v>0.47524449847771366</v>
      </c>
      <c r="K62" s="1">
        <f>AVERAGE('Raw Data'!BM62,'Raw Data'!BS62,'Raw Data'!BY62)</f>
        <v>23.626000000000001</v>
      </c>
      <c r="L62" s="12">
        <f>STDEV('Raw Data'!BM62,'Raw Data'!BS62,'Raw Data'!BY62)</f>
        <v>0.78637650015752625</v>
      </c>
      <c r="M62" s="1">
        <f>AVERAGE('Raw Data'!CE62,'Raw Data'!CK62,'Raw Data'!CQ62)</f>
        <v>37.448333333333331</v>
      </c>
      <c r="N62" s="12">
        <f>STDEV('Raw Data'!CE62,'Raw Data'!CK62,'Raw Data'!CQ62)</f>
        <v>0.84516881942801036</v>
      </c>
      <c r="P62" s="1">
        <f>AVERAGE('Raw Data'!K228,'Raw Data'!Q228,'Raw Data'!W228)</f>
        <v>4.2216666666666667</v>
      </c>
      <c r="Q62" s="12">
        <f>STDEV('Raw Data'!K228,'Raw Data'!Q228,'Raw Data'!W228)</f>
        <v>0.49145633919335419</v>
      </c>
      <c r="R62" s="1">
        <f>AVERAGE('Raw Data'!AC228,'Raw Data'!AI228,'Raw Data'!AO228)</f>
        <v>5.7296666666666667</v>
      </c>
      <c r="S62" s="12">
        <f>STDEV('Raw Data'!AC228,'Raw Data'!AI228,'Raw Data'!AO228)</f>
        <v>0.43417200892426622</v>
      </c>
      <c r="T62" s="1">
        <f>AVERAGE('Raw Data'!AU228,'Raw Data'!BA228,'Raw Data'!BG228)</f>
        <v>6.5013333333333341</v>
      </c>
      <c r="U62" s="12">
        <f>STDEV('Raw Data'!AU228,'Raw Data'!BA228,'Raw Data'!BG228)</f>
        <v>0.26929042562507388</v>
      </c>
      <c r="V62" s="1">
        <f>AVERAGE('Raw Data'!BM228,'Raw Data'!BS228,'Raw Data'!BY228)</f>
        <v>11.168666666666667</v>
      </c>
      <c r="W62" s="12">
        <f>STDEV('Raw Data'!BM228,'Raw Data'!BS228,'Raw Data'!BY228)</f>
        <v>0.28250014749258723</v>
      </c>
      <c r="X62" s="1">
        <f>AVERAGE('Raw Data'!CE228,'Raw Data'!CK228,'Raw Data'!CQ228)</f>
        <v>19.815999999999999</v>
      </c>
      <c r="Y62" s="12">
        <f>STDEV('Raw Data'!CE228,'Raw Data'!CK228,'Raw Data'!CQ228)</f>
        <v>0.16707184083501331</v>
      </c>
      <c r="AA62" s="1">
        <f>AVERAGE('Raw Data'!K394,'Raw Data'!Q394,'Raw Data'!W394)</f>
        <v>5.0910000000000002</v>
      </c>
      <c r="AB62" s="12">
        <f>STDEV('Raw Data'!K394,'Raw Data'!Q394,'Raw Data'!W394)</f>
        <v>0.46685222501344037</v>
      </c>
      <c r="AC62" s="1">
        <f>AVERAGE('Raw Data'!AC394,'Raw Data'!AI394,'Raw Data'!AO394)</f>
        <v>6.2173333333333334</v>
      </c>
      <c r="AD62" s="12">
        <f>STDEV('Raw Data'!AC394,'Raw Data'!AI394,'Raw Data'!AO394)</f>
        <v>9.392727683337429E-2</v>
      </c>
      <c r="AE62" s="1">
        <f>AVERAGE('Raw Data'!AU394,'Raw Data'!BA394,'Raw Data'!BG394)</f>
        <v>7.8163333333333336</v>
      </c>
      <c r="AF62" s="12">
        <f>STDEV('Raw Data'!AU394,'Raw Data'!BA394,'Raw Data'!BG394)</f>
        <v>9.200724609145372E-2</v>
      </c>
      <c r="AG62" s="1">
        <f>AVERAGE('Raw Data'!BM394,'Raw Data'!BS394,'Raw Data'!BY394)</f>
        <v>13.526499999999999</v>
      </c>
      <c r="AH62" s="12">
        <f>STDEV('Raw Data'!BM394,'Raw Data'!BS394,'Raw Data'!BY394)</f>
        <v>7.283199846221422E-2</v>
      </c>
      <c r="AI62" s="1">
        <f>AVERAGE('Raw Data'!CE394,'Raw Data'!CK394,'Raw Data'!CQ394)</f>
        <v>21.734999999999999</v>
      </c>
      <c r="AJ62" s="12">
        <f>STDEV('Raw Data'!CE394,'Raw Data'!CK394,'Raw Data'!CQ394)</f>
        <v>1.9798989873222407E-2</v>
      </c>
      <c r="AL62" s="4">
        <f t="shared" si="51"/>
        <v>1.8579999999999988</v>
      </c>
      <c r="AM62" s="12">
        <f t="shared" si="52"/>
        <v>0.76975893230619841</v>
      </c>
      <c r="AN62" s="4">
        <f t="shared" si="53"/>
        <v>0.79400000000000048</v>
      </c>
      <c r="AO62" s="12">
        <f t="shared" si="54"/>
        <v>0.67193729935441537</v>
      </c>
      <c r="AP62" s="4">
        <f t="shared" si="55"/>
        <v>4.2979999999999974</v>
      </c>
      <c r="AQ62" s="12">
        <f t="shared" si="56"/>
        <v>0.74453492410278743</v>
      </c>
      <c r="AR62" s="4">
        <f t="shared" si="57"/>
        <v>12.457333333333334</v>
      </c>
      <c r="AS62" s="12">
        <f t="shared" si="58"/>
        <v>1.0688766476501133</v>
      </c>
      <c r="AT62" s="4">
        <f t="shared" si="59"/>
        <v>17.632333333333332</v>
      </c>
      <c r="AU62" s="12">
        <f t="shared" si="60"/>
        <v>1.0122406602630234</v>
      </c>
      <c r="AW62" s="4">
        <f t="shared" si="61"/>
        <v>0.98866666666666525</v>
      </c>
      <c r="AX62" s="12">
        <f t="shared" si="62"/>
        <v>0.7451548181262847</v>
      </c>
      <c r="AY62" s="4">
        <f t="shared" si="63"/>
        <v>0.30633333333333379</v>
      </c>
      <c r="AZ62" s="12">
        <f t="shared" si="64"/>
        <v>0.33169256726352353</v>
      </c>
      <c r="BA62" s="4">
        <f t="shared" si="65"/>
        <v>2.9829999999999979</v>
      </c>
      <c r="BB62" s="12">
        <f t="shared" si="66"/>
        <v>0.56725174456916738</v>
      </c>
      <c r="BC62" s="4">
        <f t="shared" si="67"/>
        <v>10.099500000000003</v>
      </c>
      <c r="BD62" s="12">
        <f t="shared" si="68"/>
        <v>0.85920849861974036</v>
      </c>
      <c r="BE62" s="4">
        <f t="shared" si="69"/>
        <v>15.713333333333331</v>
      </c>
      <c r="BF62" s="12">
        <f t="shared" si="70"/>
        <v>0.86496780930123285</v>
      </c>
      <c r="BH62" s="4">
        <f t="shared" si="21"/>
        <v>-0.86933333333333351</v>
      </c>
      <c r="BI62" s="4">
        <f t="shared" si="22"/>
        <v>0.95830856420679456</v>
      </c>
      <c r="BJ62" s="4">
        <f t="shared" si="23"/>
        <v>-0.48766666666666669</v>
      </c>
      <c r="BK62" s="4">
        <f t="shared" si="24"/>
        <v>0.52809928575764054</v>
      </c>
      <c r="BL62" s="4">
        <f t="shared" si="25"/>
        <v>-1.3149999999999995</v>
      </c>
      <c r="BM62" s="4">
        <f t="shared" si="26"/>
        <v>0.3612976717165276</v>
      </c>
      <c r="BN62" s="4">
        <f t="shared" si="27"/>
        <v>-2.3578333333333319</v>
      </c>
      <c r="BO62" s="4">
        <f t="shared" si="28"/>
        <v>0.35533214595480145</v>
      </c>
      <c r="BP62" s="4">
        <f t="shared" si="29"/>
        <v>-1.9190000000000005</v>
      </c>
      <c r="BQ62" s="4">
        <f t="shared" si="30"/>
        <v>0.18687083070823571</v>
      </c>
      <c r="BR62" s="12"/>
      <c r="BS62" s="4"/>
      <c r="BT62" s="12"/>
      <c r="BU62" s="4"/>
      <c r="BV62" s="12"/>
      <c r="BW62" s="4"/>
      <c r="BX62" s="12"/>
    </row>
    <row r="63" spans="1:76" x14ac:dyDescent="0.25">
      <c r="A63" t="str">
        <f>'Raw Data'!A63</f>
        <v>A_p110g</v>
      </c>
      <c r="B63">
        <f>'Raw Data'!B63</f>
        <v>417</v>
      </c>
      <c r="C63">
        <f>'Raw Data'!C63</f>
        <v>428</v>
      </c>
      <c r="D63" t="str">
        <f>'Raw Data'!D63</f>
        <v>SIKIKDLPKGAL</v>
      </c>
      <c r="E63" s="1">
        <f>AVERAGE('Raw Data'!K63,'Raw Data'!Q63,'Raw Data'!W63)</f>
        <v>1.9193333333333333</v>
      </c>
      <c r="F63" s="12">
        <f>STDEV('Raw Data'!K63,'Raw Data'!Q63,'Raw Data'!W63)</f>
        <v>0.12306637775336256</v>
      </c>
      <c r="G63" s="1">
        <f>AVERAGE('Raw Data'!AC63,'Raw Data'!AI63,'Raw Data'!AO63)</f>
        <v>2.6236666666666668</v>
      </c>
      <c r="H63" s="12">
        <f>STDEV('Raw Data'!AC63,'Raw Data'!AI63,'Raw Data'!AO63)</f>
        <v>0.11138372113254871</v>
      </c>
      <c r="I63" s="1">
        <f>AVERAGE('Raw Data'!AU63,'Raw Data'!BA63,'Raw Data'!BG63)</f>
        <v>7.1406666666666672</v>
      </c>
      <c r="J63" s="12">
        <f>STDEV('Raw Data'!AU63,'Raw Data'!BA63,'Raw Data'!BG63)</f>
        <v>0.21487283060762544</v>
      </c>
      <c r="K63" s="1">
        <f>AVERAGE('Raw Data'!BM63,'Raw Data'!BS63,'Raw Data'!BY63)</f>
        <v>17.402666666666665</v>
      </c>
      <c r="L63" s="12">
        <f>STDEV('Raw Data'!BM63,'Raw Data'!BS63,'Raw Data'!BY63)</f>
        <v>0.82859539784706349</v>
      </c>
      <c r="M63" s="1">
        <f>AVERAGE('Raw Data'!CE63,'Raw Data'!CK63,'Raw Data'!CQ63)</f>
        <v>31.582666666666665</v>
      </c>
      <c r="N63" s="12">
        <f>STDEV('Raw Data'!CE63,'Raw Data'!CK63,'Raw Data'!CQ63)</f>
        <v>0.86792242356868077</v>
      </c>
      <c r="P63" s="1">
        <f>AVERAGE('Raw Data'!K229,'Raw Data'!Q229,'Raw Data'!W229)</f>
        <v>0.9966666666666667</v>
      </c>
      <c r="Q63" s="12">
        <f>STDEV('Raw Data'!K229,'Raw Data'!Q229,'Raw Data'!W229)</f>
        <v>0.25126546386905857</v>
      </c>
      <c r="R63" s="1">
        <f>AVERAGE('Raw Data'!AC229,'Raw Data'!AI229,'Raw Data'!AO229)</f>
        <v>1.2089999999999999</v>
      </c>
      <c r="S63" s="12">
        <f>STDEV('Raw Data'!AC229,'Raw Data'!AI229,'Raw Data'!AO229)</f>
        <v>0.20180436070610597</v>
      </c>
      <c r="T63" s="1">
        <f>AVERAGE('Raw Data'!AU229,'Raw Data'!BA229,'Raw Data'!BG229)</f>
        <v>1.5490000000000002</v>
      </c>
      <c r="U63" s="12">
        <f>STDEV('Raw Data'!AU229,'Raw Data'!BA229,'Raw Data'!BG229)</f>
        <v>0.29623132852552952</v>
      </c>
      <c r="V63" s="1">
        <f>AVERAGE('Raw Data'!BM229,'Raw Data'!BS229,'Raw Data'!BY229)</f>
        <v>2.9186666666666667</v>
      </c>
      <c r="W63" s="12">
        <f>STDEV('Raw Data'!BM229,'Raw Data'!BS229,'Raw Data'!BY229)</f>
        <v>0.17367882235129684</v>
      </c>
      <c r="X63" s="1">
        <f>AVERAGE('Raw Data'!CE229,'Raw Data'!CK229,'Raw Data'!CQ229)</f>
        <v>11.682666666666668</v>
      </c>
      <c r="Y63" s="12">
        <f>STDEV('Raw Data'!CE229,'Raw Data'!CK229,'Raw Data'!CQ229)</f>
        <v>0.11833990592075551</v>
      </c>
      <c r="AA63" s="1">
        <f>AVERAGE('Raw Data'!K395,'Raw Data'!Q395,'Raw Data'!W395)</f>
        <v>1.1609999999999998</v>
      </c>
      <c r="AB63" s="12">
        <f>STDEV('Raw Data'!K395,'Raw Data'!Q395,'Raw Data'!W395)</f>
        <v>0.49327983944207621</v>
      </c>
      <c r="AC63" s="1">
        <f>AVERAGE('Raw Data'!AC395,'Raw Data'!AI395,'Raw Data'!AO395)</f>
        <v>1.7599999999999998</v>
      </c>
      <c r="AD63" s="12">
        <f>STDEV('Raw Data'!AC395,'Raw Data'!AI395,'Raw Data'!AO395)</f>
        <v>0.26441066544298203</v>
      </c>
      <c r="AE63" s="1">
        <f>AVERAGE('Raw Data'!AU395,'Raw Data'!BA395,'Raw Data'!BG395)</f>
        <v>2.9119999999999995</v>
      </c>
      <c r="AF63" s="12">
        <f>STDEV('Raw Data'!AU395,'Raw Data'!BA395,'Raw Data'!BG395)</f>
        <v>0.5341048586186069</v>
      </c>
      <c r="AG63" s="1">
        <f>AVERAGE('Raw Data'!BM395,'Raw Data'!BS395,'Raw Data'!BY395)</f>
        <v>5.1080000000000005</v>
      </c>
      <c r="AH63" s="12">
        <f>STDEV('Raw Data'!BM395,'Raw Data'!BS395,'Raw Data'!BY395)</f>
        <v>0.70852099474892039</v>
      </c>
      <c r="AI63" s="1">
        <f>AVERAGE('Raw Data'!CE395,'Raw Data'!CK395,'Raw Data'!CQ395)</f>
        <v>17.147500000000001</v>
      </c>
      <c r="AJ63" s="12">
        <f>STDEV('Raw Data'!CE395,'Raw Data'!CK395,'Raw Data'!CQ395)</f>
        <v>0.65831641328467638</v>
      </c>
      <c r="AL63" s="4">
        <f t="shared" si="51"/>
        <v>0.92266666666666663</v>
      </c>
      <c r="AM63" s="12">
        <f t="shared" si="52"/>
        <v>0.37433184162242117</v>
      </c>
      <c r="AN63" s="4">
        <f t="shared" si="53"/>
        <v>1.414666666666667</v>
      </c>
      <c r="AO63" s="12">
        <f t="shared" si="54"/>
        <v>0.31318808183865465</v>
      </c>
      <c r="AP63" s="4">
        <f t="shared" si="55"/>
        <v>5.5916666666666668</v>
      </c>
      <c r="AQ63" s="12">
        <f t="shared" si="56"/>
        <v>0.51110415913315499</v>
      </c>
      <c r="AR63" s="4">
        <f t="shared" si="57"/>
        <v>14.483999999999998</v>
      </c>
      <c r="AS63" s="12">
        <f t="shared" si="58"/>
        <v>1.0022742201983603</v>
      </c>
      <c r="AT63" s="4">
        <f t="shared" si="59"/>
        <v>19.899999999999999</v>
      </c>
      <c r="AU63" s="12">
        <f t="shared" si="60"/>
        <v>0.98626232948943626</v>
      </c>
      <c r="AW63" s="4">
        <f t="shared" si="61"/>
        <v>0.75833333333333353</v>
      </c>
      <c r="AX63" s="12">
        <f t="shared" si="62"/>
        <v>0.61634621719543892</v>
      </c>
      <c r="AY63" s="4">
        <f t="shared" si="63"/>
        <v>0.86366666666666703</v>
      </c>
      <c r="AZ63" s="12">
        <f t="shared" si="64"/>
        <v>0.37579438657553077</v>
      </c>
      <c r="BA63" s="4">
        <f t="shared" si="65"/>
        <v>4.2286666666666672</v>
      </c>
      <c r="BB63" s="12">
        <f t="shared" si="66"/>
        <v>0.7489776892262322</v>
      </c>
      <c r="BC63" s="4">
        <f t="shared" si="67"/>
        <v>12.294666666666664</v>
      </c>
      <c r="BD63" s="12">
        <f t="shared" si="68"/>
        <v>1.5371163925959841</v>
      </c>
      <c r="BE63" s="4">
        <f t="shared" si="69"/>
        <v>14.435166666666664</v>
      </c>
      <c r="BF63" s="12">
        <f t="shared" si="70"/>
        <v>1.526238836853357</v>
      </c>
      <c r="BH63" s="4">
        <f t="shared" si="21"/>
        <v>-0.16433333333333311</v>
      </c>
      <c r="BI63" s="4">
        <f t="shared" si="22"/>
        <v>0.74454530331113478</v>
      </c>
      <c r="BJ63" s="4">
        <f t="shared" si="23"/>
        <v>-0.55099999999999993</v>
      </c>
      <c r="BK63" s="4">
        <f t="shared" si="24"/>
        <v>0.466215026149088</v>
      </c>
      <c r="BL63" s="4">
        <f t="shared" si="25"/>
        <v>-1.3629999999999993</v>
      </c>
      <c r="BM63" s="4">
        <f t="shared" si="26"/>
        <v>0.83033618714413637</v>
      </c>
      <c r="BN63" s="4">
        <f t="shared" si="27"/>
        <v>-2.1893333333333338</v>
      </c>
      <c r="BO63" s="4">
        <f t="shared" si="28"/>
        <v>0.88219981710021722</v>
      </c>
      <c r="BP63" s="4">
        <f t="shared" si="29"/>
        <v>-5.464833333333333</v>
      </c>
      <c r="BQ63" s="4">
        <f t="shared" si="30"/>
        <v>0.77665631920543188</v>
      </c>
      <c r="BR63" s="12"/>
      <c r="BS63" s="4"/>
      <c r="BT63" s="12"/>
      <c r="BU63" s="4"/>
      <c r="BV63" s="12"/>
      <c r="BW63" s="4"/>
      <c r="BX63" s="12"/>
    </row>
    <row r="64" spans="1:76" x14ac:dyDescent="0.25">
      <c r="A64" t="str">
        <f>'Raw Data'!A64</f>
        <v>A_p110g</v>
      </c>
      <c r="B64">
        <f>'Raw Data'!B64</f>
        <v>417</v>
      </c>
      <c r="C64">
        <f>'Raw Data'!C64</f>
        <v>431</v>
      </c>
      <c r="D64" t="str">
        <f>'Raw Data'!D64</f>
        <v>SIKIKDLPKGALLNL</v>
      </c>
      <c r="E64" s="1">
        <f>AVERAGE('Raw Data'!K64,'Raw Data'!Q64,'Raw Data'!W64)</f>
        <v>1.5213333333333334</v>
      </c>
      <c r="F64" s="12">
        <f>STDEV('Raw Data'!K64,'Raw Data'!Q64,'Raw Data'!W64)</f>
        <v>0.1190979988636809</v>
      </c>
      <c r="G64" s="1">
        <f>AVERAGE('Raw Data'!AC64,'Raw Data'!AI64,'Raw Data'!AO64)</f>
        <v>1.8419999999999999</v>
      </c>
      <c r="H64" s="12">
        <f>STDEV('Raw Data'!AC64,'Raw Data'!AI64,'Raw Data'!AO64)</f>
        <v>0.32264686578363039</v>
      </c>
      <c r="I64" s="1">
        <f>AVERAGE('Raw Data'!AU64,'Raw Data'!BA64,'Raw Data'!BG64)</f>
        <v>5.1310000000000002</v>
      </c>
      <c r="J64" s="12">
        <f>STDEV('Raw Data'!AU64,'Raw Data'!BA64,'Raw Data'!BG64)</f>
        <v>0.1985975830668642</v>
      </c>
      <c r="K64" s="1">
        <f>AVERAGE('Raw Data'!BM64,'Raw Data'!BS64,'Raw Data'!BY64)</f>
        <v>12.348333333333334</v>
      </c>
      <c r="L64" s="12">
        <f>STDEV('Raw Data'!BM64,'Raw Data'!BS64,'Raw Data'!BY64)</f>
        <v>0.63354584154055704</v>
      </c>
      <c r="M64" s="1">
        <f>AVERAGE('Raw Data'!CE64,'Raw Data'!CK64,'Raw Data'!CQ64)</f>
        <v>22.78</v>
      </c>
      <c r="N64" s="12">
        <f>STDEV('Raw Data'!CE64,'Raw Data'!CK64,'Raw Data'!CQ64)</f>
        <v>0.67344784504815192</v>
      </c>
      <c r="P64" s="1">
        <f>AVERAGE('Raw Data'!K230,'Raw Data'!Q230,'Raw Data'!W230)</f>
        <v>0.88733333333333331</v>
      </c>
      <c r="Q64" s="12">
        <f>STDEV('Raw Data'!K230,'Raw Data'!Q230,'Raw Data'!W230)</f>
        <v>0.25653524774060443</v>
      </c>
      <c r="R64" s="1">
        <f>AVERAGE('Raw Data'!AC230,'Raw Data'!AI230,'Raw Data'!AO230)</f>
        <v>0.96833333333333327</v>
      </c>
      <c r="S64" s="12">
        <f>STDEV('Raw Data'!AC230,'Raw Data'!AI230,'Raw Data'!AO230)</f>
        <v>0.10603930089044035</v>
      </c>
      <c r="T64" s="1">
        <f>AVERAGE('Raw Data'!AU230,'Raw Data'!BA230,'Raw Data'!BG230)</f>
        <v>1.1873333333333334</v>
      </c>
      <c r="U64" s="12">
        <f>STDEV('Raw Data'!AU230,'Raw Data'!BA230,'Raw Data'!BG230)</f>
        <v>0.1615559758515091</v>
      </c>
      <c r="V64" s="1">
        <f>AVERAGE('Raw Data'!BM230,'Raw Data'!BS230,'Raw Data'!BY230)</f>
        <v>2.1280000000000001</v>
      </c>
      <c r="W64" s="12">
        <f>STDEV('Raw Data'!BM230,'Raw Data'!BS230,'Raw Data'!BY230)</f>
        <v>0.26845297539792801</v>
      </c>
      <c r="X64" s="1">
        <f>AVERAGE('Raw Data'!CE230,'Raw Data'!CK230,'Raw Data'!CQ230)</f>
        <v>8.2326666666666668</v>
      </c>
      <c r="Y64" s="12">
        <f>STDEV('Raw Data'!CE230,'Raw Data'!CK230,'Raw Data'!CQ230)</f>
        <v>0.1165003576532424</v>
      </c>
      <c r="AA64" s="1">
        <f>AVERAGE('Raw Data'!K396,'Raw Data'!Q396,'Raw Data'!W396)</f>
        <v>1.0776666666666666</v>
      </c>
      <c r="AB64" s="12">
        <f>STDEV('Raw Data'!K396,'Raw Data'!Q396,'Raw Data'!W396)</f>
        <v>0.14436181397216361</v>
      </c>
      <c r="AC64" s="1">
        <f>AVERAGE('Raw Data'!AC396,'Raw Data'!AI396,'Raw Data'!AO396)</f>
        <v>1.3466666666666667</v>
      </c>
      <c r="AD64" s="12">
        <f>STDEV('Raw Data'!AC396,'Raw Data'!AI396,'Raw Data'!AO396)</f>
        <v>0.10881329575623253</v>
      </c>
      <c r="AE64" s="1">
        <f>AVERAGE('Raw Data'!AU396,'Raw Data'!BA396,'Raw Data'!BG396)</f>
        <v>2.1800000000000002</v>
      </c>
      <c r="AF64" s="12">
        <f>STDEV('Raw Data'!AU396,'Raw Data'!BA396,'Raw Data'!BG396)</f>
        <v>0.21974758246679293</v>
      </c>
      <c r="AG64" s="1">
        <f>AVERAGE('Raw Data'!BM396,'Raw Data'!BS396,'Raw Data'!BY396)</f>
        <v>4.0354999999999999</v>
      </c>
      <c r="AH64" s="12">
        <f>STDEV('Raw Data'!BM396,'Raw Data'!BS396,'Raw Data'!BY396)</f>
        <v>0.22415284963613569</v>
      </c>
      <c r="AI64" s="1">
        <f>AVERAGE('Raw Data'!CE396,'Raw Data'!CK396,'Raw Data'!CQ396)</f>
        <v>10.556000000000001</v>
      </c>
      <c r="AJ64" s="12">
        <f>STDEV('Raw Data'!CE396,'Raw Data'!CK396,'Raw Data'!CQ396)</f>
        <v>9.4752308678996353E-2</v>
      </c>
      <c r="AL64" s="4">
        <f t="shared" si="51"/>
        <v>0.63400000000000012</v>
      </c>
      <c r="AM64" s="12">
        <f t="shared" si="52"/>
        <v>0.37563324660428532</v>
      </c>
      <c r="AN64" s="4">
        <f t="shared" si="53"/>
        <v>0.87366666666666659</v>
      </c>
      <c r="AO64" s="12">
        <f t="shared" si="54"/>
        <v>0.42868616667407078</v>
      </c>
      <c r="AP64" s="4">
        <f t="shared" si="55"/>
        <v>3.9436666666666671</v>
      </c>
      <c r="AQ64" s="12">
        <f t="shared" si="56"/>
        <v>0.36015355891837325</v>
      </c>
      <c r="AR64" s="4">
        <f t="shared" si="57"/>
        <v>10.220333333333334</v>
      </c>
      <c r="AS64" s="12">
        <f t="shared" si="58"/>
        <v>0.90199881693848494</v>
      </c>
      <c r="AT64" s="4">
        <f t="shared" si="59"/>
        <v>14.547333333333334</v>
      </c>
      <c r="AU64" s="12">
        <f t="shared" si="60"/>
        <v>0.78994820270139432</v>
      </c>
      <c r="AW64" s="4">
        <f t="shared" si="61"/>
        <v>0.44366666666666688</v>
      </c>
      <c r="AX64" s="12">
        <f t="shared" si="62"/>
        <v>0.26345981283584452</v>
      </c>
      <c r="AY64" s="4">
        <f t="shared" si="63"/>
        <v>0.49533333333333318</v>
      </c>
      <c r="AZ64" s="12">
        <f t="shared" si="64"/>
        <v>0.43146016153986289</v>
      </c>
      <c r="BA64" s="4">
        <f t="shared" si="65"/>
        <v>2.9510000000000001</v>
      </c>
      <c r="BB64" s="12">
        <f t="shared" si="66"/>
        <v>0.41834516553365708</v>
      </c>
      <c r="BC64" s="4">
        <f t="shared" si="67"/>
        <v>8.3128333333333337</v>
      </c>
      <c r="BD64" s="12">
        <f t="shared" si="68"/>
        <v>0.85769869117669273</v>
      </c>
      <c r="BE64" s="4">
        <f t="shared" si="69"/>
        <v>12.224</v>
      </c>
      <c r="BF64" s="12">
        <f t="shared" si="70"/>
        <v>0.76820015372714823</v>
      </c>
      <c r="BH64" s="4">
        <f t="shared" si="21"/>
        <v>-0.19033333333333324</v>
      </c>
      <c r="BI64" s="4">
        <f t="shared" si="22"/>
        <v>0.40089706171276807</v>
      </c>
      <c r="BJ64" s="4">
        <f t="shared" si="23"/>
        <v>-0.37833333333333341</v>
      </c>
      <c r="BK64" s="4">
        <f t="shared" si="24"/>
        <v>0.21485259664667289</v>
      </c>
      <c r="BL64" s="4">
        <f t="shared" si="25"/>
        <v>-0.99266666666666681</v>
      </c>
      <c r="BM64" s="4">
        <f t="shared" si="26"/>
        <v>0.38130355831830204</v>
      </c>
      <c r="BN64" s="4">
        <f t="shared" si="27"/>
        <v>-1.9074999999999998</v>
      </c>
      <c r="BO64" s="4">
        <f t="shared" si="28"/>
        <v>0.49260582503406369</v>
      </c>
      <c r="BP64" s="4">
        <f t="shared" si="29"/>
        <v>-2.3233333333333341</v>
      </c>
      <c r="BQ64" s="4">
        <f t="shared" si="30"/>
        <v>0.21125266633223877</v>
      </c>
      <c r="BR64" s="12"/>
      <c r="BS64" s="4"/>
      <c r="BT64" s="12"/>
      <c r="BU64" s="4"/>
      <c r="BV64" s="12"/>
      <c r="BW64" s="4"/>
      <c r="BX64" s="12"/>
    </row>
    <row r="65" spans="1:76" x14ac:dyDescent="0.25">
      <c r="A65" t="str">
        <f>'Raw Data'!A65</f>
        <v>A_p110g</v>
      </c>
      <c r="B65">
        <f>'Raw Data'!B65</f>
        <v>432</v>
      </c>
      <c r="C65">
        <f>'Raw Data'!C65</f>
        <v>441</v>
      </c>
      <c r="D65" t="str">
        <f>'Raw Data'!D65</f>
        <v>QIYCGKAPAL</v>
      </c>
      <c r="E65" s="1">
        <f>AVERAGE('Raw Data'!K65,'Raw Data'!Q65,'Raw Data'!W65)</f>
        <v>44.371333333333332</v>
      </c>
      <c r="F65" s="12">
        <f>STDEV('Raw Data'!K65,'Raw Data'!Q65,'Raw Data'!W65)</f>
        <v>0.55747675586820034</v>
      </c>
      <c r="G65" s="1">
        <f>AVERAGE('Raw Data'!AC65,'Raw Data'!AI65,'Raw Data'!AO65)</f>
        <v>47.239333333333342</v>
      </c>
      <c r="H65" s="12">
        <f>STDEV('Raw Data'!AC65,'Raw Data'!AI65,'Raw Data'!AO65)</f>
        <v>0.55900387595555279</v>
      </c>
      <c r="I65" s="1">
        <f>AVERAGE('Raw Data'!AU65,'Raw Data'!BA65,'Raw Data'!BG65)</f>
        <v>51.400333333333343</v>
      </c>
      <c r="J65" s="12">
        <f>STDEV('Raw Data'!AU65,'Raw Data'!BA65,'Raw Data'!BG65)</f>
        <v>0.90932740711656401</v>
      </c>
      <c r="K65" s="1">
        <f>AVERAGE('Raw Data'!BM65,'Raw Data'!BS65,'Raw Data'!BY65)</f>
        <v>58.980666666666671</v>
      </c>
      <c r="L65" s="12">
        <f>STDEV('Raw Data'!BM65,'Raw Data'!BS65,'Raw Data'!BY65)</f>
        <v>1.1440202504035197</v>
      </c>
      <c r="M65" s="1">
        <f>AVERAGE('Raw Data'!CE65,'Raw Data'!CK65,'Raw Data'!CQ65)</f>
        <v>61.664999999999999</v>
      </c>
      <c r="N65" s="12">
        <f>STDEV('Raw Data'!CE65,'Raw Data'!CK65,'Raw Data'!CQ65)</f>
        <v>1.3207467584665893</v>
      </c>
      <c r="P65" s="1">
        <f>AVERAGE('Raw Data'!K231,'Raw Data'!Q231,'Raw Data'!W231)</f>
        <v>43.717333333333336</v>
      </c>
      <c r="Q65" s="12">
        <f>STDEV('Raw Data'!K231,'Raw Data'!Q231,'Raw Data'!W231)</f>
        <v>0.76756650091919221</v>
      </c>
      <c r="R65" s="1">
        <f>AVERAGE('Raw Data'!AC231,'Raw Data'!AI231,'Raw Data'!AO231)</f>
        <v>44.909666666666674</v>
      </c>
      <c r="S65" s="12">
        <f>STDEV('Raw Data'!AC231,'Raw Data'!AI231,'Raw Data'!AO231)</f>
        <v>0.80859899414563396</v>
      </c>
      <c r="T65" s="1">
        <f>AVERAGE('Raw Data'!AU231,'Raw Data'!BA231,'Raw Data'!BG231)</f>
        <v>49.259333333333338</v>
      </c>
      <c r="U65" s="12">
        <f>STDEV('Raw Data'!AU231,'Raw Data'!BA231,'Raw Data'!BG231)</f>
        <v>0.46238764401023075</v>
      </c>
      <c r="V65" s="1">
        <f>AVERAGE('Raw Data'!BM231,'Raw Data'!BS231,'Raw Data'!BY231)</f>
        <v>48.881333333333338</v>
      </c>
      <c r="W65" s="12">
        <f>STDEV('Raw Data'!BM231,'Raw Data'!BS231,'Raw Data'!BY231)</f>
        <v>1.5856898603867453</v>
      </c>
      <c r="X65" s="1">
        <f>AVERAGE('Raw Data'!CE231,'Raw Data'!CK231,'Raw Data'!CQ231)</f>
        <v>54.195333333333338</v>
      </c>
      <c r="Y65" s="12">
        <f>STDEV('Raw Data'!CE231,'Raw Data'!CK231,'Raw Data'!CQ231)</f>
        <v>0.62653438320122024</v>
      </c>
      <c r="AA65" s="1">
        <f>AVERAGE('Raw Data'!K397,'Raw Data'!Q397,'Raw Data'!W397)</f>
        <v>45.237333333333339</v>
      </c>
      <c r="AB65" s="12">
        <f>STDEV('Raw Data'!K397,'Raw Data'!Q397,'Raw Data'!W397)</f>
        <v>0.98215748906849432</v>
      </c>
      <c r="AC65" s="1">
        <f>AVERAGE('Raw Data'!AC397,'Raw Data'!AI397,'Raw Data'!AO397)</f>
        <v>45.410000000000004</v>
      </c>
      <c r="AD65" s="12">
        <f>STDEV('Raw Data'!AC397,'Raw Data'!AI397,'Raw Data'!AO397)</f>
        <v>1.4876303304248661</v>
      </c>
      <c r="AE65" s="1">
        <f>AVERAGE('Raw Data'!AU397,'Raw Data'!BA397,'Raw Data'!BG397)</f>
        <v>50.283333333333331</v>
      </c>
      <c r="AF65" s="12">
        <f>STDEV('Raw Data'!AU397,'Raw Data'!BA397,'Raw Data'!BG397)</f>
        <v>1.1386186074947726</v>
      </c>
      <c r="AG65" s="1">
        <f>AVERAGE('Raw Data'!BM397,'Raw Data'!BS397,'Raw Data'!BY397)</f>
        <v>51.523499999999999</v>
      </c>
      <c r="AH65" s="12">
        <f>STDEV('Raw Data'!BM397,'Raw Data'!BS397,'Raw Data'!BY397)</f>
        <v>0.34153257531310538</v>
      </c>
      <c r="AI65" s="1">
        <f>AVERAGE('Raw Data'!CE397,'Raw Data'!CK397,'Raw Data'!CQ397)</f>
        <v>57.801500000000004</v>
      </c>
      <c r="AJ65" s="12">
        <f>STDEV('Raw Data'!CE397,'Raw Data'!CK397,'Raw Data'!CQ397)</f>
        <v>0.29203510063004678</v>
      </c>
      <c r="AL65" s="4">
        <f t="shared" si="51"/>
        <v>0.65399999999999636</v>
      </c>
      <c r="AM65" s="12">
        <f t="shared" si="52"/>
        <v>1.3250432567873927</v>
      </c>
      <c r="AN65" s="4">
        <f t="shared" si="53"/>
        <v>2.3296666666666681</v>
      </c>
      <c r="AO65" s="12">
        <f t="shared" si="54"/>
        <v>1.3676028701011869</v>
      </c>
      <c r="AP65" s="4">
        <f t="shared" si="55"/>
        <v>2.1410000000000053</v>
      </c>
      <c r="AQ65" s="12">
        <f t="shared" si="56"/>
        <v>1.371715051126795</v>
      </c>
      <c r="AR65" s="4">
        <f t="shared" si="57"/>
        <v>10.099333333333334</v>
      </c>
      <c r="AS65" s="12">
        <f t="shared" si="58"/>
        <v>2.7297101107902648</v>
      </c>
      <c r="AT65" s="4">
        <f t="shared" si="59"/>
        <v>7.4696666666666616</v>
      </c>
      <c r="AU65" s="12">
        <f t="shared" si="60"/>
        <v>1.9472811416678097</v>
      </c>
      <c r="AW65" s="4">
        <f t="shared" si="61"/>
        <v>-0.86600000000000676</v>
      </c>
      <c r="AX65" s="12">
        <f t="shared" si="62"/>
        <v>1.5396342449366949</v>
      </c>
      <c r="AY65" s="4">
        <f t="shared" si="63"/>
        <v>1.8293333333333379</v>
      </c>
      <c r="AZ65" s="12">
        <f t="shared" si="64"/>
        <v>2.046634206380419</v>
      </c>
      <c r="BA65" s="4">
        <f t="shared" si="65"/>
        <v>1.1170000000000115</v>
      </c>
      <c r="BB65" s="12">
        <f t="shared" si="66"/>
        <v>2.0479460146113366</v>
      </c>
      <c r="BC65" s="4">
        <f t="shared" si="67"/>
        <v>7.4571666666666729</v>
      </c>
      <c r="BD65" s="12">
        <f t="shared" si="68"/>
        <v>1.4855528257166248</v>
      </c>
      <c r="BE65" s="4">
        <f t="shared" si="69"/>
        <v>3.8634999999999948</v>
      </c>
      <c r="BF65" s="12">
        <f t="shared" si="70"/>
        <v>1.6127818590966359</v>
      </c>
      <c r="BH65" s="4">
        <f t="shared" si="21"/>
        <v>-1.5200000000000031</v>
      </c>
      <c r="BI65" s="4">
        <f t="shared" si="22"/>
        <v>1.7497239899876864</v>
      </c>
      <c r="BJ65" s="4">
        <f t="shared" si="23"/>
        <v>-0.50033333333333019</v>
      </c>
      <c r="BK65" s="4">
        <f t="shared" si="24"/>
        <v>2.2962293245705001</v>
      </c>
      <c r="BL65" s="4">
        <f t="shared" si="25"/>
        <v>-1.0239999999999938</v>
      </c>
      <c r="BM65" s="4">
        <f t="shared" si="26"/>
        <v>1.6010062515050034</v>
      </c>
      <c r="BN65" s="4">
        <f t="shared" si="27"/>
        <v>-2.642166666666661</v>
      </c>
      <c r="BO65" s="4">
        <f t="shared" si="28"/>
        <v>1.9272224356998506</v>
      </c>
      <c r="BP65" s="4">
        <f t="shared" si="29"/>
        <v>-3.6061666666666667</v>
      </c>
      <c r="BQ65" s="4">
        <f t="shared" si="30"/>
        <v>0.91856948383126702</v>
      </c>
      <c r="BR65" s="12"/>
      <c r="BS65" s="4"/>
      <c r="BT65" s="12"/>
      <c r="BU65" s="4"/>
      <c r="BV65" s="12"/>
      <c r="BW65" s="4"/>
      <c r="BX65" s="12"/>
    </row>
    <row r="66" spans="1:76" x14ac:dyDescent="0.25">
      <c r="A66" t="str">
        <f>'Raw Data'!A66</f>
        <v>A_p110g</v>
      </c>
      <c r="B66">
        <f>'Raw Data'!B66</f>
        <v>461</v>
      </c>
      <c r="C66">
        <f>'Raw Data'!C66</f>
        <v>466</v>
      </c>
      <c r="D66" t="str">
        <f>'Raw Data'!D66</f>
        <v>LYYVNL</v>
      </c>
      <c r="E66" s="1">
        <f>AVERAGE('Raw Data'!K66,'Raw Data'!Q66,'Raw Data'!W66)</f>
        <v>1.5569999999999997</v>
      </c>
      <c r="F66" s="12">
        <f>STDEV('Raw Data'!K66,'Raw Data'!Q66,'Raw Data'!W66)</f>
        <v>0.37347422936529462</v>
      </c>
      <c r="G66" s="1">
        <f>AVERAGE('Raw Data'!AC66,'Raw Data'!AI66,'Raw Data'!AO66)</f>
        <v>2.528</v>
      </c>
      <c r="H66" s="12">
        <f>STDEV('Raw Data'!AC66,'Raw Data'!AI66,'Raw Data'!AO66)</f>
        <v>0.39990623901109551</v>
      </c>
      <c r="I66" s="1">
        <f>AVERAGE('Raw Data'!AU66,'Raw Data'!BA66,'Raw Data'!BG66)</f>
        <v>5.1453333333333333</v>
      </c>
      <c r="J66" s="12">
        <f>STDEV('Raw Data'!AU66,'Raw Data'!BA66,'Raw Data'!BG66)</f>
        <v>1.0525019398240196</v>
      </c>
      <c r="K66" s="1">
        <f>AVERAGE('Raw Data'!BM66,'Raw Data'!BS66,'Raw Data'!BY66)</f>
        <v>2.1229999999999998</v>
      </c>
      <c r="L66" s="12">
        <f>STDEV('Raw Data'!BM66,'Raw Data'!BS66,'Raw Data'!BY66)</f>
        <v>0.34997285609029682</v>
      </c>
      <c r="M66" s="1">
        <f>AVERAGE('Raw Data'!CE66,'Raw Data'!CK66,'Raw Data'!CQ66)</f>
        <v>1.7766666666666666</v>
      </c>
      <c r="N66" s="12">
        <f>STDEV('Raw Data'!CE66,'Raw Data'!CK66,'Raw Data'!CQ66)</f>
        <v>0.24001736048322314</v>
      </c>
      <c r="P66" s="1">
        <f>AVERAGE('Raw Data'!K232,'Raw Data'!Q232,'Raw Data'!W232)</f>
        <v>1.4789999999999999</v>
      </c>
      <c r="Q66" s="12">
        <f>STDEV('Raw Data'!K232,'Raw Data'!Q232,'Raw Data'!W232)</f>
        <v>0.49929950931279787</v>
      </c>
      <c r="R66" s="1">
        <f>AVERAGE('Raw Data'!AC232,'Raw Data'!AI232,'Raw Data'!AO232)</f>
        <v>1.3216666666666665</v>
      </c>
      <c r="S66" s="12">
        <f>STDEV('Raw Data'!AC232,'Raw Data'!AI232,'Raw Data'!AO232)</f>
        <v>0.64182266501996776</v>
      </c>
      <c r="T66" s="1">
        <f>AVERAGE('Raw Data'!AU232,'Raw Data'!BA232,'Raw Data'!BG232)</f>
        <v>3.0646666666666662</v>
      </c>
      <c r="U66" s="12">
        <f>STDEV('Raw Data'!AU232,'Raw Data'!BA232,'Raw Data'!BG232)</f>
        <v>1.0675215844812393</v>
      </c>
      <c r="V66" s="1">
        <f>AVERAGE('Raw Data'!BM232,'Raw Data'!BS232,'Raw Data'!BY232)</f>
        <v>1.9749999999999999</v>
      </c>
      <c r="W66" s="12">
        <f>STDEV('Raw Data'!BM232,'Raw Data'!BS232,'Raw Data'!BY232)</f>
        <v>0.40312653100484397</v>
      </c>
      <c r="X66" s="1">
        <f>AVERAGE('Raw Data'!CE232,'Raw Data'!CK232,'Raw Data'!CQ232)</f>
        <v>1.6753333333333333</v>
      </c>
      <c r="Y66" s="12">
        <f>STDEV('Raw Data'!CE232,'Raw Data'!CK232,'Raw Data'!CQ232)</f>
        <v>0.27182040639608585</v>
      </c>
      <c r="AA66" s="1">
        <f>AVERAGE('Raw Data'!K398,'Raw Data'!Q398,'Raw Data'!W398)</f>
        <v>1.3236666666666668</v>
      </c>
      <c r="AB66" s="12">
        <f>STDEV('Raw Data'!K398,'Raw Data'!Q398,'Raw Data'!W398)</f>
        <v>0.73505804759442828</v>
      </c>
      <c r="AC66" s="1">
        <f>AVERAGE('Raw Data'!AC398,'Raw Data'!AI398,'Raw Data'!AO398)</f>
        <v>2.125666666666667</v>
      </c>
      <c r="AD66" s="12">
        <f>STDEV('Raw Data'!AC398,'Raw Data'!AI398,'Raw Data'!AO398)</f>
        <v>0.92985608205427828</v>
      </c>
      <c r="AE66" s="1">
        <f>AVERAGE('Raw Data'!AU398,'Raw Data'!BA398,'Raw Data'!BG398)</f>
        <v>3.2866666666666666</v>
      </c>
      <c r="AF66" s="12">
        <f>STDEV('Raw Data'!AU398,'Raw Data'!BA398,'Raw Data'!BG398)</f>
        <v>1.6961457288020199</v>
      </c>
      <c r="AG66" s="1">
        <f>AVERAGE('Raw Data'!BM398,'Raw Data'!BS398,'Raw Data'!BY398)</f>
        <v>1.6745000000000001</v>
      </c>
      <c r="AH66" s="12">
        <f>STDEV('Raw Data'!BM398,'Raw Data'!BS398,'Raw Data'!BY398)</f>
        <v>0.7912524881477464</v>
      </c>
      <c r="AI66" s="1">
        <f>AVERAGE('Raw Data'!CE398,'Raw Data'!CK398,'Raw Data'!CQ398)</f>
        <v>1.2335</v>
      </c>
      <c r="AJ66" s="12">
        <f>STDEV('Raw Data'!CE398,'Raw Data'!CK398,'Raw Data'!CQ398)</f>
        <v>0.16192745289171945</v>
      </c>
      <c r="AL66" s="4">
        <f t="shared" si="51"/>
        <v>7.7999999999999847E-2</v>
      </c>
      <c r="AM66" s="12">
        <f t="shared" si="52"/>
        <v>0.87277373867809249</v>
      </c>
      <c r="AN66" s="4">
        <f t="shared" si="53"/>
        <v>1.2063333333333335</v>
      </c>
      <c r="AO66" s="12">
        <f t="shared" si="54"/>
        <v>1.0417289040310633</v>
      </c>
      <c r="AP66" s="4">
        <f t="shared" si="55"/>
        <v>2.0806666666666671</v>
      </c>
      <c r="AQ66" s="12">
        <f t="shared" si="56"/>
        <v>2.1200235243052594</v>
      </c>
      <c r="AR66" s="4">
        <f t="shared" si="57"/>
        <v>0.14799999999999991</v>
      </c>
      <c r="AS66" s="12">
        <f t="shared" si="58"/>
        <v>0.75309938709514079</v>
      </c>
      <c r="AT66" s="4">
        <f t="shared" si="59"/>
        <v>0.10133333333333328</v>
      </c>
      <c r="AU66" s="12">
        <f t="shared" si="60"/>
        <v>0.51183776687930904</v>
      </c>
      <c r="AW66" s="4">
        <f t="shared" si="61"/>
        <v>0.23333333333333295</v>
      </c>
      <c r="AX66" s="12">
        <f t="shared" si="62"/>
        <v>1.1085322769597228</v>
      </c>
      <c r="AY66" s="4">
        <f t="shared" si="63"/>
        <v>0.40233333333333299</v>
      </c>
      <c r="AZ66" s="12">
        <f t="shared" si="64"/>
        <v>1.329762321065374</v>
      </c>
      <c r="BA66" s="4">
        <f t="shared" si="65"/>
        <v>1.8586666666666667</v>
      </c>
      <c r="BB66" s="12">
        <f t="shared" si="66"/>
        <v>2.7486476686260395</v>
      </c>
      <c r="BC66" s="4">
        <f t="shared" si="67"/>
        <v>0.44849999999999968</v>
      </c>
      <c r="BD66" s="12">
        <f t="shared" si="68"/>
        <v>1.1412253442380431</v>
      </c>
      <c r="BE66" s="4">
        <f t="shared" si="69"/>
        <v>0.54316666666666658</v>
      </c>
      <c r="BF66" s="12">
        <f t="shared" si="70"/>
        <v>0.40194481337494264</v>
      </c>
      <c r="BH66" s="4">
        <f t="shared" si="21"/>
        <v>0.1553333333333331</v>
      </c>
      <c r="BI66" s="4">
        <f t="shared" si="22"/>
        <v>1.2343575569072263</v>
      </c>
      <c r="BJ66" s="4">
        <f t="shared" si="23"/>
        <v>-0.80400000000000049</v>
      </c>
      <c r="BK66" s="4">
        <f t="shared" si="24"/>
        <v>1.5716787470742459</v>
      </c>
      <c r="BL66" s="4">
        <f t="shared" si="25"/>
        <v>-0.22200000000000042</v>
      </c>
      <c r="BM66" s="4">
        <f t="shared" si="26"/>
        <v>2.7636673132832592</v>
      </c>
      <c r="BN66" s="4">
        <f t="shared" si="27"/>
        <v>0.30049999999999977</v>
      </c>
      <c r="BO66" s="4">
        <f t="shared" si="28"/>
        <v>1.1943790191525903</v>
      </c>
      <c r="BP66" s="4">
        <f t="shared" si="29"/>
        <v>0.4418333333333333</v>
      </c>
      <c r="BQ66" s="4">
        <f t="shared" si="30"/>
        <v>0.43374785928780529</v>
      </c>
      <c r="BR66" s="12"/>
      <c r="BS66" s="4"/>
      <c r="BT66" s="12"/>
      <c r="BU66" s="4"/>
      <c r="BV66" s="12"/>
      <c r="BW66" s="4"/>
      <c r="BX66" s="12"/>
    </row>
    <row r="67" spans="1:76" x14ac:dyDescent="0.25">
      <c r="A67" t="str">
        <f>'Raw Data'!A67</f>
        <v>A_p110g</v>
      </c>
      <c r="B67">
        <f>'Raw Data'!B67</f>
        <v>466</v>
      </c>
      <c r="C67">
        <f>'Raw Data'!C67</f>
        <v>474</v>
      </c>
      <c r="D67" t="str">
        <f>'Raw Data'!D67</f>
        <v>LLLIDHRFL</v>
      </c>
      <c r="E67" s="1">
        <f>AVERAGE('Raw Data'!K67,'Raw Data'!Q67,'Raw Data'!W67)</f>
        <v>1.075</v>
      </c>
      <c r="F67" s="12">
        <f>STDEV('Raw Data'!K67,'Raw Data'!Q67,'Raw Data'!W67)</f>
        <v>0.17667201249773529</v>
      </c>
      <c r="G67" s="1">
        <f>AVERAGE('Raw Data'!AC67,'Raw Data'!AI67,'Raw Data'!AO67)</f>
        <v>1.2306666666666666</v>
      </c>
      <c r="H67" s="12">
        <f>STDEV('Raw Data'!AC67,'Raw Data'!AI67,'Raw Data'!AO67)</f>
        <v>0.13089053951043728</v>
      </c>
      <c r="I67" s="1">
        <f>AVERAGE('Raw Data'!AU67,'Raw Data'!BA67,'Raw Data'!BG67)</f>
        <v>3.2256666666666667</v>
      </c>
      <c r="J67" s="12">
        <f>STDEV('Raw Data'!AU67,'Raw Data'!BA67,'Raw Data'!BG67)</f>
        <v>0.16315738822784986</v>
      </c>
      <c r="K67" s="1">
        <f>AVERAGE('Raw Data'!BM67,'Raw Data'!BS67,'Raw Data'!BY67)</f>
        <v>9.0893333333333342</v>
      </c>
      <c r="L67" s="12">
        <f>STDEV('Raw Data'!BM67,'Raw Data'!BS67,'Raw Data'!BY67)</f>
        <v>0.21062130313273927</v>
      </c>
      <c r="M67" s="1">
        <f>AVERAGE('Raw Data'!CE67,'Raw Data'!CK67,'Raw Data'!CQ67)</f>
        <v>14.808</v>
      </c>
      <c r="N67" s="12">
        <f>STDEV('Raw Data'!CE67,'Raw Data'!CK67,'Raw Data'!CQ67)</f>
        <v>0.37250100671004899</v>
      </c>
      <c r="P67" s="1">
        <f>AVERAGE('Raw Data'!K233,'Raw Data'!Q233,'Raw Data'!W233)</f>
        <v>0.60033333333333339</v>
      </c>
      <c r="Q67" s="12">
        <f>STDEV('Raw Data'!K233,'Raw Data'!Q233,'Raw Data'!W233)</f>
        <v>0.31186588998050635</v>
      </c>
      <c r="R67" s="1">
        <f>AVERAGE('Raw Data'!AC233,'Raw Data'!AI233,'Raw Data'!AO233)</f>
        <v>0.80166666666666675</v>
      </c>
      <c r="S67" s="12">
        <f>STDEV('Raw Data'!AC233,'Raw Data'!AI233,'Raw Data'!AO233)</f>
        <v>0.12086493839543883</v>
      </c>
      <c r="T67" s="1">
        <f>AVERAGE('Raw Data'!AU233,'Raw Data'!BA233,'Raw Data'!BG233)</f>
        <v>0.95500000000000007</v>
      </c>
      <c r="U67" s="12">
        <f>STDEV('Raw Data'!AU233,'Raw Data'!BA233,'Raw Data'!BG233)</f>
        <v>0.2693343646844939</v>
      </c>
      <c r="V67" s="1">
        <f>AVERAGE('Raw Data'!BM233,'Raw Data'!BS233,'Raw Data'!BY233)</f>
        <v>1.3046666666666666</v>
      </c>
      <c r="W67" s="12">
        <f>STDEV('Raw Data'!BM233,'Raw Data'!BS233,'Raw Data'!BY233)</f>
        <v>9.4933309925090789E-2</v>
      </c>
      <c r="X67" s="1">
        <f>AVERAGE('Raw Data'!CE233,'Raw Data'!CK233,'Raw Data'!CQ233)</f>
        <v>1.6970000000000001</v>
      </c>
      <c r="Y67" s="12">
        <f>STDEV('Raw Data'!CE233,'Raw Data'!CK233,'Raw Data'!CQ233)</f>
        <v>0.1863947424151228</v>
      </c>
      <c r="AA67" s="1">
        <f>AVERAGE('Raw Data'!K399,'Raw Data'!Q399,'Raw Data'!W399)</f>
        <v>0.91800000000000004</v>
      </c>
      <c r="AB67" s="12">
        <f>STDEV('Raw Data'!K399,'Raw Data'!Q399,'Raw Data'!W399)</f>
        <v>0.20936332056976936</v>
      </c>
      <c r="AC67" s="1">
        <f>AVERAGE('Raw Data'!AC399,'Raw Data'!AI399,'Raw Data'!AO399)</f>
        <v>0.84333333333333338</v>
      </c>
      <c r="AD67" s="12">
        <f>STDEV('Raw Data'!AC399,'Raw Data'!AI399,'Raw Data'!AO399)</f>
        <v>0.12549634788842731</v>
      </c>
      <c r="AE67" s="1">
        <f>AVERAGE('Raw Data'!AU399,'Raw Data'!BA399,'Raw Data'!BG399)</f>
        <v>1.7513333333333332</v>
      </c>
      <c r="AF67" s="12">
        <f>STDEV('Raw Data'!AU399,'Raw Data'!BA399,'Raw Data'!BG399)</f>
        <v>0.23225919429235481</v>
      </c>
      <c r="AG67" s="1">
        <f>AVERAGE('Raw Data'!BM399,'Raw Data'!BS399,'Raw Data'!BY399)</f>
        <v>3.1974999999999998</v>
      </c>
      <c r="AH67" s="12">
        <f>STDEV('Raw Data'!BM399,'Raw Data'!BS399,'Raw Data'!BY399)</f>
        <v>0.30900566337852114</v>
      </c>
      <c r="AI67" s="1">
        <f>AVERAGE('Raw Data'!CE399,'Raw Data'!CK399,'Raw Data'!CQ399)</f>
        <v>5.1720000000000006</v>
      </c>
      <c r="AJ67" s="12">
        <f>STDEV('Raw Data'!CE399,'Raw Data'!CK399,'Raw Data'!CQ399)</f>
        <v>8.9095454429505228E-2</v>
      </c>
      <c r="AL67" s="4">
        <f t="shared" si="51"/>
        <v>0.47466666666666657</v>
      </c>
      <c r="AM67" s="12">
        <f t="shared" si="52"/>
        <v>0.48853790247824164</v>
      </c>
      <c r="AN67" s="4">
        <f t="shared" si="53"/>
        <v>0.42899999999999983</v>
      </c>
      <c r="AO67" s="12">
        <f t="shared" si="54"/>
        <v>0.25175547790587605</v>
      </c>
      <c r="AP67" s="4">
        <f t="shared" si="55"/>
        <v>2.2706666666666666</v>
      </c>
      <c r="AQ67" s="12">
        <f t="shared" si="56"/>
        <v>0.43249175291234382</v>
      </c>
      <c r="AR67" s="4">
        <f t="shared" si="57"/>
        <v>7.7846666666666673</v>
      </c>
      <c r="AS67" s="12">
        <f t="shared" si="58"/>
        <v>0.30555461305782999</v>
      </c>
      <c r="AT67" s="4">
        <f t="shared" si="59"/>
        <v>13.111000000000001</v>
      </c>
      <c r="AU67" s="12">
        <f t="shared" si="60"/>
        <v>0.55889574912517181</v>
      </c>
      <c r="AW67" s="4">
        <f t="shared" si="61"/>
        <v>0.15699999999999992</v>
      </c>
      <c r="AX67" s="12">
        <f t="shared" si="62"/>
        <v>0.38603533306750465</v>
      </c>
      <c r="AY67" s="4">
        <f t="shared" si="63"/>
        <v>0.3873333333333332</v>
      </c>
      <c r="AZ67" s="12">
        <f t="shared" si="64"/>
        <v>0.25638688739886462</v>
      </c>
      <c r="BA67" s="4">
        <f t="shared" si="65"/>
        <v>1.4743333333333335</v>
      </c>
      <c r="BB67" s="12">
        <f t="shared" si="66"/>
        <v>0.39541658252020467</v>
      </c>
      <c r="BC67" s="4">
        <f t="shared" si="67"/>
        <v>5.8918333333333344</v>
      </c>
      <c r="BD67" s="12">
        <f t="shared" si="68"/>
        <v>0.5196269665112605</v>
      </c>
      <c r="BE67" s="4">
        <f t="shared" si="69"/>
        <v>9.6359999999999992</v>
      </c>
      <c r="BF67" s="12">
        <f t="shared" si="70"/>
        <v>0.46159646113955427</v>
      </c>
      <c r="BH67" s="4">
        <f t="shared" si="21"/>
        <v>-0.31766666666666665</v>
      </c>
      <c r="BI67" s="4">
        <f t="shared" si="22"/>
        <v>0.52122921055027571</v>
      </c>
      <c r="BJ67" s="4">
        <f t="shared" si="23"/>
        <v>-4.166666666666663E-2</v>
      </c>
      <c r="BK67" s="4">
        <f t="shared" si="24"/>
        <v>0.24636128628386614</v>
      </c>
      <c r="BL67" s="4">
        <f t="shared" si="25"/>
        <v>-0.79633333333333312</v>
      </c>
      <c r="BM67" s="4">
        <f t="shared" si="26"/>
        <v>0.50159355897684876</v>
      </c>
      <c r="BN67" s="4">
        <f t="shared" si="27"/>
        <v>-1.8928333333333331</v>
      </c>
      <c r="BO67" s="4">
        <f t="shared" si="28"/>
        <v>0.40393897330361195</v>
      </c>
      <c r="BP67" s="4">
        <f t="shared" si="29"/>
        <v>-3.4750000000000005</v>
      </c>
      <c r="BQ67" s="4">
        <f t="shared" si="30"/>
        <v>0.27549019684462805</v>
      </c>
      <c r="BR67" s="12"/>
      <c r="BS67" s="4"/>
      <c r="BT67" s="12"/>
      <c r="BU67" s="4"/>
      <c r="BV67" s="12"/>
      <c r="BW67" s="4"/>
      <c r="BX67" s="12"/>
    </row>
    <row r="68" spans="1:76" x14ac:dyDescent="0.25">
      <c r="A68" t="str">
        <f>'Raw Data'!A68</f>
        <v>A_p110g</v>
      </c>
      <c r="B68">
        <f>'Raw Data'!B68</f>
        <v>467</v>
      </c>
      <c r="C68">
        <f>'Raw Data'!C68</f>
        <v>479</v>
      </c>
      <c r="D68" t="str">
        <f>'Raw Data'!D68</f>
        <v>LLIDHRFLLRRGE</v>
      </c>
      <c r="E68" s="1">
        <f>AVERAGE('Raw Data'!K68,'Raw Data'!Q68,'Raw Data'!W68)</f>
        <v>2.3816666666666668</v>
      </c>
      <c r="F68" s="12">
        <f>STDEV('Raw Data'!K68,'Raw Data'!Q68,'Raw Data'!W68)</f>
        <v>0.1968916791876523</v>
      </c>
      <c r="G68" s="1">
        <f>AVERAGE('Raw Data'!AC68,'Raw Data'!AI68,'Raw Data'!AO68)</f>
        <v>4.9736666666666665</v>
      </c>
      <c r="H68" s="12">
        <f>STDEV('Raw Data'!AC68,'Raw Data'!AI68,'Raw Data'!AO68)</f>
        <v>0.29512087918907615</v>
      </c>
      <c r="I68" s="1">
        <f>AVERAGE('Raw Data'!AU68,'Raw Data'!BA68,'Raw Data'!BG68)</f>
        <v>13.054</v>
      </c>
      <c r="J68" s="12">
        <f>STDEV('Raw Data'!AU68,'Raw Data'!BA68,'Raw Data'!BG68)</f>
        <v>0.29711782174753448</v>
      </c>
      <c r="K68" s="1">
        <f>AVERAGE('Raw Data'!BM68,'Raw Data'!BS68,'Raw Data'!BY68)</f>
        <v>20.653000000000002</v>
      </c>
      <c r="L68" s="12">
        <f>STDEV('Raw Data'!BM68,'Raw Data'!BS68,'Raw Data'!BY68)</f>
        <v>0.10055346836384982</v>
      </c>
      <c r="M68" s="1">
        <f>AVERAGE('Raw Data'!CE68,'Raw Data'!CK68,'Raw Data'!CQ68)</f>
        <v>24.795666666666666</v>
      </c>
      <c r="N68" s="12">
        <f>STDEV('Raw Data'!CE68,'Raw Data'!CK68,'Raw Data'!CQ68)</f>
        <v>0.52032810161794518</v>
      </c>
      <c r="P68" s="1">
        <f>AVERAGE('Raw Data'!K234,'Raw Data'!Q234,'Raw Data'!W234)</f>
        <v>1.2516666666666667</v>
      </c>
      <c r="Q68" s="12">
        <f>STDEV('Raw Data'!K234,'Raw Data'!Q234,'Raw Data'!W234)</f>
        <v>0.25360270766167575</v>
      </c>
      <c r="R68" s="1">
        <f>AVERAGE('Raw Data'!AC234,'Raw Data'!AI234,'Raw Data'!AO234)</f>
        <v>2.4700000000000002</v>
      </c>
      <c r="S68" s="12">
        <f>STDEV('Raw Data'!AC234,'Raw Data'!AI234,'Raw Data'!AO234)</f>
        <v>0.25209720347516745</v>
      </c>
      <c r="T68" s="1">
        <f>AVERAGE('Raw Data'!AU234,'Raw Data'!BA234,'Raw Data'!BG234)</f>
        <v>7.7256666666666662</v>
      </c>
      <c r="U68" s="12">
        <f>STDEV('Raw Data'!AU234,'Raw Data'!BA234,'Raw Data'!BG234)</f>
        <v>9.5521376316159354E-2</v>
      </c>
      <c r="V68" s="1">
        <f>AVERAGE('Raw Data'!BM234,'Raw Data'!BS234,'Raw Data'!BY234)</f>
        <v>11.773000000000001</v>
      </c>
      <c r="W68" s="12">
        <f>STDEV('Raw Data'!BM234,'Raw Data'!BS234,'Raw Data'!BY234)</f>
        <v>0.35800418991961586</v>
      </c>
      <c r="X68" s="1">
        <f>AVERAGE('Raw Data'!CE234,'Raw Data'!CK234,'Raw Data'!CQ234)</f>
        <v>14.528333333333334</v>
      </c>
      <c r="Y68" s="12">
        <f>STDEV('Raw Data'!CE234,'Raw Data'!CK234,'Raw Data'!CQ234)</f>
        <v>0.30962288890412065</v>
      </c>
      <c r="AA68" s="1">
        <f>AVERAGE('Raw Data'!K400,'Raw Data'!Q400,'Raw Data'!W400)</f>
        <v>1.7869999999999999</v>
      </c>
      <c r="AB68" s="12">
        <f>STDEV('Raw Data'!K400,'Raw Data'!Q400,'Raw Data'!W400)</f>
        <v>0.23729306774535253</v>
      </c>
      <c r="AC68" s="1">
        <f>AVERAGE('Raw Data'!AC400,'Raw Data'!AI400,'Raw Data'!AO400)</f>
        <v>3.8566666666666669</v>
      </c>
      <c r="AD68" s="12">
        <f>STDEV('Raw Data'!AC400,'Raw Data'!AI400,'Raw Data'!AO400)</f>
        <v>0.12474106514429523</v>
      </c>
      <c r="AE68" s="1">
        <f>AVERAGE('Raw Data'!AU400,'Raw Data'!BA400,'Raw Data'!BG400)</f>
        <v>9.5426666666666673</v>
      </c>
      <c r="AF68" s="12">
        <f>STDEV('Raw Data'!AU400,'Raw Data'!BA400,'Raw Data'!BG400)</f>
        <v>0.17905958040086323</v>
      </c>
      <c r="AG68" s="1">
        <f>AVERAGE('Raw Data'!BM400,'Raw Data'!BS400,'Raw Data'!BY400)</f>
        <v>14.465</v>
      </c>
      <c r="AH68" s="12">
        <f>STDEV('Raw Data'!BM400,'Raw Data'!BS400,'Raw Data'!BY400)</f>
        <v>0.309712770159707</v>
      </c>
      <c r="AI68" s="1">
        <f>AVERAGE('Raw Data'!CE400,'Raw Data'!CK400,'Raw Data'!CQ400)</f>
        <v>18.2715</v>
      </c>
      <c r="AJ68" s="12">
        <f>STDEV('Raw Data'!CE400,'Raw Data'!CK400,'Raw Data'!CQ400)</f>
        <v>0.26799347006969992</v>
      </c>
      <c r="AL68" s="4">
        <f t="shared" si="51"/>
        <v>1.1300000000000001</v>
      </c>
      <c r="AM68" s="12">
        <f t="shared" si="52"/>
        <v>0.45049438684932808</v>
      </c>
      <c r="AN68" s="4">
        <f t="shared" si="53"/>
        <v>2.5036666666666663</v>
      </c>
      <c r="AO68" s="12">
        <f t="shared" si="54"/>
        <v>0.54721808266424365</v>
      </c>
      <c r="AP68" s="4">
        <f t="shared" si="55"/>
        <v>5.328333333333334</v>
      </c>
      <c r="AQ68" s="12">
        <f t="shared" si="56"/>
        <v>0.39263919806369385</v>
      </c>
      <c r="AR68" s="4">
        <f t="shared" si="57"/>
        <v>8.8800000000000008</v>
      </c>
      <c r="AS68" s="12">
        <f t="shared" si="58"/>
        <v>0.45855765828346562</v>
      </c>
      <c r="AT68" s="4">
        <f t="shared" si="59"/>
        <v>10.267333333333331</v>
      </c>
      <c r="AU68" s="12">
        <f t="shared" si="60"/>
        <v>0.829950990522066</v>
      </c>
      <c r="AW68" s="4">
        <f t="shared" si="61"/>
        <v>0.5946666666666669</v>
      </c>
      <c r="AX68" s="12">
        <f t="shared" si="62"/>
        <v>0.43418474693300474</v>
      </c>
      <c r="AY68" s="4">
        <f t="shared" si="63"/>
        <v>1.1169999999999995</v>
      </c>
      <c r="AZ68" s="12">
        <f t="shared" si="64"/>
        <v>0.41986194433337137</v>
      </c>
      <c r="BA68" s="4">
        <f t="shared" si="65"/>
        <v>3.511333333333333</v>
      </c>
      <c r="BB68" s="12">
        <f t="shared" si="66"/>
        <v>0.47617740214839771</v>
      </c>
      <c r="BC68" s="4">
        <f t="shared" si="67"/>
        <v>6.1880000000000024</v>
      </c>
      <c r="BD68" s="12">
        <f t="shared" si="68"/>
        <v>0.41026623852355681</v>
      </c>
      <c r="BE68" s="4">
        <f t="shared" si="69"/>
        <v>6.524166666666666</v>
      </c>
      <c r="BF68" s="12">
        <f t="shared" si="70"/>
        <v>0.78832157168764494</v>
      </c>
      <c r="BH68" s="4">
        <f t="shared" ref="BH68:BH131" si="71">P68-AA68</f>
        <v>-0.53533333333333322</v>
      </c>
      <c r="BI68" s="4">
        <f t="shared" ref="BI68:BI131" si="72">Q68+AB68</f>
        <v>0.49089577540702828</v>
      </c>
      <c r="BJ68" s="4">
        <f t="shared" ref="BJ68:BJ131" si="73">R68-AC68</f>
        <v>-1.3866666666666667</v>
      </c>
      <c r="BK68" s="4">
        <f t="shared" ref="BK68:BK131" si="74">S68+AD68</f>
        <v>0.37683826861946268</v>
      </c>
      <c r="BL68" s="4">
        <f t="shared" ref="BL68:BL131" si="75">T68-AE68</f>
        <v>-1.8170000000000011</v>
      </c>
      <c r="BM68" s="4">
        <f t="shared" ref="BM68:BM131" si="76">U68+AF68</f>
        <v>0.2745809567170226</v>
      </c>
      <c r="BN68" s="4">
        <f t="shared" ref="BN68:BN131" si="77">V68-AG68</f>
        <v>-2.6919999999999984</v>
      </c>
      <c r="BO68" s="4">
        <f t="shared" ref="BO68:BO131" si="78">W68+AH68</f>
        <v>0.66771696007932291</v>
      </c>
      <c r="BP68" s="4">
        <f t="shared" ref="BP68:BP131" si="79">X68-AI68</f>
        <v>-3.7431666666666654</v>
      </c>
      <c r="BQ68" s="4">
        <f t="shared" ref="BQ68:BQ131" si="80">Y68+AJ68</f>
        <v>0.57761635897382058</v>
      </c>
      <c r="BR68" s="12"/>
      <c r="BS68" s="4"/>
      <c r="BT68" s="12"/>
      <c r="BU68" s="4"/>
      <c r="BV68" s="12"/>
      <c r="BW68" s="4"/>
      <c r="BX68" s="12"/>
    </row>
    <row r="69" spans="1:76" x14ac:dyDescent="0.25">
      <c r="A69" t="str">
        <f>'Raw Data'!A69</f>
        <v>A_p110g</v>
      </c>
      <c r="B69">
        <f>'Raw Data'!B69</f>
        <v>467</v>
      </c>
      <c r="C69">
        <f>'Raw Data'!C69</f>
        <v>480</v>
      </c>
      <c r="D69" t="str">
        <f>'Raw Data'!D69</f>
        <v>LLIDHRFLLRRGEY</v>
      </c>
      <c r="E69" s="1">
        <f>AVERAGE('Raw Data'!K69,'Raw Data'!Q69,'Raw Data'!W69)</f>
        <v>2.3773333333333331</v>
      </c>
      <c r="F69" s="12">
        <f>STDEV('Raw Data'!K69,'Raw Data'!Q69,'Raw Data'!W69)</f>
        <v>0.17229141979023019</v>
      </c>
      <c r="G69" s="1">
        <f>AVERAGE('Raw Data'!AC69,'Raw Data'!AI69,'Raw Data'!AO69)</f>
        <v>4.5333333333333341</v>
      </c>
      <c r="H69" s="12">
        <f>STDEV('Raw Data'!AC69,'Raw Data'!AI69,'Raw Data'!AO69)</f>
        <v>0.27722253395662722</v>
      </c>
      <c r="I69" s="1">
        <f>AVERAGE('Raw Data'!AU69,'Raw Data'!BA69,'Raw Data'!BG69)</f>
        <v>11.821</v>
      </c>
      <c r="J69" s="12">
        <f>STDEV('Raw Data'!AU69,'Raw Data'!BA69,'Raw Data'!BG69)</f>
        <v>7.3082145562373343E-2</v>
      </c>
      <c r="K69" s="1">
        <f>AVERAGE('Raw Data'!BM69,'Raw Data'!BS69,'Raw Data'!BY69)</f>
        <v>18.670666666666666</v>
      </c>
      <c r="L69" s="12">
        <f>STDEV('Raw Data'!BM69,'Raw Data'!BS69,'Raw Data'!BY69)</f>
        <v>0.30300880075227693</v>
      </c>
      <c r="M69" s="1">
        <f>AVERAGE('Raw Data'!CE69,'Raw Data'!CK69,'Raw Data'!CQ69)</f>
        <v>22.60166666666667</v>
      </c>
      <c r="N69" s="12">
        <f>STDEV('Raw Data'!CE69,'Raw Data'!CK69,'Raw Data'!CQ69)</f>
        <v>0.24765769387065939</v>
      </c>
      <c r="P69" s="1">
        <f>AVERAGE('Raw Data'!K235,'Raw Data'!Q235,'Raw Data'!W235)</f>
        <v>1.389</v>
      </c>
      <c r="Q69" s="12">
        <f>STDEV('Raw Data'!K235,'Raw Data'!Q235,'Raw Data'!W235)</f>
        <v>0.22969762732775609</v>
      </c>
      <c r="R69" s="1">
        <f>AVERAGE('Raw Data'!AC235,'Raw Data'!AI235,'Raw Data'!AO235)</f>
        <v>2.4253333333333331</v>
      </c>
      <c r="S69" s="12">
        <f>STDEV('Raw Data'!AC235,'Raw Data'!AI235,'Raw Data'!AO235)</f>
        <v>0.13914141487469972</v>
      </c>
      <c r="T69" s="1">
        <f>AVERAGE('Raw Data'!AU235,'Raw Data'!BA235,'Raw Data'!BG235)</f>
        <v>6.9746666666666668</v>
      </c>
      <c r="U69" s="12">
        <f>STDEV('Raw Data'!AU235,'Raw Data'!BA235,'Raw Data'!BG235)</f>
        <v>0.22640744981853689</v>
      </c>
      <c r="V69" s="1">
        <f>AVERAGE('Raw Data'!BM235,'Raw Data'!BS235,'Raw Data'!BY235)</f>
        <v>10.364333333333335</v>
      </c>
      <c r="W69" s="12">
        <f>STDEV('Raw Data'!BM235,'Raw Data'!BS235,'Raw Data'!BY235)</f>
        <v>0.28991263051708066</v>
      </c>
      <c r="X69" s="1">
        <f>AVERAGE('Raw Data'!CE235,'Raw Data'!CK235,'Raw Data'!CQ235)</f>
        <v>12.752333333333333</v>
      </c>
      <c r="Y69" s="12">
        <f>STDEV('Raw Data'!CE235,'Raw Data'!CK235,'Raw Data'!CQ235)</f>
        <v>0.25661319789389953</v>
      </c>
      <c r="AA69" s="1">
        <f>AVERAGE('Raw Data'!K401,'Raw Data'!Q401,'Raw Data'!W401)</f>
        <v>1.8706666666666667</v>
      </c>
      <c r="AB69" s="12">
        <f>STDEV('Raw Data'!K401,'Raw Data'!Q401,'Raw Data'!W401)</f>
        <v>8.1032915123012472E-2</v>
      </c>
      <c r="AC69" s="1">
        <f>AVERAGE('Raw Data'!AC401,'Raw Data'!AI401,'Raw Data'!AO401)</f>
        <v>3.547333333333333</v>
      </c>
      <c r="AD69" s="12">
        <f>STDEV('Raw Data'!AC401,'Raw Data'!AI401,'Raw Data'!AO401)</f>
        <v>0.20513735236015226</v>
      </c>
      <c r="AE69" s="1">
        <f>AVERAGE('Raw Data'!AU401,'Raw Data'!BA401,'Raw Data'!BG401)</f>
        <v>8.6476666666666659</v>
      </c>
      <c r="AF69" s="12">
        <f>STDEV('Raw Data'!AU401,'Raw Data'!BA401,'Raw Data'!BG401)</f>
        <v>0.28095610570573687</v>
      </c>
      <c r="AG69" s="1">
        <f>AVERAGE('Raw Data'!BM401,'Raw Data'!BS401,'Raw Data'!BY401)</f>
        <v>13.0145</v>
      </c>
      <c r="AH69" s="12">
        <f>STDEV('Raw Data'!BM401,'Raw Data'!BS401,'Raw Data'!BY401)</f>
        <v>0.21142492757477735</v>
      </c>
      <c r="AI69" s="1">
        <f>AVERAGE('Raw Data'!CE401,'Raw Data'!CK401,'Raw Data'!CQ401)</f>
        <v>15.927</v>
      </c>
      <c r="AJ69" s="12">
        <f>STDEV('Raw Data'!CE401,'Raw Data'!CK401,'Raw Data'!CQ401)</f>
        <v>0.23475945135393431</v>
      </c>
      <c r="AL69" s="4">
        <f t="shared" si="51"/>
        <v>0.98833333333333306</v>
      </c>
      <c r="AM69" s="12">
        <f t="shared" si="52"/>
        <v>0.40198904711798633</v>
      </c>
      <c r="AN69" s="4">
        <f t="shared" si="53"/>
        <v>2.108000000000001</v>
      </c>
      <c r="AO69" s="12">
        <f t="shared" si="54"/>
        <v>0.41636394883132694</v>
      </c>
      <c r="AP69" s="4">
        <f t="shared" si="55"/>
        <v>4.8463333333333329</v>
      </c>
      <c r="AQ69" s="12">
        <f t="shared" si="56"/>
        <v>0.29948959538091019</v>
      </c>
      <c r="AR69" s="4">
        <f t="shared" si="57"/>
        <v>8.3063333333333311</v>
      </c>
      <c r="AS69" s="12">
        <f t="shared" si="58"/>
        <v>0.59292143126935759</v>
      </c>
      <c r="AT69" s="4">
        <f t="shared" si="59"/>
        <v>9.8493333333333375</v>
      </c>
      <c r="AU69" s="12">
        <f t="shared" si="60"/>
        <v>0.50427089176455886</v>
      </c>
      <c r="AW69" s="4">
        <f t="shared" si="61"/>
        <v>0.50666666666666638</v>
      </c>
      <c r="AX69" s="12">
        <f t="shared" si="62"/>
        <v>0.25332433491324263</v>
      </c>
      <c r="AY69" s="4">
        <f t="shared" si="63"/>
        <v>0.9860000000000011</v>
      </c>
      <c r="AZ69" s="12">
        <f t="shared" si="64"/>
        <v>0.48235988631677956</v>
      </c>
      <c r="BA69" s="4">
        <f t="shared" si="65"/>
        <v>3.1733333333333338</v>
      </c>
      <c r="BB69" s="12">
        <f t="shared" si="66"/>
        <v>0.35403825126811017</v>
      </c>
      <c r="BC69" s="4">
        <f t="shared" si="67"/>
        <v>5.6561666666666657</v>
      </c>
      <c r="BD69" s="12">
        <f t="shared" si="68"/>
        <v>0.51443372832705436</v>
      </c>
      <c r="BE69" s="4">
        <f t="shared" si="69"/>
        <v>6.6746666666666705</v>
      </c>
      <c r="BF69" s="12">
        <f t="shared" si="70"/>
        <v>0.48241714522459361</v>
      </c>
      <c r="BH69" s="4">
        <f t="shared" si="71"/>
        <v>-0.48166666666666669</v>
      </c>
      <c r="BI69" s="4">
        <f t="shared" si="72"/>
        <v>0.31073054245076859</v>
      </c>
      <c r="BJ69" s="4">
        <f t="shared" si="73"/>
        <v>-1.1219999999999999</v>
      </c>
      <c r="BK69" s="4">
        <f t="shared" si="74"/>
        <v>0.34427876723485196</v>
      </c>
      <c r="BL69" s="4">
        <f t="shared" si="75"/>
        <v>-1.6729999999999992</v>
      </c>
      <c r="BM69" s="4">
        <f t="shared" si="76"/>
        <v>0.5073635555242737</v>
      </c>
      <c r="BN69" s="4">
        <f t="shared" si="77"/>
        <v>-2.6501666666666654</v>
      </c>
      <c r="BO69" s="4">
        <f t="shared" si="78"/>
        <v>0.50133755809185798</v>
      </c>
      <c r="BP69" s="4">
        <f t="shared" si="79"/>
        <v>-3.174666666666667</v>
      </c>
      <c r="BQ69" s="4">
        <f t="shared" si="80"/>
        <v>0.49137264924783386</v>
      </c>
      <c r="BR69" s="12"/>
      <c r="BS69" s="4"/>
      <c r="BT69" s="12"/>
      <c r="BU69" s="4"/>
      <c r="BV69" s="12"/>
      <c r="BW69" s="4"/>
      <c r="BX69" s="12"/>
    </row>
    <row r="70" spans="1:76" x14ac:dyDescent="0.25">
      <c r="A70" t="str">
        <f>'Raw Data'!A70</f>
        <v>A_p110g</v>
      </c>
      <c r="B70">
        <f>'Raw Data'!B70</f>
        <v>467</v>
      </c>
      <c r="C70">
        <f>'Raw Data'!C70</f>
        <v>484</v>
      </c>
      <c r="D70" t="str">
        <f>'Raw Data'!D70</f>
        <v>LLIDHRFLLRRGEYVLHM</v>
      </c>
      <c r="E70" s="1">
        <f>AVERAGE('Raw Data'!K70,'Raw Data'!Q70,'Raw Data'!W70)</f>
        <v>2.674666666666667</v>
      </c>
      <c r="F70" s="12">
        <f>STDEV('Raw Data'!K70,'Raw Data'!Q70,'Raw Data'!W70)</f>
        <v>0.13102035465275361</v>
      </c>
      <c r="G70" s="1">
        <f>AVERAGE('Raw Data'!AC70,'Raw Data'!AI70,'Raw Data'!AO70)</f>
        <v>5.6446666666666667</v>
      </c>
      <c r="H70" s="12">
        <f>STDEV('Raw Data'!AC70,'Raw Data'!AI70,'Raw Data'!AO70)</f>
        <v>0.39698908465263011</v>
      </c>
      <c r="I70" s="1">
        <f>AVERAGE('Raw Data'!AU70,'Raw Data'!BA70,'Raw Data'!BG70)</f>
        <v>15.063333333333333</v>
      </c>
      <c r="J70" s="12">
        <f>STDEV('Raw Data'!AU70,'Raw Data'!BA70,'Raw Data'!BG70)</f>
        <v>0.5019923638197431</v>
      </c>
      <c r="K70" s="1">
        <f>AVERAGE('Raw Data'!BM70,'Raw Data'!BS70,'Raw Data'!BY70)</f>
        <v>22.400666666666666</v>
      </c>
      <c r="L70" s="12">
        <f>STDEV('Raw Data'!BM70,'Raw Data'!BS70,'Raw Data'!BY70)</f>
        <v>0.23507941920409328</v>
      </c>
      <c r="M70" s="1">
        <f>AVERAGE('Raw Data'!CE70,'Raw Data'!CK70,'Raw Data'!CQ70)</f>
        <v>27.25</v>
      </c>
      <c r="N70" s="12">
        <f>STDEV('Raw Data'!CE70,'Raw Data'!CK70,'Raw Data'!CQ70)</f>
        <v>0.39406090899758139</v>
      </c>
      <c r="P70" s="1">
        <f>AVERAGE('Raw Data'!K236,'Raw Data'!Q236,'Raw Data'!W236)</f>
        <v>1.7443333333333335</v>
      </c>
      <c r="Q70" s="12">
        <f>STDEV('Raw Data'!K236,'Raw Data'!Q236,'Raw Data'!W236)</f>
        <v>0.28720956344337195</v>
      </c>
      <c r="R70" s="1">
        <f>AVERAGE('Raw Data'!AC236,'Raw Data'!AI236,'Raw Data'!AO236)</f>
        <v>3.7766666666666668</v>
      </c>
      <c r="S70" s="12">
        <f>STDEV('Raw Data'!AC236,'Raw Data'!AI236,'Raw Data'!AO236)</f>
        <v>0.35513565483253506</v>
      </c>
      <c r="T70" s="1">
        <f>AVERAGE('Raw Data'!AU236,'Raw Data'!BA236,'Raw Data'!BG236)</f>
        <v>10.953666666666665</v>
      </c>
      <c r="U70" s="12">
        <f>STDEV('Raw Data'!AU236,'Raw Data'!BA236,'Raw Data'!BG236)</f>
        <v>0.26661270287316285</v>
      </c>
      <c r="V70" s="1">
        <f>AVERAGE('Raw Data'!BM236,'Raw Data'!BS236,'Raw Data'!BY236)</f>
        <v>15.631</v>
      </c>
      <c r="W70" s="12">
        <f>STDEV('Raw Data'!BM236,'Raw Data'!BS236,'Raw Data'!BY236)</f>
        <v>0.11889911690168233</v>
      </c>
      <c r="X70" s="1">
        <f>AVERAGE('Raw Data'!CE236,'Raw Data'!CK236,'Raw Data'!CQ236)</f>
        <v>17.882666666666665</v>
      </c>
      <c r="Y70" s="12">
        <f>STDEV('Raw Data'!CE236,'Raw Data'!CK236,'Raw Data'!CQ236)</f>
        <v>0.51412482271655757</v>
      </c>
      <c r="AA70" s="1">
        <f>AVERAGE('Raw Data'!K402,'Raw Data'!Q402,'Raw Data'!W402)</f>
        <v>1.9153333333333336</v>
      </c>
      <c r="AB70" s="12">
        <f>STDEV('Raw Data'!K402,'Raw Data'!Q402,'Raw Data'!W402)</f>
        <v>0.17801778937323465</v>
      </c>
      <c r="AC70" s="1">
        <f>AVERAGE('Raw Data'!AC402,'Raw Data'!AI402,'Raw Data'!AO402)</f>
        <v>4.5046666666666662</v>
      </c>
      <c r="AD70" s="12">
        <f>STDEV('Raw Data'!AC402,'Raw Data'!AI402,'Raw Data'!AO402)</f>
        <v>0.17326953954268268</v>
      </c>
      <c r="AE70" s="1">
        <f>AVERAGE('Raw Data'!AU402,'Raw Data'!BA402,'Raw Data'!BG402)</f>
        <v>12.296000000000001</v>
      </c>
      <c r="AF70" s="12">
        <f>STDEV('Raw Data'!AU402,'Raw Data'!BA402,'Raw Data'!BG402)</f>
        <v>0.12485191228010847</v>
      </c>
      <c r="AG70" s="1">
        <f>AVERAGE('Raw Data'!BM402,'Raw Data'!BS402,'Raw Data'!BY402)</f>
        <v>17.814999999999998</v>
      </c>
      <c r="AH70" s="12">
        <f>STDEV('Raw Data'!BM402,'Raw Data'!BS402,'Raw Data'!BY402)</f>
        <v>0.16970562748477031</v>
      </c>
      <c r="AI70" s="1">
        <f>AVERAGE('Raw Data'!CE402,'Raw Data'!CK402,'Raw Data'!CQ402)</f>
        <v>21.777999999999999</v>
      </c>
      <c r="AJ70" s="12">
        <f>STDEV('Raw Data'!CE402,'Raw Data'!CK402,'Raw Data'!CQ402)</f>
        <v>4.808326112068622E-2</v>
      </c>
      <c r="AL70" s="4">
        <f t="shared" si="51"/>
        <v>0.93033333333333346</v>
      </c>
      <c r="AM70" s="12">
        <f t="shared" si="52"/>
        <v>0.41822991809612553</v>
      </c>
      <c r="AN70" s="4">
        <f t="shared" si="53"/>
        <v>1.8679999999999999</v>
      </c>
      <c r="AO70" s="12">
        <f t="shared" si="54"/>
        <v>0.75212473948516512</v>
      </c>
      <c r="AP70" s="4">
        <f t="shared" si="55"/>
        <v>4.1096666666666675</v>
      </c>
      <c r="AQ70" s="12">
        <f t="shared" si="56"/>
        <v>0.76860506669290585</v>
      </c>
      <c r="AR70" s="4">
        <f t="shared" si="57"/>
        <v>6.7696666666666658</v>
      </c>
      <c r="AS70" s="12">
        <f t="shared" si="58"/>
        <v>0.35397853610577568</v>
      </c>
      <c r="AT70" s="4">
        <f t="shared" si="59"/>
        <v>9.3673333333333346</v>
      </c>
      <c r="AU70" s="12">
        <f t="shared" si="60"/>
        <v>0.90818573171413908</v>
      </c>
      <c r="AW70" s="4">
        <f t="shared" si="61"/>
        <v>0.75933333333333342</v>
      </c>
      <c r="AX70" s="12">
        <f t="shared" si="62"/>
        <v>0.30903814402598828</v>
      </c>
      <c r="AY70" s="4">
        <f t="shared" si="63"/>
        <v>1.1400000000000006</v>
      </c>
      <c r="AZ70" s="12">
        <f t="shared" si="64"/>
        <v>0.57025862419531281</v>
      </c>
      <c r="BA70" s="4">
        <f t="shared" si="65"/>
        <v>2.7673333333333314</v>
      </c>
      <c r="BB70" s="12">
        <f t="shared" si="66"/>
        <v>0.62684427609985149</v>
      </c>
      <c r="BC70" s="4">
        <f t="shared" si="67"/>
        <v>4.5856666666666683</v>
      </c>
      <c r="BD70" s="12">
        <f t="shared" si="68"/>
        <v>0.40478504668886356</v>
      </c>
      <c r="BE70" s="4">
        <f t="shared" si="69"/>
        <v>5.4720000000000013</v>
      </c>
      <c r="BF70" s="12">
        <f t="shared" si="70"/>
        <v>0.44214417011826768</v>
      </c>
      <c r="BH70" s="4">
        <f t="shared" si="71"/>
        <v>-0.17100000000000004</v>
      </c>
      <c r="BI70" s="4">
        <f t="shared" si="72"/>
        <v>0.4652273528166066</v>
      </c>
      <c r="BJ70" s="4">
        <f t="shared" si="73"/>
        <v>-0.72799999999999931</v>
      </c>
      <c r="BK70" s="4">
        <f t="shared" si="74"/>
        <v>0.52840519437521771</v>
      </c>
      <c r="BL70" s="4">
        <f t="shared" si="75"/>
        <v>-1.342333333333336</v>
      </c>
      <c r="BM70" s="4">
        <f t="shared" si="76"/>
        <v>0.39146461515327136</v>
      </c>
      <c r="BN70" s="4">
        <f t="shared" si="77"/>
        <v>-2.1839999999999975</v>
      </c>
      <c r="BO70" s="4">
        <f t="shared" si="78"/>
        <v>0.28860474438645262</v>
      </c>
      <c r="BP70" s="4">
        <f t="shared" si="79"/>
        <v>-3.8953333333333333</v>
      </c>
      <c r="BQ70" s="4">
        <f t="shared" si="80"/>
        <v>0.56220808383724374</v>
      </c>
      <c r="BR70" s="12"/>
      <c r="BS70" s="4"/>
      <c r="BT70" s="12"/>
      <c r="BU70" s="4"/>
      <c r="BV70" s="12"/>
      <c r="BW70" s="4"/>
      <c r="BX70" s="12"/>
    </row>
    <row r="71" spans="1:76" x14ac:dyDescent="0.25">
      <c r="A71" t="str">
        <f>'Raw Data'!A71</f>
        <v>A_p110g</v>
      </c>
      <c r="B71">
        <f>'Raw Data'!B71</f>
        <v>468</v>
      </c>
      <c r="C71">
        <f>'Raw Data'!C71</f>
        <v>484</v>
      </c>
      <c r="D71" t="str">
        <f>'Raw Data'!D71</f>
        <v>LIDHRFLLRRGEYVLHM</v>
      </c>
      <c r="E71" s="1">
        <f>AVERAGE('Raw Data'!K71,'Raw Data'!Q71,'Raw Data'!W71)</f>
        <v>3.2293333333333334</v>
      </c>
      <c r="F71" s="12">
        <f>STDEV('Raw Data'!K71,'Raw Data'!Q71,'Raw Data'!W71)</f>
        <v>0.14090540562140724</v>
      </c>
      <c r="G71" s="1">
        <f>AVERAGE('Raw Data'!AC71,'Raw Data'!AI71,'Raw Data'!AO71)</f>
        <v>6.8870000000000005</v>
      </c>
      <c r="H71" s="12">
        <f>STDEV('Raw Data'!AC71,'Raw Data'!AI71,'Raw Data'!AO71)</f>
        <v>0.52129933819255891</v>
      </c>
      <c r="I71" s="1">
        <f>AVERAGE('Raw Data'!AU71,'Raw Data'!BA71,'Raw Data'!BG71)</f>
        <v>17.161666666666665</v>
      </c>
      <c r="J71" s="12">
        <f>STDEV('Raw Data'!AU71,'Raw Data'!BA71,'Raw Data'!BG71)</f>
        <v>0.773462561041795</v>
      </c>
      <c r="K71" s="1">
        <f>AVERAGE('Raw Data'!BM71,'Raw Data'!BS71,'Raw Data'!BY71)</f>
        <v>24.712</v>
      </c>
      <c r="L71" s="12">
        <f>STDEV('Raw Data'!BM71,'Raw Data'!BS71,'Raw Data'!BY71)</f>
        <v>0.52765992836295705</v>
      </c>
      <c r="M71" s="1">
        <f>AVERAGE('Raw Data'!CE71,'Raw Data'!CK71,'Raw Data'!CQ71)</f>
        <v>29.221333333333334</v>
      </c>
      <c r="N71" s="12">
        <f>STDEV('Raw Data'!CE71,'Raw Data'!CK71,'Raw Data'!CQ71)</f>
        <v>0.63279564895259188</v>
      </c>
      <c r="P71" s="1">
        <f>AVERAGE('Raw Data'!K237,'Raw Data'!Q237,'Raw Data'!W237)</f>
        <v>1.8956666666666668</v>
      </c>
      <c r="Q71" s="12">
        <f>STDEV('Raw Data'!K237,'Raw Data'!Q237,'Raw Data'!W237)</f>
        <v>0.23919517832375423</v>
      </c>
      <c r="R71" s="1">
        <f>AVERAGE('Raw Data'!AC237,'Raw Data'!AI237,'Raw Data'!AO237)</f>
        <v>4.3776666666666664</v>
      </c>
      <c r="S71" s="12">
        <f>STDEV('Raw Data'!AC237,'Raw Data'!AI237,'Raw Data'!AO237)</f>
        <v>0.43986513084505036</v>
      </c>
      <c r="T71" s="1">
        <f>AVERAGE('Raw Data'!AU237,'Raw Data'!BA237,'Raw Data'!BG237)</f>
        <v>12.771000000000001</v>
      </c>
      <c r="U71" s="12">
        <f>STDEV('Raw Data'!AU237,'Raw Data'!BA237,'Raw Data'!BG237)</f>
        <v>0.13926952286842911</v>
      </c>
      <c r="V71" s="1">
        <f>AVERAGE('Raw Data'!BM237,'Raw Data'!BS237,'Raw Data'!BY237)</f>
        <v>18.721666666666668</v>
      </c>
      <c r="W71" s="12">
        <f>STDEV('Raw Data'!BM237,'Raw Data'!BS237,'Raw Data'!BY237)</f>
        <v>0.50098336632400642</v>
      </c>
      <c r="X71" s="1">
        <f>AVERAGE('Raw Data'!CE237,'Raw Data'!CK237,'Raw Data'!CQ237)</f>
        <v>21.787666666666667</v>
      </c>
      <c r="Y71" s="12">
        <f>STDEV('Raw Data'!CE237,'Raw Data'!CK237,'Raw Data'!CQ237)</f>
        <v>0.30497595533637373</v>
      </c>
      <c r="AA71" s="1">
        <f>AVERAGE('Raw Data'!K403,'Raw Data'!Q403,'Raw Data'!W403)</f>
        <v>2.1276666666666668</v>
      </c>
      <c r="AB71" s="12">
        <f>STDEV('Raw Data'!K403,'Raw Data'!Q403,'Raw Data'!W403)</f>
        <v>0.28827128426767262</v>
      </c>
      <c r="AC71" s="1">
        <f>AVERAGE('Raw Data'!AC403,'Raw Data'!AI403,'Raw Data'!AO403)</f>
        <v>5.1083333333333334</v>
      </c>
      <c r="AD71" s="12">
        <f>STDEV('Raw Data'!AC403,'Raw Data'!AI403,'Raw Data'!AO403)</f>
        <v>0.39522440882786219</v>
      </c>
      <c r="AE71" s="1">
        <f>AVERAGE('Raw Data'!AU403,'Raw Data'!BA403,'Raw Data'!BG403)</f>
        <v>14.164666666666667</v>
      </c>
      <c r="AF71" s="12">
        <f>STDEV('Raw Data'!AU403,'Raw Data'!BA403,'Raw Data'!BG403)</f>
        <v>0.18600358419485777</v>
      </c>
      <c r="AG71" s="1">
        <f>AVERAGE('Raw Data'!BM403,'Raw Data'!BS403,'Raw Data'!BY403)</f>
        <v>20.8325</v>
      </c>
      <c r="AH71" s="12">
        <f>STDEV('Raw Data'!BM403,'Raw Data'!BS403,'Raw Data'!BY403)</f>
        <v>6.8589357775096033E-2</v>
      </c>
      <c r="AI71" s="1">
        <f>AVERAGE('Raw Data'!CE403,'Raw Data'!CK403,'Raw Data'!CQ403)</f>
        <v>23.727499999999999</v>
      </c>
      <c r="AJ71" s="12">
        <f>STDEV('Raw Data'!CE403,'Raw Data'!CK403,'Raw Data'!CQ403)</f>
        <v>0.44477016536633934</v>
      </c>
      <c r="AL71" s="4">
        <f t="shared" ref="AL71:AL102" si="81">E71-P71</f>
        <v>1.3336666666666666</v>
      </c>
      <c r="AM71" s="12">
        <f t="shared" ref="AM71:AM102" si="82">(SQRT(F71+Q71))^2</f>
        <v>0.38010058394516139</v>
      </c>
      <c r="AN71" s="4">
        <f t="shared" ref="AN71:AN102" si="83">G71-R71</f>
        <v>2.5093333333333341</v>
      </c>
      <c r="AO71" s="12">
        <f t="shared" ref="AO71:AO102" si="84">(SQRT(H71+S71))^2</f>
        <v>0.96116446903760944</v>
      </c>
      <c r="AP71" s="4">
        <f t="shared" ref="AP71:AP102" si="85">I71-T71</f>
        <v>4.3906666666666645</v>
      </c>
      <c r="AQ71" s="12">
        <f t="shared" ref="AQ71:AQ102" si="86">(SQRT(J71+U71))^2</f>
        <v>0.9127320839102242</v>
      </c>
      <c r="AR71" s="4">
        <f t="shared" ref="AR71:AR102" si="87">K71-V71</f>
        <v>5.9903333333333322</v>
      </c>
      <c r="AS71" s="12">
        <f t="shared" ref="AS71:AS102" si="88">(SQRT(L71+W71))^2</f>
        <v>1.0286432946869635</v>
      </c>
      <c r="AT71" s="4">
        <f t="shared" ref="AT71:AT102" si="89">M71-X71</f>
        <v>7.4336666666666673</v>
      </c>
      <c r="AU71" s="12">
        <f t="shared" ref="AU71:AU102" si="90">(SQRT(N71+Y71))^2</f>
        <v>0.93777160428896578</v>
      </c>
      <c r="AW71" s="4">
        <f t="shared" ref="AW71:AW102" si="91">E71-AA71</f>
        <v>1.1016666666666666</v>
      </c>
      <c r="AX71" s="12">
        <f t="shared" ref="AX71:AX102" si="92">(SQRT(F71+AB71))^2</f>
        <v>0.42917668988907987</v>
      </c>
      <c r="AY71" s="4">
        <f t="shared" ref="AY71:AY102" si="93">G71-AC71</f>
        <v>1.7786666666666671</v>
      </c>
      <c r="AZ71" s="12">
        <f t="shared" ref="AZ71:AZ102" si="94">(SQRT(H71+AD71))^2</f>
        <v>0.91652374702042105</v>
      </c>
      <c r="BA71" s="4">
        <f t="shared" ref="BA71:BA102" si="95">I71-AE71</f>
        <v>2.9969999999999981</v>
      </c>
      <c r="BB71" s="12">
        <f t="shared" ref="BB71:BB102" si="96">(SQRT(J71+AF71))^2</f>
        <v>0.95946614523665286</v>
      </c>
      <c r="BC71" s="4">
        <f t="shared" ref="BC71:BC102" si="97">K71-AG71</f>
        <v>3.8795000000000002</v>
      </c>
      <c r="BD71" s="12">
        <f t="shared" ref="BD71:BD102" si="98">(SQRT(L71+AH71))^2</f>
        <v>0.59624928613805306</v>
      </c>
      <c r="BE71" s="4">
        <f t="shared" ref="BE71:BE102" si="99">M71-AI71</f>
        <v>5.4938333333333347</v>
      </c>
      <c r="BF71" s="12">
        <f t="shared" ref="BF71:BF102" si="100">(SQRT(N71+AJ71))^2</f>
        <v>1.0775658143189313</v>
      </c>
      <c r="BH71" s="4">
        <f t="shared" si="71"/>
        <v>-0.23199999999999998</v>
      </c>
      <c r="BI71" s="4">
        <f t="shared" si="72"/>
        <v>0.52746646259142682</v>
      </c>
      <c r="BJ71" s="4">
        <f t="shared" si="73"/>
        <v>-0.73066666666666702</v>
      </c>
      <c r="BK71" s="4">
        <f t="shared" si="74"/>
        <v>0.83508953967291255</v>
      </c>
      <c r="BL71" s="4">
        <f t="shared" si="75"/>
        <v>-1.3936666666666664</v>
      </c>
      <c r="BM71" s="4">
        <f t="shared" si="76"/>
        <v>0.32527310706328688</v>
      </c>
      <c r="BN71" s="4">
        <f t="shared" si="77"/>
        <v>-2.110833333333332</v>
      </c>
      <c r="BO71" s="4">
        <f t="shared" si="78"/>
        <v>0.56957272409910242</v>
      </c>
      <c r="BP71" s="4">
        <f t="shared" si="79"/>
        <v>-1.9398333333333326</v>
      </c>
      <c r="BQ71" s="4">
        <f t="shared" si="80"/>
        <v>0.74974612070271307</v>
      </c>
      <c r="BR71" s="12"/>
      <c r="BS71" s="4"/>
      <c r="BT71" s="12"/>
      <c r="BU71" s="4"/>
      <c r="BV71" s="12"/>
      <c r="BW71" s="4"/>
      <c r="BX71" s="12"/>
    </row>
    <row r="72" spans="1:76" x14ac:dyDescent="0.25">
      <c r="A72" t="str">
        <f>'Raw Data'!A72</f>
        <v>A_p110g</v>
      </c>
      <c r="B72">
        <f>'Raw Data'!B72</f>
        <v>485</v>
      </c>
      <c r="C72">
        <f>'Raw Data'!C72</f>
        <v>497</v>
      </c>
      <c r="D72" t="str">
        <f>'Raw Data'!D72</f>
        <v>WQISGKGEDQGSF</v>
      </c>
      <c r="E72" s="1">
        <f>AVERAGE('Raw Data'!K72,'Raw Data'!Q72,'Raw Data'!W72)</f>
        <v>54.598666666666666</v>
      </c>
      <c r="F72" s="12">
        <f>STDEV('Raw Data'!K72,'Raw Data'!Q72,'Raw Data'!W72)</f>
        <v>0.66096167311980725</v>
      </c>
      <c r="G72" s="1">
        <f>AVERAGE('Raw Data'!AC72,'Raw Data'!AI72,'Raw Data'!AO72)</f>
        <v>56.417000000000002</v>
      </c>
      <c r="H72" s="12">
        <f>STDEV('Raw Data'!AC72,'Raw Data'!AI72,'Raw Data'!AO72)</f>
        <v>0.43773393745516009</v>
      </c>
      <c r="I72" s="1">
        <f>AVERAGE('Raw Data'!AU72,'Raw Data'!BA72,'Raw Data'!BG72)</f>
        <v>57.711999999999996</v>
      </c>
      <c r="J72" s="12">
        <f>STDEV('Raw Data'!AU72,'Raw Data'!BA72,'Raw Data'!BG72)</f>
        <v>1.6767122591548007</v>
      </c>
      <c r="K72" s="1">
        <f>AVERAGE('Raw Data'!BM72,'Raw Data'!BS72,'Raw Data'!BY72)</f>
        <v>64.555999999999997</v>
      </c>
      <c r="L72" s="12">
        <f>STDEV('Raw Data'!BM72,'Raw Data'!BS72,'Raw Data'!BY72)</f>
        <v>0.56107307901912817</v>
      </c>
      <c r="M72" s="1">
        <f>AVERAGE('Raw Data'!CE72,'Raw Data'!CK72,'Raw Data'!CQ72)</f>
        <v>64.73233333333333</v>
      </c>
      <c r="N72" s="12">
        <f>STDEV('Raw Data'!CE72,'Raw Data'!CK72,'Raw Data'!CQ72)</f>
        <v>1.1871033372597855</v>
      </c>
      <c r="P72" s="1">
        <f>AVERAGE('Raw Data'!K238,'Raw Data'!Q238,'Raw Data'!W238)</f>
        <v>54.283333333333331</v>
      </c>
      <c r="Q72" s="12">
        <f>STDEV('Raw Data'!K238,'Raw Data'!Q238,'Raw Data'!W238)</f>
        <v>0.97602783430255335</v>
      </c>
      <c r="R72" s="1">
        <f>AVERAGE('Raw Data'!AC238,'Raw Data'!AI238,'Raw Data'!AO238)</f>
        <v>55.37766666666667</v>
      </c>
      <c r="S72" s="12">
        <f>STDEV('Raw Data'!AC238,'Raw Data'!AI238,'Raw Data'!AO238)</f>
        <v>0.83111992716655214</v>
      </c>
      <c r="T72" s="1">
        <f>AVERAGE('Raw Data'!AU238,'Raw Data'!BA238,'Raw Data'!BG238)</f>
        <v>57.153666666666673</v>
      </c>
      <c r="U72" s="12">
        <f>STDEV('Raw Data'!AU238,'Raw Data'!BA238,'Raw Data'!BG238)</f>
        <v>1.0400775612103799</v>
      </c>
      <c r="V72" s="1">
        <f>AVERAGE('Raw Data'!BM238,'Raw Data'!BS238,'Raw Data'!BY238)</f>
        <v>63.904333333333334</v>
      </c>
      <c r="W72" s="12">
        <f>STDEV('Raw Data'!BM238,'Raw Data'!BS238,'Raw Data'!BY238)</f>
        <v>1.4325049156401999</v>
      </c>
      <c r="X72" s="1">
        <f>AVERAGE('Raw Data'!CE238,'Raw Data'!CK238,'Raw Data'!CQ238)</f>
        <v>63.278333333333336</v>
      </c>
      <c r="Y72" s="12">
        <f>STDEV('Raw Data'!CE238,'Raw Data'!CK238,'Raw Data'!CQ238)</f>
        <v>0.77101902267929545</v>
      </c>
      <c r="AA72" s="1">
        <f>AVERAGE('Raw Data'!K404,'Raw Data'!Q404,'Raw Data'!W404)</f>
        <v>54.350666666666676</v>
      </c>
      <c r="AB72" s="12">
        <f>STDEV('Raw Data'!K404,'Raw Data'!Q404,'Raw Data'!W404)</f>
        <v>1.0790932922288656</v>
      </c>
      <c r="AC72" s="1">
        <f>AVERAGE('Raw Data'!AC404,'Raw Data'!AI404,'Raw Data'!AO404)</f>
        <v>55.448333333333331</v>
      </c>
      <c r="AD72" s="12">
        <f>STDEV('Raw Data'!AC404,'Raw Data'!AI404,'Raw Data'!AO404)</f>
        <v>0.6571227688440977</v>
      </c>
      <c r="AE72" s="1">
        <f>AVERAGE('Raw Data'!AU404,'Raw Data'!BA404,'Raw Data'!BG404)</f>
        <v>57.215333333333326</v>
      </c>
      <c r="AF72" s="12">
        <f>STDEV('Raw Data'!AU404,'Raw Data'!BA404,'Raw Data'!BG404)</f>
        <v>0.93021359554315797</v>
      </c>
      <c r="AG72" s="1">
        <f>AVERAGE('Raw Data'!BM404,'Raw Data'!BS404,'Raw Data'!BY404)</f>
        <v>64.150000000000006</v>
      </c>
      <c r="AH72" s="12">
        <f>STDEV('Raw Data'!BM404,'Raw Data'!BS404,'Raw Data'!BY404)</f>
        <v>1.6164461017924536</v>
      </c>
      <c r="AI72" s="1">
        <f>AVERAGE('Raw Data'!CE404,'Raw Data'!CK404,'Raw Data'!CQ404)</f>
        <v>64.6785</v>
      </c>
      <c r="AJ72" s="12">
        <f>STDEV('Raw Data'!CE404,'Raw Data'!CK404,'Raw Data'!CQ404)</f>
        <v>0.28072139213105324</v>
      </c>
      <c r="AL72" s="4">
        <f t="shared" si="81"/>
        <v>0.31533333333333502</v>
      </c>
      <c r="AM72" s="12">
        <f t="shared" si="82"/>
        <v>1.6369895074223606</v>
      </c>
      <c r="AN72" s="4">
        <f t="shared" si="83"/>
        <v>1.0393333333333317</v>
      </c>
      <c r="AO72" s="12">
        <f t="shared" si="84"/>
        <v>1.2688538646217122</v>
      </c>
      <c r="AP72" s="4">
        <f t="shared" si="85"/>
        <v>0.55833333333332291</v>
      </c>
      <c r="AQ72" s="12">
        <f t="shared" si="86"/>
        <v>2.716789820365181</v>
      </c>
      <c r="AR72" s="4">
        <f t="shared" si="87"/>
        <v>0.65166666666666373</v>
      </c>
      <c r="AS72" s="12">
        <f t="shared" si="88"/>
        <v>1.9935779946593277</v>
      </c>
      <c r="AT72" s="4">
        <f t="shared" si="89"/>
        <v>1.4539999999999935</v>
      </c>
      <c r="AU72" s="12">
        <f t="shared" si="90"/>
        <v>1.9581223599390811</v>
      </c>
      <c r="AW72" s="4">
        <f t="shared" si="91"/>
        <v>0.24799999999999045</v>
      </c>
      <c r="AX72" s="12">
        <f t="shared" si="92"/>
        <v>1.7400549653486728</v>
      </c>
      <c r="AY72" s="4">
        <f t="shared" si="93"/>
        <v>0.96866666666667101</v>
      </c>
      <c r="AZ72" s="12">
        <f t="shared" si="94"/>
        <v>1.094856706299258</v>
      </c>
      <c r="BA72" s="4">
        <f t="shared" si="95"/>
        <v>0.4966666666666697</v>
      </c>
      <c r="BB72" s="12">
        <f t="shared" si="96"/>
        <v>2.606925854697959</v>
      </c>
      <c r="BC72" s="4">
        <f t="shared" si="97"/>
        <v>0.4059999999999917</v>
      </c>
      <c r="BD72" s="12">
        <f t="shared" si="98"/>
        <v>2.1775191808115819</v>
      </c>
      <c r="BE72" s="4">
        <f t="shared" si="99"/>
        <v>5.3833333333329847E-2</v>
      </c>
      <c r="BF72" s="12">
        <f t="shared" si="100"/>
        <v>1.4678247293908386</v>
      </c>
      <c r="BH72" s="4">
        <f t="shared" si="71"/>
        <v>-6.7333333333344569E-2</v>
      </c>
      <c r="BI72" s="4">
        <f t="shared" si="72"/>
        <v>2.0551211265314189</v>
      </c>
      <c r="BJ72" s="4">
        <f t="shared" si="73"/>
        <v>-7.066666666666066E-2</v>
      </c>
      <c r="BK72" s="4">
        <f t="shared" si="74"/>
        <v>1.4882426960106498</v>
      </c>
      <c r="BL72" s="4">
        <f t="shared" si="75"/>
        <v>-6.1666666666653214E-2</v>
      </c>
      <c r="BM72" s="4">
        <f t="shared" si="76"/>
        <v>1.9702911567535377</v>
      </c>
      <c r="BN72" s="4">
        <f t="shared" si="77"/>
        <v>-0.24566666666667203</v>
      </c>
      <c r="BO72" s="4">
        <f t="shared" si="78"/>
        <v>3.0489510174326533</v>
      </c>
      <c r="BP72" s="4">
        <f t="shared" si="79"/>
        <v>-1.4001666666666637</v>
      </c>
      <c r="BQ72" s="4">
        <f t="shared" si="80"/>
        <v>1.0517404148103486</v>
      </c>
      <c r="BR72" s="12"/>
      <c r="BS72" s="4"/>
      <c r="BT72" s="12"/>
      <c r="BU72" s="4"/>
      <c r="BV72" s="12"/>
      <c r="BW72" s="4"/>
      <c r="BX72" s="12"/>
    </row>
    <row r="73" spans="1:76" x14ac:dyDescent="0.25">
      <c r="A73" t="str">
        <f>'Raw Data'!A73</f>
        <v>A_p110g</v>
      </c>
      <c r="B73">
        <f>'Raw Data'!B73</f>
        <v>498</v>
      </c>
      <c r="C73">
        <f>'Raw Data'!C73</f>
        <v>515</v>
      </c>
      <c r="D73" t="str">
        <f>'Raw Data'!D73</f>
        <v>NADKLTSATNPDKENSMS</v>
      </c>
      <c r="E73" s="1">
        <f>AVERAGE('Raw Data'!K73,'Raw Data'!Q73,'Raw Data'!W73)</f>
        <v>9.8656666666666677</v>
      </c>
      <c r="F73" s="12">
        <f>STDEV('Raw Data'!K73,'Raw Data'!Q73,'Raw Data'!W73)</f>
        <v>0.58398744278737169</v>
      </c>
      <c r="G73" s="1">
        <f>AVERAGE('Raw Data'!AC73,'Raw Data'!AI73,'Raw Data'!AO73)</f>
        <v>15.678333333333333</v>
      </c>
      <c r="H73" s="12">
        <f>STDEV('Raw Data'!AC73,'Raw Data'!AI73,'Raw Data'!AO73)</f>
        <v>0.69880922527778133</v>
      </c>
      <c r="I73" s="1">
        <f>AVERAGE('Raw Data'!AU73,'Raw Data'!BA73,'Raw Data'!BG73)</f>
        <v>25.129000000000001</v>
      </c>
      <c r="J73" s="12">
        <f>STDEV('Raw Data'!AU73,'Raw Data'!BA73,'Raw Data'!BG73)</f>
        <v>0.33428730158353448</v>
      </c>
      <c r="K73" s="1">
        <f>AVERAGE('Raw Data'!BM73,'Raw Data'!BS73,'Raw Data'!BY73)</f>
        <v>35.729000000000006</v>
      </c>
      <c r="L73" s="12">
        <f>STDEV('Raw Data'!BM73,'Raw Data'!BS73,'Raw Data'!BY73)</f>
        <v>0.32886319344067683</v>
      </c>
      <c r="M73" s="1">
        <f>AVERAGE('Raw Data'!CE73,'Raw Data'!CK73,'Raw Data'!CQ73)</f>
        <v>48.115000000000002</v>
      </c>
      <c r="N73" s="12">
        <f>STDEV('Raw Data'!CE73,'Raw Data'!CK73,'Raw Data'!CQ73)</f>
        <v>0.92919535082780291</v>
      </c>
      <c r="P73" s="1">
        <f>AVERAGE('Raw Data'!K239,'Raw Data'!Q239,'Raw Data'!W239)</f>
        <v>8.9919999999999991</v>
      </c>
      <c r="Q73" s="12">
        <f>STDEV('Raw Data'!K239,'Raw Data'!Q239,'Raw Data'!W239)</f>
        <v>0.76833000722345857</v>
      </c>
      <c r="R73" s="1">
        <f>AVERAGE('Raw Data'!AC239,'Raw Data'!AI239,'Raw Data'!AO239)</f>
        <v>14.728</v>
      </c>
      <c r="S73" s="12">
        <f>STDEV('Raw Data'!AC239,'Raw Data'!AI239,'Raw Data'!AO239)</f>
        <v>0.37318762037345271</v>
      </c>
      <c r="T73" s="1">
        <f>AVERAGE('Raw Data'!AU239,'Raw Data'!BA239,'Raw Data'!BG239)</f>
        <v>24.468333333333334</v>
      </c>
      <c r="U73" s="12">
        <f>STDEV('Raw Data'!AU239,'Raw Data'!BA239,'Raw Data'!BG239)</f>
        <v>0.20450509366109629</v>
      </c>
      <c r="V73" s="1">
        <f>AVERAGE('Raw Data'!BM239,'Raw Data'!BS239,'Raw Data'!BY239)</f>
        <v>33.305666666666674</v>
      </c>
      <c r="W73" s="12">
        <f>STDEV('Raw Data'!BM239,'Raw Data'!BS239,'Raw Data'!BY239)</f>
        <v>0.30173719249262893</v>
      </c>
      <c r="X73" s="1">
        <f>AVERAGE('Raw Data'!CE239,'Raw Data'!CK239,'Raw Data'!CQ239)</f>
        <v>42.073666666666668</v>
      </c>
      <c r="Y73" s="12">
        <f>STDEV('Raw Data'!CE239,'Raw Data'!CK239,'Raw Data'!CQ239)</f>
        <v>0.24960435359450889</v>
      </c>
      <c r="AA73" s="1">
        <f>AVERAGE('Raw Data'!K405,'Raw Data'!Q405,'Raw Data'!W405)</f>
        <v>9.5586666666666673</v>
      </c>
      <c r="AB73" s="12">
        <f>STDEV('Raw Data'!K405,'Raw Data'!Q405,'Raw Data'!W405)</f>
        <v>0.84192774828564287</v>
      </c>
      <c r="AC73" s="1">
        <f>AVERAGE('Raw Data'!AC405,'Raw Data'!AI405,'Raw Data'!AO405)</f>
        <v>15.719333333333333</v>
      </c>
      <c r="AD73" s="12">
        <f>STDEV('Raw Data'!AC405,'Raw Data'!AI405,'Raw Data'!AO405)</f>
        <v>0.41922587388344057</v>
      </c>
      <c r="AE73" s="1">
        <f>AVERAGE('Raw Data'!AU405,'Raw Data'!BA405,'Raw Data'!BG405)</f>
        <v>25.206</v>
      </c>
      <c r="AF73" s="12">
        <f>STDEV('Raw Data'!AU405,'Raw Data'!BA405,'Raw Data'!BG405)</f>
        <v>0.64354253938648143</v>
      </c>
      <c r="AG73" s="1">
        <f>AVERAGE('Raw Data'!BM405,'Raw Data'!BS405,'Raw Data'!BY405)</f>
        <v>34.885999999999996</v>
      </c>
      <c r="AH73" s="12">
        <f>STDEV('Raw Data'!BM405,'Raw Data'!BS405,'Raw Data'!BY405)</f>
        <v>0.14849242404917559</v>
      </c>
      <c r="AI73" s="1">
        <f>AVERAGE('Raw Data'!CE405,'Raw Data'!CK405,'Raw Data'!CQ405)</f>
        <v>43.048500000000004</v>
      </c>
      <c r="AJ73" s="12">
        <f>STDEV('Raw Data'!CE405,'Raw Data'!CK405,'Raw Data'!CQ405)</f>
        <v>1.0260119395016809</v>
      </c>
      <c r="AL73" s="4">
        <f t="shared" si="81"/>
        <v>0.87366666666666859</v>
      </c>
      <c r="AM73" s="12">
        <f t="shared" si="82"/>
        <v>1.3523174500108299</v>
      </c>
      <c r="AN73" s="4">
        <f t="shared" si="83"/>
        <v>0.95033333333333303</v>
      </c>
      <c r="AO73" s="12">
        <f t="shared" si="84"/>
        <v>1.0719968456512341</v>
      </c>
      <c r="AP73" s="4">
        <f t="shared" si="85"/>
        <v>0.66066666666666762</v>
      </c>
      <c r="AQ73" s="12">
        <f t="shared" si="86"/>
        <v>0.53879239524463074</v>
      </c>
      <c r="AR73" s="4">
        <f t="shared" si="87"/>
        <v>2.423333333333332</v>
      </c>
      <c r="AS73" s="12">
        <f t="shared" si="88"/>
        <v>0.63060038593330581</v>
      </c>
      <c r="AT73" s="4">
        <f t="shared" si="89"/>
        <v>6.0413333333333341</v>
      </c>
      <c r="AU73" s="12">
        <f t="shared" si="90"/>
        <v>1.178799704422312</v>
      </c>
      <c r="AW73" s="4">
        <f t="shared" si="91"/>
        <v>0.30700000000000038</v>
      </c>
      <c r="AX73" s="12">
        <f t="shared" si="92"/>
        <v>1.4259151910730146</v>
      </c>
      <c r="AY73" s="4">
        <f t="shared" si="93"/>
        <v>-4.1000000000000369E-2</v>
      </c>
      <c r="AZ73" s="12">
        <f t="shared" si="94"/>
        <v>1.1180350991612218</v>
      </c>
      <c r="BA73" s="4">
        <f t="shared" si="95"/>
        <v>-7.6999999999998181E-2</v>
      </c>
      <c r="BB73" s="12">
        <f t="shared" si="96"/>
        <v>0.9778298409700158</v>
      </c>
      <c r="BC73" s="4">
        <f t="shared" si="97"/>
        <v>0.84300000000001063</v>
      </c>
      <c r="BD73" s="12">
        <f t="shared" si="98"/>
        <v>0.47735561748985239</v>
      </c>
      <c r="BE73" s="4">
        <f t="shared" si="99"/>
        <v>5.0664999999999978</v>
      </c>
      <c r="BF73" s="12">
        <f t="shared" si="100"/>
        <v>1.9552072903294839</v>
      </c>
      <c r="BH73" s="4">
        <f t="shared" si="71"/>
        <v>-0.56666666666666821</v>
      </c>
      <c r="BI73" s="4">
        <f t="shared" si="72"/>
        <v>1.6102577555091013</v>
      </c>
      <c r="BJ73" s="4">
        <f t="shared" si="73"/>
        <v>-0.9913333333333334</v>
      </c>
      <c r="BK73" s="4">
        <f t="shared" si="74"/>
        <v>0.79241349425689322</v>
      </c>
      <c r="BL73" s="4">
        <f t="shared" si="75"/>
        <v>-0.7376666666666658</v>
      </c>
      <c r="BM73" s="4">
        <f t="shared" si="76"/>
        <v>0.84804763304757769</v>
      </c>
      <c r="BN73" s="4">
        <f t="shared" si="77"/>
        <v>-1.5803333333333214</v>
      </c>
      <c r="BO73" s="4">
        <f t="shared" si="78"/>
        <v>0.45022961654180449</v>
      </c>
      <c r="BP73" s="4">
        <f t="shared" si="79"/>
        <v>-0.97483333333333633</v>
      </c>
      <c r="BQ73" s="4">
        <f t="shared" si="80"/>
        <v>1.2756162930961898</v>
      </c>
      <c r="BR73" s="12"/>
      <c r="BS73" s="4"/>
      <c r="BT73" s="12"/>
      <c r="BU73" s="4"/>
      <c r="BV73" s="12"/>
      <c r="BW73" s="4"/>
      <c r="BX73" s="12"/>
    </row>
    <row r="74" spans="1:76" x14ac:dyDescent="0.25">
      <c r="A74" t="str">
        <f>'Raw Data'!A74</f>
        <v>A_p110g</v>
      </c>
      <c r="B74">
        <f>'Raw Data'!B74</f>
        <v>514</v>
      </c>
      <c r="C74">
        <f>'Raw Data'!C74</f>
        <v>519</v>
      </c>
      <c r="D74" t="str">
        <f>'Raw Data'!D74</f>
        <v>MSISIL</v>
      </c>
      <c r="E74" s="1">
        <f>AVERAGE('Raw Data'!K74,'Raw Data'!Q74,'Raw Data'!W74)</f>
        <v>3.3676666666666666</v>
      </c>
      <c r="F74" s="12">
        <f>STDEV('Raw Data'!K74,'Raw Data'!Q74,'Raw Data'!W74)</f>
        <v>0.70878511082932194</v>
      </c>
      <c r="G74" s="1">
        <f>AVERAGE('Raw Data'!AC74,'Raw Data'!AI74,'Raw Data'!AO74)</f>
        <v>2.7363333333333331</v>
      </c>
      <c r="H74" s="12">
        <f>STDEV('Raw Data'!AC74,'Raw Data'!AI74,'Raw Data'!AO74)</f>
        <v>0.41123269973742899</v>
      </c>
      <c r="I74" s="1">
        <f>AVERAGE('Raw Data'!AU74,'Raw Data'!BA74,'Raw Data'!BG74)</f>
        <v>5.1653333333333329</v>
      </c>
      <c r="J74" s="12">
        <f>STDEV('Raw Data'!AU74,'Raw Data'!BA74,'Raw Data'!BG74)</f>
        <v>1.796899088244339</v>
      </c>
      <c r="K74" s="1">
        <f>AVERAGE('Raw Data'!BM74,'Raw Data'!BS74,'Raw Data'!BY74)</f>
        <v>1.3440000000000001</v>
      </c>
      <c r="L74" s="12">
        <f>STDEV('Raw Data'!BM74,'Raw Data'!BS74,'Raw Data'!BY74)</f>
        <v>0.29112883745860629</v>
      </c>
      <c r="M74" s="1">
        <f>AVERAGE('Raw Data'!CE74,'Raw Data'!CK74,'Raw Data'!CQ74)</f>
        <v>1.1933333333333334</v>
      </c>
      <c r="N74" s="12">
        <f>STDEV('Raw Data'!CE74,'Raw Data'!CK74,'Raw Data'!CQ74)</f>
        <v>0.13609677929081687</v>
      </c>
      <c r="P74" s="1">
        <f>AVERAGE('Raw Data'!K240,'Raw Data'!Q240,'Raw Data'!W240)</f>
        <v>1.9033333333333333</v>
      </c>
      <c r="Q74" s="12">
        <f>STDEV('Raw Data'!K240,'Raw Data'!Q240,'Raw Data'!W240)</f>
        <v>0.74449804118837837</v>
      </c>
      <c r="R74" s="1">
        <f>AVERAGE('Raw Data'!AC240,'Raw Data'!AI240,'Raw Data'!AO240)</f>
        <v>5.2879999999999994</v>
      </c>
      <c r="S74" s="12">
        <f>STDEV('Raw Data'!AC240,'Raw Data'!AI240,'Raw Data'!AO240)</f>
        <v>2.034650584252736</v>
      </c>
      <c r="T74" s="1">
        <f>AVERAGE('Raw Data'!AU240,'Raw Data'!BA240,'Raw Data'!BG240)</f>
        <v>6.166666666666667</v>
      </c>
      <c r="U74" s="12">
        <f>STDEV('Raw Data'!AU240,'Raw Data'!BA240,'Raw Data'!BG240)</f>
        <v>1.2913366460119262</v>
      </c>
      <c r="V74" s="1">
        <f>AVERAGE('Raw Data'!BM240,'Raw Data'!BS240,'Raw Data'!BY240)</f>
        <v>1.5863333333333334</v>
      </c>
      <c r="W74" s="12">
        <f>STDEV('Raw Data'!BM240,'Raw Data'!BS240,'Raw Data'!BY240)</f>
        <v>0.86375941866548245</v>
      </c>
      <c r="X74" s="1">
        <f>AVERAGE('Raw Data'!CE240,'Raw Data'!CK240,'Raw Data'!CQ240)</f>
        <v>1.9590000000000003</v>
      </c>
      <c r="Y74" s="12">
        <f>STDEV('Raw Data'!CE240,'Raw Data'!CK240,'Raw Data'!CQ240)</f>
        <v>1.8440170823503774</v>
      </c>
      <c r="AA74" s="1">
        <f>AVERAGE('Raw Data'!K406,'Raw Data'!Q406,'Raw Data'!W406)</f>
        <v>3.5559999999999996</v>
      </c>
      <c r="AB74" s="12">
        <f>STDEV('Raw Data'!K406,'Raw Data'!Q406,'Raw Data'!W406)</f>
        <v>1.4728757585078249</v>
      </c>
      <c r="AC74" s="1">
        <f>AVERAGE('Raw Data'!AC406,'Raw Data'!AI406,'Raw Data'!AO406)</f>
        <v>2.460666666666667</v>
      </c>
      <c r="AD74" s="12">
        <f>STDEV('Raw Data'!AC406,'Raw Data'!AI406,'Raw Data'!AO406)</f>
        <v>0.47082091429048939</v>
      </c>
      <c r="AE74" s="1">
        <f>AVERAGE('Raw Data'!AU406,'Raw Data'!BA406,'Raw Data'!BG406)</f>
        <v>3.2643333333333335</v>
      </c>
      <c r="AF74" s="12">
        <f>STDEV('Raw Data'!AU406,'Raw Data'!BA406,'Raw Data'!BG406)</f>
        <v>0.12967780586258149</v>
      </c>
      <c r="AG74" s="1">
        <f>AVERAGE('Raw Data'!BM406,'Raw Data'!BS406,'Raw Data'!BY406)</f>
        <v>3.9889999999999999</v>
      </c>
      <c r="AH74" s="12">
        <f>STDEV('Raw Data'!BM406,'Raw Data'!BS406,'Raw Data'!BY406)</f>
        <v>0.37618080759124334</v>
      </c>
      <c r="AI74" s="1">
        <f>AVERAGE('Raw Data'!CE406,'Raw Data'!CK406,'Raw Data'!CQ406)</f>
        <v>4.9005000000000001</v>
      </c>
      <c r="AJ74" s="12">
        <f>STDEV('Raw Data'!CE406,'Raw Data'!CK406,'Raw Data'!CQ406)</f>
        <v>1.584626296639053</v>
      </c>
      <c r="AL74" s="4">
        <f t="shared" si="81"/>
        <v>1.4643333333333333</v>
      </c>
      <c r="AM74" s="12">
        <f t="shared" si="82"/>
        <v>1.4532831520177005</v>
      </c>
      <c r="AN74" s="4">
        <f t="shared" si="83"/>
        <v>-2.5516666666666663</v>
      </c>
      <c r="AO74" s="12">
        <f t="shared" si="84"/>
        <v>2.4458832839901654</v>
      </c>
      <c r="AP74" s="4">
        <f t="shared" si="85"/>
        <v>-1.0013333333333341</v>
      </c>
      <c r="AQ74" s="12">
        <f t="shared" si="86"/>
        <v>3.0882357342562652</v>
      </c>
      <c r="AR74" s="4">
        <f t="shared" si="87"/>
        <v>-0.24233333333333329</v>
      </c>
      <c r="AS74" s="12">
        <f t="shared" si="88"/>
        <v>1.1548882561240885</v>
      </c>
      <c r="AT74" s="4">
        <f t="shared" si="89"/>
        <v>-0.76566666666666694</v>
      </c>
      <c r="AU74" s="12">
        <f t="shared" si="90"/>
        <v>1.9801138616411944</v>
      </c>
      <c r="AW74" s="4">
        <f t="shared" si="91"/>
        <v>-0.18833333333333302</v>
      </c>
      <c r="AX74" s="12">
        <f t="shared" si="92"/>
        <v>2.1816608693371471</v>
      </c>
      <c r="AY74" s="4">
        <f t="shared" si="93"/>
        <v>0.27566666666666606</v>
      </c>
      <c r="AZ74" s="12">
        <f t="shared" si="94"/>
        <v>0.88205361402791826</v>
      </c>
      <c r="BA74" s="4">
        <f t="shared" si="95"/>
        <v>1.9009999999999994</v>
      </c>
      <c r="BB74" s="12">
        <f t="shared" si="96"/>
        <v>1.9265768941069203</v>
      </c>
      <c r="BC74" s="4">
        <f t="shared" si="97"/>
        <v>-2.6449999999999996</v>
      </c>
      <c r="BD74" s="12">
        <f t="shared" si="98"/>
        <v>0.66730964504984969</v>
      </c>
      <c r="BE74" s="4">
        <f t="shared" si="99"/>
        <v>-3.7071666666666667</v>
      </c>
      <c r="BF74" s="12">
        <f t="shared" si="100"/>
        <v>1.7207230759298699</v>
      </c>
      <c r="BH74" s="4">
        <f t="shared" si="71"/>
        <v>-1.6526666666666663</v>
      </c>
      <c r="BI74" s="4">
        <f t="shared" si="72"/>
        <v>2.2173737996962033</v>
      </c>
      <c r="BJ74" s="4">
        <f t="shared" si="73"/>
        <v>2.8273333333333324</v>
      </c>
      <c r="BK74" s="4">
        <f t="shared" si="74"/>
        <v>2.5054714985432254</v>
      </c>
      <c r="BL74" s="4">
        <f t="shared" si="75"/>
        <v>2.9023333333333334</v>
      </c>
      <c r="BM74" s="4">
        <f t="shared" si="76"/>
        <v>1.4210144518745076</v>
      </c>
      <c r="BN74" s="4">
        <f t="shared" si="77"/>
        <v>-2.4026666666666667</v>
      </c>
      <c r="BO74" s="4">
        <f t="shared" si="78"/>
        <v>1.2399402262567258</v>
      </c>
      <c r="BP74" s="4">
        <f t="shared" si="79"/>
        <v>-2.9414999999999996</v>
      </c>
      <c r="BQ74" s="4">
        <f t="shared" si="80"/>
        <v>3.4286433789894302</v>
      </c>
      <c r="BR74" s="12"/>
      <c r="BS74" s="4"/>
      <c r="BT74" s="12"/>
      <c r="BU74" s="4"/>
      <c r="BV74" s="12"/>
      <c r="BW74" s="4"/>
      <c r="BX74" s="12"/>
    </row>
    <row r="75" spans="1:76" x14ac:dyDescent="0.25">
      <c r="A75" t="str">
        <f>'Raw Data'!A75</f>
        <v>A_p110g</v>
      </c>
      <c r="B75">
        <f>'Raw Data'!B75</f>
        <v>520</v>
      </c>
      <c r="C75">
        <f>'Raw Data'!C75</f>
        <v>529</v>
      </c>
      <c r="D75" t="str">
        <f>'Raw Data'!D75</f>
        <v>LDNYCHPIAL</v>
      </c>
      <c r="E75" s="1">
        <f>AVERAGE('Raw Data'!K75,'Raw Data'!Q75,'Raw Data'!W75)</f>
        <v>27.677333333333333</v>
      </c>
      <c r="F75" s="12">
        <f>STDEV('Raw Data'!K75,'Raw Data'!Q75,'Raw Data'!W75)</f>
        <v>0.71463020740333583</v>
      </c>
      <c r="G75" s="1">
        <f>AVERAGE('Raw Data'!AC75,'Raw Data'!AI75,'Raw Data'!AO75)</f>
        <v>34.76</v>
      </c>
      <c r="H75" s="12">
        <f>STDEV('Raw Data'!AC75,'Raw Data'!AI75,'Raw Data'!AO75)</f>
        <v>1.2298243777060196</v>
      </c>
      <c r="I75" s="1">
        <f>AVERAGE('Raw Data'!AU75,'Raw Data'!BA75,'Raw Data'!BG75)</f>
        <v>50.479666666666667</v>
      </c>
      <c r="J75" s="12">
        <f>STDEV('Raw Data'!AU75,'Raw Data'!BA75,'Raw Data'!BG75)</f>
        <v>1.6943849424889663</v>
      </c>
      <c r="K75" s="1">
        <f>AVERAGE('Raw Data'!BM75,'Raw Data'!BS75,'Raw Data'!BY75)</f>
        <v>57.100666666666662</v>
      </c>
      <c r="L75" s="12">
        <f>STDEV('Raw Data'!BM75,'Raw Data'!BS75,'Raw Data'!BY75)</f>
        <v>0.59893349658650263</v>
      </c>
      <c r="M75" s="1">
        <f>AVERAGE('Raw Data'!CE75,'Raw Data'!CK75,'Raw Data'!CQ75)</f>
        <v>60.244999999999997</v>
      </c>
      <c r="N75" s="12">
        <f>STDEV('Raw Data'!CE75,'Raw Data'!CK75,'Raw Data'!CQ75)</f>
        <v>0.86683966222133713</v>
      </c>
      <c r="P75" s="1">
        <f>AVERAGE('Raw Data'!K241,'Raw Data'!Q241,'Raw Data'!W241)</f>
        <v>4.2166666666666668</v>
      </c>
      <c r="Q75" s="12">
        <f>STDEV('Raw Data'!K241,'Raw Data'!Q241,'Raw Data'!W241)</f>
        <v>0.23800280110396455</v>
      </c>
      <c r="R75" s="1">
        <f>AVERAGE('Raw Data'!AC241,'Raw Data'!AI241,'Raw Data'!AO241)</f>
        <v>6.3686666666666669</v>
      </c>
      <c r="S75" s="12">
        <f>STDEV('Raw Data'!AC241,'Raw Data'!AI241,'Raw Data'!AO241)</f>
        <v>1.0114199589356141</v>
      </c>
      <c r="T75" s="1">
        <f>AVERAGE('Raw Data'!AU241,'Raw Data'!BA241,'Raw Data'!BG241)</f>
        <v>20.734333333333336</v>
      </c>
      <c r="U75" s="12">
        <f>STDEV('Raw Data'!AU241,'Raw Data'!BA241,'Raw Data'!BG241)</f>
        <v>0.93795326820334279</v>
      </c>
      <c r="V75" s="1">
        <f>AVERAGE('Raw Data'!BM241,'Raw Data'!BS241,'Raw Data'!BY241)</f>
        <v>35.621000000000002</v>
      </c>
      <c r="W75" s="12">
        <f>STDEV('Raw Data'!BM241,'Raw Data'!BS241,'Raw Data'!BY241)</f>
        <v>0.59982247373702324</v>
      </c>
      <c r="X75" s="1">
        <f>AVERAGE('Raw Data'!CE241,'Raw Data'!CK241,'Raw Data'!CQ241)</f>
        <v>37.494</v>
      </c>
      <c r="Y75" s="12">
        <f>STDEV('Raw Data'!CE241,'Raw Data'!CK241,'Raw Data'!CQ241)</f>
        <v>0.9131609934726731</v>
      </c>
      <c r="AA75" s="1">
        <f>AVERAGE('Raw Data'!K407,'Raw Data'!Q407,'Raw Data'!W407)</f>
        <v>14.181333333333333</v>
      </c>
      <c r="AB75" s="12">
        <f>STDEV('Raw Data'!K407,'Raw Data'!Q407,'Raw Data'!W407)</f>
        <v>0.93763123525900738</v>
      </c>
      <c r="AC75" s="1">
        <f>AVERAGE('Raw Data'!AC407,'Raw Data'!AI407,'Raw Data'!AO407)</f>
        <v>20.200333333333333</v>
      </c>
      <c r="AD75" s="12">
        <f>STDEV('Raw Data'!AC407,'Raw Data'!AI407,'Raw Data'!AO407)</f>
        <v>0.39550516220819848</v>
      </c>
      <c r="AE75" s="1">
        <f>AVERAGE('Raw Data'!AU407,'Raw Data'!BA407,'Raw Data'!BG407)</f>
        <v>30.411333333333332</v>
      </c>
      <c r="AF75" s="12">
        <f>STDEV('Raw Data'!AU407,'Raw Data'!BA407,'Raw Data'!BG407)</f>
        <v>6.6905405860314682E-2</v>
      </c>
      <c r="AG75" s="1">
        <f>AVERAGE('Raw Data'!BM407,'Raw Data'!BS407,'Raw Data'!BY407)</f>
        <v>40.036500000000004</v>
      </c>
      <c r="AH75" s="12">
        <f>STDEV('Raw Data'!BM407,'Raw Data'!BS407,'Raw Data'!BY407)</f>
        <v>0.30052038200428571</v>
      </c>
      <c r="AI75" s="1">
        <f>AVERAGE('Raw Data'!CE407,'Raw Data'!CK407,'Raw Data'!CQ407)</f>
        <v>43.262</v>
      </c>
      <c r="AJ75" s="12">
        <f>STDEV('Raw Data'!CE407,'Raw Data'!CK407,'Raw Data'!CQ407)</f>
        <v>0.41719300090006545</v>
      </c>
      <c r="AL75" s="4">
        <f t="shared" si="81"/>
        <v>23.460666666666668</v>
      </c>
      <c r="AM75" s="12">
        <f t="shared" si="82"/>
        <v>0.95263300850730026</v>
      </c>
      <c r="AN75" s="4">
        <f t="shared" si="83"/>
        <v>28.391333333333332</v>
      </c>
      <c r="AO75" s="12">
        <f t="shared" si="84"/>
        <v>2.2412443366416337</v>
      </c>
      <c r="AP75" s="4">
        <f t="shared" si="85"/>
        <v>29.745333333333331</v>
      </c>
      <c r="AQ75" s="12">
        <f t="shared" si="86"/>
        <v>2.6323382106923088</v>
      </c>
      <c r="AR75" s="4">
        <f t="shared" si="87"/>
        <v>21.47966666666666</v>
      </c>
      <c r="AS75" s="12">
        <f t="shared" si="88"/>
        <v>1.1987559703235255</v>
      </c>
      <c r="AT75" s="4">
        <f t="shared" si="89"/>
        <v>22.750999999999998</v>
      </c>
      <c r="AU75" s="12">
        <f t="shared" si="90"/>
        <v>1.7800006556940104</v>
      </c>
      <c r="AW75" s="4">
        <f t="shared" si="91"/>
        <v>13.496</v>
      </c>
      <c r="AX75" s="12">
        <f t="shared" si="92"/>
        <v>1.6522614426623432</v>
      </c>
      <c r="AY75" s="4">
        <f t="shared" si="93"/>
        <v>14.559666666666665</v>
      </c>
      <c r="AZ75" s="12">
        <f t="shared" si="94"/>
        <v>1.6253295399142178</v>
      </c>
      <c r="BA75" s="4">
        <f t="shared" si="95"/>
        <v>20.068333333333335</v>
      </c>
      <c r="BB75" s="12">
        <f t="shared" si="96"/>
        <v>1.7612903483492808</v>
      </c>
      <c r="BC75" s="4">
        <f t="shared" si="97"/>
        <v>17.064166666666658</v>
      </c>
      <c r="BD75" s="12">
        <f t="shared" si="98"/>
        <v>0.8994538785907884</v>
      </c>
      <c r="BE75" s="4">
        <f t="shared" si="99"/>
        <v>16.982999999999997</v>
      </c>
      <c r="BF75" s="12">
        <f t="shared" si="100"/>
        <v>1.2840326631214027</v>
      </c>
      <c r="BH75" s="4">
        <f t="shared" si="71"/>
        <v>-9.9646666666666661</v>
      </c>
      <c r="BI75" s="4">
        <f t="shared" si="72"/>
        <v>1.1756340363629718</v>
      </c>
      <c r="BJ75" s="4">
        <f t="shared" si="73"/>
        <v>-13.831666666666667</v>
      </c>
      <c r="BK75" s="4">
        <f t="shared" si="74"/>
        <v>1.4069251211438125</v>
      </c>
      <c r="BL75" s="4">
        <f t="shared" si="75"/>
        <v>-9.676999999999996</v>
      </c>
      <c r="BM75" s="4">
        <f t="shared" si="76"/>
        <v>1.0048586740636574</v>
      </c>
      <c r="BN75" s="4">
        <f t="shared" si="77"/>
        <v>-4.4155000000000015</v>
      </c>
      <c r="BO75" s="4">
        <f t="shared" si="78"/>
        <v>0.9003428557413089</v>
      </c>
      <c r="BP75" s="4">
        <f t="shared" si="79"/>
        <v>-5.7680000000000007</v>
      </c>
      <c r="BQ75" s="4">
        <f t="shared" si="80"/>
        <v>1.3303539943727385</v>
      </c>
      <c r="BR75" s="12"/>
      <c r="BS75" s="4"/>
      <c r="BT75" s="12"/>
      <c r="BU75" s="4"/>
      <c r="BV75" s="12"/>
      <c r="BW75" s="4"/>
      <c r="BX75" s="12"/>
    </row>
    <row r="76" spans="1:76" x14ac:dyDescent="0.25">
      <c r="A76" t="str">
        <f>'Raw Data'!A76</f>
        <v>A_p110g</v>
      </c>
      <c r="B76">
        <f>'Raw Data'!B76</f>
        <v>520</v>
      </c>
      <c r="C76">
        <f>'Raw Data'!C76</f>
        <v>551</v>
      </c>
      <c r="D76" t="str">
        <f>'Raw Data'!D76</f>
        <v>LDNYCHPIALPKHQPTPDPEGDRVRAEMPNQL</v>
      </c>
      <c r="E76" s="1">
        <f>AVERAGE('Raw Data'!K76,'Raw Data'!Q76,'Raw Data'!W76)</f>
        <v>42.71</v>
      </c>
      <c r="F76" s="12">
        <f>STDEV('Raw Data'!K76,'Raw Data'!Q76,'Raw Data'!W76)</f>
        <v>0.48767099565178301</v>
      </c>
      <c r="G76" s="1">
        <f>AVERAGE('Raw Data'!AC76,'Raw Data'!AI76,'Raw Data'!AO76)</f>
        <v>47.524000000000001</v>
      </c>
      <c r="H76" s="12">
        <f>STDEV('Raw Data'!AC76,'Raw Data'!AI76,'Raw Data'!AO76)</f>
        <v>0.60261015590512534</v>
      </c>
      <c r="I76" s="1">
        <f>AVERAGE('Raw Data'!AU76,'Raw Data'!BA76,'Raw Data'!BG76)</f>
        <v>53.854333333333329</v>
      </c>
      <c r="J76" s="12">
        <f>STDEV('Raw Data'!AU76,'Raw Data'!BA76,'Raw Data'!BG76)</f>
        <v>0.23816450897086447</v>
      </c>
      <c r="K76" s="1">
        <f>AVERAGE('Raw Data'!BM76,'Raw Data'!BS76,'Raw Data'!BY76)</f>
        <v>56.452666666666666</v>
      </c>
      <c r="L76" s="12">
        <f>STDEV('Raw Data'!BM76,'Raw Data'!BS76,'Raw Data'!BY76)</f>
        <v>0.19063665264930743</v>
      </c>
      <c r="M76" s="1">
        <f>AVERAGE('Raw Data'!CE76,'Raw Data'!CK76,'Raw Data'!CQ76)</f>
        <v>56.99733333333333</v>
      </c>
      <c r="N76" s="12">
        <f>STDEV('Raw Data'!CE76,'Raw Data'!CK76,'Raw Data'!CQ76)</f>
        <v>0.64043761080477779</v>
      </c>
      <c r="P76" s="1">
        <f>AVERAGE('Raw Data'!K242,'Raw Data'!Q242,'Raw Data'!W242)</f>
        <v>33.18266666666667</v>
      </c>
      <c r="Q76" s="12">
        <f>STDEV('Raw Data'!K242,'Raw Data'!Q242,'Raw Data'!W242)</f>
        <v>0.65872326005184589</v>
      </c>
      <c r="R76" s="1">
        <f>AVERAGE('Raw Data'!AC242,'Raw Data'!AI242,'Raw Data'!AO242)</f>
        <v>37.209000000000003</v>
      </c>
      <c r="S76" s="12">
        <f>STDEV('Raw Data'!AC242,'Raw Data'!AI242,'Raw Data'!AO242)</f>
        <v>0.28442749515474203</v>
      </c>
      <c r="T76" s="1">
        <f>AVERAGE('Raw Data'!AU242,'Raw Data'!BA242,'Raw Data'!BG242)</f>
        <v>43.228666666666669</v>
      </c>
      <c r="U76" s="12">
        <f>STDEV('Raw Data'!AU242,'Raw Data'!BA242,'Raw Data'!BG242)</f>
        <v>0.24284219841974286</v>
      </c>
      <c r="V76" s="1">
        <f>AVERAGE('Raw Data'!BM242,'Raw Data'!BS242,'Raw Data'!BY242)</f>
        <v>47.687999999999995</v>
      </c>
      <c r="W76" s="12">
        <f>STDEV('Raw Data'!BM242,'Raw Data'!BS242,'Raw Data'!BY242)</f>
        <v>0.35580472172246658</v>
      </c>
      <c r="X76" s="1">
        <f>AVERAGE('Raw Data'!CE242,'Raw Data'!CK242,'Raw Data'!CQ242)</f>
        <v>49.276333333333334</v>
      </c>
      <c r="Y76" s="12">
        <f>STDEV('Raw Data'!CE242,'Raw Data'!CK242,'Raw Data'!CQ242)</f>
        <v>0.24367259454713577</v>
      </c>
      <c r="AA76" s="1">
        <f>AVERAGE('Raw Data'!K408,'Raw Data'!Q408,'Raw Data'!W408)</f>
        <v>37.168666666666667</v>
      </c>
      <c r="AB76" s="12">
        <f>STDEV('Raw Data'!K408,'Raw Data'!Q408,'Raw Data'!W408)</f>
        <v>0.7936909558092049</v>
      </c>
      <c r="AC76" s="1">
        <f>AVERAGE('Raw Data'!AC408,'Raw Data'!AI408,'Raw Data'!AO408)</f>
        <v>41.61</v>
      </c>
      <c r="AD76" s="12">
        <f>STDEV('Raw Data'!AC408,'Raw Data'!AI408,'Raw Data'!AO408)</f>
        <v>0.11963695081370186</v>
      </c>
      <c r="AE76" s="1">
        <f>AVERAGE('Raw Data'!AU408,'Raw Data'!BA408,'Raw Data'!BG408)</f>
        <v>45.864666666666665</v>
      </c>
      <c r="AF76" s="12">
        <f>STDEV('Raw Data'!AU408,'Raw Data'!BA408,'Raw Data'!BG408)</f>
        <v>0.10371756521116898</v>
      </c>
      <c r="AG76" s="1">
        <f>AVERAGE('Raw Data'!BM408,'Raw Data'!BS408,'Raw Data'!BY408)</f>
        <v>48.704999999999998</v>
      </c>
      <c r="AH76" s="12">
        <f>STDEV('Raw Data'!BM408,'Raw Data'!BS408,'Raw Data'!BY408)</f>
        <v>0.43557777721091301</v>
      </c>
      <c r="AI76" s="1">
        <f>AVERAGE('Raw Data'!CE408,'Raw Data'!CK408,'Raw Data'!CQ408)</f>
        <v>50.646000000000001</v>
      </c>
      <c r="AJ76" s="12">
        <f>STDEV('Raw Data'!CE408,'Raw Data'!CK408,'Raw Data'!CQ408)</f>
        <v>0.20081832585697873</v>
      </c>
      <c r="AL76" s="4">
        <f t="shared" si="81"/>
        <v>9.5273333333333312</v>
      </c>
      <c r="AM76" s="12">
        <f t="shared" si="82"/>
        <v>1.1463942557036286</v>
      </c>
      <c r="AN76" s="4">
        <f t="shared" si="83"/>
        <v>10.314999999999998</v>
      </c>
      <c r="AO76" s="12">
        <f t="shared" si="84"/>
        <v>0.88703765105986732</v>
      </c>
      <c r="AP76" s="4">
        <f t="shared" si="85"/>
        <v>10.62566666666666</v>
      </c>
      <c r="AQ76" s="12">
        <f t="shared" si="86"/>
        <v>0.48100670739060736</v>
      </c>
      <c r="AR76" s="4">
        <f t="shared" si="87"/>
        <v>8.7646666666666704</v>
      </c>
      <c r="AS76" s="12">
        <f t="shared" si="88"/>
        <v>0.54644137437177398</v>
      </c>
      <c r="AT76" s="4">
        <f t="shared" si="89"/>
        <v>7.7209999999999965</v>
      </c>
      <c r="AU76" s="12">
        <f t="shared" si="90"/>
        <v>0.88411020535191365</v>
      </c>
      <c r="AW76" s="4">
        <f t="shared" si="91"/>
        <v>5.5413333333333341</v>
      </c>
      <c r="AX76" s="12">
        <f t="shared" si="92"/>
        <v>1.281361951460988</v>
      </c>
      <c r="AY76" s="4">
        <f t="shared" si="93"/>
        <v>5.9140000000000015</v>
      </c>
      <c r="AZ76" s="12">
        <f t="shared" si="94"/>
        <v>0.72224710671882719</v>
      </c>
      <c r="BA76" s="4">
        <f t="shared" si="95"/>
        <v>7.9896666666666647</v>
      </c>
      <c r="BB76" s="12">
        <f t="shared" si="96"/>
        <v>0.34188207418203348</v>
      </c>
      <c r="BC76" s="4">
        <f t="shared" si="97"/>
        <v>7.7476666666666674</v>
      </c>
      <c r="BD76" s="12">
        <f t="shared" si="98"/>
        <v>0.62621442986022058</v>
      </c>
      <c r="BE76" s="4">
        <f t="shared" si="99"/>
        <v>6.3513333333333293</v>
      </c>
      <c r="BF76" s="12">
        <f t="shared" si="100"/>
        <v>0.84125593666175658</v>
      </c>
      <c r="BH76" s="4">
        <f t="shared" si="71"/>
        <v>-3.9859999999999971</v>
      </c>
      <c r="BI76" s="4">
        <f t="shared" si="72"/>
        <v>1.4524142158610509</v>
      </c>
      <c r="BJ76" s="4">
        <f t="shared" si="73"/>
        <v>-4.4009999999999962</v>
      </c>
      <c r="BK76" s="4">
        <f t="shared" si="74"/>
        <v>0.40406444596844387</v>
      </c>
      <c r="BL76" s="4">
        <f t="shared" si="75"/>
        <v>-2.6359999999999957</v>
      </c>
      <c r="BM76" s="4">
        <f t="shared" si="76"/>
        <v>0.34655976363091184</v>
      </c>
      <c r="BN76" s="4">
        <f t="shared" si="77"/>
        <v>-1.017000000000003</v>
      </c>
      <c r="BO76" s="4">
        <f t="shared" si="78"/>
        <v>0.79138249893337953</v>
      </c>
      <c r="BP76" s="4">
        <f t="shared" si="79"/>
        <v>-1.3696666666666673</v>
      </c>
      <c r="BQ76" s="4">
        <f t="shared" si="80"/>
        <v>0.44449092040411453</v>
      </c>
      <c r="BR76" s="12"/>
      <c r="BS76" s="4"/>
      <c r="BT76" s="12"/>
      <c r="BU76" s="4"/>
      <c r="BV76" s="12"/>
      <c r="BW76" s="4"/>
      <c r="BX76" s="12"/>
    </row>
    <row r="77" spans="1:76" x14ac:dyDescent="0.25">
      <c r="A77" t="str">
        <f>'Raw Data'!A77</f>
        <v>A_p110g</v>
      </c>
      <c r="B77">
        <f>'Raw Data'!B77</f>
        <v>557</v>
      </c>
      <c r="C77">
        <f>'Raw Data'!C77</f>
        <v>578</v>
      </c>
      <c r="D77" t="str">
        <f>'Raw Data'!D77</f>
        <v>AIIATDPLNPLTAEDKELLWHF</v>
      </c>
      <c r="E77" s="1">
        <f>AVERAGE('Raw Data'!K77,'Raw Data'!Q77,'Raw Data'!W77)</f>
        <v>17.097666666666665</v>
      </c>
      <c r="F77" s="12">
        <f>STDEV('Raw Data'!K77,'Raw Data'!Q77,'Raw Data'!W77)</f>
        <v>0.62222691466484592</v>
      </c>
      <c r="G77" s="1">
        <f>AVERAGE('Raw Data'!AC77,'Raw Data'!AI77,'Raw Data'!AO77)</f>
        <v>17.699000000000002</v>
      </c>
      <c r="H77" s="12">
        <f>STDEV('Raw Data'!AC77,'Raw Data'!AI77,'Raw Data'!AO77)</f>
        <v>0.37246073618570935</v>
      </c>
      <c r="I77" s="1">
        <f>AVERAGE('Raw Data'!AU77,'Raw Data'!BA77,'Raw Data'!BG77)</f>
        <v>36.315333333333335</v>
      </c>
      <c r="J77" s="12">
        <f>STDEV('Raw Data'!AU77,'Raw Data'!BA77,'Raw Data'!BG77)</f>
        <v>0.88472048316591589</v>
      </c>
      <c r="K77" s="1">
        <f>AVERAGE('Raw Data'!BM77,'Raw Data'!BS77,'Raw Data'!BY77)</f>
        <v>60.011666666666663</v>
      </c>
      <c r="L77" s="12">
        <f>STDEV('Raw Data'!BM77,'Raw Data'!BS77,'Raw Data'!BY77)</f>
        <v>0.57033791153432345</v>
      </c>
      <c r="M77" s="1">
        <f>AVERAGE('Raw Data'!CE77,'Raw Data'!CK77,'Raw Data'!CQ77)</f>
        <v>67.810333333333332</v>
      </c>
      <c r="N77" s="12">
        <f>STDEV('Raw Data'!CE77,'Raw Data'!CK77,'Raw Data'!CQ77)</f>
        <v>1.3513816386696009</v>
      </c>
      <c r="P77" s="1">
        <f>AVERAGE('Raw Data'!K243,'Raw Data'!Q243,'Raw Data'!W243)</f>
        <v>8.6753333333333327</v>
      </c>
      <c r="Q77" s="12">
        <f>STDEV('Raw Data'!K243,'Raw Data'!Q243,'Raw Data'!W243)</f>
        <v>0.55007757028744053</v>
      </c>
      <c r="R77" s="1">
        <f>AVERAGE('Raw Data'!AC243,'Raw Data'!AI243,'Raw Data'!AO243)</f>
        <v>13.226333333333335</v>
      </c>
      <c r="S77" s="12">
        <f>STDEV('Raw Data'!AC243,'Raw Data'!AI243,'Raw Data'!AO243)</f>
        <v>0.41757194988807966</v>
      </c>
      <c r="T77" s="1">
        <f>AVERAGE('Raw Data'!AU243,'Raw Data'!BA243,'Raw Data'!BG243)</f>
        <v>19.343666666666667</v>
      </c>
      <c r="U77" s="12">
        <f>STDEV('Raw Data'!AU243,'Raw Data'!BA243,'Raw Data'!BG243)</f>
        <v>1.1790090471804426</v>
      </c>
      <c r="V77" s="1">
        <f>AVERAGE('Raw Data'!BM243,'Raw Data'!BS243,'Raw Data'!BY243)</f>
        <v>33.56</v>
      </c>
      <c r="W77" s="12">
        <f>STDEV('Raw Data'!BM243,'Raw Data'!BS243,'Raw Data'!BY243)</f>
        <v>0.27266646291760932</v>
      </c>
      <c r="X77" s="1">
        <f>AVERAGE('Raw Data'!CE243,'Raw Data'!CK243,'Raw Data'!CQ243)</f>
        <v>45.562333333333335</v>
      </c>
      <c r="Y77" s="12">
        <f>STDEV('Raw Data'!CE243,'Raw Data'!CK243,'Raw Data'!CQ243)</f>
        <v>0.45624700912261856</v>
      </c>
      <c r="AA77" s="1">
        <f>AVERAGE('Raw Data'!K409,'Raw Data'!Q409,'Raw Data'!W409)</f>
        <v>10.932666666666668</v>
      </c>
      <c r="AB77" s="12">
        <f>STDEV('Raw Data'!K409,'Raw Data'!Q409,'Raw Data'!W409)</f>
        <v>1.1543796313749362</v>
      </c>
      <c r="AC77" s="1">
        <f>AVERAGE('Raw Data'!AC409,'Raw Data'!AI409,'Raw Data'!AO409)</f>
        <v>15.307333333333332</v>
      </c>
      <c r="AD77" s="12">
        <f>STDEV('Raw Data'!AC409,'Raw Data'!AI409,'Raw Data'!AO409)</f>
        <v>0.40538541332087086</v>
      </c>
      <c r="AE77" s="1">
        <f>AVERAGE('Raw Data'!AU409,'Raw Data'!BA409,'Raw Data'!BG409)</f>
        <v>24.888666666666666</v>
      </c>
      <c r="AF77" s="12">
        <f>STDEV('Raw Data'!AU409,'Raw Data'!BA409,'Raw Data'!BG409)</f>
        <v>0.25295322360731781</v>
      </c>
      <c r="AG77" s="1">
        <f>AVERAGE('Raw Data'!BM409,'Raw Data'!BS409,'Raw Data'!BY409)</f>
        <v>39.467500000000001</v>
      </c>
      <c r="AH77" s="12">
        <f>STDEV('Raw Data'!BM409,'Raw Data'!BS409,'Raw Data'!BY409)</f>
        <v>0.20293964620053845</v>
      </c>
      <c r="AI77" s="1">
        <f>AVERAGE('Raw Data'!CE409,'Raw Data'!CK409,'Raw Data'!CQ409)</f>
        <v>51.790999999999997</v>
      </c>
      <c r="AJ77" s="12">
        <f>STDEV('Raw Data'!CE409,'Raw Data'!CK409,'Raw Data'!CQ409)</f>
        <v>0.41577878733769064</v>
      </c>
      <c r="AL77" s="4">
        <f t="shared" si="81"/>
        <v>8.4223333333333326</v>
      </c>
      <c r="AM77" s="12">
        <f t="shared" si="82"/>
        <v>1.1723044849522863</v>
      </c>
      <c r="AN77" s="4">
        <f t="shared" si="83"/>
        <v>4.472666666666667</v>
      </c>
      <c r="AO77" s="12">
        <f t="shared" si="84"/>
        <v>0.79003268607378907</v>
      </c>
      <c r="AP77" s="4">
        <f t="shared" si="85"/>
        <v>16.971666666666668</v>
      </c>
      <c r="AQ77" s="12">
        <f t="shared" si="86"/>
        <v>2.0637295303463583</v>
      </c>
      <c r="AR77" s="4">
        <f t="shared" si="87"/>
        <v>26.451666666666661</v>
      </c>
      <c r="AS77" s="12">
        <f t="shared" si="88"/>
        <v>0.84300437445193277</v>
      </c>
      <c r="AT77" s="4">
        <f t="shared" si="89"/>
        <v>22.247999999999998</v>
      </c>
      <c r="AU77" s="12">
        <f t="shared" si="90"/>
        <v>1.8076286477922194</v>
      </c>
      <c r="AW77" s="4">
        <f t="shared" si="91"/>
        <v>6.1649999999999974</v>
      </c>
      <c r="AX77" s="12">
        <f t="shared" si="92"/>
        <v>1.776606546039782</v>
      </c>
      <c r="AY77" s="4">
        <f t="shared" si="93"/>
        <v>2.3916666666666693</v>
      </c>
      <c r="AZ77" s="12">
        <f t="shared" si="94"/>
        <v>0.77784614950658026</v>
      </c>
      <c r="BA77" s="4">
        <f t="shared" si="95"/>
        <v>11.426666666666669</v>
      </c>
      <c r="BB77" s="12">
        <f t="shared" si="96"/>
        <v>1.1376737067732334</v>
      </c>
      <c r="BC77" s="4">
        <f t="shared" si="97"/>
        <v>20.544166666666662</v>
      </c>
      <c r="BD77" s="12">
        <f t="shared" si="98"/>
        <v>0.77327755773486184</v>
      </c>
      <c r="BE77" s="4">
        <f t="shared" si="99"/>
        <v>16.019333333333336</v>
      </c>
      <c r="BF77" s="12">
        <f t="shared" si="100"/>
        <v>1.7671604260072915</v>
      </c>
      <c r="BH77" s="4">
        <f t="shared" si="71"/>
        <v>-2.2573333333333352</v>
      </c>
      <c r="BI77" s="4">
        <f t="shared" si="72"/>
        <v>1.7044572016623767</v>
      </c>
      <c r="BJ77" s="4">
        <f t="shared" si="73"/>
        <v>-2.0809999999999977</v>
      </c>
      <c r="BK77" s="4">
        <f t="shared" si="74"/>
        <v>0.82295736320895052</v>
      </c>
      <c r="BL77" s="4">
        <f t="shared" si="75"/>
        <v>-5.5449999999999982</v>
      </c>
      <c r="BM77" s="4">
        <f t="shared" si="76"/>
        <v>1.4319622707877604</v>
      </c>
      <c r="BN77" s="4">
        <f t="shared" si="77"/>
        <v>-5.9074999999999989</v>
      </c>
      <c r="BO77" s="4">
        <f t="shared" si="78"/>
        <v>0.47560610911814777</v>
      </c>
      <c r="BP77" s="4">
        <f t="shared" si="79"/>
        <v>-6.2286666666666619</v>
      </c>
      <c r="BQ77" s="4">
        <f t="shared" si="80"/>
        <v>0.8720257964603092</v>
      </c>
      <c r="BR77" s="12"/>
      <c r="BS77" s="4"/>
      <c r="BT77" s="12"/>
      <c r="BU77" s="4"/>
      <c r="BV77" s="12"/>
      <c r="BW77" s="4"/>
      <c r="BX77" s="12"/>
    </row>
    <row r="78" spans="1:76" x14ac:dyDescent="0.25">
      <c r="A78" t="str">
        <f>'Raw Data'!A78</f>
        <v>A_p110g</v>
      </c>
      <c r="B78">
        <f>'Raw Data'!B78</f>
        <v>558</v>
      </c>
      <c r="C78">
        <f>'Raw Data'!C78</f>
        <v>570</v>
      </c>
      <c r="D78" t="str">
        <f>'Raw Data'!D78</f>
        <v>IIATDPLNPLTAE</v>
      </c>
      <c r="E78" s="1">
        <f>AVERAGE('Raw Data'!K78,'Raw Data'!Q78,'Raw Data'!W78)</f>
        <v>34.11333333333333</v>
      </c>
      <c r="F78" s="12">
        <f>STDEV('Raw Data'!K78,'Raw Data'!Q78,'Raw Data'!W78)</f>
        <v>0.39861928369477179</v>
      </c>
      <c r="G78" s="1">
        <f>AVERAGE('Raw Data'!AC78,'Raw Data'!AI78,'Raw Data'!AO78)</f>
        <v>36.07566666666667</v>
      </c>
      <c r="H78" s="12">
        <f>STDEV('Raw Data'!AC78,'Raw Data'!AI78,'Raw Data'!AO78)</f>
        <v>0.29292376710218121</v>
      </c>
      <c r="I78" s="1">
        <f>AVERAGE('Raw Data'!AU78,'Raw Data'!BA78,'Raw Data'!BG78)</f>
        <v>57.905666666666662</v>
      </c>
      <c r="J78" s="12">
        <f>STDEV('Raw Data'!AU78,'Raw Data'!BA78,'Raw Data'!BG78)</f>
        <v>0.3919404716705483</v>
      </c>
      <c r="K78" s="1">
        <f>AVERAGE('Raw Data'!BM78,'Raw Data'!BS78,'Raw Data'!BY78)</f>
        <v>74.562666666666658</v>
      </c>
      <c r="L78" s="12">
        <f>STDEV('Raw Data'!BM78,'Raw Data'!BS78,'Raw Data'!BY78)</f>
        <v>1.290753397568003</v>
      </c>
      <c r="M78" s="1">
        <f>AVERAGE('Raw Data'!CE78,'Raw Data'!CK78,'Raw Data'!CQ78)</f>
        <v>77.100666666666669</v>
      </c>
      <c r="N78" s="12">
        <f>STDEV('Raw Data'!CE78,'Raw Data'!CK78,'Raw Data'!CQ78)</f>
        <v>0.54617427011287811</v>
      </c>
      <c r="P78" s="1">
        <f>AVERAGE('Raw Data'!K244,'Raw Data'!Q244,'Raw Data'!W244)</f>
        <v>21.698333333333334</v>
      </c>
      <c r="Q78" s="12">
        <f>STDEV('Raw Data'!K244,'Raw Data'!Q244,'Raw Data'!W244)</f>
        <v>0.18660475163653603</v>
      </c>
      <c r="R78" s="1">
        <f>AVERAGE('Raw Data'!AC244,'Raw Data'!AI244,'Raw Data'!AO244)</f>
        <v>30.694666666666667</v>
      </c>
      <c r="S78" s="12">
        <f>STDEV('Raw Data'!AC244,'Raw Data'!AI244,'Raw Data'!AO244)</f>
        <v>0.6333295613922777</v>
      </c>
      <c r="T78" s="1">
        <f>AVERAGE('Raw Data'!AU244,'Raw Data'!BA244,'Raw Data'!BG244)</f>
        <v>46.256666666666668</v>
      </c>
      <c r="U78" s="12">
        <f>STDEV('Raw Data'!AU244,'Raw Data'!BA244,'Raw Data'!BG244)</f>
        <v>0.56307577938793707</v>
      </c>
      <c r="V78" s="1">
        <f>AVERAGE('Raw Data'!BM244,'Raw Data'!BS244,'Raw Data'!BY244)</f>
        <v>70.088999999999999</v>
      </c>
      <c r="W78" s="12">
        <f>STDEV('Raw Data'!BM244,'Raw Data'!BS244,'Raw Data'!BY244)</f>
        <v>0.82779405651405658</v>
      </c>
      <c r="X78" s="1">
        <f>AVERAGE('Raw Data'!CE244,'Raw Data'!CK244,'Raw Data'!CQ244)</f>
        <v>75.647333333333336</v>
      </c>
      <c r="Y78" s="12">
        <f>STDEV('Raw Data'!CE244,'Raw Data'!CK244,'Raw Data'!CQ244)</f>
        <v>0.2174427127620798</v>
      </c>
      <c r="AA78" s="1">
        <f>AVERAGE('Raw Data'!K410,'Raw Data'!Q410,'Raw Data'!W410)</f>
        <v>25.852000000000004</v>
      </c>
      <c r="AB78" s="12">
        <f>STDEV('Raw Data'!K410,'Raw Data'!Q410,'Raw Data'!W410)</f>
        <v>1.0674891100147115</v>
      </c>
      <c r="AC78" s="1">
        <f>AVERAGE('Raw Data'!AC410,'Raw Data'!AI410,'Raw Data'!AO410)</f>
        <v>34.06066666666667</v>
      </c>
      <c r="AD78" s="12">
        <f>STDEV('Raw Data'!AC410,'Raw Data'!AI410,'Raw Data'!AO410)</f>
        <v>0.86778472752943336</v>
      </c>
      <c r="AE78" s="1">
        <f>AVERAGE('Raw Data'!AU410,'Raw Data'!BA410,'Raw Data'!BG410)</f>
        <v>48.902666666666669</v>
      </c>
      <c r="AF78" s="12">
        <f>STDEV('Raw Data'!AU410,'Raw Data'!BA410,'Raw Data'!BG410)</f>
        <v>0.82816322867737635</v>
      </c>
      <c r="AG78" s="1">
        <f>AVERAGE('Raw Data'!BM410,'Raw Data'!BS410,'Raw Data'!BY410)</f>
        <v>67.481500000000011</v>
      </c>
      <c r="AH78" s="12">
        <f>STDEV('Raw Data'!BM410,'Raw Data'!BS410,'Raw Data'!BY410)</f>
        <v>0.78559563389825726</v>
      </c>
      <c r="AI78" s="1">
        <f>AVERAGE('Raw Data'!CE410,'Raw Data'!CK410,'Raw Data'!CQ410)</f>
        <v>75.431999999999988</v>
      </c>
      <c r="AJ78" s="12">
        <f>STDEV('Raw Data'!CE410,'Raw Data'!CK410,'Raw Data'!CQ410)</f>
        <v>0.23334523779155947</v>
      </c>
      <c r="AL78" s="4">
        <f t="shared" si="81"/>
        <v>12.414999999999996</v>
      </c>
      <c r="AM78" s="12">
        <f t="shared" si="82"/>
        <v>0.58522403533130796</v>
      </c>
      <c r="AN78" s="4">
        <f t="shared" si="83"/>
        <v>5.3810000000000038</v>
      </c>
      <c r="AO78" s="12">
        <f t="shared" si="84"/>
        <v>0.92625332849445896</v>
      </c>
      <c r="AP78" s="4">
        <f t="shared" si="85"/>
        <v>11.648999999999994</v>
      </c>
      <c r="AQ78" s="12">
        <f t="shared" si="86"/>
        <v>0.95501625105848542</v>
      </c>
      <c r="AR78" s="4">
        <f t="shared" si="87"/>
        <v>4.4736666666666594</v>
      </c>
      <c r="AS78" s="12">
        <f t="shared" si="88"/>
        <v>2.1185474540820595</v>
      </c>
      <c r="AT78" s="4">
        <f t="shared" si="89"/>
        <v>1.4533333333333331</v>
      </c>
      <c r="AU78" s="12">
        <f t="shared" si="90"/>
        <v>0.76361698287495783</v>
      </c>
      <c r="AW78" s="4">
        <f t="shared" si="91"/>
        <v>8.2613333333333259</v>
      </c>
      <c r="AX78" s="12">
        <f t="shared" si="92"/>
        <v>1.4661083937094832</v>
      </c>
      <c r="AY78" s="4">
        <f t="shared" si="93"/>
        <v>2.0150000000000006</v>
      </c>
      <c r="AZ78" s="12">
        <f t="shared" si="94"/>
        <v>1.1607084946316149</v>
      </c>
      <c r="BA78" s="4">
        <f t="shared" si="95"/>
        <v>9.002999999999993</v>
      </c>
      <c r="BB78" s="12">
        <f t="shared" si="96"/>
        <v>1.2201037003479249</v>
      </c>
      <c r="BC78" s="4">
        <f t="shared" si="97"/>
        <v>7.0811666666666468</v>
      </c>
      <c r="BD78" s="12">
        <f t="shared" si="98"/>
        <v>2.0763490314662598</v>
      </c>
      <c r="BE78" s="4">
        <f t="shared" si="99"/>
        <v>1.668666666666681</v>
      </c>
      <c r="BF78" s="12">
        <f t="shared" si="100"/>
        <v>0.77951950790443747</v>
      </c>
      <c r="BH78" s="4">
        <f t="shared" si="71"/>
        <v>-4.1536666666666697</v>
      </c>
      <c r="BI78" s="4">
        <f t="shared" si="72"/>
        <v>1.2540938616512476</v>
      </c>
      <c r="BJ78" s="4">
        <f t="shared" si="73"/>
        <v>-3.3660000000000032</v>
      </c>
      <c r="BK78" s="4">
        <f t="shared" si="74"/>
        <v>1.5011142889217111</v>
      </c>
      <c r="BL78" s="4">
        <f t="shared" si="75"/>
        <v>-2.6460000000000008</v>
      </c>
      <c r="BM78" s="4">
        <f t="shared" si="76"/>
        <v>1.3912390080653134</v>
      </c>
      <c r="BN78" s="4">
        <f t="shared" si="77"/>
        <v>2.6074999999999875</v>
      </c>
      <c r="BO78" s="4">
        <f t="shared" si="78"/>
        <v>1.6133896904123137</v>
      </c>
      <c r="BP78" s="4">
        <f t="shared" si="79"/>
        <v>0.21533333333334781</v>
      </c>
      <c r="BQ78" s="4">
        <f t="shared" si="80"/>
        <v>0.45078795055363929</v>
      </c>
      <c r="BR78" s="12"/>
      <c r="BS78" s="4"/>
      <c r="BT78" s="12"/>
      <c r="BU78" s="4"/>
      <c r="BV78" s="12"/>
      <c r="BW78" s="4"/>
      <c r="BX78" s="12"/>
    </row>
    <row r="79" spans="1:76" x14ac:dyDescent="0.25">
      <c r="A79" t="str">
        <f>'Raw Data'!A79</f>
        <v>A_p110g</v>
      </c>
      <c r="B79">
        <f>'Raw Data'!B79</f>
        <v>558</v>
      </c>
      <c r="C79">
        <f>'Raw Data'!C79</f>
        <v>573</v>
      </c>
      <c r="D79" t="str">
        <f>'Raw Data'!D79</f>
        <v>IIATDPLNPLTAEDKE</v>
      </c>
      <c r="E79" s="1">
        <f>AVERAGE('Raw Data'!K79,'Raw Data'!Q79,'Raw Data'!W79)</f>
        <v>25.353999999999999</v>
      </c>
      <c r="F79" s="12">
        <f>STDEV('Raw Data'!K79,'Raw Data'!Q79,'Raw Data'!W79)</f>
        <v>0.69161622306015913</v>
      </c>
      <c r="G79" s="1">
        <f>AVERAGE('Raw Data'!AC79,'Raw Data'!AI79,'Raw Data'!AO79)</f>
        <v>29.548666666666666</v>
      </c>
      <c r="H79" s="12">
        <f>STDEV('Raw Data'!AC79,'Raw Data'!AI79,'Raw Data'!AO79)</f>
        <v>0.70840689814070279</v>
      </c>
      <c r="I79" s="1">
        <f>AVERAGE('Raw Data'!AU79,'Raw Data'!BA79,'Raw Data'!BG79)</f>
        <v>46.482666666666667</v>
      </c>
      <c r="J79" s="12">
        <f>STDEV('Raw Data'!AU79,'Raw Data'!BA79,'Raw Data'!BG79)</f>
        <v>0.78888613458048262</v>
      </c>
      <c r="K79" s="1">
        <f>AVERAGE('Raw Data'!BM79,'Raw Data'!BS79,'Raw Data'!BY79)</f>
        <v>66.640333333333331</v>
      </c>
      <c r="L79" s="12">
        <f>STDEV('Raw Data'!BM79,'Raw Data'!BS79,'Raw Data'!BY79)</f>
        <v>1.1304964985940142</v>
      </c>
      <c r="M79" s="1">
        <f>AVERAGE('Raw Data'!CE79,'Raw Data'!CK79,'Raw Data'!CQ79)</f>
        <v>71.321666666666658</v>
      </c>
      <c r="N79" s="12">
        <f>STDEV('Raw Data'!CE79,'Raw Data'!CK79,'Raw Data'!CQ79)</f>
        <v>0.67904663561005207</v>
      </c>
      <c r="P79" s="1">
        <f>AVERAGE('Raw Data'!K245,'Raw Data'!Q245,'Raw Data'!W245)</f>
        <v>17.083333333333332</v>
      </c>
      <c r="Q79" s="12">
        <f>STDEV('Raw Data'!K245,'Raw Data'!Q245,'Raw Data'!W245)</f>
        <v>0.68788831457827149</v>
      </c>
      <c r="R79" s="1">
        <f>AVERAGE('Raw Data'!AC245,'Raw Data'!AI245,'Raw Data'!AO245)</f>
        <v>24.258666666666667</v>
      </c>
      <c r="S79" s="12">
        <f>STDEV('Raw Data'!AC245,'Raw Data'!AI245,'Raw Data'!AO245)</f>
        <v>0.89753124365301773</v>
      </c>
      <c r="T79" s="1">
        <f>AVERAGE('Raw Data'!AU245,'Raw Data'!BA245,'Raw Data'!BG245)</f>
        <v>33.998000000000005</v>
      </c>
      <c r="U79" s="12">
        <f>STDEV('Raw Data'!AU245,'Raw Data'!BA245,'Raw Data'!BG245)</f>
        <v>0.75784167211891917</v>
      </c>
      <c r="V79" s="1">
        <f>AVERAGE('Raw Data'!BM245,'Raw Data'!BS245,'Raw Data'!BY245)</f>
        <v>51.434000000000005</v>
      </c>
      <c r="W79" s="12">
        <f>STDEV('Raw Data'!BM245,'Raw Data'!BS245,'Raw Data'!BY245)</f>
        <v>0.55723603616420936</v>
      </c>
      <c r="X79" s="1">
        <f>AVERAGE('Raw Data'!CE245,'Raw Data'!CK245,'Raw Data'!CQ245)</f>
        <v>59.525999999999989</v>
      </c>
      <c r="Y79" s="12">
        <f>STDEV('Raw Data'!CE245,'Raw Data'!CK245,'Raw Data'!CQ245)</f>
        <v>0.37829485854290845</v>
      </c>
      <c r="AA79" s="1">
        <f>AVERAGE('Raw Data'!K411,'Raw Data'!Q411,'Raw Data'!W411)</f>
        <v>18.970333333333333</v>
      </c>
      <c r="AB79" s="12">
        <f>STDEV('Raw Data'!K411,'Raw Data'!Q411,'Raw Data'!W411)</f>
        <v>0.80643061284485973</v>
      </c>
      <c r="AC79" s="1">
        <f>AVERAGE('Raw Data'!AC411,'Raw Data'!AI411,'Raw Data'!AO411)</f>
        <v>28.052333333333337</v>
      </c>
      <c r="AD79" s="12">
        <f>STDEV('Raw Data'!AC411,'Raw Data'!AI411,'Raw Data'!AO411)</f>
        <v>0.11319157801414956</v>
      </c>
      <c r="AE79" s="1">
        <f>AVERAGE('Raw Data'!AU411,'Raw Data'!BA411,'Raw Data'!BG411)</f>
        <v>35.940666666666665</v>
      </c>
      <c r="AF79" s="12">
        <f>STDEV('Raw Data'!AU411,'Raw Data'!BA411,'Raw Data'!BG411)</f>
        <v>0.85060527469169589</v>
      </c>
      <c r="AG79" s="1">
        <f>AVERAGE('Raw Data'!BM411,'Raw Data'!BS411,'Raw Data'!BY411)</f>
        <v>53.043500000000002</v>
      </c>
      <c r="AH79" s="12">
        <f>STDEV('Raw Data'!BM411,'Raw Data'!BS411,'Raw Data'!BY411)</f>
        <v>1.0146982310026973</v>
      </c>
      <c r="AI79" s="1">
        <f>AVERAGE('Raw Data'!CE411,'Raw Data'!CK411,'Raw Data'!CQ411)</f>
        <v>60.715999999999994</v>
      </c>
      <c r="AJ79" s="12">
        <f>STDEV('Raw Data'!CE411,'Raw Data'!CK411,'Raw Data'!CQ411)</f>
        <v>0.70003571337468351</v>
      </c>
      <c r="AL79" s="4">
        <f t="shared" si="81"/>
        <v>8.2706666666666671</v>
      </c>
      <c r="AM79" s="12">
        <f t="shared" si="82"/>
        <v>1.3795045376384305</v>
      </c>
      <c r="AN79" s="4">
        <f t="shared" si="83"/>
        <v>5.2899999999999991</v>
      </c>
      <c r="AO79" s="12">
        <f t="shared" si="84"/>
        <v>1.6059381417937206</v>
      </c>
      <c r="AP79" s="4">
        <f t="shared" si="85"/>
        <v>12.484666666666662</v>
      </c>
      <c r="AQ79" s="12">
        <f t="shared" si="86"/>
        <v>1.5467278066994019</v>
      </c>
      <c r="AR79" s="4">
        <f t="shared" si="87"/>
        <v>15.206333333333326</v>
      </c>
      <c r="AS79" s="12">
        <f t="shared" si="88"/>
        <v>1.6877325347582235</v>
      </c>
      <c r="AT79" s="4">
        <f t="shared" si="89"/>
        <v>11.795666666666669</v>
      </c>
      <c r="AU79" s="12">
        <f t="shared" si="90"/>
        <v>1.0573414941529602</v>
      </c>
      <c r="AW79" s="4">
        <f t="shared" si="91"/>
        <v>6.3836666666666666</v>
      </c>
      <c r="AX79" s="12">
        <f t="shared" si="92"/>
        <v>1.498046835905019</v>
      </c>
      <c r="AY79" s="4">
        <f t="shared" si="93"/>
        <v>1.4963333333333289</v>
      </c>
      <c r="AZ79" s="12">
        <f t="shared" si="94"/>
        <v>0.82159847615485238</v>
      </c>
      <c r="BA79" s="4">
        <f t="shared" si="95"/>
        <v>10.542000000000002</v>
      </c>
      <c r="BB79" s="12">
        <f t="shared" si="96"/>
        <v>1.6394914092721782</v>
      </c>
      <c r="BC79" s="4">
        <f t="shared" si="97"/>
        <v>13.596833333333329</v>
      </c>
      <c r="BD79" s="12">
        <f t="shared" si="98"/>
        <v>2.1451947295967111</v>
      </c>
      <c r="BE79" s="4">
        <f t="shared" si="99"/>
        <v>10.605666666666664</v>
      </c>
      <c r="BF79" s="12">
        <f t="shared" si="100"/>
        <v>1.3790823489847355</v>
      </c>
      <c r="BH79" s="4">
        <f t="shared" si="71"/>
        <v>-1.8870000000000005</v>
      </c>
      <c r="BI79" s="4">
        <f t="shared" si="72"/>
        <v>1.4943189274231312</v>
      </c>
      <c r="BJ79" s="4">
        <f t="shared" si="73"/>
        <v>-3.7936666666666703</v>
      </c>
      <c r="BK79" s="4">
        <f t="shared" si="74"/>
        <v>1.0107228216671673</v>
      </c>
      <c r="BL79" s="4">
        <f t="shared" si="75"/>
        <v>-1.9426666666666605</v>
      </c>
      <c r="BM79" s="4">
        <f t="shared" si="76"/>
        <v>1.6084469468106151</v>
      </c>
      <c r="BN79" s="4">
        <f t="shared" si="77"/>
        <v>-1.609499999999997</v>
      </c>
      <c r="BO79" s="4">
        <f t="shared" si="78"/>
        <v>1.5719342671669065</v>
      </c>
      <c r="BP79" s="4">
        <f t="shared" si="79"/>
        <v>-1.1900000000000048</v>
      </c>
      <c r="BQ79" s="4">
        <f t="shared" si="80"/>
        <v>1.078330571917592</v>
      </c>
      <c r="BR79" s="12"/>
      <c r="BS79" s="4"/>
      <c r="BT79" s="12"/>
      <c r="BU79" s="4"/>
      <c r="BV79" s="12"/>
      <c r="BW79" s="4"/>
      <c r="BX79" s="12"/>
    </row>
    <row r="80" spans="1:76" x14ac:dyDescent="0.25">
      <c r="A80" t="str">
        <f>'Raw Data'!A80</f>
        <v>A_p110g</v>
      </c>
      <c r="B80">
        <f>'Raw Data'!B80</f>
        <v>558</v>
      </c>
      <c r="C80">
        <f>'Raw Data'!C80</f>
        <v>575</v>
      </c>
      <c r="D80" t="str">
        <f>'Raw Data'!D80</f>
        <v>IIATDPLNPLTAEDKELL</v>
      </c>
      <c r="E80" s="1">
        <f>AVERAGE('Raw Data'!K80,'Raw Data'!Q80,'Raw Data'!W80)</f>
        <v>22.778000000000002</v>
      </c>
      <c r="F80" s="12">
        <f>STDEV('Raw Data'!K80,'Raw Data'!Q80,'Raw Data'!W80)</f>
        <v>0.58719587873213086</v>
      </c>
      <c r="G80" s="1">
        <f>AVERAGE('Raw Data'!AC80,'Raw Data'!AI80,'Raw Data'!AO80)</f>
        <v>27.391000000000002</v>
      </c>
      <c r="H80" s="12">
        <f>STDEV('Raw Data'!AC80,'Raw Data'!AI80,'Raw Data'!AO80)</f>
        <v>1.1473356091397136</v>
      </c>
      <c r="I80" s="1">
        <f>AVERAGE('Raw Data'!AU80,'Raw Data'!BA80,'Raw Data'!BG80)</f>
        <v>43.550666666666665</v>
      </c>
      <c r="J80" s="12">
        <f>STDEV('Raw Data'!AU80,'Raw Data'!BA80,'Raw Data'!BG80)</f>
        <v>0.63610559919979492</v>
      </c>
      <c r="K80" s="1">
        <f>AVERAGE('Raw Data'!BM80,'Raw Data'!BS80,'Raw Data'!BY80)</f>
        <v>63.603000000000002</v>
      </c>
      <c r="L80" s="12">
        <f>STDEV('Raw Data'!BM80,'Raw Data'!BS80,'Raw Data'!BY80)</f>
        <v>0.62052477790979188</v>
      </c>
      <c r="M80" s="1">
        <f>AVERAGE('Raw Data'!CE80,'Raw Data'!CK80,'Raw Data'!CQ80)</f>
        <v>71.87233333333333</v>
      </c>
      <c r="N80" s="12">
        <f>STDEV('Raw Data'!CE80,'Raw Data'!CK80,'Raw Data'!CQ80)</f>
        <v>0.44532272941467255</v>
      </c>
      <c r="P80" s="1">
        <f>AVERAGE('Raw Data'!K246,'Raw Data'!Q246,'Raw Data'!W246)</f>
        <v>13.864333333333335</v>
      </c>
      <c r="Q80" s="12">
        <f>STDEV('Raw Data'!K246,'Raw Data'!Q246,'Raw Data'!W246)</f>
        <v>0.17307898004475711</v>
      </c>
      <c r="R80" s="1">
        <f>AVERAGE('Raw Data'!AC246,'Raw Data'!AI246,'Raw Data'!AO246)</f>
        <v>19.224333333333334</v>
      </c>
      <c r="S80" s="12">
        <f>STDEV('Raw Data'!AC246,'Raw Data'!AI246,'Raw Data'!AO246)</f>
        <v>0.33572955385746595</v>
      </c>
      <c r="T80" s="1">
        <f>AVERAGE('Raw Data'!AU246,'Raw Data'!BA246,'Raw Data'!BG246)</f>
        <v>28.333333333333332</v>
      </c>
      <c r="U80" s="12">
        <f>STDEV('Raw Data'!AU246,'Raw Data'!BA246,'Raw Data'!BG246)</f>
        <v>0.21950930124560403</v>
      </c>
      <c r="V80" s="1">
        <f>AVERAGE('Raw Data'!BM246,'Raw Data'!BS246,'Raw Data'!BY246)</f>
        <v>43.750333333333337</v>
      </c>
      <c r="W80" s="12">
        <f>STDEV('Raw Data'!BM246,'Raw Data'!BS246,'Raw Data'!BY246)</f>
        <v>0.35535944244290413</v>
      </c>
      <c r="X80" s="1">
        <f>AVERAGE('Raw Data'!CE246,'Raw Data'!CK246,'Raw Data'!CQ246)</f>
        <v>52.737333333333332</v>
      </c>
      <c r="Y80" s="12">
        <f>STDEV('Raw Data'!CE246,'Raw Data'!CK246,'Raw Data'!CQ246)</f>
        <v>0.34150597847377706</v>
      </c>
      <c r="AA80" s="1">
        <f>AVERAGE('Raw Data'!K412,'Raw Data'!Q412,'Raw Data'!W412)</f>
        <v>16.413</v>
      </c>
      <c r="AB80" s="12">
        <f>STDEV('Raw Data'!K412,'Raw Data'!Q412,'Raw Data'!W412)</f>
        <v>0.737512711754854</v>
      </c>
      <c r="AC80" s="1">
        <f>AVERAGE('Raw Data'!AC412,'Raw Data'!AI412,'Raw Data'!AO412)</f>
        <v>20.709</v>
      </c>
      <c r="AD80" s="12">
        <f>STDEV('Raw Data'!AC412,'Raw Data'!AI412,'Raw Data'!AO412)</f>
        <v>0.75974535207528515</v>
      </c>
      <c r="AE80" s="1">
        <f>AVERAGE('Raw Data'!AU412,'Raw Data'!BA412,'Raw Data'!BG412)</f>
        <v>33.385333333333335</v>
      </c>
      <c r="AF80" s="12">
        <f>STDEV('Raw Data'!AU412,'Raw Data'!BA412,'Raw Data'!BG412)</f>
        <v>0.69209416507678478</v>
      </c>
      <c r="AG80" s="1">
        <f>AVERAGE('Raw Data'!BM412,'Raw Data'!BS412,'Raw Data'!BY412)</f>
        <v>47.230999999999995</v>
      </c>
      <c r="AH80" s="12">
        <f>STDEV('Raw Data'!BM412,'Raw Data'!BS412,'Raw Data'!BY412)</f>
        <v>1.0592459582174465</v>
      </c>
      <c r="AI80" s="1">
        <f>AVERAGE('Raw Data'!CE412,'Raw Data'!CK412,'Raw Data'!CQ412)</f>
        <v>57.177500000000002</v>
      </c>
      <c r="AJ80" s="12">
        <f>STDEV('Raw Data'!CE412,'Raw Data'!CK412,'Raw Data'!CQ412)</f>
        <v>0.9241885630108192</v>
      </c>
      <c r="AL80" s="4">
        <f t="shared" si="81"/>
        <v>8.9136666666666677</v>
      </c>
      <c r="AM80" s="12">
        <f t="shared" si="82"/>
        <v>0.76027485877688794</v>
      </c>
      <c r="AN80" s="4">
        <f t="shared" si="83"/>
        <v>8.1666666666666679</v>
      </c>
      <c r="AO80" s="12">
        <f t="shared" si="84"/>
        <v>1.4830651629971798</v>
      </c>
      <c r="AP80" s="4">
        <f t="shared" si="85"/>
        <v>15.217333333333332</v>
      </c>
      <c r="AQ80" s="12">
        <f t="shared" si="86"/>
        <v>0.85561490044539912</v>
      </c>
      <c r="AR80" s="4">
        <f t="shared" si="87"/>
        <v>19.852666666666664</v>
      </c>
      <c r="AS80" s="12">
        <f t="shared" si="88"/>
        <v>0.97588422035269606</v>
      </c>
      <c r="AT80" s="4">
        <f t="shared" si="89"/>
        <v>19.134999999999998</v>
      </c>
      <c r="AU80" s="12">
        <f t="shared" si="90"/>
        <v>0.78682870788844972</v>
      </c>
      <c r="AW80" s="4">
        <f t="shared" si="91"/>
        <v>6.365000000000002</v>
      </c>
      <c r="AX80" s="12">
        <f t="shared" si="92"/>
        <v>1.3247085904869846</v>
      </c>
      <c r="AY80" s="4">
        <f t="shared" si="93"/>
        <v>6.6820000000000022</v>
      </c>
      <c r="AZ80" s="12">
        <f t="shared" si="94"/>
        <v>1.9070809612149988</v>
      </c>
      <c r="BA80" s="4">
        <f t="shared" si="95"/>
        <v>10.165333333333329</v>
      </c>
      <c r="BB80" s="12">
        <f t="shared" si="96"/>
        <v>1.3281997642765795</v>
      </c>
      <c r="BC80" s="4">
        <f t="shared" si="97"/>
        <v>16.372000000000007</v>
      </c>
      <c r="BD80" s="12">
        <f t="shared" si="98"/>
        <v>1.6797707361272385</v>
      </c>
      <c r="BE80" s="4">
        <f t="shared" si="99"/>
        <v>14.694833333333328</v>
      </c>
      <c r="BF80" s="12">
        <f t="shared" si="100"/>
        <v>1.369511292425492</v>
      </c>
      <c r="BH80" s="4">
        <f t="shared" si="71"/>
        <v>-2.5486666666666657</v>
      </c>
      <c r="BI80" s="4">
        <f t="shared" si="72"/>
        <v>0.91059169179961108</v>
      </c>
      <c r="BJ80" s="4">
        <f t="shared" si="73"/>
        <v>-1.4846666666666657</v>
      </c>
      <c r="BK80" s="4">
        <f t="shared" si="74"/>
        <v>1.0954749059327511</v>
      </c>
      <c r="BL80" s="4">
        <f t="shared" si="75"/>
        <v>-5.0520000000000032</v>
      </c>
      <c r="BM80" s="4">
        <f t="shared" si="76"/>
        <v>0.91160346632238887</v>
      </c>
      <c r="BN80" s="4">
        <f t="shared" si="77"/>
        <v>-3.4806666666666572</v>
      </c>
      <c r="BO80" s="4">
        <f t="shared" si="78"/>
        <v>1.4146054006603506</v>
      </c>
      <c r="BP80" s="4">
        <f t="shared" si="79"/>
        <v>-4.4401666666666699</v>
      </c>
      <c r="BQ80" s="4">
        <f t="shared" si="80"/>
        <v>1.2656945414845961</v>
      </c>
      <c r="BR80" s="12"/>
      <c r="BS80" s="4"/>
      <c r="BT80" s="12"/>
      <c r="BU80" s="4"/>
      <c r="BV80" s="12"/>
      <c r="BW80" s="4"/>
      <c r="BX80" s="12"/>
    </row>
    <row r="81" spans="1:76" x14ac:dyDescent="0.25">
      <c r="A81" t="str">
        <f>'Raw Data'!A81</f>
        <v>A_p110g</v>
      </c>
      <c r="B81">
        <f>'Raw Data'!B81</f>
        <v>558</v>
      </c>
      <c r="C81">
        <f>'Raw Data'!C81</f>
        <v>578</v>
      </c>
      <c r="D81" t="str">
        <f>'Raw Data'!D81</f>
        <v>IIATDPLNPLTAEDKELLWHF</v>
      </c>
      <c r="E81" s="1">
        <f>AVERAGE('Raw Data'!K81,'Raw Data'!Q81,'Raw Data'!W81)</f>
        <v>18.552</v>
      </c>
      <c r="F81" s="12">
        <f>STDEV('Raw Data'!K81,'Raw Data'!Q81,'Raw Data'!W81)</f>
        <v>0.93428742900672834</v>
      </c>
      <c r="G81" s="1">
        <f>AVERAGE('Raw Data'!AC81,'Raw Data'!AI81,'Raw Data'!AO81)</f>
        <v>22.216666666666669</v>
      </c>
      <c r="H81" s="12">
        <f>STDEV('Raw Data'!AC81,'Raw Data'!AI81,'Raw Data'!AO81)</f>
        <v>1.1105819795644685</v>
      </c>
      <c r="I81" s="1">
        <f>AVERAGE('Raw Data'!AU81,'Raw Data'!BA81,'Raw Data'!BG81)</f>
        <v>35.363999999999997</v>
      </c>
      <c r="J81" s="12">
        <f>STDEV('Raw Data'!AU81,'Raw Data'!BA81,'Raw Data'!BG81)</f>
        <v>1.0334394031582108</v>
      </c>
      <c r="K81" s="1">
        <f>AVERAGE('Raw Data'!BM81,'Raw Data'!BS81,'Raw Data'!BY81)</f>
        <v>56.902999999999999</v>
      </c>
      <c r="L81" s="12">
        <f>STDEV('Raw Data'!BM81,'Raw Data'!BS81,'Raw Data'!BY81)</f>
        <v>1.3092131224517998</v>
      </c>
      <c r="M81" s="1">
        <f>AVERAGE('Raw Data'!CE81,'Raw Data'!CK81,'Raw Data'!CQ81)</f>
        <v>66.858999999999995</v>
      </c>
      <c r="N81" s="12">
        <f>STDEV('Raw Data'!CE81,'Raw Data'!CK81,'Raw Data'!CQ81)</f>
        <v>0.58909167368075677</v>
      </c>
      <c r="P81" s="1">
        <f>AVERAGE('Raw Data'!K247,'Raw Data'!Q247,'Raw Data'!W247)</f>
        <v>9.0173333333333332</v>
      </c>
      <c r="Q81" s="12">
        <f>STDEV('Raw Data'!K247,'Raw Data'!Q247,'Raw Data'!W247)</f>
        <v>0.29876133172372388</v>
      </c>
      <c r="R81" s="1">
        <f>AVERAGE('Raw Data'!AC247,'Raw Data'!AI247,'Raw Data'!AO247)</f>
        <v>13.684666666666667</v>
      </c>
      <c r="S81" s="12">
        <f>STDEV('Raw Data'!AC247,'Raw Data'!AI247,'Raw Data'!AO247)</f>
        <v>0.21232129740874656</v>
      </c>
      <c r="T81" s="1">
        <f>AVERAGE('Raw Data'!AU247,'Raw Data'!BA247,'Raw Data'!BG247)</f>
        <v>20.614666666666665</v>
      </c>
      <c r="U81" s="12">
        <f>STDEV('Raw Data'!AU247,'Raw Data'!BA247,'Raw Data'!BG247)</f>
        <v>0.32845446158232416</v>
      </c>
      <c r="V81" s="1">
        <f>AVERAGE('Raw Data'!BM247,'Raw Data'!BS247,'Raw Data'!BY247)</f>
        <v>33.56433333333333</v>
      </c>
      <c r="W81" s="12">
        <f>STDEV('Raw Data'!BM247,'Raw Data'!BS247,'Raw Data'!BY247)</f>
        <v>0.18974017321941414</v>
      </c>
      <c r="X81" s="1">
        <f>AVERAGE('Raw Data'!CE247,'Raw Data'!CK247,'Raw Data'!CQ247)</f>
        <v>42.545999999999999</v>
      </c>
      <c r="Y81" s="12">
        <f>STDEV('Raw Data'!CE247,'Raw Data'!CK247,'Raw Data'!CQ247)</f>
        <v>0.18784834308558723</v>
      </c>
      <c r="AA81" s="1">
        <f>AVERAGE('Raw Data'!K413,'Raw Data'!Q413,'Raw Data'!W413)</f>
        <v>10.242666666666667</v>
      </c>
      <c r="AB81" s="12">
        <f>STDEV('Raw Data'!K413,'Raw Data'!Q413,'Raw Data'!W413)</f>
        <v>0.68535708454303812</v>
      </c>
      <c r="AC81" s="1">
        <f>AVERAGE('Raw Data'!AC413,'Raw Data'!AI413,'Raw Data'!AO413)</f>
        <v>14.545999999999999</v>
      </c>
      <c r="AD81" s="12">
        <f>STDEV('Raw Data'!AC413,'Raw Data'!AI413,'Raw Data'!AO413)</f>
        <v>0.21327681543008789</v>
      </c>
      <c r="AE81" s="1">
        <f>AVERAGE('Raw Data'!AU413,'Raw Data'!BA413,'Raw Data'!BG413)</f>
        <v>21.884666666666664</v>
      </c>
      <c r="AF81" s="12">
        <f>STDEV('Raw Data'!AU413,'Raw Data'!BA413,'Raw Data'!BG413)</f>
        <v>0.38254062965041202</v>
      </c>
      <c r="AG81" s="1">
        <f>AVERAGE('Raw Data'!BM413,'Raw Data'!BS413,'Raw Data'!BY413)</f>
        <v>39.195999999999998</v>
      </c>
      <c r="AH81" s="12">
        <f>STDEV('Raw Data'!BM413,'Raw Data'!BS413,'Raw Data'!BY413)</f>
        <v>0.1032375900532365</v>
      </c>
      <c r="AI81" s="1">
        <f>AVERAGE('Raw Data'!CE413,'Raw Data'!CK413,'Raw Data'!CQ413)</f>
        <v>48.576999999999998</v>
      </c>
      <c r="AJ81" s="12">
        <f>STDEV('Raw Data'!CE413,'Raw Data'!CK413,'Raw Data'!CQ413)</f>
        <v>0.3775950211536156</v>
      </c>
      <c r="AL81" s="4">
        <f t="shared" si="81"/>
        <v>9.5346666666666664</v>
      </c>
      <c r="AM81" s="12">
        <f t="shared" si="82"/>
        <v>1.2330487607304523</v>
      </c>
      <c r="AN81" s="4">
        <f t="shared" si="83"/>
        <v>8.5320000000000018</v>
      </c>
      <c r="AO81" s="12">
        <f t="shared" si="84"/>
        <v>1.3229032769732152</v>
      </c>
      <c r="AP81" s="4">
        <f t="shared" si="85"/>
        <v>14.749333333333333</v>
      </c>
      <c r="AQ81" s="12">
        <f t="shared" si="86"/>
        <v>1.361893864740535</v>
      </c>
      <c r="AR81" s="4">
        <f t="shared" si="87"/>
        <v>23.338666666666668</v>
      </c>
      <c r="AS81" s="12">
        <f t="shared" si="88"/>
        <v>1.4989532956712137</v>
      </c>
      <c r="AT81" s="4">
        <f t="shared" si="89"/>
        <v>24.312999999999995</v>
      </c>
      <c r="AU81" s="12">
        <f t="shared" si="90"/>
        <v>0.77694001676634394</v>
      </c>
      <c r="AW81" s="4">
        <f t="shared" si="91"/>
        <v>8.309333333333333</v>
      </c>
      <c r="AX81" s="12">
        <f t="shared" si="92"/>
        <v>1.6196445135497661</v>
      </c>
      <c r="AY81" s="4">
        <f t="shared" si="93"/>
        <v>7.6706666666666692</v>
      </c>
      <c r="AZ81" s="12">
        <f t="shared" si="94"/>
        <v>1.3238587949945564</v>
      </c>
      <c r="BA81" s="4">
        <f t="shared" si="95"/>
        <v>13.479333333333333</v>
      </c>
      <c r="BB81" s="12">
        <f t="shared" si="96"/>
        <v>1.4159800328086229</v>
      </c>
      <c r="BC81" s="4">
        <f t="shared" si="97"/>
        <v>17.707000000000001</v>
      </c>
      <c r="BD81" s="12">
        <f t="shared" si="98"/>
        <v>1.4124507125050363</v>
      </c>
      <c r="BE81" s="4">
        <f t="shared" si="99"/>
        <v>18.281999999999996</v>
      </c>
      <c r="BF81" s="12">
        <f t="shared" si="100"/>
        <v>0.96668669483437253</v>
      </c>
      <c r="BH81" s="4">
        <f t="shared" si="71"/>
        <v>-1.2253333333333334</v>
      </c>
      <c r="BI81" s="4">
        <f t="shared" si="72"/>
        <v>0.984118416266762</v>
      </c>
      <c r="BJ81" s="4">
        <f t="shared" si="73"/>
        <v>-0.86133333333333262</v>
      </c>
      <c r="BK81" s="4">
        <f t="shared" si="74"/>
        <v>0.42559811283883442</v>
      </c>
      <c r="BL81" s="4">
        <f t="shared" si="75"/>
        <v>-1.2699999999999996</v>
      </c>
      <c r="BM81" s="4">
        <f t="shared" si="76"/>
        <v>0.71099509123273619</v>
      </c>
      <c r="BN81" s="4">
        <f t="shared" si="77"/>
        <v>-5.6316666666666677</v>
      </c>
      <c r="BO81" s="4">
        <f t="shared" si="78"/>
        <v>0.29297776327265063</v>
      </c>
      <c r="BP81" s="4">
        <f t="shared" si="79"/>
        <v>-6.0309999999999988</v>
      </c>
      <c r="BQ81" s="4">
        <f t="shared" si="80"/>
        <v>0.56544336423920283</v>
      </c>
      <c r="BR81" s="12"/>
      <c r="BS81" s="4"/>
      <c r="BT81" s="12"/>
      <c r="BU81" s="4"/>
      <c r="BV81" s="12"/>
      <c r="BW81" s="4"/>
      <c r="BX81" s="12"/>
    </row>
    <row r="82" spans="1:76" x14ac:dyDescent="0.25">
      <c r="A82" t="str">
        <f>'Raw Data'!A82</f>
        <v>A_p110g</v>
      </c>
      <c r="B82">
        <f>'Raw Data'!B82</f>
        <v>574</v>
      </c>
      <c r="C82">
        <f>'Raw Data'!C82</f>
        <v>578</v>
      </c>
      <c r="D82" t="str">
        <f>'Raw Data'!D82</f>
        <v>LLWHF</v>
      </c>
      <c r="E82" s="1">
        <f>AVERAGE('Raw Data'!K82,'Raw Data'!Q82,'Raw Data'!W82)</f>
        <v>8.3136666666666663</v>
      </c>
      <c r="F82" s="12">
        <f>STDEV('Raw Data'!K82,'Raw Data'!Q82,'Raw Data'!W82)</f>
        <v>0.72363687947293898</v>
      </c>
      <c r="G82" s="1">
        <f>AVERAGE('Raw Data'!AC82,'Raw Data'!AI82,'Raw Data'!AO82)</f>
        <v>9.6676666666666673</v>
      </c>
      <c r="H82" s="12">
        <f>STDEV('Raw Data'!AC82,'Raw Data'!AI82,'Raw Data'!AO82)</f>
        <v>0.72874572611668376</v>
      </c>
      <c r="I82" s="1">
        <f>AVERAGE('Raw Data'!AU82,'Raw Data'!BA82,'Raw Data'!BG82)</f>
        <v>21.087666666666667</v>
      </c>
      <c r="J82" s="12">
        <f>STDEV('Raw Data'!AU82,'Raw Data'!BA82,'Raw Data'!BG82)</f>
        <v>0.8600775158864068</v>
      </c>
      <c r="K82" s="1">
        <f>AVERAGE('Raw Data'!BM82,'Raw Data'!BS82,'Raw Data'!BY82)</f>
        <v>44.322666666666663</v>
      </c>
      <c r="L82" s="12">
        <f>STDEV('Raw Data'!BM82,'Raw Data'!BS82,'Raw Data'!BY82)</f>
        <v>1.4727573911996976</v>
      </c>
      <c r="M82" s="1">
        <f>AVERAGE('Raw Data'!CE82,'Raw Data'!CK82,'Raw Data'!CQ82)</f>
        <v>57.573999999999991</v>
      </c>
      <c r="N82" s="12">
        <f>STDEV('Raw Data'!CE82,'Raw Data'!CK82,'Raw Data'!CQ82)</f>
        <v>0.76034531628727742</v>
      </c>
      <c r="P82" s="1">
        <f>AVERAGE('Raw Data'!K248,'Raw Data'!Q248,'Raw Data'!W248)</f>
        <v>1.7363333333333333</v>
      </c>
      <c r="Q82" s="12">
        <f>STDEV('Raw Data'!K248,'Raw Data'!Q248,'Raw Data'!W248)</f>
        <v>0.492211675332204</v>
      </c>
      <c r="R82" s="1">
        <f>AVERAGE('Raw Data'!AC248,'Raw Data'!AI248,'Raw Data'!AO248)</f>
        <v>1.4346666666666668</v>
      </c>
      <c r="S82" s="12">
        <f>STDEV('Raw Data'!AC248,'Raw Data'!AI248,'Raw Data'!AO248)</f>
        <v>0.16102587783748717</v>
      </c>
      <c r="T82" s="1">
        <f>AVERAGE('Raw Data'!AU248,'Raw Data'!BA248,'Raw Data'!BG248)</f>
        <v>2.7206666666666663</v>
      </c>
      <c r="U82" s="12">
        <f>STDEV('Raw Data'!AU248,'Raw Data'!BA248,'Raw Data'!BG248)</f>
        <v>0.35043449221407219</v>
      </c>
      <c r="V82" s="1">
        <f>AVERAGE('Raw Data'!BM248,'Raw Data'!BS248,'Raw Data'!BY248)</f>
        <v>5.2860000000000005</v>
      </c>
      <c r="W82" s="12">
        <f>STDEV('Raw Data'!BM248,'Raw Data'!BS248,'Raw Data'!BY248)</f>
        <v>0.2640056817570412</v>
      </c>
      <c r="X82" s="1">
        <f>AVERAGE('Raw Data'!CE248,'Raw Data'!CK248,'Raw Data'!CQ248)</f>
        <v>16.092333333333332</v>
      </c>
      <c r="Y82" s="12">
        <f>STDEV('Raw Data'!CE248,'Raw Data'!CK248,'Raw Data'!CQ248)</f>
        <v>0.93816967193217893</v>
      </c>
      <c r="AA82" s="1">
        <f>AVERAGE('Raw Data'!K414,'Raw Data'!Q414,'Raw Data'!W414)</f>
        <v>3.9919999999999995</v>
      </c>
      <c r="AB82" s="12">
        <f>STDEV('Raw Data'!K414,'Raw Data'!Q414,'Raw Data'!W414)</f>
        <v>0.35722821837027369</v>
      </c>
      <c r="AC82" s="1">
        <f>AVERAGE('Raw Data'!AC414,'Raw Data'!AI414,'Raw Data'!AO414)</f>
        <v>4.5469999999999997</v>
      </c>
      <c r="AD82" s="12">
        <f>STDEV('Raw Data'!AC414,'Raw Data'!AI414,'Raw Data'!AO414)</f>
        <v>0.2813609781046405</v>
      </c>
      <c r="AE82" s="1">
        <f>AVERAGE('Raw Data'!AU414,'Raw Data'!BA414,'Raw Data'!BG414)</f>
        <v>8.4026666666666667</v>
      </c>
      <c r="AF82" s="12">
        <f>STDEV('Raw Data'!AU414,'Raw Data'!BA414,'Raw Data'!BG414)</f>
        <v>0.60947709828453212</v>
      </c>
      <c r="AG82" s="1">
        <f>AVERAGE('Raw Data'!BM414,'Raw Data'!BS414,'Raw Data'!BY414)</f>
        <v>11.8185</v>
      </c>
      <c r="AH82" s="12">
        <f>STDEV('Raw Data'!BM414,'Raw Data'!BS414,'Raw Data'!BY414)</f>
        <v>1.7677669529663941E-2</v>
      </c>
      <c r="AI82" s="1">
        <f>AVERAGE('Raw Data'!CE414,'Raw Data'!CK414,'Raw Data'!CQ414)</f>
        <v>27.435500000000001</v>
      </c>
      <c r="AJ82" s="12">
        <f>STDEV('Raw Data'!CE414,'Raw Data'!CK414,'Raw Data'!CQ414)</f>
        <v>0.57770624022940942</v>
      </c>
      <c r="AL82" s="4">
        <f t="shared" si="81"/>
        <v>6.5773333333333328</v>
      </c>
      <c r="AM82" s="12">
        <f t="shared" si="82"/>
        <v>1.2158485548051428</v>
      </c>
      <c r="AN82" s="4">
        <f t="shared" si="83"/>
        <v>8.2330000000000005</v>
      </c>
      <c r="AO82" s="12">
        <f t="shared" si="84"/>
        <v>0.88977160395417099</v>
      </c>
      <c r="AP82" s="4">
        <f t="shared" si="85"/>
        <v>18.367000000000001</v>
      </c>
      <c r="AQ82" s="12">
        <f t="shared" si="86"/>
        <v>1.210512008100479</v>
      </c>
      <c r="AR82" s="4">
        <f t="shared" si="87"/>
        <v>39.036666666666662</v>
      </c>
      <c r="AS82" s="12">
        <f t="shared" si="88"/>
        <v>1.7367630729567389</v>
      </c>
      <c r="AT82" s="4">
        <f t="shared" si="89"/>
        <v>41.481666666666655</v>
      </c>
      <c r="AU82" s="12">
        <f t="shared" si="90"/>
        <v>1.6985149882194566</v>
      </c>
      <c r="AW82" s="4">
        <f t="shared" si="91"/>
        <v>4.3216666666666672</v>
      </c>
      <c r="AX82" s="12">
        <f t="shared" si="92"/>
        <v>1.0808650978432126</v>
      </c>
      <c r="AY82" s="4">
        <f t="shared" si="93"/>
        <v>5.1206666666666676</v>
      </c>
      <c r="AZ82" s="12">
        <f t="shared" si="94"/>
        <v>1.0101067042213243</v>
      </c>
      <c r="BA82" s="4">
        <f t="shared" si="95"/>
        <v>12.685</v>
      </c>
      <c r="BB82" s="12">
        <f t="shared" si="96"/>
        <v>1.469554614170939</v>
      </c>
      <c r="BC82" s="4">
        <f t="shared" si="97"/>
        <v>32.504166666666663</v>
      </c>
      <c r="BD82" s="12">
        <f t="shared" si="98"/>
        <v>1.4904350607293617</v>
      </c>
      <c r="BE82" s="4">
        <f t="shared" si="99"/>
        <v>30.13849999999999</v>
      </c>
      <c r="BF82" s="12">
        <f t="shared" si="100"/>
        <v>1.3380515565166866</v>
      </c>
      <c r="BH82" s="4">
        <f t="shared" si="71"/>
        <v>-2.2556666666666665</v>
      </c>
      <c r="BI82" s="4">
        <f t="shared" si="72"/>
        <v>0.84943989370247763</v>
      </c>
      <c r="BJ82" s="4">
        <f t="shared" si="73"/>
        <v>-3.112333333333333</v>
      </c>
      <c r="BK82" s="4">
        <f t="shared" si="74"/>
        <v>0.44238685594212768</v>
      </c>
      <c r="BL82" s="4">
        <f t="shared" si="75"/>
        <v>-5.6820000000000004</v>
      </c>
      <c r="BM82" s="4">
        <f t="shared" si="76"/>
        <v>0.95991159049860431</v>
      </c>
      <c r="BN82" s="4">
        <f t="shared" si="77"/>
        <v>-6.5324999999999998</v>
      </c>
      <c r="BO82" s="4">
        <f t="shared" si="78"/>
        <v>0.28168335128670513</v>
      </c>
      <c r="BP82" s="4">
        <f t="shared" si="79"/>
        <v>-11.343166666666669</v>
      </c>
      <c r="BQ82" s="4">
        <f t="shared" si="80"/>
        <v>1.5158759121615883</v>
      </c>
      <c r="BR82" s="12"/>
      <c r="BS82" s="4"/>
      <c r="BT82" s="12"/>
      <c r="BU82" s="4"/>
      <c r="BV82" s="12"/>
      <c r="BW82" s="4"/>
      <c r="BX82" s="12"/>
    </row>
    <row r="83" spans="1:76" x14ac:dyDescent="0.25">
      <c r="A83" t="str">
        <f>'Raw Data'!A83</f>
        <v>A_p110g</v>
      </c>
      <c r="B83">
        <f>'Raw Data'!B83</f>
        <v>579</v>
      </c>
      <c r="C83">
        <f>'Raw Data'!C83</f>
        <v>592</v>
      </c>
      <c r="D83" t="str">
        <f>'Raw Data'!D83</f>
        <v>RYESLKHPKAYPKL</v>
      </c>
      <c r="E83" s="1">
        <f>AVERAGE('Raw Data'!K83,'Raw Data'!Q83,'Raw Data'!W83)</f>
        <v>5.3106666666666662</v>
      </c>
      <c r="F83" s="12">
        <f>STDEV('Raw Data'!K83,'Raw Data'!Q83,'Raw Data'!W83)</f>
        <v>0.24007568251143907</v>
      </c>
      <c r="G83" s="1">
        <f>AVERAGE('Raw Data'!AC83,'Raw Data'!AI83,'Raw Data'!AO83)</f>
        <v>4.407</v>
      </c>
      <c r="H83" s="12">
        <f>STDEV('Raw Data'!AC83,'Raw Data'!AI83,'Raw Data'!AO83)</f>
        <v>0.33958945802247764</v>
      </c>
      <c r="I83" s="1">
        <f>AVERAGE('Raw Data'!AU83,'Raw Data'!BA83,'Raw Data'!BG83)</f>
        <v>30.827333333333332</v>
      </c>
      <c r="J83" s="12">
        <f>STDEV('Raw Data'!AU83,'Raw Data'!BA83,'Raw Data'!BG83)</f>
        <v>5.7465931936525508E-2</v>
      </c>
      <c r="K83" s="1">
        <f>AVERAGE('Raw Data'!BM83,'Raw Data'!BS83,'Raw Data'!BY83)</f>
        <v>51.203666666666663</v>
      </c>
      <c r="L83" s="12">
        <f>STDEV('Raw Data'!BM83,'Raw Data'!BS83,'Raw Data'!BY83)</f>
        <v>0.18881295859483269</v>
      </c>
      <c r="M83" s="1">
        <f>AVERAGE('Raw Data'!CE83,'Raw Data'!CK83,'Raw Data'!CQ83)</f>
        <v>53.360666666666667</v>
      </c>
      <c r="N83" s="12">
        <f>STDEV('Raw Data'!CE83,'Raw Data'!CK83,'Raw Data'!CQ83)</f>
        <v>0.41367902210933005</v>
      </c>
      <c r="P83" s="1">
        <f>AVERAGE('Raw Data'!K249,'Raw Data'!Q249,'Raw Data'!W249)</f>
        <v>1.8373333333333335</v>
      </c>
      <c r="Q83" s="12">
        <f>STDEV('Raw Data'!K249,'Raw Data'!Q249,'Raw Data'!W249)</f>
        <v>0.29544260581936049</v>
      </c>
      <c r="R83" s="1">
        <f>AVERAGE('Raw Data'!AC249,'Raw Data'!AI249,'Raw Data'!AO249)</f>
        <v>2.4486666666666665</v>
      </c>
      <c r="S83" s="12">
        <f>STDEV('Raw Data'!AC249,'Raw Data'!AI249,'Raw Data'!AO249)</f>
        <v>0.2385483878237985</v>
      </c>
      <c r="T83" s="1">
        <f>AVERAGE('Raw Data'!AU249,'Raw Data'!BA249,'Raw Data'!BG249)</f>
        <v>8.2880000000000003</v>
      </c>
      <c r="U83" s="12">
        <f>STDEV('Raw Data'!AU249,'Raw Data'!BA249,'Raw Data'!BG249)</f>
        <v>0.23527218280111201</v>
      </c>
      <c r="V83" s="1">
        <f>AVERAGE('Raw Data'!BM249,'Raw Data'!BS249,'Raw Data'!BY249)</f>
        <v>16.729666666666667</v>
      </c>
      <c r="W83" s="12">
        <f>STDEV('Raw Data'!BM249,'Raw Data'!BS249,'Raw Data'!BY249)</f>
        <v>0.26708488039073552</v>
      </c>
      <c r="X83" s="1">
        <f>AVERAGE('Raw Data'!CE249,'Raw Data'!CK249,'Raw Data'!CQ249)</f>
        <v>36.246999999999993</v>
      </c>
      <c r="Y83" s="12">
        <f>STDEV('Raw Data'!CE249,'Raw Data'!CK249,'Raw Data'!CQ249)</f>
        <v>0.17960233851484311</v>
      </c>
      <c r="AA83" s="1">
        <f>AVERAGE('Raw Data'!K415,'Raw Data'!Q415,'Raw Data'!W415)</f>
        <v>4.3159999999999998</v>
      </c>
      <c r="AB83" s="12">
        <f>STDEV('Raw Data'!K415,'Raw Data'!Q415,'Raw Data'!W415)</f>
        <v>9.450396817065411E-2</v>
      </c>
      <c r="AC83" s="1">
        <f>AVERAGE('Raw Data'!AC415,'Raw Data'!AI415,'Raw Data'!AO415)</f>
        <v>4.2686666666666673</v>
      </c>
      <c r="AD83" s="12">
        <f>STDEV('Raw Data'!AC415,'Raw Data'!AI415,'Raw Data'!AO415)</f>
        <v>1.2609668248345518</v>
      </c>
      <c r="AE83" s="1">
        <f>AVERAGE('Raw Data'!AU415,'Raw Data'!BA415,'Raw Data'!BG415)</f>
        <v>14.205</v>
      </c>
      <c r="AF83" s="12">
        <f>STDEV('Raw Data'!AU415,'Raw Data'!BA415,'Raw Data'!BG415)</f>
        <v>0.51454543045293877</v>
      </c>
      <c r="AG83" s="1">
        <f>AVERAGE('Raw Data'!BM415,'Raw Data'!BS415,'Raw Data'!BY415)</f>
        <v>24.506500000000003</v>
      </c>
      <c r="AH83" s="12">
        <f>STDEV('Raw Data'!BM415,'Raw Data'!BS415,'Raw Data'!BY415)</f>
        <v>0.78559563389825471</v>
      </c>
      <c r="AI83" s="1">
        <f>AVERAGE('Raw Data'!CE415,'Raw Data'!CK415,'Raw Data'!CQ415)</f>
        <v>41.585499999999996</v>
      </c>
      <c r="AJ83" s="12">
        <f>STDEV('Raw Data'!CE415,'Raw Data'!CK415,'Raw Data'!CQ415)</f>
        <v>0.51830927060973719</v>
      </c>
      <c r="AL83" s="4">
        <f t="shared" si="81"/>
        <v>3.4733333333333327</v>
      </c>
      <c r="AM83" s="12">
        <f t="shared" si="82"/>
        <v>0.53551828833079962</v>
      </c>
      <c r="AN83" s="4">
        <f t="shared" si="83"/>
        <v>1.9583333333333335</v>
      </c>
      <c r="AO83" s="12">
        <f t="shared" si="84"/>
        <v>0.57813784584627603</v>
      </c>
      <c r="AP83" s="4">
        <f t="shared" si="85"/>
        <v>22.539333333333332</v>
      </c>
      <c r="AQ83" s="12">
        <f t="shared" si="86"/>
        <v>0.29273811473763744</v>
      </c>
      <c r="AR83" s="4">
        <f t="shared" si="87"/>
        <v>34.473999999999997</v>
      </c>
      <c r="AS83" s="12">
        <f t="shared" si="88"/>
        <v>0.45589783898556829</v>
      </c>
      <c r="AT83" s="4">
        <f t="shared" si="89"/>
        <v>17.113666666666674</v>
      </c>
      <c r="AU83" s="12">
        <f t="shared" si="90"/>
        <v>0.59328136062417314</v>
      </c>
      <c r="AW83" s="4">
        <f t="shared" si="91"/>
        <v>0.99466666666666637</v>
      </c>
      <c r="AX83" s="12">
        <f t="shared" si="92"/>
        <v>0.33457965068209317</v>
      </c>
      <c r="AY83" s="4">
        <f t="shared" si="93"/>
        <v>0.13833333333333275</v>
      </c>
      <c r="AZ83" s="12">
        <f t="shared" si="94"/>
        <v>1.6005562828570292</v>
      </c>
      <c r="BA83" s="4">
        <f t="shared" si="95"/>
        <v>16.62233333333333</v>
      </c>
      <c r="BB83" s="12">
        <f t="shared" si="96"/>
        <v>0.57201136238946426</v>
      </c>
      <c r="BC83" s="4">
        <f t="shared" si="97"/>
        <v>26.697166666666661</v>
      </c>
      <c r="BD83" s="12">
        <f t="shared" si="98"/>
        <v>0.97440859249308731</v>
      </c>
      <c r="BE83" s="4">
        <f t="shared" si="99"/>
        <v>11.775166666666671</v>
      </c>
      <c r="BF83" s="12">
        <f t="shared" si="100"/>
        <v>0.93198829271906725</v>
      </c>
      <c r="BH83" s="4">
        <f t="shared" si="71"/>
        <v>-2.4786666666666664</v>
      </c>
      <c r="BI83" s="4">
        <f t="shared" si="72"/>
        <v>0.38994657399001459</v>
      </c>
      <c r="BJ83" s="4">
        <f t="shared" si="73"/>
        <v>-1.8200000000000007</v>
      </c>
      <c r="BK83" s="4">
        <f t="shared" si="74"/>
        <v>1.4995152126583502</v>
      </c>
      <c r="BL83" s="4">
        <f t="shared" si="75"/>
        <v>-5.9169999999999998</v>
      </c>
      <c r="BM83" s="4">
        <f t="shared" si="76"/>
        <v>0.74981761325405083</v>
      </c>
      <c r="BN83" s="4">
        <f t="shared" si="77"/>
        <v>-7.7768333333333359</v>
      </c>
      <c r="BO83" s="4">
        <f t="shared" si="78"/>
        <v>1.0526805142889901</v>
      </c>
      <c r="BP83" s="4">
        <f t="shared" si="79"/>
        <v>-5.3385000000000034</v>
      </c>
      <c r="BQ83" s="4">
        <f t="shared" si="80"/>
        <v>0.69791160912458028</v>
      </c>
      <c r="BR83" s="12"/>
      <c r="BS83" s="4"/>
      <c r="BT83" s="12"/>
      <c r="BU83" s="4"/>
      <c r="BV83" s="12"/>
      <c r="BW83" s="4"/>
      <c r="BX83" s="12"/>
    </row>
    <row r="84" spans="1:76" x14ac:dyDescent="0.25">
      <c r="A84" t="str">
        <f>'Raw Data'!A84</f>
        <v>A_p110g</v>
      </c>
      <c r="B84">
        <f>'Raw Data'!B84</f>
        <v>593</v>
      </c>
      <c r="C84">
        <f>'Raw Data'!C84</f>
        <v>601</v>
      </c>
      <c r="D84" t="str">
        <f>'Raw Data'!D84</f>
        <v>FSSVKWGQQ</v>
      </c>
      <c r="E84" s="1">
        <f>AVERAGE('Raw Data'!K84,'Raw Data'!Q84,'Raw Data'!W84)</f>
        <v>23.278666666666666</v>
      </c>
      <c r="F84" s="12">
        <f>STDEV('Raw Data'!K84,'Raw Data'!Q84,'Raw Data'!W84)</f>
        <v>0.45692705471807249</v>
      </c>
      <c r="G84" s="1">
        <f>AVERAGE('Raw Data'!AC84,'Raw Data'!AI84,'Raw Data'!AO84)</f>
        <v>21.083666666666669</v>
      </c>
      <c r="H84" s="12">
        <f>STDEV('Raw Data'!AC84,'Raw Data'!AI84,'Raw Data'!AO84)</f>
        <v>1.3435361302671889</v>
      </c>
      <c r="I84" s="1">
        <f>AVERAGE('Raw Data'!AU84,'Raw Data'!BA84,'Raw Data'!BG84)</f>
        <v>47.852333333333327</v>
      </c>
      <c r="J84" s="12">
        <f>STDEV('Raw Data'!AU84,'Raw Data'!BA84,'Raw Data'!BG84)</f>
        <v>1.4637822014676007</v>
      </c>
      <c r="K84" s="1">
        <f>AVERAGE('Raw Data'!BM84,'Raw Data'!BS84,'Raw Data'!BY84)</f>
        <v>73.88133333333333</v>
      </c>
      <c r="L84" s="12">
        <f>STDEV('Raw Data'!BM84,'Raw Data'!BS84,'Raw Data'!BY84)</f>
        <v>0.43074973399101985</v>
      </c>
      <c r="M84" s="1">
        <f>AVERAGE('Raw Data'!CE84,'Raw Data'!CK84,'Raw Data'!CQ84)</f>
        <v>79.259666666666661</v>
      </c>
      <c r="N84" s="12">
        <f>STDEV('Raw Data'!CE84,'Raw Data'!CK84,'Raw Data'!CQ84)</f>
        <v>0.72507746712564358</v>
      </c>
      <c r="P84" s="1">
        <f>AVERAGE('Raw Data'!K250,'Raw Data'!Q250,'Raw Data'!W250)</f>
        <v>2.8916666666666671</v>
      </c>
      <c r="Q84" s="12">
        <f>STDEV('Raw Data'!K250,'Raw Data'!Q250,'Raw Data'!W250)</f>
        <v>0.69429844687521081</v>
      </c>
      <c r="R84" s="1">
        <f>AVERAGE('Raw Data'!AC250,'Raw Data'!AI250,'Raw Data'!AO250)</f>
        <v>3.4053333333333335</v>
      </c>
      <c r="S84" s="12">
        <f>STDEV('Raw Data'!AC250,'Raw Data'!AI250,'Raw Data'!AO250)</f>
        <v>2.3860706890897677E-2</v>
      </c>
      <c r="T84" s="1">
        <f>AVERAGE('Raw Data'!AU250,'Raw Data'!BA250,'Raw Data'!BG250)</f>
        <v>10.007</v>
      </c>
      <c r="U84" s="12">
        <f>STDEV('Raw Data'!AU250,'Raw Data'!BA250,'Raw Data'!BG250)</f>
        <v>0.49558450338968429</v>
      </c>
      <c r="V84" s="1">
        <f>AVERAGE('Raw Data'!BM250,'Raw Data'!BS250,'Raw Data'!BY250)</f>
        <v>27.725999999999999</v>
      </c>
      <c r="W84" s="12">
        <f>STDEV('Raw Data'!BM250,'Raw Data'!BS250,'Raw Data'!BY250)</f>
        <v>0.61899999999999966</v>
      </c>
      <c r="X84" s="1">
        <f>AVERAGE('Raw Data'!CE250,'Raw Data'!CK250,'Raw Data'!CQ250)</f>
        <v>66.63366666666667</v>
      </c>
      <c r="Y84" s="12">
        <f>STDEV('Raw Data'!CE250,'Raw Data'!CK250,'Raw Data'!CQ250)</f>
        <v>1.4309997670626431</v>
      </c>
      <c r="AA84" s="1">
        <f>AVERAGE('Raw Data'!K416,'Raw Data'!Q416,'Raw Data'!W416)</f>
        <v>12.987333333333334</v>
      </c>
      <c r="AB84" s="12">
        <f>STDEV('Raw Data'!K416,'Raw Data'!Q416,'Raw Data'!W416)</f>
        <v>0.61550331707744199</v>
      </c>
      <c r="AC84" s="1">
        <f>AVERAGE('Raw Data'!AC416,'Raw Data'!AI416,'Raw Data'!AO416)</f>
        <v>11.363999999999999</v>
      </c>
      <c r="AD84" s="12">
        <f>STDEV('Raw Data'!AC416,'Raw Data'!AI416,'Raw Data'!AO416)</f>
        <v>0.13739359519278865</v>
      </c>
      <c r="AE84" s="1">
        <f>AVERAGE('Raw Data'!AU416,'Raw Data'!BA416,'Raw Data'!BG416)</f>
        <v>22.602666666666664</v>
      </c>
      <c r="AF84" s="12">
        <f>STDEV('Raw Data'!AU416,'Raw Data'!BA416,'Raw Data'!BG416)</f>
        <v>8.9790496898799546E-2</v>
      </c>
      <c r="AG84" s="1">
        <f>AVERAGE('Raw Data'!BM416,'Raw Data'!BS416,'Raw Data'!BY416)</f>
        <v>39.902500000000003</v>
      </c>
      <c r="AH84" s="12">
        <f>STDEV('Raw Data'!BM416,'Raw Data'!BS416,'Raw Data'!BY416)</f>
        <v>0.95812968850776969</v>
      </c>
      <c r="AI84" s="1">
        <f>AVERAGE('Raw Data'!CE416,'Raw Data'!CK416,'Raw Data'!CQ416)</f>
        <v>68.900999999999996</v>
      </c>
      <c r="AJ84" s="12">
        <f>STDEV('Raw Data'!CE416,'Raw Data'!CK416,'Raw Data'!CQ416)</f>
        <v>1.1709688296449268</v>
      </c>
      <c r="AL84" s="4">
        <f t="shared" si="81"/>
        <v>20.387</v>
      </c>
      <c r="AM84" s="12">
        <f t="shared" si="82"/>
        <v>1.1512255015932831</v>
      </c>
      <c r="AN84" s="4">
        <f t="shared" si="83"/>
        <v>17.678333333333335</v>
      </c>
      <c r="AO84" s="12">
        <f t="shared" si="84"/>
        <v>1.3673968371580865</v>
      </c>
      <c r="AP84" s="4">
        <f t="shared" si="85"/>
        <v>37.845333333333329</v>
      </c>
      <c r="AQ84" s="12">
        <f t="shared" si="86"/>
        <v>1.9593667048572849</v>
      </c>
      <c r="AR84" s="4">
        <f t="shared" si="87"/>
        <v>46.155333333333331</v>
      </c>
      <c r="AS84" s="12">
        <f t="shared" si="88"/>
        <v>1.0497497339910193</v>
      </c>
      <c r="AT84" s="4">
        <f t="shared" si="89"/>
        <v>12.625999999999991</v>
      </c>
      <c r="AU84" s="12">
        <f t="shared" si="90"/>
        <v>2.1560772341882868</v>
      </c>
      <c r="AW84" s="4">
        <f t="shared" si="91"/>
        <v>10.291333333333332</v>
      </c>
      <c r="AX84" s="12">
        <f t="shared" si="92"/>
        <v>1.0724303717955144</v>
      </c>
      <c r="AY84" s="4">
        <f t="shared" si="93"/>
        <v>9.7196666666666705</v>
      </c>
      <c r="AZ84" s="12">
        <f t="shared" si="94"/>
        <v>1.4809297254599776</v>
      </c>
      <c r="BA84" s="4">
        <f t="shared" si="95"/>
        <v>25.249666666666663</v>
      </c>
      <c r="BB84" s="12">
        <f t="shared" si="96"/>
        <v>1.5535726983664002</v>
      </c>
      <c r="BC84" s="4">
        <f t="shared" si="97"/>
        <v>33.978833333333327</v>
      </c>
      <c r="BD84" s="12">
        <f t="shared" si="98"/>
        <v>1.3888794224987897</v>
      </c>
      <c r="BE84" s="4">
        <f t="shared" si="99"/>
        <v>10.358666666666664</v>
      </c>
      <c r="BF84" s="12">
        <f t="shared" si="100"/>
        <v>1.8960462967705705</v>
      </c>
      <c r="BH84" s="4">
        <f t="shared" si="71"/>
        <v>-10.095666666666666</v>
      </c>
      <c r="BI84" s="4">
        <f t="shared" si="72"/>
        <v>1.3098017639526529</v>
      </c>
      <c r="BJ84" s="4">
        <f t="shared" si="73"/>
        <v>-7.9586666666666659</v>
      </c>
      <c r="BK84" s="4">
        <f t="shared" si="74"/>
        <v>0.16125430208368632</v>
      </c>
      <c r="BL84" s="4">
        <f t="shared" si="75"/>
        <v>-12.595666666666665</v>
      </c>
      <c r="BM84" s="4">
        <f t="shared" si="76"/>
        <v>0.58537500028848388</v>
      </c>
      <c r="BN84" s="4">
        <f t="shared" si="77"/>
        <v>-12.176500000000004</v>
      </c>
      <c r="BO84" s="4">
        <f t="shared" si="78"/>
        <v>1.5771296885077692</v>
      </c>
      <c r="BP84" s="4">
        <f t="shared" si="79"/>
        <v>-2.2673333333333261</v>
      </c>
      <c r="BQ84" s="4">
        <f t="shared" si="80"/>
        <v>2.6019685967075699</v>
      </c>
      <c r="BR84" s="12"/>
      <c r="BS84" s="4"/>
      <c r="BT84" s="12"/>
      <c r="BU84" s="4"/>
      <c r="BV84" s="12"/>
      <c r="BW84" s="4"/>
      <c r="BX84" s="12"/>
    </row>
    <row r="85" spans="1:76" x14ac:dyDescent="0.25">
      <c r="A85" t="str">
        <f>'Raw Data'!A85</f>
        <v>A_p110g</v>
      </c>
      <c r="B85">
        <f>'Raw Data'!B85</f>
        <v>593</v>
      </c>
      <c r="C85">
        <f>'Raw Data'!C85</f>
        <v>607</v>
      </c>
      <c r="D85" t="str">
        <f>'Raw Data'!D85</f>
        <v>FSSVKWGQQEIVAKT</v>
      </c>
      <c r="E85" s="1">
        <f>AVERAGE('Raw Data'!K85,'Raw Data'!Q85,'Raw Data'!W85)</f>
        <v>6.0836666666666659</v>
      </c>
      <c r="F85" s="12">
        <f>STDEV('Raw Data'!K85,'Raw Data'!Q85,'Raw Data'!W85)</f>
        <v>0.85112239621181451</v>
      </c>
      <c r="G85" s="1">
        <f>AVERAGE('Raw Data'!AC85,'Raw Data'!AI85,'Raw Data'!AO85)</f>
        <v>8.6216666666666644</v>
      </c>
      <c r="H85" s="12">
        <f>STDEV('Raw Data'!AC85,'Raw Data'!AI85,'Raw Data'!AO85)</f>
        <v>0.45432844213556928</v>
      </c>
      <c r="I85" s="1">
        <f>AVERAGE('Raw Data'!AU85,'Raw Data'!BA85,'Raw Data'!BG85)</f>
        <v>43.554333333333339</v>
      </c>
      <c r="J85" s="12">
        <f>STDEV('Raw Data'!AU85,'Raw Data'!BA85,'Raw Data'!BG85)</f>
        <v>0.78393515888326737</v>
      </c>
      <c r="K85" s="1">
        <f>AVERAGE('Raw Data'!BM85,'Raw Data'!BS85,'Raw Data'!BY85)</f>
        <v>72.182333333333332</v>
      </c>
      <c r="L85" s="12">
        <f>STDEV('Raw Data'!BM85,'Raw Data'!BS85,'Raw Data'!BY85)</f>
        <v>1.0430466592311836</v>
      </c>
      <c r="M85" s="1">
        <f>AVERAGE('Raw Data'!CE85,'Raw Data'!CK85,'Raw Data'!CQ85)</f>
        <v>81.760000000000005</v>
      </c>
      <c r="N85" s="12">
        <f>STDEV('Raw Data'!CE85,'Raw Data'!CK85,'Raw Data'!CQ85)</f>
        <v>0.75834622699660881</v>
      </c>
      <c r="P85" s="1">
        <f>AVERAGE('Raw Data'!K251,'Raw Data'!Q251,'Raw Data'!W251)</f>
        <v>3.7766666666666668</v>
      </c>
      <c r="Q85" s="12">
        <f>STDEV('Raw Data'!K251,'Raw Data'!Q251,'Raw Data'!W251)</f>
        <v>0.93399375444021615</v>
      </c>
      <c r="R85" s="1">
        <f>AVERAGE('Raw Data'!AC251,'Raw Data'!AI251,'Raw Data'!AO251)</f>
        <v>7.601</v>
      </c>
      <c r="S85" s="12">
        <f>STDEV('Raw Data'!AC251,'Raw Data'!AI251,'Raw Data'!AO251)</f>
        <v>1.0299315511236677</v>
      </c>
      <c r="T85" s="1">
        <f>AVERAGE('Raw Data'!AU251,'Raw Data'!BA251,'Raw Data'!BG251)</f>
        <v>14.854666666666667</v>
      </c>
      <c r="U85" s="12">
        <f>STDEV('Raw Data'!AU251,'Raw Data'!BA251,'Raw Data'!BG251)</f>
        <v>0.56469578830847833</v>
      </c>
      <c r="V85" s="1">
        <f>AVERAGE('Raw Data'!BM251,'Raw Data'!BS251,'Raw Data'!BY251)</f>
        <v>22.96466666666667</v>
      </c>
      <c r="W85" s="12">
        <f>STDEV('Raw Data'!BM251,'Raw Data'!BS251,'Raw Data'!BY251)</f>
        <v>1.1451206632199653</v>
      </c>
      <c r="X85" s="1">
        <f>AVERAGE('Raw Data'!CE251,'Raw Data'!CK251,'Raw Data'!CQ251)</f>
        <v>52.311666666666667</v>
      </c>
      <c r="Y85" s="12">
        <f>STDEV('Raw Data'!CE251,'Raw Data'!CK251,'Raw Data'!CQ251)</f>
        <v>1.3992156135968941</v>
      </c>
      <c r="AA85" s="1">
        <f>AVERAGE('Raw Data'!K417,'Raw Data'!Q417,'Raw Data'!W417)</f>
        <v>4.3736666666666668</v>
      </c>
      <c r="AB85" s="12">
        <f>STDEV('Raw Data'!K417,'Raw Data'!Q417,'Raw Data'!W417)</f>
        <v>0.49493467582432871</v>
      </c>
      <c r="AC85" s="1">
        <f>AVERAGE('Raw Data'!AC417,'Raw Data'!AI417,'Raw Data'!AO417)</f>
        <v>6.4720000000000004</v>
      </c>
      <c r="AD85" s="12">
        <f>STDEV('Raw Data'!AC417,'Raw Data'!AI417,'Raw Data'!AO417)</f>
        <v>0.35941201983239213</v>
      </c>
      <c r="AE85" s="1">
        <f>AVERAGE('Raw Data'!AU417,'Raw Data'!BA417,'Raw Data'!BG417)</f>
        <v>11.087000000000002</v>
      </c>
      <c r="AF85" s="12">
        <f>STDEV('Raw Data'!AU417,'Raw Data'!BA417,'Raw Data'!BG417)</f>
        <v>0.28351190451196223</v>
      </c>
      <c r="AG85" s="1">
        <f>AVERAGE('Raw Data'!BM417,'Raw Data'!BS417,'Raw Data'!BY417)</f>
        <v>20.326499999999999</v>
      </c>
      <c r="AH85" s="12">
        <f>STDEV('Raw Data'!BM417,'Raw Data'!BS417,'Raw Data'!BY417)</f>
        <v>1.1646048686142427</v>
      </c>
      <c r="AI85" s="1">
        <f>AVERAGE('Raw Data'!CE417,'Raw Data'!CK417,'Raw Data'!CQ417)</f>
        <v>60.085999999999999</v>
      </c>
      <c r="AJ85" s="12">
        <f>STDEV('Raw Data'!CE417,'Raw Data'!CK417,'Raw Data'!CQ417)</f>
        <v>0.5642712113868662</v>
      </c>
      <c r="AL85" s="4">
        <f t="shared" si="81"/>
        <v>2.3069999999999991</v>
      </c>
      <c r="AM85" s="12">
        <f t="shared" si="82"/>
        <v>1.785116150652031</v>
      </c>
      <c r="AN85" s="4">
        <f t="shared" si="83"/>
        <v>1.0206666666666644</v>
      </c>
      <c r="AO85" s="12">
        <f t="shared" si="84"/>
        <v>1.4842599932592371</v>
      </c>
      <c r="AP85" s="4">
        <f t="shared" si="85"/>
        <v>28.699666666666673</v>
      </c>
      <c r="AQ85" s="12">
        <f t="shared" si="86"/>
        <v>1.3486309471917457</v>
      </c>
      <c r="AR85" s="4">
        <f t="shared" si="87"/>
        <v>49.217666666666659</v>
      </c>
      <c r="AS85" s="12">
        <f t="shared" si="88"/>
        <v>2.1881673224511489</v>
      </c>
      <c r="AT85" s="4">
        <f t="shared" si="89"/>
        <v>29.448333333333338</v>
      </c>
      <c r="AU85" s="12">
        <f t="shared" si="90"/>
        <v>2.1575618405935026</v>
      </c>
      <c r="AW85" s="4">
        <f t="shared" si="91"/>
        <v>1.7099999999999991</v>
      </c>
      <c r="AX85" s="12">
        <f t="shared" si="92"/>
        <v>1.3460570720361436</v>
      </c>
      <c r="AY85" s="4">
        <f t="shared" si="93"/>
        <v>2.149666666666664</v>
      </c>
      <c r="AZ85" s="12">
        <f t="shared" si="94"/>
        <v>0.81374046196796146</v>
      </c>
      <c r="BA85" s="4">
        <f t="shared" si="95"/>
        <v>32.467333333333336</v>
      </c>
      <c r="BB85" s="12">
        <f t="shared" si="96"/>
        <v>1.0674470633952298</v>
      </c>
      <c r="BC85" s="4">
        <f t="shared" si="97"/>
        <v>51.855833333333337</v>
      </c>
      <c r="BD85" s="12">
        <f t="shared" si="98"/>
        <v>2.2076515278454263</v>
      </c>
      <c r="BE85" s="4">
        <f t="shared" si="99"/>
        <v>21.674000000000007</v>
      </c>
      <c r="BF85" s="12">
        <f t="shared" si="100"/>
        <v>1.3226174383834748</v>
      </c>
      <c r="BH85" s="4">
        <f t="shared" si="71"/>
        <v>-0.59699999999999998</v>
      </c>
      <c r="BI85" s="4">
        <f t="shared" si="72"/>
        <v>1.4289284302645449</v>
      </c>
      <c r="BJ85" s="4">
        <f t="shared" si="73"/>
        <v>1.1289999999999996</v>
      </c>
      <c r="BK85" s="4">
        <f t="shared" si="74"/>
        <v>1.38934357095606</v>
      </c>
      <c r="BL85" s="4">
        <f t="shared" si="75"/>
        <v>3.7676666666666652</v>
      </c>
      <c r="BM85" s="4">
        <f t="shared" si="76"/>
        <v>0.84820769282044051</v>
      </c>
      <c r="BN85" s="4">
        <f t="shared" si="77"/>
        <v>2.6381666666666703</v>
      </c>
      <c r="BO85" s="4">
        <f t="shared" si="78"/>
        <v>2.309725531834208</v>
      </c>
      <c r="BP85" s="4">
        <f t="shared" si="79"/>
        <v>-7.7743333333333311</v>
      </c>
      <c r="BQ85" s="4">
        <f t="shared" si="80"/>
        <v>1.9634868249837603</v>
      </c>
      <c r="BR85" s="12"/>
      <c r="BS85" s="4"/>
      <c r="BT85" s="12"/>
      <c r="BU85" s="4"/>
      <c r="BV85" s="12"/>
      <c r="BW85" s="4"/>
      <c r="BX85" s="12"/>
    </row>
    <row r="86" spans="1:76" x14ac:dyDescent="0.25">
      <c r="A86" t="str">
        <f>'Raw Data'!A86</f>
        <v>A_p110g</v>
      </c>
      <c r="B86">
        <f>'Raw Data'!B86</f>
        <v>602</v>
      </c>
      <c r="C86">
        <f>'Raw Data'!C86</f>
        <v>607</v>
      </c>
      <c r="D86" t="str">
        <f>'Raw Data'!D86</f>
        <v>EIVAKT</v>
      </c>
      <c r="E86" s="1">
        <f>AVERAGE('Raw Data'!K86,'Raw Data'!Q86,'Raw Data'!W86)</f>
        <v>19.115333333333336</v>
      </c>
      <c r="F86" s="12">
        <f>STDEV('Raw Data'!K86,'Raw Data'!Q86,'Raw Data'!W86)</f>
        <v>0.14520445355888242</v>
      </c>
      <c r="G86" s="1">
        <f>AVERAGE('Raw Data'!AC86,'Raw Data'!AI86,'Raw Data'!AO86)</f>
        <v>17.100999999999999</v>
      </c>
      <c r="H86" s="12">
        <f>STDEV('Raw Data'!AC86,'Raw Data'!AI86,'Raw Data'!AO86)</f>
        <v>1.1780814912390394</v>
      </c>
      <c r="I86" s="1">
        <f>AVERAGE('Raw Data'!AU86,'Raw Data'!BA86,'Raw Data'!BG86)</f>
        <v>39.950666666666663</v>
      </c>
      <c r="J86" s="12">
        <f>STDEV('Raw Data'!AU86,'Raw Data'!BA86,'Raw Data'!BG86)</f>
        <v>0.90567617465258132</v>
      </c>
      <c r="K86" s="1">
        <f>AVERAGE('Raw Data'!BM86,'Raw Data'!BS86,'Raw Data'!BY86)</f>
        <v>78.691333333333333</v>
      </c>
      <c r="L86" s="12">
        <f>STDEV('Raw Data'!BM86,'Raw Data'!BS86,'Raw Data'!BY86)</f>
        <v>0.85684615499711225</v>
      </c>
      <c r="M86" s="1">
        <f>AVERAGE('Raw Data'!CE86,'Raw Data'!CK86,'Raw Data'!CQ86)</f>
        <v>85.749333333333325</v>
      </c>
      <c r="N86" s="12">
        <f>STDEV('Raw Data'!CE86,'Raw Data'!CK86,'Raw Data'!CQ86)</f>
        <v>0.56321339946181914</v>
      </c>
      <c r="P86" s="1">
        <f>AVERAGE('Raw Data'!K252,'Raw Data'!Q252,'Raw Data'!W252)</f>
        <v>2.4433333333333334</v>
      </c>
      <c r="Q86" s="12">
        <f>STDEV('Raw Data'!K252,'Raw Data'!Q252,'Raw Data'!W252)</f>
        <v>0.27877290638319457</v>
      </c>
      <c r="R86" s="1">
        <f>AVERAGE('Raw Data'!AC252,'Raw Data'!AI252,'Raw Data'!AO252)</f>
        <v>1.9789999999999999</v>
      </c>
      <c r="S86" s="12">
        <f>STDEV('Raw Data'!AC252,'Raw Data'!AI252,'Raw Data'!AO252)</f>
        <v>0.18715768752578671</v>
      </c>
      <c r="T86" s="1">
        <f>AVERAGE('Raw Data'!AU252,'Raw Data'!BA252,'Raw Data'!BG252)</f>
        <v>2.4739999999999998</v>
      </c>
      <c r="U86" s="12">
        <f>STDEV('Raw Data'!AU252,'Raw Data'!BA252,'Raw Data'!BG252)</f>
        <v>0.22770375490975103</v>
      </c>
      <c r="V86" s="1">
        <f>AVERAGE('Raw Data'!BM252,'Raw Data'!BS252,'Raw Data'!BY252)</f>
        <v>5.6903333333333324</v>
      </c>
      <c r="W86" s="12">
        <f>STDEV('Raw Data'!BM252,'Raw Data'!BS252,'Raw Data'!BY252)</f>
        <v>0.32815443518766196</v>
      </c>
      <c r="X86" s="1">
        <f>AVERAGE('Raw Data'!CE252,'Raw Data'!CK252,'Raw Data'!CQ252)</f>
        <v>35.332666666666661</v>
      </c>
      <c r="Y86" s="12">
        <f>STDEV('Raw Data'!CE252,'Raw Data'!CK252,'Raw Data'!CQ252)</f>
        <v>0.62989866909951187</v>
      </c>
      <c r="AA86" s="1">
        <f>AVERAGE('Raw Data'!K418,'Raw Data'!Q418,'Raw Data'!W418)</f>
        <v>4.3540000000000001</v>
      </c>
      <c r="AB86" s="12">
        <f>STDEV('Raw Data'!K418,'Raw Data'!Q418,'Raw Data'!W418)</f>
        <v>0.77737828629310313</v>
      </c>
      <c r="AC86" s="1">
        <f>AVERAGE('Raw Data'!AC418,'Raw Data'!AI418,'Raw Data'!AO418)</f>
        <v>4.1753333333333336</v>
      </c>
      <c r="AD86" s="12">
        <f>STDEV('Raw Data'!AC418,'Raw Data'!AI418,'Raw Data'!AO418)</f>
        <v>0.11934962644823523</v>
      </c>
      <c r="AE86" s="1">
        <f>AVERAGE('Raw Data'!AU418,'Raw Data'!BA418,'Raw Data'!BG418)</f>
        <v>6.7843333333333335</v>
      </c>
      <c r="AF86" s="12">
        <f>STDEV('Raw Data'!AU418,'Raw Data'!BA418,'Raw Data'!BG418)</f>
        <v>0.43613568225190352</v>
      </c>
      <c r="AG86" s="1">
        <f>AVERAGE('Raw Data'!BM418,'Raw Data'!BS418,'Raw Data'!BY418)</f>
        <v>10.745000000000001</v>
      </c>
      <c r="AH86" s="12">
        <f>STDEV('Raw Data'!BM418,'Raw Data'!BS418,'Raw Data'!BY418)</f>
        <v>0.22910259710444128</v>
      </c>
      <c r="AI86" s="1">
        <f>AVERAGE('Raw Data'!CE418,'Raw Data'!CK418,'Raw Data'!CQ418)</f>
        <v>43.411000000000001</v>
      </c>
      <c r="AJ86" s="12">
        <f>STDEV('Raw Data'!CE418,'Raw Data'!CK418,'Raw Data'!CQ418)</f>
        <v>0.82872914755063165</v>
      </c>
      <c r="AL86" s="4">
        <f t="shared" si="81"/>
        <v>16.672000000000004</v>
      </c>
      <c r="AM86" s="12">
        <f t="shared" si="82"/>
        <v>0.42397735994207691</v>
      </c>
      <c r="AN86" s="4">
        <f t="shared" si="83"/>
        <v>15.122</v>
      </c>
      <c r="AO86" s="12">
        <f t="shared" si="84"/>
        <v>1.3652391787648259</v>
      </c>
      <c r="AP86" s="4">
        <f t="shared" si="85"/>
        <v>37.476666666666667</v>
      </c>
      <c r="AQ86" s="12">
        <f t="shared" si="86"/>
        <v>1.1333799295623321</v>
      </c>
      <c r="AR86" s="4">
        <f t="shared" si="87"/>
        <v>73.001000000000005</v>
      </c>
      <c r="AS86" s="12">
        <f t="shared" si="88"/>
        <v>1.185000590184774</v>
      </c>
      <c r="AT86" s="4">
        <f t="shared" si="89"/>
        <v>50.416666666666664</v>
      </c>
      <c r="AU86" s="12">
        <f t="shared" si="90"/>
        <v>1.1931120685613312</v>
      </c>
      <c r="AW86" s="4">
        <f t="shared" si="91"/>
        <v>14.761333333333337</v>
      </c>
      <c r="AX86" s="12">
        <f t="shared" si="92"/>
        <v>0.92258273985198558</v>
      </c>
      <c r="AY86" s="4">
        <f t="shared" si="93"/>
        <v>12.925666666666665</v>
      </c>
      <c r="AZ86" s="12">
        <f t="shared" si="94"/>
        <v>1.2974311176872746</v>
      </c>
      <c r="BA86" s="4">
        <f t="shared" si="95"/>
        <v>33.166333333333327</v>
      </c>
      <c r="BB86" s="12">
        <f t="shared" si="96"/>
        <v>1.341811856904485</v>
      </c>
      <c r="BC86" s="4">
        <f t="shared" si="97"/>
        <v>67.946333333333328</v>
      </c>
      <c r="BD86" s="12">
        <f t="shared" si="98"/>
        <v>1.0859487521015536</v>
      </c>
      <c r="BE86" s="4">
        <f t="shared" si="99"/>
        <v>42.338333333333324</v>
      </c>
      <c r="BF86" s="12">
        <f t="shared" si="100"/>
        <v>1.3919425470124509</v>
      </c>
      <c r="BH86" s="4">
        <f t="shared" si="71"/>
        <v>-1.9106666666666667</v>
      </c>
      <c r="BI86" s="4">
        <f t="shared" si="72"/>
        <v>1.0561511926762976</v>
      </c>
      <c r="BJ86" s="4">
        <f t="shared" si="73"/>
        <v>-2.1963333333333335</v>
      </c>
      <c r="BK86" s="4">
        <f t="shared" si="74"/>
        <v>0.30650731397402192</v>
      </c>
      <c r="BL86" s="4">
        <f t="shared" si="75"/>
        <v>-4.3103333333333342</v>
      </c>
      <c r="BM86" s="4">
        <f t="shared" si="76"/>
        <v>0.6638394371616545</v>
      </c>
      <c r="BN86" s="4">
        <f t="shared" si="77"/>
        <v>-5.0546666666666686</v>
      </c>
      <c r="BO86" s="4">
        <f t="shared" si="78"/>
        <v>0.55725703229210322</v>
      </c>
      <c r="BP86" s="4">
        <f t="shared" si="79"/>
        <v>-8.0783333333333402</v>
      </c>
      <c r="BQ86" s="4">
        <f t="shared" si="80"/>
        <v>1.4586278166501434</v>
      </c>
      <c r="BR86" s="12"/>
      <c r="BS86" s="4"/>
      <c r="BT86" s="12"/>
      <c r="BU86" s="4"/>
      <c r="BV86" s="12"/>
      <c r="BW86" s="4"/>
      <c r="BX86" s="12"/>
    </row>
    <row r="87" spans="1:76" x14ac:dyDescent="0.25">
      <c r="A87" t="str">
        <f>'Raw Data'!A87</f>
        <v>A_p110g</v>
      </c>
      <c r="B87">
        <f>'Raw Data'!B87</f>
        <v>606</v>
      </c>
      <c r="C87">
        <f>'Raw Data'!C87</f>
        <v>611</v>
      </c>
      <c r="D87" t="str">
        <f>'Raw Data'!D87</f>
        <v>KTYQLL</v>
      </c>
      <c r="E87" s="1">
        <f>AVERAGE('Raw Data'!K87,'Raw Data'!Q87,'Raw Data'!W87)</f>
        <v>15.586666666666666</v>
      </c>
      <c r="F87" s="12">
        <f>STDEV('Raw Data'!K87,'Raw Data'!Q87,'Raw Data'!W87)</f>
        <v>0.42578437422401216</v>
      </c>
      <c r="G87" s="1">
        <f>AVERAGE('Raw Data'!AC87,'Raw Data'!AI87,'Raw Data'!AO87)</f>
        <v>15.147666666666666</v>
      </c>
      <c r="H87" s="12">
        <f>STDEV('Raw Data'!AC87,'Raw Data'!AI87,'Raw Data'!AO87)</f>
        <v>1.2518483667494762</v>
      </c>
      <c r="I87" s="1">
        <f>AVERAGE('Raw Data'!AU87,'Raw Data'!BA87,'Raw Data'!BG87)</f>
        <v>34.969333333333331</v>
      </c>
      <c r="J87" s="12">
        <f>STDEV('Raw Data'!AU87,'Raw Data'!BA87,'Raw Data'!BG87)</f>
        <v>0.98397476254898841</v>
      </c>
      <c r="K87" s="1">
        <f>AVERAGE('Raw Data'!BM87,'Raw Data'!BS87,'Raw Data'!BY87)</f>
        <v>72.648666666666671</v>
      </c>
      <c r="L87" s="12">
        <f>STDEV('Raw Data'!BM87,'Raw Data'!BS87,'Raw Data'!BY87)</f>
        <v>1.3128679801614962</v>
      </c>
      <c r="M87" s="1">
        <f>AVERAGE('Raw Data'!CE87,'Raw Data'!CK87,'Raw Data'!CQ87)</f>
        <v>83.161666666666662</v>
      </c>
      <c r="N87" s="12">
        <f>STDEV('Raw Data'!CE87,'Raw Data'!CK87,'Raw Data'!CQ87)</f>
        <v>0.43070213992192807</v>
      </c>
      <c r="P87" s="1">
        <f>AVERAGE('Raw Data'!K253,'Raw Data'!Q253,'Raw Data'!W253)</f>
        <v>1.5269999999999999</v>
      </c>
      <c r="Q87" s="12">
        <f>STDEV('Raw Data'!K253,'Raw Data'!Q253,'Raw Data'!W253)</f>
        <v>0.38954717300989461</v>
      </c>
      <c r="R87" s="1">
        <f>AVERAGE('Raw Data'!AC253,'Raw Data'!AI253,'Raw Data'!AO253)</f>
        <v>1.6859999999999999</v>
      </c>
      <c r="S87" s="12">
        <f>STDEV('Raw Data'!AC253,'Raw Data'!AI253,'Raw Data'!AO253)</f>
        <v>0.42278008467760148</v>
      </c>
      <c r="T87" s="1">
        <f>AVERAGE('Raw Data'!AU253,'Raw Data'!BA253,'Raw Data'!BG253)</f>
        <v>4.5390000000000006</v>
      </c>
      <c r="U87" s="12">
        <f>STDEV('Raw Data'!AU253,'Raw Data'!BA253,'Raw Data'!BG253)</f>
        <v>0.77804819902111233</v>
      </c>
      <c r="V87" s="1">
        <f>AVERAGE('Raw Data'!BM253,'Raw Data'!BS253,'Raw Data'!BY253)</f>
        <v>15.894333333333334</v>
      </c>
      <c r="W87" s="12">
        <f>STDEV('Raw Data'!BM253,'Raw Data'!BS253,'Raw Data'!BY253)</f>
        <v>0.9090854378623231</v>
      </c>
      <c r="X87" s="1">
        <f>AVERAGE('Raw Data'!CE253,'Raw Data'!CK253,'Raw Data'!CQ253)</f>
        <v>40.327333333333335</v>
      </c>
      <c r="Y87" s="12">
        <f>STDEV('Raw Data'!CE253,'Raw Data'!CK253,'Raw Data'!CQ253)</f>
        <v>0.72169337902833242</v>
      </c>
      <c r="AA87" s="1">
        <f>AVERAGE('Raw Data'!K419,'Raw Data'!Q419,'Raw Data'!W419)</f>
        <v>7.541666666666667</v>
      </c>
      <c r="AB87" s="12">
        <f>STDEV('Raw Data'!K419,'Raw Data'!Q419,'Raw Data'!W419)</f>
        <v>0.28822618432983071</v>
      </c>
      <c r="AC87" s="1">
        <f>AVERAGE('Raw Data'!AC419,'Raw Data'!AI419,'Raw Data'!AO419)</f>
        <v>6.9973333333333336</v>
      </c>
      <c r="AD87" s="12">
        <f>STDEV('Raw Data'!AC419,'Raw Data'!AI419,'Raw Data'!AO419)</f>
        <v>0.42286443848275218</v>
      </c>
      <c r="AE87" s="1">
        <f>AVERAGE('Raw Data'!AU419,'Raw Data'!BA419,'Raw Data'!BG419)</f>
        <v>12.902666666666667</v>
      </c>
      <c r="AF87" s="12">
        <f>STDEV('Raw Data'!AU419,'Raw Data'!BA419,'Raw Data'!BG419)</f>
        <v>0.33406037378493941</v>
      </c>
      <c r="AG87" s="1">
        <f>AVERAGE('Raw Data'!BM419,'Raw Data'!BS419,'Raw Data'!BY419)</f>
        <v>27.305500000000002</v>
      </c>
      <c r="AH87" s="12">
        <f>STDEV('Raw Data'!BM419,'Raw Data'!BS419,'Raw Data'!BY419)</f>
        <v>1.1136931803688119</v>
      </c>
      <c r="AI87" s="1">
        <f>AVERAGE('Raw Data'!CE419,'Raw Data'!CK419,'Raw Data'!CQ419)</f>
        <v>53.978999999999999</v>
      </c>
      <c r="AJ87" s="12">
        <f>STDEV('Raw Data'!CE419,'Raw Data'!CK419,'Raw Data'!CQ419)</f>
        <v>0.82448650686351221</v>
      </c>
      <c r="AL87" s="4">
        <f t="shared" si="81"/>
        <v>14.059666666666667</v>
      </c>
      <c r="AM87" s="12">
        <f t="shared" si="82"/>
        <v>0.81533154723390688</v>
      </c>
      <c r="AN87" s="4">
        <f t="shared" si="83"/>
        <v>13.461666666666666</v>
      </c>
      <c r="AO87" s="12">
        <f t="shared" si="84"/>
        <v>1.6746284514270777</v>
      </c>
      <c r="AP87" s="4">
        <f t="shared" si="85"/>
        <v>30.43033333333333</v>
      </c>
      <c r="AQ87" s="12">
        <f t="shared" si="86"/>
        <v>1.7620229615701011</v>
      </c>
      <c r="AR87" s="4">
        <f t="shared" si="87"/>
        <v>56.754333333333335</v>
      </c>
      <c r="AS87" s="12">
        <f t="shared" si="88"/>
        <v>2.2219534180238192</v>
      </c>
      <c r="AT87" s="4">
        <f t="shared" si="89"/>
        <v>42.834333333333326</v>
      </c>
      <c r="AU87" s="12">
        <f t="shared" si="90"/>
        <v>1.1523955189502606</v>
      </c>
      <c r="AW87" s="4">
        <f t="shared" si="91"/>
        <v>8.0449999999999982</v>
      </c>
      <c r="AX87" s="12">
        <f t="shared" si="92"/>
        <v>0.71401055855384288</v>
      </c>
      <c r="AY87" s="4">
        <f t="shared" si="93"/>
        <v>8.1503333333333323</v>
      </c>
      <c r="AZ87" s="12">
        <f t="shared" si="94"/>
        <v>1.6747128052322284</v>
      </c>
      <c r="BA87" s="4">
        <f t="shared" si="95"/>
        <v>22.066666666666663</v>
      </c>
      <c r="BB87" s="12">
        <f t="shared" si="96"/>
        <v>1.318035136333928</v>
      </c>
      <c r="BC87" s="4">
        <f t="shared" si="97"/>
        <v>45.343166666666669</v>
      </c>
      <c r="BD87" s="12">
        <f t="shared" si="98"/>
        <v>2.4265611605303077</v>
      </c>
      <c r="BE87" s="4">
        <f t="shared" si="99"/>
        <v>29.182666666666663</v>
      </c>
      <c r="BF87" s="12">
        <f t="shared" si="100"/>
        <v>1.2551886467854405</v>
      </c>
      <c r="BH87" s="4">
        <f t="shared" si="71"/>
        <v>-6.0146666666666668</v>
      </c>
      <c r="BI87" s="4">
        <f t="shared" si="72"/>
        <v>0.67777335733972532</v>
      </c>
      <c r="BJ87" s="4">
        <f t="shared" si="73"/>
        <v>-5.3113333333333337</v>
      </c>
      <c r="BK87" s="4">
        <f t="shared" si="74"/>
        <v>0.84564452316035366</v>
      </c>
      <c r="BL87" s="4">
        <f t="shared" si="75"/>
        <v>-8.363666666666667</v>
      </c>
      <c r="BM87" s="4">
        <f t="shared" si="76"/>
        <v>1.1121085728060518</v>
      </c>
      <c r="BN87" s="4">
        <f t="shared" si="77"/>
        <v>-11.411166666666668</v>
      </c>
      <c r="BO87" s="4">
        <f t="shared" si="78"/>
        <v>2.0227786182311349</v>
      </c>
      <c r="BP87" s="4">
        <f t="shared" si="79"/>
        <v>-13.651666666666664</v>
      </c>
      <c r="BQ87" s="4">
        <f t="shared" si="80"/>
        <v>1.5461798858918447</v>
      </c>
      <c r="BR87" s="12"/>
      <c r="BS87" s="4"/>
      <c r="BT87" s="12"/>
      <c r="BU87" s="4"/>
      <c r="BV87" s="12"/>
      <c r="BW87" s="4"/>
      <c r="BX87" s="12"/>
    </row>
    <row r="88" spans="1:76" x14ac:dyDescent="0.25">
      <c r="A88" t="str">
        <f>'Raw Data'!A88</f>
        <v>A_p110g</v>
      </c>
      <c r="B88">
        <f>'Raw Data'!B88</f>
        <v>611</v>
      </c>
      <c r="C88">
        <f>'Raw Data'!C88</f>
        <v>622</v>
      </c>
      <c r="D88" t="str">
        <f>'Raw Data'!D88</f>
        <v>LARREVWDQSAL</v>
      </c>
      <c r="E88" s="1">
        <f>AVERAGE('Raw Data'!K88,'Raw Data'!Q88,'Raw Data'!W88)</f>
        <v>45.573333333333331</v>
      </c>
      <c r="F88" s="12">
        <f>STDEV('Raw Data'!K88,'Raw Data'!Q88,'Raw Data'!W88)</f>
        <v>0.93410509758449189</v>
      </c>
      <c r="G88" s="1">
        <f>AVERAGE('Raw Data'!AC88,'Raw Data'!AI88,'Raw Data'!AO88)</f>
        <v>59.259333333333338</v>
      </c>
      <c r="H88" s="12">
        <f>STDEV('Raw Data'!AC88,'Raw Data'!AI88,'Raw Data'!AO88)</f>
        <v>0.73651634967143453</v>
      </c>
      <c r="I88" s="1">
        <f>AVERAGE('Raw Data'!AU88,'Raw Data'!BA88,'Raw Data'!BG88)</f>
        <v>63.771999999999998</v>
      </c>
      <c r="J88" s="12">
        <f>STDEV('Raw Data'!AU88,'Raw Data'!BA88,'Raw Data'!BG88)</f>
        <v>0.56826402314416979</v>
      </c>
      <c r="K88" s="1">
        <f>AVERAGE('Raw Data'!BM88,'Raw Data'!BS88,'Raw Data'!BY88)</f>
        <v>64.213666666666668</v>
      </c>
      <c r="L88" s="12">
        <f>STDEV('Raw Data'!BM88,'Raw Data'!BS88,'Raw Data'!BY88)</f>
        <v>0.11285536466350142</v>
      </c>
      <c r="M88" s="1">
        <f>AVERAGE('Raw Data'!CE88,'Raw Data'!CK88,'Raw Data'!CQ88)</f>
        <v>64.971999999999994</v>
      </c>
      <c r="N88" s="12">
        <f>STDEV('Raw Data'!CE88,'Raw Data'!CK88,'Raw Data'!CQ88)</f>
        <v>0.76163245729157336</v>
      </c>
      <c r="P88" s="1">
        <f>AVERAGE('Raw Data'!K254,'Raw Data'!Q254,'Raw Data'!W254)</f>
        <v>43.214333333333336</v>
      </c>
      <c r="Q88" s="12">
        <f>STDEV('Raw Data'!K254,'Raw Data'!Q254,'Raw Data'!W254)</f>
        <v>0.86678505601638822</v>
      </c>
      <c r="R88" s="1">
        <f>AVERAGE('Raw Data'!AC254,'Raw Data'!AI254,'Raw Data'!AO254)</f>
        <v>56.330666666666673</v>
      </c>
      <c r="S88" s="12">
        <f>STDEV('Raw Data'!AC254,'Raw Data'!AI254,'Raw Data'!AO254)</f>
        <v>0.887090374952481</v>
      </c>
      <c r="T88" s="1">
        <f>AVERAGE('Raw Data'!AU254,'Raw Data'!BA254,'Raw Data'!BG254)</f>
        <v>62.717333333333329</v>
      </c>
      <c r="U88" s="12">
        <f>STDEV('Raw Data'!AU254,'Raw Data'!BA254,'Raw Data'!BG254)</f>
        <v>1.4826157065582917</v>
      </c>
      <c r="V88" s="1">
        <f>AVERAGE('Raw Data'!BM254,'Raw Data'!BS254,'Raw Data'!BY254)</f>
        <v>63.648666666666664</v>
      </c>
      <c r="W88" s="12">
        <f>STDEV('Raw Data'!BM254,'Raw Data'!BS254,'Raw Data'!BY254)</f>
        <v>0.98661508874197312</v>
      </c>
      <c r="X88" s="1">
        <f>AVERAGE('Raw Data'!CE254,'Raw Data'!CK254,'Raw Data'!CQ254)</f>
        <v>63.403333333333329</v>
      </c>
      <c r="Y88" s="12">
        <f>STDEV('Raw Data'!CE254,'Raw Data'!CK254,'Raw Data'!CQ254)</f>
        <v>0.10715565002991291</v>
      </c>
      <c r="AA88" s="1">
        <f>AVERAGE('Raw Data'!K420,'Raw Data'!Q420,'Raw Data'!W420)</f>
        <v>45.418666666666667</v>
      </c>
      <c r="AB88" s="12">
        <f>STDEV('Raw Data'!K420,'Raw Data'!Q420,'Raw Data'!W420)</f>
        <v>2.3707046069329962</v>
      </c>
      <c r="AC88" s="1">
        <f>AVERAGE('Raw Data'!AC420,'Raw Data'!AI420,'Raw Data'!AO420)</f>
        <v>58.078666666666663</v>
      </c>
      <c r="AD88" s="12">
        <f>STDEV('Raw Data'!AC420,'Raw Data'!AI420,'Raw Data'!AO420)</f>
        <v>0.46334256585525857</v>
      </c>
      <c r="AE88" s="1">
        <f>AVERAGE('Raw Data'!AU420,'Raw Data'!BA420,'Raw Data'!BG420)</f>
        <v>63.028999999999996</v>
      </c>
      <c r="AF88" s="12">
        <f>STDEV('Raw Data'!AU420,'Raw Data'!BA420,'Raw Data'!BG420)</f>
        <v>0.99827501220855852</v>
      </c>
      <c r="AG88" s="1">
        <f>AVERAGE('Raw Data'!BM420,'Raw Data'!BS420,'Raw Data'!BY420)</f>
        <v>62.5015</v>
      </c>
      <c r="AH88" s="12">
        <f>STDEV('Raw Data'!BM420,'Raw Data'!BS420,'Raw Data'!BY420)</f>
        <v>1.0627814921233809</v>
      </c>
      <c r="AI88" s="1">
        <f>AVERAGE('Raw Data'!CE420,'Raw Data'!CK420,'Raw Data'!CQ420)</f>
        <v>63.733999999999995</v>
      </c>
      <c r="AJ88" s="12">
        <f>STDEV('Raw Data'!CE420,'Raw Data'!CK420,'Raw Data'!CQ420)</f>
        <v>0.59821233688381681</v>
      </c>
      <c r="AL88" s="4">
        <f t="shared" si="81"/>
        <v>2.3589999999999947</v>
      </c>
      <c r="AM88" s="12">
        <f t="shared" si="82"/>
        <v>1.8008901536008803</v>
      </c>
      <c r="AN88" s="4">
        <f t="shared" si="83"/>
        <v>2.9286666666666648</v>
      </c>
      <c r="AO88" s="12">
        <f t="shared" si="84"/>
        <v>1.6236067246239159</v>
      </c>
      <c r="AP88" s="4">
        <f t="shared" si="85"/>
        <v>1.0546666666666695</v>
      </c>
      <c r="AQ88" s="12">
        <f t="shared" si="86"/>
        <v>2.0508797297024612</v>
      </c>
      <c r="AR88" s="4">
        <f t="shared" si="87"/>
        <v>0.56500000000000483</v>
      </c>
      <c r="AS88" s="12">
        <f t="shared" si="88"/>
        <v>1.0994704534054744</v>
      </c>
      <c r="AT88" s="4">
        <f t="shared" si="89"/>
        <v>1.5686666666666653</v>
      </c>
      <c r="AU88" s="12">
        <f t="shared" si="90"/>
        <v>0.86878810732148637</v>
      </c>
      <c r="AW88" s="4">
        <f t="shared" si="91"/>
        <v>0.15466666666666384</v>
      </c>
      <c r="AX88" s="12">
        <f t="shared" si="92"/>
        <v>3.304809704517488</v>
      </c>
      <c r="AY88" s="4">
        <f t="shared" si="93"/>
        <v>1.1806666666666743</v>
      </c>
      <c r="AZ88" s="12">
        <f t="shared" si="94"/>
        <v>1.199858915526693</v>
      </c>
      <c r="BA88" s="4">
        <f t="shared" si="95"/>
        <v>0.7430000000000021</v>
      </c>
      <c r="BB88" s="12">
        <f t="shared" si="96"/>
        <v>1.5665390353527282</v>
      </c>
      <c r="BC88" s="4">
        <f t="shared" si="97"/>
        <v>1.7121666666666684</v>
      </c>
      <c r="BD88" s="12">
        <f t="shared" si="98"/>
        <v>1.175636856786882</v>
      </c>
      <c r="BE88" s="4">
        <f t="shared" si="99"/>
        <v>1.2379999999999995</v>
      </c>
      <c r="BF88" s="12">
        <f t="shared" si="100"/>
        <v>1.3598447941753902</v>
      </c>
      <c r="BH88" s="4">
        <f t="shared" si="71"/>
        <v>-2.2043333333333308</v>
      </c>
      <c r="BI88" s="4">
        <f t="shared" si="72"/>
        <v>3.2374896629493843</v>
      </c>
      <c r="BJ88" s="4">
        <f t="shared" si="73"/>
        <v>-1.7479999999999905</v>
      </c>
      <c r="BK88" s="4">
        <f t="shared" si="74"/>
        <v>1.3504329408077396</v>
      </c>
      <c r="BL88" s="4">
        <f t="shared" si="75"/>
        <v>-0.31166666666666742</v>
      </c>
      <c r="BM88" s="4">
        <f t="shared" si="76"/>
        <v>2.4808907187668501</v>
      </c>
      <c r="BN88" s="4">
        <f t="shared" si="77"/>
        <v>1.1471666666666636</v>
      </c>
      <c r="BO88" s="4">
        <f t="shared" si="78"/>
        <v>2.0493965808653538</v>
      </c>
      <c r="BP88" s="4">
        <f t="shared" si="79"/>
        <v>-0.33066666666666578</v>
      </c>
      <c r="BQ88" s="4">
        <f t="shared" si="80"/>
        <v>0.70536798691372971</v>
      </c>
      <c r="BR88" s="4"/>
      <c r="BS88" s="4"/>
      <c r="BT88" s="4"/>
      <c r="BU88" s="4"/>
      <c r="BV88" s="4"/>
      <c r="BW88" s="4"/>
      <c r="BX88" s="4"/>
    </row>
    <row r="89" spans="1:76" x14ac:dyDescent="0.25">
      <c r="A89" t="str">
        <f>'Raw Data'!A89</f>
        <v>A_p110g</v>
      </c>
      <c r="B89">
        <f>'Raw Data'!B89</f>
        <v>612</v>
      </c>
      <c r="C89">
        <f>'Raw Data'!C89</f>
        <v>622</v>
      </c>
      <c r="D89" t="str">
        <f>'Raw Data'!D89</f>
        <v>ARREVWDQSAL</v>
      </c>
      <c r="E89" s="1">
        <f>AVERAGE('Raw Data'!K89,'Raw Data'!Q89,'Raw Data'!W89)</f>
        <v>48.492666666666672</v>
      </c>
      <c r="F89" s="12">
        <f>STDEV('Raw Data'!K89,'Raw Data'!Q89,'Raw Data'!W89)</f>
        <v>1.2994084551569354</v>
      </c>
      <c r="G89" s="1">
        <f>AVERAGE('Raw Data'!AC89,'Raw Data'!AI89,'Raw Data'!AO89)</f>
        <v>61.652000000000008</v>
      </c>
      <c r="H89" s="12">
        <f>STDEV('Raw Data'!AC89,'Raw Data'!AI89,'Raw Data'!AO89)</f>
        <v>0.63211628677008613</v>
      </c>
      <c r="I89" s="1">
        <f>AVERAGE('Raw Data'!AU89,'Raw Data'!BA89,'Raw Data'!BG89)</f>
        <v>64.132999999999996</v>
      </c>
      <c r="J89" s="12">
        <f>STDEV('Raw Data'!AU89,'Raw Data'!BA89,'Raw Data'!BG89)</f>
        <v>0.22681269805723012</v>
      </c>
      <c r="K89" s="1">
        <f>AVERAGE('Raw Data'!BM89,'Raw Data'!BS89,'Raw Data'!BY89)</f>
        <v>64.599000000000004</v>
      </c>
      <c r="L89" s="12">
        <f>STDEV('Raw Data'!BM89,'Raw Data'!BS89,'Raw Data'!BY89)</f>
        <v>0.31092282000522609</v>
      </c>
      <c r="M89" s="1">
        <f>AVERAGE('Raw Data'!CE89,'Raw Data'!CK89,'Raw Data'!CQ89)</f>
        <v>64.99433333333333</v>
      </c>
      <c r="N89" s="12">
        <f>STDEV('Raw Data'!CE89,'Raw Data'!CK89,'Raw Data'!CQ89)</f>
        <v>0.87008294623750848</v>
      </c>
      <c r="P89" s="1">
        <f>AVERAGE('Raw Data'!K255,'Raw Data'!Q255,'Raw Data'!W255)</f>
        <v>43.320333333333338</v>
      </c>
      <c r="Q89" s="12">
        <f>STDEV('Raw Data'!K255,'Raw Data'!Q255,'Raw Data'!W255)</f>
        <v>0.97738955045229192</v>
      </c>
      <c r="R89" s="1">
        <f>AVERAGE('Raw Data'!AC255,'Raw Data'!AI255,'Raw Data'!AO255)</f>
        <v>57.886666666666663</v>
      </c>
      <c r="S89" s="12">
        <f>STDEV('Raw Data'!AC255,'Raw Data'!AI255,'Raw Data'!AO255)</f>
        <v>1.4905033825299892</v>
      </c>
      <c r="T89" s="1">
        <f>AVERAGE('Raw Data'!AU255,'Raw Data'!BA255,'Raw Data'!BG255)</f>
        <v>62.259666666666668</v>
      </c>
      <c r="U89" s="12">
        <f>STDEV('Raw Data'!AU255,'Raw Data'!BA255,'Raw Data'!BG255)</f>
        <v>0.78826158940629298</v>
      </c>
      <c r="V89" s="1">
        <f>AVERAGE('Raw Data'!BM255,'Raw Data'!BS255,'Raw Data'!BY255)</f>
        <v>63.326333333333331</v>
      </c>
      <c r="W89" s="12">
        <f>STDEV('Raw Data'!BM255,'Raw Data'!BS255,'Raw Data'!BY255)</f>
        <v>1.0086031594900593</v>
      </c>
      <c r="X89" s="1">
        <f>AVERAGE('Raw Data'!CE255,'Raw Data'!CK255,'Raw Data'!CQ255)</f>
        <v>64.059000000000012</v>
      </c>
      <c r="Y89" s="12">
        <f>STDEV('Raw Data'!CE255,'Raw Data'!CK255,'Raw Data'!CQ255)</f>
        <v>0.52467513758515516</v>
      </c>
      <c r="AA89" s="1">
        <f>AVERAGE('Raw Data'!K421,'Raw Data'!Q421,'Raw Data'!W421)</f>
        <v>47.838333333333331</v>
      </c>
      <c r="AB89" s="12">
        <f>STDEV('Raw Data'!K421,'Raw Data'!Q421,'Raw Data'!W421)</f>
        <v>2.2555093290282233</v>
      </c>
      <c r="AC89" s="1">
        <f>AVERAGE('Raw Data'!AC421,'Raw Data'!AI421,'Raw Data'!AO421)</f>
        <v>59.967999999999996</v>
      </c>
      <c r="AD89" s="12">
        <f>STDEV('Raw Data'!AC421,'Raw Data'!AI421,'Raw Data'!AO421)</f>
        <v>0.72413465598602444</v>
      </c>
      <c r="AE89" s="1">
        <f>AVERAGE('Raw Data'!AU421,'Raw Data'!BA421,'Raw Data'!BG421)</f>
        <v>62.45000000000001</v>
      </c>
      <c r="AF89" s="12">
        <f>STDEV('Raw Data'!AU421,'Raw Data'!BA421,'Raw Data'!BG421)</f>
        <v>1.2192460785255794</v>
      </c>
      <c r="AG89" s="1">
        <f>AVERAGE('Raw Data'!BM421,'Raw Data'!BS421,'Raw Data'!BY421)</f>
        <v>62.968000000000004</v>
      </c>
      <c r="AH89" s="12">
        <f>STDEV('Raw Data'!BM421,'Raw Data'!BS421,'Raw Data'!BY421)</f>
        <v>1.1228855685242383</v>
      </c>
      <c r="AI89" s="1">
        <f>AVERAGE('Raw Data'!CE421,'Raw Data'!CK421,'Raw Data'!CQ421)</f>
        <v>64.192999999999998</v>
      </c>
      <c r="AJ89" s="12">
        <f>STDEV('Raw Data'!CE421,'Raw Data'!CK421,'Raw Data'!CQ421)</f>
        <v>0.83721442892487052</v>
      </c>
      <c r="AL89" s="4">
        <f t="shared" si="81"/>
        <v>5.1723333333333343</v>
      </c>
      <c r="AM89" s="12">
        <f t="shared" si="82"/>
        <v>2.2767980056092276</v>
      </c>
      <c r="AN89" s="4">
        <f t="shared" si="83"/>
        <v>3.765333333333345</v>
      </c>
      <c r="AO89" s="12">
        <f t="shared" si="84"/>
        <v>2.1226196693000756</v>
      </c>
      <c r="AP89" s="4">
        <f t="shared" si="85"/>
        <v>1.8733333333333277</v>
      </c>
      <c r="AQ89" s="12">
        <f t="shared" si="86"/>
        <v>1.0150742874635228</v>
      </c>
      <c r="AR89" s="4">
        <f t="shared" si="87"/>
        <v>1.2726666666666731</v>
      </c>
      <c r="AS89" s="12">
        <f t="shared" si="88"/>
        <v>1.3195259794952856</v>
      </c>
      <c r="AT89" s="4">
        <f t="shared" si="89"/>
        <v>0.93533333333331825</v>
      </c>
      <c r="AU89" s="12">
        <f t="shared" si="90"/>
        <v>1.3947580838226639</v>
      </c>
      <c r="AW89" s="4">
        <f t="shared" si="91"/>
        <v>0.65433333333334076</v>
      </c>
      <c r="AX89" s="12">
        <f t="shared" si="92"/>
        <v>3.5549177841851587</v>
      </c>
      <c r="AY89" s="4">
        <f t="shared" si="93"/>
        <v>1.6840000000000117</v>
      </c>
      <c r="AZ89" s="12">
        <f t="shared" si="94"/>
        <v>1.3562509427561109</v>
      </c>
      <c r="BA89" s="4">
        <f t="shared" si="95"/>
        <v>1.6829999999999856</v>
      </c>
      <c r="BB89" s="12">
        <f t="shared" si="96"/>
        <v>1.4460587765828095</v>
      </c>
      <c r="BC89" s="4">
        <f t="shared" si="97"/>
        <v>1.6310000000000002</v>
      </c>
      <c r="BD89" s="12">
        <f t="shared" si="98"/>
        <v>1.4338083885294641</v>
      </c>
      <c r="BE89" s="4">
        <f t="shared" si="99"/>
        <v>0.80133333333333212</v>
      </c>
      <c r="BF89" s="12">
        <f t="shared" si="100"/>
        <v>1.7072973751623792</v>
      </c>
      <c r="BH89" s="4">
        <f t="shared" si="71"/>
        <v>-4.5179999999999936</v>
      </c>
      <c r="BI89" s="4">
        <f t="shared" si="72"/>
        <v>3.2328988794805151</v>
      </c>
      <c r="BJ89" s="4">
        <f t="shared" si="73"/>
        <v>-2.0813333333333333</v>
      </c>
      <c r="BK89" s="4">
        <f t="shared" si="74"/>
        <v>2.2146380385160134</v>
      </c>
      <c r="BL89" s="4">
        <f t="shared" si="75"/>
        <v>-0.19033333333334213</v>
      </c>
      <c r="BM89" s="4">
        <f t="shared" si="76"/>
        <v>2.0075076679318724</v>
      </c>
      <c r="BN89" s="4">
        <f t="shared" si="77"/>
        <v>0.35833333333332718</v>
      </c>
      <c r="BO89" s="4">
        <f t="shared" si="78"/>
        <v>2.1314887280142978</v>
      </c>
      <c r="BP89" s="4">
        <f t="shared" si="79"/>
        <v>-0.13399999999998613</v>
      </c>
      <c r="BQ89" s="4">
        <f t="shared" si="80"/>
        <v>1.3618895665100257</v>
      </c>
      <c r="BR89" s="4"/>
      <c r="BS89" s="4"/>
      <c r="BT89" s="4"/>
      <c r="BU89" s="4"/>
      <c r="BV89" s="4"/>
      <c r="BW89" s="4"/>
      <c r="BX89" s="4"/>
    </row>
    <row r="90" spans="1:76" x14ac:dyDescent="0.25">
      <c r="A90" t="str">
        <f>'Raw Data'!A90</f>
        <v>A_p110g</v>
      </c>
      <c r="B90">
        <f>'Raw Data'!B90</f>
        <v>623</v>
      </c>
      <c r="C90">
        <f>'Raw Data'!C90</f>
        <v>630</v>
      </c>
      <c r="D90" t="str">
        <f>'Raw Data'!D90</f>
        <v>DVGLTMQL</v>
      </c>
      <c r="E90" s="1">
        <f>AVERAGE('Raw Data'!K90,'Raw Data'!Q90,'Raw Data'!W90)</f>
        <v>15.324333333333334</v>
      </c>
      <c r="F90" s="12">
        <f>STDEV('Raw Data'!K90,'Raw Data'!Q90,'Raw Data'!W90)</f>
        <v>0.92973132319683272</v>
      </c>
      <c r="G90" s="1">
        <f>AVERAGE('Raw Data'!AC90,'Raw Data'!AI90,'Raw Data'!AO90)</f>
        <v>13.632333333333333</v>
      </c>
      <c r="H90" s="12">
        <f>STDEV('Raw Data'!AC90,'Raw Data'!AI90,'Raw Data'!AO90)</f>
        <v>1.358278444698779</v>
      </c>
      <c r="I90" s="1">
        <f>AVERAGE('Raw Data'!AU90,'Raw Data'!BA90,'Raw Data'!BG90)</f>
        <v>29.597999999999999</v>
      </c>
      <c r="J90" s="12">
        <f>STDEV('Raw Data'!AU90,'Raw Data'!BA90,'Raw Data'!BG90)</f>
        <v>0.83686080085041614</v>
      </c>
      <c r="K90" s="1">
        <f>AVERAGE('Raw Data'!BM90,'Raw Data'!BS90,'Raw Data'!BY90)</f>
        <v>55.221333333333327</v>
      </c>
      <c r="L90" s="12">
        <f>STDEV('Raw Data'!BM90,'Raw Data'!BS90,'Raw Data'!BY90)</f>
        <v>1.621930434184319</v>
      </c>
      <c r="M90" s="1">
        <f>AVERAGE('Raw Data'!CE90,'Raw Data'!CK90,'Raw Data'!CQ90)</f>
        <v>78.536666666666662</v>
      </c>
      <c r="N90" s="12">
        <f>STDEV('Raw Data'!CE90,'Raw Data'!CK90,'Raw Data'!CQ90)</f>
        <v>0.87533098501843076</v>
      </c>
      <c r="P90" s="1">
        <f>AVERAGE('Raw Data'!K256,'Raw Data'!Q256,'Raw Data'!W256)</f>
        <v>1.9496666666666667</v>
      </c>
      <c r="Q90" s="12">
        <f>STDEV('Raw Data'!K256,'Raw Data'!Q256,'Raw Data'!W256)</f>
        <v>0.67733103674151307</v>
      </c>
      <c r="R90" s="1">
        <f>AVERAGE('Raw Data'!AC256,'Raw Data'!AI256,'Raw Data'!AO256)</f>
        <v>4.0670000000000002</v>
      </c>
      <c r="S90" s="12">
        <f>STDEV('Raw Data'!AC256,'Raw Data'!AI256,'Raw Data'!AO256)</f>
        <v>0.56562885357803483</v>
      </c>
      <c r="T90" s="1">
        <f>AVERAGE('Raw Data'!AU256,'Raw Data'!BA256,'Raw Data'!BG256)</f>
        <v>11.989666666666666</v>
      </c>
      <c r="U90" s="12">
        <f>STDEV('Raw Data'!AU256,'Raw Data'!BA256,'Raw Data'!BG256)</f>
        <v>0.46286103025998343</v>
      </c>
      <c r="V90" s="1">
        <f>AVERAGE('Raw Data'!BM256,'Raw Data'!BS256,'Raw Data'!BY256)</f>
        <v>20.150666666666666</v>
      </c>
      <c r="W90" s="12">
        <f>STDEV('Raw Data'!BM256,'Raw Data'!BS256,'Raw Data'!BY256)</f>
        <v>1.3891714557006032</v>
      </c>
      <c r="X90" s="1">
        <f>AVERAGE('Raw Data'!CE256,'Raw Data'!CK256,'Raw Data'!CQ256)</f>
        <v>38.625</v>
      </c>
      <c r="Y90" s="12">
        <f>STDEV('Raw Data'!CE256,'Raw Data'!CK256,'Raw Data'!CQ256)</f>
        <v>1.8115984654442607</v>
      </c>
      <c r="AA90" s="1">
        <f>AVERAGE('Raw Data'!K422,'Raw Data'!Q422,'Raw Data'!W422)</f>
        <v>5.6580000000000004</v>
      </c>
      <c r="AB90" s="12">
        <f>STDEV('Raw Data'!K422,'Raw Data'!Q422,'Raw Data'!W422)</f>
        <v>0.32628361895749508</v>
      </c>
      <c r="AC90" s="1">
        <f>AVERAGE('Raw Data'!AC422,'Raw Data'!AI422,'Raw Data'!AO422)</f>
        <v>7.5803333333333329</v>
      </c>
      <c r="AD90" s="12">
        <f>STDEV('Raw Data'!AC422,'Raw Data'!AI422,'Raw Data'!AO422)</f>
        <v>0.26967820329669473</v>
      </c>
      <c r="AE90" s="1">
        <f>AVERAGE('Raw Data'!AU422,'Raw Data'!BA422,'Raw Data'!BG422)</f>
        <v>17.16</v>
      </c>
      <c r="AF90" s="12">
        <f>STDEV('Raw Data'!AU422,'Raw Data'!BA422,'Raw Data'!BG422)</f>
        <v>0.38508051106229629</v>
      </c>
      <c r="AG90" s="1">
        <f>AVERAGE('Raw Data'!BM422,'Raw Data'!BS422,'Raw Data'!BY422)</f>
        <v>26.216000000000001</v>
      </c>
      <c r="AH90" s="12">
        <f>STDEV('Raw Data'!BM422,'Raw Data'!BS422,'Raw Data'!BY422)</f>
        <v>1.0408611819065989</v>
      </c>
      <c r="AI90" s="1">
        <f>AVERAGE('Raw Data'!CE422,'Raw Data'!CK422,'Raw Data'!CQ422)</f>
        <v>43.378500000000003</v>
      </c>
      <c r="AJ90" s="12">
        <f>STDEV('Raw Data'!CE422,'Raw Data'!CK422,'Raw Data'!CQ422)</f>
        <v>0.62296107422534852</v>
      </c>
      <c r="AL90" s="4">
        <f t="shared" si="81"/>
        <v>13.374666666666666</v>
      </c>
      <c r="AM90" s="12">
        <f t="shared" si="82"/>
        <v>1.6070623599383458</v>
      </c>
      <c r="AN90" s="4">
        <f t="shared" si="83"/>
        <v>9.5653333333333332</v>
      </c>
      <c r="AO90" s="12">
        <f t="shared" si="84"/>
        <v>1.9239072982768137</v>
      </c>
      <c r="AP90" s="4">
        <f t="shared" si="85"/>
        <v>17.608333333333334</v>
      </c>
      <c r="AQ90" s="12">
        <f t="shared" si="86"/>
        <v>1.2997218311103995</v>
      </c>
      <c r="AR90" s="4">
        <f t="shared" si="87"/>
        <v>35.070666666666661</v>
      </c>
      <c r="AS90" s="12">
        <f t="shared" si="88"/>
        <v>3.0111018898849222</v>
      </c>
      <c r="AT90" s="4">
        <f t="shared" si="89"/>
        <v>39.911666666666662</v>
      </c>
      <c r="AU90" s="12">
        <f t="shared" si="90"/>
        <v>2.6869294504626913</v>
      </c>
      <c r="AW90" s="4">
        <f t="shared" si="91"/>
        <v>9.6663333333333341</v>
      </c>
      <c r="AX90" s="12">
        <f t="shared" si="92"/>
        <v>1.2560149421543279</v>
      </c>
      <c r="AY90" s="4">
        <f t="shared" si="93"/>
        <v>6.0520000000000005</v>
      </c>
      <c r="AZ90" s="12">
        <f t="shared" si="94"/>
        <v>1.6279566479954739</v>
      </c>
      <c r="BA90" s="4">
        <f t="shared" si="95"/>
        <v>12.437999999999999</v>
      </c>
      <c r="BB90" s="12">
        <f t="shared" si="96"/>
        <v>1.2219413119127125</v>
      </c>
      <c r="BC90" s="4">
        <f t="shared" si="97"/>
        <v>29.005333333333326</v>
      </c>
      <c r="BD90" s="12">
        <f t="shared" si="98"/>
        <v>2.6627916160909182</v>
      </c>
      <c r="BE90" s="4">
        <f t="shared" si="99"/>
        <v>35.158166666666659</v>
      </c>
      <c r="BF90" s="12">
        <f t="shared" si="100"/>
        <v>1.4982920592437794</v>
      </c>
      <c r="BH90" s="4">
        <f t="shared" si="71"/>
        <v>-3.7083333333333339</v>
      </c>
      <c r="BI90" s="4">
        <f t="shared" si="72"/>
        <v>1.0036146556990082</v>
      </c>
      <c r="BJ90" s="4">
        <f t="shared" si="73"/>
        <v>-3.5133333333333328</v>
      </c>
      <c r="BK90" s="4">
        <f t="shared" si="74"/>
        <v>0.83530705687472961</v>
      </c>
      <c r="BL90" s="4">
        <f t="shared" si="75"/>
        <v>-5.1703333333333337</v>
      </c>
      <c r="BM90" s="4">
        <f t="shared" si="76"/>
        <v>0.84794154132227972</v>
      </c>
      <c r="BN90" s="4">
        <f t="shared" si="77"/>
        <v>-6.065333333333335</v>
      </c>
      <c r="BO90" s="4">
        <f t="shared" si="78"/>
        <v>2.4300326376072023</v>
      </c>
      <c r="BP90" s="4">
        <f t="shared" si="79"/>
        <v>-4.7535000000000025</v>
      </c>
      <c r="BQ90" s="4">
        <f t="shared" si="80"/>
        <v>2.4345595396696091</v>
      </c>
      <c r="BR90" s="4"/>
      <c r="BS90" s="4"/>
      <c r="BT90" s="4"/>
      <c r="BU90" s="4"/>
      <c r="BV90" s="4"/>
      <c r="BW90" s="4"/>
      <c r="BX90" s="4"/>
    </row>
    <row r="91" spans="1:76" x14ac:dyDescent="0.25">
      <c r="A91" t="str">
        <f>'Raw Data'!A91</f>
        <v>A_p110g</v>
      </c>
      <c r="B91">
        <f>'Raw Data'!B91</f>
        <v>631</v>
      </c>
      <c r="C91">
        <f>'Raw Data'!C91</f>
        <v>635</v>
      </c>
      <c r="D91" t="str">
        <f>'Raw Data'!D91</f>
        <v>LDCNF</v>
      </c>
      <c r="E91" s="1">
        <f>AVERAGE('Raw Data'!K91,'Raw Data'!Q91,'Raw Data'!W91)</f>
        <v>11.796333333333331</v>
      </c>
      <c r="F91" s="12">
        <f>STDEV('Raw Data'!K91,'Raw Data'!Q91,'Raw Data'!W91)</f>
        <v>0.5711885269622744</v>
      </c>
      <c r="G91" s="1">
        <f>AVERAGE('Raw Data'!AC91,'Raw Data'!AI91,'Raw Data'!AO91)</f>
        <v>12.387</v>
      </c>
      <c r="H91" s="12">
        <f>STDEV('Raw Data'!AC91,'Raw Data'!AI91,'Raw Data'!AO91)</f>
        <v>1.816132979712656</v>
      </c>
      <c r="I91" s="1">
        <f>AVERAGE('Raw Data'!AU91,'Raw Data'!BA91,'Raw Data'!BG91)</f>
        <v>26.764999999999997</v>
      </c>
      <c r="J91" s="12">
        <f>STDEV('Raw Data'!AU91,'Raw Data'!BA91,'Raw Data'!BG91)</f>
        <v>1.4336624428365277</v>
      </c>
      <c r="K91" s="1">
        <f>AVERAGE('Raw Data'!BM91,'Raw Data'!BS91,'Raw Data'!BY91)</f>
        <v>54.669333333333327</v>
      </c>
      <c r="L91" s="12">
        <f>STDEV('Raw Data'!BM91,'Raw Data'!BS91,'Raw Data'!BY91)</f>
        <v>1.867775236299414</v>
      </c>
      <c r="M91" s="1">
        <f>AVERAGE('Raw Data'!CE91,'Raw Data'!CK91,'Raw Data'!CQ91)</f>
        <v>66.3</v>
      </c>
      <c r="N91" s="12">
        <f>STDEV('Raw Data'!CE91,'Raw Data'!CK91,'Raw Data'!CQ91)</f>
        <v>2.9508546219697123</v>
      </c>
      <c r="P91" s="1">
        <f>AVERAGE('Raw Data'!K257,'Raw Data'!Q257,'Raw Data'!W257)</f>
        <v>5.7866666666666662</v>
      </c>
      <c r="Q91" s="12">
        <f>STDEV('Raw Data'!K257,'Raw Data'!Q257,'Raw Data'!W257)</f>
        <v>1.0038452736021328</v>
      </c>
      <c r="R91" s="1">
        <f>AVERAGE('Raw Data'!AC257,'Raw Data'!AI257,'Raw Data'!AO257)</f>
        <v>6.4776666666666669</v>
      </c>
      <c r="S91" s="12">
        <f>STDEV('Raw Data'!AC257,'Raw Data'!AI257,'Raw Data'!AO257)</f>
        <v>0.37434921307962316</v>
      </c>
      <c r="T91" s="1">
        <f>AVERAGE('Raw Data'!AU257,'Raw Data'!BA257,'Raw Data'!BG257)</f>
        <v>11.052333333333332</v>
      </c>
      <c r="U91" s="12">
        <f>STDEV('Raw Data'!AU257,'Raw Data'!BA257,'Raw Data'!BG257)</f>
        <v>0.85485222894564239</v>
      </c>
      <c r="V91" s="1">
        <f>AVERAGE('Raw Data'!BM257,'Raw Data'!BS257,'Raw Data'!BY257)</f>
        <v>32.281666666666666</v>
      </c>
      <c r="W91" s="12">
        <f>STDEV('Raw Data'!BM257,'Raw Data'!BS257,'Raw Data'!BY257)</f>
        <v>0.9936409478948286</v>
      </c>
      <c r="X91" s="1">
        <f>AVERAGE('Raw Data'!CE257,'Raw Data'!CK257,'Raw Data'!CQ257)</f>
        <v>60.720666666666666</v>
      </c>
      <c r="Y91" s="12">
        <f>STDEV('Raw Data'!CE257,'Raw Data'!CK257,'Raw Data'!CQ257)</f>
        <v>1.6038504710020001</v>
      </c>
      <c r="AA91" s="1">
        <f>AVERAGE('Raw Data'!K423,'Raw Data'!Q423,'Raw Data'!W423)</f>
        <v>6.1533333333333333</v>
      </c>
      <c r="AB91" s="12">
        <f>STDEV('Raw Data'!K423,'Raw Data'!Q423,'Raw Data'!W423)</f>
        <v>0.79117149426236133</v>
      </c>
      <c r="AC91" s="1">
        <f>AVERAGE('Raw Data'!AC423,'Raw Data'!AI423,'Raw Data'!AO423)</f>
        <v>6.9869999999999992</v>
      </c>
      <c r="AD91" s="12">
        <f>STDEV('Raw Data'!AC423,'Raw Data'!AI423,'Raw Data'!AO423)</f>
        <v>0.40243757279856474</v>
      </c>
      <c r="AE91" s="1">
        <f>AVERAGE('Raw Data'!AU423,'Raw Data'!BA423,'Raw Data'!BG423)</f>
        <v>14.650666666666666</v>
      </c>
      <c r="AF91" s="12">
        <f>STDEV('Raw Data'!AU423,'Raw Data'!BA423,'Raw Data'!BG423)</f>
        <v>0.74737696869339865</v>
      </c>
      <c r="AG91" s="1">
        <f>AVERAGE('Raw Data'!BM423,'Raw Data'!BS423,'Raw Data'!BY423)</f>
        <v>37.076999999999998</v>
      </c>
      <c r="AH91" s="12">
        <f>STDEV('Raw Data'!BM423,'Raw Data'!BS423,'Raw Data'!BY423)</f>
        <v>2.1170777028725229</v>
      </c>
      <c r="AI91" s="1">
        <f>AVERAGE('Raw Data'!CE423,'Raw Data'!CK423,'Raw Data'!CQ423)</f>
        <v>61.531000000000006</v>
      </c>
      <c r="AJ91" s="12">
        <f>STDEV('Raw Data'!CE423,'Raw Data'!CK423,'Raw Data'!CQ423)</f>
        <v>1.5033090168025984</v>
      </c>
      <c r="AL91" s="4">
        <f t="shared" si="81"/>
        <v>6.0096666666666652</v>
      </c>
      <c r="AM91" s="12">
        <f t="shared" si="82"/>
        <v>1.5750338005644069</v>
      </c>
      <c r="AN91" s="4">
        <f t="shared" si="83"/>
        <v>5.9093333333333335</v>
      </c>
      <c r="AO91" s="12">
        <f t="shared" si="84"/>
        <v>2.1904821927922788</v>
      </c>
      <c r="AP91" s="4">
        <f t="shared" si="85"/>
        <v>15.712666666666665</v>
      </c>
      <c r="AQ91" s="12">
        <f t="shared" si="86"/>
        <v>2.2885146717821701</v>
      </c>
      <c r="AR91" s="4">
        <f t="shared" si="87"/>
        <v>22.387666666666661</v>
      </c>
      <c r="AS91" s="12">
        <f t="shared" si="88"/>
        <v>2.8614161841942427</v>
      </c>
      <c r="AT91" s="4">
        <f t="shared" si="89"/>
        <v>5.5793333333333308</v>
      </c>
      <c r="AU91" s="12">
        <f t="shared" si="90"/>
        <v>4.5547050929717123</v>
      </c>
      <c r="AW91" s="4">
        <f t="shared" si="91"/>
        <v>5.642999999999998</v>
      </c>
      <c r="AX91" s="12">
        <f t="shared" si="92"/>
        <v>1.3623600212246358</v>
      </c>
      <c r="AY91" s="4">
        <f t="shared" si="93"/>
        <v>5.4000000000000012</v>
      </c>
      <c r="AZ91" s="12">
        <f t="shared" si="94"/>
        <v>2.2185705525112205</v>
      </c>
      <c r="BA91" s="4">
        <f t="shared" si="95"/>
        <v>12.114333333333331</v>
      </c>
      <c r="BB91" s="12">
        <f t="shared" si="96"/>
        <v>2.1810394115299263</v>
      </c>
      <c r="BC91" s="4">
        <f t="shared" si="97"/>
        <v>17.592333333333329</v>
      </c>
      <c r="BD91" s="12">
        <f t="shared" si="98"/>
        <v>3.9848529391719367</v>
      </c>
      <c r="BE91" s="4">
        <f t="shared" si="99"/>
        <v>4.7689999999999912</v>
      </c>
      <c r="BF91" s="12">
        <f t="shared" si="100"/>
        <v>4.45416363877231</v>
      </c>
      <c r="BH91" s="4">
        <f t="shared" si="71"/>
        <v>-0.36666666666666714</v>
      </c>
      <c r="BI91" s="4">
        <f t="shared" si="72"/>
        <v>1.7950167678644942</v>
      </c>
      <c r="BJ91" s="4">
        <f t="shared" si="73"/>
        <v>-0.50933333333333231</v>
      </c>
      <c r="BK91" s="4">
        <f t="shared" si="74"/>
        <v>0.77678678587818784</v>
      </c>
      <c r="BL91" s="4">
        <f t="shared" si="75"/>
        <v>-3.5983333333333345</v>
      </c>
      <c r="BM91" s="4">
        <f t="shared" si="76"/>
        <v>1.602229197639041</v>
      </c>
      <c r="BN91" s="4">
        <f t="shared" si="77"/>
        <v>-4.7953333333333319</v>
      </c>
      <c r="BO91" s="4">
        <f t="shared" si="78"/>
        <v>3.1107186507673514</v>
      </c>
      <c r="BP91" s="4">
        <f t="shared" si="79"/>
        <v>-0.81033333333333957</v>
      </c>
      <c r="BQ91" s="4">
        <f t="shared" si="80"/>
        <v>3.1071594878045987</v>
      </c>
      <c r="BR91" s="4"/>
      <c r="BS91" s="4"/>
      <c r="BT91" s="4"/>
      <c r="BU91" s="4"/>
      <c r="BV91" s="4"/>
      <c r="BW91" s="4"/>
      <c r="BX91" s="4"/>
    </row>
    <row r="92" spans="1:76" x14ac:dyDescent="0.25">
      <c r="A92" t="str">
        <f>'Raw Data'!A92</f>
        <v>A_p110g</v>
      </c>
      <c r="B92">
        <f>'Raw Data'!B92</f>
        <v>636</v>
      </c>
      <c r="C92">
        <f>'Raw Data'!C92</f>
        <v>642</v>
      </c>
      <c r="D92" t="str">
        <f>'Raw Data'!D92</f>
        <v>SDENVRA</v>
      </c>
      <c r="E92" s="1">
        <f>AVERAGE('Raw Data'!K92,'Raw Data'!Q92,'Raw Data'!W92)</f>
        <v>11.538333333333334</v>
      </c>
      <c r="F92" s="12">
        <f>STDEV('Raw Data'!K92,'Raw Data'!Q92,'Raw Data'!W92)</f>
        <v>0.4994570385261714</v>
      </c>
      <c r="G92" s="1">
        <f>AVERAGE('Raw Data'!AC92,'Raw Data'!AI92,'Raw Data'!AO92)</f>
        <v>13.583333333333334</v>
      </c>
      <c r="H92" s="12">
        <f>STDEV('Raw Data'!AC92,'Raw Data'!AI92,'Raw Data'!AO92)</f>
        <v>1.1605245940234672</v>
      </c>
      <c r="I92" s="1">
        <f>AVERAGE('Raw Data'!AU92,'Raw Data'!BA92,'Raw Data'!BG92)</f>
        <v>21.604666666666663</v>
      </c>
      <c r="J92" s="12">
        <f>STDEV('Raw Data'!AU92,'Raw Data'!BA92,'Raw Data'!BG92)</f>
        <v>0.88783237907463775</v>
      </c>
      <c r="K92" s="1">
        <f>AVERAGE('Raw Data'!BM92,'Raw Data'!BS92,'Raw Data'!BY92)</f>
        <v>42.020666666666671</v>
      </c>
      <c r="L92" s="12">
        <f>STDEV('Raw Data'!BM92,'Raw Data'!BS92,'Raw Data'!BY92)</f>
        <v>2.2994628358234745</v>
      </c>
      <c r="M92" s="1">
        <f>AVERAGE('Raw Data'!CE92,'Raw Data'!CK92,'Raw Data'!CQ92)</f>
        <v>64.51166666666667</v>
      </c>
      <c r="N92" s="12">
        <f>STDEV('Raw Data'!CE92,'Raw Data'!CK92,'Raw Data'!CQ92)</f>
        <v>0.94415535444826737</v>
      </c>
      <c r="P92" s="1">
        <f>AVERAGE('Raw Data'!K258,'Raw Data'!Q258,'Raw Data'!W258)</f>
        <v>7.4413333333333327</v>
      </c>
      <c r="Q92" s="12">
        <f>STDEV('Raw Data'!K258,'Raw Data'!Q258,'Raw Data'!W258)</f>
        <v>0.28669902918100965</v>
      </c>
      <c r="R92" s="1">
        <f>AVERAGE('Raw Data'!AC258,'Raw Data'!AI258,'Raw Data'!AO258)</f>
        <v>10.280333333333333</v>
      </c>
      <c r="S92" s="12">
        <f>STDEV('Raw Data'!AC258,'Raw Data'!AI258,'Raw Data'!AO258)</f>
        <v>0.21713206426811602</v>
      </c>
      <c r="T92" s="1">
        <f>AVERAGE('Raw Data'!AU258,'Raw Data'!BA258,'Raw Data'!BG258)</f>
        <v>11.512333333333332</v>
      </c>
      <c r="U92" s="12">
        <f>STDEV('Raw Data'!AU258,'Raw Data'!BA258,'Raw Data'!BG258)</f>
        <v>0.12254522974532016</v>
      </c>
      <c r="V92" s="1">
        <f>AVERAGE('Raw Data'!BM258,'Raw Data'!BS258,'Raw Data'!BY258)</f>
        <v>16.600666666666665</v>
      </c>
      <c r="W92" s="12">
        <f>STDEV('Raw Data'!BM258,'Raw Data'!BS258,'Raw Data'!BY258)</f>
        <v>0.6143291734350026</v>
      </c>
      <c r="X92" s="1">
        <f>AVERAGE('Raw Data'!CE258,'Raw Data'!CK258,'Raw Data'!CQ258)</f>
        <v>24.47666666666667</v>
      </c>
      <c r="Y92" s="12">
        <f>STDEV('Raw Data'!CE258,'Raw Data'!CK258,'Raw Data'!CQ258)</f>
        <v>0.69591115333304854</v>
      </c>
      <c r="AA92" s="1">
        <f>AVERAGE('Raw Data'!K424,'Raw Data'!Q424,'Raw Data'!W424)</f>
        <v>9.0579999999999998</v>
      </c>
      <c r="AB92" s="12">
        <f>STDEV('Raw Data'!K424,'Raw Data'!Q424,'Raw Data'!W424)</f>
        <v>0.37196370790710215</v>
      </c>
      <c r="AC92" s="1">
        <f>AVERAGE('Raw Data'!AC424,'Raw Data'!AI424,'Raw Data'!AO424)</f>
        <v>12.055666666666667</v>
      </c>
      <c r="AD92" s="12">
        <f>STDEV('Raw Data'!AC424,'Raw Data'!AI424,'Raw Data'!AO424)</f>
        <v>0.68547526091999333</v>
      </c>
      <c r="AE92" s="1">
        <f>AVERAGE('Raw Data'!AU424,'Raw Data'!BA424,'Raw Data'!BG424)</f>
        <v>14.814666666666668</v>
      </c>
      <c r="AF92" s="12">
        <f>STDEV('Raw Data'!AU424,'Raw Data'!BA424,'Raw Data'!BG424)</f>
        <v>1.4265701291325754</v>
      </c>
      <c r="AG92" s="1">
        <f>AVERAGE('Raw Data'!BM424,'Raw Data'!BS424,'Raw Data'!BY424)</f>
        <v>21.731000000000002</v>
      </c>
      <c r="AH92" s="12">
        <f>STDEV('Raw Data'!BM424,'Raw Data'!BS424,'Raw Data'!BY424)</f>
        <v>1.5245222202381981</v>
      </c>
      <c r="AI92" s="1">
        <f>AVERAGE('Raw Data'!CE424,'Raw Data'!CK424,'Raw Data'!CQ424)</f>
        <v>34.197499999999998</v>
      </c>
      <c r="AJ92" s="12">
        <f>STDEV('Raw Data'!CE424,'Raw Data'!CK424,'Raw Data'!CQ424)</f>
        <v>0.10111626970967678</v>
      </c>
      <c r="AL92" s="4">
        <f t="shared" si="81"/>
        <v>4.0970000000000013</v>
      </c>
      <c r="AM92" s="12">
        <f t="shared" si="82"/>
        <v>0.78615606770718116</v>
      </c>
      <c r="AN92" s="4">
        <f t="shared" si="83"/>
        <v>3.3030000000000008</v>
      </c>
      <c r="AO92" s="12">
        <f t="shared" si="84"/>
        <v>1.377656658291583</v>
      </c>
      <c r="AP92" s="4">
        <f t="shared" si="85"/>
        <v>10.092333333333331</v>
      </c>
      <c r="AQ92" s="12">
        <f t="shared" si="86"/>
        <v>1.0103776088199579</v>
      </c>
      <c r="AR92" s="4">
        <f t="shared" si="87"/>
        <v>25.420000000000005</v>
      </c>
      <c r="AS92" s="12">
        <f t="shared" si="88"/>
        <v>2.9137920092584766</v>
      </c>
      <c r="AT92" s="4">
        <f t="shared" si="89"/>
        <v>40.034999999999997</v>
      </c>
      <c r="AU92" s="12">
        <f t="shared" si="90"/>
        <v>1.6400665077813157</v>
      </c>
      <c r="AW92" s="4">
        <f t="shared" si="91"/>
        <v>2.4803333333333342</v>
      </c>
      <c r="AX92" s="12">
        <f t="shared" si="92"/>
        <v>0.87142074643327361</v>
      </c>
      <c r="AY92" s="4">
        <f t="shared" si="93"/>
        <v>1.5276666666666667</v>
      </c>
      <c r="AZ92" s="12">
        <f t="shared" si="94"/>
        <v>1.8459998549434606</v>
      </c>
      <c r="BA92" s="4">
        <f t="shared" si="95"/>
        <v>6.7899999999999956</v>
      </c>
      <c r="BB92" s="12">
        <f t="shared" si="96"/>
        <v>2.314402508207213</v>
      </c>
      <c r="BC92" s="4">
        <f t="shared" si="97"/>
        <v>20.289666666666669</v>
      </c>
      <c r="BD92" s="12">
        <f t="shared" si="98"/>
        <v>3.823985056061673</v>
      </c>
      <c r="BE92" s="4">
        <f t="shared" si="99"/>
        <v>30.314166666666672</v>
      </c>
      <c r="BF92" s="12">
        <f t="shared" si="100"/>
        <v>1.0452716241579441</v>
      </c>
      <c r="BH92" s="4">
        <f t="shared" si="71"/>
        <v>-1.6166666666666671</v>
      </c>
      <c r="BI92" s="4">
        <f t="shared" si="72"/>
        <v>0.65866273708811174</v>
      </c>
      <c r="BJ92" s="4">
        <f t="shared" si="73"/>
        <v>-1.7753333333333341</v>
      </c>
      <c r="BK92" s="4">
        <f t="shared" si="74"/>
        <v>0.90260732518810938</v>
      </c>
      <c r="BL92" s="4">
        <f t="shared" si="75"/>
        <v>-3.3023333333333351</v>
      </c>
      <c r="BM92" s="4">
        <f t="shared" si="76"/>
        <v>1.5491153588778956</v>
      </c>
      <c r="BN92" s="4">
        <f t="shared" si="77"/>
        <v>-5.1303333333333363</v>
      </c>
      <c r="BO92" s="4">
        <f t="shared" si="78"/>
        <v>2.1388513936732005</v>
      </c>
      <c r="BP92" s="4">
        <f t="shared" si="79"/>
        <v>-9.7208333333333279</v>
      </c>
      <c r="BQ92" s="4">
        <f t="shared" si="80"/>
        <v>0.79702742304272534</v>
      </c>
      <c r="BR92" s="4"/>
      <c r="BS92" s="4"/>
      <c r="BT92" s="4"/>
      <c r="BU92" s="4"/>
      <c r="BV92" s="4"/>
      <c r="BW92" s="4"/>
      <c r="BX92" s="4"/>
    </row>
    <row r="93" spans="1:76" x14ac:dyDescent="0.25">
      <c r="A93" t="str">
        <f>'Raw Data'!A93</f>
        <v>A_p110g</v>
      </c>
      <c r="B93">
        <f>'Raw Data'!B93</f>
        <v>643</v>
      </c>
      <c r="C93">
        <f>'Raw Data'!C93</f>
        <v>650</v>
      </c>
      <c r="D93" t="str">
        <f>'Raw Data'!D93</f>
        <v>IAVQKLES</v>
      </c>
      <c r="E93" s="1">
        <f>AVERAGE('Raw Data'!K93,'Raw Data'!Q93,'Raw Data'!W93)</f>
        <v>8.8726666666666656</v>
      </c>
      <c r="F93" s="12">
        <f>STDEV('Raw Data'!K93,'Raw Data'!Q93,'Raw Data'!W93)</f>
        <v>0.44658295235413187</v>
      </c>
      <c r="G93" s="1">
        <f>AVERAGE('Raw Data'!AC93,'Raw Data'!AI93,'Raw Data'!AO93)</f>
        <v>12.525333333333334</v>
      </c>
      <c r="H93" s="12">
        <f>STDEV('Raw Data'!AC93,'Raw Data'!AI93,'Raw Data'!AO93)</f>
        <v>0.54743888547794417</v>
      </c>
      <c r="I93" s="1">
        <f>AVERAGE('Raw Data'!AU93,'Raw Data'!BA93,'Raw Data'!BG93)</f>
        <v>15.884333333333332</v>
      </c>
      <c r="J93" s="12">
        <f>STDEV('Raw Data'!AU93,'Raw Data'!BA93,'Raw Data'!BG93)</f>
        <v>0.68938910154812649</v>
      </c>
      <c r="K93" s="1">
        <f>AVERAGE('Raw Data'!BM93,'Raw Data'!BS93,'Raw Data'!BY93)</f>
        <v>31.041666666666668</v>
      </c>
      <c r="L93" s="12">
        <f>STDEV('Raw Data'!BM93,'Raw Data'!BS93,'Raw Data'!BY93)</f>
        <v>0.87339586290143045</v>
      </c>
      <c r="M93" s="1">
        <f>AVERAGE('Raw Data'!CE93,'Raw Data'!CK93,'Raw Data'!CQ93)</f>
        <v>66.413666666666671</v>
      </c>
      <c r="N93" s="12">
        <f>STDEV('Raw Data'!CE93,'Raw Data'!CK93,'Raw Data'!CQ93)</f>
        <v>1.6172415816238825</v>
      </c>
      <c r="P93" s="1">
        <f>AVERAGE('Raw Data'!K259,'Raw Data'!Q259,'Raw Data'!W259)</f>
        <v>7.719333333333334</v>
      </c>
      <c r="Q93" s="12">
        <f>STDEV('Raw Data'!K259,'Raw Data'!Q259,'Raw Data'!W259)</f>
        <v>0.48218288370008899</v>
      </c>
      <c r="R93" s="1">
        <f>AVERAGE('Raw Data'!AC259,'Raw Data'!AI259,'Raw Data'!AO259)</f>
        <v>12.278</v>
      </c>
      <c r="S93" s="12">
        <f>STDEV('Raw Data'!AC259,'Raw Data'!AI259,'Raw Data'!AO259)</f>
        <v>0.41423181915444435</v>
      </c>
      <c r="T93" s="1">
        <f>AVERAGE('Raw Data'!AU259,'Raw Data'!BA259,'Raw Data'!BG259)</f>
        <v>14.396666666666667</v>
      </c>
      <c r="U93" s="12">
        <f>STDEV('Raw Data'!AU259,'Raw Data'!BA259,'Raw Data'!BG259)</f>
        <v>0.14411569426448162</v>
      </c>
      <c r="V93" s="1">
        <f>AVERAGE('Raw Data'!BM259,'Raw Data'!BS259,'Raw Data'!BY259)</f>
        <v>18.023</v>
      </c>
      <c r="W93" s="12">
        <f>STDEV('Raw Data'!BM259,'Raw Data'!BS259,'Raw Data'!BY259)</f>
        <v>0.22487996798292156</v>
      </c>
      <c r="X93" s="1">
        <f>AVERAGE('Raw Data'!CE259,'Raw Data'!CK259,'Raw Data'!CQ259)</f>
        <v>38.707666666666661</v>
      </c>
      <c r="Y93" s="12">
        <f>STDEV('Raw Data'!CE259,'Raw Data'!CK259,'Raw Data'!CQ259)</f>
        <v>0.61708697388077505</v>
      </c>
      <c r="AA93" s="1">
        <f>AVERAGE('Raw Data'!K425,'Raw Data'!Q425,'Raw Data'!W425)</f>
        <v>8.0743333333333336</v>
      </c>
      <c r="AB93" s="12">
        <f>STDEV('Raw Data'!K425,'Raw Data'!Q425,'Raw Data'!W425)</f>
        <v>0.61152459748838661</v>
      </c>
      <c r="AC93" s="1">
        <f>AVERAGE('Raw Data'!AC425,'Raw Data'!AI425,'Raw Data'!AO425)</f>
        <v>12.736333333333334</v>
      </c>
      <c r="AD93" s="12">
        <f>STDEV('Raw Data'!AC425,'Raw Data'!AI425,'Raw Data'!AO425)</f>
        <v>0.25850596382546642</v>
      </c>
      <c r="AE93" s="1">
        <f>AVERAGE('Raw Data'!AU425,'Raw Data'!BA425,'Raw Data'!BG425)</f>
        <v>15.136333333333333</v>
      </c>
      <c r="AF93" s="12">
        <f>STDEV('Raw Data'!AU425,'Raw Data'!BA425,'Raw Data'!BG425)</f>
        <v>0.47552742647857194</v>
      </c>
      <c r="AG93" s="1">
        <f>AVERAGE('Raw Data'!BM425,'Raw Data'!BS425,'Raw Data'!BY425)</f>
        <v>19.905999999999999</v>
      </c>
      <c r="AH93" s="12">
        <f>STDEV('Raw Data'!BM425,'Raw Data'!BS425,'Raw Data'!BY425)</f>
        <v>0.92772409691675117</v>
      </c>
      <c r="AI93" s="1">
        <f>AVERAGE('Raw Data'!CE425,'Raw Data'!CK425,'Raw Data'!CQ425)</f>
        <v>44.338000000000001</v>
      </c>
      <c r="AJ93" s="12">
        <f>STDEV('Raw Data'!CE425,'Raw Data'!CK425,'Raw Data'!CQ425)</f>
        <v>0.60245497757094124</v>
      </c>
      <c r="AL93" s="4">
        <f t="shared" si="81"/>
        <v>1.1533333333333315</v>
      </c>
      <c r="AM93" s="12">
        <f t="shared" si="82"/>
        <v>0.92876583605422081</v>
      </c>
      <c r="AN93" s="4">
        <f t="shared" si="83"/>
        <v>0.24733333333333363</v>
      </c>
      <c r="AO93" s="12">
        <f t="shared" si="84"/>
        <v>0.96167070463238846</v>
      </c>
      <c r="AP93" s="4">
        <f t="shared" si="85"/>
        <v>1.4876666666666658</v>
      </c>
      <c r="AQ93" s="12">
        <f t="shared" si="86"/>
        <v>0.83350479581260817</v>
      </c>
      <c r="AR93" s="4">
        <f t="shared" si="87"/>
        <v>13.018666666666668</v>
      </c>
      <c r="AS93" s="12">
        <f t="shared" si="88"/>
        <v>1.0982758308843521</v>
      </c>
      <c r="AT93" s="4">
        <f t="shared" si="89"/>
        <v>27.70600000000001</v>
      </c>
      <c r="AU93" s="12">
        <f t="shared" si="90"/>
        <v>2.234328555504657</v>
      </c>
      <c r="AW93" s="4">
        <f t="shared" si="91"/>
        <v>0.79833333333333201</v>
      </c>
      <c r="AX93" s="12">
        <f t="shared" si="92"/>
        <v>1.0581075498425183</v>
      </c>
      <c r="AY93" s="4">
        <f t="shared" si="93"/>
        <v>-0.2110000000000003</v>
      </c>
      <c r="AZ93" s="12">
        <f t="shared" si="94"/>
        <v>0.80594484930341048</v>
      </c>
      <c r="BA93" s="4">
        <f t="shared" si="95"/>
        <v>0.74799999999999933</v>
      </c>
      <c r="BB93" s="12">
        <f t="shared" si="96"/>
        <v>1.1649165280266986</v>
      </c>
      <c r="BC93" s="4">
        <f t="shared" si="97"/>
        <v>11.135666666666669</v>
      </c>
      <c r="BD93" s="12">
        <f t="shared" si="98"/>
        <v>1.8011199598181817</v>
      </c>
      <c r="BE93" s="4">
        <f t="shared" si="99"/>
        <v>22.07566666666667</v>
      </c>
      <c r="BF93" s="12">
        <f t="shared" si="100"/>
        <v>2.2196965591948232</v>
      </c>
      <c r="BH93" s="4">
        <f t="shared" si="71"/>
        <v>-0.35499999999999954</v>
      </c>
      <c r="BI93" s="4">
        <f t="shared" si="72"/>
        <v>1.0937074811884755</v>
      </c>
      <c r="BJ93" s="4">
        <f t="shared" si="73"/>
        <v>-0.45833333333333393</v>
      </c>
      <c r="BK93" s="4">
        <f t="shared" si="74"/>
        <v>0.67273778297991083</v>
      </c>
      <c r="BL93" s="4">
        <f t="shared" si="75"/>
        <v>-0.73966666666666647</v>
      </c>
      <c r="BM93" s="4">
        <f t="shared" si="76"/>
        <v>0.6196431207430535</v>
      </c>
      <c r="BN93" s="4">
        <f t="shared" si="77"/>
        <v>-1.8829999999999991</v>
      </c>
      <c r="BO93" s="4">
        <f t="shared" si="78"/>
        <v>1.1526040648996727</v>
      </c>
      <c r="BP93" s="4">
        <f t="shared" si="79"/>
        <v>-5.6303333333333399</v>
      </c>
      <c r="BQ93" s="4">
        <f t="shared" si="80"/>
        <v>1.2195419514517163</v>
      </c>
    </row>
    <row r="94" spans="1:76" x14ac:dyDescent="0.25">
      <c r="A94" t="str">
        <f>'Raw Data'!A94</f>
        <v>A_p110g</v>
      </c>
      <c r="B94">
        <f>'Raw Data'!B94</f>
        <v>643</v>
      </c>
      <c r="C94">
        <f>'Raw Data'!C94</f>
        <v>651</v>
      </c>
      <c r="D94" t="str">
        <f>'Raw Data'!D94</f>
        <v>IAVQKLESL</v>
      </c>
      <c r="E94" s="1">
        <f>AVERAGE('Raw Data'!K94,'Raw Data'!Q94,'Raw Data'!W94)</f>
        <v>7.6546666666666665</v>
      </c>
      <c r="F94" s="12">
        <f>STDEV('Raw Data'!K94,'Raw Data'!Q94,'Raw Data'!W94)</f>
        <v>0.19873181258503483</v>
      </c>
      <c r="G94" s="1">
        <f>AVERAGE('Raw Data'!AC94,'Raw Data'!AI94,'Raw Data'!AO94)</f>
        <v>10.924999999999999</v>
      </c>
      <c r="H94" s="12">
        <f>STDEV('Raw Data'!AC94,'Raw Data'!AI94,'Raw Data'!AO94)</f>
        <v>0.41677691874670836</v>
      </c>
      <c r="I94" s="1">
        <f>AVERAGE('Raw Data'!AU94,'Raw Data'!BA94,'Raw Data'!BG94)</f>
        <v>13.606666666666667</v>
      </c>
      <c r="J94" s="12">
        <f>STDEV('Raw Data'!AU94,'Raw Data'!BA94,'Raw Data'!BG94)</f>
        <v>0.16730909519010995</v>
      </c>
      <c r="K94" s="1">
        <f>AVERAGE('Raw Data'!BM94,'Raw Data'!BS94,'Raw Data'!BY94)</f>
        <v>25.604666666666663</v>
      </c>
      <c r="L94" s="12">
        <f>STDEV('Raw Data'!BM94,'Raw Data'!BS94,'Raw Data'!BY94)</f>
        <v>1.5324576122468545</v>
      </c>
      <c r="M94" s="1">
        <f>AVERAGE('Raw Data'!CE94,'Raw Data'!CK94,'Raw Data'!CQ94)</f>
        <v>56.914999999999999</v>
      </c>
      <c r="N94" s="12">
        <f>STDEV('Raw Data'!CE94,'Raw Data'!CK94,'Raw Data'!CQ94)</f>
        <v>0.6306480793596384</v>
      </c>
      <c r="P94" s="1">
        <f>AVERAGE('Raw Data'!K260,'Raw Data'!Q260,'Raw Data'!W260)</f>
        <v>7.594666666666666</v>
      </c>
      <c r="Q94" s="12">
        <f>STDEV('Raw Data'!K260,'Raw Data'!Q260,'Raw Data'!W260)</f>
        <v>0.70994671161526812</v>
      </c>
      <c r="R94" s="1">
        <f>AVERAGE('Raw Data'!AC260,'Raw Data'!AI260,'Raw Data'!AO260)</f>
        <v>10.660333333333334</v>
      </c>
      <c r="S94" s="12">
        <f>STDEV('Raw Data'!AC260,'Raw Data'!AI260,'Raw Data'!AO260)</f>
        <v>0.45208443164229095</v>
      </c>
      <c r="T94" s="1">
        <f>AVERAGE('Raw Data'!AU260,'Raw Data'!BA260,'Raw Data'!BG260)</f>
        <v>12.593999999999999</v>
      </c>
      <c r="U94" s="12">
        <f>STDEV('Raw Data'!AU260,'Raw Data'!BA260,'Raw Data'!BG260)</f>
        <v>0.49037026826674507</v>
      </c>
      <c r="V94" s="1">
        <f>AVERAGE('Raw Data'!BM260,'Raw Data'!BS260,'Raw Data'!BY260)</f>
        <v>15.707333333333333</v>
      </c>
      <c r="W94" s="12">
        <f>STDEV('Raw Data'!BM260,'Raw Data'!BS260,'Raw Data'!BY260)</f>
        <v>1.2236688005066292</v>
      </c>
      <c r="X94" s="1">
        <f>AVERAGE('Raw Data'!CE260,'Raw Data'!CK260,'Raw Data'!CQ260)</f>
        <v>32.735999999999997</v>
      </c>
      <c r="Y94" s="12">
        <f>STDEV('Raw Data'!CE260,'Raw Data'!CK260,'Raw Data'!CQ260)</f>
        <v>1.1631857117416815</v>
      </c>
      <c r="AA94" s="1">
        <f>AVERAGE('Raw Data'!K426,'Raw Data'!Q426,'Raw Data'!W426)</f>
        <v>6.9783333333333344</v>
      </c>
      <c r="AB94" s="12">
        <f>STDEV('Raw Data'!K426,'Raw Data'!Q426,'Raw Data'!W426)</f>
        <v>0.70574027328283706</v>
      </c>
      <c r="AC94" s="1">
        <f>AVERAGE('Raw Data'!AC426,'Raw Data'!AI426,'Raw Data'!AO426)</f>
        <v>10.908333333333333</v>
      </c>
      <c r="AD94" s="12">
        <f>STDEV('Raw Data'!AC426,'Raw Data'!AI426,'Raw Data'!AO426)</f>
        <v>0.22780766741559286</v>
      </c>
      <c r="AE94" s="1">
        <f>AVERAGE('Raw Data'!AU426,'Raw Data'!BA426,'Raw Data'!BG426)</f>
        <v>12.805</v>
      </c>
      <c r="AF94" s="12">
        <f>STDEV('Raw Data'!AU426,'Raw Data'!BA426,'Raw Data'!BG426)</f>
        <v>0.2697795396244872</v>
      </c>
      <c r="AG94" s="1">
        <f>AVERAGE('Raw Data'!BM426,'Raw Data'!BS426,'Raw Data'!BY426)</f>
        <v>16.943999999999999</v>
      </c>
      <c r="AH94" s="12">
        <f>STDEV('Raw Data'!BM426,'Raw Data'!BS426,'Raw Data'!BY426)</f>
        <v>0.56709963851161083</v>
      </c>
      <c r="AI94" s="1">
        <f>AVERAGE('Raw Data'!CE426,'Raw Data'!CK426,'Raw Data'!CQ426)</f>
        <v>36.417999999999999</v>
      </c>
      <c r="AJ94" s="12">
        <f>STDEV('Raw Data'!CE426,'Raw Data'!CK426,'Raw Data'!CQ426)</f>
        <v>0.32809754647055711</v>
      </c>
      <c r="AL94" s="4">
        <f t="shared" si="81"/>
        <v>6.0000000000000497E-2</v>
      </c>
      <c r="AM94" s="12">
        <f t="shared" si="82"/>
        <v>0.90867852420030293</v>
      </c>
      <c r="AN94" s="4">
        <f t="shared" si="83"/>
        <v>0.26466666666666505</v>
      </c>
      <c r="AO94" s="12">
        <f t="shared" si="84"/>
        <v>0.86886135038899925</v>
      </c>
      <c r="AP94" s="4">
        <f t="shared" si="85"/>
        <v>1.0126666666666679</v>
      </c>
      <c r="AQ94" s="12">
        <f t="shared" si="86"/>
        <v>0.65767936345685496</v>
      </c>
      <c r="AR94" s="4">
        <f t="shared" si="87"/>
        <v>9.8973333333333304</v>
      </c>
      <c r="AS94" s="12">
        <f t="shared" si="88"/>
        <v>2.7561264127534839</v>
      </c>
      <c r="AT94" s="4">
        <f t="shared" si="89"/>
        <v>24.179000000000002</v>
      </c>
      <c r="AU94" s="12">
        <f t="shared" si="90"/>
        <v>1.7938337911013198</v>
      </c>
      <c r="AW94" s="4">
        <f t="shared" si="91"/>
        <v>0.67633333333333212</v>
      </c>
      <c r="AX94" s="12">
        <f t="shared" si="92"/>
        <v>0.90447208586787198</v>
      </c>
      <c r="AY94" s="4">
        <f t="shared" si="93"/>
        <v>1.6666666666665719E-2</v>
      </c>
      <c r="AZ94" s="12">
        <f t="shared" si="94"/>
        <v>0.64458458616230119</v>
      </c>
      <c r="BA94" s="4">
        <f t="shared" si="95"/>
        <v>0.80166666666666764</v>
      </c>
      <c r="BB94" s="12">
        <f t="shared" si="96"/>
        <v>0.4370886348145972</v>
      </c>
      <c r="BC94" s="4">
        <f t="shared" si="97"/>
        <v>8.6606666666666641</v>
      </c>
      <c r="BD94" s="12">
        <f t="shared" si="98"/>
        <v>2.0995572507584654</v>
      </c>
      <c r="BE94" s="4">
        <f t="shared" si="99"/>
        <v>20.497</v>
      </c>
      <c r="BF94" s="12">
        <f t="shared" si="100"/>
        <v>0.95874562583019562</v>
      </c>
      <c r="BH94" s="4">
        <f t="shared" si="71"/>
        <v>0.61633333333333162</v>
      </c>
      <c r="BI94" s="4">
        <f t="shared" si="72"/>
        <v>1.4156869848981053</v>
      </c>
      <c r="BJ94" s="4">
        <f t="shared" si="73"/>
        <v>-0.24799999999999933</v>
      </c>
      <c r="BK94" s="4">
        <f t="shared" si="74"/>
        <v>0.67989209905788384</v>
      </c>
      <c r="BL94" s="4">
        <f t="shared" si="75"/>
        <v>-0.2110000000000003</v>
      </c>
      <c r="BM94" s="4">
        <f t="shared" si="76"/>
        <v>0.76014980789123232</v>
      </c>
      <c r="BN94" s="4">
        <f t="shared" si="77"/>
        <v>-1.2366666666666664</v>
      </c>
      <c r="BO94" s="4">
        <f t="shared" si="78"/>
        <v>1.7907684390182399</v>
      </c>
      <c r="BP94" s="4">
        <f t="shared" si="79"/>
        <v>-3.6820000000000022</v>
      </c>
      <c r="BQ94" s="4">
        <f t="shared" si="80"/>
        <v>1.4912832582122386</v>
      </c>
    </row>
    <row r="95" spans="1:76" x14ac:dyDescent="0.25">
      <c r="A95" t="str">
        <f>'Raw Data'!A95</f>
        <v>A_p110g</v>
      </c>
      <c r="B95">
        <f>'Raw Data'!B95</f>
        <v>643</v>
      </c>
      <c r="C95">
        <f>'Raw Data'!C95</f>
        <v>657</v>
      </c>
      <c r="D95" t="str">
        <f>'Raw Data'!D95</f>
        <v>IAVQKLESLEDDDVL</v>
      </c>
      <c r="E95" s="1">
        <f>AVERAGE('Raw Data'!K95,'Raw Data'!Q95,'Raw Data'!W95)</f>
        <v>8.1756666666666664</v>
      </c>
      <c r="F95" s="12">
        <f>STDEV('Raw Data'!K95,'Raw Data'!Q95,'Raw Data'!W95)</f>
        <v>8.4571468790208826E-2</v>
      </c>
      <c r="G95" s="1">
        <f>AVERAGE('Raw Data'!AC95,'Raw Data'!AI95,'Raw Data'!AO95)</f>
        <v>10.950333333333333</v>
      </c>
      <c r="H95" s="12">
        <f>STDEV('Raw Data'!AC95,'Raw Data'!AI95,'Raw Data'!AO95)</f>
        <v>0.62066442892543261</v>
      </c>
      <c r="I95" s="1">
        <f>AVERAGE('Raw Data'!AU95,'Raw Data'!BA95,'Raw Data'!BG95)</f>
        <v>16.114999999999998</v>
      </c>
      <c r="J95" s="12">
        <f>STDEV('Raw Data'!AU95,'Raw Data'!BA95,'Raw Data'!BG95)</f>
        <v>0.45064065506787188</v>
      </c>
      <c r="K95" s="1">
        <f>AVERAGE('Raw Data'!BM95,'Raw Data'!BS95,'Raw Data'!BY95)</f>
        <v>23.462333333333333</v>
      </c>
      <c r="L95" s="12">
        <f>STDEV('Raw Data'!BM95,'Raw Data'!BS95,'Raw Data'!BY95)</f>
        <v>1.2087184673584388</v>
      </c>
      <c r="M95" s="1">
        <f>AVERAGE('Raw Data'!CE95,'Raw Data'!CK95,'Raw Data'!CQ95)</f>
        <v>44.439</v>
      </c>
      <c r="N95" s="12">
        <f>STDEV('Raw Data'!CE95,'Raw Data'!CK95,'Raw Data'!CQ95)</f>
        <v>0.20241294425011419</v>
      </c>
      <c r="P95" s="1">
        <f>AVERAGE('Raw Data'!K261,'Raw Data'!Q261,'Raw Data'!W261)</f>
        <v>6.844666666666666</v>
      </c>
      <c r="Q95" s="12">
        <f>STDEV('Raw Data'!K261,'Raw Data'!Q261,'Raw Data'!W261)</f>
        <v>0.2096051844142536</v>
      </c>
      <c r="R95" s="1">
        <f>AVERAGE('Raw Data'!AC261,'Raw Data'!AI261,'Raw Data'!AO261)</f>
        <v>10.135666666666667</v>
      </c>
      <c r="S95" s="12">
        <f>STDEV('Raw Data'!AC261,'Raw Data'!AI261,'Raw Data'!AO261)</f>
        <v>0.55275431552664778</v>
      </c>
      <c r="T95" s="1">
        <f>AVERAGE('Raw Data'!AU261,'Raw Data'!BA261,'Raw Data'!BG261)</f>
        <v>15.295999999999999</v>
      </c>
      <c r="U95" s="12">
        <f>STDEV('Raw Data'!AU261,'Raw Data'!BA261,'Raw Data'!BG261)</f>
        <v>0.66677657427357084</v>
      </c>
      <c r="V95" s="1">
        <f>AVERAGE('Raw Data'!BM261,'Raw Data'!BS261,'Raw Data'!BY261)</f>
        <v>17.972999999999999</v>
      </c>
      <c r="W95" s="12">
        <f>STDEV('Raw Data'!BM261,'Raw Data'!BS261,'Raw Data'!BY261)</f>
        <v>0.16355732939859435</v>
      </c>
      <c r="X95" s="1">
        <f>AVERAGE('Raw Data'!CE261,'Raw Data'!CK261,'Raw Data'!CQ261)</f>
        <v>28.528333333333336</v>
      </c>
      <c r="Y95" s="12">
        <f>STDEV('Raw Data'!CE261,'Raw Data'!CK261,'Raw Data'!CQ261)</f>
        <v>0.24413998716583318</v>
      </c>
      <c r="AA95" s="1">
        <f>AVERAGE('Raw Data'!K427,'Raw Data'!Q427,'Raw Data'!W427)</f>
        <v>8.1316666666666677</v>
      </c>
      <c r="AB95" s="12">
        <f>STDEV('Raw Data'!K427,'Raw Data'!Q427,'Raw Data'!W427)</f>
        <v>0.61965339774210337</v>
      </c>
      <c r="AC95" s="1">
        <f>AVERAGE('Raw Data'!AC427,'Raw Data'!AI427,'Raw Data'!AO427)</f>
        <v>10.839999999999998</v>
      </c>
      <c r="AD95" s="12">
        <f>STDEV('Raw Data'!AC427,'Raw Data'!AI427,'Raw Data'!AO427)</f>
        <v>9.3289870832797328E-2</v>
      </c>
      <c r="AE95" s="1">
        <f>AVERAGE('Raw Data'!AU427,'Raw Data'!BA427,'Raw Data'!BG427)</f>
        <v>15.117333333333333</v>
      </c>
      <c r="AF95" s="12">
        <f>STDEV('Raw Data'!AU427,'Raw Data'!BA427,'Raw Data'!BG427)</f>
        <v>0.34525401276934253</v>
      </c>
      <c r="AG95" s="1">
        <f>AVERAGE('Raw Data'!BM427,'Raw Data'!BS427,'Raw Data'!BY427)</f>
        <v>19.284500000000001</v>
      </c>
      <c r="AH95" s="12">
        <f>STDEV('Raw Data'!BM427,'Raw Data'!BS427,'Raw Data'!BY427)</f>
        <v>0.53952247404533693</v>
      </c>
      <c r="AI95" s="1">
        <f>AVERAGE('Raw Data'!CE427,'Raw Data'!CK427,'Raw Data'!CQ427)</f>
        <v>31.838499999999996</v>
      </c>
      <c r="AJ95" s="12">
        <f>STDEV('Raw Data'!CE427,'Raw Data'!CK427,'Raw Data'!CQ427)</f>
        <v>1.0146982310026949</v>
      </c>
      <c r="AL95" s="4">
        <f t="shared" si="81"/>
        <v>1.3310000000000004</v>
      </c>
      <c r="AM95" s="12">
        <f t="shared" si="82"/>
        <v>0.29417665320446246</v>
      </c>
      <c r="AN95" s="4">
        <f t="shared" si="83"/>
        <v>0.81466666666666576</v>
      </c>
      <c r="AO95" s="12">
        <f t="shared" si="84"/>
        <v>1.1734187444520803</v>
      </c>
      <c r="AP95" s="4">
        <f t="shared" si="85"/>
        <v>0.81899999999999906</v>
      </c>
      <c r="AQ95" s="12">
        <f t="shared" si="86"/>
        <v>1.1174172293414428</v>
      </c>
      <c r="AR95" s="4">
        <f t="shared" si="87"/>
        <v>5.4893333333333345</v>
      </c>
      <c r="AS95" s="12">
        <f t="shared" si="88"/>
        <v>1.3722757967570332</v>
      </c>
      <c r="AT95" s="4">
        <f t="shared" si="89"/>
        <v>15.910666666666664</v>
      </c>
      <c r="AU95" s="12">
        <f t="shared" si="90"/>
        <v>0.44655293141594737</v>
      </c>
      <c r="AW95" s="4">
        <f t="shared" si="91"/>
        <v>4.3999999999998707E-2</v>
      </c>
      <c r="AX95" s="12">
        <f t="shared" si="92"/>
        <v>0.7042248665323122</v>
      </c>
      <c r="AY95" s="4">
        <f t="shared" si="93"/>
        <v>0.11033333333333495</v>
      </c>
      <c r="AZ95" s="12">
        <f t="shared" si="94"/>
        <v>0.71395429975822999</v>
      </c>
      <c r="BA95" s="4">
        <f t="shared" si="95"/>
        <v>0.99766666666666559</v>
      </c>
      <c r="BB95" s="12">
        <f t="shared" si="96"/>
        <v>0.79589466783721441</v>
      </c>
      <c r="BC95" s="4">
        <f t="shared" si="97"/>
        <v>4.1778333333333322</v>
      </c>
      <c r="BD95" s="12">
        <f t="shared" si="98"/>
        <v>1.7482409414037758</v>
      </c>
      <c r="BE95" s="4">
        <f t="shared" si="99"/>
        <v>12.600500000000004</v>
      </c>
      <c r="BF95" s="12">
        <f t="shared" si="100"/>
        <v>1.2171111752528088</v>
      </c>
      <c r="BH95" s="4">
        <f t="shared" si="71"/>
        <v>-1.2870000000000017</v>
      </c>
      <c r="BI95" s="4">
        <f t="shared" si="72"/>
        <v>0.82925858215635695</v>
      </c>
      <c r="BJ95" s="4">
        <f t="shared" si="73"/>
        <v>-0.70433333333333081</v>
      </c>
      <c r="BK95" s="4">
        <f t="shared" si="74"/>
        <v>0.64604418635944505</v>
      </c>
      <c r="BL95" s="4">
        <f t="shared" si="75"/>
        <v>0.17866666666666653</v>
      </c>
      <c r="BM95" s="4">
        <f t="shared" si="76"/>
        <v>1.0120305870429134</v>
      </c>
      <c r="BN95" s="4">
        <f t="shared" si="77"/>
        <v>-1.3115000000000023</v>
      </c>
      <c r="BO95" s="4">
        <f t="shared" si="78"/>
        <v>0.70307980344393128</v>
      </c>
      <c r="BP95" s="4">
        <f t="shared" si="79"/>
        <v>-3.3101666666666603</v>
      </c>
      <c r="BQ95" s="4">
        <f t="shared" si="80"/>
        <v>1.258838218168528</v>
      </c>
    </row>
    <row r="96" spans="1:76" x14ac:dyDescent="0.25">
      <c r="A96" t="str">
        <f>'Raw Data'!A96</f>
        <v>A_p110g</v>
      </c>
      <c r="B96">
        <f>'Raw Data'!B96</f>
        <v>654</v>
      </c>
      <c r="C96">
        <f>'Raw Data'!C96</f>
        <v>662</v>
      </c>
      <c r="D96" t="str">
        <f>'Raw Data'!D96</f>
        <v>DDVLHYLLQ</v>
      </c>
      <c r="E96" s="1">
        <f>AVERAGE('Raw Data'!K96,'Raw Data'!Q96,'Raw Data'!W96)</f>
        <v>1.2273333333333334</v>
      </c>
      <c r="F96" s="12">
        <f>STDEV('Raw Data'!K96,'Raw Data'!Q96,'Raw Data'!W96)</f>
        <v>0.26822813672941442</v>
      </c>
      <c r="G96" s="1">
        <f>AVERAGE('Raw Data'!AC96,'Raw Data'!AI96,'Raw Data'!AO96)</f>
        <v>0.91066666666666662</v>
      </c>
      <c r="H96" s="12">
        <f>STDEV('Raw Data'!AC96,'Raw Data'!AI96,'Raw Data'!AO96)</f>
        <v>9.1511383627029291E-2</v>
      </c>
      <c r="I96" s="1">
        <f>AVERAGE('Raw Data'!AU96,'Raw Data'!BA96,'Raw Data'!BG96)</f>
        <v>2.9350000000000001</v>
      </c>
      <c r="J96" s="12">
        <f>STDEV('Raw Data'!AU96,'Raw Data'!BA96,'Raw Data'!BG96)</f>
        <v>0.14626346091898701</v>
      </c>
      <c r="K96" s="1">
        <f>AVERAGE('Raw Data'!BM96,'Raw Data'!BS96,'Raw Data'!BY96)</f>
        <v>15.081333333333333</v>
      </c>
      <c r="L96" s="12">
        <f>STDEV('Raw Data'!BM96,'Raw Data'!BS96,'Raw Data'!BY96)</f>
        <v>0.49267670264924629</v>
      </c>
      <c r="M96" s="1">
        <f>AVERAGE('Raw Data'!CE96,'Raw Data'!CK96,'Raw Data'!CQ96)</f>
        <v>31.749666666666666</v>
      </c>
      <c r="N96" s="12">
        <f>STDEV('Raw Data'!CE96,'Raw Data'!CK96,'Raw Data'!CQ96)</f>
        <v>0.60625599653391626</v>
      </c>
      <c r="P96" s="1">
        <f>AVERAGE('Raw Data'!K262,'Raw Data'!Q262,'Raw Data'!W262)</f>
        <v>0.72133333333333327</v>
      </c>
      <c r="Q96" s="12">
        <f>STDEV('Raw Data'!K262,'Raw Data'!Q262,'Raw Data'!W262)</f>
        <v>0.33553887007816779</v>
      </c>
      <c r="R96" s="1">
        <f>AVERAGE('Raw Data'!AC262,'Raw Data'!AI262,'Raw Data'!AO262)</f>
        <v>0.89166666666666661</v>
      </c>
      <c r="S96" s="12">
        <f>STDEV('Raw Data'!AC262,'Raw Data'!AI262,'Raw Data'!AO262)</f>
        <v>0.13691724994803808</v>
      </c>
      <c r="T96" s="1">
        <f>AVERAGE('Raw Data'!AU262,'Raw Data'!BA262,'Raw Data'!BG262)</f>
        <v>2.6829999999999998</v>
      </c>
      <c r="U96" s="12">
        <f>STDEV('Raw Data'!AU262,'Raw Data'!BA262,'Raw Data'!BG262)</f>
        <v>0.24341528300416965</v>
      </c>
      <c r="V96" s="1">
        <f>AVERAGE('Raw Data'!BM262,'Raw Data'!BS262,'Raw Data'!BY262)</f>
        <v>13.155666666666667</v>
      </c>
      <c r="W96" s="12">
        <f>STDEV('Raw Data'!BM262,'Raw Data'!BS262,'Raw Data'!BY262)</f>
        <v>0.43704728958470135</v>
      </c>
      <c r="X96" s="1">
        <f>AVERAGE('Raw Data'!CE262,'Raw Data'!CK262,'Raw Data'!CQ262)</f>
        <v>30.831</v>
      </c>
      <c r="Y96" s="12">
        <f>STDEV('Raw Data'!CE262,'Raw Data'!CK262,'Raw Data'!CQ262)</f>
        <v>0.17386489007272285</v>
      </c>
      <c r="AA96" s="1">
        <f>AVERAGE('Raw Data'!K428,'Raw Data'!Q428,'Raw Data'!W428)</f>
        <v>0.75733333333333341</v>
      </c>
      <c r="AB96" s="12">
        <f>STDEV('Raw Data'!K428,'Raw Data'!Q428,'Raw Data'!W428)</f>
        <v>0.17273196963310855</v>
      </c>
      <c r="AC96" s="1">
        <f>AVERAGE('Raw Data'!AC428,'Raw Data'!AI428,'Raw Data'!AO428)</f>
        <v>0.81766666666666676</v>
      </c>
      <c r="AD96" s="12">
        <f>STDEV('Raw Data'!AC428,'Raw Data'!AI428,'Raw Data'!AO428)</f>
        <v>0.3016360942150878</v>
      </c>
      <c r="AE96" s="1">
        <f>AVERAGE('Raw Data'!AU428,'Raw Data'!BA428,'Raw Data'!BG428)</f>
        <v>2.6333333333333333</v>
      </c>
      <c r="AF96" s="12">
        <f>STDEV('Raw Data'!AU428,'Raw Data'!BA428,'Raw Data'!BG428)</f>
        <v>0.10789501069712805</v>
      </c>
      <c r="AG96" s="1">
        <f>AVERAGE('Raw Data'!BM428,'Raw Data'!BS428,'Raw Data'!BY428)</f>
        <v>12.71</v>
      </c>
      <c r="AH96" s="12">
        <f>STDEV('Raw Data'!BM428,'Raw Data'!BS428,'Raw Data'!BY428)</f>
        <v>0.90226825279403566</v>
      </c>
      <c r="AI96" s="1">
        <f>AVERAGE('Raw Data'!CE428,'Raw Data'!CK428,'Raw Data'!CQ428)</f>
        <v>30.902999999999999</v>
      </c>
      <c r="AJ96" s="12">
        <f>STDEV('Raw Data'!CE428,'Raw Data'!CK428,'Raw Data'!CQ428)</f>
        <v>0.49356053326821048</v>
      </c>
      <c r="AL96" s="4">
        <f t="shared" si="81"/>
        <v>0.50600000000000012</v>
      </c>
      <c r="AM96" s="12">
        <f t="shared" si="82"/>
        <v>0.60376700680758233</v>
      </c>
      <c r="AN96" s="4">
        <f t="shared" si="83"/>
        <v>1.9000000000000017E-2</v>
      </c>
      <c r="AO96" s="12">
        <f t="shared" si="84"/>
        <v>0.22842863357506737</v>
      </c>
      <c r="AP96" s="4">
        <f t="shared" si="85"/>
        <v>0.25200000000000022</v>
      </c>
      <c r="AQ96" s="12">
        <f t="shared" si="86"/>
        <v>0.38967874392315666</v>
      </c>
      <c r="AR96" s="4">
        <f t="shared" si="87"/>
        <v>1.9256666666666664</v>
      </c>
      <c r="AS96" s="12">
        <f t="shared" si="88"/>
        <v>0.92972399223394775</v>
      </c>
      <c r="AT96" s="4">
        <f t="shared" si="89"/>
        <v>0.91866666666666674</v>
      </c>
      <c r="AU96" s="12">
        <f t="shared" si="90"/>
        <v>0.78012088660663903</v>
      </c>
      <c r="AW96" s="4">
        <f t="shared" si="91"/>
        <v>0.47</v>
      </c>
      <c r="AX96" s="12">
        <f t="shared" si="92"/>
        <v>0.44096010636252303</v>
      </c>
      <c r="AY96" s="4">
        <f t="shared" si="93"/>
        <v>9.2999999999999861E-2</v>
      </c>
      <c r="AZ96" s="12">
        <f t="shared" si="94"/>
        <v>0.39314747784211712</v>
      </c>
      <c r="BA96" s="4">
        <f t="shared" si="95"/>
        <v>0.30166666666666675</v>
      </c>
      <c r="BB96" s="12">
        <f t="shared" si="96"/>
        <v>0.25415847161611499</v>
      </c>
      <c r="BC96" s="4">
        <f t="shared" si="97"/>
        <v>2.3713333333333324</v>
      </c>
      <c r="BD96" s="12">
        <f t="shared" si="98"/>
        <v>1.394944955443282</v>
      </c>
      <c r="BE96" s="4">
        <f t="shared" si="99"/>
        <v>0.84666666666666757</v>
      </c>
      <c r="BF96" s="12">
        <f t="shared" si="100"/>
        <v>1.0998165298021267</v>
      </c>
      <c r="BH96" s="4">
        <f t="shared" si="71"/>
        <v>-3.6000000000000143E-2</v>
      </c>
      <c r="BI96" s="4">
        <f t="shared" si="72"/>
        <v>0.50827083971127629</v>
      </c>
      <c r="BJ96" s="4">
        <f t="shared" si="73"/>
        <v>7.3999999999999844E-2</v>
      </c>
      <c r="BK96" s="4">
        <f t="shared" si="74"/>
        <v>0.43855334416312586</v>
      </c>
      <c r="BL96" s="4">
        <f t="shared" si="75"/>
        <v>4.9666666666666526E-2</v>
      </c>
      <c r="BM96" s="4">
        <f t="shared" si="76"/>
        <v>0.35131029370129768</v>
      </c>
      <c r="BN96" s="4">
        <f t="shared" si="77"/>
        <v>0.44566666666666599</v>
      </c>
      <c r="BO96" s="4">
        <f t="shared" si="78"/>
        <v>1.3393155423787371</v>
      </c>
      <c r="BP96" s="4">
        <f t="shared" si="79"/>
        <v>-7.1999999999999176E-2</v>
      </c>
      <c r="BQ96" s="4">
        <f t="shared" si="80"/>
        <v>0.66742542334093335</v>
      </c>
    </row>
    <row r="97" spans="1:69" x14ac:dyDescent="0.25">
      <c r="A97" t="str">
        <f>'Raw Data'!A97</f>
        <v>A_p110g</v>
      </c>
      <c r="B97">
        <f>'Raw Data'!B97</f>
        <v>663</v>
      </c>
      <c r="C97">
        <f>'Raw Data'!C97</f>
        <v>677</v>
      </c>
      <c r="D97" t="str">
        <f>'Raw Data'!D97</f>
        <v>LVQAVKFEPYHDSAL</v>
      </c>
      <c r="E97" s="1">
        <f>AVERAGE('Raw Data'!K97,'Raw Data'!Q97,'Raw Data'!W97)</f>
        <v>2.5286666666666666</v>
      </c>
      <c r="F97" s="12">
        <f>STDEV('Raw Data'!K97,'Raw Data'!Q97,'Raw Data'!W97)</f>
        <v>0.41208777382170847</v>
      </c>
      <c r="G97" s="1">
        <f>AVERAGE('Raw Data'!AC97,'Raw Data'!AI97,'Raw Data'!AO97)</f>
        <v>2.9306666666666668</v>
      </c>
      <c r="H97" s="12">
        <f>STDEV('Raw Data'!AC97,'Raw Data'!AI97,'Raw Data'!AO97)</f>
        <v>0.23559357659608074</v>
      </c>
      <c r="I97" s="1">
        <f>AVERAGE('Raw Data'!AU97,'Raw Data'!BA97,'Raw Data'!BG97)</f>
        <v>6.0023333333333335</v>
      </c>
      <c r="J97" s="12">
        <f>STDEV('Raw Data'!AU97,'Raw Data'!BA97,'Raw Data'!BG97)</f>
        <v>6.4701880446655965E-2</v>
      </c>
      <c r="K97" s="1">
        <f>AVERAGE('Raw Data'!BM97,'Raw Data'!BS97,'Raw Data'!BY97)</f>
        <v>7.8550000000000004</v>
      </c>
      <c r="L97" s="12">
        <f>STDEV('Raw Data'!BM97,'Raw Data'!BS97,'Raw Data'!BY97)</f>
        <v>0.40101371547616677</v>
      </c>
      <c r="M97" s="1">
        <f>AVERAGE('Raw Data'!CE97,'Raw Data'!CK97,'Raw Data'!CQ97)</f>
        <v>10.287333333333335</v>
      </c>
      <c r="N97" s="12">
        <f>STDEV('Raw Data'!CE97,'Raw Data'!CK97,'Raw Data'!CQ97)</f>
        <v>0.23842469111510547</v>
      </c>
      <c r="P97" s="1">
        <f>AVERAGE('Raw Data'!K263,'Raw Data'!Q263,'Raw Data'!W263)</f>
        <v>3.6280000000000001</v>
      </c>
      <c r="Q97" s="12">
        <f>STDEV('Raw Data'!K263,'Raw Data'!Q263,'Raw Data'!W263)</f>
        <v>0.39622089798494992</v>
      </c>
      <c r="R97" s="1">
        <f>AVERAGE('Raw Data'!AC263,'Raw Data'!AI263,'Raw Data'!AO263)</f>
        <v>4.6686666666666667</v>
      </c>
      <c r="S97" s="12">
        <f>STDEV('Raw Data'!AC263,'Raw Data'!AI263,'Raw Data'!AO263)</f>
        <v>0.1689506831395878</v>
      </c>
      <c r="T97" s="1">
        <f>AVERAGE('Raw Data'!AU263,'Raw Data'!BA263,'Raw Data'!BG263)</f>
        <v>7.6950000000000003</v>
      </c>
      <c r="U97" s="12">
        <f>STDEV('Raw Data'!AU263,'Raw Data'!BA263,'Raw Data'!BG263)</f>
        <v>0.99315003901726495</v>
      </c>
      <c r="V97" s="1">
        <f>AVERAGE('Raw Data'!BM263,'Raw Data'!BS263,'Raw Data'!BY263)</f>
        <v>7.1049999999999995</v>
      </c>
      <c r="W97" s="12">
        <f>STDEV('Raw Data'!BM263,'Raw Data'!BS263,'Raw Data'!BY263)</f>
        <v>0.48250699476795128</v>
      </c>
      <c r="X97" s="1">
        <f>AVERAGE('Raw Data'!CE263,'Raw Data'!CK263,'Raw Data'!CQ263)</f>
        <v>8.0643333333333338</v>
      </c>
      <c r="Y97" s="12">
        <f>STDEV('Raw Data'!CE263,'Raw Data'!CK263,'Raw Data'!CQ263)</f>
        <v>1.7925772879665309E-2</v>
      </c>
      <c r="AA97" s="1">
        <f>AVERAGE('Raw Data'!K429,'Raw Data'!Q429,'Raw Data'!W429)</f>
        <v>1.8043333333333333</v>
      </c>
      <c r="AB97" s="12">
        <f>STDEV('Raw Data'!K429,'Raw Data'!Q429,'Raw Data'!W429)</f>
        <v>0.17796160634623784</v>
      </c>
      <c r="AC97" s="1">
        <f>AVERAGE('Raw Data'!AC429,'Raw Data'!AI429,'Raw Data'!AO429)</f>
        <v>2.5093333333333336</v>
      </c>
      <c r="AD97" s="12">
        <f>STDEV('Raw Data'!AC429,'Raw Data'!AI429,'Raw Data'!AO429)</f>
        <v>0.27173761854651884</v>
      </c>
      <c r="AE97" s="1">
        <f>AVERAGE('Raw Data'!AU429,'Raw Data'!BA429,'Raw Data'!BG429)</f>
        <v>5.7766666666666664</v>
      </c>
      <c r="AF97" s="12">
        <f>STDEV('Raw Data'!AU429,'Raw Data'!BA429,'Raw Data'!BG429)</f>
        <v>0.29021773435359427</v>
      </c>
      <c r="AG97" s="1">
        <f>AVERAGE('Raw Data'!BM429,'Raw Data'!BS429,'Raw Data'!BY429)</f>
        <v>7.2294999999999998</v>
      </c>
      <c r="AH97" s="12">
        <f>STDEV('Raw Data'!BM429,'Raw Data'!BS429,'Raw Data'!BY429)</f>
        <v>8.6974134085945495E-2</v>
      </c>
      <c r="AI97" s="1">
        <f>AVERAGE('Raw Data'!CE429,'Raw Data'!CK429,'Raw Data'!CQ429)</f>
        <v>9.1179999999999986</v>
      </c>
      <c r="AJ97" s="12">
        <f>STDEV('Raw Data'!CE429,'Raw Data'!CK429,'Raw Data'!CQ429)</f>
        <v>0.75519004230723252</v>
      </c>
      <c r="AL97" s="4">
        <f t="shared" si="81"/>
        <v>-1.0993333333333335</v>
      </c>
      <c r="AM97" s="12">
        <f t="shared" si="82"/>
        <v>0.80830867180665833</v>
      </c>
      <c r="AN97" s="4">
        <f t="shared" si="83"/>
        <v>-1.738</v>
      </c>
      <c r="AO97" s="12">
        <f t="shared" si="84"/>
        <v>0.40454425973566854</v>
      </c>
      <c r="AP97" s="4">
        <f t="shared" si="85"/>
        <v>-1.6926666666666668</v>
      </c>
      <c r="AQ97" s="12">
        <f t="shared" si="86"/>
        <v>1.0578519194639209</v>
      </c>
      <c r="AR97" s="4">
        <f t="shared" si="87"/>
        <v>0.75000000000000089</v>
      </c>
      <c r="AS97" s="12">
        <f t="shared" si="88"/>
        <v>0.88352071024411805</v>
      </c>
      <c r="AT97" s="4">
        <f t="shared" si="89"/>
        <v>2.2230000000000008</v>
      </c>
      <c r="AU97" s="12">
        <f t="shared" si="90"/>
        <v>0.25635046399477085</v>
      </c>
      <c r="AW97" s="4">
        <f t="shared" si="91"/>
        <v>0.72433333333333327</v>
      </c>
      <c r="AX97" s="12">
        <f t="shared" si="92"/>
        <v>0.59004938016794628</v>
      </c>
      <c r="AY97" s="4">
        <f t="shared" si="93"/>
        <v>0.42133333333333312</v>
      </c>
      <c r="AZ97" s="12">
        <f t="shared" si="94"/>
        <v>0.5073311951425995</v>
      </c>
      <c r="BA97" s="4">
        <f t="shared" si="95"/>
        <v>0.22566666666666713</v>
      </c>
      <c r="BB97" s="12">
        <f t="shared" si="96"/>
        <v>0.3549196148002503</v>
      </c>
      <c r="BC97" s="4">
        <f t="shared" si="97"/>
        <v>0.62550000000000061</v>
      </c>
      <c r="BD97" s="12">
        <f t="shared" si="98"/>
        <v>0.48798784956211227</v>
      </c>
      <c r="BE97" s="4">
        <f t="shared" si="99"/>
        <v>1.169333333333336</v>
      </c>
      <c r="BF97" s="12">
        <f t="shared" si="100"/>
        <v>0.99361473342233808</v>
      </c>
      <c r="BH97" s="4">
        <f t="shared" si="71"/>
        <v>1.8236666666666668</v>
      </c>
      <c r="BI97" s="4">
        <f t="shared" si="72"/>
        <v>0.57418250433118778</v>
      </c>
      <c r="BJ97" s="4">
        <f t="shared" si="73"/>
        <v>2.1593333333333331</v>
      </c>
      <c r="BK97" s="4">
        <f t="shared" si="74"/>
        <v>0.44068830168610662</v>
      </c>
      <c r="BL97" s="4">
        <f t="shared" si="75"/>
        <v>1.9183333333333339</v>
      </c>
      <c r="BM97" s="4">
        <f t="shared" si="76"/>
        <v>1.2833677733708593</v>
      </c>
      <c r="BN97" s="4">
        <f t="shared" si="77"/>
        <v>-0.12450000000000028</v>
      </c>
      <c r="BO97" s="4">
        <f t="shared" si="78"/>
        <v>0.56948112885389679</v>
      </c>
      <c r="BP97" s="4">
        <f t="shared" si="79"/>
        <v>-1.0536666666666648</v>
      </c>
      <c r="BQ97" s="4">
        <f t="shared" si="80"/>
        <v>0.77311581518689787</v>
      </c>
    </row>
    <row r="98" spans="1:69" x14ac:dyDescent="0.25">
      <c r="A98" t="str">
        <f>'Raw Data'!A98</f>
        <v>A_p110g</v>
      </c>
      <c r="B98">
        <f>'Raw Data'!B98</f>
        <v>664</v>
      </c>
      <c r="C98">
        <f>'Raw Data'!C98</f>
        <v>677</v>
      </c>
      <c r="D98" t="str">
        <f>'Raw Data'!D98</f>
        <v>VQAVKFEPYHDSAL</v>
      </c>
      <c r="E98" s="1">
        <f>AVERAGE('Raw Data'!K98,'Raw Data'!Q98,'Raw Data'!W98)</f>
        <v>2.4213333333333336</v>
      </c>
      <c r="F98" s="12">
        <f>STDEV('Raw Data'!K98,'Raw Data'!Q98,'Raw Data'!W98)</f>
        <v>0.40385682281389346</v>
      </c>
      <c r="G98" s="1">
        <f>AVERAGE('Raw Data'!AC98,'Raw Data'!AI98,'Raw Data'!AO98)</f>
        <v>3.1303333333333332</v>
      </c>
      <c r="H98" s="12">
        <f>STDEV('Raw Data'!AC98,'Raw Data'!AI98,'Raw Data'!AO98)</f>
        <v>0.19272865208197071</v>
      </c>
      <c r="I98" s="1">
        <f>AVERAGE('Raw Data'!AU98,'Raw Data'!BA98,'Raw Data'!BG98)</f>
        <v>6.4899999999999993</v>
      </c>
      <c r="J98" s="12">
        <f>STDEV('Raw Data'!AU98,'Raw Data'!BA98,'Raw Data'!BG98)</f>
        <v>0.13534770038681843</v>
      </c>
      <c r="K98" s="1">
        <f>AVERAGE('Raw Data'!BM98,'Raw Data'!BS98,'Raw Data'!BY98)</f>
        <v>8.6123333333333321</v>
      </c>
      <c r="L98" s="12">
        <f>STDEV('Raw Data'!BM98,'Raw Data'!BS98,'Raw Data'!BY98)</f>
        <v>0.44244585356101251</v>
      </c>
      <c r="M98" s="1">
        <f>AVERAGE('Raw Data'!CE98,'Raw Data'!CK98,'Raw Data'!CQ98)</f>
        <v>11.384333333333332</v>
      </c>
      <c r="N98" s="12">
        <f>STDEV('Raw Data'!CE98,'Raw Data'!CK98,'Raw Data'!CQ98)</f>
        <v>0.29183271463859733</v>
      </c>
      <c r="P98" s="1">
        <f>AVERAGE('Raw Data'!K264,'Raw Data'!Q264,'Raw Data'!W264)</f>
        <v>1.5226666666666666</v>
      </c>
      <c r="Q98" s="12">
        <f>STDEV('Raw Data'!K264,'Raw Data'!Q264,'Raw Data'!W264)</f>
        <v>0.27638077598366656</v>
      </c>
      <c r="R98" s="1">
        <f>AVERAGE('Raw Data'!AC264,'Raw Data'!AI264,'Raw Data'!AO264)</f>
        <v>2.1746666666666665</v>
      </c>
      <c r="S98" s="12">
        <f>STDEV('Raw Data'!AC264,'Raw Data'!AI264,'Raw Data'!AO264)</f>
        <v>0.31257692386568825</v>
      </c>
      <c r="T98" s="1">
        <f>AVERAGE('Raw Data'!AU264,'Raw Data'!BA264,'Raw Data'!BG264)</f>
        <v>6.2876666666666665</v>
      </c>
      <c r="U98" s="12">
        <f>STDEV('Raw Data'!AU264,'Raw Data'!BA264,'Raw Data'!BG264)</f>
        <v>0.22323156885470571</v>
      </c>
      <c r="V98" s="1">
        <f>AVERAGE('Raw Data'!BM264,'Raw Data'!BS264,'Raw Data'!BY264)</f>
        <v>7.9013333333333335</v>
      </c>
      <c r="W98" s="12">
        <f>STDEV('Raw Data'!BM264,'Raw Data'!BS264,'Raw Data'!BY264)</f>
        <v>0.35590073522449156</v>
      </c>
      <c r="X98" s="1">
        <f>AVERAGE('Raw Data'!CE264,'Raw Data'!CK264,'Raw Data'!CQ264)</f>
        <v>8.9853333333333332</v>
      </c>
      <c r="Y98" s="12">
        <f>STDEV('Raw Data'!CE264,'Raw Data'!CK264,'Raw Data'!CQ264)</f>
        <v>0.11781482645801997</v>
      </c>
      <c r="AA98" s="1">
        <f>AVERAGE('Raw Data'!K430,'Raw Data'!Q430,'Raw Data'!W430)</f>
        <v>1.8153333333333332</v>
      </c>
      <c r="AB98" s="12">
        <f>STDEV('Raw Data'!K430,'Raw Data'!Q430,'Raw Data'!W430)</f>
        <v>0.27116477155658353</v>
      </c>
      <c r="AC98" s="1">
        <f>AVERAGE('Raw Data'!AC430,'Raw Data'!AI430,'Raw Data'!AO430)</f>
        <v>2.6676666666666669</v>
      </c>
      <c r="AD98" s="12">
        <f>STDEV('Raw Data'!AC430,'Raw Data'!AI430,'Raw Data'!AO430)</f>
        <v>0.35411909484427662</v>
      </c>
      <c r="AE98" s="1">
        <f>AVERAGE('Raw Data'!AU430,'Raw Data'!BA430,'Raw Data'!BG430)</f>
        <v>6.2006666666666668</v>
      </c>
      <c r="AF98" s="12">
        <f>STDEV('Raw Data'!AU430,'Raw Data'!BA430,'Raw Data'!BG430)</f>
        <v>0.52867412773213451</v>
      </c>
      <c r="AG98" s="1">
        <f>AVERAGE('Raw Data'!BM430,'Raw Data'!BS430,'Raw Data'!BY430)</f>
        <v>8.2214999999999989</v>
      </c>
      <c r="AH98" s="12">
        <f>STDEV('Raw Data'!BM430,'Raw Data'!BS430,'Raw Data'!BY430)</f>
        <v>0.21001071401240379</v>
      </c>
      <c r="AI98" s="1">
        <f>AVERAGE('Raw Data'!CE430,'Raw Data'!CK430,'Raw Data'!CQ430)</f>
        <v>9.5590000000000011</v>
      </c>
      <c r="AJ98" s="12">
        <f>STDEV('Raw Data'!CE430,'Raw Data'!CK430,'Raw Data'!CQ430)</f>
        <v>4.8083261120684957E-2</v>
      </c>
      <c r="AL98" s="4">
        <f t="shared" si="81"/>
        <v>0.89866666666666695</v>
      </c>
      <c r="AM98" s="12">
        <f t="shared" si="82"/>
        <v>0.68023759879755985</v>
      </c>
      <c r="AN98" s="4">
        <f t="shared" si="83"/>
        <v>0.95566666666666666</v>
      </c>
      <c r="AO98" s="12">
        <f t="shared" si="84"/>
        <v>0.50530557594765901</v>
      </c>
      <c r="AP98" s="4">
        <f t="shared" si="85"/>
        <v>0.20233333333333281</v>
      </c>
      <c r="AQ98" s="12">
        <f t="shared" si="86"/>
        <v>0.35857926924152417</v>
      </c>
      <c r="AR98" s="4">
        <f t="shared" si="87"/>
        <v>0.71099999999999852</v>
      </c>
      <c r="AS98" s="12">
        <f t="shared" si="88"/>
        <v>0.79834658878550413</v>
      </c>
      <c r="AT98" s="4">
        <f t="shared" si="89"/>
        <v>2.3989999999999991</v>
      </c>
      <c r="AU98" s="12">
        <f t="shared" si="90"/>
        <v>0.40964754109661722</v>
      </c>
      <c r="AW98" s="4">
        <f t="shared" si="91"/>
        <v>0.60600000000000032</v>
      </c>
      <c r="AX98" s="12">
        <f t="shared" si="92"/>
        <v>0.67502159437047704</v>
      </c>
      <c r="AY98" s="4">
        <f t="shared" si="93"/>
        <v>0.46266666666666634</v>
      </c>
      <c r="AZ98" s="12">
        <f t="shared" si="94"/>
        <v>0.54684774692624738</v>
      </c>
      <c r="BA98" s="4">
        <f t="shared" si="95"/>
        <v>0.28933333333333255</v>
      </c>
      <c r="BB98" s="12">
        <f t="shared" si="96"/>
        <v>0.66402182811895283</v>
      </c>
      <c r="BC98" s="4">
        <f t="shared" si="97"/>
        <v>0.39083333333333314</v>
      </c>
      <c r="BD98" s="12">
        <f t="shared" si="98"/>
        <v>0.6524565675734163</v>
      </c>
      <c r="BE98" s="4">
        <f t="shared" si="99"/>
        <v>1.8253333333333313</v>
      </c>
      <c r="BF98" s="12">
        <f t="shared" si="100"/>
        <v>0.33991597575928223</v>
      </c>
      <c r="BH98" s="4">
        <f t="shared" si="71"/>
        <v>-0.29266666666666663</v>
      </c>
      <c r="BI98" s="4">
        <f t="shared" si="72"/>
        <v>0.54754554754025009</v>
      </c>
      <c r="BJ98" s="4">
        <f t="shared" si="73"/>
        <v>-0.49300000000000033</v>
      </c>
      <c r="BK98" s="4">
        <f t="shared" si="74"/>
        <v>0.66669601870996487</v>
      </c>
      <c r="BL98" s="4">
        <f t="shared" si="75"/>
        <v>8.6999999999999744E-2</v>
      </c>
      <c r="BM98" s="4">
        <f t="shared" si="76"/>
        <v>0.75190569658684026</v>
      </c>
      <c r="BN98" s="4">
        <f t="shared" si="77"/>
        <v>-0.32016666666666538</v>
      </c>
      <c r="BO98" s="4">
        <f t="shared" si="78"/>
        <v>0.56591144923689529</v>
      </c>
      <c r="BP98" s="4">
        <f t="shared" si="79"/>
        <v>-0.57366666666666788</v>
      </c>
      <c r="BQ98" s="4">
        <f t="shared" si="80"/>
        <v>0.16589808757870492</v>
      </c>
    </row>
    <row r="99" spans="1:69" x14ac:dyDescent="0.25">
      <c r="A99" t="str">
        <f>'Raw Data'!A99</f>
        <v>A_p110g</v>
      </c>
      <c r="B99">
        <f>'Raw Data'!B99</f>
        <v>666</v>
      </c>
      <c r="C99">
        <f>'Raw Data'!C99</f>
        <v>677</v>
      </c>
      <c r="D99" t="str">
        <f>'Raw Data'!D99</f>
        <v>AVKFEPYHDSAL</v>
      </c>
      <c r="E99" s="1">
        <f>AVERAGE('Raw Data'!K99,'Raw Data'!Q99,'Raw Data'!W99)</f>
        <v>4.1096666666666666</v>
      </c>
      <c r="F99" s="12">
        <f>STDEV('Raw Data'!K99,'Raw Data'!Q99,'Raw Data'!W99)</f>
        <v>1.3915007485924444</v>
      </c>
      <c r="G99" s="1">
        <f>AVERAGE('Raw Data'!AC99,'Raw Data'!AI99,'Raw Data'!AO99)</f>
        <v>3.6639999999999997</v>
      </c>
      <c r="H99" s="12">
        <f>STDEV('Raw Data'!AC99,'Raw Data'!AI99,'Raw Data'!AO99)</f>
        <v>0.22273077919317735</v>
      </c>
      <c r="I99" s="1">
        <f>AVERAGE('Raw Data'!AU99,'Raw Data'!BA99,'Raw Data'!BG99)</f>
        <v>7.7450000000000001</v>
      </c>
      <c r="J99" s="12">
        <f>STDEV('Raw Data'!AU99,'Raw Data'!BA99,'Raw Data'!BG99)</f>
        <v>3.7000000000000151E-2</v>
      </c>
      <c r="K99" s="1">
        <f>AVERAGE('Raw Data'!BM99,'Raw Data'!BS99,'Raw Data'!BY99)</f>
        <v>10.341333333333333</v>
      </c>
      <c r="L99" s="12">
        <f>STDEV('Raw Data'!BM99,'Raw Data'!BS99,'Raw Data'!BY99)</f>
        <v>6.9009661159385657E-2</v>
      </c>
      <c r="M99" s="1">
        <f>AVERAGE('Raw Data'!CE99,'Raw Data'!CK99,'Raw Data'!CQ99)</f>
        <v>13.860999999999999</v>
      </c>
      <c r="N99" s="12">
        <f>STDEV('Raw Data'!CE99,'Raw Data'!CK99,'Raw Data'!CQ99)</f>
        <v>0.40336459933910984</v>
      </c>
      <c r="P99" s="1">
        <f>AVERAGE('Raw Data'!K265,'Raw Data'!Q265,'Raw Data'!W265)</f>
        <v>3.3006666666666669</v>
      </c>
      <c r="Q99" s="12">
        <f>STDEV('Raw Data'!K265,'Raw Data'!Q265,'Raw Data'!W265)</f>
        <v>0.47701816876648706</v>
      </c>
      <c r="R99" s="1">
        <f>AVERAGE('Raw Data'!AC265,'Raw Data'!AI265,'Raw Data'!AO265)</f>
        <v>3.6289999999999996</v>
      </c>
      <c r="S99" s="12">
        <f>STDEV('Raw Data'!AC265,'Raw Data'!AI265,'Raw Data'!AO265)</f>
        <v>0.84600709216885539</v>
      </c>
      <c r="T99" s="1">
        <f>AVERAGE('Raw Data'!AU265,'Raw Data'!BA265,'Raw Data'!BG265)</f>
        <v>8.3076666666666661</v>
      </c>
      <c r="U99" s="12">
        <f>STDEV('Raw Data'!AU265,'Raw Data'!BA265,'Raw Data'!BG265)</f>
        <v>0.68737568573039631</v>
      </c>
      <c r="V99" s="1">
        <f>AVERAGE('Raw Data'!BM265,'Raw Data'!BS265,'Raw Data'!BY265)</f>
        <v>10.531333333333334</v>
      </c>
      <c r="W99" s="12">
        <f>STDEV('Raw Data'!BM265,'Raw Data'!BS265,'Raw Data'!BY265)</f>
        <v>0.70070131535007996</v>
      </c>
      <c r="X99" s="1">
        <f>AVERAGE('Raw Data'!CE265,'Raw Data'!CK265,'Raw Data'!CQ265)</f>
        <v>10.949</v>
      </c>
      <c r="Y99" s="12">
        <f>STDEV('Raw Data'!CE265,'Raw Data'!CK265,'Raw Data'!CQ265)</f>
        <v>0.23145409912118611</v>
      </c>
      <c r="Z99" s="25">
        <v>1.2</v>
      </c>
      <c r="AA99" s="1">
        <f>AVERAGE('Raw Data'!K431,'Raw Data'!Q431,'Raw Data'!W431)</f>
        <v>3.0286666666666666</v>
      </c>
      <c r="AB99" s="12">
        <f>STDEV('Raw Data'!K431,'Raw Data'!Q431,'Raw Data'!W431)</f>
        <v>1.0160631542051579</v>
      </c>
      <c r="AC99" s="1">
        <f>AVERAGE('Raw Data'!AC431,'Raw Data'!AI431,'Raw Data'!AO431)</f>
        <v>3.6513333333333335</v>
      </c>
      <c r="AD99" s="12">
        <f>STDEV('Raw Data'!AC431,'Raw Data'!AI431,'Raw Data'!AO431)</f>
        <v>0.80407296517998328</v>
      </c>
      <c r="AE99" s="1">
        <f>AVERAGE('Raw Data'!AU431,'Raw Data'!BA431,'Raw Data'!BG431)</f>
        <v>8.2209999999999983</v>
      </c>
      <c r="AF99" s="12">
        <f>STDEV('Raw Data'!AU431,'Raw Data'!BA431,'Raw Data'!BG431)</f>
        <v>0.56852176739329841</v>
      </c>
      <c r="AG99" s="1">
        <f>AVERAGE('Raw Data'!BM431,'Raw Data'!BS431,'Raw Data'!BY431)</f>
        <v>10.525</v>
      </c>
      <c r="AH99" s="12">
        <f>STDEV('Raw Data'!BM431,'Raw Data'!BS431,'Raw Data'!BY431)</f>
        <v>0.65619509294111666</v>
      </c>
      <c r="AI99" s="1">
        <f>AVERAGE('Raw Data'!CE431,'Raw Data'!CK431,'Raw Data'!CQ431)</f>
        <v>11.580500000000001</v>
      </c>
      <c r="AJ99" s="12">
        <f>STDEV('Raw Data'!CE431,'Raw Data'!CK431,'Raw Data'!CQ431)</f>
        <v>4.5961940777125239E-2</v>
      </c>
      <c r="AL99" s="4">
        <f t="shared" si="81"/>
        <v>0.80899999999999972</v>
      </c>
      <c r="AM99" s="12">
        <f t="shared" si="82"/>
        <v>1.8685189173589312</v>
      </c>
      <c r="AN99" s="4">
        <f t="shared" si="83"/>
        <v>3.5000000000000142E-2</v>
      </c>
      <c r="AO99" s="12">
        <f t="shared" si="84"/>
        <v>1.0687378713620326</v>
      </c>
      <c r="AP99" s="4">
        <f t="shared" si="85"/>
        <v>-0.56266666666666598</v>
      </c>
      <c r="AQ99" s="12">
        <f t="shared" si="86"/>
        <v>0.72437568573039646</v>
      </c>
      <c r="AR99" s="4">
        <f t="shared" si="87"/>
        <v>-0.19000000000000128</v>
      </c>
      <c r="AS99" s="12">
        <f t="shared" si="88"/>
        <v>0.76971097650946574</v>
      </c>
      <c r="AT99" s="4">
        <f t="shared" si="89"/>
        <v>2.911999999999999</v>
      </c>
      <c r="AU99" s="12">
        <f t="shared" si="90"/>
        <v>0.63481869846029593</v>
      </c>
      <c r="AW99" s="4">
        <f t="shared" si="91"/>
        <v>1.081</v>
      </c>
      <c r="AX99" s="12">
        <f t="shared" si="92"/>
        <v>2.4075639027976021</v>
      </c>
      <c r="AY99" s="4">
        <f t="shared" si="93"/>
        <v>1.266666666666616E-2</v>
      </c>
      <c r="AZ99" s="12">
        <f t="shared" si="94"/>
        <v>1.0268037443731606</v>
      </c>
      <c r="BA99" s="4">
        <f t="shared" si="95"/>
        <v>-0.4759999999999982</v>
      </c>
      <c r="BB99" s="12">
        <f t="shared" si="96"/>
        <v>0.60552176739329866</v>
      </c>
      <c r="BC99" s="4">
        <f t="shared" si="97"/>
        <v>-0.18366666666666731</v>
      </c>
      <c r="BD99" s="12">
        <f t="shared" si="98"/>
        <v>0.72520475410050245</v>
      </c>
      <c r="BE99" s="4">
        <f t="shared" si="99"/>
        <v>2.2804999999999982</v>
      </c>
      <c r="BF99" s="12">
        <f t="shared" si="100"/>
        <v>0.44932654011623507</v>
      </c>
      <c r="BH99" s="4">
        <f t="shared" si="71"/>
        <v>0.27200000000000024</v>
      </c>
      <c r="BI99" s="4">
        <f t="shared" si="72"/>
        <v>1.4930813229716451</v>
      </c>
      <c r="BJ99" s="4">
        <f t="shared" si="73"/>
        <v>-2.2333333333333982E-2</v>
      </c>
      <c r="BK99" s="4">
        <f t="shared" si="74"/>
        <v>1.6500800573488386</v>
      </c>
      <c r="BL99" s="4">
        <f t="shared" si="75"/>
        <v>8.666666666666778E-2</v>
      </c>
      <c r="BM99" s="4">
        <f t="shared" si="76"/>
        <v>1.2558974531236946</v>
      </c>
      <c r="BN99" s="4">
        <f t="shared" si="77"/>
        <v>6.3333333333339681E-3</v>
      </c>
      <c r="BO99" s="4">
        <f t="shared" si="78"/>
        <v>1.3568964082911967</v>
      </c>
      <c r="BP99" s="4">
        <f t="shared" si="79"/>
        <v>-0.63150000000000084</v>
      </c>
      <c r="BQ99" s="4">
        <f t="shared" si="80"/>
        <v>0.27741603989831137</v>
      </c>
    </row>
    <row r="100" spans="1:69" x14ac:dyDescent="0.25">
      <c r="A100" t="str">
        <f>'Raw Data'!A100</f>
        <v>A_p110g</v>
      </c>
      <c r="B100">
        <f>'Raw Data'!B100</f>
        <v>681</v>
      </c>
      <c r="C100">
        <f>'Raw Data'!C100</f>
        <v>697</v>
      </c>
      <c r="D100" t="str">
        <f>'Raw Data'!D100</f>
        <v>LLKRGLRNKRIGHFLFW</v>
      </c>
      <c r="E100" s="1">
        <f>AVERAGE('Raw Data'!K100,'Raw Data'!Q100,'Raw Data'!W100)</f>
        <v>0.20866666666666667</v>
      </c>
      <c r="F100" s="12">
        <f>STDEV('Raw Data'!K100,'Raw Data'!Q100,'Raw Data'!W100)</f>
        <v>8.8714899162053537E-2</v>
      </c>
      <c r="G100" s="1">
        <f>AVERAGE('Raw Data'!AC100,'Raw Data'!AI100,'Raw Data'!AO100)</f>
        <v>0.22633333333333336</v>
      </c>
      <c r="H100" s="12">
        <f>STDEV('Raw Data'!AC100,'Raw Data'!AI100,'Raw Data'!AO100)</f>
        <v>7.2452283147829782E-2</v>
      </c>
      <c r="I100" s="1">
        <f>AVERAGE('Raw Data'!AU100,'Raw Data'!BA100,'Raw Data'!BG100)</f>
        <v>0.29833333333333334</v>
      </c>
      <c r="J100" s="12">
        <f>STDEV('Raw Data'!AU100,'Raw Data'!BA100,'Raw Data'!BG100)</f>
        <v>7.0720105580614978E-2</v>
      </c>
      <c r="K100" s="1">
        <f>AVERAGE('Raw Data'!BM100,'Raw Data'!BS100,'Raw Data'!BY100)</f>
        <v>0.54999999999999993</v>
      </c>
      <c r="L100" s="12">
        <f>STDEV('Raw Data'!BM100,'Raw Data'!BS100,'Raw Data'!BY100)</f>
        <v>0.16039014932345458</v>
      </c>
      <c r="M100" s="1">
        <f>AVERAGE('Raw Data'!CE100,'Raw Data'!CK100,'Raw Data'!CQ100)</f>
        <v>1.4806666666666668</v>
      </c>
      <c r="N100" s="12">
        <f>STDEV('Raw Data'!CE100,'Raw Data'!CK100,'Raw Data'!CQ100)</f>
        <v>0.28035215949468401</v>
      </c>
      <c r="P100" s="1">
        <f>AVERAGE('Raw Data'!K266,'Raw Data'!Q266,'Raw Data'!W266)</f>
        <v>0.17933333333333334</v>
      </c>
      <c r="Q100" s="12">
        <f>STDEV('Raw Data'!K266,'Raw Data'!Q266,'Raw Data'!W266)</f>
        <v>0.14828800805639447</v>
      </c>
      <c r="R100" s="1">
        <f>AVERAGE('Raw Data'!AC266,'Raw Data'!AI266,'Raw Data'!AO266)</f>
        <v>0.21433333333333335</v>
      </c>
      <c r="S100" s="12">
        <f>STDEV('Raw Data'!AC266,'Raw Data'!AI266,'Raw Data'!AO266)</f>
        <v>2.2501851775650221E-2</v>
      </c>
      <c r="T100" s="1">
        <f>AVERAGE('Raw Data'!AU266,'Raw Data'!BA266,'Raw Data'!BG266)</f>
        <v>0.32066666666666666</v>
      </c>
      <c r="U100" s="12">
        <f>STDEV('Raw Data'!AU266,'Raw Data'!BA266,'Raw Data'!BG266)</f>
        <v>5.19839718887787E-2</v>
      </c>
      <c r="V100" s="1">
        <f>AVERAGE('Raw Data'!BM266,'Raw Data'!BS266,'Raw Data'!BY266)</f>
        <v>0.55799999999999994</v>
      </c>
      <c r="W100" s="12">
        <f>STDEV('Raw Data'!BM266,'Raw Data'!BS266,'Raw Data'!BY266)</f>
        <v>9.9579114276036995E-2</v>
      </c>
      <c r="X100" s="1">
        <f>AVERAGE('Raw Data'!CE266,'Raw Data'!CK266,'Raw Data'!CQ266)</f>
        <v>1.2746666666666666</v>
      </c>
      <c r="Y100" s="12">
        <f>STDEV('Raw Data'!CE266,'Raw Data'!CK266,'Raw Data'!CQ266)</f>
        <v>9.3756777532791297E-2</v>
      </c>
      <c r="AA100" s="1">
        <f>AVERAGE('Raw Data'!K432,'Raw Data'!Q432,'Raw Data'!W432)</f>
        <v>0.2573333333333333</v>
      </c>
      <c r="AB100" s="12">
        <f>STDEV('Raw Data'!K432,'Raw Data'!Q432,'Raw Data'!W432)</f>
        <v>4.1860880704224987E-2</v>
      </c>
      <c r="AC100" s="1">
        <f>AVERAGE('Raw Data'!AC432,'Raw Data'!AI432,'Raw Data'!AO432)</f>
        <v>0.29766666666666669</v>
      </c>
      <c r="AD100" s="12">
        <f>STDEV('Raw Data'!AC432,'Raw Data'!AI432,'Raw Data'!AO432)</f>
        <v>7.6865683717334626E-2</v>
      </c>
      <c r="AE100" s="1">
        <f>AVERAGE('Raw Data'!AU432,'Raw Data'!BA432,'Raw Data'!BG432)</f>
        <v>0.25233333333333335</v>
      </c>
      <c r="AF100" s="12">
        <f>STDEV('Raw Data'!AU432,'Raw Data'!BA432,'Raw Data'!BG432)</f>
        <v>7.7468273075713495E-2</v>
      </c>
      <c r="AG100" s="1">
        <f>AVERAGE('Raw Data'!BM432,'Raw Data'!BS432,'Raw Data'!BY432)</f>
        <v>0.48649999999999999</v>
      </c>
      <c r="AH100" s="12">
        <f>STDEV('Raw Data'!BM432,'Raw Data'!BS432,'Raw Data'!BY432)</f>
        <v>0.12940054095713818</v>
      </c>
      <c r="AI100" s="1">
        <f>AVERAGE('Raw Data'!CE432,'Raw Data'!CK432,'Raw Data'!CQ432)</f>
        <v>1.3275000000000001</v>
      </c>
      <c r="AJ100" s="12">
        <f>STDEV('Raw Data'!CE432,'Raw Data'!CK432,'Raw Data'!CQ432)</f>
        <v>0.38820162287141419</v>
      </c>
      <c r="AL100" s="4">
        <f t="shared" si="81"/>
        <v>2.9333333333333322E-2</v>
      </c>
      <c r="AM100" s="12">
        <f t="shared" si="82"/>
        <v>0.23700290721844805</v>
      </c>
      <c r="AN100" s="4">
        <f t="shared" si="83"/>
        <v>1.2000000000000011E-2</v>
      </c>
      <c r="AO100" s="12">
        <f t="shared" si="84"/>
        <v>9.4954134923479996E-2</v>
      </c>
      <c r="AP100" s="4">
        <f t="shared" si="85"/>
        <v>-2.2333333333333316E-2</v>
      </c>
      <c r="AQ100" s="12">
        <f t="shared" si="86"/>
        <v>0.12270407746939367</v>
      </c>
      <c r="AR100" s="4">
        <f t="shared" si="87"/>
        <v>-8.0000000000000071E-3</v>
      </c>
      <c r="AS100" s="12">
        <f t="shared" si="88"/>
        <v>0.25996926359949157</v>
      </c>
      <c r="AT100" s="4">
        <f t="shared" si="89"/>
        <v>0.20600000000000018</v>
      </c>
      <c r="AU100" s="12">
        <f t="shared" si="90"/>
        <v>0.37410893702747527</v>
      </c>
      <c r="AW100" s="4">
        <f t="shared" si="91"/>
        <v>-4.8666666666666636E-2</v>
      </c>
      <c r="AX100" s="12">
        <f t="shared" si="92"/>
        <v>0.13057577986627852</v>
      </c>
      <c r="AY100" s="4">
        <f t="shared" si="93"/>
        <v>-7.1333333333333332E-2</v>
      </c>
      <c r="AZ100" s="12">
        <f t="shared" si="94"/>
        <v>0.14931796686516441</v>
      </c>
      <c r="BA100" s="4">
        <f t="shared" si="95"/>
        <v>4.5999999999999985E-2</v>
      </c>
      <c r="BB100" s="12">
        <f t="shared" si="96"/>
        <v>0.14818837865632847</v>
      </c>
      <c r="BC100" s="4">
        <f t="shared" si="97"/>
        <v>6.3499999999999945E-2</v>
      </c>
      <c r="BD100" s="12">
        <f t="shared" si="98"/>
        <v>0.28979069028059279</v>
      </c>
      <c r="BE100" s="4">
        <f t="shared" si="99"/>
        <v>0.15316666666666667</v>
      </c>
      <c r="BF100" s="12">
        <f t="shared" si="100"/>
        <v>0.66855378236609819</v>
      </c>
      <c r="BH100" s="4">
        <f t="shared" si="71"/>
        <v>-7.7999999999999958E-2</v>
      </c>
      <c r="BI100" s="4">
        <f t="shared" si="72"/>
        <v>0.19014888876061947</v>
      </c>
      <c r="BJ100" s="4">
        <f t="shared" si="73"/>
        <v>-8.3333333333333343E-2</v>
      </c>
      <c r="BK100" s="4">
        <f t="shared" si="74"/>
        <v>9.9367535492984854E-2</v>
      </c>
      <c r="BL100" s="4">
        <f t="shared" si="75"/>
        <v>6.8333333333333302E-2</v>
      </c>
      <c r="BM100" s="4">
        <f t="shared" si="76"/>
        <v>0.1294522449644922</v>
      </c>
      <c r="BN100" s="4">
        <f t="shared" si="77"/>
        <v>7.1499999999999952E-2</v>
      </c>
      <c r="BO100" s="4">
        <f t="shared" si="78"/>
        <v>0.22897965523317518</v>
      </c>
      <c r="BP100" s="4">
        <f t="shared" si="79"/>
        <v>-5.283333333333351E-2</v>
      </c>
      <c r="BQ100" s="4">
        <f t="shared" si="80"/>
        <v>0.48195840040420546</v>
      </c>
    </row>
    <row r="101" spans="1:69" x14ac:dyDescent="0.25">
      <c r="A101" t="str">
        <f>'Raw Data'!A101</f>
        <v>A_p110g</v>
      </c>
      <c r="B101">
        <f>'Raw Data'!B101</f>
        <v>697</v>
      </c>
      <c r="C101">
        <f>'Raw Data'!C101</f>
        <v>713</v>
      </c>
      <c r="D101" t="str">
        <f>'Raw Data'!D101</f>
        <v>WFLRSEIAQSRHYQQRF</v>
      </c>
      <c r="E101" s="1">
        <f>AVERAGE('Raw Data'!K101,'Raw Data'!Q101,'Raw Data'!W101)</f>
        <v>3.19</v>
      </c>
      <c r="F101" s="12">
        <f>STDEV('Raw Data'!K101,'Raw Data'!Q101,'Raw Data'!W101)</f>
        <v>0.35211929796590258</v>
      </c>
      <c r="G101" s="1">
        <f>AVERAGE('Raw Data'!AC101,'Raw Data'!AI101,'Raw Data'!AO101)</f>
        <v>3.1520000000000006</v>
      </c>
      <c r="H101" s="12">
        <f>STDEV('Raw Data'!AC101,'Raw Data'!AI101,'Raw Data'!AO101)</f>
        <v>0.18409780009549265</v>
      </c>
      <c r="I101" s="1">
        <f>AVERAGE('Raw Data'!AU101,'Raw Data'!BA101,'Raw Data'!BG101)</f>
        <v>4.9603333333333337</v>
      </c>
      <c r="J101" s="12">
        <f>STDEV('Raw Data'!AU101,'Raw Data'!BA101,'Raw Data'!BG101)</f>
        <v>0.22650459892314195</v>
      </c>
      <c r="K101" s="1">
        <f>AVERAGE('Raw Data'!BM101,'Raw Data'!BS101,'Raw Data'!BY101)</f>
        <v>12.898333333333333</v>
      </c>
      <c r="L101" s="12">
        <f>STDEV('Raw Data'!BM101,'Raw Data'!BS101,'Raw Data'!BY101)</f>
        <v>0.42007777057746498</v>
      </c>
      <c r="M101" s="1">
        <f>AVERAGE('Raw Data'!CE101,'Raw Data'!CK101,'Raw Data'!CQ101)</f>
        <v>22.644333333333332</v>
      </c>
      <c r="N101" s="12">
        <f>STDEV('Raw Data'!CE101,'Raw Data'!CK101,'Raw Data'!CQ101)</f>
        <v>0.38165473052660254</v>
      </c>
      <c r="P101" s="1">
        <f>AVERAGE('Raw Data'!K267,'Raw Data'!Q267,'Raw Data'!W267)</f>
        <v>2.7353333333333332</v>
      </c>
      <c r="Q101" s="12">
        <f>STDEV('Raw Data'!K267,'Raw Data'!Q267,'Raw Data'!W267)</f>
        <v>0.27080681921497707</v>
      </c>
      <c r="R101" s="1">
        <f>AVERAGE('Raw Data'!AC267,'Raw Data'!AI267,'Raw Data'!AO267)</f>
        <v>2.8303333333333334</v>
      </c>
      <c r="S101" s="12">
        <f>STDEV('Raw Data'!AC267,'Raw Data'!AI267,'Raw Data'!AO267)</f>
        <v>0.16631396012762539</v>
      </c>
      <c r="T101" s="1">
        <f>AVERAGE('Raw Data'!AU267,'Raw Data'!BA267,'Raw Data'!BG267)</f>
        <v>4.2589999999999995</v>
      </c>
      <c r="U101" s="12">
        <f>STDEV('Raw Data'!AU267,'Raw Data'!BA267,'Raw Data'!BG267)</f>
        <v>0.31436761919765194</v>
      </c>
      <c r="V101" s="1">
        <f>AVERAGE('Raw Data'!BM267,'Raw Data'!BS267,'Raw Data'!BY267)</f>
        <v>11.183666666666667</v>
      </c>
      <c r="W101" s="12">
        <f>STDEV('Raw Data'!BM267,'Raw Data'!BS267,'Raw Data'!BY267)</f>
        <v>0.10186919717624822</v>
      </c>
      <c r="X101" s="1">
        <f>AVERAGE('Raw Data'!CE267,'Raw Data'!CK267,'Raw Data'!CQ267)</f>
        <v>21.223666666666666</v>
      </c>
      <c r="Y101" s="12">
        <f>STDEV('Raw Data'!CE267,'Raw Data'!CK267,'Raw Data'!CQ267)</f>
        <v>0.27488603699230191</v>
      </c>
      <c r="AA101" s="1">
        <f>AVERAGE('Raw Data'!K433,'Raw Data'!Q433,'Raw Data'!W433)</f>
        <v>2.9903333333333335</v>
      </c>
      <c r="AB101" s="12">
        <f>STDEV('Raw Data'!K433,'Raw Data'!Q433,'Raw Data'!W433)</f>
        <v>0.25761664024929248</v>
      </c>
      <c r="AC101" s="1">
        <f>AVERAGE('Raw Data'!AC433,'Raw Data'!AI433,'Raw Data'!AO433)</f>
        <v>3.3170000000000002</v>
      </c>
      <c r="AD101" s="12">
        <f>STDEV('Raw Data'!AC433,'Raw Data'!AI433,'Raw Data'!AO433)</f>
        <v>0.12377802712921222</v>
      </c>
      <c r="AE101" s="1">
        <f>AVERAGE('Raw Data'!AU433,'Raw Data'!BA433,'Raw Data'!BG433)</f>
        <v>4.7233333333333336</v>
      </c>
      <c r="AF101" s="12">
        <f>STDEV('Raw Data'!AU433,'Raw Data'!BA433,'Raw Data'!BG433)</f>
        <v>0.17295182373520482</v>
      </c>
      <c r="AG101" s="1">
        <f>AVERAGE('Raw Data'!BM433,'Raw Data'!BS433,'Raw Data'!BY433)</f>
        <v>12.225</v>
      </c>
      <c r="AH101" s="12">
        <f>STDEV('Raw Data'!BM433,'Raw Data'!BS433,'Raw Data'!BY433)</f>
        <v>0.14000714267493669</v>
      </c>
      <c r="AI101" s="1">
        <f>AVERAGE('Raw Data'!CE433,'Raw Data'!CK433,'Raw Data'!CQ433)</f>
        <v>24.430500000000002</v>
      </c>
      <c r="AJ101" s="12">
        <f>STDEV('Raw Data'!CE433,'Raw Data'!CK433,'Raw Data'!CQ433)</f>
        <v>0.1223294731452715</v>
      </c>
      <c r="AL101" s="4">
        <f t="shared" si="81"/>
        <v>0.45466666666666677</v>
      </c>
      <c r="AM101" s="12">
        <f t="shared" si="82"/>
        <v>0.62292611718087965</v>
      </c>
      <c r="AN101" s="4">
        <f t="shared" si="83"/>
        <v>0.32166666666666721</v>
      </c>
      <c r="AO101" s="12">
        <f t="shared" si="84"/>
        <v>0.35041176022311799</v>
      </c>
      <c r="AP101" s="4">
        <f t="shared" si="85"/>
        <v>0.70133333333333425</v>
      </c>
      <c r="AQ101" s="12">
        <f t="shared" si="86"/>
        <v>0.54087221812079389</v>
      </c>
      <c r="AR101" s="4">
        <f t="shared" si="87"/>
        <v>1.7146666666666661</v>
      </c>
      <c r="AS101" s="12">
        <f t="shared" si="88"/>
        <v>0.52194696775371319</v>
      </c>
      <c r="AT101" s="4">
        <f t="shared" si="89"/>
        <v>1.4206666666666656</v>
      </c>
      <c r="AU101" s="12">
        <f t="shared" si="90"/>
        <v>0.65654076751890456</v>
      </c>
      <c r="AW101" s="4">
        <f t="shared" si="91"/>
        <v>0.19966666666666644</v>
      </c>
      <c r="AX101" s="12">
        <f t="shared" si="92"/>
        <v>0.60973593821519501</v>
      </c>
      <c r="AY101" s="4">
        <f t="shared" si="93"/>
        <v>-0.16499999999999959</v>
      </c>
      <c r="AZ101" s="12">
        <f t="shared" si="94"/>
        <v>0.30787582722470486</v>
      </c>
      <c r="BA101" s="4">
        <f t="shared" si="95"/>
        <v>0.2370000000000001</v>
      </c>
      <c r="BB101" s="12">
        <f t="shared" si="96"/>
        <v>0.39945642265834674</v>
      </c>
      <c r="BC101" s="4">
        <f t="shared" si="97"/>
        <v>0.67333333333333378</v>
      </c>
      <c r="BD101" s="12">
        <f t="shared" si="98"/>
        <v>0.56008491325240184</v>
      </c>
      <c r="BE101" s="4">
        <f t="shared" si="99"/>
        <v>-1.78616666666667</v>
      </c>
      <c r="BF101" s="12">
        <f t="shared" si="100"/>
        <v>0.50398420367187391</v>
      </c>
      <c r="BH101" s="4">
        <f t="shared" si="71"/>
        <v>-0.25500000000000034</v>
      </c>
      <c r="BI101" s="4">
        <f t="shared" si="72"/>
        <v>0.52842345946426961</v>
      </c>
      <c r="BJ101" s="4">
        <f t="shared" si="73"/>
        <v>-0.4866666666666668</v>
      </c>
      <c r="BK101" s="4">
        <f t="shared" si="74"/>
        <v>0.2900919872568376</v>
      </c>
      <c r="BL101" s="4">
        <f t="shared" si="75"/>
        <v>-0.46433333333333415</v>
      </c>
      <c r="BM101" s="4">
        <f t="shared" si="76"/>
        <v>0.48731944293285678</v>
      </c>
      <c r="BN101" s="4">
        <f t="shared" si="77"/>
        <v>-1.0413333333333323</v>
      </c>
      <c r="BO101" s="4">
        <f t="shared" si="78"/>
        <v>0.2418763398511849</v>
      </c>
      <c r="BP101" s="4">
        <f t="shared" si="79"/>
        <v>-3.2068333333333356</v>
      </c>
      <c r="BQ101" s="4">
        <f t="shared" si="80"/>
        <v>0.39721551013757339</v>
      </c>
    </row>
    <row r="102" spans="1:69" x14ac:dyDescent="0.25">
      <c r="A102" t="str">
        <f>'Raw Data'!A102</f>
        <v>A_p110g</v>
      </c>
      <c r="B102">
        <f>'Raw Data'!B102</f>
        <v>700</v>
      </c>
      <c r="C102">
        <f>'Raw Data'!C102</f>
        <v>713</v>
      </c>
      <c r="D102" t="str">
        <f>'Raw Data'!D102</f>
        <v>RSEIAQSRHYQQRF</v>
      </c>
      <c r="E102" s="1">
        <f>AVERAGE('Raw Data'!K102,'Raw Data'!Q102,'Raw Data'!W102)</f>
        <v>3.794</v>
      </c>
      <c r="F102" s="12">
        <f>STDEV('Raw Data'!K102,'Raw Data'!Q102,'Raw Data'!W102)</f>
        <v>0.4350528703502598</v>
      </c>
      <c r="G102" s="1">
        <f>AVERAGE('Raw Data'!AC102,'Raw Data'!AI102,'Raw Data'!AO102)</f>
        <v>3.7410000000000001</v>
      </c>
      <c r="H102" s="12">
        <f>STDEV('Raw Data'!AC102,'Raw Data'!AI102,'Raw Data'!AO102)</f>
        <v>0.1295028957205204</v>
      </c>
      <c r="I102" s="1">
        <f>AVERAGE('Raw Data'!AU102,'Raw Data'!BA102,'Raw Data'!BG102)</f>
        <v>5.711666666666666</v>
      </c>
      <c r="J102" s="12">
        <f>STDEV('Raw Data'!AU102,'Raw Data'!BA102,'Raw Data'!BG102)</f>
        <v>0.15963186816338812</v>
      </c>
      <c r="K102" s="1">
        <f>AVERAGE('Raw Data'!BM102,'Raw Data'!BS102,'Raw Data'!BY102)</f>
        <v>14.412333333333335</v>
      </c>
      <c r="L102" s="12">
        <f>STDEV('Raw Data'!BM102,'Raw Data'!BS102,'Raw Data'!BY102)</f>
        <v>0.39417931621703994</v>
      </c>
      <c r="M102" s="1">
        <f>AVERAGE('Raw Data'!CE102,'Raw Data'!CK102,'Raw Data'!CQ102)</f>
        <v>26.161000000000001</v>
      </c>
      <c r="N102" s="12">
        <f>STDEV('Raw Data'!CE102,'Raw Data'!CK102,'Raw Data'!CQ102)</f>
        <v>0.56351308769184882</v>
      </c>
      <c r="P102" s="1">
        <f>AVERAGE('Raw Data'!K268,'Raw Data'!Q268,'Raw Data'!W268)</f>
        <v>3.2693333333333334</v>
      </c>
      <c r="Q102" s="12">
        <f>STDEV('Raw Data'!K268,'Raw Data'!Q268,'Raw Data'!W268)</f>
        <v>0.14465937001567969</v>
      </c>
      <c r="R102" s="1">
        <f>AVERAGE('Raw Data'!AC268,'Raw Data'!AI268,'Raw Data'!AO268)</f>
        <v>3.493666666666666</v>
      </c>
      <c r="S102" s="12">
        <f>STDEV('Raw Data'!AC268,'Raw Data'!AI268,'Raw Data'!AO268)</f>
        <v>0.11686459401090361</v>
      </c>
      <c r="T102" s="1">
        <f>AVERAGE('Raw Data'!AU268,'Raw Data'!BA268,'Raw Data'!BG268)</f>
        <v>5.4740000000000002</v>
      </c>
      <c r="U102" s="12">
        <f>STDEV('Raw Data'!AU268,'Raw Data'!BA268,'Raw Data'!BG268)</f>
        <v>0.10500000000000011</v>
      </c>
      <c r="V102" s="1">
        <f>AVERAGE('Raw Data'!BM268,'Raw Data'!BS268,'Raw Data'!BY268)</f>
        <v>13.401333333333334</v>
      </c>
      <c r="W102" s="12">
        <f>STDEV('Raw Data'!BM268,'Raw Data'!BS268,'Raw Data'!BY268)</f>
        <v>0.35525952954612411</v>
      </c>
      <c r="X102" s="1">
        <f>AVERAGE('Raw Data'!CE268,'Raw Data'!CK268,'Raw Data'!CQ268)</f>
        <v>26.225999999999999</v>
      </c>
      <c r="Y102" s="12">
        <f>STDEV('Raw Data'!CE268,'Raw Data'!CK268,'Raw Data'!CQ268)</f>
        <v>0.17294796905427942</v>
      </c>
      <c r="AA102" s="1">
        <f>AVERAGE('Raw Data'!K434,'Raw Data'!Q434,'Raw Data'!W434)</f>
        <v>3.3866666666666667</v>
      </c>
      <c r="AB102" s="12">
        <f>STDEV('Raw Data'!K434,'Raw Data'!Q434,'Raw Data'!W434)</f>
        <v>0.35472007743195672</v>
      </c>
      <c r="AC102" s="1">
        <f>AVERAGE('Raw Data'!AC434,'Raw Data'!AI434,'Raw Data'!AO434)</f>
        <v>3.5373333333333332</v>
      </c>
      <c r="AD102" s="12">
        <f>STDEV('Raw Data'!AC434,'Raw Data'!AI434,'Raw Data'!AO434)</f>
        <v>0.32548476666863119</v>
      </c>
      <c r="AE102" s="1">
        <f>AVERAGE('Raw Data'!AU434,'Raw Data'!BA434,'Raw Data'!BG434)</f>
        <v>5.7576666666666663</v>
      </c>
      <c r="AF102" s="12">
        <f>STDEV('Raw Data'!AU434,'Raw Data'!BA434,'Raw Data'!BG434)</f>
        <v>0.38125363386246347</v>
      </c>
      <c r="AG102" s="1">
        <f>AVERAGE('Raw Data'!BM434,'Raw Data'!BS434,'Raw Data'!BY434)</f>
        <v>14.266</v>
      </c>
      <c r="AH102" s="12">
        <f>STDEV('Raw Data'!BM434,'Raw Data'!BS434,'Raw Data'!BY434)</f>
        <v>2.1213203435597228E-2</v>
      </c>
      <c r="AI102" s="1">
        <f>AVERAGE('Raw Data'!CE434,'Raw Data'!CK434,'Raw Data'!CQ434)</f>
        <v>25.665500000000002</v>
      </c>
      <c r="AJ102" s="12">
        <f>STDEV('Raw Data'!CE434,'Raw Data'!CK434,'Raw Data'!CQ434)</f>
        <v>0.43628488399210047</v>
      </c>
      <c r="AL102" s="4">
        <f t="shared" si="81"/>
        <v>0.52466666666666661</v>
      </c>
      <c r="AM102" s="12">
        <f t="shared" si="82"/>
        <v>0.57971224036593949</v>
      </c>
      <c r="AN102" s="4">
        <f t="shared" si="83"/>
        <v>0.24733333333333407</v>
      </c>
      <c r="AO102" s="12">
        <f t="shared" si="84"/>
        <v>0.24636748973142406</v>
      </c>
      <c r="AP102" s="4">
        <f t="shared" si="85"/>
        <v>0.2376666666666658</v>
      </c>
      <c r="AQ102" s="12">
        <f t="shared" si="86"/>
        <v>0.26463186816338824</v>
      </c>
      <c r="AR102" s="4">
        <f t="shared" si="87"/>
        <v>1.011000000000001</v>
      </c>
      <c r="AS102" s="12">
        <f t="shared" si="88"/>
        <v>0.749438845763164</v>
      </c>
      <c r="AT102" s="4">
        <f t="shared" si="89"/>
        <v>-6.4999999999997726E-2</v>
      </c>
      <c r="AU102" s="12">
        <f t="shared" si="90"/>
        <v>0.73646105674612816</v>
      </c>
      <c r="AW102" s="4">
        <f t="shared" si="91"/>
        <v>0.40733333333333333</v>
      </c>
      <c r="AX102" s="12">
        <f t="shared" si="92"/>
        <v>0.78977294778221652</v>
      </c>
      <c r="AY102" s="4">
        <f t="shared" si="93"/>
        <v>0.20366666666666688</v>
      </c>
      <c r="AZ102" s="12">
        <f t="shared" si="94"/>
        <v>0.45498766238915156</v>
      </c>
      <c r="BA102" s="4">
        <f t="shared" si="95"/>
        <v>-4.6000000000000263E-2</v>
      </c>
      <c r="BB102" s="12">
        <f t="shared" si="96"/>
        <v>0.54088550202585162</v>
      </c>
      <c r="BC102" s="4">
        <f t="shared" si="97"/>
        <v>0.14633333333333454</v>
      </c>
      <c r="BD102" s="12">
        <f t="shared" si="98"/>
        <v>0.41539251965263724</v>
      </c>
      <c r="BE102" s="4">
        <f t="shared" si="99"/>
        <v>0.49549999999999983</v>
      </c>
      <c r="BF102" s="12">
        <f t="shared" si="100"/>
        <v>0.99979797168394935</v>
      </c>
      <c r="BH102" s="4">
        <f t="shared" si="71"/>
        <v>-0.11733333333333329</v>
      </c>
      <c r="BI102" s="4">
        <f t="shared" si="72"/>
        <v>0.4993794474476364</v>
      </c>
      <c r="BJ102" s="4">
        <f t="shared" si="73"/>
        <v>-4.3666666666667187E-2</v>
      </c>
      <c r="BK102" s="4">
        <f t="shared" si="74"/>
        <v>0.44234936067953479</v>
      </c>
      <c r="BL102" s="4">
        <f t="shared" si="75"/>
        <v>-0.28366666666666607</v>
      </c>
      <c r="BM102" s="4">
        <f t="shared" si="76"/>
        <v>0.48625363386246356</v>
      </c>
      <c r="BN102" s="4">
        <f t="shared" si="77"/>
        <v>-0.86466666666666647</v>
      </c>
      <c r="BO102" s="4">
        <f t="shared" si="78"/>
        <v>0.37647273298172135</v>
      </c>
      <c r="BP102" s="4">
        <f t="shared" si="79"/>
        <v>0.56049999999999756</v>
      </c>
      <c r="BQ102" s="4">
        <f t="shared" si="80"/>
        <v>0.60923285304637986</v>
      </c>
    </row>
    <row r="103" spans="1:69" x14ac:dyDescent="0.25">
      <c r="A103" t="str">
        <f>'Raw Data'!A103</f>
        <v>A_p110g</v>
      </c>
      <c r="B103">
        <f>'Raw Data'!B103</f>
        <v>700</v>
      </c>
      <c r="C103">
        <f>'Raw Data'!C103</f>
        <v>713</v>
      </c>
      <c r="D103" t="str">
        <f>'Raw Data'!D103</f>
        <v>RSEIAQSRHYQQRF</v>
      </c>
      <c r="E103" s="1">
        <f>AVERAGE('Raw Data'!K103,'Raw Data'!Q103,'Raw Data'!W103)</f>
        <v>3.5746666666666669</v>
      </c>
      <c r="F103" s="12">
        <f>STDEV('Raw Data'!K103,'Raw Data'!Q103,'Raw Data'!W103)</f>
        <v>0.18808065645709912</v>
      </c>
      <c r="G103" s="1">
        <f>AVERAGE('Raw Data'!AC103,'Raw Data'!AI103,'Raw Data'!AO103)</f>
        <v>3.6793333333333336</v>
      </c>
      <c r="H103" s="12">
        <f>STDEV('Raw Data'!AC103,'Raw Data'!AI103,'Raw Data'!AO103)</f>
        <v>0.16146310208011416</v>
      </c>
      <c r="I103" s="1">
        <f>AVERAGE('Raw Data'!AU103,'Raw Data'!BA103,'Raw Data'!BG103)</f>
        <v>5.7510000000000003</v>
      </c>
      <c r="J103" s="12">
        <f>STDEV('Raw Data'!AU103,'Raw Data'!BA103,'Raw Data'!BG103)</f>
        <v>0.25436980952935406</v>
      </c>
      <c r="K103" s="1">
        <f>AVERAGE('Raw Data'!BM103,'Raw Data'!BS103,'Raw Data'!BY103)</f>
        <v>14.475333333333333</v>
      </c>
      <c r="L103" s="12">
        <f>STDEV('Raw Data'!BM103,'Raw Data'!BS103,'Raw Data'!BY103)</f>
        <v>0.41778024526458102</v>
      </c>
      <c r="M103" s="1">
        <f>AVERAGE('Raw Data'!CE103,'Raw Data'!CK103,'Raw Data'!CQ103)</f>
        <v>26.308999999999997</v>
      </c>
      <c r="N103" s="12">
        <f>STDEV('Raw Data'!CE103,'Raw Data'!CK103,'Raw Data'!CQ103)</f>
        <v>0.57378741708057734</v>
      </c>
      <c r="P103" s="1">
        <f>AVERAGE('Raw Data'!K269,'Raw Data'!Q269,'Raw Data'!W269)</f>
        <v>3.2300000000000004</v>
      </c>
      <c r="Q103" s="12">
        <f>STDEV('Raw Data'!K269,'Raw Data'!Q269,'Raw Data'!W269)</f>
        <v>0.19870581269806883</v>
      </c>
      <c r="R103" s="1">
        <f>AVERAGE('Raw Data'!AC269,'Raw Data'!AI269,'Raw Data'!AO269)</f>
        <v>3.4213333333333331</v>
      </c>
      <c r="S103" s="12">
        <f>STDEV('Raw Data'!AC269,'Raw Data'!AI269,'Raw Data'!AO269)</f>
        <v>8.8081401744825386E-2</v>
      </c>
      <c r="T103" s="1">
        <f>AVERAGE('Raw Data'!AU269,'Raw Data'!BA269,'Raw Data'!BG269)</f>
        <v>5.3026666666666671</v>
      </c>
      <c r="U103" s="12">
        <f>STDEV('Raw Data'!AU269,'Raw Data'!BA269,'Raw Data'!BG269)</f>
        <v>0.15404328396049399</v>
      </c>
      <c r="V103" s="1">
        <f>AVERAGE('Raw Data'!BM269,'Raw Data'!BS269,'Raw Data'!BY269)</f>
        <v>13.197333333333333</v>
      </c>
      <c r="W103" s="12">
        <f>STDEV('Raw Data'!BM269,'Raw Data'!BS269,'Raw Data'!BY269)</f>
        <v>0.42628902558397364</v>
      </c>
      <c r="X103" s="1">
        <f>AVERAGE('Raw Data'!CE269,'Raw Data'!CK269,'Raw Data'!CQ269)</f>
        <v>25.997333333333334</v>
      </c>
      <c r="Y103" s="12">
        <f>STDEV('Raw Data'!CE269,'Raw Data'!CK269,'Raw Data'!CQ269)</f>
        <v>0.11736410581320646</v>
      </c>
      <c r="AA103" s="1">
        <f>AVERAGE('Raw Data'!K435,'Raw Data'!Q435,'Raw Data'!W435)</f>
        <v>3.4126666666666665</v>
      </c>
      <c r="AB103" s="12">
        <f>STDEV('Raw Data'!K435,'Raw Data'!Q435,'Raw Data'!W435)</f>
        <v>0.32118582368051884</v>
      </c>
      <c r="AC103" s="1">
        <f>AVERAGE('Raw Data'!AC435,'Raw Data'!AI435,'Raw Data'!AO435)</f>
        <v>3.6620000000000004</v>
      </c>
      <c r="AD103" s="12">
        <f>STDEV('Raw Data'!AC435,'Raw Data'!AI435,'Raw Data'!AO435)</f>
        <v>0.3850883015621222</v>
      </c>
      <c r="AE103" s="1">
        <f>AVERAGE('Raw Data'!AU435,'Raw Data'!BA435,'Raw Data'!BG435)</f>
        <v>5.8730000000000002</v>
      </c>
      <c r="AF103" s="12">
        <f>STDEV('Raw Data'!AU435,'Raw Data'!BA435,'Raw Data'!BG435)</f>
        <v>0.52504571229560548</v>
      </c>
      <c r="AG103" s="1">
        <f>AVERAGE('Raw Data'!BM435,'Raw Data'!BS435,'Raw Data'!BY435)</f>
        <v>14.234999999999999</v>
      </c>
      <c r="AH103" s="12">
        <f>STDEV('Raw Data'!BM435,'Raw Data'!BS435,'Raw Data'!BY435)</f>
        <v>0.14424978336205613</v>
      </c>
      <c r="AI103" s="1">
        <f>AVERAGE('Raw Data'!CE435,'Raw Data'!CK435,'Raw Data'!CQ435)</f>
        <v>26.607500000000002</v>
      </c>
      <c r="AJ103" s="12">
        <f>STDEV('Raw Data'!CE435,'Raw Data'!CK435,'Raw Data'!CQ435)</f>
        <v>0.1972827919510467</v>
      </c>
      <c r="AL103" s="4">
        <f t="shared" ref="AL103:AL134" si="101">E103-P103</f>
        <v>0.34466666666666645</v>
      </c>
      <c r="AM103" s="12">
        <f t="shared" ref="AM103:AM134" si="102">(SQRT(F103+Q103))^2</f>
        <v>0.38678646915516796</v>
      </c>
      <c r="AN103" s="4">
        <f t="shared" ref="AN103:AN134" si="103">G103-R103</f>
        <v>0.25800000000000045</v>
      </c>
      <c r="AO103" s="12">
        <f t="shared" ref="AO103:AO134" si="104">(SQRT(H103+S103))^2</f>
        <v>0.24954450382493953</v>
      </c>
      <c r="AP103" s="4">
        <f t="shared" ref="AP103:AP134" si="105">I103-T103</f>
        <v>0.44833333333333325</v>
      </c>
      <c r="AQ103" s="12">
        <f t="shared" ref="AQ103:AQ134" si="106">(SQRT(J103+U103))^2</f>
        <v>0.40841309348984806</v>
      </c>
      <c r="AR103" s="4">
        <f t="shared" ref="AR103:AR134" si="107">K103-V103</f>
        <v>1.2780000000000005</v>
      </c>
      <c r="AS103" s="12">
        <f t="shared" ref="AS103:AS134" si="108">(SQRT(L103+W103))^2</f>
        <v>0.84406927084855465</v>
      </c>
      <c r="AT103" s="4">
        <f t="shared" ref="AT103:AT134" si="109">M103-X103</f>
        <v>0.31166666666666387</v>
      </c>
      <c r="AU103" s="12">
        <f t="shared" ref="AU103:AU134" si="110">(SQRT(N103+Y103))^2</f>
        <v>0.69115152289378368</v>
      </c>
      <c r="AW103" s="4">
        <f t="shared" ref="AW103:AW134" si="111">E103-AA103</f>
        <v>0.16200000000000037</v>
      </c>
      <c r="AX103" s="12">
        <f t="shared" ref="AX103:AX134" si="112">(SQRT(F103+AB103))^2</f>
        <v>0.50926648013761799</v>
      </c>
      <c r="AY103" s="4">
        <f t="shared" ref="AY103:AY134" si="113">G103-AC103</f>
        <v>1.7333333333333201E-2</v>
      </c>
      <c r="AZ103" s="12">
        <f t="shared" ref="AZ103:AZ134" si="114">(SQRT(H103+AD103))^2</f>
        <v>0.54655140364223631</v>
      </c>
      <c r="BA103" s="4">
        <f t="shared" ref="BA103:BA134" si="115">I103-AE103</f>
        <v>-0.12199999999999989</v>
      </c>
      <c r="BB103" s="12">
        <f t="shared" ref="BB103:BB134" si="116">(SQRT(J103+AF103))^2</f>
        <v>0.77941552182495955</v>
      </c>
      <c r="BC103" s="4">
        <f t="shared" ref="BC103:BC134" si="117">K103-AG103</f>
        <v>0.24033333333333395</v>
      </c>
      <c r="BD103" s="12">
        <f t="shared" ref="BD103:BD134" si="118">(SQRT(L103+AH103))^2</f>
        <v>0.5620300286266372</v>
      </c>
      <c r="BE103" s="4">
        <f t="shared" ref="BE103:BE134" si="119">M103-AI103</f>
        <v>-0.29850000000000421</v>
      </c>
      <c r="BF103" s="12">
        <f t="shared" ref="BF103:BF134" si="120">(SQRT(N103+AJ103))^2</f>
        <v>0.77107020903162415</v>
      </c>
      <c r="BH103" s="4">
        <f t="shared" si="71"/>
        <v>-0.18266666666666609</v>
      </c>
      <c r="BI103" s="4">
        <f t="shared" si="72"/>
        <v>0.51989163637858771</v>
      </c>
      <c r="BJ103" s="4">
        <f t="shared" si="73"/>
        <v>-0.24066666666666725</v>
      </c>
      <c r="BK103" s="4">
        <f t="shared" si="74"/>
        <v>0.47316970330694758</v>
      </c>
      <c r="BL103" s="4">
        <f t="shared" si="75"/>
        <v>-0.57033333333333314</v>
      </c>
      <c r="BM103" s="4">
        <f t="shared" si="76"/>
        <v>0.67908899625609953</v>
      </c>
      <c r="BN103" s="4">
        <f t="shared" si="77"/>
        <v>-1.0376666666666665</v>
      </c>
      <c r="BO103" s="4">
        <f t="shared" si="78"/>
        <v>0.57053880894602971</v>
      </c>
      <c r="BP103" s="4">
        <f t="shared" si="79"/>
        <v>-0.61016666666666808</v>
      </c>
      <c r="BQ103" s="4">
        <f t="shared" si="80"/>
        <v>0.31464689776425314</v>
      </c>
    </row>
    <row r="104" spans="1:69" x14ac:dyDescent="0.25">
      <c r="A104" t="str">
        <f>'Raw Data'!A104</f>
        <v>A_p110g</v>
      </c>
      <c r="B104">
        <f>'Raw Data'!B104</f>
        <v>714</v>
      </c>
      <c r="C104">
        <f>'Raw Data'!C104</f>
        <v>718</v>
      </c>
      <c r="D104" t="str">
        <f>'Raw Data'!D104</f>
        <v>AVILE</v>
      </c>
      <c r="E104" s="1">
        <f>AVERAGE('Raw Data'!K104,'Raw Data'!Q104,'Raw Data'!W104)</f>
        <v>1.7026666666666668</v>
      </c>
      <c r="F104" s="12">
        <f>STDEV('Raw Data'!K104,'Raw Data'!Q104,'Raw Data'!W104)</f>
        <v>0.21670333023129301</v>
      </c>
      <c r="G104" s="1">
        <f>AVERAGE('Raw Data'!AC104,'Raw Data'!AI104,'Raw Data'!AO104)</f>
        <v>2.7053333333333334</v>
      </c>
      <c r="H104" s="12">
        <f>STDEV('Raw Data'!AC104,'Raw Data'!AI104,'Raw Data'!AO104)</f>
        <v>1.0214227006158298</v>
      </c>
      <c r="I104" s="1">
        <f>AVERAGE('Raw Data'!AU104,'Raw Data'!BA104,'Raw Data'!BG104)</f>
        <v>3.1159999999999997</v>
      </c>
      <c r="J104" s="12">
        <f>STDEV('Raw Data'!AU104,'Raw Data'!BA104,'Raw Data'!BG104)</f>
        <v>1.201928866447596</v>
      </c>
      <c r="K104" s="1">
        <f>AVERAGE('Raw Data'!BM104,'Raw Data'!BS104,'Raw Data'!BY104)</f>
        <v>2.1353333333333335</v>
      </c>
      <c r="L104" s="12">
        <f>STDEV('Raw Data'!BM104,'Raw Data'!BS104,'Raw Data'!BY104)</f>
        <v>0.28869072263121243</v>
      </c>
      <c r="M104" s="1">
        <f>AVERAGE('Raw Data'!CE104,'Raw Data'!CK104,'Raw Data'!CQ104)</f>
        <v>7.7853333333333339</v>
      </c>
      <c r="N104" s="12">
        <f>STDEV('Raw Data'!CE104,'Raw Data'!CK104,'Raw Data'!CQ104)</f>
        <v>1.1690775565946514</v>
      </c>
      <c r="P104" s="1">
        <f>AVERAGE('Raw Data'!K270,'Raw Data'!Q270,'Raw Data'!W270)</f>
        <v>2.5943333333333332</v>
      </c>
      <c r="Q104" s="12">
        <f>STDEV('Raw Data'!K270,'Raw Data'!Q270,'Raw Data'!W270)</f>
        <v>1.4361101396944924</v>
      </c>
      <c r="R104" s="1">
        <f>AVERAGE('Raw Data'!AC270,'Raw Data'!AI270,'Raw Data'!AO270)</f>
        <v>2.375</v>
      </c>
      <c r="S104" s="12">
        <f>STDEV('Raw Data'!AC270,'Raw Data'!AI270,'Raw Data'!AO270)</f>
        <v>1.570139165806649</v>
      </c>
      <c r="T104" s="1">
        <f>AVERAGE('Raw Data'!AU270,'Raw Data'!BA270,'Raw Data'!BG270)</f>
        <v>1.5759999999999998</v>
      </c>
      <c r="U104" s="12">
        <f>STDEV('Raw Data'!AU270,'Raw Data'!BA270,'Raw Data'!BG270)</f>
        <v>0.86749524494374008</v>
      </c>
      <c r="V104" s="1">
        <f>AVERAGE('Raw Data'!BM270,'Raw Data'!BS270,'Raw Data'!BY270)</f>
        <v>1.367</v>
      </c>
      <c r="W104" s="12">
        <f>STDEV('Raw Data'!BM270,'Raw Data'!BS270,'Raw Data'!BY270)</f>
        <v>1.0707954986831054</v>
      </c>
      <c r="X104" s="1">
        <f>AVERAGE('Raw Data'!CE270,'Raw Data'!CK270,'Raw Data'!CQ270)</f>
        <v>5.5443333333333333</v>
      </c>
      <c r="Y104" s="12">
        <f>STDEV('Raw Data'!CE270,'Raw Data'!CK270,'Raw Data'!CQ270)</f>
        <v>1.1249534805196768</v>
      </c>
      <c r="AA104" s="1">
        <f>AVERAGE('Raw Data'!K436,'Raw Data'!Q436,'Raw Data'!W436)</f>
        <v>2.8200000000000003</v>
      </c>
      <c r="AB104" s="12">
        <f>STDEV('Raw Data'!K436,'Raw Data'!Q436,'Raw Data'!W436)</f>
        <v>0.69481004598379004</v>
      </c>
      <c r="AC104" s="1">
        <f>AVERAGE('Raw Data'!AC436,'Raw Data'!AI436,'Raw Data'!AO436)</f>
        <v>1.7536666666666667</v>
      </c>
      <c r="AD104" s="12">
        <f>STDEV('Raw Data'!AC436,'Raw Data'!AI436,'Raw Data'!AO436)</f>
        <v>0.57665963386848362</v>
      </c>
      <c r="AE104" s="1">
        <f>AVERAGE('Raw Data'!AU436,'Raw Data'!BA436,'Raw Data'!BG436)</f>
        <v>1.1593333333333333</v>
      </c>
      <c r="AF104" s="12">
        <f>STDEV('Raw Data'!AU436,'Raw Data'!BA436,'Raw Data'!BG436)</f>
        <v>0.41509557132464547</v>
      </c>
      <c r="AG104" s="1">
        <f>AVERAGE('Raw Data'!BM436,'Raw Data'!BS436,'Raw Data'!BY436)</f>
        <v>2.0259999999999998</v>
      </c>
      <c r="AH104" s="12">
        <f>STDEV('Raw Data'!BM436,'Raw Data'!BS436,'Raw Data'!BY436)</f>
        <v>0.72690577105977094</v>
      </c>
      <c r="AI104" s="1">
        <f>AVERAGE('Raw Data'!CE436,'Raw Data'!CK436,'Raw Data'!CQ436)</f>
        <v>4.4094999999999995</v>
      </c>
      <c r="AJ104" s="12">
        <f>STDEV('Raw Data'!CE436,'Raw Data'!CK436,'Raw Data'!CQ436)</f>
        <v>1.1419774516162753</v>
      </c>
      <c r="AL104" s="4">
        <f t="shared" si="101"/>
        <v>-0.89166666666666639</v>
      </c>
      <c r="AM104" s="12">
        <f t="shared" si="102"/>
        <v>1.6528134699257853</v>
      </c>
      <c r="AN104" s="4">
        <f t="shared" si="103"/>
        <v>0.33033333333333337</v>
      </c>
      <c r="AO104" s="12">
        <f t="shared" si="104"/>
        <v>2.5915618664224787</v>
      </c>
      <c r="AP104" s="4">
        <f t="shared" si="105"/>
        <v>1.5399999999999998</v>
      </c>
      <c r="AQ104" s="12">
        <f t="shared" si="106"/>
        <v>2.0694241113913359</v>
      </c>
      <c r="AR104" s="4">
        <f t="shared" si="107"/>
        <v>0.76833333333333353</v>
      </c>
      <c r="AS104" s="12">
        <f t="shared" si="108"/>
        <v>1.3594862213143182</v>
      </c>
      <c r="AT104" s="4">
        <f t="shared" si="109"/>
        <v>2.2410000000000005</v>
      </c>
      <c r="AU104" s="12">
        <f t="shared" si="110"/>
        <v>2.294031037114328</v>
      </c>
      <c r="AW104" s="4">
        <f t="shared" si="111"/>
        <v>-1.1173333333333335</v>
      </c>
      <c r="AX104" s="12">
        <f t="shared" si="112"/>
        <v>0.9115133762150831</v>
      </c>
      <c r="AY104" s="4">
        <f t="shared" si="113"/>
        <v>0.95166666666666666</v>
      </c>
      <c r="AZ104" s="12">
        <f t="shared" si="114"/>
        <v>1.5980823344843136</v>
      </c>
      <c r="BA104" s="4">
        <f t="shared" si="115"/>
        <v>1.9566666666666663</v>
      </c>
      <c r="BB104" s="12">
        <f t="shared" si="116"/>
        <v>1.6170244377722411</v>
      </c>
      <c r="BC104" s="4">
        <f t="shared" si="117"/>
        <v>0.10933333333333373</v>
      </c>
      <c r="BD104" s="12">
        <f t="shared" si="118"/>
        <v>1.0155964936909834</v>
      </c>
      <c r="BE104" s="4">
        <f t="shared" si="119"/>
        <v>3.3758333333333344</v>
      </c>
      <c r="BF104" s="12">
        <f t="shared" si="120"/>
        <v>2.3110550082109267</v>
      </c>
      <c r="BH104" s="4">
        <f t="shared" si="71"/>
        <v>-0.22566666666666713</v>
      </c>
      <c r="BI104" s="4">
        <f t="shared" si="72"/>
        <v>2.1309201856782822</v>
      </c>
      <c r="BJ104" s="4">
        <f t="shared" si="73"/>
        <v>0.62133333333333329</v>
      </c>
      <c r="BK104" s="4">
        <f t="shared" si="74"/>
        <v>2.1467987996751328</v>
      </c>
      <c r="BL104" s="4">
        <f t="shared" si="75"/>
        <v>0.41666666666666652</v>
      </c>
      <c r="BM104" s="4">
        <f t="shared" si="76"/>
        <v>1.2825908162683857</v>
      </c>
      <c r="BN104" s="4">
        <f t="shared" si="77"/>
        <v>-0.65899999999999981</v>
      </c>
      <c r="BO104" s="4">
        <f t="shared" si="78"/>
        <v>1.7977012697428765</v>
      </c>
      <c r="BP104" s="4">
        <f t="shared" si="79"/>
        <v>1.1348333333333338</v>
      </c>
      <c r="BQ104" s="4">
        <f t="shared" si="80"/>
        <v>2.2669309321359519</v>
      </c>
    </row>
    <row r="105" spans="1:69" x14ac:dyDescent="0.25">
      <c r="A105" t="str">
        <f>'Raw Data'!A105</f>
        <v>A_p110g</v>
      </c>
      <c r="B105">
        <f>'Raw Data'!B105</f>
        <v>720</v>
      </c>
      <c r="C105">
        <f>'Raw Data'!C105</f>
        <v>729</v>
      </c>
      <c r="D105" t="str">
        <f>'Raw Data'!D105</f>
        <v>YLRGCGTAML</v>
      </c>
      <c r="E105" s="1">
        <f>AVERAGE('Raw Data'!K105,'Raw Data'!Q105,'Raw Data'!W105)</f>
        <v>2.1146666666666665</v>
      </c>
      <c r="F105" s="12">
        <f>STDEV('Raw Data'!K105,'Raw Data'!Q105,'Raw Data'!W105)</f>
        <v>0.46748297651715098</v>
      </c>
      <c r="G105" s="1">
        <f>AVERAGE('Raw Data'!AC105,'Raw Data'!AI105,'Raw Data'!AO105)</f>
        <v>2.4499999999999997</v>
      </c>
      <c r="H105" s="12">
        <f>STDEV('Raw Data'!AC105,'Raw Data'!AI105,'Raw Data'!AO105)</f>
        <v>0.41218563778957734</v>
      </c>
      <c r="I105" s="1">
        <f>AVERAGE('Raw Data'!AU105,'Raw Data'!BA105,'Raw Data'!BG105)</f>
        <v>7.2636666666666665</v>
      </c>
      <c r="J105" s="12">
        <f>STDEV('Raw Data'!AU105,'Raw Data'!BA105,'Raw Data'!BG105)</f>
        <v>0.36847840280446992</v>
      </c>
      <c r="K105" s="1">
        <f>AVERAGE('Raw Data'!BM105,'Raw Data'!BS105,'Raw Data'!BY105)</f>
        <v>15.134</v>
      </c>
      <c r="L105" s="12">
        <f>STDEV('Raw Data'!BM105,'Raw Data'!BS105,'Raw Data'!BY105)</f>
        <v>0.56569691531773436</v>
      </c>
      <c r="M105" s="1">
        <f>AVERAGE('Raw Data'!CE105,'Raw Data'!CK105,'Raw Data'!CQ105)</f>
        <v>39.651666666666671</v>
      </c>
      <c r="N105" s="12">
        <f>STDEV('Raw Data'!CE105,'Raw Data'!CK105,'Raw Data'!CQ105)</f>
        <v>1.1410189890327569</v>
      </c>
      <c r="P105" s="1">
        <f>AVERAGE('Raw Data'!K271,'Raw Data'!Q271,'Raw Data'!W271)</f>
        <v>1.4429999999999998</v>
      </c>
      <c r="Q105" s="12">
        <f>STDEV('Raw Data'!K271,'Raw Data'!Q271,'Raw Data'!W271)</f>
        <v>0.28260750166971882</v>
      </c>
      <c r="R105" s="1">
        <f>AVERAGE('Raw Data'!AC271,'Raw Data'!AI271,'Raw Data'!AO271)</f>
        <v>2.3140000000000001</v>
      </c>
      <c r="S105" s="12">
        <f>STDEV('Raw Data'!AC271,'Raw Data'!AI271,'Raw Data'!AO271)</f>
        <v>0.35001714243733889</v>
      </c>
      <c r="T105" s="1">
        <f>AVERAGE('Raw Data'!AU271,'Raw Data'!BA271,'Raw Data'!BG271)</f>
        <v>7.7666666666666657</v>
      </c>
      <c r="U105" s="12">
        <f>STDEV('Raw Data'!AU271,'Raw Data'!BA271,'Raw Data'!BG271)</f>
        <v>0.47018755123177508</v>
      </c>
      <c r="V105" s="1">
        <f>AVERAGE('Raw Data'!BM271,'Raw Data'!BS271,'Raw Data'!BY271)</f>
        <v>14.261333333333333</v>
      </c>
      <c r="W105" s="12">
        <f>STDEV('Raw Data'!BM271,'Raw Data'!BS271,'Raw Data'!BY271)</f>
        <v>0.50527748152211716</v>
      </c>
      <c r="X105" s="1">
        <f>AVERAGE('Raw Data'!CE271,'Raw Data'!CK271,'Raw Data'!CQ271)</f>
        <v>38.337666666666671</v>
      </c>
      <c r="Y105" s="12">
        <f>STDEV('Raw Data'!CE271,'Raw Data'!CK271,'Raw Data'!CQ271)</f>
        <v>0.4092338369848374</v>
      </c>
      <c r="AA105" s="1">
        <f>AVERAGE('Raw Data'!K437,'Raw Data'!Q437,'Raw Data'!W437)</f>
        <v>1.3946666666666667</v>
      </c>
      <c r="AB105" s="12">
        <f>STDEV('Raw Data'!K437,'Raw Data'!Q437,'Raw Data'!W437)</f>
        <v>0.23789143181992312</v>
      </c>
      <c r="AC105" s="1">
        <f>AVERAGE('Raw Data'!AC437,'Raw Data'!AI437,'Raw Data'!AO437)</f>
        <v>2.2429999999999999</v>
      </c>
      <c r="AD105" s="12">
        <f>STDEV('Raw Data'!AC437,'Raw Data'!AI437,'Raw Data'!AO437)</f>
        <v>0.12459133196173812</v>
      </c>
      <c r="AE105" s="1">
        <f>AVERAGE('Raw Data'!AU437,'Raw Data'!BA437,'Raw Data'!BG437)</f>
        <v>7.09</v>
      </c>
      <c r="AF105" s="12">
        <f>STDEV('Raw Data'!AU437,'Raw Data'!BA437,'Raw Data'!BG437)</f>
        <v>0.24366165065516596</v>
      </c>
      <c r="AG105" s="1">
        <f>AVERAGE('Raw Data'!BM437,'Raw Data'!BS437,'Raw Data'!BY437)</f>
        <v>14.314</v>
      </c>
      <c r="AH105" s="12">
        <f>STDEV('Raw Data'!BM437,'Raw Data'!BS437,'Raw Data'!BY437)</f>
        <v>0.69720728624993633</v>
      </c>
      <c r="AI105" s="1">
        <f>AVERAGE('Raw Data'!CE437,'Raw Data'!CK437,'Raw Data'!CQ437)</f>
        <v>38.048999999999999</v>
      </c>
      <c r="AJ105" s="12">
        <f>STDEV('Raw Data'!CE437,'Raw Data'!CK437,'Raw Data'!CQ437)</f>
        <v>0.15132085117392019</v>
      </c>
      <c r="AL105" s="4">
        <f t="shared" si="101"/>
        <v>0.67166666666666663</v>
      </c>
      <c r="AM105" s="12">
        <f t="shared" si="102"/>
        <v>0.7500904781868698</v>
      </c>
      <c r="AN105" s="4">
        <f t="shared" si="103"/>
        <v>0.13599999999999968</v>
      </c>
      <c r="AO105" s="12">
        <f t="shared" si="104"/>
        <v>0.76220278022691612</v>
      </c>
      <c r="AP105" s="4">
        <f t="shared" si="105"/>
        <v>-0.50299999999999923</v>
      </c>
      <c r="AQ105" s="12">
        <f t="shared" si="106"/>
        <v>0.83866595403624489</v>
      </c>
      <c r="AR105" s="4">
        <f t="shared" si="107"/>
        <v>0.87266666666666737</v>
      </c>
      <c r="AS105" s="12">
        <f t="shared" si="108"/>
        <v>1.0709743968398515</v>
      </c>
      <c r="AT105" s="4">
        <f t="shared" si="109"/>
        <v>1.3140000000000001</v>
      </c>
      <c r="AU105" s="12">
        <f t="shared" si="110"/>
        <v>1.5502528260175941</v>
      </c>
      <c r="AW105" s="4">
        <f t="shared" si="111"/>
        <v>0.71999999999999975</v>
      </c>
      <c r="AX105" s="12">
        <f t="shared" si="112"/>
        <v>0.7053744083370741</v>
      </c>
      <c r="AY105" s="4">
        <f t="shared" si="113"/>
        <v>0.20699999999999985</v>
      </c>
      <c r="AZ105" s="12">
        <f t="shared" si="114"/>
        <v>0.53677696975131539</v>
      </c>
      <c r="BA105" s="4">
        <f t="shared" si="115"/>
        <v>0.17366666666666664</v>
      </c>
      <c r="BB105" s="12">
        <f t="shared" si="116"/>
        <v>0.61214005345963585</v>
      </c>
      <c r="BC105" s="4">
        <f t="shared" si="117"/>
        <v>0.82000000000000028</v>
      </c>
      <c r="BD105" s="12">
        <f t="shared" si="118"/>
        <v>1.2629042015676706</v>
      </c>
      <c r="BE105" s="4">
        <f t="shared" si="119"/>
        <v>1.6026666666666713</v>
      </c>
      <c r="BF105" s="12">
        <f t="shared" si="120"/>
        <v>1.292339840206677</v>
      </c>
      <c r="BH105" s="4">
        <f t="shared" si="71"/>
        <v>4.8333333333333117E-2</v>
      </c>
      <c r="BI105" s="4">
        <f t="shared" si="72"/>
        <v>0.52049893348964194</v>
      </c>
      <c r="BJ105" s="4">
        <f t="shared" si="73"/>
        <v>7.1000000000000174E-2</v>
      </c>
      <c r="BK105" s="4">
        <f t="shared" si="74"/>
        <v>0.474608474399077</v>
      </c>
      <c r="BL105" s="4">
        <f t="shared" si="75"/>
        <v>0.67666666666666586</v>
      </c>
      <c r="BM105" s="4">
        <f t="shared" si="76"/>
        <v>0.71384920188694101</v>
      </c>
      <c r="BN105" s="4">
        <f t="shared" si="77"/>
        <v>-5.2666666666667084E-2</v>
      </c>
      <c r="BO105" s="4">
        <f t="shared" si="78"/>
        <v>1.2024847677720536</v>
      </c>
      <c r="BP105" s="4">
        <f t="shared" si="79"/>
        <v>0.28866666666667129</v>
      </c>
      <c r="BQ105" s="4">
        <f t="shared" si="80"/>
        <v>0.56055468815875753</v>
      </c>
    </row>
    <row r="106" spans="1:69" x14ac:dyDescent="0.25">
      <c r="A106" t="str">
        <f>'Raw Data'!A106</f>
        <v>A_p110g</v>
      </c>
      <c r="B106">
        <f>'Raw Data'!B106</f>
        <v>730</v>
      </c>
      <c r="C106">
        <f>'Raw Data'!C106</f>
        <v>738</v>
      </c>
      <c r="D106" t="str">
        <f>'Raw Data'!D106</f>
        <v>HDFTQQVQV</v>
      </c>
      <c r="E106" s="1">
        <f>AVERAGE('Raw Data'!K106,'Raw Data'!Q106,'Raw Data'!W106)</f>
        <v>1.732</v>
      </c>
      <c r="F106" s="12">
        <f>STDEV('Raw Data'!K106,'Raw Data'!Q106,'Raw Data'!W106)</f>
        <v>0.65607697719093938</v>
      </c>
      <c r="G106" s="1">
        <f>AVERAGE('Raw Data'!AC106,'Raw Data'!AI106,'Raw Data'!AO106)</f>
        <v>1.1346666666666667</v>
      </c>
      <c r="H106" s="12">
        <f>STDEV('Raw Data'!AC106,'Raw Data'!AI106,'Raw Data'!AO106)</f>
        <v>0.14729675262317748</v>
      </c>
      <c r="I106" s="1">
        <f>AVERAGE('Raw Data'!AU106,'Raw Data'!BA106,'Raw Data'!BG106)</f>
        <v>1.5486666666666666</v>
      </c>
      <c r="J106" s="12">
        <f>STDEV('Raw Data'!AU106,'Raw Data'!BA106,'Raw Data'!BG106)</f>
        <v>0.66540689306118006</v>
      </c>
      <c r="K106" s="1">
        <f>AVERAGE('Raw Data'!BM106,'Raw Data'!BS106,'Raw Data'!BY106)</f>
        <v>1.6769999999999998</v>
      </c>
      <c r="L106" s="12">
        <f>STDEV('Raw Data'!BM106,'Raw Data'!BS106,'Raw Data'!BY106)</f>
        <v>0.33530881288746361</v>
      </c>
      <c r="M106" s="1">
        <f>AVERAGE('Raw Data'!CE106,'Raw Data'!CK106,'Raw Data'!CQ106)</f>
        <v>2.3123333333333336</v>
      </c>
      <c r="N106" s="12">
        <f>STDEV('Raw Data'!CE106,'Raw Data'!CK106,'Raw Data'!CQ106)</f>
        <v>0.31697686561219679</v>
      </c>
      <c r="P106" s="1">
        <f>AVERAGE('Raw Data'!K272,'Raw Data'!Q272,'Raw Data'!W272)</f>
        <v>2.3889999999999998</v>
      </c>
      <c r="Q106" s="12">
        <f>STDEV('Raw Data'!K272,'Raw Data'!Q272,'Raw Data'!W272)</f>
        <v>0.55041893136046982</v>
      </c>
      <c r="R106" s="1">
        <f>AVERAGE('Raw Data'!AC272,'Raw Data'!AI272,'Raw Data'!AO272)</f>
        <v>2.8353333333333333</v>
      </c>
      <c r="S106" s="12">
        <f>STDEV('Raw Data'!AC272,'Raw Data'!AI272,'Raw Data'!AO272)</f>
        <v>0.3091995040961959</v>
      </c>
      <c r="T106" s="1">
        <f>AVERAGE('Raw Data'!AU272,'Raw Data'!BA272,'Raw Data'!BG272)</f>
        <v>2.2286666666666668</v>
      </c>
      <c r="U106" s="12">
        <f>STDEV('Raw Data'!AU272,'Raw Data'!BA272,'Raw Data'!BG272)</f>
        <v>0.67000323382304139</v>
      </c>
      <c r="V106" s="1">
        <f>AVERAGE('Raw Data'!BM272,'Raw Data'!BS272,'Raw Data'!BY272)</f>
        <v>2.4826666666666664</v>
      </c>
      <c r="W106" s="12">
        <f>STDEV('Raw Data'!BM272,'Raw Data'!BS272,'Raw Data'!BY272)</f>
        <v>9.0389896190521929E-2</v>
      </c>
      <c r="X106" s="1">
        <f>AVERAGE('Raw Data'!CE272,'Raw Data'!CK272,'Raw Data'!CQ272)</f>
        <v>2.6776666666666671</v>
      </c>
      <c r="Y106" s="12">
        <f>STDEV('Raw Data'!CE272,'Raw Data'!CK272,'Raw Data'!CQ272)</f>
        <v>0.18463296924800096</v>
      </c>
      <c r="AA106" s="1">
        <f>AVERAGE('Raw Data'!K438,'Raw Data'!Q438,'Raw Data'!W438)</f>
        <v>1.9196666666666669</v>
      </c>
      <c r="AB106" s="12">
        <f>STDEV('Raw Data'!K438,'Raw Data'!Q438,'Raw Data'!W438)</f>
        <v>0.60246687322485504</v>
      </c>
      <c r="AC106" s="1">
        <f>AVERAGE('Raw Data'!AC438,'Raw Data'!AI438,'Raw Data'!AO438)</f>
        <v>1.3073333333333335</v>
      </c>
      <c r="AD106" s="12">
        <f>STDEV('Raw Data'!AC438,'Raw Data'!AI438,'Raw Data'!AO438)</f>
        <v>0.27249281336088937</v>
      </c>
      <c r="AE106" s="1">
        <f>AVERAGE('Raw Data'!AU438,'Raw Data'!BA438,'Raw Data'!BG438)</f>
        <v>1.6580000000000001</v>
      </c>
      <c r="AF106" s="12">
        <f>STDEV('Raw Data'!AU438,'Raw Data'!BA438,'Raw Data'!BG438)</f>
        <v>0.3464621191414724</v>
      </c>
      <c r="AG106" s="1">
        <f>AVERAGE('Raw Data'!BM438,'Raw Data'!BS438,'Raw Data'!BY438)</f>
        <v>1.2805</v>
      </c>
      <c r="AH106" s="12">
        <f>STDEV('Raw Data'!BM438,'Raw Data'!BS438,'Raw Data'!BY438)</f>
        <v>0.44901280605345861</v>
      </c>
      <c r="AI106" s="1">
        <f>AVERAGE('Raw Data'!CE438,'Raw Data'!CK438,'Raw Data'!CQ438)</f>
        <v>2.0699999999999998</v>
      </c>
      <c r="AJ106" s="12">
        <f>STDEV('Raw Data'!CE438,'Raw Data'!CK438,'Raw Data'!CQ438)</f>
        <v>0.3705239533417507</v>
      </c>
      <c r="AL106" s="4">
        <f t="shared" si="101"/>
        <v>-0.65699999999999981</v>
      </c>
      <c r="AM106" s="12">
        <f t="shared" si="102"/>
        <v>1.2064959085514089</v>
      </c>
      <c r="AN106" s="4">
        <f t="shared" si="103"/>
        <v>-1.7006666666666665</v>
      </c>
      <c r="AO106" s="12">
        <f t="shared" si="104"/>
        <v>0.45649625671937344</v>
      </c>
      <c r="AP106" s="4">
        <f t="shared" si="105"/>
        <v>-0.68000000000000016</v>
      </c>
      <c r="AQ106" s="12">
        <f t="shared" si="106"/>
        <v>1.3354101268842213</v>
      </c>
      <c r="AR106" s="4">
        <f t="shared" si="107"/>
        <v>-0.80566666666666653</v>
      </c>
      <c r="AS106" s="12">
        <f t="shared" si="108"/>
        <v>0.42569870907798557</v>
      </c>
      <c r="AT106" s="4">
        <f t="shared" si="109"/>
        <v>-0.36533333333333351</v>
      </c>
      <c r="AU106" s="12">
        <f t="shared" si="110"/>
        <v>0.50160983486019761</v>
      </c>
      <c r="AW106" s="4">
        <f t="shared" si="111"/>
        <v>-0.18766666666666687</v>
      </c>
      <c r="AX106" s="12">
        <f t="shared" si="112"/>
        <v>1.2585438504157946</v>
      </c>
      <c r="AY106" s="4">
        <f t="shared" si="113"/>
        <v>-0.17266666666666675</v>
      </c>
      <c r="AZ106" s="12">
        <f t="shared" si="114"/>
        <v>0.41978956598406686</v>
      </c>
      <c r="BA106" s="4">
        <f t="shared" si="115"/>
        <v>-0.1093333333333335</v>
      </c>
      <c r="BB106" s="12">
        <f t="shared" si="116"/>
        <v>1.0118690122026526</v>
      </c>
      <c r="BC106" s="4">
        <f t="shared" si="117"/>
        <v>0.39649999999999985</v>
      </c>
      <c r="BD106" s="12">
        <f t="shared" si="118"/>
        <v>0.78432161894092223</v>
      </c>
      <c r="BE106" s="4">
        <f t="shared" si="119"/>
        <v>0.24233333333333373</v>
      </c>
      <c r="BF106" s="12">
        <f t="shared" si="120"/>
        <v>0.68750081895394743</v>
      </c>
      <c r="BH106" s="4">
        <f t="shared" si="71"/>
        <v>0.46933333333333294</v>
      </c>
      <c r="BI106" s="4">
        <f t="shared" si="72"/>
        <v>1.152885804585325</v>
      </c>
      <c r="BJ106" s="4">
        <f t="shared" si="73"/>
        <v>1.5279999999999998</v>
      </c>
      <c r="BK106" s="4">
        <f t="shared" si="74"/>
        <v>0.58169231745708527</v>
      </c>
      <c r="BL106" s="4">
        <f t="shared" si="75"/>
        <v>0.57066666666666666</v>
      </c>
      <c r="BM106" s="4">
        <f t="shared" si="76"/>
        <v>1.0164653529645138</v>
      </c>
      <c r="BN106" s="4">
        <f t="shared" si="77"/>
        <v>1.2021666666666664</v>
      </c>
      <c r="BO106" s="4">
        <f t="shared" si="78"/>
        <v>0.53940270224398057</v>
      </c>
      <c r="BP106" s="4">
        <f t="shared" si="79"/>
        <v>0.60766666666666724</v>
      </c>
      <c r="BQ106" s="4">
        <f t="shared" si="80"/>
        <v>0.55515692258975169</v>
      </c>
    </row>
    <row r="107" spans="1:69" x14ac:dyDescent="0.25">
      <c r="A107" t="str">
        <f>'Raw Data'!A107</f>
        <v>A_p110g</v>
      </c>
      <c r="B107">
        <f>'Raw Data'!B107</f>
        <v>732</v>
      </c>
      <c r="C107">
        <f>'Raw Data'!C107</f>
        <v>737</v>
      </c>
      <c r="D107" t="str">
        <f>'Raw Data'!D107</f>
        <v>FTQQVQ</v>
      </c>
      <c r="E107" s="1">
        <f>AVERAGE('Raw Data'!K107,'Raw Data'!Q107,'Raw Data'!W107)</f>
        <v>3.331</v>
      </c>
      <c r="F107" s="12">
        <f>STDEV('Raw Data'!K107,'Raw Data'!Q107,'Raw Data'!W107)</f>
        <v>0.81190393520415971</v>
      </c>
      <c r="G107" s="1">
        <f>AVERAGE('Raw Data'!AC107,'Raw Data'!AI107,'Raw Data'!AO107)</f>
        <v>1.6680000000000001</v>
      </c>
      <c r="H107" s="12">
        <f>STDEV('Raw Data'!AC107,'Raw Data'!AI107,'Raw Data'!AO107)</f>
        <v>0.53808270739729103</v>
      </c>
      <c r="I107" s="1">
        <f>AVERAGE('Raw Data'!AU107,'Raw Data'!BA107,'Raw Data'!BG107)</f>
        <v>2.2129999999999996</v>
      </c>
      <c r="J107" s="12">
        <f>STDEV('Raw Data'!AU107,'Raw Data'!BA107,'Raw Data'!BG107)</f>
        <v>0.69589726253233675</v>
      </c>
      <c r="K107" s="1">
        <f>AVERAGE('Raw Data'!BM107,'Raw Data'!BS107,'Raw Data'!BY107)</f>
        <v>2.5423333333333336</v>
      </c>
      <c r="L107" s="12">
        <f>STDEV('Raw Data'!BM107,'Raw Data'!BS107,'Raw Data'!BY107)</f>
        <v>0.78613251639487181</v>
      </c>
      <c r="M107" s="1">
        <f>AVERAGE('Raw Data'!CE107,'Raw Data'!CK107,'Raw Data'!CQ107)</f>
        <v>3.5133333333333336</v>
      </c>
      <c r="N107" s="12">
        <f>STDEV('Raw Data'!CE107,'Raw Data'!CK107,'Raw Data'!CQ107)</f>
        <v>0.26249253957652441</v>
      </c>
      <c r="P107" s="1">
        <f>AVERAGE('Raw Data'!K273,'Raw Data'!Q273,'Raw Data'!W273)</f>
        <v>2.6216666666666666</v>
      </c>
      <c r="Q107" s="12">
        <f>STDEV('Raw Data'!K273,'Raw Data'!Q273,'Raw Data'!W273)</f>
        <v>0.87956371760852747</v>
      </c>
      <c r="R107" s="1">
        <f>AVERAGE('Raw Data'!AC273,'Raw Data'!AI273,'Raw Data'!AO273)</f>
        <v>2.8466666666666662</v>
      </c>
      <c r="S107" s="12">
        <f>STDEV('Raw Data'!AC273,'Raw Data'!AI273,'Raw Data'!AO273)</f>
        <v>1.128988190076998</v>
      </c>
      <c r="T107" s="1">
        <f>AVERAGE('Raw Data'!AU273,'Raw Data'!BA273,'Raw Data'!BG273)</f>
        <v>2.3746666666666667</v>
      </c>
      <c r="U107" s="12">
        <f>STDEV('Raw Data'!AU273,'Raw Data'!BA273,'Raw Data'!BG273)</f>
        <v>0.87301680014380811</v>
      </c>
      <c r="V107" s="1">
        <f>AVERAGE('Raw Data'!BM273,'Raw Data'!BS273,'Raw Data'!BY273)</f>
        <v>6.9606666666666657</v>
      </c>
      <c r="W107" s="12">
        <f>STDEV('Raw Data'!BM273,'Raw Data'!BS273,'Raw Data'!BY273)</f>
        <v>1.2498433235143283</v>
      </c>
      <c r="X107" s="1">
        <f>AVERAGE('Raw Data'!CE273,'Raw Data'!CK273,'Raw Data'!CQ273)</f>
        <v>4.4926666666666666</v>
      </c>
      <c r="Y107" s="12">
        <f>STDEV('Raw Data'!CE273,'Raw Data'!CK273,'Raw Data'!CQ273)</f>
        <v>0.75922350683664619</v>
      </c>
      <c r="AA107" s="1">
        <f>AVERAGE('Raw Data'!K439,'Raw Data'!Q439,'Raw Data'!W439)</f>
        <v>3.9006666666666661</v>
      </c>
      <c r="AB107" s="12">
        <f>STDEV('Raw Data'!K439,'Raw Data'!Q439,'Raw Data'!W439)</f>
        <v>0.58094520682533834</v>
      </c>
      <c r="AC107" s="1">
        <f>AVERAGE('Raw Data'!AC439,'Raw Data'!AI439,'Raw Data'!AO439)</f>
        <v>2.9356666666666666</v>
      </c>
      <c r="AD107" s="12">
        <f>STDEV('Raw Data'!AC439,'Raw Data'!AI439,'Raw Data'!AO439)</f>
        <v>0.26862675468637404</v>
      </c>
      <c r="AE107" s="1">
        <f>AVERAGE('Raw Data'!AU439,'Raw Data'!BA439,'Raw Data'!BG439)</f>
        <v>3.3223333333333334</v>
      </c>
      <c r="AF107" s="12">
        <f>STDEV('Raw Data'!AU439,'Raw Data'!BA439,'Raw Data'!BG439)</f>
        <v>0.34410802567410909</v>
      </c>
      <c r="AG107" s="1">
        <f>AVERAGE('Raw Data'!BM439,'Raw Data'!BS439,'Raw Data'!BY439)</f>
        <v>2.4015</v>
      </c>
      <c r="AH107" s="12">
        <f>STDEV('Raw Data'!BM439,'Raw Data'!BS439,'Raw Data'!BY439)</f>
        <v>0.33163308037649103</v>
      </c>
      <c r="AI107" s="1">
        <f>AVERAGE('Raw Data'!CE439,'Raw Data'!CK439,'Raw Data'!CQ439)</f>
        <v>3.3445</v>
      </c>
      <c r="AJ107" s="12">
        <f>STDEV('Raw Data'!CE439,'Raw Data'!CK439,'Raw Data'!CQ439)</f>
        <v>0.2100107140124044</v>
      </c>
      <c r="AL107" s="4">
        <f t="shared" si="101"/>
        <v>0.70933333333333337</v>
      </c>
      <c r="AM107" s="12">
        <f t="shared" si="102"/>
        <v>1.6914676528126871</v>
      </c>
      <c r="AN107" s="4">
        <f t="shared" si="103"/>
        <v>-1.1786666666666661</v>
      </c>
      <c r="AO107" s="12">
        <f t="shared" si="104"/>
        <v>1.6670708974742889</v>
      </c>
      <c r="AP107" s="4">
        <f t="shared" si="105"/>
        <v>-0.16166666666666707</v>
      </c>
      <c r="AQ107" s="12">
        <f t="shared" si="106"/>
        <v>1.5689140626761451</v>
      </c>
      <c r="AR107" s="4">
        <f t="shared" si="107"/>
        <v>-4.4183333333333321</v>
      </c>
      <c r="AS107" s="12">
        <f t="shared" si="108"/>
        <v>2.0359758399092001</v>
      </c>
      <c r="AT107" s="4">
        <f t="shared" si="109"/>
        <v>-0.97933333333333294</v>
      </c>
      <c r="AU107" s="12">
        <f t="shared" si="110"/>
        <v>1.0217160464131707</v>
      </c>
      <c r="AW107" s="4">
        <f t="shared" si="111"/>
        <v>-0.5696666666666661</v>
      </c>
      <c r="AX107" s="12">
        <f t="shared" si="112"/>
        <v>1.3928491420294977</v>
      </c>
      <c r="AY107" s="4">
        <f t="shared" si="113"/>
        <v>-1.2676666666666665</v>
      </c>
      <c r="AZ107" s="12">
        <f t="shared" si="114"/>
        <v>0.80670946208366501</v>
      </c>
      <c r="BA107" s="4">
        <f t="shared" si="115"/>
        <v>-1.1093333333333337</v>
      </c>
      <c r="BB107" s="12">
        <f t="shared" si="116"/>
        <v>1.0400052882064459</v>
      </c>
      <c r="BC107" s="4">
        <f t="shared" si="117"/>
        <v>0.14083333333333359</v>
      </c>
      <c r="BD107" s="12">
        <f t="shared" si="118"/>
        <v>1.1177655967713629</v>
      </c>
      <c r="BE107" s="4">
        <f t="shared" si="119"/>
        <v>0.16883333333333361</v>
      </c>
      <c r="BF107" s="12">
        <f t="shared" si="120"/>
        <v>0.47250325358892886</v>
      </c>
      <c r="BH107" s="4">
        <f t="shared" si="71"/>
        <v>-1.2789999999999995</v>
      </c>
      <c r="BI107" s="4">
        <f t="shared" si="72"/>
        <v>1.4605089244338658</v>
      </c>
      <c r="BJ107" s="4">
        <f t="shared" si="73"/>
        <v>-8.9000000000000412E-2</v>
      </c>
      <c r="BK107" s="4">
        <f t="shared" si="74"/>
        <v>1.3976149447633721</v>
      </c>
      <c r="BL107" s="4">
        <f t="shared" si="75"/>
        <v>-0.94766666666666666</v>
      </c>
      <c r="BM107" s="4">
        <f t="shared" si="76"/>
        <v>1.2171248258179173</v>
      </c>
      <c r="BN107" s="4">
        <f t="shared" si="77"/>
        <v>4.5591666666666661</v>
      </c>
      <c r="BO107" s="4">
        <f t="shared" si="78"/>
        <v>1.5814764038908193</v>
      </c>
      <c r="BP107" s="4">
        <f t="shared" si="79"/>
        <v>1.1481666666666666</v>
      </c>
      <c r="BQ107" s="4">
        <f t="shared" si="80"/>
        <v>0.96923422084905053</v>
      </c>
    </row>
    <row r="108" spans="1:69" x14ac:dyDescent="0.25">
      <c r="A108" t="str">
        <f>'Raw Data'!A108</f>
        <v>A_p110g</v>
      </c>
      <c r="B108">
        <f>'Raw Data'!B108</f>
        <v>732</v>
      </c>
      <c r="C108">
        <f>'Raw Data'!C108</f>
        <v>738</v>
      </c>
      <c r="D108" t="str">
        <f>'Raw Data'!D108</f>
        <v>FTQQVQV</v>
      </c>
      <c r="E108" s="1">
        <f>AVERAGE('Raw Data'!K108,'Raw Data'!Q108,'Raw Data'!W108)</f>
        <v>1.3873333333333333</v>
      </c>
      <c r="F108" s="12">
        <f>STDEV('Raw Data'!K108,'Raw Data'!Q108,'Raw Data'!W108)</f>
        <v>0.44752020438560497</v>
      </c>
      <c r="G108" s="1">
        <f>AVERAGE('Raw Data'!AC108,'Raw Data'!AI108,'Raw Data'!AO108)</f>
        <v>2.1173333333333333</v>
      </c>
      <c r="H108" s="12">
        <f>STDEV('Raw Data'!AC108,'Raw Data'!AI108,'Raw Data'!AO108)</f>
        <v>0.72814856542695483</v>
      </c>
      <c r="I108" s="1">
        <f>AVERAGE('Raw Data'!AU108,'Raw Data'!BA108,'Raw Data'!BG108)</f>
        <v>1.6396666666666668</v>
      </c>
      <c r="J108" s="12">
        <f>STDEV('Raw Data'!AU108,'Raw Data'!BA108,'Raw Data'!BG108)</f>
        <v>0.57380687808123487</v>
      </c>
      <c r="K108" s="1">
        <f>AVERAGE('Raw Data'!BM108,'Raw Data'!BS108,'Raw Data'!BY108)</f>
        <v>1.8576666666666668</v>
      </c>
      <c r="L108" s="12">
        <f>STDEV('Raw Data'!BM108,'Raw Data'!BS108,'Raw Data'!BY108)</f>
        <v>0.27452929412602439</v>
      </c>
      <c r="M108" s="1">
        <f>AVERAGE('Raw Data'!CE108,'Raw Data'!CK108,'Raw Data'!CQ108)</f>
        <v>2.2793333333333332</v>
      </c>
      <c r="N108" s="12">
        <f>STDEV('Raw Data'!CE108,'Raw Data'!CK108,'Raw Data'!CQ108)</f>
        <v>0.33427583420482787</v>
      </c>
      <c r="P108" s="1">
        <f>AVERAGE('Raw Data'!K274,'Raw Data'!Q274,'Raw Data'!W274)</f>
        <v>2.1603333333333334</v>
      </c>
      <c r="Q108" s="12">
        <f>STDEV('Raw Data'!K274,'Raw Data'!Q274,'Raw Data'!W274)</f>
        <v>0.33157553186767941</v>
      </c>
      <c r="R108" s="1">
        <f>AVERAGE('Raw Data'!AC274,'Raw Data'!AI274,'Raw Data'!AO274)</f>
        <v>3.2030000000000007</v>
      </c>
      <c r="S108" s="12">
        <f>STDEV('Raw Data'!AC274,'Raw Data'!AI274,'Raw Data'!AO274)</f>
        <v>1.2066892723481046</v>
      </c>
      <c r="T108" s="1">
        <f>AVERAGE('Raw Data'!AU274,'Raw Data'!BA274,'Raw Data'!BG274)</f>
        <v>2.3943333333333334</v>
      </c>
      <c r="U108" s="12">
        <f>STDEV('Raw Data'!AU274,'Raw Data'!BA274,'Raw Data'!BG274)</f>
        <v>0.75040278073400912</v>
      </c>
      <c r="V108" s="1">
        <f>AVERAGE('Raw Data'!BM274,'Raw Data'!BS274,'Raw Data'!BY274)</f>
        <v>1.167</v>
      </c>
      <c r="W108" s="12">
        <f>STDEV('Raw Data'!BM274,'Raw Data'!BS274,'Raw Data'!BY274)</f>
        <v>0.25392321674080948</v>
      </c>
      <c r="X108" s="1">
        <f>AVERAGE('Raw Data'!CE274,'Raw Data'!CK274,'Raw Data'!CQ274)</f>
        <v>3.1270000000000002</v>
      </c>
      <c r="Y108" s="12">
        <f>STDEV('Raw Data'!CE274,'Raw Data'!CK274,'Raw Data'!CQ274)</f>
        <v>1.9230798215362781</v>
      </c>
      <c r="AA108" s="1">
        <f>AVERAGE('Raw Data'!K440,'Raw Data'!Q440,'Raw Data'!W440)</f>
        <v>3.4590000000000001</v>
      </c>
      <c r="AB108" s="12">
        <f>STDEV('Raw Data'!K440,'Raw Data'!Q440,'Raw Data'!W440)</f>
        <v>1.8672522593372314</v>
      </c>
      <c r="AC108" s="1">
        <f>AVERAGE('Raw Data'!AC440,'Raw Data'!AI440,'Raw Data'!AO440)</f>
        <v>4.251666666666666</v>
      </c>
      <c r="AD108" s="12">
        <f>STDEV('Raw Data'!AC440,'Raw Data'!AI440,'Raw Data'!AO440)</f>
        <v>0.85276628294822909</v>
      </c>
      <c r="AE108" s="1">
        <f>AVERAGE('Raw Data'!AU440,'Raw Data'!BA440,'Raw Data'!BG440)</f>
        <v>1.6153333333333333</v>
      </c>
      <c r="AF108" s="12">
        <f>STDEV('Raw Data'!AU440,'Raw Data'!BA440,'Raw Data'!BG440)</f>
        <v>0.53222582926172735</v>
      </c>
      <c r="AG108" s="1">
        <f>AVERAGE('Raw Data'!BM440,'Raw Data'!BS440,'Raw Data'!BY440)</f>
        <v>0.89349999999999996</v>
      </c>
      <c r="AH108" s="12">
        <f>STDEV('Raw Data'!BM440,'Raw Data'!BS440,'Raw Data'!BY440)</f>
        <v>3.1819805153394672E-2</v>
      </c>
      <c r="AI108" s="1">
        <f>AVERAGE('Raw Data'!CE440,'Raw Data'!CK440,'Raw Data'!CQ440)</f>
        <v>1.5745</v>
      </c>
      <c r="AJ108" s="12">
        <f>STDEV('Raw Data'!CE440,'Raw Data'!CK440,'Raw Data'!CQ440)</f>
        <v>9.8287842584930118E-2</v>
      </c>
      <c r="AL108" s="4">
        <f t="shared" si="101"/>
        <v>-0.77300000000000013</v>
      </c>
      <c r="AM108" s="12">
        <f t="shared" si="102"/>
        <v>0.77909573625328454</v>
      </c>
      <c r="AN108" s="4">
        <f t="shared" si="103"/>
        <v>-1.0856666666666674</v>
      </c>
      <c r="AO108" s="12">
        <f t="shared" si="104"/>
        <v>1.9348378377750595</v>
      </c>
      <c r="AP108" s="4">
        <f t="shared" si="105"/>
        <v>-0.7546666666666666</v>
      </c>
      <c r="AQ108" s="12">
        <f t="shared" si="106"/>
        <v>1.3242096588152441</v>
      </c>
      <c r="AR108" s="4">
        <f t="shared" si="107"/>
        <v>0.69066666666666676</v>
      </c>
      <c r="AS108" s="12">
        <f t="shared" si="108"/>
        <v>0.52845251086683387</v>
      </c>
      <c r="AT108" s="4">
        <f t="shared" si="109"/>
        <v>-0.84766666666666701</v>
      </c>
      <c r="AU108" s="12">
        <f t="shared" si="110"/>
        <v>2.2573556557411054</v>
      </c>
      <c r="AW108" s="4">
        <f t="shared" si="111"/>
        <v>-2.0716666666666668</v>
      </c>
      <c r="AX108" s="12">
        <f t="shared" si="112"/>
        <v>2.3147724637228362</v>
      </c>
      <c r="AY108" s="4">
        <f t="shared" si="113"/>
        <v>-2.1343333333333327</v>
      </c>
      <c r="AZ108" s="12">
        <f t="shared" si="114"/>
        <v>1.580914848375184</v>
      </c>
      <c r="BA108" s="4">
        <f t="shared" si="115"/>
        <v>2.433333333333354E-2</v>
      </c>
      <c r="BB108" s="12">
        <f t="shared" si="116"/>
        <v>1.1060327073429626</v>
      </c>
      <c r="BC108" s="4">
        <f t="shared" si="117"/>
        <v>0.96416666666666684</v>
      </c>
      <c r="BD108" s="12">
        <f t="shared" si="118"/>
        <v>0.30634909927941906</v>
      </c>
      <c r="BE108" s="4">
        <f t="shared" si="119"/>
        <v>0.7048333333333332</v>
      </c>
      <c r="BF108" s="12">
        <f t="shared" si="120"/>
        <v>0.43256367678975804</v>
      </c>
      <c r="BH108" s="4">
        <f t="shared" si="71"/>
        <v>-1.2986666666666666</v>
      </c>
      <c r="BI108" s="4">
        <f t="shared" si="72"/>
        <v>2.198827791204911</v>
      </c>
      <c r="BJ108" s="4">
        <f t="shared" si="73"/>
        <v>-1.0486666666666653</v>
      </c>
      <c r="BK108" s="4">
        <f t="shared" si="74"/>
        <v>2.0594555552963336</v>
      </c>
      <c r="BL108" s="4">
        <f t="shared" si="75"/>
        <v>0.77900000000000014</v>
      </c>
      <c r="BM108" s="4">
        <f t="shared" si="76"/>
        <v>1.2826286099957365</v>
      </c>
      <c r="BN108" s="4">
        <f t="shared" si="77"/>
        <v>0.27350000000000008</v>
      </c>
      <c r="BO108" s="4">
        <f t="shared" si="78"/>
        <v>0.28574302189420414</v>
      </c>
      <c r="BP108" s="4">
        <f t="shared" si="79"/>
        <v>1.5525000000000002</v>
      </c>
      <c r="BQ108" s="4">
        <f t="shared" si="80"/>
        <v>2.0213676641212084</v>
      </c>
    </row>
    <row r="109" spans="1:69" x14ac:dyDescent="0.25">
      <c r="A109" t="str">
        <f>'Raw Data'!A109</f>
        <v>A_p110g</v>
      </c>
      <c r="B109">
        <f>'Raw Data'!B109</f>
        <v>748</v>
      </c>
      <c r="C109">
        <f>'Raw Data'!C109</f>
        <v>782</v>
      </c>
      <c r="D109" t="str">
        <f>'Raw Data'!D109</f>
        <v>DIKSLSAEKYDVSSQVISQLKQKLENLQNSQLPES</v>
      </c>
      <c r="E109" s="1">
        <f>AVERAGE('Raw Data'!K109,'Raw Data'!Q109,'Raw Data'!W109)</f>
        <v>48.772333333333336</v>
      </c>
      <c r="F109" s="12">
        <f>STDEV('Raw Data'!K109,'Raw Data'!Q109,'Raw Data'!W109)</f>
        <v>0.74728597827962373</v>
      </c>
      <c r="G109" s="1">
        <f>AVERAGE('Raw Data'!AC109,'Raw Data'!AI109,'Raw Data'!AO109)</f>
        <v>55.858666666666672</v>
      </c>
      <c r="H109" s="12">
        <f>STDEV('Raw Data'!AC109,'Raw Data'!AI109,'Raw Data'!AO109)</f>
        <v>1.3722715960528111</v>
      </c>
      <c r="I109" s="1">
        <f>AVERAGE('Raw Data'!AU109,'Raw Data'!BA109,'Raw Data'!BG109)</f>
        <v>71.313666666666663</v>
      </c>
      <c r="J109" s="12">
        <f>STDEV('Raw Data'!AU109,'Raw Data'!BA109,'Raw Data'!BG109)</f>
        <v>1.1237937236580977</v>
      </c>
      <c r="K109" s="1">
        <f>AVERAGE('Raw Data'!BM109,'Raw Data'!BS109,'Raw Data'!BY109)</f>
        <v>78.285000000000011</v>
      </c>
      <c r="L109" s="12">
        <f>STDEV('Raw Data'!BM109,'Raw Data'!BS109,'Raw Data'!BY109)</f>
        <v>1.5575211074011135</v>
      </c>
      <c r="M109" s="1">
        <f>AVERAGE('Raw Data'!CE109,'Raw Data'!CK109,'Raw Data'!CQ109)</f>
        <v>79.695000000000007</v>
      </c>
      <c r="N109" s="12">
        <f>STDEV('Raw Data'!CE109,'Raw Data'!CK109,'Raw Data'!CQ109)</f>
        <v>1.3430067013980242</v>
      </c>
      <c r="P109" s="1">
        <f>AVERAGE('Raw Data'!K275,'Raw Data'!Q275,'Raw Data'!W275)</f>
        <v>47.390000000000008</v>
      </c>
      <c r="Q109" s="12">
        <f>STDEV('Raw Data'!K275,'Raw Data'!Q275,'Raw Data'!W275)</f>
        <v>0.44599551567252393</v>
      </c>
      <c r="R109" s="1">
        <f>AVERAGE('Raw Data'!AC275,'Raw Data'!AI275,'Raw Data'!AO275)</f>
        <v>54.807333333333332</v>
      </c>
      <c r="S109" s="12">
        <f>STDEV('Raw Data'!AC275,'Raw Data'!AI275,'Raw Data'!AO275)</f>
        <v>1.1690621597388773</v>
      </c>
      <c r="T109" s="1">
        <f>AVERAGE('Raw Data'!AU275,'Raw Data'!BA275,'Raw Data'!BG275)</f>
        <v>70.12299999999999</v>
      </c>
      <c r="U109" s="12">
        <f>STDEV('Raw Data'!AU275,'Raw Data'!BA275,'Raw Data'!BG275)</f>
        <v>0.84942627696580986</v>
      </c>
      <c r="V109" s="1">
        <f>AVERAGE('Raw Data'!BM275,'Raw Data'!BS275,'Raw Data'!BY275)</f>
        <v>77.858999999999995</v>
      </c>
      <c r="W109" s="12">
        <f>STDEV('Raw Data'!BM275,'Raw Data'!BS275,'Raw Data'!BY275)</f>
        <v>1.0237143156173971</v>
      </c>
      <c r="X109" s="1">
        <f>AVERAGE('Raw Data'!CE275,'Raw Data'!CK275,'Raw Data'!CQ275)</f>
        <v>78.114666666666665</v>
      </c>
      <c r="Y109" s="12">
        <f>STDEV('Raw Data'!CE275,'Raw Data'!CK275,'Raw Data'!CQ275)</f>
        <v>0.69256215124227927</v>
      </c>
      <c r="AA109" s="1">
        <f>AVERAGE('Raw Data'!K441,'Raw Data'!Q441,'Raw Data'!W441)</f>
        <v>48.193000000000005</v>
      </c>
      <c r="AB109" s="12">
        <f>STDEV('Raw Data'!K441,'Raw Data'!Q441,'Raw Data'!W441)</f>
        <v>1.7554136264709834</v>
      </c>
      <c r="AC109" s="1">
        <f>AVERAGE('Raw Data'!AC441,'Raw Data'!AI441,'Raw Data'!AO441)</f>
        <v>55.624666666666663</v>
      </c>
      <c r="AD109" s="12">
        <f>STDEV('Raw Data'!AC441,'Raw Data'!AI441,'Raw Data'!AO441)</f>
        <v>0.65966835101688459</v>
      </c>
      <c r="AE109" s="1">
        <f>AVERAGE('Raw Data'!AU441,'Raw Data'!BA441,'Raw Data'!BG441)</f>
        <v>70.544666666666672</v>
      </c>
      <c r="AF109" s="12">
        <f>STDEV('Raw Data'!AU441,'Raw Data'!BA441,'Raw Data'!BG441)</f>
        <v>1.162580893242847</v>
      </c>
      <c r="AG109" s="1">
        <f>AVERAGE('Raw Data'!BM441,'Raw Data'!BS441,'Raw Data'!BY441)</f>
        <v>78.221000000000004</v>
      </c>
      <c r="AH109" s="12">
        <f>STDEV('Raw Data'!BM441,'Raw Data'!BS441,'Raw Data'!BY441)</f>
        <v>0.76508953724383999</v>
      </c>
      <c r="AI109" s="1">
        <f>AVERAGE('Raw Data'!CE441,'Raw Data'!CK441,'Raw Data'!CQ441)</f>
        <v>78.387500000000003</v>
      </c>
      <c r="AJ109" s="12">
        <f>STDEV('Raw Data'!CE441,'Raw Data'!CK441,'Raw Data'!CQ441)</f>
        <v>1.0868231226837279</v>
      </c>
      <c r="AL109" s="4">
        <f t="shared" si="101"/>
        <v>1.3823333333333281</v>
      </c>
      <c r="AM109" s="12">
        <f t="shared" si="102"/>
        <v>1.1932814939521477</v>
      </c>
      <c r="AN109" s="4">
        <f t="shared" si="103"/>
        <v>1.0513333333333392</v>
      </c>
      <c r="AO109" s="12">
        <f t="shared" si="104"/>
        <v>2.5413337557916886</v>
      </c>
      <c r="AP109" s="4">
        <f t="shared" si="105"/>
        <v>1.1906666666666723</v>
      </c>
      <c r="AQ109" s="12">
        <f t="shared" si="106"/>
        <v>1.9732200006239076</v>
      </c>
      <c r="AR109" s="4">
        <f t="shared" si="107"/>
        <v>0.42600000000001614</v>
      </c>
      <c r="AS109" s="12">
        <f t="shared" si="108"/>
        <v>2.5812354230185104</v>
      </c>
      <c r="AT109" s="4">
        <f t="shared" si="109"/>
        <v>1.5803333333333427</v>
      </c>
      <c r="AU109" s="12">
        <f t="shared" si="110"/>
        <v>2.0355688526403037</v>
      </c>
      <c r="AW109" s="4">
        <f t="shared" si="111"/>
        <v>0.57933333333333081</v>
      </c>
      <c r="AX109" s="12">
        <f t="shared" si="112"/>
        <v>2.5026996047506076</v>
      </c>
      <c r="AY109" s="4">
        <f t="shared" si="113"/>
        <v>0.23400000000000887</v>
      </c>
      <c r="AZ109" s="12">
        <f t="shared" si="114"/>
        <v>2.0319399470696964</v>
      </c>
      <c r="BA109" s="4">
        <f t="shared" si="115"/>
        <v>0.76899999999999125</v>
      </c>
      <c r="BB109" s="12">
        <f t="shared" si="116"/>
        <v>2.2863746169009449</v>
      </c>
      <c r="BC109" s="4">
        <f t="shared" si="117"/>
        <v>6.4000000000007162E-2</v>
      </c>
      <c r="BD109" s="12">
        <f t="shared" si="118"/>
        <v>2.3226106446449539</v>
      </c>
      <c r="BE109" s="4">
        <f t="shared" si="119"/>
        <v>1.3075000000000045</v>
      </c>
      <c r="BF109" s="12">
        <f t="shared" si="120"/>
        <v>2.429829824081752</v>
      </c>
      <c r="BH109" s="4">
        <f t="shared" si="71"/>
        <v>-0.80299999999999727</v>
      </c>
      <c r="BI109" s="4">
        <f t="shared" si="72"/>
        <v>2.2014091421435076</v>
      </c>
      <c r="BJ109" s="4">
        <f t="shared" si="73"/>
        <v>-0.81733333333333036</v>
      </c>
      <c r="BK109" s="4">
        <f t="shared" si="74"/>
        <v>1.8287305107557619</v>
      </c>
      <c r="BL109" s="4">
        <f t="shared" si="75"/>
        <v>-0.42166666666668107</v>
      </c>
      <c r="BM109" s="4">
        <f t="shared" si="76"/>
        <v>2.0120071702086566</v>
      </c>
      <c r="BN109" s="4">
        <f t="shared" si="77"/>
        <v>-0.36200000000000898</v>
      </c>
      <c r="BO109" s="4">
        <f t="shared" si="78"/>
        <v>1.7888038528612371</v>
      </c>
      <c r="BP109" s="4">
        <f t="shared" si="79"/>
        <v>-0.27283333333333815</v>
      </c>
      <c r="BQ109" s="4">
        <f t="shared" si="80"/>
        <v>1.7793852739260072</v>
      </c>
    </row>
    <row r="110" spans="1:69" x14ac:dyDescent="0.25">
      <c r="A110" t="str">
        <f>'Raw Data'!A110</f>
        <v>A_p110g</v>
      </c>
      <c r="B110">
        <f>'Raw Data'!B110</f>
        <v>748</v>
      </c>
      <c r="C110">
        <f>'Raw Data'!C110</f>
        <v>782</v>
      </c>
      <c r="D110" t="str">
        <f>'Raw Data'!D110</f>
        <v>DIKSLSAEKYDVSSQVISQLKQKLENLQNSQLPES</v>
      </c>
      <c r="E110" s="1">
        <f>AVERAGE('Raw Data'!K110,'Raw Data'!Q110,'Raw Data'!W110)</f>
        <v>48.778333333333336</v>
      </c>
      <c r="F110" s="12">
        <f>STDEV('Raw Data'!K110,'Raw Data'!Q110,'Raw Data'!W110)</f>
        <v>0.77134579361874422</v>
      </c>
      <c r="G110" s="1">
        <f>AVERAGE('Raw Data'!AC110,'Raw Data'!AI110,'Raw Data'!AO110)</f>
        <v>55.731000000000002</v>
      </c>
      <c r="H110" s="12">
        <f>STDEV('Raw Data'!AC110,'Raw Data'!AI110,'Raw Data'!AO110)</f>
        <v>0.91057179837726254</v>
      </c>
      <c r="I110" s="1">
        <f>AVERAGE('Raw Data'!AU110,'Raw Data'!BA110,'Raw Data'!BG110)</f>
        <v>71.120333333333335</v>
      </c>
      <c r="J110" s="12">
        <f>STDEV('Raw Data'!AU110,'Raw Data'!BA110,'Raw Data'!BG110)</f>
        <v>1.0354672053393752</v>
      </c>
      <c r="K110" s="1">
        <f>AVERAGE('Raw Data'!BM110,'Raw Data'!BS110,'Raw Data'!BY110)</f>
        <v>77.609333333333325</v>
      </c>
      <c r="L110" s="12">
        <f>STDEV('Raw Data'!BM110,'Raw Data'!BS110,'Raw Data'!BY110)</f>
        <v>0.27271291376342088</v>
      </c>
      <c r="M110" s="1">
        <f>AVERAGE('Raw Data'!CE110,'Raw Data'!CK110,'Raw Data'!CQ110)</f>
        <v>79.75633333333333</v>
      </c>
      <c r="N110" s="12">
        <f>STDEV('Raw Data'!CE110,'Raw Data'!CK110,'Raw Data'!CQ110)</f>
        <v>0.9636505244814253</v>
      </c>
      <c r="P110" s="1">
        <f>AVERAGE('Raw Data'!K276,'Raw Data'!Q276,'Raw Data'!W276)</f>
        <v>46.814</v>
      </c>
      <c r="Q110" s="12">
        <f>STDEV('Raw Data'!K276,'Raw Data'!Q276,'Raw Data'!W276)</f>
        <v>0.88897244051770263</v>
      </c>
      <c r="R110" s="1">
        <f>AVERAGE('Raw Data'!AC276,'Raw Data'!AI276,'Raw Data'!AO276)</f>
        <v>53.787333333333329</v>
      </c>
      <c r="S110" s="12">
        <f>STDEV('Raw Data'!AC276,'Raw Data'!AI276,'Raw Data'!AO276)</f>
        <v>0.40325839524222579</v>
      </c>
      <c r="T110" s="1">
        <f>AVERAGE('Raw Data'!AU276,'Raw Data'!BA276,'Raw Data'!BG276)</f>
        <v>69.721333333333334</v>
      </c>
      <c r="U110" s="12">
        <f>STDEV('Raw Data'!AU276,'Raw Data'!BA276,'Raw Data'!BG276)</f>
        <v>1.0814269893679092</v>
      </c>
      <c r="V110" s="1">
        <f>AVERAGE('Raw Data'!BM276,'Raw Data'!BS276,'Raw Data'!BY276)</f>
        <v>76.301666666666662</v>
      </c>
      <c r="W110" s="12">
        <f>STDEV('Raw Data'!BM276,'Raw Data'!BS276,'Raw Data'!BY276)</f>
        <v>0.82538859534968789</v>
      </c>
      <c r="X110" s="1">
        <f>AVERAGE('Raw Data'!CE276,'Raw Data'!CK276,'Raw Data'!CQ276)</f>
        <v>78.009</v>
      </c>
      <c r="Y110" s="12">
        <f>STDEV('Raw Data'!CE276,'Raw Data'!CK276,'Raw Data'!CQ276)</f>
        <v>0.62881555324276062</v>
      </c>
      <c r="AA110" s="1">
        <f>AVERAGE('Raw Data'!K442,'Raw Data'!Q442,'Raw Data'!W442)</f>
        <v>46.708000000000006</v>
      </c>
      <c r="AB110" s="12">
        <f>STDEV('Raw Data'!K442,'Raw Data'!Q442,'Raw Data'!W442)</f>
        <v>1.9072671548579656</v>
      </c>
      <c r="AC110" s="1">
        <f>AVERAGE('Raw Data'!AC442,'Raw Data'!AI442,'Raw Data'!AO442)</f>
        <v>55.233666666666664</v>
      </c>
      <c r="AD110" s="12">
        <f>STDEV('Raw Data'!AC442,'Raw Data'!AI442,'Raw Data'!AO442)</f>
        <v>1.0768251173395458</v>
      </c>
      <c r="AE110" s="1">
        <f>AVERAGE('Raw Data'!AU442,'Raw Data'!BA442,'Raw Data'!BG442)</f>
        <v>70.12833333333333</v>
      </c>
      <c r="AF110" s="12">
        <f>STDEV('Raw Data'!AU442,'Raw Data'!BA442,'Raw Data'!BG442)</f>
        <v>1.4283659661772048</v>
      </c>
      <c r="AG110" s="1">
        <f>AVERAGE('Raw Data'!BM442,'Raw Data'!BS442,'Raw Data'!BY442)</f>
        <v>75.966000000000008</v>
      </c>
      <c r="AH110" s="12">
        <f>STDEV('Raw Data'!BM442,'Raw Data'!BS442,'Raw Data'!BY442)</f>
        <v>0.84852813742385902</v>
      </c>
      <c r="AI110" s="1">
        <f>AVERAGE('Raw Data'!CE442,'Raw Data'!CK442,'Raw Data'!CQ442)</f>
        <v>78.750500000000002</v>
      </c>
      <c r="AJ110" s="12">
        <f>STDEV('Raw Data'!CE442,'Raw Data'!CK442,'Raw Data'!CQ442)</f>
        <v>0.49285342648702557</v>
      </c>
      <c r="AL110" s="4">
        <f t="shared" si="101"/>
        <v>1.9643333333333359</v>
      </c>
      <c r="AM110" s="12">
        <f t="shared" si="102"/>
        <v>1.6603182341364471</v>
      </c>
      <c r="AN110" s="4">
        <f t="shared" si="103"/>
        <v>1.9436666666666724</v>
      </c>
      <c r="AO110" s="12">
        <f t="shared" si="104"/>
        <v>1.3138301936194881</v>
      </c>
      <c r="AP110" s="4">
        <f t="shared" si="105"/>
        <v>1.3990000000000009</v>
      </c>
      <c r="AQ110" s="12">
        <f t="shared" si="106"/>
        <v>2.1168941947072848</v>
      </c>
      <c r="AR110" s="4">
        <f t="shared" si="107"/>
        <v>1.3076666666666625</v>
      </c>
      <c r="AS110" s="12">
        <f t="shared" si="108"/>
        <v>1.098101509113109</v>
      </c>
      <c r="AT110" s="4">
        <f t="shared" si="109"/>
        <v>1.7473333333333301</v>
      </c>
      <c r="AU110" s="12">
        <f t="shared" si="110"/>
        <v>1.5924660777241857</v>
      </c>
      <c r="AW110" s="4">
        <f t="shared" si="111"/>
        <v>2.0703333333333305</v>
      </c>
      <c r="AX110" s="12">
        <f t="shared" si="112"/>
        <v>2.6786129484767094</v>
      </c>
      <c r="AY110" s="4">
        <f t="shared" si="113"/>
        <v>0.49733333333333718</v>
      </c>
      <c r="AZ110" s="12">
        <f t="shared" si="114"/>
        <v>1.9873969157168081</v>
      </c>
      <c r="BA110" s="4">
        <f t="shared" si="115"/>
        <v>0.99200000000000443</v>
      </c>
      <c r="BB110" s="12">
        <f t="shared" si="116"/>
        <v>2.4638331715165793</v>
      </c>
      <c r="BC110" s="4">
        <f t="shared" si="117"/>
        <v>1.6433333333333167</v>
      </c>
      <c r="BD110" s="12">
        <f t="shared" si="118"/>
        <v>1.1212410511872801</v>
      </c>
      <c r="BE110" s="4">
        <f t="shared" si="119"/>
        <v>1.005833333333328</v>
      </c>
      <c r="BF110" s="12">
        <f t="shared" si="120"/>
        <v>1.4565039509684508</v>
      </c>
      <c r="BH110" s="4">
        <f t="shared" si="71"/>
        <v>0.10599999999999454</v>
      </c>
      <c r="BI110" s="4">
        <f t="shared" si="72"/>
        <v>2.7962395953756682</v>
      </c>
      <c r="BJ110" s="4">
        <f t="shared" si="73"/>
        <v>-1.4463333333333352</v>
      </c>
      <c r="BK110" s="4">
        <f t="shared" si="74"/>
        <v>1.4800835125817715</v>
      </c>
      <c r="BL110" s="4">
        <f t="shared" si="75"/>
        <v>-0.40699999999999648</v>
      </c>
      <c r="BM110" s="4">
        <f t="shared" si="76"/>
        <v>2.5097929555451142</v>
      </c>
      <c r="BN110" s="4">
        <f t="shared" si="77"/>
        <v>0.33566666666665412</v>
      </c>
      <c r="BO110" s="4">
        <f t="shared" si="78"/>
        <v>1.6739167327735469</v>
      </c>
      <c r="BP110" s="4">
        <f t="shared" si="79"/>
        <v>-0.74150000000000205</v>
      </c>
      <c r="BQ110" s="4">
        <f t="shared" si="80"/>
        <v>1.1216689797297863</v>
      </c>
    </row>
    <row r="111" spans="1:69" x14ac:dyDescent="0.25">
      <c r="A111" t="str">
        <f>'Raw Data'!A111</f>
        <v>A_p110g</v>
      </c>
      <c r="B111">
        <f>'Raw Data'!B111</f>
        <v>755</v>
      </c>
      <c r="C111">
        <f>'Raw Data'!C111</f>
        <v>761</v>
      </c>
      <c r="D111" t="str">
        <f>'Raw Data'!D111</f>
        <v>EKYDVSS</v>
      </c>
      <c r="E111" s="1">
        <f>AVERAGE('Raw Data'!K111,'Raw Data'!Q111,'Raw Data'!W111)</f>
        <v>69.090666666666678</v>
      </c>
      <c r="F111" s="12">
        <f>STDEV('Raw Data'!K111,'Raw Data'!Q111,'Raw Data'!W111)</f>
        <v>1.261954964859417</v>
      </c>
      <c r="G111" s="1">
        <f>AVERAGE('Raw Data'!AC111,'Raw Data'!AI111,'Raw Data'!AO111)</f>
        <v>70.382666666666665</v>
      </c>
      <c r="H111" s="12">
        <f>STDEV('Raw Data'!AC111,'Raw Data'!AI111,'Raw Data'!AO111)</f>
        <v>0.78972041466162346</v>
      </c>
      <c r="I111" s="1">
        <f>AVERAGE('Raw Data'!AU111,'Raw Data'!BA111,'Raw Data'!BG111)</f>
        <v>70.754333333333321</v>
      </c>
      <c r="J111" s="12">
        <f>STDEV('Raw Data'!AU111,'Raw Data'!BA111,'Raw Data'!BG111)</f>
        <v>0.39977160145930107</v>
      </c>
      <c r="K111" s="1">
        <f>AVERAGE('Raw Data'!BM111,'Raw Data'!BS111,'Raw Data'!BY111)</f>
        <v>70.042000000000016</v>
      </c>
      <c r="L111" s="12">
        <f>STDEV('Raw Data'!BM111,'Raw Data'!BS111,'Raw Data'!BY111)</f>
        <v>0.31421807713752298</v>
      </c>
      <c r="M111" s="1">
        <f>AVERAGE('Raw Data'!CE111,'Raw Data'!CK111,'Raw Data'!CQ111)</f>
        <v>71.068666666666672</v>
      </c>
      <c r="N111" s="12">
        <f>STDEV('Raw Data'!CE111,'Raw Data'!CK111,'Raw Data'!CQ111)</f>
        <v>0.43623082574863359</v>
      </c>
      <c r="P111" s="1">
        <f>AVERAGE('Raw Data'!K277,'Raw Data'!Q277,'Raw Data'!W277)</f>
        <v>71.687666666666672</v>
      </c>
      <c r="Q111" s="12">
        <f>STDEV('Raw Data'!K277,'Raw Data'!Q277,'Raw Data'!W277)</f>
        <v>1.5214638784188563</v>
      </c>
      <c r="R111" s="1">
        <f>AVERAGE('Raw Data'!AC277,'Raw Data'!AI277,'Raw Data'!AO277)</f>
        <v>74.052666666666667</v>
      </c>
      <c r="S111" s="12">
        <f>STDEV('Raw Data'!AC277,'Raw Data'!AI277,'Raw Data'!AO277)</f>
        <v>1.5333213405328101</v>
      </c>
      <c r="T111" s="1">
        <f>AVERAGE('Raw Data'!AU277,'Raw Data'!BA277,'Raw Data'!BG277)</f>
        <v>73.524000000000001</v>
      </c>
      <c r="U111" s="12">
        <f>STDEV('Raw Data'!AU277,'Raw Data'!BA277,'Raw Data'!BG277)</f>
        <v>1.0912254579141707</v>
      </c>
      <c r="V111" s="1">
        <f>AVERAGE('Raw Data'!BM277,'Raw Data'!BS277,'Raw Data'!BY277)</f>
        <v>73.928333333333327</v>
      </c>
      <c r="W111" s="12">
        <f>STDEV('Raw Data'!BM277,'Raw Data'!BS277,'Raw Data'!BY277)</f>
        <v>0.82962180138501951</v>
      </c>
      <c r="X111" s="1">
        <f>AVERAGE('Raw Data'!CE277,'Raw Data'!CK277,'Raw Data'!CQ277)</f>
        <v>73.535000000000011</v>
      </c>
      <c r="Y111" s="12">
        <f>STDEV('Raw Data'!CE277,'Raw Data'!CK277,'Raw Data'!CQ277)</f>
        <v>1.4374049533795241</v>
      </c>
      <c r="AA111" s="1">
        <f>AVERAGE('Raw Data'!K443,'Raw Data'!Q443,'Raw Data'!W443)</f>
        <v>69.616</v>
      </c>
      <c r="AB111" s="12">
        <f>STDEV('Raw Data'!K443,'Raw Data'!Q443,'Raw Data'!W443)</f>
        <v>0.72638281918008063</v>
      </c>
      <c r="AC111" s="1">
        <f>AVERAGE('Raw Data'!AC443,'Raw Data'!AI443,'Raw Data'!AO443)</f>
        <v>70.296000000000006</v>
      </c>
      <c r="AD111" s="12">
        <f>STDEV('Raw Data'!AC443,'Raw Data'!AI443,'Raw Data'!AO443)</f>
        <v>1.2238754021549758</v>
      </c>
      <c r="AE111" s="1">
        <f>AVERAGE('Raw Data'!AU443,'Raw Data'!BA443,'Raw Data'!BG443)</f>
        <v>69.943333333333328</v>
      </c>
      <c r="AF111" s="12">
        <f>STDEV('Raw Data'!AU443,'Raw Data'!BA443,'Raw Data'!BG443)</f>
        <v>1.0289608026223995</v>
      </c>
      <c r="AG111" s="1">
        <f>AVERAGE('Raw Data'!BM443,'Raw Data'!BS443,'Raw Data'!BY443)</f>
        <v>69.465000000000003</v>
      </c>
      <c r="AH111" s="12">
        <f>STDEV('Raw Data'!BM443,'Raw Data'!BS443,'Raw Data'!BY443)</f>
        <v>0.32526911934580743</v>
      </c>
      <c r="AI111" s="1">
        <f>AVERAGE('Raw Data'!CE443,'Raw Data'!CK443,'Raw Data'!CQ443)</f>
        <v>69.461000000000013</v>
      </c>
      <c r="AJ111" s="12">
        <f>STDEV('Raw Data'!CE443,'Raw Data'!CK443,'Raw Data'!CQ443)</f>
        <v>7.7781745930519827E-2</v>
      </c>
      <c r="AL111" s="4">
        <f t="shared" si="101"/>
        <v>-2.5969999999999942</v>
      </c>
      <c r="AM111" s="12">
        <f t="shared" si="102"/>
        <v>2.7834188432782732</v>
      </c>
      <c r="AN111" s="4">
        <f t="shared" si="103"/>
        <v>-3.6700000000000017</v>
      </c>
      <c r="AO111" s="12">
        <f t="shared" si="104"/>
        <v>2.3230417551944336</v>
      </c>
      <c r="AP111" s="4">
        <f t="shared" si="105"/>
        <v>-2.76966666666668</v>
      </c>
      <c r="AQ111" s="12">
        <f t="shared" si="106"/>
        <v>1.4909970593734718</v>
      </c>
      <c r="AR111" s="4">
        <f t="shared" si="107"/>
        <v>-3.8863333333333117</v>
      </c>
      <c r="AS111" s="12">
        <f t="shared" si="108"/>
        <v>1.1438398785225425</v>
      </c>
      <c r="AT111" s="4">
        <f t="shared" si="109"/>
        <v>-2.4663333333333384</v>
      </c>
      <c r="AU111" s="12">
        <f t="shared" si="110"/>
        <v>1.8736357791281575</v>
      </c>
      <c r="AW111" s="4">
        <f t="shared" si="111"/>
        <v>-0.52533333333332166</v>
      </c>
      <c r="AX111" s="12">
        <f t="shared" si="112"/>
        <v>1.988337784039498</v>
      </c>
      <c r="AY111" s="4">
        <f t="shared" si="113"/>
        <v>8.6666666666658898E-2</v>
      </c>
      <c r="AZ111" s="12">
        <f t="shared" si="114"/>
        <v>2.0135958168165993</v>
      </c>
      <c r="BA111" s="4">
        <f t="shared" si="115"/>
        <v>0.81099999999999284</v>
      </c>
      <c r="BB111" s="12">
        <f t="shared" si="116"/>
        <v>1.4287324040817004</v>
      </c>
      <c r="BC111" s="4">
        <f t="shared" si="117"/>
        <v>0.57700000000001239</v>
      </c>
      <c r="BD111" s="12">
        <f t="shared" si="118"/>
        <v>0.63948719648333041</v>
      </c>
      <c r="BE111" s="4">
        <f t="shared" si="119"/>
        <v>1.6076666666666597</v>
      </c>
      <c r="BF111" s="12">
        <f t="shared" si="120"/>
        <v>0.51401257167915337</v>
      </c>
      <c r="BH111" s="4">
        <f t="shared" si="71"/>
        <v>2.0716666666666725</v>
      </c>
      <c r="BI111" s="4">
        <f t="shared" si="72"/>
        <v>2.2478466975989368</v>
      </c>
      <c r="BJ111" s="4">
        <f t="shared" si="73"/>
        <v>3.7566666666666606</v>
      </c>
      <c r="BK111" s="4">
        <f t="shared" si="74"/>
        <v>2.7571967426877859</v>
      </c>
      <c r="BL111" s="4">
        <f t="shared" si="75"/>
        <v>3.5806666666666729</v>
      </c>
      <c r="BM111" s="4">
        <f t="shared" si="76"/>
        <v>2.1201862605365704</v>
      </c>
      <c r="BN111" s="4">
        <f t="shared" si="77"/>
        <v>4.463333333333324</v>
      </c>
      <c r="BO111" s="4">
        <f t="shared" si="78"/>
        <v>1.1548909207308269</v>
      </c>
      <c r="BP111" s="4">
        <f t="shared" si="79"/>
        <v>4.0739999999999981</v>
      </c>
      <c r="BQ111" s="4">
        <f t="shared" si="80"/>
        <v>1.515186699310044</v>
      </c>
    </row>
    <row r="112" spans="1:69" x14ac:dyDescent="0.25">
      <c r="A112" t="str">
        <f>'Raw Data'!A112</f>
        <v>A_p110g</v>
      </c>
      <c r="B112">
        <f>'Raw Data'!B112</f>
        <v>755</v>
      </c>
      <c r="C112">
        <f>'Raw Data'!C112</f>
        <v>782</v>
      </c>
      <c r="D112" t="str">
        <f>'Raw Data'!D112</f>
        <v>EKYDVSSQVISQLKQKLENLQNSQLPES</v>
      </c>
      <c r="E112" s="1">
        <f>AVERAGE('Raw Data'!K112,'Raw Data'!Q112,'Raw Data'!W112)</f>
        <v>42.413666666666671</v>
      </c>
      <c r="F112" s="12">
        <f>STDEV('Raw Data'!K112,'Raw Data'!Q112,'Raw Data'!W112)</f>
        <v>0.63010501770207616</v>
      </c>
      <c r="G112" s="1">
        <f>AVERAGE('Raw Data'!AC112,'Raw Data'!AI112,'Raw Data'!AO112)</f>
        <v>50.684666666666665</v>
      </c>
      <c r="H112" s="12">
        <f>STDEV('Raw Data'!AC112,'Raw Data'!AI112,'Raw Data'!AO112)</f>
        <v>1.0833514357461935</v>
      </c>
      <c r="I112" s="1">
        <f>AVERAGE('Raw Data'!AU112,'Raw Data'!BA112,'Raw Data'!BG112)</f>
        <v>69.738666666666674</v>
      </c>
      <c r="J112" s="12">
        <f>STDEV('Raw Data'!AU112,'Raw Data'!BA112,'Raw Data'!BG112)</f>
        <v>0.57694829346600274</v>
      </c>
      <c r="K112" s="1">
        <f>AVERAGE('Raw Data'!BM112,'Raw Data'!BS112,'Raw Data'!BY112)</f>
        <v>79.031666666666666</v>
      </c>
      <c r="L112" s="12">
        <f>STDEV('Raw Data'!BM112,'Raw Data'!BS112,'Raw Data'!BY112)</f>
        <v>0.901762903058964</v>
      </c>
      <c r="M112" s="1">
        <f>AVERAGE('Raw Data'!CE112,'Raw Data'!CK112,'Raw Data'!CQ112)</f>
        <v>79.778333333333322</v>
      </c>
      <c r="N112" s="12">
        <f>STDEV('Raw Data'!CE112,'Raw Data'!CK112,'Raw Data'!CQ112)</f>
        <v>0.75950795475315858</v>
      </c>
      <c r="P112" s="1">
        <f>AVERAGE('Raw Data'!K278,'Raw Data'!Q278,'Raw Data'!W278)</f>
        <v>40.761666666666663</v>
      </c>
      <c r="Q112" s="12">
        <f>STDEV('Raw Data'!K278,'Raw Data'!Q278,'Raw Data'!W278)</f>
        <v>0.50582836351210636</v>
      </c>
      <c r="R112" s="1">
        <f>AVERAGE('Raw Data'!AC278,'Raw Data'!AI278,'Raw Data'!AO278)</f>
        <v>49.300000000000004</v>
      </c>
      <c r="S112" s="12">
        <f>STDEV('Raw Data'!AC278,'Raw Data'!AI278,'Raw Data'!AO278)</f>
        <v>1.2277015109545153</v>
      </c>
      <c r="T112" s="1">
        <f>AVERAGE('Raw Data'!AU278,'Raw Data'!BA278,'Raw Data'!BG278)</f>
        <v>68.769333333333336</v>
      </c>
      <c r="U112" s="12">
        <f>STDEV('Raw Data'!AU278,'Raw Data'!BA278,'Raw Data'!BG278)</f>
        <v>0.39168141816191576</v>
      </c>
      <c r="V112" s="1">
        <f>AVERAGE('Raw Data'!BM278,'Raw Data'!BS278,'Raw Data'!BY278)</f>
        <v>78.085333333333338</v>
      </c>
      <c r="W112" s="12">
        <f>STDEV('Raw Data'!BM278,'Raw Data'!BS278,'Raw Data'!BY278)</f>
        <v>0.56450893113690248</v>
      </c>
      <c r="X112" s="1">
        <f>AVERAGE('Raw Data'!CE278,'Raw Data'!CK278,'Raw Data'!CQ278)</f>
        <v>78.501333333333335</v>
      </c>
      <c r="Y112" s="12">
        <f>STDEV('Raw Data'!CE278,'Raw Data'!CK278,'Raw Data'!CQ278)</f>
        <v>0.49261580702747759</v>
      </c>
      <c r="AA112" s="1">
        <f>AVERAGE('Raw Data'!K444,'Raw Data'!Q444,'Raw Data'!W444)</f>
        <v>40.391666666666673</v>
      </c>
      <c r="AB112" s="12">
        <f>STDEV('Raw Data'!K444,'Raw Data'!Q444,'Raw Data'!W444)</f>
        <v>1.1317960652579293</v>
      </c>
      <c r="AC112" s="1">
        <f>AVERAGE('Raw Data'!AC444,'Raw Data'!AI444,'Raw Data'!AO444)</f>
        <v>50.609333333333332</v>
      </c>
      <c r="AD112" s="12">
        <f>STDEV('Raw Data'!AC444,'Raw Data'!AI444,'Raw Data'!AO444)</f>
        <v>0.45043571498420698</v>
      </c>
      <c r="AE112" s="1">
        <f>AVERAGE('Raw Data'!AU444,'Raw Data'!BA444,'Raw Data'!BG444)</f>
        <v>69.487333333333325</v>
      </c>
      <c r="AF112" s="12">
        <f>STDEV('Raw Data'!AU444,'Raw Data'!BA444,'Raw Data'!BG444)</f>
        <v>0.63691234352407899</v>
      </c>
      <c r="AG112" s="1">
        <f>AVERAGE('Raw Data'!BM444,'Raw Data'!BS444,'Raw Data'!BY444)</f>
        <v>78.4405</v>
      </c>
      <c r="AH112" s="12">
        <f>STDEV('Raw Data'!BM444,'Raw Data'!BS444,'Raw Data'!BY444)</f>
        <v>4.5961940777123983E-2</v>
      </c>
      <c r="AI112" s="1">
        <f>AVERAGE('Raw Data'!CE444,'Raw Data'!CK444,'Raw Data'!CQ444)</f>
        <v>78.829499999999996</v>
      </c>
      <c r="AJ112" s="12">
        <f>STDEV('Raw Data'!CE444,'Raw Data'!CK444,'Raw Data'!CQ444)</f>
        <v>3.1819805153395844E-2</v>
      </c>
      <c r="AL112" s="4">
        <f t="shared" si="101"/>
        <v>1.6520000000000081</v>
      </c>
      <c r="AM112" s="12">
        <f t="shared" si="102"/>
        <v>1.1359333812141823</v>
      </c>
      <c r="AN112" s="4">
        <f t="shared" si="103"/>
        <v>1.3846666666666607</v>
      </c>
      <c r="AO112" s="12">
        <f t="shared" si="104"/>
        <v>2.311052946700709</v>
      </c>
      <c r="AP112" s="4">
        <f t="shared" si="105"/>
        <v>0.96933333333333849</v>
      </c>
      <c r="AQ112" s="12">
        <f t="shared" si="106"/>
        <v>0.96862971162791867</v>
      </c>
      <c r="AR112" s="4">
        <f t="shared" si="107"/>
        <v>0.94633333333332814</v>
      </c>
      <c r="AS112" s="12">
        <f t="shared" si="108"/>
        <v>1.4662718341958665</v>
      </c>
      <c r="AT112" s="4">
        <f t="shared" si="109"/>
        <v>1.2769999999999868</v>
      </c>
      <c r="AU112" s="12">
        <f t="shared" si="110"/>
        <v>1.252123761780636</v>
      </c>
      <c r="AW112" s="4">
        <f t="shared" si="111"/>
        <v>2.0219999999999985</v>
      </c>
      <c r="AX112" s="12">
        <f t="shared" si="112"/>
        <v>1.7619010829600057</v>
      </c>
      <c r="AY112" s="4">
        <f t="shared" si="113"/>
        <v>7.533333333333303E-2</v>
      </c>
      <c r="AZ112" s="12">
        <f t="shared" si="114"/>
        <v>1.5337871507304002</v>
      </c>
      <c r="BA112" s="4">
        <f t="shared" si="115"/>
        <v>0.25133333333334917</v>
      </c>
      <c r="BB112" s="12">
        <f t="shared" si="116"/>
        <v>1.2138606369900815</v>
      </c>
      <c r="BC112" s="4">
        <f t="shared" si="117"/>
        <v>0.59116666666666617</v>
      </c>
      <c r="BD112" s="12">
        <f t="shared" si="118"/>
        <v>0.94772484383608802</v>
      </c>
      <c r="BE112" s="4">
        <f t="shared" si="119"/>
        <v>0.94883333333332587</v>
      </c>
      <c r="BF112" s="12">
        <f t="shared" si="120"/>
        <v>0.79132775990655446</v>
      </c>
      <c r="BH112" s="4">
        <f t="shared" si="71"/>
        <v>0.36999999999999034</v>
      </c>
      <c r="BI112" s="4">
        <f t="shared" si="72"/>
        <v>1.6376244287700357</v>
      </c>
      <c r="BJ112" s="4">
        <f t="shared" si="73"/>
        <v>-1.3093333333333277</v>
      </c>
      <c r="BK112" s="4">
        <f t="shared" si="74"/>
        <v>1.6781372259387224</v>
      </c>
      <c r="BL112" s="4">
        <f t="shared" si="75"/>
        <v>-0.71799999999998931</v>
      </c>
      <c r="BM112" s="4">
        <f t="shared" si="76"/>
        <v>1.0285937616859948</v>
      </c>
      <c r="BN112" s="4">
        <f t="shared" si="77"/>
        <v>-0.35516666666666197</v>
      </c>
      <c r="BO112" s="4">
        <f t="shared" si="78"/>
        <v>0.61047087191402649</v>
      </c>
      <c r="BP112" s="4">
        <f t="shared" si="79"/>
        <v>-0.32816666666666094</v>
      </c>
      <c r="BQ112" s="4">
        <f t="shared" si="80"/>
        <v>0.52443561218087342</v>
      </c>
    </row>
    <row r="113" spans="1:69" x14ac:dyDescent="0.25">
      <c r="A113" t="str">
        <f>'Raw Data'!A113</f>
        <v>A_p110g</v>
      </c>
      <c r="B113">
        <f>'Raw Data'!B113</f>
        <v>762</v>
      </c>
      <c r="C113">
        <f>'Raw Data'!C113</f>
        <v>767</v>
      </c>
      <c r="D113" t="str">
        <f>'Raw Data'!D113</f>
        <v>QVISQL</v>
      </c>
      <c r="E113" s="1">
        <f>AVERAGE('Raw Data'!K113,'Raw Data'!Q113,'Raw Data'!W113)</f>
        <v>70.155000000000001</v>
      </c>
      <c r="F113" s="12">
        <f>STDEV('Raw Data'!K113,'Raw Data'!Q113,'Raw Data'!W113)</f>
        <v>0.99573540662165594</v>
      </c>
      <c r="G113" s="1">
        <f>AVERAGE('Raw Data'!AC113,'Raw Data'!AI113,'Raw Data'!AO113)</f>
        <v>84.34333333333332</v>
      </c>
      <c r="H113" s="12">
        <f>STDEV('Raw Data'!AC113,'Raw Data'!AI113,'Raw Data'!AO113)</f>
        <v>1.8031173931093101</v>
      </c>
      <c r="I113" s="1">
        <f>AVERAGE('Raw Data'!AU113,'Raw Data'!BA113,'Raw Data'!BG113)</f>
        <v>86.083333333333329</v>
      </c>
      <c r="J113" s="12">
        <f>STDEV('Raw Data'!AU113,'Raw Data'!BA113,'Raw Data'!BG113)</f>
        <v>1.220807246592738</v>
      </c>
      <c r="K113" s="1">
        <f>AVERAGE('Raw Data'!BM113,'Raw Data'!BS113,'Raw Data'!BY113)</f>
        <v>87.141333333333321</v>
      </c>
      <c r="L113" s="12">
        <f>STDEV('Raw Data'!BM113,'Raw Data'!BS113,'Raw Data'!BY113)</f>
        <v>0.82006605425010293</v>
      </c>
      <c r="M113" s="1">
        <f>AVERAGE('Raw Data'!CE113,'Raw Data'!CK113,'Raw Data'!CQ113)</f>
        <v>87.443333333333328</v>
      </c>
      <c r="N113" s="12">
        <f>STDEV('Raw Data'!CE113,'Raw Data'!CK113,'Raw Data'!CQ113)</f>
        <v>1.0602699341834299</v>
      </c>
      <c r="P113" s="1">
        <f>AVERAGE('Raw Data'!K279,'Raw Data'!Q279,'Raw Data'!W279)</f>
        <v>65.286333333333332</v>
      </c>
      <c r="Q113" s="12">
        <f>STDEV('Raw Data'!K279,'Raw Data'!Q279,'Raw Data'!W279)</f>
        <v>2.2521115277297761</v>
      </c>
      <c r="R113" s="1">
        <f>AVERAGE('Raw Data'!AC279,'Raw Data'!AI279,'Raw Data'!AO279)</f>
        <v>79.390666666666661</v>
      </c>
      <c r="S113" s="12">
        <f>STDEV('Raw Data'!AC279,'Raw Data'!AI279,'Raw Data'!AO279)</f>
        <v>1.0358843243013858</v>
      </c>
      <c r="T113" s="1">
        <f>AVERAGE('Raw Data'!AU279,'Raw Data'!BA279,'Raw Data'!BG279)</f>
        <v>82.501333333333335</v>
      </c>
      <c r="U113" s="12">
        <f>STDEV('Raw Data'!AU279,'Raw Data'!BA279,'Raw Data'!BG279)</f>
        <v>0.8607858812348963</v>
      </c>
      <c r="V113" s="1">
        <f>AVERAGE('Raw Data'!BM279,'Raw Data'!BS279,'Raw Data'!BY279)</f>
        <v>83.298666666666676</v>
      </c>
      <c r="W113" s="12">
        <f>STDEV('Raw Data'!BM279,'Raw Data'!BS279,'Raw Data'!BY279)</f>
        <v>0.58465060791324952</v>
      </c>
      <c r="X113" s="1">
        <f>AVERAGE('Raw Data'!CE279,'Raw Data'!CK279,'Raw Data'!CQ279)</f>
        <v>83.968333333333348</v>
      </c>
      <c r="Y113" s="12">
        <f>STDEV('Raw Data'!CE279,'Raw Data'!CK279,'Raw Data'!CQ279)</f>
        <v>0.97155665472134045</v>
      </c>
      <c r="AA113" s="1">
        <f>AVERAGE('Raw Data'!K445,'Raw Data'!Q445,'Raw Data'!W445)</f>
        <v>68.144666666666652</v>
      </c>
      <c r="AB113" s="12">
        <f>STDEV('Raw Data'!K445,'Raw Data'!Q445,'Raw Data'!W445)</f>
        <v>2.3068251631481136</v>
      </c>
      <c r="AC113" s="1">
        <f>AVERAGE('Raw Data'!AC445,'Raw Data'!AI445,'Raw Data'!AO445)</f>
        <v>83.153333333333322</v>
      </c>
      <c r="AD113" s="12">
        <f>STDEV('Raw Data'!AC445,'Raw Data'!AI445,'Raw Data'!AO445)</f>
        <v>0.68420489133981632</v>
      </c>
      <c r="AE113" s="1">
        <f>AVERAGE('Raw Data'!AU445,'Raw Data'!BA445,'Raw Data'!BG445)</f>
        <v>85.63133333333333</v>
      </c>
      <c r="AF113" s="12">
        <f>STDEV('Raw Data'!AU445,'Raw Data'!BA445,'Raw Data'!BG445)</f>
        <v>1.0999665146418465</v>
      </c>
      <c r="AG113" s="1">
        <f>AVERAGE('Raw Data'!BM445,'Raw Data'!BS445,'Raw Data'!BY445)</f>
        <v>86.3095</v>
      </c>
      <c r="AH113" s="12">
        <f>STDEV('Raw Data'!BM445,'Raw Data'!BS445,'Raw Data'!BY445)</f>
        <v>1.4191633098414043</v>
      </c>
      <c r="AI113" s="1">
        <f>AVERAGE('Raw Data'!CE445,'Raw Data'!CK445,'Raw Data'!CQ445)</f>
        <v>87.118499999999997</v>
      </c>
      <c r="AJ113" s="12">
        <f>STDEV('Raw Data'!CE445,'Raw Data'!CK445,'Raw Data'!CQ445)</f>
        <v>1.031668793751175</v>
      </c>
      <c r="AL113" s="4">
        <f t="shared" si="101"/>
        <v>4.8686666666666696</v>
      </c>
      <c r="AM113" s="12">
        <f t="shared" si="102"/>
        <v>3.2478469343514318</v>
      </c>
      <c r="AN113" s="4">
        <f t="shared" si="103"/>
        <v>4.9526666666666586</v>
      </c>
      <c r="AO113" s="12">
        <f t="shared" si="104"/>
        <v>2.8390017174106963</v>
      </c>
      <c r="AP113" s="4">
        <f t="shared" si="105"/>
        <v>3.5819999999999936</v>
      </c>
      <c r="AQ113" s="12">
        <f t="shared" si="106"/>
        <v>2.0815931278276341</v>
      </c>
      <c r="AR113" s="4">
        <f t="shared" si="107"/>
        <v>3.8426666666666449</v>
      </c>
      <c r="AS113" s="12">
        <f t="shared" si="108"/>
        <v>1.4047166621633524</v>
      </c>
      <c r="AT113" s="4">
        <f t="shared" si="109"/>
        <v>3.4749999999999801</v>
      </c>
      <c r="AU113" s="12">
        <f t="shared" si="110"/>
        <v>2.0318265889047704</v>
      </c>
      <c r="AW113" s="4">
        <f t="shared" si="111"/>
        <v>2.0103333333333495</v>
      </c>
      <c r="AX113" s="12">
        <f t="shared" si="112"/>
        <v>3.3025605697697697</v>
      </c>
      <c r="AY113" s="4">
        <f t="shared" si="113"/>
        <v>1.1899999999999977</v>
      </c>
      <c r="AZ113" s="12">
        <f t="shared" si="114"/>
        <v>2.4873222844491263</v>
      </c>
      <c r="BA113" s="4">
        <f t="shared" si="115"/>
        <v>0.45199999999999818</v>
      </c>
      <c r="BB113" s="12">
        <f t="shared" si="116"/>
        <v>2.3207737612345842</v>
      </c>
      <c r="BC113" s="4">
        <f t="shared" si="117"/>
        <v>0.83183333333332143</v>
      </c>
      <c r="BD113" s="12">
        <f t="shared" si="118"/>
        <v>2.2392293640915071</v>
      </c>
      <c r="BE113" s="4">
        <f t="shared" si="119"/>
        <v>0.32483333333333064</v>
      </c>
      <c r="BF113" s="12">
        <f t="shared" si="120"/>
        <v>2.0919387279346053</v>
      </c>
      <c r="BH113" s="4">
        <f t="shared" si="71"/>
        <v>-2.8583333333333201</v>
      </c>
      <c r="BI113" s="4">
        <f t="shared" si="72"/>
        <v>4.5589366908778892</v>
      </c>
      <c r="BJ113" s="4">
        <f t="shared" si="73"/>
        <v>-3.7626666666666608</v>
      </c>
      <c r="BK113" s="4">
        <f t="shared" si="74"/>
        <v>1.720089215641202</v>
      </c>
      <c r="BL113" s="4">
        <f t="shared" si="75"/>
        <v>-3.1299999999999955</v>
      </c>
      <c r="BM113" s="4">
        <f t="shared" si="76"/>
        <v>1.9607523958767428</v>
      </c>
      <c r="BN113" s="4">
        <f t="shared" si="77"/>
        <v>-3.0108333333333235</v>
      </c>
      <c r="BO113" s="4">
        <f t="shared" si="78"/>
        <v>2.0038139177546537</v>
      </c>
      <c r="BP113" s="4">
        <f t="shared" si="79"/>
        <v>-3.1501666666666495</v>
      </c>
      <c r="BQ113" s="4">
        <f t="shared" si="80"/>
        <v>2.0032254484725156</v>
      </c>
    </row>
    <row r="114" spans="1:69" x14ac:dyDescent="0.25">
      <c r="A114" t="str">
        <f>'Raw Data'!A114</f>
        <v>A_p110g</v>
      </c>
      <c r="B114">
        <f>'Raw Data'!B114</f>
        <v>767</v>
      </c>
      <c r="C114">
        <f>'Raw Data'!C114</f>
        <v>782</v>
      </c>
      <c r="D114" t="str">
        <f>'Raw Data'!D114</f>
        <v>LKQKLENLQNSQLPES</v>
      </c>
      <c r="E114" s="1">
        <f>AVERAGE('Raw Data'!K114,'Raw Data'!Q114,'Raw Data'!W114)</f>
        <v>27.876000000000001</v>
      </c>
      <c r="F114" s="12">
        <f>STDEV('Raw Data'!K114,'Raw Data'!Q114,'Raw Data'!W114)</f>
        <v>0.43704347609820265</v>
      </c>
      <c r="G114" s="1">
        <f>AVERAGE('Raw Data'!AC114,'Raw Data'!AI114,'Raw Data'!AO114)</f>
        <v>34.140999999999998</v>
      </c>
      <c r="H114" s="12">
        <f>STDEV('Raw Data'!AC114,'Raw Data'!AI114,'Raw Data'!AO114)</f>
        <v>1.2144270253909852</v>
      </c>
      <c r="I114" s="1">
        <f>AVERAGE('Raw Data'!AU114,'Raw Data'!BA114,'Raw Data'!BG114)</f>
        <v>58.093999999999994</v>
      </c>
      <c r="J114" s="12">
        <f>STDEV('Raw Data'!AU114,'Raw Data'!BA114,'Raw Data'!BG114)</f>
        <v>1.1269556335543998</v>
      </c>
      <c r="K114" s="1">
        <f>AVERAGE('Raw Data'!BM114,'Raw Data'!BS114,'Raw Data'!BY114)</f>
        <v>74.811333333333337</v>
      </c>
      <c r="L114" s="12">
        <f>STDEV('Raw Data'!BM114,'Raw Data'!BS114,'Raw Data'!BY114)</f>
        <v>0.90673829373934489</v>
      </c>
      <c r="M114" s="1">
        <f>AVERAGE('Raw Data'!CE114,'Raw Data'!CK114,'Raw Data'!CQ114)</f>
        <v>76.423666666666676</v>
      </c>
      <c r="N114" s="12">
        <f>STDEV('Raw Data'!CE114,'Raw Data'!CK114,'Raw Data'!CQ114)</f>
        <v>0.67923216453090118</v>
      </c>
      <c r="P114" s="1">
        <f>AVERAGE('Raw Data'!K280,'Raw Data'!Q280,'Raw Data'!W280)</f>
        <v>25.971999999999998</v>
      </c>
      <c r="Q114" s="12">
        <f>STDEV('Raw Data'!K280,'Raw Data'!Q280,'Raw Data'!W280)</f>
        <v>0.69551994939038275</v>
      </c>
      <c r="R114" s="1">
        <f>AVERAGE('Raw Data'!AC280,'Raw Data'!AI280,'Raw Data'!AO280)</f>
        <v>32.074333333333328</v>
      </c>
      <c r="S114" s="12">
        <f>STDEV('Raw Data'!AC280,'Raw Data'!AI280,'Raw Data'!AO280)</f>
        <v>0.26503081581833654</v>
      </c>
      <c r="T114" s="1">
        <f>AVERAGE('Raw Data'!AU280,'Raw Data'!BA280,'Raw Data'!BG280)</f>
        <v>60.448999999999991</v>
      </c>
      <c r="U114" s="12">
        <f>STDEV('Raw Data'!AU280,'Raw Data'!BA280,'Raw Data'!BG280)</f>
        <v>0.70987111506244793</v>
      </c>
      <c r="V114" s="1">
        <f>AVERAGE('Raw Data'!BM280,'Raw Data'!BS280,'Raw Data'!BY280)</f>
        <v>75.396333333333345</v>
      </c>
      <c r="W114" s="12">
        <f>STDEV('Raw Data'!BM280,'Raw Data'!BS280,'Raw Data'!BY280)</f>
        <v>1.179397021080407</v>
      </c>
      <c r="X114" s="1">
        <f>AVERAGE('Raw Data'!CE280,'Raw Data'!CK280,'Raw Data'!CQ280)</f>
        <v>76.197333333333333</v>
      </c>
      <c r="Y114" s="12">
        <f>STDEV('Raw Data'!CE280,'Raw Data'!CK280,'Raw Data'!CQ280)</f>
        <v>0.98221297758344106</v>
      </c>
      <c r="AA114" s="1">
        <f>AVERAGE('Raw Data'!K446,'Raw Data'!Q446,'Raw Data'!W446)</f>
        <v>26.834</v>
      </c>
      <c r="AB114" s="12">
        <f>STDEV('Raw Data'!K446,'Raw Data'!Q446,'Raw Data'!W446)</f>
        <v>0.68470212501495786</v>
      </c>
      <c r="AC114" s="1">
        <f>AVERAGE('Raw Data'!AC446,'Raw Data'!AI446,'Raw Data'!AO446)</f>
        <v>34.172666666666665</v>
      </c>
      <c r="AD114" s="12">
        <f>STDEV('Raw Data'!AC446,'Raw Data'!AI446,'Raw Data'!AO446)</f>
        <v>0.99597657268297823</v>
      </c>
      <c r="AE114" s="1">
        <f>AVERAGE('Raw Data'!AU446,'Raw Data'!BA446,'Raw Data'!BG446)</f>
        <v>56.103333333333332</v>
      </c>
      <c r="AF114" s="12">
        <f>STDEV('Raw Data'!AU446,'Raw Data'!BA446,'Raw Data'!BG446)</f>
        <v>0.17569670837364318</v>
      </c>
      <c r="AG114" s="1">
        <f>AVERAGE('Raw Data'!BM446,'Raw Data'!BS446,'Raw Data'!BY446)</f>
        <v>71.724000000000004</v>
      </c>
      <c r="AH114" s="12">
        <f>STDEV('Raw Data'!BM446,'Raw Data'!BS446,'Raw Data'!BY446)</f>
        <v>0.28991378028648207</v>
      </c>
      <c r="AI114" s="1">
        <f>AVERAGE('Raw Data'!CE446,'Raw Data'!CK446,'Raw Data'!CQ446)</f>
        <v>73.537499999999994</v>
      </c>
      <c r="AJ114" s="12">
        <f>STDEV('Raw Data'!CE446,'Raw Data'!CK446,'Raw Data'!CQ446)</f>
        <v>1.0613672785610011</v>
      </c>
      <c r="AL114" s="4">
        <f t="shared" si="101"/>
        <v>1.9040000000000035</v>
      </c>
      <c r="AM114" s="12">
        <f t="shared" si="102"/>
        <v>1.1325634254885855</v>
      </c>
      <c r="AN114" s="4">
        <f t="shared" si="103"/>
        <v>2.06666666666667</v>
      </c>
      <c r="AO114" s="12">
        <f t="shared" si="104"/>
        <v>1.4794578412093218</v>
      </c>
      <c r="AP114" s="4">
        <f t="shared" si="105"/>
        <v>-2.3549999999999969</v>
      </c>
      <c r="AQ114" s="12">
        <f t="shared" si="106"/>
        <v>1.8368267486168477</v>
      </c>
      <c r="AR114" s="4">
        <f t="shared" si="107"/>
        <v>-0.58500000000000796</v>
      </c>
      <c r="AS114" s="12">
        <f t="shared" si="108"/>
        <v>2.0861353148197521</v>
      </c>
      <c r="AT114" s="4">
        <f t="shared" si="109"/>
        <v>0.22633333333334349</v>
      </c>
      <c r="AU114" s="12">
        <f t="shared" si="110"/>
        <v>1.6614451421143424</v>
      </c>
      <c r="AW114" s="4">
        <f t="shared" si="111"/>
        <v>1.0420000000000016</v>
      </c>
      <c r="AX114" s="12">
        <f t="shared" si="112"/>
        <v>1.1217456011131604</v>
      </c>
      <c r="AY114" s="4">
        <f t="shared" si="113"/>
        <v>-3.1666666666666288E-2</v>
      </c>
      <c r="AZ114" s="12">
        <f t="shared" si="114"/>
        <v>2.210403598073964</v>
      </c>
      <c r="BA114" s="4">
        <f t="shared" si="115"/>
        <v>1.9906666666666624</v>
      </c>
      <c r="BB114" s="12">
        <f t="shared" si="116"/>
        <v>1.3026523419280427</v>
      </c>
      <c r="BC114" s="4">
        <f t="shared" si="117"/>
        <v>3.0873333333333335</v>
      </c>
      <c r="BD114" s="12">
        <f t="shared" si="118"/>
        <v>1.1966520740258271</v>
      </c>
      <c r="BE114" s="4">
        <f t="shared" si="119"/>
        <v>2.8861666666666821</v>
      </c>
      <c r="BF114" s="12">
        <f t="shared" si="120"/>
        <v>1.7405994430919023</v>
      </c>
      <c r="BH114" s="4">
        <f t="shared" si="71"/>
        <v>-0.86200000000000188</v>
      </c>
      <c r="BI114" s="4">
        <f t="shared" si="72"/>
        <v>1.3802220744053406</v>
      </c>
      <c r="BJ114" s="4">
        <f t="shared" si="73"/>
        <v>-2.0983333333333363</v>
      </c>
      <c r="BK114" s="4">
        <f t="shared" si="74"/>
        <v>1.2610073885013149</v>
      </c>
      <c r="BL114" s="4">
        <f t="shared" si="75"/>
        <v>4.3456666666666592</v>
      </c>
      <c r="BM114" s="4">
        <f t="shared" si="76"/>
        <v>0.88556782343609108</v>
      </c>
      <c r="BN114" s="4">
        <f t="shared" si="77"/>
        <v>3.6723333333333414</v>
      </c>
      <c r="BO114" s="4">
        <f t="shared" si="78"/>
        <v>1.469310801366889</v>
      </c>
      <c r="BP114" s="4">
        <f t="shared" si="79"/>
        <v>2.6598333333333386</v>
      </c>
      <c r="BQ114" s="4">
        <f t="shared" si="80"/>
        <v>2.0435802561444421</v>
      </c>
    </row>
    <row r="115" spans="1:69" x14ac:dyDescent="0.25">
      <c r="A115" t="str">
        <f>'Raw Data'!A115</f>
        <v>A_p110g</v>
      </c>
      <c r="B115">
        <f>'Raw Data'!B115</f>
        <v>768</v>
      </c>
      <c r="C115">
        <f>'Raw Data'!C115</f>
        <v>782</v>
      </c>
      <c r="D115" t="str">
        <f>'Raw Data'!D115</f>
        <v>KQKLENLQNSQLPES</v>
      </c>
      <c r="E115" s="1">
        <f>AVERAGE('Raw Data'!K115,'Raw Data'!Q115,'Raw Data'!W115)</f>
        <v>29.465333333333334</v>
      </c>
      <c r="F115" s="12">
        <f>STDEV('Raw Data'!K115,'Raw Data'!Q115,'Raw Data'!W115)</f>
        <v>0.57056667737726652</v>
      </c>
      <c r="G115" s="1">
        <f>AVERAGE('Raw Data'!AC115,'Raw Data'!AI115,'Raw Data'!AO115)</f>
        <v>35.963333333333331</v>
      </c>
      <c r="H115" s="12">
        <f>STDEV('Raw Data'!AC115,'Raw Data'!AI115,'Raw Data'!AO115)</f>
        <v>0.97569684499506848</v>
      </c>
      <c r="I115" s="1">
        <f>AVERAGE('Raw Data'!AU115,'Raw Data'!BA115,'Raw Data'!BG115)</f>
        <v>59.059333333333335</v>
      </c>
      <c r="J115" s="12">
        <f>STDEV('Raw Data'!AU115,'Raw Data'!BA115,'Raw Data'!BG115)</f>
        <v>0.54863861815710058</v>
      </c>
      <c r="K115" s="1">
        <f>AVERAGE('Raw Data'!BM115,'Raw Data'!BS115,'Raw Data'!BY115)</f>
        <v>75.251333333333335</v>
      </c>
      <c r="L115" s="12">
        <f>STDEV('Raw Data'!BM115,'Raw Data'!BS115,'Raw Data'!BY115)</f>
        <v>0.93402908591399569</v>
      </c>
      <c r="M115" s="1">
        <f>AVERAGE('Raw Data'!CE115,'Raw Data'!CK115,'Raw Data'!CQ115)</f>
        <v>76.597999999999999</v>
      </c>
      <c r="N115" s="12">
        <f>STDEV('Raw Data'!CE115,'Raw Data'!CK115,'Raw Data'!CQ115)</f>
        <v>0.75375128523936885</v>
      </c>
      <c r="P115" s="1">
        <f>AVERAGE('Raw Data'!K281,'Raw Data'!Q281,'Raw Data'!W281)</f>
        <v>27.527333333333331</v>
      </c>
      <c r="Q115" s="12">
        <f>STDEV('Raw Data'!K281,'Raw Data'!Q281,'Raw Data'!W281)</f>
        <v>0.15906078502677384</v>
      </c>
      <c r="R115" s="1">
        <f>AVERAGE('Raw Data'!AC281,'Raw Data'!AI281,'Raw Data'!AO281)</f>
        <v>34.733000000000004</v>
      </c>
      <c r="S115" s="12">
        <f>STDEV('Raw Data'!AC281,'Raw Data'!AI281,'Raw Data'!AO281)</f>
        <v>0.80974131671787619</v>
      </c>
      <c r="T115" s="1">
        <f>AVERAGE('Raw Data'!AU281,'Raw Data'!BA281,'Raw Data'!BG281)</f>
        <v>58.197666666666663</v>
      </c>
      <c r="U115" s="12">
        <f>STDEV('Raw Data'!AU281,'Raw Data'!BA281,'Raw Data'!BG281)</f>
        <v>0.58588764565685592</v>
      </c>
      <c r="V115" s="1">
        <f>AVERAGE('Raw Data'!BM281,'Raw Data'!BS281,'Raw Data'!BY281)</f>
        <v>74.802999999999997</v>
      </c>
      <c r="W115" s="12">
        <f>STDEV('Raw Data'!BM281,'Raw Data'!BS281,'Raw Data'!BY281)</f>
        <v>1.314879081893086</v>
      </c>
      <c r="X115" s="1">
        <f>AVERAGE('Raw Data'!CE281,'Raw Data'!CK281,'Raw Data'!CQ281)</f>
        <v>76.74433333333333</v>
      </c>
      <c r="Y115" s="12">
        <f>STDEV('Raw Data'!CE281,'Raw Data'!CK281,'Raw Data'!CQ281)</f>
        <v>0.28527939521341883</v>
      </c>
      <c r="AA115" s="1">
        <f>AVERAGE('Raw Data'!K447,'Raw Data'!Q447,'Raw Data'!W447)</f>
        <v>28.72133333333333</v>
      </c>
      <c r="AB115" s="12">
        <f>STDEV('Raw Data'!K447,'Raw Data'!Q447,'Raw Data'!W447)</f>
        <v>0.6901480517492844</v>
      </c>
      <c r="AC115" s="1">
        <f>AVERAGE('Raw Data'!AC447,'Raw Data'!AI447,'Raw Data'!AO447)</f>
        <v>35.663333333333334</v>
      </c>
      <c r="AD115" s="12">
        <f>STDEV('Raw Data'!AC447,'Raw Data'!AI447,'Raw Data'!AO447)</f>
        <v>0.81888114725723871</v>
      </c>
      <c r="AE115" s="1">
        <f>AVERAGE('Raw Data'!AU447,'Raw Data'!BA447,'Raw Data'!BG447)</f>
        <v>58.738333333333337</v>
      </c>
      <c r="AF115" s="12">
        <f>STDEV('Raw Data'!AU447,'Raw Data'!BA447,'Raw Data'!BG447)</f>
        <v>0.46956611178122215</v>
      </c>
      <c r="AG115" s="1">
        <f>AVERAGE('Raw Data'!BM447,'Raw Data'!BS447,'Raw Data'!BY447)</f>
        <v>75.270499999999998</v>
      </c>
      <c r="AH115" s="12">
        <f>STDEV('Raw Data'!BM447,'Raw Data'!BS447,'Raw Data'!BY447)</f>
        <v>1.1448058787410202</v>
      </c>
      <c r="AI115" s="1">
        <f>AVERAGE('Raw Data'!CE447,'Raw Data'!CK447,'Raw Data'!CQ447)</f>
        <v>75.448499999999996</v>
      </c>
      <c r="AJ115" s="12">
        <f>STDEV('Raw Data'!CE447,'Raw Data'!CK447,'Raw Data'!CQ447)</f>
        <v>0.28920667350530221</v>
      </c>
      <c r="AL115" s="4">
        <f t="shared" si="101"/>
        <v>1.9380000000000024</v>
      </c>
      <c r="AM115" s="12">
        <f t="shared" si="102"/>
        <v>0.72962746240404042</v>
      </c>
      <c r="AN115" s="4">
        <f t="shared" si="103"/>
        <v>1.2303333333333271</v>
      </c>
      <c r="AO115" s="12">
        <f t="shared" si="104"/>
        <v>1.7854381617129447</v>
      </c>
      <c r="AP115" s="4">
        <f t="shared" si="105"/>
        <v>0.86166666666667169</v>
      </c>
      <c r="AQ115" s="12">
        <f t="shared" si="106"/>
        <v>1.1345262638139566</v>
      </c>
      <c r="AR115" s="4">
        <f t="shared" si="107"/>
        <v>0.44833333333333769</v>
      </c>
      <c r="AS115" s="12">
        <f t="shared" si="108"/>
        <v>2.2489081678070817</v>
      </c>
      <c r="AT115" s="4">
        <f t="shared" si="109"/>
        <v>-0.14633333333333098</v>
      </c>
      <c r="AU115" s="12">
        <f t="shared" si="110"/>
        <v>1.0390306804527878</v>
      </c>
      <c r="AW115" s="4">
        <f t="shared" si="111"/>
        <v>0.74400000000000333</v>
      </c>
      <c r="AX115" s="12">
        <f t="shared" si="112"/>
        <v>1.2607147291265508</v>
      </c>
      <c r="AY115" s="4">
        <f t="shared" si="113"/>
        <v>0.29999999999999716</v>
      </c>
      <c r="AZ115" s="12">
        <f t="shared" si="114"/>
        <v>1.7945779922523073</v>
      </c>
      <c r="BA115" s="4">
        <f t="shared" si="115"/>
        <v>0.32099999999999795</v>
      </c>
      <c r="BB115" s="12">
        <f t="shared" si="116"/>
        <v>1.0182047299383226</v>
      </c>
      <c r="BC115" s="4">
        <f t="shared" si="117"/>
        <v>-1.9166666666663446E-2</v>
      </c>
      <c r="BD115" s="12">
        <f t="shared" si="118"/>
        <v>2.0788349646550159</v>
      </c>
      <c r="BE115" s="4">
        <f t="shared" si="119"/>
        <v>1.1495000000000033</v>
      </c>
      <c r="BF115" s="12">
        <f t="shared" si="120"/>
        <v>1.0429579587446709</v>
      </c>
      <c r="BH115" s="4">
        <f t="shared" si="71"/>
        <v>-1.1939999999999991</v>
      </c>
      <c r="BI115" s="4">
        <f t="shared" si="72"/>
        <v>0.84920883677605818</v>
      </c>
      <c r="BJ115" s="4">
        <f t="shared" si="73"/>
        <v>-0.9303333333333299</v>
      </c>
      <c r="BK115" s="4">
        <f t="shared" si="74"/>
        <v>1.6286224639751148</v>
      </c>
      <c r="BL115" s="4">
        <f t="shared" si="75"/>
        <v>-0.54066666666667373</v>
      </c>
      <c r="BM115" s="4">
        <f t="shared" si="76"/>
        <v>1.055453757438078</v>
      </c>
      <c r="BN115" s="4">
        <f t="shared" si="77"/>
        <v>-0.46750000000000114</v>
      </c>
      <c r="BO115" s="4">
        <f t="shared" si="78"/>
        <v>2.4596849606341062</v>
      </c>
      <c r="BP115" s="4">
        <f t="shared" si="79"/>
        <v>1.2958333333333343</v>
      </c>
      <c r="BQ115" s="4">
        <f t="shared" si="80"/>
        <v>0.57448606871872099</v>
      </c>
    </row>
    <row r="116" spans="1:69" x14ac:dyDescent="0.25">
      <c r="A116" t="str">
        <f>'Raw Data'!A116</f>
        <v>A_p110g</v>
      </c>
      <c r="B116">
        <f>'Raw Data'!B116</f>
        <v>783</v>
      </c>
      <c r="C116">
        <f>'Raw Data'!C116</f>
        <v>796</v>
      </c>
      <c r="D116" t="str">
        <f>'Raw Data'!D116</f>
        <v>FRVPYDPGLKAGAL</v>
      </c>
      <c r="E116" s="1">
        <f>AVERAGE('Raw Data'!K116,'Raw Data'!Q116,'Raw Data'!W116)</f>
        <v>2.0459999999999998</v>
      </c>
      <c r="F116" s="12">
        <f>STDEV('Raw Data'!K116,'Raw Data'!Q116,'Raw Data'!W116)</f>
        <v>0.46382863214769349</v>
      </c>
      <c r="G116" s="1">
        <f>AVERAGE('Raw Data'!AC116,'Raw Data'!AI116,'Raw Data'!AO116)</f>
        <v>2.3683333333333336</v>
      </c>
      <c r="H116" s="12">
        <f>STDEV('Raw Data'!AC116,'Raw Data'!AI116,'Raw Data'!AO116)</f>
        <v>0.50394477210636246</v>
      </c>
      <c r="I116" s="1">
        <f>AVERAGE('Raw Data'!AU116,'Raw Data'!BA116,'Raw Data'!BG116)</f>
        <v>4.048</v>
      </c>
      <c r="J116" s="12">
        <f>STDEV('Raw Data'!AU116,'Raw Data'!BA116,'Raw Data'!BG116)</f>
        <v>0.58658077022691313</v>
      </c>
      <c r="K116" s="1">
        <f>AVERAGE('Raw Data'!BM116,'Raw Data'!BS116,'Raw Data'!BY116)</f>
        <v>14.998333333333333</v>
      </c>
      <c r="L116" s="12">
        <f>STDEV('Raw Data'!BM116,'Raw Data'!BS116,'Raw Data'!BY116)</f>
        <v>0.39761329622301839</v>
      </c>
      <c r="M116" s="1">
        <f>AVERAGE('Raw Data'!CE116,'Raw Data'!CK116,'Raw Data'!CQ116)</f>
        <v>27.049000000000003</v>
      </c>
      <c r="N116" s="12">
        <f>STDEV('Raw Data'!CE116,'Raw Data'!CK116,'Raw Data'!CQ116)</f>
        <v>0.15657905351610701</v>
      </c>
      <c r="P116" s="1">
        <f>AVERAGE('Raw Data'!K282,'Raw Data'!Q282,'Raw Data'!W282)</f>
        <v>2.1153333333333335</v>
      </c>
      <c r="Q116" s="12">
        <f>STDEV('Raw Data'!K282,'Raw Data'!Q282,'Raw Data'!W282)</f>
        <v>0.65164739954467255</v>
      </c>
      <c r="R116" s="1">
        <f>AVERAGE('Raw Data'!AC282,'Raw Data'!AI282,'Raw Data'!AO282)</f>
        <v>2.5446666666666666</v>
      </c>
      <c r="S116" s="12">
        <f>STDEV('Raw Data'!AC282,'Raw Data'!AI282,'Raw Data'!AO282)</f>
        <v>0.45166506764784498</v>
      </c>
      <c r="T116" s="1">
        <f>AVERAGE('Raw Data'!AU282,'Raw Data'!BA282,'Raw Data'!BG282)</f>
        <v>4.3846666666666669</v>
      </c>
      <c r="U116" s="12">
        <f>STDEV('Raw Data'!AU282,'Raw Data'!BA282,'Raw Data'!BG282)</f>
        <v>0.79346728561002211</v>
      </c>
      <c r="V116" s="1">
        <f>AVERAGE('Raw Data'!BM282,'Raw Data'!BS282,'Raw Data'!BY282)</f>
        <v>14.837999999999999</v>
      </c>
      <c r="W116" s="12">
        <f>STDEV('Raw Data'!BM282,'Raw Data'!BS282,'Raw Data'!BY282)</f>
        <v>0.5862397120632481</v>
      </c>
      <c r="X116" s="1">
        <f>AVERAGE('Raw Data'!CE282,'Raw Data'!CK282,'Raw Data'!CQ282)</f>
        <v>26.578333333333333</v>
      </c>
      <c r="Y116" s="12">
        <f>STDEV('Raw Data'!CE282,'Raw Data'!CK282,'Raw Data'!CQ282)</f>
        <v>8.113158036999743E-2</v>
      </c>
      <c r="AA116" s="1">
        <f>AVERAGE('Raw Data'!K448,'Raw Data'!Q448,'Raw Data'!W448)</f>
        <v>1.9530000000000001</v>
      </c>
      <c r="AB116" s="12">
        <f>STDEV('Raw Data'!K448,'Raw Data'!Q448,'Raw Data'!W448)</f>
        <v>0.5714884075814668</v>
      </c>
      <c r="AC116" s="1">
        <f>AVERAGE('Raw Data'!AC448,'Raw Data'!AI448,'Raw Data'!AO448)</f>
        <v>2.7206666666666663</v>
      </c>
      <c r="AD116" s="12">
        <f>STDEV('Raw Data'!AC448,'Raw Data'!AI448,'Raw Data'!AO448)</f>
        <v>0.58321722654027841</v>
      </c>
      <c r="AE116" s="1">
        <f>AVERAGE('Raw Data'!AU448,'Raw Data'!BA448,'Raw Data'!BG448)</f>
        <v>4.3353333333333337</v>
      </c>
      <c r="AF116" s="12">
        <f>STDEV('Raw Data'!AU448,'Raw Data'!BA448,'Raw Data'!BG448)</f>
        <v>0.43316663460305127</v>
      </c>
      <c r="AG116" s="1">
        <f>AVERAGE('Raw Data'!BM448,'Raw Data'!BS448,'Raw Data'!BY448)</f>
        <v>15.186499999999999</v>
      </c>
      <c r="AH116" s="12">
        <f>STDEV('Raw Data'!BM448,'Raw Data'!BS448,'Raw Data'!BY448)</f>
        <v>0.15061374439273403</v>
      </c>
      <c r="AI116" s="1">
        <f>AVERAGE('Raw Data'!CE448,'Raw Data'!CK448,'Raw Data'!CQ448)</f>
        <v>26.871000000000002</v>
      </c>
      <c r="AJ116" s="12">
        <f>STDEV('Raw Data'!CE448,'Raw Data'!CK448,'Raw Data'!CQ448)</f>
        <v>0.66750880144010016</v>
      </c>
      <c r="AL116" s="4">
        <f t="shared" si="101"/>
        <v>-6.9333333333333691E-2</v>
      </c>
      <c r="AM116" s="12">
        <f t="shared" si="102"/>
        <v>1.115476031692366</v>
      </c>
      <c r="AN116" s="4">
        <f t="shared" si="103"/>
        <v>-0.17633333333333301</v>
      </c>
      <c r="AO116" s="12">
        <f t="shared" si="104"/>
        <v>0.95560983975420744</v>
      </c>
      <c r="AP116" s="4">
        <f t="shared" si="105"/>
        <v>-0.33666666666666689</v>
      </c>
      <c r="AQ116" s="12">
        <f t="shared" si="106"/>
        <v>1.3800480558369355</v>
      </c>
      <c r="AR116" s="4">
        <f t="shared" si="107"/>
        <v>0.16033333333333388</v>
      </c>
      <c r="AS116" s="12">
        <f t="shared" si="108"/>
        <v>0.98385300828626654</v>
      </c>
      <c r="AT116" s="4">
        <f t="shared" si="109"/>
        <v>0.4706666666666699</v>
      </c>
      <c r="AU116" s="12">
        <f t="shared" si="110"/>
        <v>0.23771063388610447</v>
      </c>
      <c r="AW116" s="4">
        <f t="shared" si="111"/>
        <v>9.299999999999975E-2</v>
      </c>
      <c r="AX116" s="12">
        <f t="shared" si="112"/>
        <v>1.03531703972916</v>
      </c>
      <c r="AY116" s="4">
        <f t="shared" si="113"/>
        <v>-0.35233333333333272</v>
      </c>
      <c r="AZ116" s="12">
        <f t="shared" si="114"/>
        <v>1.087161998646641</v>
      </c>
      <c r="BA116" s="4">
        <f t="shared" si="115"/>
        <v>-0.28733333333333366</v>
      </c>
      <c r="BB116" s="12">
        <f t="shared" si="116"/>
        <v>1.0197474048299644</v>
      </c>
      <c r="BC116" s="4">
        <f t="shared" si="117"/>
        <v>-0.18816666666666571</v>
      </c>
      <c r="BD116" s="12">
        <f t="shared" si="118"/>
        <v>0.54822704061575234</v>
      </c>
      <c r="BE116" s="4">
        <f t="shared" si="119"/>
        <v>0.17800000000000082</v>
      </c>
      <c r="BF116" s="12">
        <f t="shared" si="120"/>
        <v>0.82408785495620707</v>
      </c>
      <c r="BH116" s="4">
        <f t="shared" si="71"/>
        <v>0.16233333333333344</v>
      </c>
      <c r="BI116" s="4">
        <f t="shared" si="72"/>
        <v>1.2231358071261393</v>
      </c>
      <c r="BJ116" s="4">
        <f t="shared" si="73"/>
        <v>-0.17599999999999971</v>
      </c>
      <c r="BK116" s="4">
        <f t="shared" si="74"/>
        <v>1.0348822941881233</v>
      </c>
      <c r="BL116" s="4">
        <f t="shared" si="75"/>
        <v>4.9333333333333229E-2</v>
      </c>
      <c r="BM116" s="4">
        <f t="shared" si="76"/>
        <v>1.2266339202130734</v>
      </c>
      <c r="BN116" s="4">
        <f t="shared" si="77"/>
        <v>-0.34849999999999959</v>
      </c>
      <c r="BO116" s="4">
        <f t="shared" si="78"/>
        <v>0.7368534564559821</v>
      </c>
      <c r="BP116" s="4">
        <f t="shared" si="79"/>
        <v>-0.29266666666666907</v>
      </c>
      <c r="BQ116" s="4">
        <f t="shared" si="80"/>
        <v>0.74864038181009762</v>
      </c>
    </row>
    <row r="117" spans="1:69" x14ac:dyDescent="0.25">
      <c r="A117" t="str">
        <f>'Raw Data'!A117</f>
        <v>A_p110g</v>
      </c>
      <c r="B117">
        <f>'Raw Data'!B117</f>
        <v>797</v>
      </c>
      <c r="C117">
        <f>'Raw Data'!C117</f>
        <v>812</v>
      </c>
      <c r="D117" t="str">
        <f>'Raw Data'!D117</f>
        <v>AIEKCKVMASKKKPLW</v>
      </c>
      <c r="E117" s="1">
        <f>AVERAGE('Raw Data'!K117,'Raw Data'!Q117,'Raw Data'!W117)</f>
        <v>16.647666666666666</v>
      </c>
      <c r="F117" s="12">
        <f>STDEV('Raw Data'!K117,'Raw Data'!Q117,'Raw Data'!W117)</f>
        <v>0.89290779665838615</v>
      </c>
      <c r="G117" s="1">
        <f>AVERAGE('Raw Data'!AC117,'Raw Data'!AI117,'Raw Data'!AO117)</f>
        <v>16.945666666666668</v>
      </c>
      <c r="H117" s="12">
        <f>STDEV('Raw Data'!AC117,'Raw Data'!AI117,'Raw Data'!AO117)</f>
        <v>0.41201254026222667</v>
      </c>
      <c r="I117" s="1">
        <f>AVERAGE('Raw Data'!AU117,'Raw Data'!BA117,'Raw Data'!BG117)</f>
        <v>21.311333333333334</v>
      </c>
      <c r="J117" s="12">
        <f>STDEV('Raw Data'!AU117,'Raw Data'!BA117,'Raw Data'!BG117)</f>
        <v>1.0087251029558715</v>
      </c>
      <c r="K117" s="1">
        <f>AVERAGE('Raw Data'!BM117,'Raw Data'!BS117,'Raw Data'!BY117)</f>
        <v>31.710666666666668</v>
      </c>
      <c r="L117" s="12">
        <f>STDEV('Raw Data'!BM117,'Raw Data'!BS117,'Raw Data'!BY117)</f>
        <v>0.55976810674897481</v>
      </c>
      <c r="M117" s="1">
        <f>AVERAGE('Raw Data'!CE117,'Raw Data'!CK117,'Raw Data'!CQ117)</f>
        <v>37.912333333333329</v>
      </c>
      <c r="N117" s="12">
        <f>STDEV('Raw Data'!CE117,'Raw Data'!CK117,'Raw Data'!CQ117)</f>
        <v>0.13816777241214051</v>
      </c>
      <c r="P117" s="1">
        <f>AVERAGE('Raw Data'!K283,'Raw Data'!Q283,'Raw Data'!W283)</f>
        <v>15.356333333333332</v>
      </c>
      <c r="Q117" s="12">
        <f>STDEV('Raw Data'!K283,'Raw Data'!Q283,'Raw Data'!W283)</f>
        <v>0.91238661395996634</v>
      </c>
      <c r="R117" s="1">
        <f>AVERAGE('Raw Data'!AC283,'Raw Data'!AI283,'Raw Data'!AO283)</f>
        <v>16.718</v>
      </c>
      <c r="S117" s="12">
        <f>STDEV('Raw Data'!AC283,'Raw Data'!AI283,'Raw Data'!AO283)</f>
        <v>0.49624187650781693</v>
      </c>
      <c r="T117" s="1">
        <f>AVERAGE('Raw Data'!AU283,'Raw Data'!BA283,'Raw Data'!BG283)</f>
        <v>20.827666666666669</v>
      </c>
      <c r="U117" s="12">
        <f>STDEV('Raw Data'!AU283,'Raw Data'!BA283,'Raw Data'!BG283)</f>
        <v>0.96243302797302921</v>
      </c>
      <c r="V117" s="1">
        <f>AVERAGE('Raw Data'!BM283,'Raw Data'!BS283,'Raw Data'!BY283)</f>
        <v>30.807666666666666</v>
      </c>
      <c r="W117" s="12">
        <f>STDEV('Raw Data'!BM283,'Raw Data'!BS283,'Raw Data'!BY283)</f>
        <v>0.37197625372237492</v>
      </c>
      <c r="X117" s="1">
        <f>AVERAGE('Raw Data'!CE283,'Raw Data'!CK283,'Raw Data'!CQ283)</f>
        <v>38.333333333333336</v>
      </c>
      <c r="Y117" s="12">
        <f>STDEV('Raw Data'!CE283,'Raw Data'!CK283,'Raw Data'!CQ283)</f>
        <v>0.27507150585499424</v>
      </c>
      <c r="AA117" s="1">
        <f>AVERAGE('Raw Data'!K449,'Raw Data'!Q449,'Raw Data'!W449)</f>
        <v>15.751666666666665</v>
      </c>
      <c r="AB117" s="12">
        <f>STDEV('Raw Data'!K449,'Raw Data'!Q449,'Raw Data'!W449)</f>
        <v>0.64475137326983178</v>
      </c>
      <c r="AC117" s="1">
        <f>AVERAGE('Raw Data'!AC449,'Raw Data'!AI449,'Raw Data'!AO449)</f>
        <v>17.037666666666667</v>
      </c>
      <c r="AD117" s="12">
        <f>STDEV('Raw Data'!AC449,'Raw Data'!AI449,'Raw Data'!AO449)</f>
        <v>0.76576845934873505</v>
      </c>
      <c r="AE117" s="1">
        <f>AVERAGE('Raw Data'!AU449,'Raw Data'!BA449,'Raw Data'!BG449)</f>
        <v>21.096666666666668</v>
      </c>
      <c r="AF117" s="12">
        <f>STDEV('Raw Data'!AU449,'Raw Data'!BA449,'Raw Data'!BG449)</f>
        <v>0.90465978872354647</v>
      </c>
      <c r="AG117" s="1">
        <f>AVERAGE('Raw Data'!BM449,'Raw Data'!BS449,'Raw Data'!BY449)</f>
        <v>31.163</v>
      </c>
      <c r="AH117" s="12">
        <f>STDEV('Raw Data'!BM449,'Raw Data'!BS449,'Raw Data'!BY449)</f>
        <v>0.33234018715767655</v>
      </c>
      <c r="AI117" s="1">
        <f>AVERAGE('Raw Data'!CE449,'Raw Data'!CK449,'Raw Data'!CQ449)</f>
        <v>37.846499999999999</v>
      </c>
      <c r="AJ117" s="12">
        <f>STDEV('Raw Data'!CE449,'Raw Data'!CK449,'Raw Data'!CQ449)</f>
        <v>1.076923627747109</v>
      </c>
      <c r="AL117" s="4">
        <f t="shared" si="101"/>
        <v>1.2913333333333341</v>
      </c>
      <c r="AM117" s="12">
        <f t="shared" si="102"/>
        <v>1.8052944106183528</v>
      </c>
      <c r="AN117" s="4">
        <f t="shared" si="103"/>
        <v>0.22766666666666779</v>
      </c>
      <c r="AO117" s="12">
        <f t="shared" si="104"/>
        <v>0.90825441677004348</v>
      </c>
      <c r="AP117" s="4">
        <f t="shared" si="105"/>
        <v>0.48366666666666447</v>
      </c>
      <c r="AQ117" s="12">
        <f t="shared" si="106"/>
        <v>1.9711581309289006</v>
      </c>
      <c r="AR117" s="4">
        <f t="shared" si="107"/>
        <v>0.90300000000000225</v>
      </c>
      <c r="AS117" s="12">
        <f t="shared" si="108"/>
        <v>0.9317443604713499</v>
      </c>
      <c r="AT117" s="4">
        <f t="shared" si="109"/>
        <v>-0.42100000000000648</v>
      </c>
      <c r="AU117" s="12">
        <f t="shared" si="110"/>
        <v>0.41323927826713475</v>
      </c>
      <c r="AW117" s="4">
        <f t="shared" si="111"/>
        <v>0.8960000000000008</v>
      </c>
      <c r="AX117" s="12">
        <f t="shared" si="112"/>
        <v>1.5376591699282176</v>
      </c>
      <c r="AY117" s="4">
        <f t="shared" si="113"/>
        <v>-9.1999999999998749E-2</v>
      </c>
      <c r="AZ117" s="12">
        <f t="shared" si="114"/>
        <v>1.1777809996109618</v>
      </c>
      <c r="BA117" s="4">
        <f t="shared" si="115"/>
        <v>0.21466666666666612</v>
      </c>
      <c r="BB117" s="12">
        <f t="shared" si="116"/>
        <v>1.9133848916794181</v>
      </c>
      <c r="BC117" s="4">
        <f t="shared" si="117"/>
        <v>0.54766666666666808</v>
      </c>
      <c r="BD117" s="12">
        <f t="shared" si="118"/>
        <v>0.89210829390665147</v>
      </c>
      <c r="BE117" s="4">
        <f t="shared" si="119"/>
        <v>6.5833333333330302E-2</v>
      </c>
      <c r="BF117" s="12">
        <f t="shared" si="120"/>
        <v>1.2150914001592494</v>
      </c>
      <c r="BH117" s="4">
        <f t="shared" si="71"/>
        <v>-0.39533333333333331</v>
      </c>
      <c r="BI117" s="4">
        <f t="shared" si="72"/>
        <v>1.5571379872297981</v>
      </c>
      <c r="BJ117" s="4">
        <f t="shared" si="73"/>
        <v>-0.31966666666666654</v>
      </c>
      <c r="BK117" s="4">
        <f t="shared" si="74"/>
        <v>1.262010335856552</v>
      </c>
      <c r="BL117" s="4">
        <f t="shared" si="75"/>
        <v>-0.26899999999999835</v>
      </c>
      <c r="BM117" s="4">
        <f t="shared" si="76"/>
        <v>1.8670928166965757</v>
      </c>
      <c r="BN117" s="4">
        <f t="shared" si="77"/>
        <v>-0.35533333333333417</v>
      </c>
      <c r="BO117" s="4">
        <f t="shared" si="78"/>
        <v>0.70431644088005152</v>
      </c>
      <c r="BP117" s="4">
        <f t="shared" si="79"/>
        <v>0.48683333333333678</v>
      </c>
      <c r="BQ117" s="4">
        <f t="shared" si="80"/>
        <v>1.3519951336021032</v>
      </c>
    </row>
    <row r="118" spans="1:69" x14ac:dyDescent="0.25">
      <c r="A118" t="str">
        <f>'Raw Data'!A118</f>
        <v>A_p110g</v>
      </c>
      <c r="B118">
        <f>'Raw Data'!B118</f>
        <v>797</v>
      </c>
      <c r="C118">
        <f>'Raw Data'!C118</f>
        <v>815</v>
      </c>
      <c r="D118" t="str">
        <f>'Raw Data'!D118</f>
        <v>AIEKCKVMASKKKPLWLEF</v>
      </c>
      <c r="E118" s="1">
        <f>AVERAGE('Raw Data'!K118,'Raw Data'!Q118,'Raw Data'!W118)</f>
        <v>8.677999999999999</v>
      </c>
      <c r="F118" s="12">
        <f>STDEV('Raw Data'!K118,'Raw Data'!Q118,'Raw Data'!W118)</f>
        <v>0.6666775832439551</v>
      </c>
      <c r="G118" s="1">
        <f>AVERAGE('Raw Data'!AC118,'Raw Data'!AI118,'Raw Data'!AO118)</f>
        <v>9.2103333333333328</v>
      </c>
      <c r="H118" s="12">
        <f>STDEV('Raw Data'!AC118,'Raw Data'!AI118,'Raw Data'!AO118)</f>
        <v>0.53976785133363858</v>
      </c>
      <c r="I118" s="1">
        <f>AVERAGE('Raw Data'!AU118,'Raw Data'!BA118,'Raw Data'!BG118)</f>
        <v>11.969333333333333</v>
      </c>
      <c r="J118" s="12">
        <f>STDEV('Raw Data'!AU118,'Raw Data'!BA118,'Raw Data'!BG118)</f>
        <v>0.42550009792399895</v>
      </c>
      <c r="K118" s="1">
        <f>AVERAGE('Raw Data'!BM118,'Raw Data'!BS118,'Raw Data'!BY118)</f>
        <v>19.408666666666665</v>
      </c>
      <c r="L118" s="12">
        <f>STDEV('Raw Data'!BM118,'Raw Data'!BS118,'Raw Data'!BY118)</f>
        <v>0.35633879010477332</v>
      </c>
      <c r="M118" s="1">
        <f>AVERAGE('Raw Data'!CE118,'Raw Data'!CK118,'Raw Data'!CQ118)</f>
        <v>22.98</v>
      </c>
      <c r="N118" s="12">
        <f>STDEV('Raw Data'!CE118,'Raw Data'!CK118,'Raw Data'!CQ118)</f>
        <v>0.18732858831475635</v>
      </c>
      <c r="P118" s="1">
        <f>AVERAGE('Raw Data'!K284,'Raw Data'!Q284,'Raw Data'!W284)</f>
        <v>7.9310000000000009</v>
      </c>
      <c r="Q118" s="12">
        <f>STDEV('Raw Data'!K284,'Raw Data'!Q284,'Raw Data'!W284)</f>
        <v>0.54564823833675147</v>
      </c>
      <c r="R118" s="1">
        <f>AVERAGE('Raw Data'!AC284,'Raw Data'!AI284,'Raw Data'!AO284)</f>
        <v>8.7703333333333333</v>
      </c>
      <c r="S118" s="12">
        <f>STDEV('Raw Data'!AC284,'Raw Data'!AI284,'Raw Data'!AO284)</f>
        <v>0.31321930549270649</v>
      </c>
      <c r="T118" s="1">
        <f>AVERAGE('Raw Data'!AU284,'Raw Data'!BA284,'Raw Data'!BG284)</f>
        <v>11.457333333333333</v>
      </c>
      <c r="U118" s="12">
        <f>STDEV('Raw Data'!AU284,'Raw Data'!BA284,'Raw Data'!BG284)</f>
        <v>0.29574031401439593</v>
      </c>
      <c r="V118" s="1">
        <f>AVERAGE('Raw Data'!BM284,'Raw Data'!BS284,'Raw Data'!BY284)</f>
        <v>18.352333333333334</v>
      </c>
      <c r="W118" s="12">
        <f>STDEV('Raw Data'!BM284,'Raw Data'!BS284,'Raw Data'!BY284)</f>
        <v>0.31140059944279735</v>
      </c>
      <c r="X118" s="1">
        <f>AVERAGE('Raw Data'!CE284,'Raw Data'!CK284,'Raw Data'!CQ284)</f>
        <v>21.589333333333332</v>
      </c>
      <c r="Y118" s="12">
        <f>STDEV('Raw Data'!CE284,'Raw Data'!CK284,'Raw Data'!CQ284)</f>
        <v>0.27932120100939822</v>
      </c>
      <c r="AA118" s="1">
        <f>AVERAGE('Raw Data'!K450,'Raw Data'!Q450,'Raw Data'!W450)</f>
        <v>8.461333333333334</v>
      </c>
      <c r="AB118" s="12">
        <f>STDEV('Raw Data'!K450,'Raw Data'!Q450,'Raw Data'!W450)</f>
        <v>0.39064348622923883</v>
      </c>
      <c r="AC118" s="1">
        <f>AVERAGE('Raw Data'!AC450,'Raw Data'!AI450,'Raw Data'!AO450)</f>
        <v>8.961666666666666</v>
      </c>
      <c r="AD118" s="12">
        <f>STDEV('Raw Data'!AC450,'Raw Data'!AI450,'Raw Data'!AO450)</f>
        <v>0.4169428418060841</v>
      </c>
      <c r="AE118" s="1">
        <f>AVERAGE('Raw Data'!AU450,'Raw Data'!BA450,'Raw Data'!BG450)</f>
        <v>11.833333333333334</v>
      </c>
      <c r="AF118" s="12">
        <f>STDEV('Raw Data'!AU450,'Raw Data'!BA450,'Raw Data'!BG450)</f>
        <v>0.42772109292544103</v>
      </c>
      <c r="AG118" s="1">
        <f>AVERAGE('Raw Data'!BM450,'Raw Data'!BS450,'Raw Data'!BY450)</f>
        <v>18.557500000000001</v>
      </c>
      <c r="AH118" s="12">
        <f>STDEV('Raw Data'!BM450,'Raw Data'!BS450,'Raw Data'!BY450)</f>
        <v>0.30617723625377496</v>
      </c>
      <c r="AI118" s="1">
        <f>AVERAGE('Raw Data'!CE450,'Raw Data'!CK450,'Raw Data'!CQ450)</f>
        <v>22.953499999999998</v>
      </c>
      <c r="AJ118" s="12">
        <f>STDEV('Raw Data'!CE450,'Raw Data'!CK450,'Raw Data'!CQ450)</f>
        <v>0.96520075631963631</v>
      </c>
      <c r="AL118" s="4">
        <f t="shared" si="101"/>
        <v>0.74699999999999811</v>
      </c>
      <c r="AM118" s="12">
        <f t="shared" si="102"/>
        <v>1.2123258215807067</v>
      </c>
      <c r="AN118" s="4">
        <f t="shared" si="103"/>
        <v>0.4399999999999995</v>
      </c>
      <c r="AO118" s="12">
        <f t="shared" si="104"/>
        <v>0.85298715682634518</v>
      </c>
      <c r="AP118" s="4">
        <f t="shared" si="105"/>
        <v>0.51200000000000045</v>
      </c>
      <c r="AQ118" s="12">
        <f t="shared" si="106"/>
        <v>0.72124041193839494</v>
      </c>
      <c r="AR118" s="4">
        <f t="shared" si="107"/>
        <v>1.0563333333333311</v>
      </c>
      <c r="AS118" s="12">
        <f t="shared" si="108"/>
        <v>0.66773938954757073</v>
      </c>
      <c r="AT118" s="4">
        <f t="shared" si="109"/>
        <v>1.390666666666668</v>
      </c>
      <c r="AU118" s="12">
        <f t="shared" si="110"/>
        <v>0.46664978932415457</v>
      </c>
      <c r="AW118" s="4">
        <f t="shared" si="111"/>
        <v>0.21666666666666501</v>
      </c>
      <c r="AX118" s="12">
        <f t="shared" si="112"/>
        <v>1.0573210694731938</v>
      </c>
      <c r="AY118" s="4">
        <f t="shared" si="113"/>
        <v>0.24866666666666681</v>
      </c>
      <c r="AZ118" s="12">
        <f t="shared" si="114"/>
        <v>0.95671069313972257</v>
      </c>
      <c r="BA118" s="4">
        <f t="shared" si="115"/>
        <v>0.13599999999999923</v>
      </c>
      <c r="BB118" s="12">
        <f t="shared" si="116"/>
        <v>0.85322119084944004</v>
      </c>
      <c r="BC118" s="4">
        <f t="shared" si="117"/>
        <v>0.85116666666666418</v>
      </c>
      <c r="BD118" s="12">
        <f t="shared" si="118"/>
        <v>0.66251602635854834</v>
      </c>
      <c r="BE118" s="4">
        <f t="shared" si="119"/>
        <v>2.6500000000002188E-2</v>
      </c>
      <c r="BF118" s="12">
        <f t="shared" si="120"/>
        <v>1.1525293446343925</v>
      </c>
      <c r="BH118" s="4">
        <f t="shared" si="71"/>
        <v>-0.5303333333333331</v>
      </c>
      <c r="BI118" s="4">
        <f t="shared" si="72"/>
        <v>0.9362917245659903</v>
      </c>
      <c r="BJ118" s="4">
        <f t="shared" si="73"/>
        <v>-0.19133333333333269</v>
      </c>
      <c r="BK118" s="4">
        <f t="shared" si="74"/>
        <v>0.73016214729879059</v>
      </c>
      <c r="BL118" s="4">
        <f t="shared" si="75"/>
        <v>-0.37600000000000122</v>
      </c>
      <c r="BM118" s="4">
        <f t="shared" si="76"/>
        <v>0.72346140693983696</v>
      </c>
      <c r="BN118" s="4">
        <f t="shared" si="77"/>
        <v>-0.20516666666666694</v>
      </c>
      <c r="BO118" s="4">
        <f t="shared" si="78"/>
        <v>0.61757783569657232</v>
      </c>
      <c r="BP118" s="4">
        <f t="shared" si="79"/>
        <v>-1.3641666666666659</v>
      </c>
      <c r="BQ118" s="4">
        <f t="shared" si="80"/>
        <v>1.2445219573290345</v>
      </c>
    </row>
    <row r="119" spans="1:69" x14ac:dyDescent="0.25">
      <c r="A119" t="str">
        <f>'Raw Data'!A119</f>
        <v>A_p110g</v>
      </c>
      <c r="B119">
        <f>'Raw Data'!B119</f>
        <v>802</v>
      </c>
      <c r="C119">
        <f>'Raw Data'!C119</f>
        <v>815</v>
      </c>
      <c r="D119" t="str">
        <f>'Raw Data'!D119</f>
        <v>KVMASKKKPLWLEF</v>
      </c>
      <c r="E119" s="1">
        <f>AVERAGE('Raw Data'!K119,'Raw Data'!Q119,'Raw Data'!W119)</f>
        <v>8.466333333333333</v>
      </c>
      <c r="F119" s="12">
        <f>STDEV('Raw Data'!K119,'Raw Data'!Q119,'Raw Data'!W119)</f>
        <v>0.46918795096776811</v>
      </c>
      <c r="G119" s="1">
        <f>AVERAGE('Raw Data'!AC119,'Raw Data'!AI119,'Raw Data'!AO119)</f>
        <v>8.7833333333333332</v>
      </c>
      <c r="H119" s="12">
        <f>STDEV('Raw Data'!AC119,'Raw Data'!AI119,'Raw Data'!AO119)</f>
        <v>0.44616289999655201</v>
      </c>
      <c r="I119" s="1">
        <f>AVERAGE('Raw Data'!AU119,'Raw Data'!BA119,'Raw Data'!BG119)</f>
        <v>11.280333333333333</v>
      </c>
      <c r="J119" s="12">
        <f>STDEV('Raw Data'!AU119,'Raw Data'!BA119,'Raw Data'!BG119)</f>
        <v>0.56159089498792036</v>
      </c>
      <c r="K119" s="1">
        <f>AVERAGE('Raw Data'!BM119,'Raw Data'!BS119,'Raw Data'!BY119)</f>
        <v>14.856</v>
      </c>
      <c r="L119" s="12">
        <f>STDEV('Raw Data'!BM119,'Raw Data'!BS119,'Raw Data'!BY119)</f>
        <v>0.74592157764740985</v>
      </c>
      <c r="M119" s="1">
        <f>AVERAGE('Raw Data'!CE119,'Raw Data'!CK119,'Raw Data'!CQ119)</f>
        <v>17.007666666666665</v>
      </c>
      <c r="N119" s="12">
        <f>STDEV('Raw Data'!CE119,'Raw Data'!CK119,'Raw Data'!CQ119)</f>
        <v>0.15501720334638247</v>
      </c>
      <c r="P119" s="1">
        <f>AVERAGE('Raw Data'!K285,'Raw Data'!Q285,'Raw Data'!W285)</f>
        <v>7.1849999999999996</v>
      </c>
      <c r="Q119" s="12">
        <f>STDEV('Raw Data'!K285,'Raw Data'!Q285,'Raw Data'!W285)</f>
        <v>0.79930970218057507</v>
      </c>
      <c r="R119" s="1">
        <f>AVERAGE('Raw Data'!AC285,'Raw Data'!AI285,'Raw Data'!AO285)</f>
        <v>7.5869999999999997</v>
      </c>
      <c r="S119" s="12">
        <f>STDEV('Raw Data'!AC285,'Raw Data'!AI285,'Raw Data'!AO285)</f>
        <v>0.82710821541077661</v>
      </c>
      <c r="T119" s="1">
        <f>AVERAGE('Raw Data'!AU285,'Raw Data'!BA285,'Raw Data'!BG285)</f>
        <v>10.715333333333334</v>
      </c>
      <c r="U119" s="12">
        <f>STDEV('Raw Data'!AU285,'Raw Data'!BA285,'Raw Data'!BG285)</f>
        <v>0.33899901671440519</v>
      </c>
      <c r="V119" s="1">
        <f>AVERAGE('Raw Data'!BM285,'Raw Data'!BS285,'Raw Data'!BY285)</f>
        <v>13.799000000000001</v>
      </c>
      <c r="W119" s="12">
        <f>STDEV('Raw Data'!BM285,'Raw Data'!BS285,'Raw Data'!BY285)</f>
        <v>0.54555293052095322</v>
      </c>
      <c r="X119" s="1">
        <f>AVERAGE('Raw Data'!CE285,'Raw Data'!CK285,'Raw Data'!CQ285)</f>
        <v>15.206333333333333</v>
      </c>
      <c r="Y119" s="12">
        <f>STDEV('Raw Data'!CE285,'Raw Data'!CK285,'Raw Data'!CQ285)</f>
        <v>6.4423080750095799E-2</v>
      </c>
      <c r="AA119" s="1">
        <f>AVERAGE('Raw Data'!K451,'Raw Data'!Q451,'Raw Data'!W451)</f>
        <v>7.5130000000000008</v>
      </c>
      <c r="AB119" s="12">
        <f>STDEV('Raw Data'!K451,'Raw Data'!Q451,'Raw Data'!W451)</f>
        <v>0.70688117813392071</v>
      </c>
      <c r="AC119" s="1">
        <f>AVERAGE('Raw Data'!AC451,'Raw Data'!AI451,'Raw Data'!AO451)</f>
        <v>7.4430000000000005</v>
      </c>
      <c r="AD119" s="12">
        <f>STDEV('Raw Data'!AC451,'Raw Data'!AI451,'Raw Data'!AO451)</f>
        <v>0.59943056311803145</v>
      </c>
      <c r="AE119" s="1">
        <f>AVERAGE('Raw Data'!AU451,'Raw Data'!BA451,'Raw Data'!BG451)</f>
        <v>10.542333333333334</v>
      </c>
      <c r="AF119" s="12">
        <f>STDEV('Raw Data'!AU451,'Raw Data'!BA451,'Raw Data'!BG451)</f>
        <v>0.49824726124017371</v>
      </c>
      <c r="AG119" s="1">
        <f>AVERAGE('Raw Data'!BM451,'Raw Data'!BS451,'Raw Data'!BY451)</f>
        <v>13.813500000000001</v>
      </c>
      <c r="AH119" s="12">
        <f>STDEV('Raw Data'!BM451,'Raw Data'!BS451,'Raw Data'!BY451)</f>
        <v>0.72195602359146427</v>
      </c>
      <c r="AI119" s="1">
        <f>AVERAGE('Raw Data'!CE451,'Raw Data'!CK451,'Raw Data'!CQ451)</f>
        <v>15.922999999999998</v>
      </c>
      <c r="AJ119" s="12">
        <f>STDEV('Raw Data'!CE451,'Raw Data'!CK451,'Raw Data'!CQ451)</f>
        <v>0.32102647865869177</v>
      </c>
      <c r="AL119" s="4">
        <f t="shared" si="101"/>
        <v>1.2813333333333334</v>
      </c>
      <c r="AM119" s="12">
        <f t="shared" si="102"/>
        <v>1.2684976531483432</v>
      </c>
      <c r="AN119" s="4">
        <f t="shared" si="103"/>
        <v>1.1963333333333335</v>
      </c>
      <c r="AO119" s="12">
        <f t="shared" si="104"/>
        <v>1.2732711154073288</v>
      </c>
      <c r="AP119" s="4">
        <f t="shared" si="105"/>
        <v>0.5649999999999995</v>
      </c>
      <c r="AQ119" s="12">
        <f t="shared" si="106"/>
        <v>0.9005899117023255</v>
      </c>
      <c r="AR119" s="4">
        <f t="shared" si="107"/>
        <v>1.0569999999999986</v>
      </c>
      <c r="AS119" s="12">
        <f t="shared" si="108"/>
        <v>1.291474508168363</v>
      </c>
      <c r="AT119" s="4">
        <f t="shared" si="109"/>
        <v>1.8013333333333321</v>
      </c>
      <c r="AU119" s="12">
        <f t="shared" si="110"/>
        <v>0.21944028409647828</v>
      </c>
      <c r="AW119" s="4">
        <f t="shared" si="111"/>
        <v>0.95333333333333226</v>
      </c>
      <c r="AX119" s="12">
        <f t="shared" si="112"/>
        <v>1.1760691291016889</v>
      </c>
      <c r="AY119" s="4">
        <f t="shared" si="113"/>
        <v>1.3403333333333327</v>
      </c>
      <c r="AZ119" s="12">
        <f t="shared" si="114"/>
        <v>1.0455934631145833</v>
      </c>
      <c r="BA119" s="4">
        <f t="shared" si="115"/>
        <v>0.73799999999999955</v>
      </c>
      <c r="BB119" s="12">
        <f t="shared" si="116"/>
        <v>1.0598381562280941</v>
      </c>
      <c r="BC119" s="4">
        <f t="shared" si="117"/>
        <v>1.0424999999999986</v>
      </c>
      <c r="BD119" s="12">
        <f t="shared" si="118"/>
        <v>1.4678776012388741</v>
      </c>
      <c r="BE119" s="4">
        <f t="shared" si="119"/>
        <v>1.0846666666666671</v>
      </c>
      <c r="BF119" s="12">
        <f t="shared" si="120"/>
        <v>0.4760436820050743</v>
      </c>
      <c r="BH119" s="4">
        <f t="shared" si="71"/>
        <v>-0.32800000000000118</v>
      </c>
      <c r="BI119" s="4">
        <f t="shared" si="72"/>
        <v>1.5061908803144957</v>
      </c>
      <c r="BJ119" s="4">
        <f t="shared" si="73"/>
        <v>0.14399999999999924</v>
      </c>
      <c r="BK119" s="4">
        <f t="shared" si="74"/>
        <v>1.4265387785288079</v>
      </c>
      <c r="BL119" s="4">
        <f t="shared" si="75"/>
        <v>0.17300000000000004</v>
      </c>
      <c r="BM119" s="4">
        <f t="shared" si="76"/>
        <v>0.83724627795457884</v>
      </c>
      <c r="BN119" s="4">
        <f t="shared" si="77"/>
        <v>-1.4499999999999957E-2</v>
      </c>
      <c r="BO119" s="4">
        <f t="shared" si="78"/>
        <v>1.2675089541124174</v>
      </c>
      <c r="BP119" s="4">
        <f t="shared" si="79"/>
        <v>-0.71666666666666501</v>
      </c>
      <c r="BQ119" s="4">
        <f t="shared" si="80"/>
        <v>0.38544955940878756</v>
      </c>
    </row>
    <row r="120" spans="1:69" x14ac:dyDescent="0.25">
      <c r="A120" t="str">
        <f>'Raw Data'!A120</f>
        <v>A_p110g</v>
      </c>
      <c r="B120">
        <f>'Raw Data'!B120</f>
        <v>814</v>
      </c>
      <c r="C120">
        <f>'Raw Data'!C120</f>
        <v>823</v>
      </c>
      <c r="D120" t="str">
        <f>'Raw Data'!D120</f>
        <v>EFKCADPTAL</v>
      </c>
      <c r="E120" s="1">
        <f>AVERAGE('Raw Data'!K120,'Raw Data'!Q120,'Raw Data'!W120)</f>
        <v>13.669333333333332</v>
      </c>
      <c r="F120" s="12">
        <f>STDEV('Raw Data'!K120,'Raw Data'!Q120,'Raw Data'!W120)</f>
        <v>1.40754763092882</v>
      </c>
      <c r="G120" s="1">
        <f>AVERAGE('Raw Data'!AC120,'Raw Data'!AI120,'Raw Data'!AO120)</f>
        <v>20.066333333333333</v>
      </c>
      <c r="H120" s="12">
        <f>STDEV('Raw Data'!AC120,'Raw Data'!AI120,'Raw Data'!AO120)</f>
        <v>0.73008241543906127</v>
      </c>
      <c r="I120" s="1">
        <f>AVERAGE('Raw Data'!AU120,'Raw Data'!BA120,'Raw Data'!BG120)</f>
        <v>45.716333333333331</v>
      </c>
      <c r="J120" s="12">
        <f>STDEV('Raw Data'!AU120,'Raw Data'!BA120,'Raw Data'!BG120)</f>
        <v>1.036556478602749</v>
      </c>
      <c r="K120" s="1">
        <f>AVERAGE('Raw Data'!BM120,'Raw Data'!BS120,'Raw Data'!BY120)</f>
        <v>62.12766666666667</v>
      </c>
      <c r="L120" s="12">
        <f>STDEV('Raw Data'!BM120,'Raw Data'!BS120,'Raw Data'!BY120)</f>
        <v>0.4670335462612244</v>
      </c>
      <c r="M120" s="1">
        <f>AVERAGE('Raw Data'!CE120,'Raw Data'!CK120,'Raw Data'!CQ120)</f>
        <v>62.874666666666663</v>
      </c>
      <c r="N120" s="12">
        <f>STDEV('Raw Data'!CE120,'Raw Data'!CK120,'Raw Data'!CQ120)</f>
        <v>0.55444957690788477</v>
      </c>
      <c r="P120" s="1">
        <f>AVERAGE('Raw Data'!K286,'Raw Data'!Q286,'Raw Data'!W286)</f>
        <v>12.254</v>
      </c>
      <c r="Q120" s="12">
        <f>STDEV('Raw Data'!K286,'Raw Data'!Q286,'Raw Data'!W286)</f>
        <v>0.38984997114274583</v>
      </c>
      <c r="R120" s="1">
        <f>AVERAGE('Raw Data'!AC286,'Raw Data'!AI286,'Raw Data'!AO286)</f>
        <v>19.555999999999997</v>
      </c>
      <c r="S120" s="12">
        <f>STDEV('Raw Data'!AC286,'Raw Data'!AI286,'Raw Data'!AO286)</f>
        <v>1.0756584030257941</v>
      </c>
      <c r="T120" s="1">
        <f>AVERAGE('Raw Data'!AU286,'Raw Data'!BA286,'Raw Data'!BG286)</f>
        <v>47.081333333333333</v>
      </c>
      <c r="U120" s="12">
        <f>STDEV('Raw Data'!AU286,'Raw Data'!BA286,'Raw Data'!BG286)</f>
        <v>0.41137006859193381</v>
      </c>
      <c r="V120" s="1">
        <f>AVERAGE('Raw Data'!BM286,'Raw Data'!BS286,'Raw Data'!BY286)</f>
        <v>58.562999999999995</v>
      </c>
      <c r="W120" s="12">
        <f>STDEV('Raw Data'!BM286,'Raw Data'!BS286,'Raw Data'!BY286)</f>
        <v>1.6544675880778077</v>
      </c>
      <c r="X120" s="1">
        <f>AVERAGE('Raw Data'!CE286,'Raw Data'!CK286,'Raw Data'!CQ286)</f>
        <v>58.240333333333332</v>
      </c>
      <c r="Y120" s="12">
        <f>STDEV('Raw Data'!CE286,'Raw Data'!CK286,'Raw Data'!CQ286)</f>
        <v>1.2670695850399569</v>
      </c>
      <c r="AA120" s="1">
        <f>AVERAGE('Raw Data'!K452,'Raw Data'!Q452,'Raw Data'!W452)</f>
        <v>12.311</v>
      </c>
      <c r="AB120" s="12">
        <f>STDEV('Raw Data'!K452,'Raw Data'!Q452,'Raw Data'!W452)</f>
        <v>1.0802346967210412</v>
      </c>
      <c r="AC120" s="1">
        <f>AVERAGE('Raw Data'!AC452,'Raw Data'!AI452,'Raw Data'!AO452)</f>
        <v>20.746666666666666</v>
      </c>
      <c r="AD120" s="12">
        <f>STDEV('Raw Data'!AC452,'Raw Data'!AI452,'Raw Data'!AO452)</f>
        <v>0.66222830906971408</v>
      </c>
      <c r="AE120" s="1">
        <f>AVERAGE('Raw Data'!AU452,'Raw Data'!BA452,'Raw Data'!BG452)</f>
        <v>46.925333333333334</v>
      </c>
      <c r="AF120" s="12">
        <f>STDEV('Raw Data'!AU452,'Raw Data'!BA452,'Raw Data'!BG452)</f>
        <v>0.96005954676433081</v>
      </c>
      <c r="AG120" s="1">
        <f>AVERAGE('Raw Data'!BM452,'Raw Data'!BS452,'Raw Data'!BY452)</f>
        <v>60.116500000000002</v>
      </c>
      <c r="AH120" s="12">
        <f>STDEV('Raw Data'!BM452,'Raw Data'!BS452,'Raw Data'!BY452)</f>
        <v>0.27647875144393885</v>
      </c>
      <c r="AI120" s="1">
        <f>AVERAGE('Raw Data'!CE452,'Raw Data'!CK452,'Raw Data'!CQ452)</f>
        <v>61.253</v>
      </c>
      <c r="AJ120" s="12">
        <f>STDEV('Raw Data'!CE452,'Raw Data'!CK452,'Raw Data'!CQ452)</f>
        <v>0.37618080759124078</v>
      </c>
      <c r="AL120" s="4">
        <f t="shared" si="101"/>
        <v>1.4153333333333329</v>
      </c>
      <c r="AM120" s="12">
        <f t="shared" si="102"/>
        <v>1.7973976020715656</v>
      </c>
      <c r="AN120" s="4">
        <f t="shared" si="103"/>
        <v>0.5103333333333353</v>
      </c>
      <c r="AO120" s="12">
        <f t="shared" si="104"/>
        <v>1.8057408184648553</v>
      </c>
      <c r="AP120" s="4">
        <f t="shared" si="105"/>
        <v>-1.365000000000002</v>
      </c>
      <c r="AQ120" s="12">
        <f t="shared" si="106"/>
        <v>1.4479265471946829</v>
      </c>
      <c r="AR120" s="4">
        <f t="shared" si="107"/>
        <v>3.5646666666666746</v>
      </c>
      <c r="AS120" s="12">
        <f t="shared" si="108"/>
        <v>2.1215011343390318</v>
      </c>
      <c r="AT120" s="4">
        <f t="shared" si="109"/>
        <v>4.6343333333333305</v>
      </c>
      <c r="AU120" s="12">
        <f t="shared" si="110"/>
        <v>1.8215191619478415</v>
      </c>
      <c r="AW120" s="4">
        <f t="shared" si="111"/>
        <v>1.3583333333333325</v>
      </c>
      <c r="AX120" s="12">
        <f t="shared" si="112"/>
        <v>2.4877823276498612</v>
      </c>
      <c r="AY120" s="4">
        <f t="shared" si="113"/>
        <v>-0.68033333333333346</v>
      </c>
      <c r="AZ120" s="12">
        <f t="shared" si="114"/>
        <v>1.3923107245087754</v>
      </c>
      <c r="BA120" s="4">
        <f t="shared" si="115"/>
        <v>-1.2090000000000032</v>
      </c>
      <c r="BB120" s="12">
        <f t="shared" si="116"/>
        <v>1.9966160253670799</v>
      </c>
      <c r="BC120" s="4">
        <f t="shared" si="117"/>
        <v>2.0111666666666679</v>
      </c>
      <c r="BD120" s="12">
        <f t="shared" si="118"/>
        <v>0.74351229770516325</v>
      </c>
      <c r="BE120" s="4">
        <f t="shared" si="119"/>
        <v>1.6216666666666626</v>
      </c>
      <c r="BF120" s="12">
        <f t="shared" si="120"/>
        <v>0.93063038449912561</v>
      </c>
      <c r="BH120" s="4">
        <f t="shared" si="71"/>
        <v>-5.7000000000000384E-2</v>
      </c>
      <c r="BI120" s="4">
        <f t="shared" si="72"/>
        <v>1.4700846678637871</v>
      </c>
      <c r="BJ120" s="4">
        <f t="shared" si="73"/>
        <v>-1.1906666666666688</v>
      </c>
      <c r="BK120" s="4">
        <f t="shared" si="74"/>
        <v>1.7378867120955082</v>
      </c>
      <c r="BL120" s="4">
        <f t="shared" si="75"/>
        <v>0.15599999999999881</v>
      </c>
      <c r="BM120" s="4">
        <f t="shared" si="76"/>
        <v>1.3714296153562646</v>
      </c>
      <c r="BN120" s="4">
        <f t="shared" si="77"/>
        <v>-1.5535000000000068</v>
      </c>
      <c r="BO120" s="4">
        <f t="shared" si="78"/>
        <v>1.9309463395217465</v>
      </c>
      <c r="BP120" s="4">
        <f t="shared" si="79"/>
        <v>-3.0126666666666679</v>
      </c>
      <c r="BQ120" s="4">
        <f t="shared" si="80"/>
        <v>1.6432503926311977</v>
      </c>
    </row>
    <row r="121" spans="1:69" x14ac:dyDescent="0.25">
      <c r="A121" t="str">
        <f>'Raw Data'!A121</f>
        <v>A_p110g</v>
      </c>
      <c r="B121">
        <f>'Raw Data'!B121</f>
        <v>816</v>
      </c>
      <c r="C121">
        <f>'Raw Data'!C121</f>
        <v>823</v>
      </c>
      <c r="D121" t="str">
        <f>'Raw Data'!D121</f>
        <v>KCADPTAL</v>
      </c>
      <c r="E121" s="1">
        <f>AVERAGE('Raw Data'!K121,'Raw Data'!Q121,'Raw Data'!W121)</f>
        <v>10.947333333333333</v>
      </c>
      <c r="F121" s="12">
        <f>STDEV('Raw Data'!K121,'Raw Data'!Q121,'Raw Data'!W121)</f>
        <v>0.98876303194108828</v>
      </c>
      <c r="G121" s="1">
        <f>AVERAGE('Raw Data'!AC121,'Raw Data'!AI121,'Raw Data'!AO121)</f>
        <v>21.872333333333334</v>
      </c>
      <c r="H121" s="12">
        <f>STDEV('Raw Data'!AC121,'Raw Data'!AI121,'Raw Data'!AO121)</f>
        <v>1.7296139260925643</v>
      </c>
      <c r="I121" s="1">
        <f>AVERAGE('Raw Data'!AU121,'Raw Data'!BA121,'Raw Data'!BG121)</f>
        <v>51.344333333333331</v>
      </c>
      <c r="J121" s="12">
        <f>STDEV('Raw Data'!AU121,'Raw Data'!BA121,'Raw Data'!BG121)</f>
        <v>0.32159964759516479</v>
      </c>
      <c r="K121" s="1">
        <f>AVERAGE('Raw Data'!BM121,'Raw Data'!BS121,'Raw Data'!BY121)</f>
        <v>73.173999999999992</v>
      </c>
      <c r="L121" s="12">
        <f>STDEV('Raw Data'!BM121,'Raw Data'!BS121,'Raw Data'!BY121)</f>
        <v>0.53486540362973889</v>
      </c>
      <c r="M121" s="1">
        <f>AVERAGE('Raw Data'!CE121,'Raw Data'!CK121,'Raw Data'!CQ121)</f>
        <v>73.065666666666672</v>
      </c>
      <c r="N121" s="12">
        <f>STDEV('Raw Data'!CE121,'Raw Data'!CK121,'Raw Data'!CQ121)</f>
        <v>0.31871983517399216</v>
      </c>
      <c r="P121" s="1">
        <f>AVERAGE('Raw Data'!K287,'Raw Data'!Q287,'Raw Data'!W287)</f>
        <v>11.912666666666667</v>
      </c>
      <c r="Q121" s="12">
        <f>STDEV('Raw Data'!K287,'Raw Data'!Q287,'Raw Data'!W287)</f>
        <v>0.20656798719388611</v>
      </c>
      <c r="R121" s="1">
        <f>AVERAGE('Raw Data'!AC287,'Raw Data'!AI287,'Raw Data'!AO287)</f>
        <v>21.724333333333334</v>
      </c>
      <c r="S121" s="12">
        <f>STDEV('Raw Data'!AC287,'Raw Data'!AI287,'Raw Data'!AO287)</f>
        <v>0.13361262415405861</v>
      </c>
      <c r="T121" s="1">
        <f>AVERAGE('Raw Data'!AU287,'Raw Data'!BA287,'Raw Data'!BG287)</f>
        <v>51.490333333333332</v>
      </c>
      <c r="U121" s="12">
        <f>STDEV('Raw Data'!AU287,'Raw Data'!BA287,'Raw Data'!BG287)</f>
        <v>0.27168425300950755</v>
      </c>
      <c r="V121" s="1">
        <f>AVERAGE('Raw Data'!BM287,'Raw Data'!BS287,'Raw Data'!BY287)</f>
        <v>70.960999999999999</v>
      </c>
      <c r="W121" s="12">
        <f>STDEV('Raw Data'!BM287,'Raw Data'!BS287,'Raw Data'!BY287)</f>
        <v>0.20027730775102345</v>
      </c>
      <c r="X121" s="1">
        <f>AVERAGE('Raw Data'!CE287,'Raw Data'!CK287,'Raw Data'!CQ287)</f>
        <v>73.12466666666667</v>
      </c>
      <c r="Y121" s="12">
        <f>STDEV('Raw Data'!CE287,'Raw Data'!CK287,'Raw Data'!CQ287)</f>
        <v>0.24198415926116421</v>
      </c>
      <c r="AA121" s="1">
        <f>AVERAGE('Raw Data'!K453,'Raw Data'!Q453,'Raw Data'!W453)</f>
        <v>10.949999999999998</v>
      </c>
      <c r="AB121" s="12">
        <f>STDEV('Raw Data'!K453,'Raw Data'!Q453,'Raw Data'!W453)</f>
        <v>1.1175969756580408</v>
      </c>
      <c r="AC121" s="1">
        <f>AVERAGE('Raw Data'!AC453,'Raw Data'!AI453,'Raw Data'!AO453)</f>
        <v>22.117999999999999</v>
      </c>
      <c r="AD121" s="12">
        <f>STDEV('Raw Data'!AC453,'Raw Data'!AI453,'Raw Data'!AO453)</f>
        <v>0.46155498047361554</v>
      </c>
      <c r="AE121" s="1">
        <f>AVERAGE('Raw Data'!AU453,'Raw Data'!BA453,'Raw Data'!BG453)</f>
        <v>53.369</v>
      </c>
      <c r="AF121" s="12">
        <f>STDEV('Raw Data'!AU453,'Raw Data'!BA453,'Raw Data'!BG453)</f>
        <v>1.1351955778631266</v>
      </c>
      <c r="AG121" s="1">
        <f>AVERAGE('Raw Data'!BM453,'Raw Data'!BS453,'Raw Data'!BY453)</f>
        <v>71.311499999999995</v>
      </c>
      <c r="AH121" s="12">
        <f>STDEV('Raw Data'!BM453,'Raw Data'!BS453,'Raw Data'!BY453)</f>
        <v>1.0783378413094789</v>
      </c>
      <c r="AI121" s="1">
        <f>AVERAGE('Raw Data'!CE453,'Raw Data'!CK453,'Raw Data'!CQ453)</f>
        <v>74.591499999999996</v>
      </c>
      <c r="AJ121" s="12">
        <f>STDEV('Raw Data'!CE453,'Raw Data'!CK453,'Raw Data'!CQ453)</f>
        <v>0.5409366876077093</v>
      </c>
      <c r="AL121" s="4">
        <f t="shared" si="101"/>
        <v>-0.9653333333333336</v>
      </c>
      <c r="AM121" s="12">
        <f t="shared" si="102"/>
        <v>1.1953310191349744</v>
      </c>
      <c r="AN121" s="4">
        <f t="shared" si="103"/>
        <v>0.14799999999999969</v>
      </c>
      <c r="AO121" s="12">
        <f t="shared" si="104"/>
        <v>1.863226550246623</v>
      </c>
      <c r="AP121" s="4">
        <f t="shared" si="105"/>
        <v>-0.1460000000000008</v>
      </c>
      <c r="AQ121" s="12">
        <f t="shared" si="106"/>
        <v>0.59328390060467251</v>
      </c>
      <c r="AR121" s="4">
        <f t="shared" si="107"/>
        <v>2.2129999999999939</v>
      </c>
      <c r="AS121" s="12">
        <f t="shared" si="108"/>
        <v>0.73514271138076237</v>
      </c>
      <c r="AT121" s="4">
        <f t="shared" si="109"/>
        <v>-5.8999999999997499E-2</v>
      </c>
      <c r="AU121" s="12">
        <f t="shared" si="110"/>
        <v>0.56070399443515651</v>
      </c>
      <c r="AW121" s="4">
        <f t="shared" si="111"/>
        <v>-2.6666666666645966E-3</v>
      </c>
      <c r="AX121" s="12">
        <f t="shared" si="112"/>
        <v>2.1063600075991289</v>
      </c>
      <c r="AY121" s="4">
        <f t="shared" si="113"/>
        <v>-0.24566666666666492</v>
      </c>
      <c r="AZ121" s="12">
        <f t="shared" si="114"/>
        <v>2.1911689065661797</v>
      </c>
      <c r="BA121" s="4">
        <f t="shared" si="115"/>
        <v>-2.0246666666666684</v>
      </c>
      <c r="BB121" s="12">
        <f t="shared" si="116"/>
        <v>1.4567952254582914</v>
      </c>
      <c r="BC121" s="4">
        <f t="shared" si="117"/>
        <v>1.8624999999999972</v>
      </c>
      <c r="BD121" s="12">
        <f t="shared" si="118"/>
        <v>1.6132032449392177</v>
      </c>
      <c r="BE121" s="4">
        <f t="shared" si="119"/>
        <v>-1.525833333333324</v>
      </c>
      <c r="BF121" s="12">
        <f t="shared" si="120"/>
        <v>0.85965652278170157</v>
      </c>
      <c r="BH121" s="4">
        <f t="shared" si="71"/>
        <v>0.962666666666669</v>
      </c>
      <c r="BI121" s="4">
        <f t="shared" si="72"/>
        <v>1.324164962851927</v>
      </c>
      <c r="BJ121" s="4">
        <f t="shared" si="73"/>
        <v>-0.39366666666666461</v>
      </c>
      <c r="BK121" s="4">
        <f t="shared" si="74"/>
        <v>0.59516760462767415</v>
      </c>
      <c r="BL121" s="4">
        <f t="shared" si="75"/>
        <v>-1.8786666666666676</v>
      </c>
      <c r="BM121" s="4">
        <f t="shared" si="76"/>
        <v>1.4068798308726342</v>
      </c>
      <c r="BN121" s="4">
        <f t="shared" si="77"/>
        <v>-0.3504999999999967</v>
      </c>
      <c r="BO121" s="4">
        <f t="shared" si="78"/>
        <v>1.2786151490605022</v>
      </c>
      <c r="BP121" s="4">
        <f t="shared" si="79"/>
        <v>-1.4668333333333266</v>
      </c>
      <c r="BQ121" s="4">
        <f t="shared" si="80"/>
        <v>0.78292084686887353</v>
      </c>
    </row>
    <row r="122" spans="1:69" x14ac:dyDescent="0.25">
      <c r="A122" t="str">
        <f>'Raw Data'!A122</f>
        <v>A_p110g</v>
      </c>
      <c r="B122">
        <f>'Raw Data'!B122</f>
        <v>816</v>
      </c>
      <c r="C122">
        <f>'Raw Data'!C122</f>
        <v>838</v>
      </c>
      <c r="D122" t="str">
        <f>'Raw Data'!D122</f>
        <v>KCADPTALSNETIGIIFKHGDDL</v>
      </c>
      <c r="E122" s="1">
        <f>AVERAGE('Raw Data'!K122,'Raw Data'!Q122,'Raw Data'!W122)</f>
        <v>11.309666666666667</v>
      </c>
      <c r="F122" s="12">
        <f>STDEV('Raw Data'!K122,'Raw Data'!Q122,'Raw Data'!W122)</f>
        <v>0.99620596933231365</v>
      </c>
      <c r="G122" s="1">
        <f>AVERAGE('Raw Data'!AC122,'Raw Data'!AI122,'Raw Data'!AO122)</f>
        <v>16.669333333333331</v>
      </c>
      <c r="H122" s="12">
        <f>STDEV('Raw Data'!AC122,'Raw Data'!AI122,'Raw Data'!AO122)</f>
        <v>0.43072535719798638</v>
      </c>
      <c r="I122" s="1">
        <f>AVERAGE('Raw Data'!AU122,'Raw Data'!BA122,'Raw Data'!BG122)</f>
        <v>25.665333333333333</v>
      </c>
      <c r="J122" s="12">
        <f>STDEV('Raw Data'!AU122,'Raw Data'!BA122,'Raw Data'!BG122)</f>
        <v>0.11086177579911535</v>
      </c>
      <c r="K122" s="1">
        <f>AVERAGE('Raw Data'!BM122,'Raw Data'!BS122,'Raw Data'!BY122)</f>
        <v>35.059666666666665</v>
      </c>
      <c r="L122" s="12">
        <f>STDEV('Raw Data'!BM122,'Raw Data'!BS122,'Raw Data'!BY122)</f>
        <v>0.93268286857502392</v>
      </c>
      <c r="M122" s="1">
        <f>AVERAGE('Raw Data'!CE122,'Raw Data'!CK122,'Raw Data'!CQ122)</f>
        <v>42.538333333333334</v>
      </c>
      <c r="N122" s="12">
        <f>STDEV('Raw Data'!CE122,'Raw Data'!CK122,'Raw Data'!CQ122)</f>
        <v>1.1177183604707106</v>
      </c>
      <c r="P122" s="1">
        <f>AVERAGE('Raw Data'!K288,'Raw Data'!Q288,'Raw Data'!W288)</f>
        <v>8.9450000000000003</v>
      </c>
      <c r="Q122" s="12">
        <f>STDEV('Raw Data'!K288,'Raw Data'!Q288,'Raw Data'!W288)</f>
        <v>0.5344492492276518</v>
      </c>
      <c r="R122" s="1">
        <f>AVERAGE('Raw Data'!AC288,'Raw Data'!AI288,'Raw Data'!AO288)</f>
        <v>17.471333333333334</v>
      </c>
      <c r="S122" s="12">
        <f>STDEV('Raw Data'!AC288,'Raw Data'!AI288,'Raw Data'!AO288)</f>
        <v>0.15177724906366161</v>
      </c>
      <c r="T122" s="1">
        <f>AVERAGE('Raw Data'!AU288,'Raw Data'!BA288,'Raw Data'!BG288)</f>
        <v>23.58666666666667</v>
      </c>
      <c r="U122" s="12">
        <f>STDEV('Raw Data'!AU288,'Raw Data'!BA288,'Raw Data'!BG288)</f>
        <v>0.45908314424876551</v>
      </c>
      <c r="V122" s="1">
        <f>AVERAGE('Raw Data'!BM288,'Raw Data'!BS288,'Raw Data'!BY288)</f>
        <v>30.478333333333335</v>
      </c>
      <c r="W122" s="12">
        <f>STDEV('Raw Data'!BM288,'Raw Data'!BS288,'Raw Data'!BY288)</f>
        <v>0.80355605487939163</v>
      </c>
      <c r="X122" s="1">
        <f>AVERAGE('Raw Data'!CE288,'Raw Data'!CK288,'Raw Data'!CQ288)</f>
        <v>35.082000000000001</v>
      </c>
      <c r="Y122" s="12">
        <f>STDEV('Raw Data'!CE288,'Raw Data'!CK288,'Raw Data'!CQ288)</f>
        <v>1.0996303924501181</v>
      </c>
      <c r="AA122" s="1">
        <f>AVERAGE('Raw Data'!K454,'Raw Data'!Q454,'Raw Data'!W454)</f>
        <v>10.136000000000001</v>
      </c>
      <c r="AB122" s="12">
        <f>STDEV('Raw Data'!K454,'Raw Data'!Q454,'Raw Data'!W454)</f>
        <v>0.38986279637841803</v>
      </c>
      <c r="AC122" s="1">
        <f>AVERAGE('Raw Data'!AC454,'Raw Data'!AI454,'Raw Data'!AO454)</f>
        <v>15.615666666666668</v>
      </c>
      <c r="AD122" s="12">
        <f>STDEV('Raw Data'!AC454,'Raw Data'!AI454,'Raw Data'!AO454)</f>
        <v>0.28101482760404939</v>
      </c>
      <c r="AE122" s="1">
        <f>AVERAGE('Raw Data'!AU454,'Raw Data'!BA454,'Raw Data'!BG454)</f>
        <v>24.807666666666666</v>
      </c>
      <c r="AF122" s="12">
        <f>STDEV('Raw Data'!AU454,'Raw Data'!BA454,'Raw Data'!BG454)</f>
        <v>0.68458332826131052</v>
      </c>
      <c r="AG122" s="1">
        <f>AVERAGE('Raw Data'!BM454,'Raw Data'!BS454,'Raw Data'!BY454)</f>
        <v>31.3125</v>
      </c>
      <c r="AH122" s="12">
        <f>STDEV('Raw Data'!BM454,'Raw Data'!BS454,'Raw Data'!BY454)</f>
        <v>0.70922810153010718</v>
      </c>
      <c r="AI122" s="1">
        <f>AVERAGE('Raw Data'!CE454,'Raw Data'!CK454,'Raw Data'!CQ454)</f>
        <v>37.992500000000007</v>
      </c>
      <c r="AJ122" s="12">
        <f>STDEV('Raw Data'!CE454,'Raw Data'!CK454,'Raw Data'!CQ454)</f>
        <v>0.56497831816805111</v>
      </c>
      <c r="AL122" s="4">
        <f t="shared" si="101"/>
        <v>2.3646666666666665</v>
      </c>
      <c r="AM122" s="12">
        <f t="shared" si="102"/>
        <v>1.5306552185599658</v>
      </c>
      <c r="AN122" s="4">
        <f t="shared" si="103"/>
        <v>-0.80200000000000315</v>
      </c>
      <c r="AO122" s="12">
        <f t="shared" si="104"/>
        <v>0.58250260626164796</v>
      </c>
      <c r="AP122" s="4">
        <f t="shared" si="105"/>
        <v>2.0786666666666633</v>
      </c>
      <c r="AQ122" s="12">
        <f t="shared" si="106"/>
        <v>0.56994492004788089</v>
      </c>
      <c r="AR122" s="4">
        <f t="shared" si="107"/>
        <v>4.5813333333333297</v>
      </c>
      <c r="AS122" s="12">
        <f t="shared" si="108"/>
        <v>1.7362389234544153</v>
      </c>
      <c r="AT122" s="4">
        <f t="shared" si="109"/>
        <v>7.4563333333333333</v>
      </c>
      <c r="AU122" s="12">
        <f t="shared" si="110"/>
        <v>2.2173487529208282</v>
      </c>
      <c r="AW122" s="4">
        <f t="shared" si="111"/>
        <v>1.1736666666666657</v>
      </c>
      <c r="AX122" s="12">
        <f t="shared" si="112"/>
        <v>1.3860687657107316</v>
      </c>
      <c r="AY122" s="4">
        <f t="shared" si="113"/>
        <v>1.053666666666663</v>
      </c>
      <c r="AZ122" s="12">
        <f t="shared" si="114"/>
        <v>0.71174018480203571</v>
      </c>
      <c r="BA122" s="4">
        <f t="shared" si="115"/>
        <v>0.8576666666666668</v>
      </c>
      <c r="BB122" s="12">
        <f t="shared" si="116"/>
        <v>0.7954451040604259</v>
      </c>
      <c r="BC122" s="4">
        <f t="shared" si="117"/>
        <v>3.747166666666665</v>
      </c>
      <c r="BD122" s="12">
        <f t="shared" si="118"/>
        <v>1.6419109701051313</v>
      </c>
      <c r="BE122" s="4">
        <f t="shared" si="119"/>
        <v>4.5458333333333272</v>
      </c>
      <c r="BF122" s="12">
        <f t="shared" si="120"/>
        <v>1.6826966786387614</v>
      </c>
      <c r="BH122" s="4">
        <f t="shared" si="71"/>
        <v>-1.1910000000000007</v>
      </c>
      <c r="BI122" s="4">
        <f t="shared" si="72"/>
        <v>0.92431204560606983</v>
      </c>
      <c r="BJ122" s="4">
        <f t="shared" si="73"/>
        <v>1.8556666666666661</v>
      </c>
      <c r="BK122" s="4">
        <f t="shared" si="74"/>
        <v>0.43279207666771102</v>
      </c>
      <c r="BL122" s="4">
        <f t="shared" si="75"/>
        <v>-1.2209999999999965</v>
      </c>
      <c r="BM122" s="4">
        <f t="shared" si="76"/>
        <v>1.143666472510076</v>
      </c>
      <c r="BN122" s="4">
        <f t="shared" si="77"/>
        <v>-0.83416666666666472</v>
      </c>
      <c r="BO122" s="4">
        <f t="shared" si="78"/>
        <v>1.5127841564094988</v>
      </c>
      <c r="BP122" s="4">
        <f t="shared" si="79"/>
        <v>-2.9105000000000061</v>
      </c>
      <c r="BQ122" s="4">
        <f t="shared" si="80"/>
        <v>1.6646087106181691</v>
      </c>
    </row>
    <row r="123" spans="1:69" x14ac:dyDescent="0.25">
      <c r="A123" t="str">
        <f>'Raw Data'!A123</f>
        <v>A_p110g</v>
      </c>
      <c r="B123">
        <f>'Raw Data'!B123</f>
        <v>816</v>
      </c>
      <c r="C123">
        <f>'Raw Data'!C123</f>
        <v>842</v>
      </c>
      <c r="D123" t="str">
        <f>'Raw Data'!D123</f>
        <v>KCADPTALSNETIGIIFKHGDDLRQDM</v>
      </c>
      <c r="E123" s="1">
        <f>AVERAGE('Raw Data'!K123,'Raw Data'!Q123,'Raw Data'!W123)</f>
        <v>9.6790000000000003</v>
      </c>
      <c r="F123" s="12">
        <f>STDEV('Raw Data'!K123,'Raw Data'!Q123,'Raw Data'!W123)</f>
        <v>0.4350390787044317</v>
      </c>
      <c r="G123" s="1">
        <f>AVERAGE('Raw Data'!AC123,'Raw Data'!AI123,'Raw Data'!AO123)</f>
        <v>15.653666666666666</v>
      </c>
      <c r="H123" s="12">
        <f>STDEV('Raw Data'!AC123,'Raw Data'!AI123,'Raw Data'!AO123)</f>
        <v>0.79347421718246947</v>
      </c>
      <c r="I123" s="1">
        <f>AVERAGE('Raw Data'!AU123,'Raw Data'!BA123,'Raw Data'!BG123)</f>
        <v>26.354333333333329</v>
      </c>
      <c r="J123" s="12">
        <f>STDEV('Raw Data'!AU123,'Raw Data'!BA123,'Raw Data'!BG123)</f>
        <v>1.1604069688403864</v>
      </c>
      <c r="K123" s="1">
        <f>AVERAGE('Raw Data'!BM123,'Raw Data'!BS123,'Raw Data'!BY123)</f>
        <v>37.05766666666667</v>
      </c>
      <c r="L123" s="12">
        <f>STDEV('Raw Data'!BM123,'Raw Data'!BS123,'Raw Data'!BY123)</f>
        <v>0.57792069813542046</v>
      </c>
      <c r="M123" s="1">
        <f>AVERAGE('Raw Data'!CE123,'Raw Data'!CK123,'Raw Data'!CQ123)</f>
        <v>42.109999999999992</v>
      </c>
      <c r="N123" s="12">
        <f>STDEV('Raw Data'!CE123,'Raw Data'!CK123,'Raw Data'!CQ123)</f>
        <v>1.4546095696096597</v>
      </c>
      <c r="P123" s="1">
        <f>AVERAGE('Raw Data'!K289,'Raw Data'!Q289,'Raw Data'!W289)</f>
        <v>9.1013333333333346</v>
      </c>
      <c r="Q123" s="12">
        <f>STDEV('Raw Data'!K289,'Raw Data'!Q289,'Raw Data'!W289)</f>
        <v>7.1058661212644356E-2</v>
      </c>
      <c r="R123" s="1">
        <f>AVERAGE('Raw Data'!AC289,'Raw Data'!AI289,'Raw Data'!AO289)</f>
        <v>15.631</v>
      </c>
      <c r="S123" s="12">
        <f>STDEV('Raw Data'!AC289,'Raw Data'!AI289,'Raw Data'!AO289)</f>
        <v>0.59849060142996424</v>
      </c>
      <c r="T123" s="1">
        <f>AVERAGE('Raw Data'!AU289,'Raw Data'!BA289,'Raw Data'!BG289)</f>
        <v>25.785</v>
      </c>
      <c r="U123" s="12">
        <f>STDEV('Raw Data'!AU289,'Raw Data'!BA289,'Raw Data'!BG289)</f>
        <v>0.62793550624247974</v>
      </c>
      <c r="V123" s="1">
        <f>AVERAGE('Raw Data'!BM289,'Raw Data'!BS289,'Raw Data'!BY289)</f>
        <v>35.649000000000001</v>
      </c>
      <c r="W123" s="12">
        <f>STDEV('Raw Data'!BM289,'Raw Data'!BS289,'Raw Data'!BY289)</f>
        <v>0.79712420613101453</v>
      </c>
      <c r="X123" s="1">
        <f>AVERAGE('Raw Data'!CE289,'Raw Data'!CK289,'Raw Data'!CQ289)</f>
        <v>39.806333333333335</v>
      </c>
      <c r="Y123" s="12">
        <f>STDEV('Raw Data'!CE289,'Raw Data'!CK289,'Raw Data'!CQ289)</f>
        <v>0.62836083052123126</v>
      </c>
      <c r="AA123" s="1">
        <f>AVERAGE('Raw Data'!K455,'Raw Data'!Q455,'Raw Data'!W455)</f>
        <v>9.9586666666666677</v>
      </c>
      <c r="AB123" s="12">
        <f>STDEV('Raw Data'!K455,'Raw Data'!Q455,'Raw Data'!W455)</f>
        <v>0.89083799499871685</v>
      </c>
      <c r="AC123" s="1">
        <f>AVERAGE('Raw Data'!AC455,'Raw Data'!AI455,'Raw Data'!AO455)</f>
        <v>15.713666666666668</v>
      </c>
      <c r="AD123" s="12">
        <f>STDEV('Raw Data'!AC455,'Raw Data'!AI455,'Raw Data'!AO455)</f>
        <v>0.35855450538702455</v>
      </c>
      <c r="AE123" s="1">
        <f>AVERAGE('Raw Data'!AU455,'Raw Data'!BA455,'Raw Data'!BG455)</f>
        <v>26.122666666666664</v>
      </c>
      <c r="AF123" s="12">
        <f>STDEV('Raw Data'!AU455,'Raw Data'!BA455,'Raw Data'!BG455)</f>
        <v>0.47335434225676432</v>
      </c>
      <c r="AG123" s="1">
        <f>AVERAGE('Raw Data'!BM455,'Raw Data'!BS455,'Raw Data'!BY455)</f>
        <v>36.323500000000003</v>
      </c>
      <c r="AH123" s="12">
        <f>STDEV('Raw Data'!BM455,'Raw Data'!BS455,'Raw Data'!BY455)</f>
        <v>0.20435385976291329</v>
      </c>
      <c r="AI123" s="1">
        <f>AVERAGE('Raw Data'!CE455,'Raw Data'!CK455,'Raw Data'!CQ455)</f>
        <v>40.451999999999998</v>
      </c>
      <c r="AJ123" s="12">
        <f>STDEV('Raw Data'!CE455,'Raw Data'!CK455,'Raw Data'!CQ455)</f>
        <v>0.32102647865869305</v>
      </c>
      <c r="AL123" s="4">
        <f t="shared" si="101"/>
        <v>0.57766666666666566</v>
      </c>
      <c r="AM123" s="12">
        <f t="shared" si="102"/>
        <v>0.50609773991707607</v>
      </c>
      <c r="AN123" s="4">
        <f t="shared" si="103"/>
        <v>2.2666666666665947E-2</v>
      </c>
      <c r="AO123" s="12">
        <f t="shared" si="104"/>
        <v>1.3919648186124338</v>
      </c>
      <c r="AP123" s="4">
        <f t="shared" si="105"/>
        <v>0.56933333333332925</v>
      </c>
      <c r="AQ123" s="12">
        <f t="shared" si="106"/>
        <v>1.7883424750828658</v>
      </c>
      <c r="AR123" s="4">
        <f t="shared" si="107"/>
        <v>1.4086666666666687</v>
      </c>
      <c r="AS123" s="12">
        <f t="shared" si="108"/>
        <v>1.375044904266435</v>
      </c>
      <c r="AT123" s="4">
        <f t="shared" si="109"/>
        <v>2.3036666666666576</v>
      </c>
      <c r="AU123" s="12">
        <f t="shared" si="110"/>
        <v>2.0829704001308911</v>
      </c>
      <c r="AW123" s="4">
        <f t="shared" si="111"/>
        <v>-0.2796666666666674</v>
      </c>
      <c r="AX123" s="12">
        <f t="shared" si="112"/>
        <v>1.3258770737031489</v>
      </c>
      <c r="AY123" s="4">
        <f t="shared" si="113"/>
        <v>-6.0000000000002274E-2</v>
      </c>
      <c r="AZ123" s="12">
        <f t="shared" si="114"/>
        <v>1.1520287225694938</v>
      </c>
      <c r="BA123" s="4">
        <f t="shared" si="115"/>
        <v>0.23166666666666558</v>
      </c>
      <c r="BB123" s="12">
        <f t="shared" si="116"/>
        <v>1.6337613110971505</v>
      </c>
      <c r="BC123" s="4">
        <f t="shared" si="117"/>
        <v>0.73416666666666686</v>
      </c>
      <c r="BD123" s="12">
        <f t="shared" si="118"/>
        <v>0.78227455789833378</v>
      </c>
      <c r="BE123" s="4">
        <f t="shared" si="119"/>
        <v>1.6579999999999941</v>
      </c>
      <c r="BF123" s="12">
        <f t="shared" si="120"/>
        <v>1.7756360482683526</v>
      </c>
      <c r="BH123" s="4">
        <f t="shared" si="71"/>
        <v>-0.85733333333333306</v>
      </c>
      <c r="BI123" s="4">
        <f t="shared" si="72"/>
        <v>0.96189665621136122</v>
      </c>
      <c r="BJ123" s="4">
        <f t="shared" si="73"/>
        <v>-8.266666666666822E-2</v>
      </c>
      <c r="BK123" s="4">
        <f t="shared" si="74"/>
        <v>0.95704510681698873</v>
      </c>
      <c r="BL123" s="4">
        <f t="shared" si="75"/>
        <v>-0.33766666666666367</v>
      </c>
      <c r="BM123" s="4">
        <f t="shared" si="76"/>
        <v>1.1012898484992442</v>
      </c>
      <c r="BN123" s="4">
        <f t="shared" si="77"/>
        <v>-0.67450000000000188</v>
      </c>
      <c r="BO123" s="4">
        <f t="shared" si="78"/>
        <v>1.0014780658939277</v>
      </c>
      <c r="BP123" s="4">
        <f t="shared" si="79"/>
        <v>-0.6456666666666635</v>
      </c>
      <c r="BQ123" s="4">
        <f t="shared" si="80"/>
        <v>0.94938730917992431</v>
      </c>
    </row>
    <row r="124" spans="1:69" x14ac:dyDescent="0.25">
      <c r="A124" t="str">
        <f>'Raw Data'!A124</f>
        <v>A_p110g</v>
      </c>
      <c r="B124">
        <f>'Raw Data'!B124</f>
        <v>824</v>
      </c>
      <c r="C124">
        <f>'Raw Data'!C124</f>
        <v>842</v>
      </c>
      <c r="D124" t="str">
        <f>'Raw Data'!D124</f>
        <v>SNETIGIIFKHGDDLRQDM</v>
      </c>
      <c r="E124" s="1">
        <f>AVERAGE('Raw Data'!K124,'Raw Data'!Q124,'Raw Data'!W124)</f>
        <v>2.6333333333333333</v>
      </c>
      <c r="F124" s="12">
        <f>STDEV('Raw Data'!K124,'Raw Data'!Q124,'Raw Data'!W124)</f>
        <v>0.16055009602405512</v>
      </c>
      <c r="G124" s="1">
        <f>AVERAGE('Raw Data'!AC124,'Raw Data'!AI124,'Raw Data'!AO124)</f>
        <v>4.8833333333333329</v>
      </c>
      <c r="H124" s="12">
        <f>STDEV('Raw Data'!AC124,'Raw Data'!AI124,'Raw Data'!AO124)</f>
        <v>0.2692997091222587</v>
      </c>
      <c r="I124" s="1">
        <f>AVERAGE('Raw Data'!AU124,'Raw Data'!BA124,'Raw Data'!BG124)</f>
        <v>12.924333333333335</v>
      </c>
      <c r="J124" s="12">
        <f>STDEV('Raw Data'!AU124,'Raw Data'!BA124,'Raw Data'!BG124)</f>
        <v>0.59127010184291695</v>
      </c>
      <c r="K124" s="1">
        <f>AVERAGE('Raw Data'!BM124,'Raw Data'!BS124,'Raw Data'!BY124)</f>
        <v>23.015333333333331</v>
      </c>
      <c r="L124" s="12">
        <f>STDEV('Raw Data'!BM124,'Raw Data'!BS124,'Raw Data'!BY124)</f>
        <v>0.23788722818456154</v>
      </c>
      <c r="M124" s="1">
        <f>AVERAGE('Raw Data'!CE124,'Raw Data'!CK124,'Raw Data'!CQ124)</f>
        <v>28.361000000000001</v>
      </c>
      <c r="N124" s="12">
        <f>STDEV('Raw Data'!CE124,'Raw Data'!CK124,'Raw Data'!CQ124)</f>
        <v>0.50480392233024463</v>
      </c>
      <c r="P124" s="1">
        <f>AVERAGE('Raw Data'!K290,'Raw Data'!Q290,'Raw Data'!W290)</f>
        <v>2.294</v>
      </c>
      <c r="Q124" s="12">
        <f>STDEV('Raw Data'!K290,'Raw Data'!Q290,'Raw Data'!W290)</f>
        <v>0.22829148034913607</v>
      </c>
      <c r="R124" s="1">
        <f>AVERAGE('Raw Data'!AC290,'Raw Data'!AI290,'Raw Data'!AO290)</f>
        <v>4.4233333333333329</v>
      </c>
      <c r="S124" s="12">
        <f>STDEV('Raw Data'!AC290,'Raw Data'!AI290,'Raw Data'!AO290)</f>
        <v>0.21649326394447799</v>
      </c>
      <c r="T124" s="1">
        <f>AVERAGE('Raw Data'!AU290,'Raw Data'!BA290,'Raw Data'!BG290)</f>
        <v>12.452333333333334</v>
      </c>
      <c r="U124" s="12">
        <f>STDEV('Raw Data'!AU290,'Raw Data'!BA290,'Raw Data'!BG290)</f>
        <v>0.35033888355895282</v>
      </c>
      <c r="V124" s="1">
        <f>AVERAGE('Raw Data'!BM290,'Raw Data'!BS290,'Raw Data'!BY290)</f>
        <v>22.135999999999996</v>
      </c>
      <c r="W124" s="12">
        <f>STDEV('Raw Data'!BM290,'Raw Data'!BS290,'Raw Data'!BY290)</f>
        <v>0.41304721279776158</v>
      </c>
      <c r="X124" s="1">
        <f>AVERAGE('Raw Data'!CE290,'Raw Data'!CK290,'Raw Data'!CQ290)</f>
        <v>27.028666666666666</v>
      </c>
      <c r="Y124" s="12">
        <f>STDEV('Raw Data'!CE290,'Raw Data'!CK290,'Raw Data'!CQ290)</f>
        <v>0.15448408763796001</v>
      </c>
      <c r="AA124" s="1">
        <f>AVERAGE('Raw Data'!K456,'Raw Data'!Q456,'Raw Data'!W456)</f>
        <v>2.2610000000000001</v>
      </c>
      <c r="AB124" s="12">
        <f>STDEV('Raw Data'!K456,'Raw Data'!Q456,'Raw Data'!W456)</f>
        <v>0.49348049606848671</v>
      </c>
      <c r="AC124" s="1">
        <f>AVERAGE('Raw Data'!AC456,'Raw Data'!AI456,'Raw Data'!AO456)</f>
        <v>4.8006666666666673</v>
      </c>
      <c r="AD124" s="12">
        <f>STDEV('Raw Data'!AC456,'Raw Data'!AI456,'Raw Data'!AO456)</f>
        <v>0.34411383775334181</v>
      </c>
      <c r="AE124" s="1">
        <f>AVERAGE('Raw Data'!AU456,'Raw Data'!BA456,'Raw Data'!BG456)</f>
        <v>12.764333333333333</v>
      </c>
      <c r="AF124" s="12">
        <f>STDEV('Raw Data'!AU456,'Raw Data'!BA456,'Raw Data'!BG456)</f>
        <v>8.5289702387412389E-2</v>
      </c>
      <c r="AG124" s="1">
        <f>AVERAGE('Raw Data'!BM456,'Raw Data'!BS456,'Raw Data'!BY456)</f>
        <v>22.438499999999998</v>
      </c>
      <c r="AH124" s="12">
        <f>STDEV('Raw Data'!BM456,'Raw Data'!BS456,'Raw Data'!BY456)</f>
        <v>9.5459415460185021E-2</v>
      </c>
      <c r="AI124" s="1">
        <f>AVERAGE('Raw Data'!CE456,'Raw Data'!CK456,'Raw Data'!CQ456)</f>
        <v>27.8185</v>
      </c>
      <c r="AJ124" s="12">
        <f>STDEV('Raw Data'!CE456,'Raw Data'!CK456,'Raw Data'!CQ456)</f>
        <v>0.73892658633994335</v>
      </c>
      <c r="AL124" s="4">
        <f t="shared" si="101"/>
        <v>0.33933333333333326</v>
      </c>
      <c r="AM124" s="12">
        <f t="shared" si="102"/>
        <v>0.38884157637319117</v>
      </c>
      <c r="AN124" s="4">
        <f t="shared" si="103"/>
        <v>0.45999999999999996</v>
      </c>
      <c r="AO124" s="12">
        <f t="shared" si="104"/>
        <v>0.48579297306673663</v>
      </c>
      <c r="AP124" s="4">
        <f t="shared" si="105"/>
        <v>0.47200000000000131</v>
      </c>
      <c r="AQ124" s="12">
        <f t="shared" si="106"/>
        <v>0.94160898540186988</v>
      </c>
      <c r="AR124" s="4">
        <f t="shared" si="107"/>
        <v>0.87933333333333508</v>
      </c>
      <c r="AS124" s="12">
        <f t="shared" si="108"/>
        <v>0.65093444098232311</v>
      </c>
      <c r="AT124" s="4">
        <f t="shared" si="109"/>
        <v>1.3323333333333345</v>
      </c>
      <c r="AU124" s="12">
        <f t="shared" si="110"/>
        <v>0.65928800996820458</v>
      </c>
      <c r="AW124" s="4">
        <f t="shared" si="111"/>
        <v>0.37233333333333318</v>
      </c>
      <c r="AX124" s="12">
        <f t="shared" si="112"/>
        <v>0.65403059209254166</v>
      </c>
      <c r="AY124" s="4">
        <f t="shared" si="113"/>
        <v>8.2666666666665556E-2</v>
      </c>
      <c r="AZ124" s="12">
        <f t="shared" si="114"/>
        <v>0.61341354687560046</v>
      </c>
      <c r="BA124" s="4">
        <f t="shared" si="115"/>
        <v>0.16000000000000192</v>
      </c>
      <c r="BB124" s="12">
        <f t="shared" si="116"/>
        <v>0.67655980423032924</v>
      </c>
      <c r="BC124" s="4">
        <f t="shared" si="117"/>
        <v>0.57683333333333309</v>
      </c>
      <c r="BD124" s="12">
        <f t="shared" si="118"/>
        <v>0.33334664364474648</v>
      </c>
      <c r="BE124" s="4">
        <f t="shared" si="119"/>
        <v>0.54250000000000043</v>
      </c>
      <c r="BF124" s="12">
        <f t="shared" si="120"/>
        <v>1.2437305086701878</v>
      </c>
      <c r="BH124" s="4">
        <f t="shared" si="71"/>
        <v>3.2999999999999918E-2</v>
      </c>
      <c r="BI124" s="4">
        <f t="shared" si="72"/>
        <v>0.72177197641762281</v>
      </c>
      <c r="BJ124" s="4">
        <f t="shared" si="73"/>
        <v>-0.37733333333333441</v>
      </c>
      <c r="BK124" s="4">
        <f t="shared" si="74"/>
        <v>0.5606071016978198</v>
      </c>
      <c r="BL124" s="4">
        <f t="shared" si="75"/>
        <v>-0.31199999999999939</v>
      </c>
      <c r="BM124" s="4">
        <f t="shared" si="76"/>
        <v>0.43562858594636522</v>
      </c>
      <c r="BN124" s="4">
        <f t="shared" si="77"/>
        <v>-0.30250000000000199</v>
      </c>
      <c r="BO124" s="4">
        <f t="shared" si="78"/>
        <v>0.50850662825794657</v>
      </c>
      <c r="BP124" s="4">
        <f t="shared" si="79"/>
        <v>-0.78983333333333405</v>
      </c>
      <c r="BQ124" s="4">
        <f t="shared" si="80"/>
        <v>0.8934106739779033</v>
      </c>
    </row>
    <row r="125" spans="1:69" x14ac:dyDescent="0.25">
      <c r="A125" t="str">
        <f>'Raw Data'!A125</f>
        <v>A_p110g</v>
      </c>
      <c r="B125">
        <f>'Raw Data'!B125</f>
        <v>824</v>
      </c>
      <c r="C125">
        <f>'Raw Data'!C125</f>
        <v>843</v>
      </c>
      <c r="D125" t="str">
        <f>'Raw Data'!D125</f>
        <v>SNETIGIIFKHGDDLRQDML</v>
      </c>
      <c r="E125" s="1">
        <f>AVERAGE('Raw Data'!K125,'Raw Data'!Q125,'Raw Data'!W125)</f>
        <v>2.1846666666666668</v>
      </c>
      <c r="F125" s="12">
        <f>STDEV('Raw Data'!K125,'Raw Data'!Q125,'Raw Data'!W125)</f>
        <v>0.50105521984441259</v>
      </c>
      <c r="G125" s="1">
        <f>AVERAGE('Raw Data'!AC125,'Raw Data'!AI125,'Raw Data'!AO125)</f>
        <v>4.149</v>
      </c>
      <c r="H125" s="12">
        <f>STDEV('Raw Data'!AC125,'Raw Data'!AI125,'Raw Data'!AO125)</f>
        <v>0.27139823138701558</v>
      </c>
      <c r="I125" s="1">
        <f>AVERAGE('Raw Data'!AU125,'Raw Data'!BA125,'Raw Data'!BG125)</f>
        <v>11.209333333333333</v>
      </c>
      <c r="J125" s="12">
        <f>STDEV('Raw Data'!AU125,'Raw Data'!BA125,'Raw Data'!BG125)</f>
        <v>0.55632484515194325</v>
      </c>
      <c r="K125" s="1">
        <f>AVERAGE('Raw Data'!BM125,'Raw Data'!BS125,'Raw Data'!BY125)</f>
        <v>20.313999999999997</v>
      </c>
      <c r="L125" s="12">
        <f>STDEV('Raw Data'!BM125,'Raw Data'!BS125,'Raw Data'!BY125)</f>
        <v>0.20345023961647227</v>
      </c>
      <c r="M125" s="1">
        <f>AVERAGE('Raw Data'!CE125,'Raw Data'!CK125,'Raw Data'!CQ125)</f>
        <v>25.198666666666668</v>
      </c>
      <c r="N125" s="12">
        <f>STDEV('Raw Data'!CE125,'Raw Data'!CK125,'Raw Data'!CQ125)</f>
        <v>0.66804291279328376</v>
      </c>
      <c r="P125" s="1">
        <f>AVERAGE('Raw Data'!K291,'Raw Data'!Q291,'Raw Data'!W291)</f>
        <v>3.4013333333333335</v>
      </c>
      <c r="Q125" s="12">
        <f>STDEV('Raw Data'!K291,'Raw Data'!Q291,'Raw Data'!W291)</f>
        <v>0.12605686547480596</v>
      </c>
      <c r="R125" s="1">
        <f>AVERAGE('Raw Data'!AC291,'Raw Data'!AI291,'Raw Data'!AO291)</f>
        <v>4.3586666666666671</v>
      </c>
      <c r="S125" s="12">
        <f>STDEV('Raw Data'!AC291,'Raw Data'!AI291,'Raw Data'!AO291)</f>
        <v>0.60433462033324692</v>
      </c>
      <c r="T125" s="1">
        <f>AVERAGE('Raw Data'!AU291,'Raw Data'!BA291,'Raw Data'!BG291)</f>
        <v>11.350333333333333</v>
      </c>
      <c r="U125" s="12">
        <f>STDEV('Raw Data'!AU291,'Raw Data'!BA291,'Raw Data'!BG291)</f>
        <v>0.661311071533914</v>
      </c>
      <c r="V125" s="1">
        <f>AVERAGE('Raw Data'!BM291,'Raw Data'!BS291,'Raw Data'!BY291)</f>
        <v>20.055666666666667</v>
      </c>
      <c r="W125" s="12">
        <f>STDEV('Raw Data'!BM291,'Raw Data'!BS291,'Raw Data'!BY291)</f>
        <v>0.5254429877097353</v>
      </c>
      <c r="X125" s="1">
        <f>AVERAGE('Raw Data'!CE291,'Raw Data'!CK291,'Raw Data'!CQ291)</f>
        <v>24.111000000000001</v>
      </c>
      <c r="Y125" s="12">
        <f>STDEV('Raw Data'!CE291,'Raw Data'!CK291,'Raw Data'!CQ291)</f>
        <v>0.41845907804706617</v>
      </c>
      <c r="AA125" s="1">
        <f>AVERAGE('Raw Data'!K457,'Raw Data'!Q457,'Raw Data'!W457)</f>
        <v>2.8069999999999999</v>
      </c>
      <c r="AB125" s="12">
        <f>STDEV('Raw Data'!K457,'Raw Data'!Q457,'Raw Data'!W457)</f>
        <v>4.7318072657284008E-2</v>
      </c>
      <c r="AC125" s="1">
        <f>AVERAGE('Raw Data'!AC457,'Raw Data'!AI457,'Raw Data'!AO457)</f>
        <v>4.0903333333333327</v>
      </c>
      <c r="AD125" s="12">
        <f>STDEV('Raw Data'!AC457,'Raw Data'!AI457,'Raw Data'!AO457)</f>
        <v>0.41244433967910521</v>
      </c>
      <c r="AE125" s="1">
        <f>AVERAGE('Raw Data'!AU457,'Raw Data'!BA457,'Raw Data'!BG457)</f>
        <v>10.909333333333334</v>
      </c>
      <c r="AF125" s="12">
        <f>STDEV('Raw Data'!AU457,'Raw Data'!BA457,'Raw Data'!BG457)</f>
        <v>0.12168127766149253</v>
      </c>
      <c r="AG125" s="1">
        <f>AVERAGE('Raw Data'!BM457,'Raw Data'!BS457,'Raw Data'!BY457)</f>
        <v>19.698</v>
      </c>
      <c r="AH125" s="12">
        <f>STDEV('Raw Data'!BM457,'Raw Data'!BS457,'Raw Data'!BY457)</f>
        <v>0.43699199077328787</v>
      </c>
      <c r="AI125" s="1">
        <f>AVERAGE('Raw Data'!CE457,'Raw Data'!CK457,'Raw Data'!CQ457)</f>
        <v>24.414000000000001</v>
      </c>
      <c r="AJ125" s="12">
        <f>STDEV('Raw Data'!CE457,'Raw Data'!CK457,'Raw Data'!CQ457)</f>
        <v>3.2526911934583257E-2</v>
      </c>
      <c r="AL125" s="4">
        <f t="shared" si="101"/>
        <v>-1.2166666666666668</v>
      </c>
      <c r="AM125" s="12">
        <f t="shared" si="102"/>
        <v>0.62711208531921858</v>
      </c>
      <c r="AN125" s="4">
        <f t="shared" si="103"/>
        <v>-0.20966666666666711</v>
      </c>
      <c r="AO125" s="12">
        <f t="shared" si="104"/>
        <v>0.8757328517202625</v>
      </c>
      <c r="AP125" s="4">
        <f t="shared" si="105"/>
        <v>-0.14100000000000001</v>
      </c>
      <c r="AQ125" s="12">
        <f t="shared" si="106"/>
        <v>1.2176359166858572</v>
      </c>
      <c r="AR125" s="4">
        <f t="shared" si="107"/>
        <v>0.25833333333332931</v>
      </c>
      <c r="AS125" s="12">
        <f t="shared" si="108"/>
        <v>0.72889322732620754</v>
      </c>
      <c r="AT125" s="4">
        <f t="shared" si="109"/>
        <v>1.0876666666666672</v>
      </c>
      <c r="AU125" s="12">
        <f t="shared" si="110"/>
        <v>1.0865019908403497</v>
      </c>
      <c r="AW125" s="4">
        <f t="shared" si="111"/>
        <v>-0.62233333333333318</v>
      </c>
      <c r="AX125" s="12">
        <f t="shared" si="112"/>
        <v>0.54837329250169675</v>
      </c>
      <c r="AY125" s="4">
        <f t="shared" si="113"/>
        <v>5.8666666666667311E-2</v>
      </c>
      <c r="AZ125" s="12">
        <f t="shared" si="114"/>
        <v>0.68384257106612079</v>
      </c>
      <c r="BA125" s="4">
        <f t="shared" si="115"/>
        <v>0.29999999999999893</v>
      </c>
      <c r="BB125" s="12">
        <f t="shared" si="116"/>
        <v>0.67800612281343575</v>
      </c>
      <c r="BC125" s="4">
        <f t="shared" si="117"/>
        <v>0.61599999999999611</v>
      </c>
      <c r="BD125" s="12">
        <f t="shared" si="118"/>
        <v>0.64044223038976023</v>
      </c>
      <c r="BE125" s="4">
        <f t="shared" si="119"/>
        <v>0.7846666666666664</v>
      </c>
      <c r="BF125" s="12">
        <f t="shared" si="120"/>
        <v>0.700569824727867</v>
      </c>
      <c r="BH125" s="4">
        <f t="shared" si="71"/>
        <v>0.5943333333333336</v>
      </c>
      <c r="BI125" s="4">
        <f t="shared" si="72"/>
        <v>0.17337493813208998</v>
      </c>
      <c r="BJ125" s="4">
        <f t="shared" si="73"/>
        <v>0.26833333333333442</v>
      </c>
      <c r="BK125" s="4">
        <f t="shared" si="74"/>
        <v>1.0167789600123522</v>
      </c>
      <c r="BL125" s="4">
        <f t="shared" si="75"/>
        <v>0.44099999999999895</v>
      </c>
      <c r="BM125" s="4">
        <f t="shared" si="76"/>
        <v>0.7829923491954065</v>
      </c>
      <c r="BN125" s="4">
        <f t="shared" si="77"/>
        <v>0.3576666666666668</v>
      </c>
      <c r="BO125" s="4">
        <f t="shared" si="78"/>
        <v>0.96243497848302317</v>
      </c>
      <c r="BP125" s="4">
        <f t="shared" si="79"/>
        <v>-0.30300000000000082</v>
      </c>
      <c r="BQ125" s="4">
        <f t="shared" si="80"/>
        <v>0.4509859899816494</v>
      </c>
    </row>
    <row r="126" spans="1:69" x14ac:dyDescent="0.25">
      <c r="A126" t="str">
        <f>'Raw Data'!A126</f>
        <v>A_p110g</v>
      </c>
      <c r="B126">
        <f>'Raw Data'!B126</f>
        <v>844</v>
      </c>
      <c r="C126">
        <f>'Raw Data'!C126</f>
        <v>848</v>
      </c>
      <c r="D126" t="str">
        <f>'Raw Data'!D126</f>
        <v>ILQIL</v>
      </c>
      <c r="E126" s="1">
        <f>AVERAGE('Raw Data'!K126,'Raw Data'!Q126,'Raw Data'!W126)</f>
        <v>0.27933333333333338</v>
      </c>
      <c r="F126" s="12">
        <f>STDEV('Raw Data'!K126,'Raw Data'!Q126,'Raw Data'!W126)</f>
        <v>0.15118641914316688</v>
      </c>
      <c r="G126" s="1">
        <f>AVERAGE('Raw Data'!AC126,'Raw Data'!AI126,'Raw Data'!AO126)</f>
        <v>0.47733333333333333</v>
      </c>
      <c r="H126" s="12">
        <f>STDEV('Raw Data'!AC126,'Raw Data'!AI126,'Raw Data'!AO126)</f>
        <v>0.15517839196657945</v>
      </c>
      <c r="I126" s="1">
        <f>AVERAGE('Raw Data'!AU126,'Raw Data'!BA126,'Raw Data'!BG126)</f>
        <v>0.52933333333333332</v>
      </c>
      <c r="J126" s="12">
        <f>STDEV('Raw Data'!AU126,'Raw Data'!BA126,'Raw Data'!BG126)</f>
        <v>0.29089918070240967</v>
      </c>
      <c r="K126" s="1">
        <f>AVERAGE('Raw Data'!BM126,'Raw Data'!BS126,'Raw Data'!BY126)</f>
        <v>0.35899999999999999</v>
      </c>
      <c r="L126" s="12">
        <f>STDEV('Raw Data'!BM126,'Raw Data'!BS126,'Raw Data'!BY126)</f>
        <v>0.22506221362103407</v>
      </c>
      <c r="M126" s="1">
        <f>AVERAGE('Raw Data'!CE126,'Raw Data'!CK126,'Raw Data'!CQ126)</f>
        <v>0.80066666666666675</v>
      </c>
      <c r="N126" s="12">
        <f>STDEV('Raw Data'!CE126,'Raw Data'!CK126,'Raw Data'!CQ126)</f>
        <v>0.99096131777851604</v>
      </c>
      <c r="P126" s="1">
        <f>AVERAGE('Raw Data'!K292,'Raw Data'!Q292,'Raw Data'!W292)</f>
        <v>0.29266666666666669</v>
      </c>
      <c r="Q126" s="12">
        <f>STDEV('Raw Data'!K292,'Raw Data'!Q292,'Raw Data'!W292)</f>
        <v>6.6523178917827858E-2</v>
      </c>
      <c r="R126" s="1">
        <f>AVERAGE('Raw Data'!AC292,'Raw Data'!AI292,'Raw Data'!AO292)</f>
        <v>0.105</v>
      </c>
      <c r="S126" s="12">
        <f>STDEV('Raw Data'!AC292,'Raw Data'!AI292,'Raw Data'!AO292)</f>
        <v>5.7026309717533023E-2</v>
      </c>
      <c r="T126" s="1">
        <f>AVERAGE('Raw Data'!AU292,'Raw Data'!BA292,'Raw Data'!BG292)</f>
        <v>0.53466666666666673</v>
      </c>
      <c r="U126" s="12">
        <f>STDEV('Raw Data'!AU292,'Raw Data'!BA292,'Raw Data'!BG292)</f>
        <v>0.70084401498003357</v>
      </c>
      <c r="V126" s="1">
        <f>AVERAGE('Raw Data'!BM292,'Raw Data'!BS292,'Raw Data'!BY292)</f>
        <v>0.34633333333333338</v>
      </c>
      <c r="W126" s="12">
        <f>STDEV('Raw Data'!BM292,'Raw Data'!BS292,'Raw Data'!BY292)</f>
        <v>0.10356318522203367</v>
      </c>
      <c r="X126" s="1">
        <f>AVERAGE('Raw Data'!CE292,'Raw Data'!CK292,'Raw Data'!CQ292)</f>
        <v>0.90833333333333333</v>
      </c>
      <c r="Y126" s="12">
        <f>STDEV('Raw Data'!CE292,'Raw Data'!CK292,'Raw Data'!CQ292)</f>
        <v>0.25270206436302284</v>
      </c>
      <c r="AA126" s="1">
        <f>AVERAGE('Raw Data'!K458,'Raw Data'!Q458,'Raw Data'!W458)</f>
        <v>0.45</v>
      </c>
      <c r="AB126" s="12">
        <f>STDEV('Raw Data'!K458,'Raw Data'!Q458,'Raw Data'!W458)</f>
        <v>0.27535250135054162</v>
      </c>
      <c r="AC126" s="1">
        <f>AVERAGE('Raw Data'!AC458,'Raw Data'!AI458,'Raw Data'!AO458)</f>
        <v>0.34200000000000003</v>
      </c>
      <c r="AD126" s="12">
        <f>STDEV('Raw Data'!AC458,'Raw Data'!AI458,'Raw Data'!AO458)</f>
        <v>0.11903360869939218</v>
      </c>
      <c r="AE126" s="1">
        <f>AVERAGE('Raw Data'!AU458,'Raw Data'!BA458,'Raw Data'!BG458)</f>
        <v>0.31033333333333329</v>
      </c>
      <c r="AF126" s="12">
        <f>STDEV('Raw Data'!AU458,'Raw Data'!BA458,'Raw Data'!BG458)</f>
        <v>5.7448527686385052E-2</v>
      </c>
      <c r="AG126" s="1">
        <f>AVERAGE('Raw Data'!BM458,'Raw Data'!BS458,'Raw Data'!BY458)</f>
        <v>0.2155</v>
      </c>
      <c r="AH126" s="12">
        <f>STDEV('Raw Data'!BM458,'Raw Data'!BS458,'Raw Data'!BY458)</f>
        <v>0.13222896808188439</v>
      </c>
      <c r="AI126" s="1">
        <f>AVERAGE('Raw Data'!CE458,'Raw Data'!CK458,'Raw Data'!CQ458)</f>
        <v>0.48049999999999998</v>
      </c>
      <c r="AJ126" s="12">
        <f>STDEV('Raw Data'!CE458,'Raw Data'!CK458,'Raw Data'!CQ458)</f>
        <v>0.13930003589374984</v>
      </c>
      <c r="AL126" s="4">
        <f t="shared" si="101"/>
        <v>-1.3333333333333308E-2</v>
      </c>
      <c r="AM126" s="12">
        <f t="shared" si="102"/>
        <v>0.21770959806099477</v>
      </c>
      <c r="AN126" s="4">
        <f t="shared" si="103"/>
        <v>0.37233333333333335</v>
      </c>
      <c r="AO126" s="12">
        <f t="shared" si="104"/>
        <v>0.21220470168411251</v>
      </c>
      <c r="AP126" s="4">
        <f t="shared" si="105"/>
        <v>-5.3333333333334121E-3</v>
      </c>
      <c r="AQ126" s="12">
        <f t="shared" si="106"/>
        <v>0.99174319568244318</v>
      </c>
      <c r="AR126" s="4">
        <f t="shared" si="107"/>
        <v>1.2666666666666604E-2</v>
      </c>
      <c r="AS126" s="12">
        <f t="shared" si="108"/>
        <v>0.32862539884306774</v>
      </c>
      <c r="AT126" s="4">
        <f t="shared" si="109"/>
        <v>-0.10766666666666658</v>
      </c>
      <c r="AU126" s="12">
        <f t="shared" si="110"/>
        <v>1.2436633821415388</v>
      </c>
      <c r="AW126" s="4">
        <f t="shared" si="111"/>
        <v>-0.17066666666666663</v>
      </c>
      <c r="AX126" s="12">
        <f t="shared" si="112"/>
        <v>0.42653892049370856</v>
      </c>
      <c r="AY126" s="4">
        <f t="shared" si="113"/>
        <v>0.13533333333333331</v>
      </c>
      <c r="AZ126" s="12">
        <f t="shared" si="114"/>
        <v>0.27421200066597157</v>
      </c>
      <c r="BA126" s="4">
        <f t="shared" si="115"/>
        <v>0.21900000000000003</v>
      </c>
      <c r="BB126" s="12">
        <f t="shared" si="116"/>
        <v>0.3483477083887947</v>
      </c>
      <c r="BC126" s="4">
        <f t="shared" si="117"/>
        <v>0.14349999999999999</v>
      </c>
      <c r="BD126" s="12">
        <f t="shared" si="118"/>
        <v>0.35729118170291851</v>
      </c>
      <c r="BE126" s="4">
        <f t="shared" si="119"/>
        <v>0.32016666666666677</v>
      </c>
      <c r="BF126" s="12">
        <f t="shared" si="120"/>
        <v>1.1302613536722657</v>
      </c>
      <c r="BH126" s="4">
        <f t="shared" si="71"/>
        <v>-0.15733333333333333</v>
      </c>
      <c r="BI126" s="4">
        <f t="shared" si="72"/>
        <v>0.34187568026836945</v>
      </c>
      <c r="BJ126" s="4">
        <f t="shared" si="73"/>
        <v>-0.23700000000000004</v>
      </c>
      <c r="BK126" s="4">
        <f t="shared" si="74"/>
        <v>0.1760599184169252</v>
      </c>
      <c r="BL126" s="4">
        <f t="shared" si="75"/>
        <v>0.22433333333333344</v>
      </c>
      <c r="BM126" s="4">
        <f t="shared" si="76"/>
        <v>0.75829254266641866</v>
      </c>
      <c r="BN126" s="4">
        <f t="shared" si="77"/>
        <v>0.13083333333333338</v>
      </c>
      <c r="BO126" s="4">
        <f t="shared" si="78"/>
        <v>0.23579215330391806</v>
      </c>
      <c r="BP126" s="4">
        <f t="shared" si="79"/>
        <v>0.42783333333333334</v>
      </c>
      <c r="BQ126" s="4">
        <f t="shared" si="80"/>
        <v>0.39200210025677268</v>
      </c>
    </row>
    <row r="127" spans="1:69" x14ac:dyDescent="0.25">
      <c r="A127" t="str">
        <f>'Raw Data'!A127</f>
        <v>A_p110g</v>
      </c>
      <c r="B127">
        <f>'Raw Data'!B127</f>
        <v>849</v>
      </c>
      <c r="C127">
        <f>'Raw Data'!C127</f>
        <v>855</v>
      </c>
      <c r="D127" t="str">
        <f>'Raw Data'!D127</f>
        <v>RIMESIW</v>
      </c>
      <c r="E127" s="1">
        <f>AVERAGE('Raw Data'!K127,'Raw Data'!Q127,'Raw Data'!W127)</f>
        <v>0.51733333333333331</v>
      </c>
      <c r="F127" s="12">
        <f>STDEV('Raw Data'!K127,'Raw Data'!Q127,'Raw Data'!W127)</f>
        <v>0.13695376348729274</v>
      </c>
      <c r="G127" s="1">
        <f>AVERAGE('Raw Data'!AC127,'Raw Data'!AI127,'Raw Data'!AO127)</f>
        <v>0.65833333333333333</v>
      </c>
      <c r="H127" s="12">
        <f>STDEV('Raw Data'!AC127,'Raw Data'!AI127,'Raw Data'!AO127)</f>
        <v>0.34807661991770322</v>
      </c>
      <c r="I127" s="1">
        <f>AVERAGE('Raw Data'!AU127,'Raw Data'!BA127,'Raw Data'!BG127)</f>
        <v>0.61199999999999999</v>
      </c>
      <c r="J127" s="12">
        <f>STDEV('Raw Data'!AU127,'Raw Data'!BA127,'Raw Data'!BG127)</f>
        <v>6.6550732527899351E-2</v>
      </c>
      <c r="K127" s="1">
        <f>AVERAGE('Raw Data'!BM127,'Raw Data'!BS127,'Raw Data'!BY127)</f>
        <v>0.79133333333333333</v>
      </c>
      <c r="L127" s="12">
        <f>STDEV('Raw Data'!BM127,'Raw Data'!BS127,'Raw Data'!BY127)</f>
        <v>0.26023515007264741</v>
      </c>
      <c r="M127" s="1">
        <f>AVERAGE('Raw Data'!CE127,'Raw Data'!CK127,'Raw Data'!CQ127)</f>
        <v>3.4220000000000002</v>
      </c>
      <c r="N127" s="12">
        <f>STDEV('Raw Data'!CE127,'Raw Data'!CK127,'Raw Data'!CQ127)</f>
        <v>0.25960161786861019</v>
      </c>
      <c r="P127" s="1">
        <f>AVERAGE('Raw Data'!K293,'Raw Data'!Q293,'Raw Data'!W293)</f>
        <v>1.5190000000000001</v>
      </c>
      <c r="Q127" s="12">
        <f>STDEV('Raw Data'!K293,'Raw Data'!Q293,'Raw Data'!W293)</f>
        <v>0.60520079312571939</v>
      </c>
      <c r="R127" s="1">
        <f>AVERAGE('Raw Data'!AC293,'Raw Data'!AI293,'Raw Data'!AO293)</f>
        <v>1.6373333333333333</v>
      </c>
      <c r="S127" s="12">
        <f>STDEV('Raw Data'!AC293,'Raw Data'!AI293,'Raw Data'!AO293)</f>
        <v>0.33747938208627393</v>
      </c>
      <c r="T127" s="1">
        <f>AVERAGE('Raw Data'!AU293,'Raw Data'!BA293,'Raw Data'!BG293)</f>
        <v>4.0593333333333339</v>
      </c>
      <c r="U127" s="12">
        <f>STDEV('Raw Data'!AU293,'Raw Data'!BA293,'Raw Data'!BG293)</f>
        <v>0.79415384739565864</v>
      </c>
      <c r="V127" s="1">
        <f>AVERAGE('Raw Data'!BM293,'Raw Data'!BS293,'Raw Data'!BY293)</f>
        <v>4.2020000000000008</v>
      </c>
      <c r="W127" s="12">
        <f>STDEV('Raw Data'!BM293,'Raw Data'!BS293,'Raw Data'!BY293)</f>
        <v>0.78766045984294442</v>
      </c>
      <c r="X127" s="1">
        <f>AVERAGE('Raw Data'!CE293,'Raw Data'!CK293,'Raw Data'!CQ293)</f>
        <v>3.7866666666666666</v>
      </c>
      <c r="Y127" s="12">
        <f>STDEV('Raw Data'!CE293,'Raw Data'!CK293,'Raw Data'!CQ293)</f>
        <v>0.93059622465026914</v>
      </c>
      <c r="AA127" s="1">
        <f>AVERAGE('Raw Data'!K459,'Raw Data'!Q459,'Raw Data'!W459)</f>
        <v>0.47766666666666663</v>
      </c>
      <c r="AB127" s="12">
        <f>STDEV('Raw Data'!K459,'Raw Data'!Q459,'Raw Data'!W459)</f>
        <v>0.12000972182841441</v>
      </c>
      <c r="AC127" s="1">
        <f>AVERAGE('Raw Data'!AC459,'Raw Data'!AI459,'Raw Data'!AO459)</f>
        <v>0.40799999999999997</v>
      </c>
      <c r="AD127" s="12">
        <f>STDEV('Raw Data'!AC459,'Raw Data'!AI459,'Raw Data'!AO459)</f>
        <v>9.4999999999999876E-2</v>
      </c>
      <c r="AE127" s="1">
        <f>AVERAGE('Raw Data'!AU459,'Raw Data'!BA459,'Raw Data'!BG459)</f>
        <v>0.66300000000000014</v>
      </c>
      <c r="AF127" s="12">
        <f>STDEV('Raw Data'!AU459,'Raw Data'!BA459,'Raw Data'!BG459)</f>
        <v>0.13487772240069804</v>
      </c>
      <c r="AG127" s="1">
        <f>AVERAGE('Raw Data'!BM459,'Raw Data'!BS459,'Raw Data'!BY459)</f>
        <v>0.92700000000000005</v>
      </c>
      <c r="AH127" s="12">
        <f>STDEV('Raw Data'!BM459,'Raw Data'!BS459,'Raw Data'!BY459)</f>
        <v>0.16263455967290552</v>
      </c>
      <c r="AI127" s="1">
        <f>AVERAGE('Raw Data'!CE459,'Raw Data'!CK459,'Raw Data'!CQ459)</f>
        <v>2.8514999999999997</v>
      </c>
      <c r="AJ127" s="12">
        <f>STDEV('Raw Data'!CE459,'Raw Data'!CK459,'Raw Data'!CQ459)</f>
        <v>4.030508652763317E-2</v>
      </c>
      <c r="AL127" s="4">
        <f t="shared" si="101"/>
        <v>-1.0016666666666669</v>
      </c>
      <c r="AM127" s="12">
        <f t="shared" si="102"/>
        <v>0.74215455661301211</v>
      </c>
      <c r="AN127" s="4">
        <f t="shared" si="103"/>
        <v>-0.97899999999999998</v>
      </c>
      <c r="AO127" s="12">
        <f t="shared" si="104"/>
        <v>0.68555600200397704</v>
      </c>
      <c r="AP127" s="4">
        <f t="shared" si="105"/>
        <v>-3.4473333333333338</v>
      </c>
      <c r="AQ127" s="12">
        <f t="shared" si="106"/>
        <v>0.86070457992355798</v>
      </c>
      <c r="AR127" s="4">
        <f t="shared" si="107"/>
        <v>-3.4106666666666676</v>
      </c>
      <c r="AS127" s="12">
        <f t="shared" si="108"/>
        <v>1.0478956099155921</v>
      </c>
      <c r="AT127" s="4">
        <f t="shared" si="109"/>
        <v>-0.36466666666666647</v>
      </c>
      <c r="AU127" s="12">
        <f t="shared" si="110"/>
        <v>1.1901978425188791</v>
      </c>
      <c r="AW127" s="4">
        <f t="shared" si="111"/>
        <v>3.9666666666666683E-2</v>
      </c>
      <c r="AX127" s="12">
        <f t="shared" si="112"/>
        <v>0.25696348531570717</v>
      </c>
      <c r="AY127" s="4">
        <f t="shared" si="113"/>
        <v>0.25033333333333335</v>
      </c>
      <c r="AZ127" s="12">
        <f t="shared" si="114"/>
        <v>0.44307661991770309</v>
      </c>
      <c r="BA127" s="4">
        <f t="shared" si="115"/>
        <v>-5.1000000000000156E-2</v>
      </c>
      <c r="BB127" s="12">
        <f t="shared" si="116"/>
        <v>0.20142845492859737</v>
      </c>
      <c r="BC127" s="4">
        <f t="shared" si="117"/>
        <v>-0.13566666666666671</v>
      </c>
      <c r="BD127" s="12">
        <f t="shared" si="118"/>
        <v>0.42286970974555294</v>
      </c>
      <c r="BE127" s="4">
        <f t="shared" si="119"/>
        <v>0.57050000000000045</v>
      </c>
      <c r="BF127" s="12">
        <f t="shared" si="120"/>
        <v>0.2999067043962434</v>
      </c>
      <c r="BH127" s="4">
        <f t="shared" si="71"/>
        <v>1.0413333333333334</v>
      </c>
      <c r="BI127" s="4">
        <f t="shared" si="72"/>
        <v>0.7252105149541338</v>
      </c>
      <c r="BJ127" s="4">
        <f t="shared" si="73"/>
        <v>1.2293333333333334</v>
      </c>
      <c r="BK127" s="4">
        <f t="shared" si="74"/>
        <v>0.43247938208627379</v>
      </c>
      <c r="BL127" s="4">
        <f t="shared" si="75"/>
        <v>3.3963333333333336</v>
      </c>
      <c r="BM127" s="4">
        <f t="shared" si="76"/>
        <v>0.9290315697963567</v>
      </c>
      <c r="BN127" s="4">
        <f t="shared" si="77"/>
        <v>3.2750000000000008</v>
      </c>
      <c r="BO127" s="4">
        <f t="shared" si="78"/>
        <v>0.95029501951584994</v>
      </c>
      <c r="BP127" s="4">
        <f t="shared" si="79"/>
        <v>0.93516666666666692</v>
      </c>
      <c r="BQ127" s="4">
        <f t="shared" si="80"/>
        <v>0.97090131117790235</v>
      </c>
    </row>
    <row r="128" spans="1:69" x14ac:dyDescent="0.25">
      <c r="A128" t="str">
        <f>'Raw Data'!A128</f>
        <v>A_p110g</v>
      </c>
      <c r="B128">
        <f>'Raw Data'!B128</f>
        <v>849</v>
      </c>
      <c r="C128">
        <f>'Raw Data'!C128</f>
        <v>860</v>
      </c>
      <c r="D128" t="str">
        <f>'Raw Data'!D128</f>
        <v>RIMESIWETESL</v>
      </c>
      <c r="E128" s="1">
        <f>AVERAGE('Raw Data'!K128,'Raw Data'!Q128,'Raw Data'!W128)</f>
        <v>2.0576666666666665</v>
      </c>
      <c r="F128" s="12">
        <f>STDEV('Raw Data'!K128,'Raw Data'!Q128,'Raw Data'!W128)</f>
        <v>0.82131865517187219</v>
      </c>
      <c r="G128" s="1">
        <f>AVERAGE('Raw Data'!AC128,'Raw Data'!AI128,'Raw Data'!AO128)</f>
        <v>1.5126666666666668</v>
      </c>
      <c r="H128" s="12">
        <f>STDEV('Raw Data'!AC128,'Raw Data'!AI128,'Raw Data'!AO128)</f>
        <v>0.69536848744628388</v>
      </c>
      <c r="I128" s="1">
        <f>AVERAGE('Raw Data'!AU128,'Raw Data'!BA128,'Raw Data'!BG128)</f>
        <v>6.4403333333333324</v>
      </c>
      <c r="J128" s="12">
        <f>STDEV('Raw Data'!AU128,'Raw Data'!BA128,'Raw Data'!BG128)</f>
        <v>0.87659930032674427</v>
      </c>
      <c r="K128" s="1">
        <f>AVERAGE('Raw Data'!BM128,'Raw Data'!BS128,'Raw Data'!BY128)</f>
        <v>13.283333333333331</v>
      </c>
      <c r="L128" s="12">
        <f>STDEV('Raw Data'!BM128,'Raw Data'!BS128,'Raw Data'!BY128)</f>
        <v>1.0104089930980096</v>
      </c>
      <c r="M128" s="1">
        <f>AVERAGE('Raw Data'!CE128,'Raw Data'!CK128,'Raw Data'!CQ128)</f>
        <v>26.129666666666669</v>
      </c>
      <c r="N128" s="12">
        <f>STDEV('Raw Data'!CE128,'Raw Data'!CK128,'Raw Data'!CQ128)</f>
        <v>1.1099262738278322</v>
      </c>
      <c r="P128" s="1">
        <f>AVERAGE('Raw Data'!K294,'Raw Data'!Q294,'Raw Data'!W294)</f>
        <v>3.1999999999999997</v>
      </c>
      <c r="Q128" s="12">
        <f>STDEV('Raw Data'!K294,'Raw Data'!Q294,'Raw Data'!W294)</f>
        <v>7.4081036709808437E-2</v>
      </c>
      <c r="R128" s="1">
        <f>AVERAGE('Raw Data'!AC294,'Raw Data'!AI294,'Raw Data'!AO294)</f>
        <v>3.0049999999999994</v>
      </c>
      <c r="S128" s="12">
        <f>STDEV('Raw Data'!AC294,'Raw Data'!AI294,'Raw Data'!AO294)</f>
        <v>1.7544283969430041</v>
      </c>
      <c r="T128" s="1">
        <f>AVERAGE('Raw Data'!AU294,'Raw Data'!BA294,'Raw Data'!BG294)</f>
        <v>4.4870000000000001</v>
      </c>
      <c r="U128" s="12">
        <f>STDEV('Raw Data'!AU294,'Raw Data'!BA294,'Raw Data'!BG294)</f>
        <v>1.1643560452026689</v>
      </c>
      <c r="V128" s="1">
        <f>AVERAGE('Raw Data'!BM294,'Raw Data'!BS294,'Raw Data'!BY294)</f>
        <v>12.403333333333334</v>
      </c>
      <c r="W128" s="12">
        <f>STDEV('Raw Data'!BM294,'Raw Data'!BS294,'Raw Data'!BY294)</f>
        <v>0.73212180225242118</v>
      </c>
      <c r="X128" s="1">
        <f>AVERAGE('Raw Data'!CE294,'Raw Data'!CK294,'Raw Data'!CQ294)</f>
        <v>24.149333333333335</v>
      </c>
      <c r="Y128" s="12">
        <f>STDEV('Raw Data'!CE294,'Raw Data'!CK294,'Raw Data'!CQ294)</f>
        <v>2.6862243639229635</v>
      </c>
      <c r="AA128" s="1">
        <f>AVERAGE('Raw Data'!K460,'Raw Data'!Q460,'Raw Data'!W460)</f>
        <v>2.3923333333333336</v>
      </c>
      <c r="AB128" s="12">
        <f>STDEV('Raw Data'!K460,'Raw Data'!Q460,'Raw Data'!W460)</f>
        <v>0.33648526466003364</v>
      </c>
      <c r="AC128" s="1">
        <f>AVERAGE('Raw Data'!AC460,'Raw Data'!AI460,'Raw Data'!AO460)</f>
        <v>3.4026666666666667</v>
      </c>
      <c r="AD128" s="12">
        <f>STDEV('Raw Data'!AC460,'Raw Data'!AI460,'Raw Data'!AO460)</f>
        <v>1.5648515371540306</v>
      </c>
      <c r="AE128" s="1">
        <f>AVERAGE('Raw Data'!AU460,'Raw Data'!BA460,'Raw Data'!BG460)</f>
        <v>6.6596666666666664</v>
      </c>
      <c r="AF128" s="12">
        <f>STDEV('Raw Data'!AU460,'Raw Data'!BA460,'Raw Data'!BG460)</f>
        <v>0.6434293538014354</v>
      </c>
      <c r="AG128" s="1">
        <f>AVERAGE('Raw Data'!BM460,'Raw Data'!BS460,'Raw Data'!BY460)</f>
        <v>13.298500000000001</v>
      </c>
      <c r="AH128" s="12">
        <f>STDEV('Raw Data'!BM460,'Raw Data'!BS460,'Raw Data'!BY460)</f>
        <v>1.5351288219559955</v>
      </c>
      <c r="AI128" s="1">
        <f>AVERAGE('Raw Data'!CE460,'Raw Data'!CK460,'Raw Data'!CQ460)</f>
        <v>23.121000000000002</v>
      </c>
      <c r="AJ128" s="12">
        <f>STDEV('Raw Data'!CE460,'Raw Data'!CK460,'Raw Data'!CQ460)</f>
        <v>0.58548441482246094</v>
      </c>
      <c r="AL128" s="4">
        <f t="shared" si="101"/>
        <v>-1.1423333333333332</v>
      </c>
      <c r="AM128" s="12">
        <f t="shared" si="102"/>
        <v>0.89539969188168067</v>
      </c>
      <c r="AN128" s="4">
        <f t="shared" si="103"/>
        <v>-1.4923333333333326</v>
      </c>
      <c r="AO128" s="12">
        <f t="shared" si="104"/>
        <v>2.4497968843892881</v>
      </c>
      <c r="AP128" s="4">
        <f t="shared" si="105"/>
        <v>1.9533333333333323</v>
      </c>
      <c r="AQ128" s="12">
        <f t="shared" si="106"/>
        <v>2.0409553455294134</v>
      </c>
      <c r="AR128" s="4">
        <f t="shared" si="107"/>
        <v>0.87999999999999723</v>
      </c>
      <c r="AS128" s="12">
        <f t="shared" si="108"/>
        <v>1.7425307953504308</v>
      </c>
      <c r="AT128" s="4">
        <f t="shared" si="109"/>
        <v>1.9803333333333342</v>
      </c>
      <c r="AU128" s="12">
        <f t="shared" si="110"/>
        <v>3.7961506377507956</v>
      </c>
      <c r="AW128" s="4">
        <f t="shared" si="111"/>
        <v>-0.33466666666666711</v>
      </c>
      <c r="AX128" s="12">
        <f t="shared" si="112"/>
        <v>1.1578039198319059</v>
      </c>
      <c r="AY128" s="4">
        <f t="shared" si="113"/>
        <v>-1.89</v>
      </c>
      <c r="AZ128" s="12">
        <f t="shared" si="114"/>
        <v>2.2602200246003146</v>
      </c>
      <c r="BA128" s="4">
        <f t="shared" si="115"/>
        <v>-0.21933333333333405</v>
      </c>
      <c r="BB128" s="12">
        <f t="shared" si="116"/>
        <v>1.5200286541281798</v>
      </c>
      <c r="BC128" s="4">
        <f t="shared" si="117"/>
        <v>-1.5166666666669215E-2</v>
      </c>
      <c r="BD128" s="12">
        <f t="shared" si="118"/>
        <v>2.5455378150540051</v>
      </c>
      <c r="BE128" s="4">
        <f t="shared" si="119"/>
        <v>3.0086666666666666</v>
      </c>
      <c r="BF128" s="12">
        <f t="shared" si="120"/>
        <v>1.6954106886502929</v>
      </c>
      <c r="BH128" s="4">
        <f t="shared" si="71"/>
        <v>0.80766666666666609</v>
      </c>
      <c r="BI128" s="4">
        <f t="shared" si="72"/>
        <v>0.41056630136984207</v>
      </c>
      <c r="BJ128" s="4">
        <f t="shared" si="73"/>
        <v>-0.39766666666666728</v>
      </c>
      <c r="BK128" s="4">
        <f t="shared" si="74"/>
        <v>3.3192799340970347</v>
      </c>
      <c r="BL128" s="4">
        <f t="shared" si="75"/>
        <v>-2.1726666666666663</v>
      </c>
      <c r="BM128" s="4">
        <f t="shared" si="76"/>
        <v>1.8077853990041044</v>
      </c>
      <c r="BN128" s="4">
        <f t="shared" si="77"/>
        <v>-0.89516666666666644</v>
      </c>
      <c r="BO128" s="4">
        <f t="shared" si="78"/>
        <v>2.2672506242084167</v>
      </c>
      <c r="BP128" s="4">
        <f t="shared" si="79"/>
        <v>1.0283333333333324</v>
      </c>
      <c r="BQ128" s="4">
        <f t="shared" si="80"/>
        <v>3.2717087787454244</v>
      </c>
    </row>
    <row r="129" spans="1:69" x14ac:dyDescent="0.25">
      <c r="A129" t="str">
        <f>'Raw Data'!A129</f>
        <v>A_p110g</v>
      </c>
      <c r="B129">
        <f>'Raw Data'!B129</f>
        <v>853</v>
      </c>
      <c r="C129">
        <f>'Raw Data'!C129</f>
        <v>862</v>
      </c>
      <c r="D129" t="str">
        <f>'Raw Data'!D129</f>
        <v>SIWETESLDL</v>
      </c>
      <c r="E129" s="1">
        <f>AVERAGE('Raw Data'!K129,'Raw Data'!Q129,'Raw Data'!W129)</f>
        <v>3.3893333333333335</v>
      </c>
      <c r="F129" s="12">
        <f>STDEV('Raw Data'!K129,'Raw Data'!Q129,'Raw Data'!W129)</f>
        <v>0.459652404903235</v>
      </c>
      <c r="G129" s="1">
        <f>AVERAGE('Raw Data'!AC129,'Raw Data'!AI129,'Raw Data'!AO129)</f>
        <v>4.8136666666666663</v>
      </c>
      <c r="H129" s="12">
        <f>STDEV('Raw Data'!AC129,'Raw Data'!AI129,'Raw Data'!AO129)</f>
        <v>0.69149138341221739</v>
      </c>
      <c r="I129" s="1">
        <f>AVERAGE('Raw Data'!AU129,'Raw Data'!BA129,'Raw Data'!BG129)</f>
        <v>8.7736666666666654</v>
      </c>
      <c r="J129" s="12">
        <f>STDEV('Raw Data'!AU129,'Raw Data'!BA129,'Raw Data'!BG129)</f>
        <v>0.1860573388322358</v>
      </c>
      <c r="K129" s="1">
        <f>AVERAGE('Raw Data'!BM129,'Raw Data'!BS129,'Raw Data'!BY129)</f>
        <v>19.376999999999999</v>
      </c>
      <c r="L129" s="12">
        <f>STDEV('Raw Data'!BM129,'Raw Data'!BS129,'Raw Data'!BY129)</f>
        <v>0.2632736219221371</v>
      </c>
      <c r="M129" s="1">
        <f>AVERAGE('Raw Data'!CE129,'Raw Data'!CK129,'Raw Data'!CQ129)</f>
        <v>38.474333333333334</v>
      </c>
      <c r="N129" s="12">
        <f>STDEV('Raw Data'!CE129,'Raw Data'!CK129,'Raw Data'!CQ129)</f>
        <v>0.62597949913182815</v>
      </c>
      <c r="P129" s="1">
        <f>AVERAGE('Raw Data'!K295,'Raw Data'!Q295,'Raw Data'!W295)</f>
        <v>2.9246666666666665</v>
      </c>
      <c r="Q129" s="12">
        <f>STDEV('Raw Data'!K295,'Raw Data'!Q295,'Raw Data'!W295)</f>
        <v>0.10886842211281167</v>
      </c>
      <c r="R129" s="1">
        <f>AVERAGE('Raw Data'!AC295,'Raw Data'!AI295,'Raw Data'!AO295)</f>
        <v>5.0810000000000004</v>
      </c>
      <c r="S129" s="12">
        <f>STDEV('Raw Data'!AC295,'Raw Data'!AI295,'Raw Data'!AO295)</f>
        <v>0.64354331633542528</v>
      </c>
      <c r="T129" s="1">
        <f>AVERAGE('Raw Data'!AU295,'Raw Data'!BA295,'Raw Data'!BG295)</f>
        <v>9.5340000000000007</v>
      </c>
      <c r="U129" s="12">
        <f>STDEV('Raw Data'!AU295,'Raw Data'!BA295,'Raw Data'!BG295)</f>
        <v>0.39384768629509553</v>
      </c>
      <c r="V129" s="1">
        <f>AVERAGE('Raw Data'!BM295,'Raw Data'!BS295,'Raw Data'!BY295)</f>
        <v>19.653333333333332</v>
      </c>
      <c r="W129" s="12">
        <f>STDEV('Raw Data'!BM295,'Raw Data'!BS295,'Raw Data'!BY295)</f>
        <v>7.5579979712442499E-2</v>
      </c>
      <c r="X129" s="1">
        <f>AVERAGE('Raw Data'!CE295,'Raw Data'!CK295,'Raw Data'!CQ295)</f>
        <v>37.436666666666667</v>
      </c>
      <c r="Y129" s="12">
        <f>STDEV('Raw Data'!CE295,'Raw Data'!CK295,'Raw Data'!CQ295)</f>
        <v>0.53942963705503955</v>
      </c>
      <c r="AA129" s="1">
        <f>AVERAGE('Raw Data'!K461,'Raw Data'!Q461,'Raw Data'!W461)</f>
        <v>3.3220000000000005</v>
      </c>
      <c r="AB129" s="12">
        <f>STDEV('Raw Data'!K461,'Raw Data'!Q461,'Raw Data'!W461)</f>
        <v>0.71947758825414265</v>
      </c>
      <c r="AC129" s="1">
        <f>AVERAGE('Raw Data'!AC461,'Raw Data'!AI461,'Raw Data'!AO461)</f>
        <v>5.6123333333333347</v>
      </c>
      <c r="AD129" s="12">
        <f>STDEV('Raw Data'!AC461,'Raw Data'!AI461,'Raw Data'!AO461)</f>
        <v>0.44048874370786528</v>
      </c>
      <c r="AE129" s="1">
        <f>AVERAGE('Raw Data'!AU461,'Raw Data'!BA461,'Raw Data'!BG461)</f>
        <v>10.413666666666666</v>
      </c>
      <c r="AF129" s="12">
        <f>STDEV('Raw Data'!AU461,'Raw Data'!BA461,'Raw Data'!BG461)</f>
        <v>0.67928884381633503</v>
      </c>
      <c r="AG129" s="1">
        <f>AVERAGE('Raw Data'!BM461,'Raw Data'!BS461,'Raw Data'!BY461)</f>
        <v>21.893999999999998</v>
      </c>
      <c r="AH129" s="12">
        <f>STDEV('Raw Data'!BM461,'Raw Data'!BS461,'Raw Data'!BY461)</f>
        <v>1.1638977618330553</v>
      </c>
      <c r="AI129" s="1">
        <f>AVERAGE('Raw Data'!CE461,'Raw Data'!CK461,'Raw Data'!CQ461)</f>
        <v>40.106499999999997</v>
      </c>
      <c r="AJ129" s="12">
        <f>STDEV('Raw Data'!CE461,'Raw Data'!CK461,'Raw Data'!CQ461)</f>
        <v>0.69367175234400424</v>
      </c>
      <c r="AL129" s="4">
        <f t="shared" si="101"/>
        <v>0.46466666666666701</v>
      </c>
      <c r="AM129" s="12">
        <f t="shared" si="102"/>
        <v>0.56852082701604667</v>
      </c>
      <c r="AN129" s="4">
        <f t="shared" si="103"/>
        <v>-0.26733333333333409</v>
      </c>
      <c r="AO129" s="12">
        <f t="shared" si="104"/>
        <v>1.3350346997476428</v>
      </c>
      <c r="AP129" s="4">
        <f t="shared" si="105"/>
        <v>-0.7603333333333353</v>
      </c>
      <c r="AQ129" s="12">
        <f t="shared" si="106"/>
        <v>0.57990502512733133</v>
      </c>
      <c r="AR129" s="4">
        <f t="shared" si="107"/>
        <v>-0.27633333333333354</v>
      </c>
      <c r="AS129" s="12">
        <f t="shared" si="108"/>
        <v>0.33885360163457956</v>
      </c>
      <c r="AT129" s="4">
        <f t="shared" si="109"/>
        <v>1.0376666666666665</v>
      </c>
      <c r="AU129" s="12">
        <f t="shared" si="110"/>
        <v>1.1654091361868679</v>
      </c>
      <c r="AW129" s="4">
        <f t="shared" si="111"/>
        <v>6.7333333333333023E-2</v>
      </c>
      <c r="AX129" s="12">
        <f t="shared" si="112"/>
        <v>1.1791299931573778</v>
      </c>
      <c r="AY129" s="4">
        <f t="shared" si="113"/>
        <v>-0.79866666666666841</v>
      </c>
      <c r="AZ129" s="12">
        <f t="shared" si="114"/>
        <v>1.1319801271200827</v>
      </c>
      <c r="BA129" s="4">
        <f t="shared" si="115"/>
        <v>-1.6400000000000006</v>
      </c>
      <c r="BB129" s="12">
        <f t="shared" si="116"/>
        <v>0.86534618264857077</v>
      </c>
      <c r="BC129" s="4">
        <f t="shared" si="117"/>
        <v>-2.5169999999999995</v>
      </c>
      <c r="BD129" s="12">
        <f t="shared" si="118"/>
        <v>1.4271713837551927</v>
      </c>
      <c r="BE129" s="4">
        <f t="shared" si="119"/>
        <v>-1.632166666666663</v>
      </c>
      <c r="BF129" s="12">
        <f t="shared" si="120"/>
        <v>1.3196512514758325</v>
      </c>
      <c r="BH129" s="4">
        <f t="shared" si="71"/>
        <v>-0.39733333333333398</v>
      </c>
      <c r="BI129" s="4">
        <f t="shared" si="72"/>
        <v>0.82834601036695432</v>
      </c>
      <c r="BJ129" s="4">
        <f t="shared" si="73"/>
        <v>-0.53133333333333432</v>
      </c>
      <c r="BK129" s="4">
        <f t="shared" si="74"/>
        <v>1.0840320600432904</v>
      </c>
      <c r="BL129" s="4">
        <f t="shared" si="75"/>
        <v>-0.87966666666666526</v>
      </c>
      <c r="BM129" s="4">
        <f t="shared" si="76"/>
        <v>1.0731365301114306</v>
      </c>
      <c r="BN129" s="4">
        <f t="shared" si="77"/>
        <v>-2.2406666666666659</v>
      </c>
      <c r="BO129" s="4">
        <f t="shared" si="78"/>
        <v>1.2394777415454978</v>
      </c>
      <c r="BP129" s="4">
        <f t="shared" si="79"/>
        <v>-2.6698333333333295</v>
      </c>
      <c r="BQ129" s="4">
        <f t="shared" si="80"/>
        <v>1.2331013893990437</v>
      </c>
    </row>
    <row r="130" spans="1:69" x14ac:dyDescent="0.25">
      <c r="A130" t="str">
        <f>'Raw Data'!A130</f>
        <v>A_p110g</v>
      </c>
      <c r="B130">
        <f>'Raw Data'!B130</f>
        <v>862</v>
      </c>
      <c r="C130">
        <f>'Raw Data'!C130</f>
        <v>878</v>
      </c>
      <c r="D130" t="str">
        <f>'Raw Data'!D130</f>
        <v>LCLLPYGCISTGDKIGM</v>
      </c>
      <c r="E130" s="1">
        <f>AVERAGE('Raw Data'!K130,'Raw Data'!Q130,'Raw Data'!W130)</f>
        <v>1.3680000000000001</v>
      </c>
      <c r="F130" s="12">
        <f>STDEV('Raw Data'!K130,'Raw Data'!Q130,'Raw Data'!W130)</f>
        <v>0.26620856485094585</v>
      </c>
      <c r="G130" s="1">
        <f>AVERAGE('Raw Data'!AC130,'Raw Data'!AI130,'Raw Data'!AO130)</f>
        <v>1.3743333333333334</v>
      </c>
      <c r="H130" s="12">
        <f>STDEV('Raw Data'!AC130,'Raw Data'!AI130,'Raw Data'!AO130)</f>
        <v>0.20055506309573168</v>
      </c>
      <c r="I130" s="1">
        <f>AVERAGE('Raw Data'!AU130,'Raw Data'!BA130,'Raw Data'!BG130)</f>
        <v>3.5660000000000003</v>
      </c>
      <c r="J130" s="12">
        <f>STDEV('Raw Data'!AU130,'Raw Data'!BA130,'Raw Data'!BG130)</f>
        <v>0.32543355696670256</v>
      </c>
      <c r="K130" s="1">
        <f>AVERAGE('Raw Data'!BM130,'Raw Data'!BS130,'Raw Data'!BY130)</f>
        <v>10.273666666666665</v>
      </c>
      <c r="L130" s="12">
        <f>STDEV('Raw Data'!BM130,'Raw Data'!BS130,'Raw Data'!BY130)</f>
        <v>0.56614603534188324</v>
      </c>
      <c r="M130" s="1">
        <f>AVERAGE('Raw Data'!CE130,'Raw Data'!CK130,'Raw Data'!CQ130)</f>
        <v>21.013999999999999</v>
      </c>
      <c r="N130" s="12">
        <f>STDEV('Raw Data'!CE130,'Raw Data'!CK130,'Raw Data'!CQ130)</f>
        <v>1.051412383415754</v>
      </c>
      <c r="P130" s="1">
        <f>AVERAGE('Raw Data'!K296,'Raw Data'!Q296,'Raw Data'!W296)</f>
        <v>0.61466666666666669</v>
      </c>
      <c r="Q130" s="12">
        <f>STDEV('Raw Data'!K296,'Raw Data'!Q296,'Raw Data'!W296)</f>
        <v>0.24591123059619144</v>
      </c>
      <c r="R130" s="1">
        <f>AVERAGE('Raw Data'!AC296,'Raw Data'!AI296,'Raw Data'!AO296)</f>
        <v>1.0599999999999998</v>
      </c>
      <c r="S130" s="12">
        <f>STDEV('Raw Data'!AC296,'Raw Data'!AI296,'Raw Data'!AO296)</f>
        <v>0.37257348268496038</v>
      </c>
      <c r="T130" s="1">
        <f>AVERAGE('Raw Data'!AU296,'Raw Data'!BA296,'Raw Data'!BG296)</f>
        <v>2.6046666666666667</v>
      </c>
      <c r="U130" s="12">
        <f>STDEV('Raw Data'!AU296,'Raw Data'!BA296,'Raw Data'!BG296)</f>
        <v>0.66601601582344383</v>
      </c>
      <c r="V130" s="1">
        <f>AVERAGE('Raw Data'!BM296,'Raw Data'!BS296,'Raw Data'!BY296)</f>
        <v>8.9563333333333333</v>
      </c>
      <c r="W130" s="12">
        <f>STDEV('Raw Data'!BM296,'Raw Data'!BS296,'Raw Data'!BY296)</f>
        <v>0.65539631775997442</v>
      </c>
      <c r="X130" s="1">
        <f>AVERAGE('Raw Data'!CE296,'Raw Data'!CK296,'Raw Data'!CQ296)</f>
        <v>19.135000000000002</v>
      </c>
      <c r="Y130" s="12">
        <f>STDEV('Raw Data'!CE296,'Raw Data'!CK296,'Raw Data'!CQ296)</f>
        <v>1.4279814424564476</v>
      </c>
      <c r="AA130" s="1">
        <f>AVERAGE('Raw Data'!K462,'Raw Data'!Q462,'Raw Data'!W462)</f>
        <v>1.3006666666666666</v>
      </c>
      <c r="AB130" s="12">
        <f>STDEV('Raw Data'!K462,'Raw Data'!Q462,'Raw Data'!W462)</f>
        <v>0.48317940077504717</v>
      </c>
      <c r="AC130" s="1">
        <f>AVERAGE('Raw Data'!AC462,'Raw Data'!AI462,'Raw Data'!AO462)</f>
        <v>1.7329999999999999</v>
      </c>
      <c r="AD130" s="12">
        <f>STDEV('Raw Data'!AC462,'Raw Data'!AI462,'Raw Data'!AO462)</f>
        <v>0.40137389053101147</v>
      </c>
      <c r="AE130" s="1">
        <f>AVERAGE('Raw Data'!AU462,'Raw Data'!BA462,'Raw Data'!BG462)</f>
        <v>3.5419999999999998</v>
      </c>
      <c r="AF130" s="12">
        <f>STDEV('Raw Data'!AU462,'Raw Data'!BA462,'Raw Data'!BG462)</f>
        <v>0.25079074943067575</v>
      </c>
      <c r="AG130" s="1">
        <f>AVERAGE('Raw Data'!BM462,'Raw Data'!BS462,'Raw Data'!BY462)</f>
        <v>10.512499999999999</v>
      </c>
      <c r="AH130" s="12">
        <f>STDEV('Raw Data'!BM462,'Raw Data'!BS462,'Raw Data'!BY462)</f>
        <v>5.0204581464244682E-2</v>
      </c>
      <c r="AI130" s="1">
        <f>AVERAGE('Raw Data'!CE462,'Raw Data'!CK462,'Raw Data'!CQ462)</f>
        <v>20.4435</v>
      </c>
      <c r="AJ130" s="12">
        <f>STDEV('Raw Data'!CE462,'Raw Data'!CK462,'Raw Data'!CQ462)</f>
        <v>1.0698525599352451</v>
      </c>
      <c r="AL130" s="4">
        <f t="shared" si="101"/>
        <v>0.75333333333333341</v>
      </c>
      <c r="AM130" s="12">
        <f t="shared" si="102"/>
        <v>0.51211979544713737</v>
      </c>
      <c r="AN130" s="4">
        <f t="shared" si="103"/>
        <v>0.31433333333333358</v>
      </c>
      <c r="AO130" s="12">
        <f t="shared" si="104"/>
        <v>0.57312854578069206</v>
      </c>
      <c r="AP130" s="4">
        <f t="shared" si="105"/>
        <v>0.9613333333333336</v>
      </c>
      <c r="AQ130" s="12">
        <f t="shared" si="106"/>
        <v>0.99144957279014645</v>
      </c>
      <c r="AR130" s="4">
        <f t="shared" si="107"/>
        <v>1.3173333333333321</v>
      </c>
      <c r="AS130" s="12">
        <f t="shared" si="108"/>
        <v>1.2215423531018579</v>
      </c>
      <c r="AT130" s="4">
        <f t="shared" si="109"/>
        <v>1.8789999999999978</v>
      </c>
      <c r="AU130" s="12">
        <f t="shared" si="110"/>
        <v>2.4793938258722017</v>
      </c>
      <c r="AW130" s="4">
        <f t="shared" si="111"/>
        <v>6.7333333333333467E-2</v>
      </c>
      <c r="AX130" s="12">
        <f t="shared" si="112"/>
        <v>0.74938796562599308</v>
      </c>
      <c r="AY130" s="4">
        <f t="shared" si="113"/>
        <v>-0.35866666666666647</v>
      </c>
      <c r="AZ130" s="12">
        <f t="shared" si="114"/>
        <v>0.60192895362674315</v>
      </c>
      <c r="BA130" s="4">
        <f t="shared" si="115"/>
        <v>2.4000000000000465E-2</v>
      </c>
      <c r="BB130" s="12">
        <f t="shared" si="116"/>
        <v>0.57622430639737832</v>
      </c>
      <c r="BC130" s="4">
        <f t="shared" si="117"/>
        <v>-0.2388333333333339</v>
      </c>
      <c r="BD130" s="12">
        <f t="shared" si="118"/>
        <v>0.6163506168061279</v>
      </c>
      <c r="BE130" s="4">
        <f t="shared" si="119"/>
        <v>0.57049999999999912</v>
      </c>
      <c r="BF130" s="12">
        <f t="shared" si="120"/>
        <v>2.1212649433509991</v>
      </c>
      <c r="BH130" s="4">
        <f t="shared" si="71"/>
        <v>-0.68599999999999994</v>
      </c>
      <c r="BI130" s="4">
        <f t="shared" si="72"/>
        <v>0.72909063137123864</v>
      </c>
      <c r="BJ130" s="4">
        <f t="shared" si="73"/>
        <v>-0.67300000000000004</v>
      </c>
      <c r="BK130" s="4">
        <f t="shared" si="74"/>
        <v>0.77394737321597185</v>
      </c>
      <c r="BL130" s="4">
        <f t="shared" si="75"/>
        <v>-0.93733333333333313</v>
      </c>
      <c r="BM130" s="4">
        <f t="shared" si="76"/>
        <v>0.91680676525411964</v>
      </c>
      <c r="BN130" s="4">
        <f t="shared" si="77"/>
        <v>-1.556166666666666</v>
      </c>
      <c r="BO130" s="4">
        <f t="shared" si="78"/>
        <v>0.70560089922421909</v>
      </c>
      <c r="BP130" s="4">
        <f t="shared" si="79"/>
        <v>-1.3084999999999987</v>
      </c>
      <c r="BQ130" s="4">
        <f t="shared" si="80"/>
        <v>2.4978340023916927</v>
      </c>
    </row>
    <row r="131" spans="1:69" x14ac:dyDescent="0.25">
      <c r="A131" t="str">
        <f>'Raw Data'!A131</f>
        <v>A_p110g</v>
      </c>
      <c r="B131">
        <f>'Raw Data'!B131</f>
        <v>863</v>
      </c>
      <c r="C131">
        <f>'Raw Data'!C131</f>
        <v>869</v>
      </c>
      <c r="D131" t="str">
        <f>'Raw Data'!D131</f>
        <v>CLLPYGC</v>
      </c>
      <c r="E131" s="1">
        <f>AVERAGE('Raw Data'!K131,'Raw Data'!Q131,'Raw Data'!W131)</f>
        <v>2.1960000000000002</v>
      </c>
      <c r="F131" s="12">
        <f>STDEV('Raw Data'!K131,'Raw Data'!Q131,'Raw Data'!W131)</f>
        <v>0.36931829090907536</v>
      </c>
      <c r="G131" s="1">
        <f>AVERAGE('Raw Data'!AC131,'Raw Data'!AI131,'Raw Data'!AO131)</f>
        <v>3.3683333333333336</v>
      </c>
      <c r="H131" s="12">
        <f>STDEV('Raw Data'!AC131,'Raw Data'!AI131,'Raw Data'!AO131)</f>
        <v>0.14840597472249328</v>
      </c>
      <c r="I131" s="1">
        <f>AVERAGE('Raw Data'!AU131,'Raw Data'!BA131,'Raw Data'!BG131)</f>
        <v>9.3483333333333345</v>
      </c>
      <c r="J131" s="12">
        <f>STDEV('Raw Data'!AU131,'Raw Data'!BA131,'Raw Data'!BG131)</f>
        <v>0.51564555009554136</v>
      </c>
      <c r="K131" s="1">
        <f>AVERAGE('Raw Data'!BM131,'Raw Data'!BS131,'Raw Data'!BY131)</f>
        <v>25.725666666666665</v>
      </c>
      <c r="L131" s="12">
        <f>STDEV('Raw Data'!BM131,'Raw Data'!BS131,'Raw Data'!BY131)</f>
        <v>0.15097792333097332</v>
      </c>
      <c r="M131" s="1">
        <f>AVERAGE('Raw Data'!CE131,'Raw Data'!CK131,'Raw Data'!CQ131)</f>
        <v>50.585000000000001</v>
      </c>
      <c r="N131" s="12">
        <f>STDEV('Raw Data'!CE131,'Raw Data'!CK131,'Raw Data'!CQ131)</f>
        <v>0.97976068506548886</v>
      </c>
      <c r="P131" s="1">
        <f>AVERAGE('Raw Data'!K297,'Raw Data'!Q297,'Raw Data'!W297)</f>
        <v>1.8129999999999999</v>
      </c>
      <c r="Q131" s="12">
        <f>STDEV('Raw Data'!K297,'Raw Data'!Q297,'Raw Data'!W297)</f>
        <v>0.44516513789828654</v>
      </c>
      <c r="R131" s="1">
        <f>AVERAGE('Raw Data'!AC297,'Raw Data'!AI297,'Raw Data'!AO297)</f>
        <v>2.4179999999999997</v>
      </c>
      <c r="S131" s="12">
        <f>STDEV('Raw Data'!AC297,'Raw Data'!AI297,'Raw Data'!AO297)</f>
        <v>0.50666655701753127</v>
      </c>
      <c r="T131" s="1">
        <f>AVERAGE('Raw Data'!AU297,'Raw Data'!BA297,'Raw Data'!BG297)</f>
        <v>7.8283333333333331</v>
      </c>
      <c r="U131" s="12">
        <f>STDEV('Raw Data'!AU297,'Raw Data'!BA297,'Raw Data'!BG297)</f>
        <v>1.3828150032934126</v>
      </c>
      <c r="V131" s="1">
        <f>AVERAGE('Raw Data'!BM297,'Raw Data'!BS297,'Raw Data'!BY297)</f>
        <v>23.553666666666668</v>
      </c>
      <c r="W131" s="12">
        <f>STDEV('Raw Data'!BM297,'Raw Data'!BS297,'Raw Data'!BY297)</f>
        <v>0.57841190628593864</v>
      </c>
      <c r="X131" s="1">
        <f>AVERAGE('Raw Data'!CE297,'Raw Data'!CK297,'Raw Data'!CQ297)</f>
        <v>49.578666666666663</v>
      </c>
      <c r="Y131" s="12">
        <f>STDEV('Raw Data'!CE297,'Raw Data'!CK297,'Raw Data'!CQ297)</f>
        <v>1.0982824469749706</v>
      </c>
      <c r="AA131" s="1">
        <f>AVERAGE('Raw Data'!K463,'Raw Data'!Q463,'Raw Data'!W463)</f>
        <v>2.2596666666666665</v>
      </c>
      <c r="AB131" s="12">
        <f>STDEV('Raw Data'!K463,'Raw Data'!Q463,'Raw Data'!W463)</f>
        <v>0.71904404130298827</v>
      </c>
      <c r="AC131" s="1">
        <f>AVERAGE('Raw Data'!AC463,'Raw Data'!AI463,'Raw Data'!AO463)</f>
        <v>3.8056666666666668</v>
      </c>
      <c r="AD131" s="12">
        <f>STDEV('Raw Data'!AC463,'Raw Data'!AI463,'Raw Data'!AO463)</f>
        <v>0.47950217239688381</v>
      </c>
      <c r="AE131" s="1">
        <f>AVERAGE('Raw Data'!AU463,'Raw Data'!BA463,'Raw Data'!BG463)</f>
        <v>9.3089999999999993</v>
      </c>
      <c r="AF131" s="12">
        <f>STDEV('Raw Data'!AU463,'Raw Data'!BA463,'Raw Data'!BG463)</f>
        <v>0.8146588242939492</v>
      </c>
      <c r="AG131" s="1">
        <f>AVERAGE('Raw Data'!BM463,'Raw Data'!BS463,'Raw Data'!BY463)</f>
        <v>25.457999999999998</v>
      </c>
      <c r="AH131" s="12">
        <f>STDEV('Raw Data'!BM463,'Raw Data'!BS463,'Raw Data'!BY463)</f>
        <v>0.34789653634378198</v>
      </c>
      <c r="AI131" s="1">
        <f>AVERAGE('Raw Data'!CE463,'Raw Data'!CK463,'Raw Data'!CQ463)</f>
        <v>50.220500000000001</v>
      </c>
      <c r="AJ131" s="12">
        <f>STDEV('Raw Data'!CE463,'Raw Data'!CK463,'Raw Data'!CQ463)</f>
        <v>0.62437528778771834</v>
      </c>
      <c r="AL131" s="4">
        <f t="shared" si="101"/>
        <v>0.38300000000000023</v>
      </c>
      <c r="AM131" s="12">
        <f t="shared" si="102"/>
        <v>0.8144834288073618</v>
      </c>
      <c r="AN131" s="4">
        <f t="shared" si="103"/>
        <v>0.95033333333333392</v>
      </c>
      <c r="AO131" s="12">
        <f t="shared" si="104"/>
        <v>0.65507253174002444</v>
      </c>
      <c r="AP131" s="4">
        <f t="shared" si="105"/>
        <v>1.5200000000000014</v>
      </c>
      <c r="AQ131" s="12">
        <f t="shared" si="106"/>
        <v>1.8984605533889536</v>
      </c>
      <c r="AR131" s="4">
        <f t="shared" si="107"/>
        <v>2.171999999999997</v>
      </c>
      <c r="AS131" s="12">
        <f t="shared" si="108"/>
        <v>0.7293898296169119</v>
      </c>
      <c r="AT131" s="4">
        <f t="shared" si="109"/>
        <v>1.0063333333333375</v>
      </c>
      <c r="AU131" s="12">
        <f t="shared" si="110"/>
        <v>2.07804313204046</v>
      </c>
      <c r="AW131" s="4">
        <f t="shared" si="111"/>
        <v>-6.3666666666666316E-2</v>
      </c>
      <c r="AX131" s="12">
        <f t="shared" si="112"/>
        <v>1.0883623322120637</v>
      </c>
      <c r="AY131" s="4">
        <f t="shared" si="113"/>
        <v>-0.43733333333333313</v>
      </c>
      <c r="AZ131" s="12">
        <f t="shared" si="114"/>
        <v>0.62790814711937692</v>
      </c>
      <c r="BA131" s="4">
        <f t="shared" si="115"/>
        <v>3.9333333333335219E-2</v>
      </c>
      <c r="BB131" s="12">
        <f t="shared" si="116"/>
        <v>1.3303043743894907</v>
      </c>
      <c r="BC131" s="4">
        <f t="shared" si="117"/>
        <v>0.26766666666666694</v>
      </c>
      <c r="BD131" s="12">
        <f t="shared" si="118"/>
        <v>0.49887445967475536</v>
      </c>
      <c r="BE131" s="4">
        <f t="shared" si="119"/>
        <v>0.3644999999999996</v>
      </c>
      <c r="BF131" s="12">
        <f t="shared" si="120"/>
        <v>1.604135972853207</v>
      </c>
      <c r="BH131" s="4">
        <f t="shared" si="71"/>
        <v>-0.44666666666666655</v>
      </c>
      <c r="BI131" s="4">
        <f t="shared" si="72"/>
        <v>1.1642091792012748</v>
      </c>
      <c r="BJ131" s="4">
        <f t="shared" si="73"/>
        <v>-1.387666666666667</v>
      </c>
      <c r="BK131" s="4">
        <f t="shared" si="74"/>
        <v>0.98616872941441502</v>
      </c>
      <c r="BL131" s="4">
        <f t="shared" si="75"/>
        <v>-1.4806666666666661</v>
      </c>
      <c r="BM131" s="4">
        <f t="shared" si="76"/>
        <v>2.1974738275873618</v>
      </c>
      <c r="BN131" s="4">
        <f t="shared" si="77"/>
        <v>-1.9043333333333301</v>
      </c>
      <c r="BO131" s="4">
        <f t="shared" si="78"/>
        <v>0.92630844262972056</v>
      </c>
      <c r="BP131" s="4">
        <f t="shared" si="79"/>
        <v>-0.64183333333333792</v>
      </c>
      <c r="BQ131" s="4">
        <f t="shared" si="80"/>
        <v>1.7226577347626888</v>
      </c>
    </row>
    <row r="132" spans="1:69" x14ac:dyDescent="0.25">
      <c r="A132" t="str">
        <f>'Raw Data'!A132</f>
        <v>A_p110g</v>
      </c>
      <c r="B132">
        <f>'Raw Data'!B132</f>
        <v>863</v>
      </c>
      <c r="C132">
        <f>'Raw Data'!C132</f>
        <v>880</v>
      </c>
      <c r="D132" t="str">
        <f>'Raw Data'!D132</f>
        <v>CLLPYGCISTGDKIGMIE</v>
      </c>
      <c r="E132" s="1">
        <f>AVERAGE('Raw Data'!K132,'Raw Data'!Q132,'Raw Data'!W132)</f>
        <v>1.7376666666666667</v>
      </c>
      <c r="F132" s="12">
        <f>STDEV('Raw Data'!K132,'Raw Data'!Q132,'Raw Data'!W132)</f>
        <v>0.12402150351182384</v>
      </c>
      <c r="G132" s="1">
        <f>AVERAGE('Raw Data'!AC132,'Raw Data'!AI132,'Raw Data'!AO132)</f>
        <v>2.0009999999999999</v>
      </c>
      <c r="H132" s="12">
        <f>STDEV('Raw Data'!AC132,'Raw Data'!AI132,'Raw Data'!AO132)</f>
        <v>0.17055497647386308</v>
      </c>
      <c r="I132" s="1">
        <f>AVERAGE('Raw Data'!AU132,'Raw Data'!BA132,'Raw Data'!BG132)</f>
        <v>3.9306666666666668</v>
      </c>
      <c r="J132" s="12">
        <f>STDEV('Raw Data'!AU132,'Raw Data'!BA132,'Raw Data'!BG132)</f>
        <v>0.29179159229376955</v>
      </c>
      <c r="K132" s="1">
        <f>AVERAGE('Raw Data'!BM132,'Raw Data'!BS132,'Raw Data'!BY132)</f>
        <v>10.600999999999999</v>
      </c>
      <c r="L132" s="12">
        <f>STDEV('Raw Data'!BM132,'Raw Data'!BS132,'Raw Data'!BY132)</f>
        <v>0.27244632498897814</v>
      </c>
      <c r="M132" s="1">
        <f>AVERAGE('Raw Data'!CE132,'Raw Data'!CK132,'Raw Data'!CQ132)</f>
        <v>21.213666666666668</v>
      </c>
      <c r="N132" s="12">
        <f>STDEV('Raw Data'!CE132,'Raw Data'!CK132,'Raw Data'!CQ132)</f>
        <v>0.79652767267266422</v>
      </c>
      <c r="P132" s="1">
        <f>AVERAGE('Raw Data'!K298,'Raw Data'!Q298,'Raw Data'!W298)</f>
        <v>1.7973333333333332</v>
      </c>
      <c r="Q132" s="12">
        <f>STDEV('Raw Data'!K298,'Raw Data'!Q298,'Raw Data'!W298)</f>
        <v>0.75895212848593696</v>
      </c>
      <c r="R132" s="1">
        <f>AVERAGE('Raw Data'!AC298,'Raw Data'!AI298,'Raw Data'!AO298)</f>
        <v>2.1036666666666668</v>
      </c>
      <c r="S132" s="12">
        <f>STDEV('Raw Data'!AC298,'Raw Data'!AI298,'Raw Data'!AO298)</f>
        <v>0.56514098535970092</v>
      </c>
      <c r="T132" s="1">
        <f>AVERAGE('Raw Data'!AU298,'Raw Data'!BA298,'Raw Data'!BG298)</f>
        <v>3.5283333333333329</v>
      </c>
      <c r="U132" s="12">
        <f>STDEV('Raw Data'!AU298,'Raw Data'!BA298,'Raw Data'!BG298)</f>
        <v>0.24698245551725584</v>
      </c>
      <c r="V132" s="1">
        <f>AVERAGE('Raw Data'!BM298,'Raw Data'!BS298,'Raw Data'!BY298)</f>
        <v>10.104333333333331</v>
      </c>
      <c r="W132" s="12">
        <f>STDEV('Raw Data'!BM298,'Raw Data'!BS298,'Raw Data'!BY298)</f>
        <v>0.47347896820591034</v>
      </c>
      <c r="X132" s="1">
        <f>AVERAGE('Raw Data'!CE298,'Raw Data'!CK298,'Raw Data'!CQ298)</f>
        <v>20.115666666666666</v>
      </c>
      <c r="Y132" s="12">
        <f>STDEV('Raw Data'!CE298,'Raw Data'!CK298,'Raw Data'!CQ298)</f>
        <v>0.39089683208403325</v>
      </c>
      <c r="AA132" s="1">
        <f>AVERAGE('Raw Data'!K464,'Raw Data'!Q464,'Raw Data'!W464)</f>
        <v>1.3926666666666667</v>
      </c>
      <c r="AB132" s="12">
        <f>STDEV('Raw Data'!K464,'Raw Data'!Q464,'Raw Data'!W464)</f>
        <v>0.15572197447159902</v>
      </c>
      <c r="AC132" s="1">
        <f>AVERAGE('Raw Data'!AC464,'Raw Data'!AI464,'Raw Data'!AO464)</f>
        <v>3.0329999999999999</v>
      </c>
      <c r="AD132" s="12">
        <f>STDEV('Raw Data'!AC464,'Raw Data'!AI464,'Raw Data'!AO464)</f>
        <v>0.9895852666647772</v>
      </c>
      <c r="AE132" s="1">
        <f>AVERAGE('Raw Data'!AU464,'Raw Data'!BA464,'Raw Data'!BG464)</f>
        <v>4.8806666666666665</v>
      </c>
      <c r="AF132" s="12">
        <f>STDEV('Raw Data'!AU464,'Raw Data'!BA464,'Raw Data'!BG464)</f>
        <v>0.94355568639764409</v>
      </c>
      <c r="AG132" s="1">
        <f>AVERAGE('Raw Data'!BM464,'Raw Data'!BS464,'Raw Data'!BY464)</f>
        <v>10.9315</v>
      </c>
      <c r="AH132" s="12">
        <f>STDEV('Raw Data'!BM464,'Raw Data'!BS464,'Raw Data'!BY464)</f>
        <v>0.13222896808188522</v>
      </c>
      <c r="AI132" s="1">
        <f>AVERAGE('Raw Data'!CE464,'Raw Data'!CK464,'Raw Data'!CQ464)</f>
        <v>20.9755</v>
      </c>
      <c r="AJ132" s="12">
        <f>STDEV('Raw Data'!CE464,'Raw Data'!CK464,'Raw Data'!CQ464)</f>
        <v>0.5635641046056763</v>
      </c>
      <c r="AL132" s="4">
        <f t="shared" si="101"/>
        <v>-5.9666666666666535E-2</v>
      </c>
      <c r="AM132" s="12">
        <f t="shared" si="102"/>
        <v>0.88297363199776091</v>
      </c>
      <c r="AN132" s="4">
        <f t="shared" si="103"/>
        <v>-0.10266666666666691</v>
      </c>
      <c r="AO132" s="12">
        <f t="shared" si="104"/>
        <v>0.73569596183356412</v>
      </c>
      <c r="AP132" s="4">
        <f t="shared" si="105"/>
        <v>0.40233333333333388</v>
      </c>
      <c r="AQ132" s="12">
        <f t="shared" si="106"/>
        <v>0.53877404781102534</v>
      </c>
      <c r="AR132" s="4">
        <f t="shared" si="107"/>
        <v>0.49666666666666792</v>
      </c>
      <c r="AS132" s="12">
        <f t="shared" si="108"/>
        <v>0.74592529319488843</v>
      </c>
      <c r="AT132" s="4">
        <f t="shared" si="109"/>
        <v>1.0980000000000025</v>
      </c>
      <c r="AU132" s="12">
        <f t="shared" si="110"/>
        <v>1.1874245047566971</v>
      </c>
      <c r="AW132" s="4">
        <f t="shared" si="111"/>
        <v>0.34499999999999997</v>
      </c>
      <c r="AX132" s="12">
        <f t="shared" si="112"/>
        <v>0.27974347798342281</v>
      </c>
      <c r="AY132" s="4">
        <f t="shared" si="113"/>
        <v>-1.032</v>
      </c>
      <c r="AZ132" s="12">
        <f t="shared" si="114"/>
        <v>1.1601402431386401</v>
      </c>
      <c r="BA132" s="4">
        <f t="shared" si="115"/>
        <v>-0.94999999999999973</v>
      </c>
      <c r="BB132" s="12">
        <f t="shared" si="116"/>
        <v>1.2353472786914139</v>
      </c>
      <c r="BC132" s="4">
        <f t="shared" si="117"/>
        <v>-0.33050000000000068</v>
      </c>
      <c r="BD132" s="12">
        <f t="shared" si="118"/>
        <v>0.40467529307086342</v>
      </c>
      <c r="BE132" s="4">
        <f t="shared" si="119"/>
        <v>0.23816666666666819</v>
      </c>
      <c r="BF132" s="12">
        <f t="shared" si="120"/>
        <v>1.3600917772783403</v>
      </c>
      <c r="BH132" s="4">
        <f t="shared" ref="BH132:BH168" si="121">P132-AA132</f>
        <v>0.40466666666666651</v>
      </c>
      <c r="BI132" s="4">
        <f t="shared" ref="BI132:BI168" si="122">Q132+AB132</f>
        <v>0.91467410295753604</v>
      </c>
      <c r="BJ132" s="4">
        <f t="shared" ref="BJ132:BJ168" si="123">R132-AC132</f>
        <v>-0.92933333333333312</v>
      </c>
      <c r="BK132" s="4">
        <f t="shared" ref="BK132:BK168" si="124">S132+AD132</f>
        <v>1.5547262520244782</v>
      </c>
      <c r="BL132" s="4">
        <f t="shared" ref="BL132:BL168" si="125">T132-AE132</f>
        <v>-1.3523333333333336</v>
      </c>
      <c r="BM132" s="4">
        <f t="shared" ref="BM132:BM168" si="126">U132+AF132</f>
        <v>1.1905381419148999</v>
      </c>
      <c r="BN132" s="4">
        <f t="shared" ref="BN132:BN168" si="127">V132-AG132</f>
        <v>-0.8271666666666686</v>
      </c>
      <c r="BO132" s="4">
        <f t="shared" ref="BO132:BO168" si="128">W132+AH132</f>
        <v>0.60570793628779551</v>
      </c>
      <c r="BP132" s="4">
        <f t="shared" ref="BP132:BP168" si="129">X132-AI132</f>
        <v>-0.85983333333333434</v>
      </c>
      <c r="BQ132" s="4">
        <f t="shared" ref="BQ132:BQ168" si="130">Y132+AJ132</f>
        <v>0.95446093668970955</v>
      </c>
    </row>
    <row r="133" spans="1:69" x14ac:dyDescent="0.25">
      <c r="A133" t="str">
        <f>'Raw Data'!A133</f>
        <v>A_p110g</v>
      </c>
      <c r="B133">
        <f>'Raw Data'!B133</f>
        <v>879</v>
      </c>
      <c r="C133">
        <f>'Raw Data'!C133</f>
        <v>887</v>
      </c>
      <c r="D133" t="str">
        <f>'Raw Data'!D133</f>
        <v>IEIVKDATT</v>
      </c>
      <c r="E133" s="1">
        <f>AVERAGE('Raw Data'!K133,'Raw Data'!Q133,'Raw Data'!W133)</f>
        <v>13.114666666666666</v>
      </c>
      <c r="F133" s="12">
        <f>STDEV('Raw Data'!K133,'Raw Data'!Q133,'Raw Data'!W133)</f>
        <v>0.52921199280943443</v>
      </c>
      <c r="G133" s="1">
        <f>AVERAGE('Raw Data'!AC133,'Raw Data'!AI133,'Raw Data'!AO133)</f>
        <v>24.669999999999998</v>
      </c>
      <c r="H133" s="12">
        <f>STDEV('Raw Data'!AC133,'Raw Data'!AI133,'Raw Data'!AO133)</f>
        <v>1.0158754844960094</v>
      </c>
      <c r="I133" s="1">
        <f>AVERAGE('Raw Data'!AU133,'Raw Data'!BA133,'Raw Data'!BG133)</f>
        <v>40.282333333333334</v>
      </c>
      <c r="J133" s="12">
        <f>STDEV('Raw Data'!AU133,'Raw Data'!BA133,'Raw Data'!BG133)</f>
        <v>0.28454232256965495</v>
      </c>
      <c r="K133" s="1">
        <f>AVERAGE('Raw Data'!BM133,'Raw Data'!BS133,'Raw Data'!BY133)</f>
        <v>52.402666666666669</v>
      </c>
      <c r="L133" s="12">
        <f>STDEV('Raw Data'!BM133,'Raw Data'!BS133,'Raw Data'!BY133)</f>
        <v>0.19759638998052126</v>
      </c>
      <c r="M133" s="1">
        <f>AVERAGE('Raw Data'!CE133,'Raw Data'!CK133,'Raw Data'!CQ133)</f>
        <v>56.616000000000007</v>
      </c>
      <c r="N133" s="12">
        <f>STDEV('Raw Data'!CE133,'Raw Data'!CK133,'Raw Data'!CQ133)</f>
        <v>0.99758157561173788</v>
      </c>
      <c r="P133" s="1">
        <f>AVERAGE('Raw Data'!K299,'Raw Data'!Q299,'Raw Data'!W299)</f>
        <v>12.169333333333334</v>
      </c>
      <c r="Q133" s="12">
        <f>STDEV('Raw Data'!K299,'Raw Data'!Q299,'Raw Data'!W299)</f>
        <v>0.59991193798201181</v>
      </c>
      <c r="R133" s="1">
        <f>AVERAGE('Raw Data'!AC299,'Raw Data'!AI299,'Raw Data'!AO299)</f>
        <v>23.840333333333334</v>
      </c>
      <c r="S133" s="12">
        <f>STDEV('Raw Data'!AC299,'Raw Data'!AI299,'Raw Data'!AO299)</f>
        <v>0.78173418329591571</v>
      </c>
      <c r="T133" s="1">
        <f>AVERAGE('Raw Data'!AU299,'Raw Data'!BA299,'Raw Data'!BG299)</f>
        <v>39.347000000000001</v>
      </c>
      <c r="U133" s="12">
        <f>STDEV('Raw Data'!AU299,'Raw Data'!BA299,'Raw Data'!BG299)</f>
        <v>0.83196574448711602</v>
      </c>
      <c r="V133" s="1">
        <f>AVERAGE('Raw Data'!BM299,'Raw Data'!BS299,'Raw Data'!BY299)</f>
        <v>51.781666666666666</v>
      </c>
      <c r="W133" s="12">
        <f>STDEV('Raw Data'!BM299,'Raw Data'!BS299,'Raw Data'!BY299)</f>
        <v>0.7606874084230234</v>
      </c>
      <c r="X133" s="1">
        <f>AVERAGE('Raw Data'!CE299,'Raw Data'!CK299,'Raw Data'!CQ299)</f>
        <v>56.372999999999998</v>
      </c>
      <c r="Y133" s="12">
        <f>STDEV('Raw Data'!CE299,'Raw Data'!CK299,'Raw Data'!CQ299)</f>
        <v>1.3399652980581263</v>
      </c>
      <c r="AA133" s="1">
        <f>AVERAGE('Raw Data'!K465,'Raw Data'!Q465,'Raw Data'!W465)</f>
        <v>12.913333333333332</v>
      </c>
      <c r="AB133" s="12">
        <f>STDEV('Raw Data'!K465,'Raw Data'!Q465,'Raw Data'!W465)</f>
        <v>1.2812698128549398</v>
      </c>
      <c r="AC133" s="1">
        <f>AVERAGE('Raw Data'!AC465,'Raw Data'!AI465,'Raw Data'!AO465)</f>
        <v>25.325333333333333</v>
      </c>
      <c r="AD133" s="12">
        <f>STDEV('Raw Data'!AC465,'Raw Data'!AI465,'Raw Data'!AO465)</f>
        <v>0.64859412064351407</v>
      </c>
      <c r="AE133" s="1">
        <f>AVERAGE('Raw Data'!AU465,'Raw Data'!BA465,'Raw Data'!BG465)</f>
        <v>40.320666666666661</v>
      </c>
      <c r="AF133" s="12">
        <f>STDEV('Raw Data'!AU465,'Raw Data'!BA465,'Raw Data'!BG465)</f>
        <v>0.54111120237279675</v>
      </c>
      <c r="AG133" s="1">
        <f>AVERAGE('Raw Data'!BM465,'Raw Data'!BS465,'Raw Data'!BY465)</f>
        <v>52.043499999999995</v>
      </c>
      <c r="AH133" s="12">
        <f>STDEV('Raw Data'!BM465,'Raw Data'!BS465,'Raw Data'!BY465)</f>
        <v>1.0698525599352451</v>
      </c>
      <c r="AI133" s="1">
        <f>AVERAGE('Raw Data'!CE465,'Raw Data'!CK465,'Raw Data'!CQ465)</f>
        <v>57.249499999999998</v>
      </c>
      <c r="AJ133" s="12">
        <f>STDEV('Raw Data'!CE465,'Raw Data'!CK465,'Raw Data'!CQ465)</f>
        <v>0.56214989104330648</v>
      </c>
      <c r="AL133" s="4">
        <f t="shared" si="101"/>
        <v>0.94533333333333225</v>
      </c>
      <c r="AM133" s="12">
        <f t="shared" si="102"/>
        <v>1.1291239307914462</v>
      </c>
      <c r="AN133" s="4">
        <f t="shared" si="103"/>
        <v>0.82966666666666455</v>
      </c>
      <c r="AO133" s="12">
        <f t="shared" si="104"/>
        <v>1.7976096677919253</v>
      </c>
      <c r="AP133" s="4">
        <f t="shared" si="105"/>
        <v>0.93533333333333246</v>
      </c>
      <c r="AQ133" s="12">
        <f t="shared" si="106"/>
        <v>1.1165080670567709</v>
      </c>
      <c r="AR133" s="4">
        <f t="shared" si="107"/>
        <v>0.62100000000000222</v>
      </c>
      <c r="AS133" s="12">
        <f t="shared" si="108"/>
        <v>0.95828379840354461</v>
      </c>
      <c r="AT133" s="4">
        <f t="shared" si="109"/>
        <v>0.24300000000000921</v>
      </c>
      <c r="AU133" s="12">
        <f t="shared" si="110"/>
        <v>2.3375468736698641</v>
      </c>
      <c r="AW133" s="4">
        <f t="shared" si="111"/>
        <v>0.20133333333333425</v>
      </c>
      <c r="AX133" s="12">
        <f t="shared" si="112"/>
        <v>1.8104818056643741</v>
      </c>
      <c r="AY133" s="4">
        <f t="shared" si="113"/>
        <v>-0.65533333333333488</v>
      </c>
      <c r="AZ133" s="12">
        <f t="shared" si="114"/>
        <v>1.6644696051395236</v>
      </c>
      <c r="BA133" s="4">
        <f t="shared" si="115"/>
        <v>-3.8333333333326891E-2</v>
      </c>
      <c r="BB133" s="12">
        <f t="shared" si="116"/>
        <v>0.82565352494245181</v>
      </c>
      <c r="BC133" s="4">
        <f t="shared" si="117"/>
        <v>0.35916666666667396</v>
      </c>
      <c r="BD133" s="12">
        <f t="shared" si="118"/>
        <v>1.2674489499157664</v>
      </c>
      <c r="BE133" s="4">
        <f t="shared" si="119"/>
        <v>-0.63349999999999085</v>
      </c>
      <c r="BF133" s="12">
        <f t="shared" si="120"/>
        <v>1.5597314666550444</v>
      </c>
      <c r="BH133" s="4">
        <f t="shared" si="121"/>
        <v>-0.743999999999998</v>
      </c>
      <c r="BI133" s="4">
        <f t="shared" si="122"/>
        <v>1.8811817508369515</v>
      </c>
      <c r="BJ133" s="4">
        <f t="shared" si="123"/>
        <v>-1.4849999999999994</v>
      </c>
      <c r="BK133" s="4">
        <f t="shared" si="124"/>
        <v>1.4303283039394299</v>
      </c>
      <c r="BL133" s="4">
        <f t="shared" si="125"/>
        <v>-0.97366666666665935</v>
      </c>
      <c r="BM133" s="4">
        <f t="shared" si="126"/>
        <v>1.3730769468599129</v>
      </c>
      <c r="BN133" s="4">
        <f t="shared" si="127"/>
        <v>-0.26183333333332826</v>
      </c>
      <c r="BO133" s="4">
        <f t="shared" si="128"/>
        <v>1.8305399683582686</v>
      </c>
      <c r="BP133" s="4">
        <f t="shared" si="129"/>
        <v>-0.87650000000000006</v>
      </c>
      <c r="BQ133" s="4">
        <f t="shared" si="130"/>
        <v>1.9021151891014327</v>
      </c>
    </row>
    <row r="134" spans="1:69" x14ac:dyDescent="0.25">
      <c r="A134" t="str">
        <f>'Raw Data'!A134</f>
        <v>A_p110g</v>
      </c>
      <c r="B134">
        <f>'Raw Data'!B134</f>
        <v>880</v>
      </c>
      <c r="C134">
        <f>'Raw Data'!C134</f>
        <v>888</v>
      </c>
      <c r="D134" t="str">
        <f>'Raw Data'!D134</f>
        <v>EIVKDATTI</v>
      </c>
      <c r="E134" s="1">
        <f>AVERAGE('Raw Data'!K134,'Raw Data'!Q134,'Raw Data'!W134)</f>
        <v>12.261000000000001</v>
      </c>
      <c r="F134" s="12">
        <f>STDEV('Raw Data'!K134,'Raw Data'!Q134,'Raw Data'!W134)</f>
        <v>0.62129220178592304</v>
      </c>
      <c r="G134" s="1">
        <f>AVERAGE('Raw Data'!AC134,'Raw Data'!AI134,'Raw Data'!AO134)</f>
        <v>23.816666666666663</v>
      </c>
      <c r="H134" s="12">
        <f>STDEV('Raw Data'!AC134,'Raw Data'!AI134,'Raw Data'!AO134)</f>
        <v>0.98143279613702128</v>
      </c>
      <c r="I134" s="1">
        <f>AVERAGE('Raw Data'!AU134,'Raw Data'!BA134,'Raw Data'!BG134)</f>
        <v>39.416333333333334</v>
      </c>
      <c r="J134" s="12">
        <f>STDEV('Raw Data'!AU134,'Raw Data'!BA134,'Raw Data'!BG134)</f>
        <v>0.12963924302977756</v>
      </c>
      <c r="K134" s="1">
        <f>AVERAGE('Raw Data'!BM134,'Raw Data'!BS134,'Raw Data'!BY134)</f>
        <v>51.692</v>
      </c>
      <c r="L134" s="12">
        <f>STDEV('Raw Data'!BM134,'Raw Data'!BS134,'Raw Data'!BY134)</f>
        <v>0.26256999066915654</v>
      </c>
      <c r="M134" s="1">
        <f>AVERAGE('Raw Data'!CE134,'Raw Data'!CK134,'Raw Data'!CQ134)</f>
        <v>56.24733333333333</v>
      </c>
      <c r="N134" s="12">
        <f>STDEV('Raw Data'!CE134,'Raw Data'!CK134,'Raw Data'!CQ134)</f>
        <v>0.37972665607425343</v>
      </c>
      <c r="P134" s="1">
        <f>AVERAGE('Raw Data'!K300,'Raw Data'!Q300,'Raw Data'!W300)</f>
        <v>11.545</v>
      </c>
      <c r="Q134" s="12">
        <f>STDEV('Raw Data'!K300,'Raw Data'!Q300,'Raw Data'!W300)</f>
        <v>0.9020947843768965</v>
      </c>
      <c r="R134" s="1">
        <f>AVERAGE('Raw Data'!AC300,'Raw Data'!AI300,'Raw Data'!AO300)</f>
        <v>23.515333333333331</v>
      </c>
      <c r="S134" s="12">
        <f>STDEV('Raw Data'!AC300,'Raw Data'!AI300,'Raw Data'!AO300)</f>
        <v>0.72384068228674148</v>
      </c>
      <c r="T134" s="1">
        <f>AVERAGE('Raw Data'!AU300,'Raw Data'!BA300,'Raw Data'!BG300)</f>
        <v>39.342666666666666</v>
      </c>
      <c r="U134" s="12">
        <f>STDEV('Raw Data'!AU300,'Raw Data'!BA300,'Raw Data'!BG300)</f>
        <v>0.21300782458241427</v>
      </c>
      <c r="V134" s="1">
        <f>AVERAGE('Raw Data'!BM300,'Raw Data'!BS300,'Raw Data'!BY300)</f>
        <v>51.467666666666673</v>
      </c>
      <c r="W134" s="12">
        <f>STDEV('Raw Data'!BM300,'Raw Data'!BS300,'Raw Data'!BY300)</f>
        <v>0.27434710374511706</v>
      </c>
      <c r="X134" s="1">
        <f>AVERAGE('Raw Data'!CE300,'Raw Data'!CK300,'Raw Data'!CQ300)</f>
        <v>56.718666666666671</v>
      </c>
      <c r="Y134" s="12">
        <f>STDEV('Raw Data'!CE300,'Raw Data'!CK300,'Raw Data'!CQ300)</f>
        <v>0.30520539532146745</v>
      </c>
      <c r="AA134" s="1">
        <f>AVERAGE('Raw Data'!K466,'Raw Data'!Q466,'Raw Data'!W466)</f>
        <v>12.989666666666665</v>
      </c>
      <c r="AB134" s="12">
        <f>STDEV('Raw Data'!K466,'Raw Data'!Q466,'Raw Data'!W466)</f>
        <v>0.95579408521570852</v>
      </c>
      <c r="AC134" s="1">
        <f>AVERAGE('Raw Data'!AC466,'Raw Data'!AI466,'Raw Data'!AO466)</f>
        <v>24.40433333333333</v>
      </c>
      <c r="AD134" s="12">
        <f>STDEV('Raw Data'!AC466,'Raw Data'!AI466,'Raw Data'!AO466)</f>
        <v>1.0429239345864734</v>
      </c>
      <c r="AE134" s="1">
        <f>AVERAGE('Raw Data'!AU466,'Raw Data'!BA466,'Raw Data'!BG466)</f>
        <v>39.259</v>
      </c>
      <c r="AF134" s="12">
        <f>STDEV('Raw Data'!AU466,'Raw Data'!BA466,'Raw Data'!BG466)</f>
        <v>0.3965312093644065</v>
      </c>
      <c r="AG134" s="1">
        <f>AVERAGE('Raw Data'!BM466,'Raw Data'!BS466,'Raw Data'!BY466)</f>
        <v>50.8065</v>
      </c>
      <c r="AH134" s="12">
        <f>STDEV('Raw Data'!BM466,'Raw Data'!BS466,'Raw Data'!BY466)</f>
        <v>1.0627814921233809</v>
      </c>
      <c r="AI134" s="1">
        <f>AVERAGE('Raw Data'!CE466,'Raw Data'!CK466,'Raw Data'!CQ466)</f>
        <v>54.790999999999997</v>
      </c>
      <c r="AJ134" s="12">
        <f>STDEV('Raw Data'!CE466,'Raw Data'!CK466,'Raw Data'!CQ466)</f>
        <v>0.49921738751769973</v>
      </c>
      <c r="AL134" s="4">
        <f t="shared" si="101"/>
        <v>0.71600000000000108</v>
      </c>
      <c r="AM134" s="12">
        <f t="shared" si="102"/>
        <v>1.5233869861628198</v>
      </c>
      <c r="AN134" s="4">
        <f t="shared" si="103"/>
        <v>0.30133333333333212</v>
      </c>
      <c r="AO134" s="12">
        <f t="shared" si="104"/>
        <v>1.7052734784237626</v>
      </c>
      <c r="AP134" s="4">
        <f t="shared" si="105"/>
        <v>7.3666666666667879E-2</v>
      </c>
      <c r="AQ134" s="12">
        <f t="shared" si="106"/>
        <v>0.34264706761219182</v>
      </c>
      <c r="AR134" s="4">
        <f t="shared" si="107"/>
        <v>0.22433333333332683</v>
      </c>
      <c r="AS134" s="12">
        <f t="shared" si="108"/>
        <v>0.5369170944142736</v>
      </c>
      <c r="AT134" s="4">
        <f t="shared" si="109"/>
        <v>-0.47133333333334093</v>
      </c>
      <c r="AU134" s="12">
        <f t="shared" si="110"/>
        <v>0.68493205139572089</v>
      </c>
      <c r="AW134" s="4">
        <f t="shared" si="111"/>
        <v>-0.72866666666666369</v>
      </c>
      <c r="AX134" s="12">
        <f t="shared" si="112"/>
        <v>1.5770862870016316</v>
      </c>
      <c r="AY134" s="4">
        <f t="shared" si="113"/>
        <v>-0.58766666666666723</v>
      </c>
      <c r="AZ134" s="12">
        <f t="shared" si="114"/>
        <v>2.0243567307234946</v>
      </c>
      <c r="BA134" s="4">
        <f t="shared" si="115"/>
        <v>0.15733333333333377</v>
      </c>
      <c r="BB134" s="12">
        <f t="shared" si="116"/>
        <v>0.52617045239418403</v>
      </c>
      <c r="BC134" s="4">
        <f t="shared" si="117"/>
        <v>0.8855000000000004</v>
      </c>
      <c r="BD134" s="12">
        <f t="shared" si="118"/>
        <v>1.3253514827925377</v>
      </c>
      <c r="BE134" s="4">
        <f t="shared" si="119"/>
        <v>1.4563333333333333</v>
      </c>
      <c r="BF134" s="12">
        <f t="shared" si="120"/>
        <v>0.87894404359195322</v>
      </c>
      <c r="BH134" s="4">
        <f t="shared" si="121"/>
        <v>-1.4446666666666648</v>
      </c>
      <c r="BI134" s="4">
        <f t="shared" si="122"/>
        <v>1.857888869592605</v>
      </c>
      <c r="BJ134" s="4">
        <f t="shared" si="123"/>
        <v>-0.88899999999999935</v>
      </c>
      <c r="BK134" s="4">
        <f t="shared" si="124"/>
        <v>1.766764616873215</v>
      </c>
      <c r="BL134" s="4">
        <f t="shared" si="125"/>
        <v>8.366666666666589E-2</v>
      </c>
      <c r="BM134" s="4">
        <f t="shared" si="126"/>
        <v>0.60953903394682074</v>
      </c>
      <c r="BN134" s="4">
        <f t="shared" si="127"/>
        <v>0.66116666666667356</v>
      </c>
      <c r="BO134" s="4">
        <f t="shared" si="128"/>
        <v>1.337128595868498</v>
      </c>
      <c r="BP134" s="4">
        <f t="shared" si="129"/>
        <v>1.9276666666666742</v>
      </c>
      <c r="BQ134" s="4">
        <f t="shared" si="130"/>
        <v>0.80442278283916724</v>
      </c>
    </row>
    <row r="135" spans="1:69" x14ac:dyDescent="0.25">
      <c r="A135" t="str">
        <f>'Raw Data'!A135</f>
        <v>A_p110g</v>
      </c>
      <c r="B135">
        <f>'Raw Data'!B135</f>
        <v>888</v>
      </c>
      <c r="C135">
        <f>'Raw Data'!C135</f>
        <v>901</v>
      </c>
      <c r="D135" t="str">
        <f>'Raw Data'!D135</f>
        <v>IAKIQQSTVGNTGA</v>
      </c>
      <c r="E135" s="1">
        <f>AVERAGE('Raw Data'!K135,'Raw Data'!Q135,'Raw Data'!W135)</f>
        <v>50.713333333333331</v>
      </c>
      <c r="F135" s="12">
        <f>STDEV('Raw Data'!K135,'Raw Data'!Q135,'Raw Data'!W135)</f>
        <v>0.50806528451896182</v>
      </c>
      <c r="G135" s="1">
        <f>AVERAGE('Raw Data'!AC135,'Raw Data'!AI135,'Raw Data'!AO135)</f>
        <v>51.262333333333338</v>
      </c>
      <c r="H135" s="12">
        <f>STDEV('Raw Data'!AC135,'Raw Data'!AI135,'Raw Data'!AO135)</f>
        <v>1.0828630261179546</v>
      </c>
      <c r="I135" s="1">
        <f>AVERAGE('Raw Data'!AU135,'Raw Data'!BA135,'Raw Data'!BG135)</f>
        <v>54.863</v>
      </c>
      <c r="J135" s="12">
        <f>STDEV('Raw Data'!AU135,'Raw Data'!BA135,'Raw Data'!BG135)</f>
        <v>0.29471850976821856</v>
      </c>
      <c r="K135" s="1">
        <f>AVERAGE('Raw Data'!BM135,'Raw Data'!BS135,'Raw Data'!BY135)</f>
        <v>59.769333333333329</v>
      </c>
      <c r="L135" s="12">
        <f>STDEV('Raw Data'!BM135,'Raw Data'!BS135,'Raw Data'!BY135)</f>
        <v>0.24027969812977301</v>
      </c>
      <c r="M135" s="1">
        <f>AVERAGE('Raw Data'!CE135,'Raw Data'!CK135,'Raw Data'!CQ135)</f>
        <v>71.766333333333336</v>
      </c>
      <c r="N135" s="12">
        <f>STDEV('Raw Data'!CE135,'Raw Data'!CK135,'Raw Data'!CQ135)</f>
        <v>1.0822279488783022</v>
      </c>
      <c r="P135" s="1">
        <f>AVERAGE('Raw Data'!K301,'Raw Data'!Q301,'Raw Data'!W301)</f>
        <v>49.255666666666663</v>
      </c>
      <c r="Q135" s="12">
        <f>STDEV('Raw Data'!K301,'Raw Data'!Q301,'Raw Data'!W301)</f>
        <v>0.77598281767918786</v>
      </c>
      <c r="R135" s="1">
        <f>AVERAGE('Raw Data'!AC301,'Raw Data'!AI301,'Raw Data'!AO301)</f>
        <v>52.69233333333333</v>
      </c>
      <c r="S135" s="12">
        <f>STDEV('Raw Data'!AC301,'Raw Data'!AI301,'Raw Data'!AO301)</f>
        <v>0.74351619574380023</v>
      </c>
      <c r="T135" s="1">
        <f>AVERAGE('Raw Data'!AU301,'Raw Data'!BA301,'Raw Data'!BG301)</f>
        <v>53.616999999999997</v>
      </c>
      <c r="U135" s="12">
        <f>STDEV('Raw Data'!AU301,'Raw Data'!BA301,'Raw Data'!BG301)</f>
        <v>0.700584755757646</v>
      </c>
      <c r="V135" s="1">
        <f>AVERAGE('Raw Data'!BM301,'Raw Data'!BS301,'Raw Data'!BY301)</f>
        <v>58.588666666666676</v>
      </c>
      <c r="W135" s="12">
        <f>STDEV('Raw Data'!BM301,'Raw Data'!BS301,'Raw Data'!BY301)</f>
        <v>0.67451043975118319</v>
      </c>
      <c r="X135" s="1">
        <f>AVERAGE('Raw Data'!CE301,'Raw Data'!CK301,'Raw Data'!CQ301)</f>
        <v>72.790333333333322</v>
      </c>
      <c r="Y135" s="12">
        <f>STDEV('Raw Data'!CE301,'Raw Data'!CK301,'Raw Data'!CQ301)</f>
        <v>0.70472429597207598</v>
      </c>
      <c r="AA135" s="1">
        <f>AVERAGE('Raw Data'!K467,'Raw Data'!Q467,'Raw Data'!W467)</f>
        <v>48.501666666666665</v>
      </c>
      <c r="AB135" s="12">
        <f>STDEV('Raw Data'!K467,'Raw Data'!Q467,'Raw Data'!W467)</f>
        <v>0.49101663244062543</v>
      </c>
      <c r="AC135" s="1">
        <f>AVERAGE('Raw Data'!AC467,'Raw Data'!AI467,'Raw Data'!AO467)</f>
        <v>50.42733333333333</v>
      </c>
      <c r="AD135" s="12">
        <f>STDEV('Raw Data'!AC467,'Raw Data'!AI467,'Raw Data'!AO467)</f>
        <v>0.6219584659230325</v>
      </c>
      <c r="AE135" s="1">
        <f>AVERAGE('Raw Data'!AU467,'Raw Data'!BA467,'Raw Data'!BG467)</f>
        <v>53.980666666666671</v>
      </c>
      <c r="AF135" s="12">
        <f>STDEV('Raw Data'!AU467,'Raw Data'!BA467,'Raw Data'!BG467)</f>
        <v>0.94546091052635883</v>
      </c>
      <c r="AG135" s="1">
        <f>AVERAGE('Raw Data'!BM467,'Raw Data'!BS467,'Raw Data'!BY467)</f>
        <v>58.137</v>
      </c>
      <c r="AH135" s="12">
        <f>STDEV('Raw Data'!BM467,'Raw Data'!BS467,'Raw Data'!BY467)</f>
        <v>1.0875302294649078</v>
      </c>
      <c r="AI135" s="1">
        <f>AVERAGE('Raw Data'!CE467,'Raw Data'!CK467,'Raw Data'!CQ467)</f>
        <v>66.859499999999997</v>
      </c>
      <c r="AJ135" s="12">
        <f>STDEV('Raw Data'!CE467,'Raw Data'!CK467,'Raw Data'!CQ467)</f>
        <v>1.6015968593875305</v>
      </c>
      <c r="AL135" s="4">
        <f t="shared" ref="AL135:AL168" si="131">E135-P135</f>
        <v>1.4576666666666682</v>
      </c>
      <c r="AM135" s="12">
        <f t="shared" ref="AM135:AM168" si="132">(SQRT(F135+Q135))^2</f>
        <v>1.2840481021981496</v>
      </c>
      <c r="AN135" s="4">
        <f t="shared" ref="AN135:AN168" si="133">G135-R135</f>
        <v>-1.4299999999999926</v>
      </c>
      <c r="AO135" s="12">
        <f t="shared" ref="AO135:AO168" si="134">(SQRT(H135+S135))^2</f>
        <v>1.8263792218617549</v>
      </c>
      <c r="AP135" s="4">
        <f t="shared" ref="AP135:AP168" si="135">I135-T135</f>
        <v>1.2460000000000022</v>
      </c>
      <c r="AQ135" s="12">
        <f t="shared" ref="AQ135:AQ168" si="136">(SQRT(J135+U135))^2</f>
        <v>0.99530326552586457</v>
      </c>
      <c r="AR135" s="4">
        <f t="shared" ref="AR135:AR168" si="137">K135-V135</f>
        <v>1.180666666666653</v>
      </c>
      <c r="AS135" s="12">
        <f t="shared" ref="AS135:AS168" si="138">(SQRT(L135+W135))^2</f>
        <v>0.91479013788095631</v>
      </c>
      <c r="AT135" s="4">
        <f t="shared" ref="AT135:AT168" si="139">M135-X135</f>
        <v>-1.0239999999999867</v>
      </c>
      <c r="AU135" s="12">
        <f t="shared" ref="AU135:AU168" si="140">(SQRT(N135+Y135))^2</f>
        <v>1.7869522448503781</v>
      </c>
      <c r="AW135" s="4">
        <f t="shared" ref="AW135:AW168" si="141">E135-AA135</f>
        <v>2.211666666666666</v>
      </c>
      <c r="AX135" s="12">
        <f t="shared" ref="AX135:AX168" si="142">(SQRT(F135+AB135))^2</f>
        <v>0.99908191695958726</v>
      </c>
      <c r="AY135" s="4">
        <f t="shared" ref="AY135:AY168" si="143">G135-AC135</f>
        <v>0.83500000000000796</v>
      </c>
      <c r="AZ135" s="12">
        <f t="shared" ref="AZ135:AZ168" si="144">(SQRT(H135+AD135))^2</f>
        <v>1.704821492040987</v>
      </c>
      <c r="BA135" s="4">
        <f t="shared" ref="BA135:BA168" si="145">I135-AE135</f>
        <v>0.88233333333332808</v>
      </c>
      <c r="BB135" s="12">
        <f t="shared" ref="BB135:BB168" si="146">(SQRT(J135+AF135))^2</f>
        <v>1.2401794202945771</v>
      </c>
      <c r="BC135" s="4">
        <f t="shared" ref="BC135:BC168" si="147">K135-AG135</f>
        <v>1.6323333333333281</v>
      </c>
      <c r="BD135" s="12">
        <f t="shared" ref="BD135:BD168" si="148">(SQRT(L135+AH135))^2</f>
        <v>1.3278099275946806</v>
      </c>
      <c r="BE135" s="4">
        <f t="shared" ref="BE135:BE168" si="149">M135-AI135</f>
        <v>4.9068333333333385</v>
      </c>
      <c r="BF135" s="12">
        <f t="shared" ref="BF135:BF168" si="150">(SQRT(N135+AJ135))^2</f>
        <v>2.6838248082658325</v>
      </c>
      <c r="BH135" s="4">
        <f t="shared" si="121"/>
        <v>0.75399999999999778</v>
      </c>
      <c r="BI135" s="4">
        <f t="shared" si="122"/>
        <v>1.2669994501198132</v>
      </c>
      <c r="BJ135" s="4">
        <f t="shared" si="123"/>
        <v>2.2650000000000006</v>
      </c>
      <c r="BK135" s="4">
        <f t="shared" si="124"/>
        <v>1.3654746616668327</v>
      </c>
      <c r="BL135" s="4">
        <f t="shared" si="125"/>
        <v>-0.36366666666667413</v>
      </c>
      <c r="BM135" s="4">
        <f t="shared" si="126"/>
        <v>1.6460456662840048</v>
      </c>
      <c r="BN135" s="4">
        <f t="shared" si="127"/>
        <v>0.4516666666666751</v>
      </c>
      <c r="BO135" s="4">
        <f t="shared" si="128"/>
        <v>1.762040669216091</v>
      </c>
      <c r="BP135" s="4">
        <f t="shared" si="129"/>
        <v>5.9308333333333252</v>
      </c>
      <c r="BQ135" s="4">
        <f t="shared" si="130"/>
        <v>2.3063211553596066</v>
      </c>
    </row>
    <row r="136" spans="1:69" x14ac:dyDescent="0.25">
      <c r="A136" t="str">
        <f>'Raw Data'!A136</f>
        <v>A_p110g</v>
      </c>
      <c r="B136">
        <f>'Raw Data'!B136</f>
        <v>888</v>
      </c>
      <c r="C136">
        <f>'Raw Data'!C136</f>
        <v>902</v>
      </c>
      <c r="D136" t="str">
        <f>'Raw Data'!D136</f>
        <v>IAKIQQSTVGNTGAF</v>
      </c>
      <c r="E136" s="1">
        <f>AVERAGE('Raw Data'!K136,'Raw Data'!Q136,'Raw Data'!W136)</f>
        <v>46.040333333333336</v>
      </c>
      <c r="F136" s="12">
        <f>STDEV('Raw Data'!K136,'Raw Data'!Q136,'Raw Data'!W136)</f>
        <v>0.4581444459265383</v>
      </c>
      <c r="G136" s="1">
        <f>AVERAGE('Raw Data'!AC136,'Raw Data'!AI136,'Raw Data'!AO136)</f>
        <v>50.020333333333333</v>
      </c>
      <c r="H136" s="12">
        <f>STDEV('Raw Data'!AC136,'Raw Data'!AI136,'Raw Data'!AO136)</f>
        <v>0.96090027231411068</v>
      </c>
      <c r="I136" s="1">
        <f>AVERAGE('Raw Data'!AU136,'Raw Data'!BA136,'Raw Data'!BG136)</f>
        <v>56.155333333333338</v>
      </c>
      <c r="J136" s="12">
        <f>STDEV('Raw Data'!AU136,'Raw Data'!BA136,'Raw Data'!BG136)</f>
        <v>0.8206639588365845</v>
      </c>
      <c r="K136" s="1">
        <f>AVERAGE('Raw Data'!BM136,'Raw Data'!BS136,'Raw Data'!BY136)</f>
        <v>61.158333333333331</v>
      </c>
      <c r="L136" s="12">
        <f>STDEV('Raw Data'!BM136,'Raw Data'!BS136,'Raw Data'!BY136)</f>
        <v>0.66209994210340262</v>
      </c>
      <c r="M136" s="1">
        <f>AVERAGE('Raw Data'!CE136,'Raw Data'!CK136,'Raw Data'!CQ136)</f>
        <v>71.425333333333342</v>
      </c>
      <c r="N136" s="12">
        <f>STDEV('Raw Data'!CE136,'Raw Data'!CK136,'Raw Data'!CQ136)</f>
        <v>1.4066272901281784</v>
      </c>
      <c r="P136" s="1">
        <f>AVERAGE('Raw Data'!K302,'Raw Data'!Q302,'Raw Data'!W302)</f>
        <v>42.275666666666666</v>
      </c>
      <c r="Q136" s="12">
        <f>STDEV('Raw Data'!K302,'Raw Data'!Q302,'Raw Data'!W302)</f>
        <v>0.69809049079136876</v>
      </c>
      <c r="R136" s="1">
        <f>AVERAGE('Raw Data'!AC302,'Raw Data'!AI302,'Raw Data'!AO302)</f>
        <v>47.647333333333336</v>
      </c>
      <c r="S136" s="12">
        <f>STDEV('Raw Data'!AC302,'Raw Data'!AI302,'Raw Data'!AO302)</f>
        <v>0.49684034994486348</v>
      </c>
      <c r="T136" s="1">
        <f>AVERAGE('Raw Data'!AU302,'Raw Data'!BA302,'Raw Data'!BG302)</f>
        <v>53.946333333333335</v>
      </c>
      <c r="U136" s="12">
        <f>STDEV('Raw Data'!AU302,'Raw Data'!BA302,'Raw Data'!BG302)</f>
        <v>0.24493740697029612</v>
      </c>
      <c r="V136" s="1">
        <f>AVERAGE('Raw Data'!BM302,'Raw Data'!BS302,'Raw Data'!BY302)</f>
        <v>58.245000000000005</v>
      </c>
      <c r="W136" s="12">
        <f>STDEV('Raw Data'!BM302,'Raw Data'!BS302,'Raw Data'!BY302)</f>
        <v>0.86249231880637423</v>
      </c>
      <c r="X136" s="1">
        <f>AVERAGE('Raw Data'!CE302,'Raw Data'!CK302,'Raw Data'!CQ302)</f>
        <v>69.95</v>
      </c>
      <c r="Y136" s="12">
        <f>STDEV('Raw Data'!CE302,'Raw Data'!CK302,'Raw Data'!CQ302)</f>
        <v>1.0554221904053351</v>
      </c>
      <c r="AA136" s="1">
        <f>AVERAGE('Raw Data'!K468,'Raw Data'!Q468,'Raw Data'!W468)</f>
        <v>43.442666666666668</v>
      </c>
      <c r="AB136" s="12">
        <f>STDEV('Raw Data'!K468,'Raw Data'!Q468,'Raw Data'!W468)</f>
        <v>0.36047376233691802</v>
      </c>
      <c r="AC136" s="1">
        <f>AVERAGE('Raw Data'!AC468,'Raw Data'!AI468,'Raw Data'!AO468)</f>
        <v>47.790333333333336</v>
      </c>
      <c r="AD136" s="12">
        <f>STDEV('Raw Data'!AC468,'Raw Data'!AI468,'Raw Data'!AO468)</f>
        <v>0.50855317650500853</v>
      </c>
      <c r="AE136" s="1">
        <f>AVERAGE('Raw Data'!AU468,'Raw Data'!BA468,'Raw Data'!BG468)</f>
        <v>53.56133333333333</v>
      </c>
      <c r="AF136" s="12">
        <f>STDEV('Raw Data'!AU468,'Raw Data'!BA468,'Raw Data'!BG468)</f>
        <v>0.70621337663154671</v>
      </c>
      <c r="AG136" s="1">
        <f>AVERAGE('Raw Data'!BM468,'Raw Data'!BS468,'Raw Data'!BY468)</f>
        <v>58.365000000000002</v>
      </c>
      <c r="AH136" s="12">
        <f>STDEV('Raw Data'!BM468,'Raw Data'!BS468,'Raw Data'!BY468)</f>
        <v>0.63356767594314711</v>
      </c>
      <c r="AI136" s="1">
        <f>AVERAGE('Raw Data'!CE468,'Raw Data'!CK468,'Raw Data'!CQ468)</f>
        <v>68.269000000000005</v>
      </c>
      <c r="AJ136" s="12">
        <f>STDEV('Raw Data'!CE468,'Raw Data'!CK468,'Raw Data'!CQ468)</f>
        <v>0.88246926292081462</v>
      </c>
      <c r="AL136" s="4">
        <f t="shared" si="131"/>
        <v>3.7646666666666704</v>
      </c>
      <c r="AM136" s="12">
        <f t="shared" si="132"/>
        <v>1.1562349367179072</v>
      </c>
      <c r="AN136" s="4">
        <f t="shared" si="133"/>
        <v>2.3729999999999976</v>
      </c>
      <c r="AO136" s="12">
        <f t="shared" si="134"/>
        <v>1.4577406222589744</v>
      </c>
      <c r="AP136" s="4">
        <f t="shared" si="135"/>
        <v>2.2090000000000032</v>
      </c>
      <c r="AQ136" s="12">
        <f t="shared" si="136"/>
        <v>1.0656013658068804</v>
      </c>
      <c r="AR136" s="4">
        <f t="shared" si="137"/>
        <v>2.9133333333333269</v>
      </c>
      <c r="AS136" s="12">
        <f t="shared" si="138"/>
        <v>1.5245922609097771</v>
      </c>
      <c r="AT136" s="4">
        <f t="shared" si="139"/>
        <v>1.4753333333333387</v>
      </c>
      <c r="AU136" s="12">
        <f t="shared" si="140"/>
        <v>2.4620494805335142</v>
      </c>
      <c r="AW136" s="4">
        <f t="shared" si="141"/>
        <v>2.5976666666666688</v>
      </c>
      <c r="AX136" s="12">
        <f t="shared" si="142"/>
        <v>0.81861820826345622</v>
      </c>
      <c r="AY136" s="4">
        <f t="shared" si="143"/>
        <v>2.2299999999999969</v>
      </c>
      <c r="AZ136" s="12">
        <f t="shared" si="144"/>
        <v>1.4694534488191193</v>
      </c>
      <c r="BA136" s="4">
        <f t="shared" si="145"/>
        <v>2.5940000000000083</v>
      </c>
      <c r="BB136" s="12">
        <f t="shared" si="146"/>
        <v>1.5268773354681311</v>
      </c>
      <c r="BC136" s="4">
        <f t="shared" si="147"/>
        <v>2.7933333333333294</v>
      </c>
      <c r="BD136" s="12">
        <f t="shared" si="148"/>
        <v>1.2956676180465501</v>
      </c>
      <c r="BE136" s="4">
        <f t="shared" si="149"/>
        <v>3.1563333333333361</v>
      </c>
      <c r="BF136" s="12">
        <f t="shared" si="150"/>
        <v>2.2890965530489935</v>
      </c>
      <c r="BH136" s="4">
        <f t="shared" si="121"/>
        <v>-1.1670000000000016</v>
      </c>
      <c r="BI136" s="4">
        <f t="shared" si="122"/>
        <v>1.0585642531282868</v>
      </c>
      <c r="BJ136" s="4">
        <f t="shared" si="123"/>
        <v>-0.14300000000000068</v>
      </c>
      <c r="BK136" s="4">
        <f t="shared" si="124"/>
        <v>1.0053935264498719</v>
      </c>
      <c r="BL136" s="4">
        <f t="shared" si="125"/>
        <v>0.38500000000000512</v>
      </c>
      <c r="BM136" s="4">
        <f t="shared" si="126"/>
        <v>0.9511507836018428</v>
      </c>
      <c r="BN136" s="4">
        <f t="shared" si="127"/>
        <v>-0.11999999999999744</v>
      </c>
      <c r="BO136" s="4">
        <f t="shared" si="128"/>
        <v>1.4960599947495212</v>
      </c>
      <c r="BP136" s="4">
        <f t="shared" si="129"/>
        <v>1.6809999999999974</v>
      </c>
      <c r="BQ136" s="4">
        <f t="shared" si="130"/>
        <v>1.9378914533261498</v>
      </c>
    </row>
    <row r="137" spans="1:69" x14ac:dyDescent="0.25">
      <c r="A137" t="str">
        <f>'Raw Data'!A137</f>
        <v>A_p110g</v>
      </c>
      <c r="B137">
        <f>'Raw Data'!B137</f>
        <v>888</v>
      </c>
      <c r="C137">
        <f>'Raw Data'!C137</f>
        <v>910</v>
      </c>
      <c r="D137" t="str">
        <f>'Raw Data'!D137</f>
        <v>IAKIQQSTVGNTGAFKDEVLNHW</v>
      </c>
      <c r="E137" s="1">
        <f>AVERAGE('Raw Data'!K137,'Raw Data'!Q137,'Raw Data'!W137)</f>
        <v>24.776999999999997</v>
      </c>
      <c r="F137" s="12">
        <f>STDEV('Raw Data'!K137,'Raw Data'!Q137,'Raw Data'!W137)</f>
        <v>0.63896713530509619</v>
      </c>
      <c r="G137" s="1">
        <f>AVERAGE('Raw Data'!AC137,'Raw Data'!AI137,'Raw Data'!AO137)</f>
        <v>30.511333333333337</v>
      </c>
      <c r="H137" s="12">
        <f>STDEV('Raw Data'!AC137,'Raw Data'!AI137,'Raw Data'!AO137)</f>
        <v>0.69020093692585816</v>
      </c>
      <c r="I137" s="1">
        <f>AVERAGE('Raw Data'!AU137,'Raw Data'!BA137,'Raw Data'!BG137)</f>
        <v>36.654333333333334</v>
      </c>
      <c r="J137" s="12">
        <f>STDEV('Raw Data'!AU137,'Raw Data'!BA137,'Raw Data'!BG137)</f>
        <v>0.74941065733903789</v>
      </c>
      <c r="K137" s="1">
        <f>AVERAGE('Raw Data'!BM137,'Raw Data'!BS137,'Raw Data'!BY137)</f>
        <v>41.987333333333332</v>
      </c>
      <c r="L137" s="12">
        <f>STDEV('Raw Data'!BM137,'Raw Data'!BS137,'Raw Data'!BY137)</f>
        <v>5.1791247651832129E-2</v>
      </c>
      <c r="M137" s="1">
        <f>AVERAGE('Raw Data'!CE137,'Raw Data'!CK137,'Raw Data'!CQ137)</f>
        <v>49.534666666666674</v>
      </c>
      <c r="N137" s="12">
        <f>STDEV('Raw Data'!CE137,'Raw Data'!CK137,'Raw Data'!CQ137)</f>
        <v>1.2850810609970609</v>
      </c>
      <c r="P137" s="1">
        <f>AVERAGE('Raw Data'!K303,'Raw Data'!Q303,'Raw Data'!W303)</f>
        <v>22.379000000000001</v>
      </c>
      <c r="Q137" s="12">
        <f>STDEV('Raw Data'!K303,'Raw Data'!Q303,'Raw Data'!W303)</f>
        <v>0.1022692524662235</v>
      </c>
      <c r="R137" s="1">
        <f>AVERAGE('Raw Data'!AC303,'Raw Data'!AI303,'Raw Data'!AO303)</f>
        <v>27.803999999999998</v>
      </c>
      <c r="S137" s="12">
        <f>STDEV('Raw Data'!AC303,'Raw Data'!AI303,'Raw Data'!AO303)</f>
        <v>1.080001388887996</v>
      </c>
      <c r="T137" s="1">
        <f>AVERAGE('Raw Data'!AU303,'Raw Data'!BA303,'Raw Data'!BG303)</f>
        <v>35.083333333333336</v>
      </c>
      <c r="U137" s="12">
        <f>STDEV('Raw Data'!AU303,'Raw Data'!BA303,'Raw Data'!BG303)</f>
        <v>1.3046970274103251</v>
      </c>
      <c r="V137" s="1">
        <f>AVERAGE('Raw Data'!BM303,'Raw Data'!BS303,'Raw Data'!BY303)</f>
        <v>40.479666666666667</v>
      </c>
      <c r="W137" s="12">
        <f>STDEV('Raw Data'!BM303,'Raw Data'!BS303,'Raw Data'!BY303)</f>
        <v>1.2146544090124265</v>
      </c>
      <c r="X137" s="1">
        <f>AVERAGE('Raw Data'!CE303,'Raw Data'!CK303,'Raw Data'!CQ303)</f>
        <v>45.789000000000009</v>
      </c>
      <c r="Y137" s="12">
        <f>STDEV('Raw Data'!CE303,'Raw Data'!CK303,'Raw Data'!CQ303)</f>
        <v>1.0707105117631019</v>
      </c>
      <c r="AA137" s="1">
        <f>AVERAGE('Raw Data'!K469,'Raw Data'!Q469,'Raw Data'!W469)</f>
        <v>24.562999999999999</v>
      </c>
      <c r="AB137" s="12">
        <f>STDEV('Raw Data'!K469,'Raw Data'!Q469,'Raw Data'!W469)</f>
        <v>0.8232332597751375</v>
      </c>
      <c r="AC137" s="1">
        <f>AVERAGE('Raw Data'!AC469,'Raw Data'!AI469,'Raw Data'!AO469)</f>
        <v>30.112333333333336</v>
      </c>
      <c r="AD137" s="12">
        <f>STDEV('Raw Data'!AC469,'Raw Data'!AI469,'Raw Data'!AO469)</f>
        <v>0.24890225658545881</v>
      </c>
      <c r="AE137" s="1">
        <f>AVERAGE('Raw Data'!AU469,'Raw Data'!BA469,'Raw Data'!BG469)</f>
        <v>36.161333333333332</v>
      </c>
      <c r="AF137" s="12">
        <f>STDEV('Raw Data'!AU469,'Raw Data'!BA469,'Raw Data'!BG469)</f>
        <v>0.55442342422857105</v>
      </c>
      <c r="AG137" s="1">
        <f>AVERAGE('Raw Data'!BM469,'Raw Data'!BS469,'Raw Data'!BY469)</f>
        <v>40.786000000000001</v>
      </c>
      <c r="AH137" s="12">
        <f>STDEV('Raw Data'!BM469,'Raw Data'!BS469,'Raw Data'!BY469)</f>
        <v>0.31536962440919875</v>
      </c>
      <c r="AI137" s="1">
        <f>AVERAGE('Raw Data'!CE469,'Raw Data'!CK469,'Raw Data'!CQ469)</f>
        <v>48.028500000000001</v>
      </c>
      <c r="AJ137" s="12">
        <f>STDEV('Raw Data'!CE469,'Raw Data'!CK469,'Raw Data'!CQ469)</f>
        <v>0.14919953083036047</v>
      </c>
      <c r="AL137" s="4">
        <f t="shared" si="131"/>
        <v>2.3979999999999961</v>
      </c>
      <c r="AM137" s="12">
        <f t="shared" si="132"/>
        <v>0.74123638777131973</v>
      </c>
      <c r="AN137" s="4">
        <f t="shared" si="133"/>
        <v>2.707333333333338</v>
      </c>
      <c r="AO137" s="12">
        <f t="shared" si="134"/>
        <v>1.7702023258138542</v>
      </c>
      <c r="AP137" s="4">
        <f t="shared" si="135"/>
        <v>1.570999999999998</v>
      </c>
      <c r="AQ137" s="12">
        <f t="shared" si="136"/>
        <v>2.0541076847493631</v>
      </c>
      <c r="AR137" s="4">
        <f t="shared" si="137"/>
        <v>1.5076666666666654</v>
      </c>
      <c r="AS137" s="12">
        <f t="shared" si="138"/>
        <v>1.2664456566642583</v>
      </c>
      <c r="AT137" s="4">
        <f t="shared" si="139"/>
        <v>3.7456666666666649</v>
      </c>
      <c r="AU137" s="12">
        <f t="shared" si="140"/>
        <v>2.3557915727601628</v>
      </c>
      <c r="AW137" s="4">
        <f t="shared" si="141"/>
        <v>0.21399999999999864</v>
      </c>
      <c r="AX137" s="12">
        <f t="shared" si="142"/>
        <v>1.4622003950802338</v>
      </c>
      <c r="AY137" s="4">
        <f t="shared" si="143"/>
        <v>0.39900000000000091</v>
      </c>
      <c r="AZ137" s="12">
        <f t="shared" si="144"/>
        <v>0.93910319351131688</v>
      </c>
      <c r="BA137" s="4">
        <f t="shared" si="145"/>
        <v>0.4930000000000021</v>
      </c>
      <c r="BB137" s="12">
        <f t="shared" si="146"/>
        <v>1.3038340815676086</v>
      </c>
      <c r="BC137" s="4">
        <f t="shared" si="147"/>
        <v>1.2013333333333307</v>
      </c>
      <c r="BD137" s="12">
        <f t="shared" si="148"/>
        <v>0.36716087206103093</v>
      </c>
      <c r="BE137" s="4">
        <f t="shared" si="149"/>
        <v>1.5061666666666724</v>
      </c>
      <c r="BF137" s="12">
        <f t="shared" si="150"/>
        <v>1.4342805918274213</v>
      </c>
      <c r="BH137" s="4">
        <f t="shared" si="121"/>
        <v>-2.1839999999999975</v>
      </c>
      <c r="BI137" s="4">
        <f t="shared" si="122"/>
        <v>0.92550251224136104</v>
      </c>
      <c r="BJ137" s="4">
        <f t="shared" si="123"/>
        <v>-2.3083333333333371</v>
      </c>
      <c r="BK137" s="4">
        <f t="shared" si="124"/>
        <v>1.3289036454734549</v>
      </c>
      <c r="BL137" s="4">
        <f t="shared" si="125"/>
        <v>-1.0779999999999959</v>
      </c>
      <c r="BM137" s="4">
        <f t="shared" si="126"/>
        <v>1.8591204516388962</v>
      </c>
      <c r="BN137" s="4">
        <f t="shared" si="127"/>
        <v>-0.30633333333333468</v>
      </c>
      <c r="BO137" s="4">
        <f t="shared" si="128"/>
        <v>1.5300240334216253</v>
      </c>
      <c r="BP137" s="4">
        <f t="shared" si="129"/>
        <v>-2.2394999999999925</v>
      </c>
      <c r="BQ137" s="4">
        <f t="shared" si="130"/>
        <v>1.2199100425934624</v>
      </c>
    </row>
    <row r="138" spans="1:69" x14ac:dyDescent="0.25">
      <c r="A138" t="str">
        <f>'Raw Data'!A138</f>
        <v>A_p110g</v>
      </c>
      <c r="B138">
        <f>'Raw Data'!B138</f>
        <v>902</v>
      </c>
      <c r="C138">
        <f>'Raw Data'!C138</f>
        <v>910</v>
      </c>
      <c r="D138" t="str">
        <f>'Raw Data'!D138</f>
        <v>FKDEVLNHW</v>
      </c>
      <c r="E138" s="1">
        <f>AVERAGE('Raw Data'!K138,'Raw Data'!Q138,'Raw Data'!W138)</f>
        <v>1.8520000000000001</v>
      </c>
      <c r="F138" s="12">
        <f>STDEV('Raw Data'!K138,'Raw Data'!Q138,'Raw Data'!W138)</f>
        <v>0.14216891362038331</v>
      </c>
      <c r="G138" s="1">
        <f>AVERAGE('Raw Data'!AC138,'Raw Data'!AI138,'Raw Data'!AO138)</f>
        <v>2.2580000000000005</v>
      </c>
      <c r="H138" s="12">
        <f>STDEV('Raw Data'!AC138,'Raw Data'!AI138,'Raw Data'!AO138)</f>
        <v>0.19259543089076658</v>
      </c>
      <c r="I138" s="1">
        <f>AVERAGE('Raw Data'!AU138,'Raw Data'!BA138,'Raw Data'!BG138)</f>
        <v>4.117</v>
      </c>
      <c r="J138" s="12">
        <f>STDEV('Raw Data'!AU138,'Raw Data'!BA138,'Raw Data'!BG138)</f>
        <v>0.27837564548645438</v>
      </c>
      <c r="K138" s="1">
        <f>AVERAGE('Raw Data'!BM138,'Raw Data'!BS138,'Raw Data'!BY138)</f>
        <v>11.815999999999997</v>
      </c>
      <c r="L138" s="12">
        <f>STDEV('Raw Data'!BM138,'Raw Data'!BS138,'Raw Data'!BY138)</f>
        <v>0.1445959888793602</v>
      </c>
      <c r="M138" s="1">
        <f>AVERAGE('Raw Data'!CE138,'Raw Data'!CK138,'Raw Data'!CQ138)</f>
        <v>20.794</v>
      </c>
      <c r="N138" s="12">
        <f>STDEV('Raw Data'!CE138,'Raw Data'!CK138,'Raw Data'!CQ138)</f>
        <v>0.48239817578427813</v>
      </c>
      <c r="P138" s="1">
        <f>AVERAGE('Raw Data'!K304,'Raw Data'!Q304,'Raw Data'!W304)</f>
        <v>1.8350000000000002</v>
      </c>
      <c r="Q138" s="12">
        <f>STDEV('Raw Data'!K304,'Raw Data'!Q304,'Raw Data'!W304)</f>
        <v>0.55098911060019939</v>
      </c>
      <c r="R138" s="1">
        <f>AVERAGE('Raw Data'!AC304,'Raw Data'!AI304,'Raw Data'!AO304)</f>
        <v>2.4366666666666665</v>
      </c>
      <c r="S138" s="12">
        <f>STDEV('Raw Data'!AC304,'Raw Data'!AI304,'Raw Data'!AO304)</f>
        <v>0.33054248340165449</v>
      </c>
      <c r="T138" s="1">
        <f>AVERAGE('Raw Data'!AU304,'Raw Data'!BA304,'Raw Data'!BG304)</f>
        <v>4.0070000000000006</v>
      </c>
      <c r="U138" s="12">
        <f>STDEV('Raw Data'!AU304,'Raw Data'!BA304,'Raw Data'!BG304)</f>
        <v>0.15762931199494587</v>
      </c>
      <c r="V138" s="1">
        <f>AVERAGE('Raw Data'!BM304,'Raw Data'!BS304,'Raw Data'!BY304)</f>
        <v>11.569000000000001</v>
      </c>
      <c r="W138" s="12">
        <f>STDEV('Raw Data'!BM304,'Raw Data'!BS304,'Raw Data'!BY304)</f>
        <v>0.22956262762043825</v>
      </c>
      <c r="X138" s="1">
        <f>AVERAGE('Raw Data'!CE304,'Raw Data'!CK304,'Raw Data'!CQ304)</f>
        <v>19.476333333333333</v>
      </c>
      <c r="Y138" s="12">
        <f>STDEV('Raw Data'!CE304,'Raw Data'!CK304,'Raw Data'!CQ304)</f>
        <v>0.62598908403688125</v>
      </c>
      <c r="AA138" s="1">
        <f>AVERAGE('Raw Data'!K470,'Raw Data'!Q470,'Raw Data'!W470)</f>
        <v>1.5896666666666668</v>
      </c>
      <c r="AB138" s="12">
        <f>STDEV('Raw Data'!K470,'Raw Data'!Q470,'Raw Data'!W470)</f>
        <v>0.16259253775414592</v>
      </c>
      <c r="AC138" s="1">
        <f>AVERAGE('Raw Data'!AC470,'Raw Data'!AI470,'Raw Data'!AO470)</f>
        <v>2.3703333333333334</v>
      </c>
      <c r="AD138" s="12">
        <f>STDEV('Raw Data'!AC470,'Raw Data'!AI470,'Raw Data'!AO470)</f>
        <v>0.27274591350437016</v>
      </c>
      <c r="AE138" s="1">
        <f>AVERAGE('Raw Data'!AU470,'Raw Data'!BA470,'Raw Data'!BG470)</f>
        <v>3.9396666666666671</v>
      </c>
      <c r="AF138" s="12">
        <f>STDEV('Raw Data'!AU470,'Raw Data'!BA470,'Raw Data'!BG470)</f>
        <v>0.265744865111884</v>
      </c>
      <c r="AG138" s="1">
        <f>AVERAGE('Raw Data'!BM470,'Raw Data'!BS470,'Raw Data'!BY470)</f>
        <v>11.4925</v>
      </c>
      <c r="AH138" s="12">
        <f>STDEV('Raw Data'!BM470,'Raw Data'!BS470,'Raw Data'!BY470)</f>
        <v>0.12374368670764632</v>
      </c>
      <c r="AI138" s="1">
        <f>AVERAGE('Raw Data'!CE470,'Raw Data'!CK470,'Raw Data'!CQ470)</f>
        <v>20.174500000000002</v>
      </c>
      <c r="AJ138" s="12">
        <f>STDEV('Raw Data'!CE470,'Raw Data'!CK470,'Raw Data'!CQ470)</f>
        <v>0.64983113191043751</v>
      </c>
      <c r="AL138" s="4">
        <f t="shared" si="131"/>
        <v>1.6999999999999904E-2</v>
      </c>
      <c r="AM138" s="12">
        <f t="shared" si="132"/>
        <v>0.6931580242205827</v>
      </c>
      <c r="AN138" s="4">
        <f t="shared" si="133"/>
        <v>-0.17866666666666609</v>
      </c>
      <c r="AO138" s="12">
        <f t="shared" si="134"/>
        <v>0.52313791429242107</v>
      </c>
      <c r="AP138" s="4">
        <f t="shared" si="135"/>
        <v>0.10999999999999943</v>
      </c>
      <c r="AQ138" s="12">
        <f t="shared" si="136"/>
        <v>0.43600495748140022</v>
      </c>
      <c r="AR138" s="4">
        <f t="shared" si="137"/>
        <v>0.24699999999999633</v>
      </c>
      <c r="AS138" s="12">
        <f t="shared" si="138"/>
        <v>0.37415861649979842</v>
      </c>
      <c r="AT138" s="4">
        <f t="shared" si="139"/>
        <v>1.3176666666666677</v>
      </c>
      <c r="AU138" s="12">
        <f t="shared" si="140"/>
        <v>1.1083872598211595</v>
      </c>
      <c r="AW138" s="4">
        <f t="shared" si="141"/>
        <v>0.26233333333333331</v>
      </c>
      <c r="AX138" s="12">
        <f t="shared" si="142"/>
        <v>0.30476145137452931</v>
      </c>
      <c r="AY138" s="4">
        <f t="shared" si="143"/>
        <v>-0.11233333333333295</v>
      </c>
      <c r="AZ138" s="12">
        <f t="shared" si="144"/>
        <v>0.4653413443951368</v>
      </c>
      <c r="BA138" s="4">
        <f t="shared" si="145"/>
        <v>0.1773333333333329</v>
      </c>
      <c r="BB138" s="12">
        <f t="shared" si="146"/>
        <v>0.54412051059833833</v>
      </c>
      <c r="BC138" s="4">
        <f t="shared" si="147"/>
        <v>0.32349999999999746</v>
      </c>
      <c r="BD138" s="12">
        <f t="shared" si="148"/>
        <v>0.26833967558700655</v>
      </c>
      <c r="BE138" s="4">
        <f t="shared" si="149"/>
        <v>0.61949999999999861</v>
      </c>
      <c r="BF138" s="12">
        <f t="shared" si="150"/>
        <v>1.1322293076947159</v>
      </c>
      <c r="BH138" s="4">
        <f t="shared" si="121"/>
        <v>0.2453333333333334</v>
      </c>
      <c r="BI138" s="4">
        <f t="shared" si="122"/>
        <v>0.71358164835434534</v>
      </c>
      <c r="BJ138" s="4">
        <f t="shared" si="123"/>
        <v>6.6333333333333133E-2</v>
      </c>
      <c r="BK138" s="4">
        <f t="shared" si="124"/>
        <v>0.60328839690602465</v>
      </c>
      <c r="BL138" s="4">
        <f t="shared" si="125"/>
        <v>6.7333333333333467E-2</v>
      </c>
      <c r="BM138" s="4">
        <f t="shared" si="126"/>
        <v>0.4233741771068299</v>
      </c>
      <c r="BN138" s="4">
        <f t="shared" si="127"/>
        <v>7.6500000000001123E-2</v>
      </c>
      <c r="BO138" s="4">
        <f t="shared" si="128"/>
        <v>0.35330631432808457</v>
      </c>
      <c r="BP138" s="4">
        <f t="shared" si="129"/>
        <v>-0.69816666666666904</v>
      </c>
      <c r="BQ138" s="4">
        <f t="shared" si="130"/>
        <v>1.2758202159473186</v>
      </c>
    </row>
    <row r="139" spans="1:69" x14ac:dyDescent="0.25">
      <c r="A139" t="str">
        <f>'Raw Data'!A139</f>
        <v>A_p110g</v>
      </c>
      <c r="B139">
        <f>'Raw Data'!B139</f>
        <v>902</v>
      </c>
      <c r="C139">
        <f>'Raw Data'!C139</f>
        <v>924</v>
      </c>
      <c r="D139" t="str">
        <f>'Raw Data'!D139</f>
        <v>FKDEVLNHWLKEKSPTEEKFQAA</v>
      </c>
      <c r="E139" s="1">
        <f>AVERAGE('Raw Data'!K139,'Raw Data'!Q139,'Raw Data'!W139)</f>
        <v>6.2336666666666671</v>
      </c>
      <c r="F139" s="12">
        <f>STDEV('Raw Data'!K139,'Raw Data'!Q139,'Raw Data'!W139)</f>
        <v>0.1147228544507737</v>
      </c>
      <c r="G139" s="1">
        <f>AVERAGE('Raw Data'!AC139,'Raw Data'!AI139,'Raw Data'!AO139)</f>
        <v>7.1943333333333337</v>
      </c>
      <c r="H139" s="12">
        <f>STDEV('Raw Data'!AC139,'Raw Data'!AI139,'Raw Data'!AO139)</f>
        <v>0.1987066514572004</v>
      </c>
      <c r="I139" s="1">
        <f>AVERAGE('Raw Data'!AU139,'Raw Data'!BA139,'Raw Data'!BG139)</f>
        <v>11.118333333333332</v>
      </c>
      <c r="J139" s="12">
        <f>STDEV('Raw Data'!AU139,'Raw Data'!BA139,'Raw Data'!BG139)</f>
        <v>0.1677567683681751</v>
      </c>
      <c r="K139" s="1">
        <f>AVERAGE('Raw Data'!BM139,'Raw Data'!BS139,'Raw Data'!BY139)</f>
        <v>17.003666666666664</v>
      </c>
      <c r="L139" s="12">
        <f>STDEV('Raw Data'!BM139,'Raw Data'!BS139,'Raw Data'!BY139)</f>
        <v>0.23336737846865707</v>
      </c>
      <c r="M139" s="1">
        <f>AVERAGE('Raw Data'!CE139,'Raw Data'!CK139,'Raw Data'!CQ139)</f>
        <v>31.233999999999998</v>
      </c>
      <c r="N139" s="12">
        <f>STDEV('Raw Data'!CE139,'Raw Data'!CK139,'Raw Data'!CQ139)</f>
        <v>8.5281885532627319E-2</v>
      </c>
      <c r="P139" s="1">
        <f>AVERAGE('Raw Data'!K305,'Raw Data'!Q305,'Raw Data'!W305)</f>
        <v>5.782</v>
      </c>
      <c r="Q139" s="12">
        <f>STDEV('Raw Data'!K305,'Raw Data'!Q305,'Raw Data'!W305)</f>
        <v>0.42723880909861162</v>
      </c>
      <c r="R139" s="1">
        <f>AVERAGE('Raw Data'!AC305,'Raw Data'!AI305,'Raw Data'!AO305)</f>
        <v>7.2653333333333334</v>
      </c>
      <c r="S139" s="12">
        <f>STDEV('Raw Data'!AC305,'Raw Data'!AI305,'Raw Data'!AO305)</f>
        <v>0.3438667377536439</v>
      </c>
      <c r="T139" s="1">
        <f>AVERAGE('Raw Data'!AU305,'Raw Data'!BA305,'Raw Data'!BG305)</f>
        <v>10.821666666666667</v>
      </c>
      <c r="U139" s="12">
        <f>STDEV('Raw Data'!AU305,'Raw Data'!BA305,'Raw Data'!BG305)</f>
        <v>0.15073265516580461</v>
      </c>
      <c r="V139" s="1">
        <f>AVERAGE('Raw Data'!BM305,'Raw Data'!BS305,'Raw Data'!BY305)</f>
        <v>16.019666666666666</v>
      </c>
      <c r="W139" s="12">
        <f>STDEV('Raw Data'!BM305,'Raw Data'!BS305,'Raw Data'!BY305)</f>
        <v>0.57200728433590198</v>
      </c>
      <c r="X139" s="1">
        <f>AVERAGE('Raw Data'!CE305,'Raw Data'!CK305,'Raw Data'!CQ305)</f>
        <v>29.481999999999999</v>
      </c>
      <c r="Y139" s="12">
        <f>STDEV('Raw Data'!CE305,'Raw Data'!CK305,'Raw Data'!CQ305)</f>
        <v>0.2730073259090311</v>
      </c>
      <c r="AA139" s="1">
        <f>AVERAGE('Raw Data'!K471,'Raw Data'!Q471,'Raw Data'!W471)</f>
        <v>6.1526666666666658</v>
      </c>
      <c r="AB139" s="12">
        <f>STDEV('Raw Data'!K471,'Raw Data'!Q471,'Raw Data'!W471)</f>
        <v>0.28355305206139714</v>
      </c>
      <c r="AC139" s="1">
        <f>AVERAGE('Raw Data'!AC471,'Raw Data'!AI471,'Raw Data'!AO471)</f>
        <v>6.9710000000000001</v>
      </c>
      <c r="AD139" s="12">
        <f>STDEV('Raw Data'!AC471,'Raw Data'!AI471,'Raw Data'!AO471)</f>
        <v>0.29464724672054887</v>
      </c>
      <c r="AE139" s="1">
        <f>AVERAGE('Raw Data'!AU471,'Raw Data'!BA471,'Raw Data'!BG471)</f>
        <v>10.841000000000001</v>
      </c>
      <c r="AF139" s="12">
        <f>STDEV('Raw Data'!AU471,'Raw Data'!BA471,'Raw Data'!BG471)</f>
        <v>0.15699999999999995</v>
      </c>
      <c r="AG139" s="1">
        <f>AVERAGE('Raw Data'!BM471,'Raw Data'!BS471,'Raw Data'!BY471)</f>
        <v>16.432499999999997</v>
      </c>
      <c r="AH139" s="12">
        <f>STDEV('Raw Data'!BM471,'Raw Data'!BS471,'Raw Data'!BY471)</f>
        <v>0.49426764004939788</v>
      </c>
      <c r="AI139" s="1">
        <f>AVERAGE('Raw Data'!CE471,'Raw Data'!CK471,'Raw Data'!CQ471)</f>
        <v>31.6175</v>
      </c>
      <c r="AJ139" s="12">
        <f>STDEV('Raw Data'!CE471,'Raw Data'!CK471,'Raw Data'!CQ471)</f>
        <v>2.0753584027825185</v>
      </c>
      <c r="AL139" s="4">
        <f t="shared" si="131"/>
        <v>0.4516666666666671</v>
      </c>
      <c r="AM139" s="12">
        <f t="shared" si="132"/>
        <v>0.54196166354938524</v>
      </c>
      <c r="AN139" s="4">
        <f t="shared" si="133"/>
        <v>-7.099999999999973E-2</v>
      </c>
      <c r="AO139" s="12">
        <f t="shared" si="134"/>
        <v>0.5425733892108443</v>
      </c>
      <c r="AP139" s="4">
        <f t="shared" si="135"/>
        <v>0.29666666666666508</v>
      </c>
      <c r="AQ139" s="12">
        <f t="shared" si="136"/>
        <v>0.31848942353397974</v>
      </c>
      <c r="AR139" s="4">
        <f t="shared" si="137"/>
        <v>0.98399999999999821</v>
      </c>
      <c r="AS139" s="12">
        <f t="shared" si="138"/>
        <v>0.80537466280455905</v>
      </c>
      <c r="AT139" s="4">
        <f t="shared" si="139"/>
        <v>1.7519999999999989</v>
      </c>
      <c r="AU139" s="12">
        <f t="shared" si="140"/>
        <v>0.35828921144165843</v>
      </c>
      <c r="AW139" s="4">
        <f t="shared" si="141"/>
        <v>8.1000000000001293E-2</v>
      </c>
      <c r="AX139" s="12">
        <f t="shared" si="142"/>
        <v>0.39827590651217082</v>
      </c>
      <c r="AY139" s="4">
        <f t="shared" si="143"/>
        <v>0.22333333333333361</v>
      </c>
      <c r="AZ139" s="12">
        <f t="shared" si="144"/>
        <v>0.49335389817774927</v>
      </c>
      <c r="BA139" s="4">
        <f t="shared" si="145"/>
        <v>0.27733333333333121</v>
      </c>
      <c r="BB139" s="12">
        <f t="shared" si="146"/>
        <v>0.32475676836817507</v>
      </c>
      <c r="BC139" s="4">
        <f t="shared" si="147"/>
        <v>0.5711666666666666</v>
      </c>
      <c r="BD139" s="12">
        <f t="shared" si="148"/>
        <v>0.7276350185180549</v>
      </c>
      <c r="BE139" s="4">
        <f t="shared" si="149"/>
        <v>-0.38350000000000151</v>
      </c>
      <c r="BF139" s="12">
        <f t="shared" si="150"/>
        <v>2.1606402883151459</v>
      </c>
      <c r="BH139" s="4">
        <f t="shared" si="121"/>
        <v>-0.37066666666666581</v>
      </c>
      <c r="BI139" s="4">
        <f t="shared" si="122"/>
        <v>0.71079186116000881</v>
      </c>
      <c r="BJ139" s="4">
        <f t="shared" si="123"/>
        <v>0.29433333333333334</v>
      </c>
      <c r="BK139" s="4">
        <f t="shared" si="124"/>
        <v>0.63851398447419272</v>
      </c>
      <c r="BL139" s="4">
        <f t="shared" si="125"/>
        <v>-1.9333333333333869E-2</v>
      </c>
      <c r="BM139" s="4">
        <f t="shared" si="126"/>
        <v>0.30773265516580456</v>
      </c>
      <c r="BN139" s="4">
        <f t="shared" si="127"/>
        <v>-0.41283333333333161</v>
      </c>
      <c r="BO139" s="4">
        <f t="shared" si="128"/>
        <v>1.0662749243852998</v>
      </c>
      <c r="BP139" s="4">
        <f t="shared" si="129"/>
        <v>-2.1355000000000004</v>
      </c>
      <c r="BQ139" s="4">
        <f t="shared" si="130"/>
        <v>2.3483657286915496</v>
      </c>
    </row>
    <row r="140" spans="1:69" x14ac:dyDescent="0.25">
      <c r="A140" t="str">
        <f>'Raw Data'!A140</f>
        <v>A_p110g</v>
      </c>
      <c r="B140">
        <f>'Raw Data'!B140</f>
        <v>920</v>
      </c>
      <c r="C140">
        <f>'Raw Data'!C140</f>
        <v>926</v>
      </c>
      <c r="D140" t="str">
        <f>'Raw Data'!D140</f>
        <v>KFQAAVE</v>
      </c>
      <c r="E140" s="1">
        <f>AVERAGE('Raw Data'!K140,'Raw Data'!Q140,'Raw Data'!W140)</f>
        <v>2.8986666666666672</v>
      </c>
      <c r="F140" s="12">
        <f>STDEV('Raw Data'!K140,'Raw Data'!Q140,'Raw Data'!W140)</f>
        <v>0.57656945230677237</v>
      </c>
      <c r="G140" s="1">
        <f>AVERAGE('Raw Data'!AC140,'Raw Data'!AI140,'Raw Data'!AO140)</f>
        <v>2.4466666666666668</v>
      </c>
      <c r="H140" s="12">
        <f>STDEV('Raw Data'!AC140,'Raw Data'!AI140,'Raw Data'!AO140)</f>
        <v>0.72703117769001713</v>
      </c>
      <c r="I140" s="1">
        <f>AVERAGE('Raw Data'!AU140,'Raw Data'!BA140,'Raw Data'!BG140)</f>
        <v>2.404666666666667</v>
      </c>
      <c r="J140" s="12">
        <f>STDEV('Raw Data'!AU140,'Raw Data'!BA140,'Raw Data'!BG140)</f>
        <v>0.24846998477347987</v>
      </c>
      <c r="K140" s="1">
        <f>AVERAGE('Raw Data'!BM140,'Raw Data'!BS140,'Raw Data'!BY140)</f>
        <v>7.536999999999999</v>
      </c>
      <c r="L140" s="12">
        <f>STDEV('Raw Data'!BM140,'Raw Data'!BS140,'Raw Data'!BY140)</f>
        <v>0.55800268816556775</v>
      </c>
      <c r="M140" s="1">
        <f>AVERAGE('Raw Data'!CE140,'Raw Data'!CK140,'Raw Data'!CQ140)</f>
        <v>29.878666666666664</v>
      </c>
      <c r="N140" s="12">
        <f>STDEV('Raw Data'!CE140,'Raw Data'!CK140,'Raw Data'!CQ140)</f>
        <v>0.70732265150589646</v>
      </c>
      <c r="P140" s="1">
        <f>AVERAGE('Raw Data'!K306,'Raw Data'!Q306,'Raw Data'!W306)</f>
        <v>5.9226666666666672</v>
      </c>
      <c r="Q140" s="12">
        <f>STDEV('Raw Data'!K306,'Raw Data'!Q306,'Raw Data'!W306)</f>
        <v>1.0596048005427938</v>
      </c>
      <c r="R140" s="1">
        <f>AVERAGE('Raw Data'!AC306,'Raw Data'!AI306,'Raw Data'!AO306)</f>
        <v>3.2890000000000001</v>
      </c>
      <c r="S140" s="12">
        <f>STDEV('Raw Data'!AC306,'Raw Data'!AI306,'Raw Data'!AO306)</f>
        <v>1.1022109598438934</v>
      </c>
      <c r="T140" s="1">
        <f>AVERAGE('Raw Data'!AU306,'Raw Data'!BA306,'Raw Data'!BG306)</f>
        <v>2.375666666666667</v>
      </c>
      <c r="U140" s="12">
        <f>STDEV('Raw Data'!AU306,'Raw Data'!BA306,'Raw Data'!BG306)</f>
        <v>0.45692158335247424</v>
      </c>
      <c r="V140" s="1">
        <f>AVERAGE('Raw Data'!BM306,'Raw Data'!BS306,'Raw Data'!BY306)</f>
        <v>9.2850000000000001</v>
      </c>
      <c r="W140" s="12">
        <f>STDEV('Raw Data'!BM306,'Raw Data'!BS306,'Raw Data'!BY306)</f>
        <v>1.0854294081145945</v>
      </c>
      <c r="X140" s="1">
        <f>AVERAGE('Raw Data'!CE306,'Raw Data'!CK306,'Raw Data'!CQ306)</f>
        <v>32.288666666666664</v>
      </c>
      <c r="Y140" s="12">
        <f>STDEV('Raw Data'!CE306,'Raw Data'!CK306,'Raw Data'!CQ306)</f>
        <v>0.96848145740294567</v>
      </c>
      <c r="AA140" s="1">
        <f>AVERAGE('Raw Data'!K472,'Raw Data'!Q472,'Raw Data'!W472)</f>
        <v>2.678666666666667</v>
      </c>
      <c r="AB140" s="12">
        <f>STDEV('Raw Data'!K472,'Raw Data'!Q472,'Raw Data'!W472)</f>
        <v>0.51817789738016573</v>
      </c>
      <c r="AC140" s="1">
        <f>AVERAGE('Raw Data'!AC472,'Raw Data'!AI472,'Raw Data'!AO472)</f>
        <v>2.1030000000000002</v>
      </c>
      <c r="AD140" s="12">
        <f>STDEV('Raw Data'!AC472,'Raw Data'!AI472,'Raw Data'!AO472)</f>
        <v>6.3976558206893144E-2</v>
      </c>
      <c r="AE140" s="1">
        <f>AVERAGE('Raw Data'!AU472,'Raw Data'!BA472,'Raw Data'!BG472)</f>
        <v>2.6266666666666665</v>
      </c>
      <c r="AF140" s="12">
        <f>STDEV('Raw Data'!AU472,'Raw Data'!BA472,'Raw Data'!BG472)</f>
        <v>0.25525934524191929</v>
      </c>
      <c r="AG140" s="1">
        <f>AVERAGE('Raw Data'!BM472,'Raw Data'!BS472,'Raw Data'!BY472)</f>
        <v>6.65</v>
      </c>
      <c r="AH140" s="12">
        <f>STDEV('Raw Data'!BM472,'Raw Data'!BS472,'Raw Data'!BY472)</f>
        <v>0.35921024484276615</v>
      </c>
      <c r="AI140" s="1">
        <f>AVERAGE('Raw Data'!CE472,'Raw Data'!CK472,'Raw Data'!CQ472)</f>
        <v>27.776000000000003</v>
      </c>
      <c r="AJ140" s="12">
        <f>STDEV('Raw Data'!CE472,'Raw Data'!CK472,'Raw Data'!CQ472)</f>
        <v>0.28567113959936513</v>
      </c>
      <c r="AL140" s="4">
        <f t="shared" si="131"/>
        <v>-3.024</v>
      </c>
      <c r="AM140" s="12">
        <f t="shared" si="132"/>
        <v>1.6361742528495662</v>
      </c>
      <c r="AN140" s="4">
        <f t="shared" si="133"/>
        <v>-0.84233333333333338</v>
      </c>
      <c r="AO140" s="12">
        <f t="shared" si="134"/>
        <v>1.8292421375339103</v>
      </c>
      <c r="AP140" s="4">
        <f t="shared" si="135"/>
        <v>2.8999999999999915E-2</v>
      </c>
      <c r="AQ140" s="12">
        <f t="shared" si="136"/>
        <v>0.70539156812595416</v>
      </c>
      <c r="AR140" s="4">
        <f t="shared" si="137"/>
        <v>-1.7480000000000011</v>
      </c>
      <c r="AS140" s="12">
        <f t="shared" si="138"/>
        <v>1.6434320962801625</v>
      </c>
      <c r="AT140" s="4">
        <f t="shared" si="139"/>
        <v>-2.41</v>
      </c>
      <c r="AU140" s="12">
        <f t="shared" si="140"/>
        <v>1.6758041089088422</v>
      </c>
      <c r="AW140" s="4">
        <f t="shared" si="141"/>
        <v>0.2200000000000002</v>
      </c>
      <c r="AX140" s="12">
        <f t="shared" si="142"/>
        <v>1.0947473496869382</v>
      </c>
      <c r="AY140" s="4">
        <f t="shared" si="143"/>
        <v>0.34366666666666656</v>
      </c>
      <c r="AZ140" s="12">
        <f t="shared" si="144"/>
        <v>0.79100773589691042</v>
      </c>
      <c r="BA140" s="4">
        <f t="shared" si="145"/>
        <v>-0.22199999999999953</v>
      </c>
      <c r="BB140" s="12">
        <f t="shared" si="146"/>
        <v>0.5037293300153991</v>
      </c>
      <c r="BC140" s="4">
        <f t="shared" si="147"/>
        <v>0.88699999999999868</v>
      </c>
      <c r="BD140" s="12">
        <f t="shared" si="148"/>
        <v>0.91721293300833395</v>
      </c>
      <c r="BE140" s="4">
        <f t="shared" si="149"/>
        <v>2.1026666666666607</v>
      </c>
      <c r="BF140" s="12">
        <f t="shared" si="150"/>
        <v>0.99299379110526143</v>
      </c>
      <c r="BH140" s="4">
        <f t="shared" si="121"/>
        <v>3.2440000000000002</v>
      </c>
      <c r="BI140" s="4">
        <f t="shared" si="122"/>
        <v>1.5777826979229594</v>
      </c>
      <c r="BJ140" s="4">
        <f t="shared" si="123"/>
        <v>1.1859999999999999</v>
      </c>
      <c r="BK140" s="4">
        <f t="shared" si="124"/>
        <v>1.1661875180507866</v>
      </c>
      <c r="BL140" s="4">
        <f t="shared" si="125"/>
        <v>-0.25099999999999945</v>
      </c>
      <c r="BM140" s="4">
        <f t="shared" si="126"/>
        <v>0.71218092859439353</v>
      </c>
      <c r="BN140" s="4">
        <f t="shared" si="127"/>
        <v>2.6349999999999998</v>
      </c>
      <c r="BO140" s="4">
        <f t="shared" si="128"/>
        <v>1.4446396529573606</v>
      </c>
      <c r="BP140" s="4">
        <f t="shared" si="129"/>
        <v>4.5126666666666608</v>
      </c>
      <c r="BQ140" s="4">
        <f t="shared" si="130"/>
        <v>1.2541525970023109</v>
      </c>
    </row>
    <row r="141" spans="1:69" x14ac:dyDescent="0.25">
      <c r="A141" t="str">
        <f>'Raw Data'!A141</f>
        <v>A_p110g</v>
      </c>
      <c r="B141">
        <f>'Raw Data'!B141</f>
        <v>925</v>
      </c>
      <c r="C141">
        <f>'Raw Data'!C141</f>
        <v>934</v>
      </c>
      <c r="D141" t="str">
        <f>'Raw Data'!D141</f>
        <v>VERFVYSCAG</v>
      </c>
      <c r="E141" s="1">
        <f>AVERAGE('Raw Data'!K141,'Raw Data'!Q141,'Raw Data'!W141)</f>
        <v>3.7000000000000006</v>
      </c>
      <c r="F141" s="12">
        <f>STDEV('Raw Data'!K141,'Raw Data'!Q141,'Raw Data'!W141)</f>
        <v>0.20027730775102806</v>
      </c>
      <c r="G141" s="1">
        <f>AVERAGE('Raw Data'!AC141,'Raw Data'!AI141,'Raw Data'!AO141)</f>
        <v>4.0123333333333333</v>
      </c>
      <c r="H141" s="12">
        <f>STDEV('Raw Data'!AC141,'Raw Data'!AI141,'Raw Data'!AO141)</f>
        <v>0.32938781600619849</v>
      </c>
      <c r="I141" s="1">
        <f>AVERAGE('Raw Data'!AU141,'Raw Data'!BA141,'Raw Data'!BG141)</f>
        <v>4.101</v>
      </c>
      <c r="J141" s="12">
        <f>STDEV('Raw Data'!AU141,'Raw Data'!BA141,'Raw Data'!BG141)</f>
        <v>0.38447236571696553</v>
      </c>
      <c r="K141" s="1">
        <f>AVERAGE('Raw Data'!BM141,'Raw Data'!BS141,'Raw Data'!BY141)</f>
        <v>5.551333333333333</v>
      </c>
      <c r="L141" s="12">
        <f>STDEV('Raw Data'!BM141,'Raw Data'!BS141,'Raw Data'!BY141)</f>
        <v>0.22012345021222385</v>
      </c>
      <c r="M141" s="1">
        <f>AVERAGE('Raw Data'!CE141,'Raw Data'!CK141,'Raw Data'!CQ141)</f>
        <v>1.9173333333333336</v>
      </c>
      <c r="N141" s="12">
        <f>STDEV('Raw Data'!CE141,'Raw Data'!CK141,'Raw Data'!CQ141)</f>
        <v>0.21800305808252637</v>
      </c>
      <c r="P141" s="1">
        <f>AVERAGE('Raw Data'!K307,'Raw Data'!Q307,'Raw Data'!W307)</f>
        <v>3.548</v>
      </c>
      <c r="Q141" s="12">
        <f>STDEV('Raw Data'!K307,'Raw Data'!Q307,'Raw Data'!W307)</f>
        <v>0.42932854552195782</v>
      </c>
      <c r="R141" s="1">
        <f>AVERAGE('Raw Data'!AC307,'Raw Data'!AI307,'Raw Data'!AO307)</f>
        <v>3.762</v>
      </c>
      <c r="S141" s="12">
        <f>STDEV('Raw Data'!AC307,'Raw Data'!AI307,'Raw Data'!AO307)</f>
        <v>0.12231516668017919</v>
      </c>
      <c r="T141" s="1">
        <f>AVERAGE('Raw Data'!AU307,'Raw Data'!BA307,'Raw Data'!BG307)</f>
        <v>4.3309999999999995</v>
      </c>
      <c r="U141" s="12">
        <f>STDEV('Raw Data'!AU307,'Raw Data'!BA307,'Raw Data'!BG307)</f>
        <v>0.27457421583244096</v>
      </c>
      <c r="V141" s="1">
        <f>AVERAGE('Raw Data'!BM307,'Raw Data'!BS307,'Raw Data'!BY307)</f>
        <v>5.3689999999999998</v>
      </c>
      <c r="W141" s="12">
        <f>STDEV('Raw Data'!BM307,'Raw Data'!BS307,'Raw Data'!BY307)</f>
        <v>0.46962005919679373</v>
      </c>
      <c r="X141" s="1">
        <f>AVERAGE('Raw Data'!CE307,'Raw Data'!CK307,'Raw Data'!CQ307)</f>
        <v>5.8896666666666668</v>
      </c>
      <c r="Y141" s="12">
        <f>STDEV('Raw Data'!CE307,'Raw Data'!CK307,'Raw Data'!CQ307)</f>
        <v>0.47562310008380948</v>
      </c>
      <c r="AA141" s="1">
        <f>AVERAGE('Raw Data'!K473,'Raw Data'!Q473,'Raw Data'!W473)</f>
        <v>3.4376666666666669</v>
      </c>
      <c r="AB141" s="12">
        <f>STDEV('Raw Data'!K473,'Raw Data'!Q473,'Raw Data'!W473)</f>
        <v>0.40508805627089689</v>
      </c>
      <c r="AC141" s="1">
        <f>AVERAGE('Raw Data'!AC473,'Raw Data'!AI473,'Raw Data'!AO473)</f>
        <v>3.7586666666666666</v>
      </c>
      <c r="AD141" s="12">
        <f>STDEV('Raw Data'!AC473,'Raw Data'!AI473,'Raw Data'!AO473)</f>
        <v>0.31493861835813852</v>
      </c>
      <c r="AE141" s="1">
        <f>AVERAGE('Raw Data'!AU473,'Raw Data'!BA473,'Raw Data'!BG473)</f>
        <v>4.5379999999999994</v>
      </c>
      <c r="AF141" s="12">
        <f>STDEV('Raw Data'!AU473,'Raw Data'!BA473,'Raw Data'!BG473)</f>
        <v>0.17355402617052684</v>
      </c>
      <c r="AG141" s="1">
        <f>AVERAGE('Raw Data'!BM473,'Raw Data'!BS473,'Raw Data'!BY473)</f>
        <v>4.7635000000000005</v>
      </c>
      <c r="AH141" s="12">
        <f>STDEV('Raw Data'!BM473,'Raw Data'!BS473,'Raw Data'!BY473)</f>
        <v>0.3203193718775062</v>
      </c>
      <c r="AI141" s="1">
        <f>AVERAGE('Raw Data'!CE473,'Raw Data'!CK473,'Raw Data'!CQ473)</f>
        <v>4.3745000000000003</v>
      </c>
      <c r="AJ141" s="12">
        <f>STDEV('Raw Data'!CE473,'Raw Data'!CK473,'Raw Data'!CQ473)</f>
        <v>0.74882608127655004</v>
      </c>
      <c r="AL141" s="4">
        <f t="shared" si="131"/>
        <v>0.15200000000000058</v>
      </c>
      <c r="AM141" s="12">
        <f t="shared" si="132"/>
        <v>0.62960585327298579</v>
      </c>
      <c r="AN141" s="4">
        <f t="shared" si="133"/>
        <v>0.2503333333333333</v>
      </c>
      <c r="AO141" s="12">
        <f t="shared" si="134"/>
        <v>0.45170298268637765</v>
      </c>
      <c r="AP141" s="4">
        <f t="shared" si="135"/>
        <v>-0.22999999999999954</v>
      </c>
      <c r="AQ141" s="12">
        <f t="shared" si="136"/>
        <v>0.65904658154940643</v>
      </c>
      <c r="AR141" s="4">
        <f t="shared" si="137"/>
        <v>0.18233333333333324</v>
      </c>
      <c r="AS141" s="12">
        <f t="shared" si="138"/>
        <v>0.68974350940901763</v>
      </c>
      <c r="AT141" s="4">
        <f t="shared" si="139"/>
        <v>-3.9723333333333333</v>
      </c>
      <c r="AU141" s="12">
        <f t="shared" si="140"/>
        <v>0.69362615816633599</v>
      </c>
      <c r="AW141" s="4">
        <f t="shared" si="141"/>
        <v>0.26233333333333375</v>
      </c>
      <c r="AX141" s="12">
        <f t="shared" si="142"/>
        <v>0.60536536402192509</v>
      </c>
      <c r="AY141" s="4">
        <f t="shared" si="143"/>
        <v>0.25366666666666671</v>
      </c>
      <c r="AZ141" s="12">
        <f t="shared" si="144"/>
        <v>0.6443264343643369</v>
      </c>
      <c r="BA141" s="4">
        <f t="shared" si="145"/>
        <v>-0.43699999999999939</v>
      </c>
      <c r="BB141" s="12">
        <f t="shared" si="146"/>
        <v>0.55802639188749237</v>
      </c>
      <c r="BC141" s="4">
        <f t="shared" si="147"/>
        <v>0.7878333333333325</v>
      </c>
      <c r="BD141" s="12">
        <f t="shared" si="148"/>
        <v>0.54044282208972994</v>
      </c>
      <c r="BE141" s="4">
        <f t="shared" si="149"/>
        <v>-2.4571666666666667</v>
      </c>
      <c r="BF141" s="12">
        <f t="shared" si="150"/>
        <v>0.96682913935907633</v>
      </c>
      <c r="BH141" s="4">
        <f t="shared" si="121"/>
        <v>0.11033333333333317</v>
      </c>
      <c r="BI141" s="4">
        <f t="shared" si="122"/>
        <v>0.83441660179285471</v>
      </c>
      <c r="BJ141" s="4">
        <f t="shared" si="123"/>
        <v>3.3333333333334103E-3</v>
      </c>
      <c r="BK141" s="4">
        <f t="shared" si="124"/>
        <v>0.43725378503831769</v>
      </c>
      <c r="BL141" s="4">
        <f t="shared" si="125"/>
        <v>-0.20699999999999985</v>
      </c>
      <c r="BM141" s="4">
        <f t="shared" si="126"/>
        <v>0.4481282420029678</v>
      </c>
      <c r="BN141" s="4">
        <f t="shared" si="127"/>
        <v>0.60549999999999926</v>
      </c>
      <c r="BO141" s="4">
        <f t="shared" si="128"/>
        <v>0.78993943107429998</v>
      </c>
      <c r="BP141" s="4">
        <f t="shared" si="129"/>
        <v>1.5151666666666666</v>
      </c>
      <c r="BQ141" s="4">
        <f t="shared" si="130"/>
        <v>1.2244491813603595</v>
      </c>
    </row>
    <row r="142" spans="1:69" x14ac:dyDescent="0.25">
      <c r="A142" t="str">
        <f>'Raw Data'!A142</f>
        <v>A_p110g</v>
      </c>
      <c r="B142">
        <f>'Raw Data'!B142</f>
        <v>927</v>
      </c>
      <c r="C142">
        <f>'Raw Data'!C142</f>
        <v>934</v>
      </c>
      <c r="D142" t="str">
        <f>'Raw Data'!D142</f>
        <v>RFVYSCAG</v>
      </c>
      <c r="E142" s="1">
        <f>AVERAGE('Raw Data'!K142,'Raw Data'!Q142,'Raw Data'!W142)</f>
        <v>5.6393333333333331</v>
      </c>
      <c r="F142" s="12">
        <f>STDEV('Raw Data'!K142,'Raw Data'!Q142,'Raw Data'!W142)</f>
        <v>0.53188093905810674</v>
      </c>
      <c r="G142" s="1">
        <f>AVERAGE('Raw Data'!AC142,'Raw Data'!AI142,'Raw Data'!AO142)</f>
        <v>3.997666666666666</v>
      </c>
      <c r="H142" s="12">
        <f>STDEV('Raw Data'!AC142,'Raw Data'!AI142,'Raw Data'!AO142)</f>
        <v>0.55295418737300517</v>
      </c>
      <c r="I142" s="1">
        <f>AVERAGE('Raw Data'!AU142,'Raw Data'!BA142,'Raw Data'!BG142)</f>
        <v>5.6053333333333333</v>
      </c>
      <c r="J142" s="12">
        <f>STDEV('Raw Data'!AU142,'Raw Data'!BA142,'Raw Data'!BG142)</f>
        <v>1.1934828584162136</v>
      </c>
      <c r="K142" s="1">
        <f>AVERAGE('Raw Data'!BM142,'Raw Data'!BS142,'Raw Data'!BY142)</f>
        <v>5.8923333333333332</v>
      </c>
      <c r="L142" s="12">
        <f>STDEV('Raw Data'!BM142,'Raw Data'!BS142,'Raw Data'!BY142)</f>
        <v>0.7549584977555629</v>
      </c>
      <c r="M142" s="1">
        <f>AVERAGE('Raw Data'!CE142,'Raw Data'!CK142,'Raw Data'!CQ142)</f>
        <v>7.5546666666666669</v>
      </c>
      <c r="N142" s="12">
        <f>STDEV('Raw Data'!CE142,'Raw Data'!CK142,'Raw Data'!CQ142)</f>
        <v>1.2681909687950494</v>
      </c>
      <c r="P142" s="1">
        <f>AVERAGE('Raw Data'!K308,'Raw Data'!Q308,'Raw Data'!W308)</f>
        <v>9.0389999999999997</v>
      </c>
      <c r="Q142" s="12">
        <f>STDEV('Raw Data'!K308,'Raw Data'!Q308,'Raw Data'!W308)</f>
        <v>1.212703178852933</v>
      </c>
      <c r="R142" s="1">
        <f>AVERAGE('Raw Data'!AC308,'Raw Data'!AI308,'Raw Data'!AO308)</f>
        <v>8.2409999999999997</v>
      </c>
      <c r="S142" s="12">
        <f>STDEV('Raw Data'!AC308,'Raw Data'!AI308,'Raw Data'!AO308)</f>
        <v>1.2371794534343037</v>
      </c>
      <c r="T142" s="1">
        <f>AVERAGE('Raw Data'!AU308,'Raw Data'!BA308,'Raw Data'!BG308)</f>
        <v>6.9729999999999999</v>
      </c>
      <c r="U142" s="12">
        <f>STDEV('Raw Data'!AU308,'Raw Data'!BA308,'Raw Data'!BG308)</f>
        <v>0.82178099272251348</v>
      </c>
      <c r="V142" s="1">
        <f>AVERAGE('Raw Data'!BM308,'Raw Data'!BS308,'Raw Data'!BY308)</f>
        <v>8.0523333333333333</v>
      </c>
      <c r="W142" s="12">
        <f>STDEV('Raw Data'!BM308,'Raw Data'!BS308,'Raw Data'!BY308)</f>
        <v>0.36951905679319591</v>
      </c>
      <c r="X142" s="1">
        <f>AVERAGE('Raw Data'!CE308,'Raw Data'!CK308,'Raw Data'!CQ308)</f>
        <v>9.8116666666666674</v>
      </c>
      <c r="Y142" s="12">
        <f>STDEV('Raw Data'!CE308,'Raw Data'!CK308,'Raw Data'!CQ308)</f>
        <v>1.5243521028073932</v>
      </c>
      <c r="AA142" s="1">
        <f>AVERAGE('Raw Data'!K474,'Raw Data'!Q474,'Raw Data'!W474)</f>
        <v>5.069</v>
      </c>
      <c r="AB142" s="12">
        <f>STDEV('Raw Data'!K474,'Raw Data'!Q474,'Raw Data'!W474)</f>
        <v>1.0570766291996039</v>
      </c>
      <c r="AC142" s="1">
        <f>AVERAGE('Raw Data'!AC474,'Raw Data'!AI474,'Raw Data'!AO474)</f>
        <v>4.6806666666666663</v>
      </c>
      <c r="AD142" s="12">
        <f>STDEV('Raw Data'!AC474,'Raw Data'!AI474,'Raw Data'!AO474)</f>
        <v>0.39747243090978462</v>
      </c>
      <c r="AE142" s="1">
        <f>AVERAGE('Raw Data'!AU474,'Raw Data'!BA474,'Raw Data'!BG474)</f>
        <v>5.6840000000000002</v>
      </c>
      <c r="AF142" s="12">
        <f>STDEV('Raw Data'!AU474,'Raw Data'!BA474,'Raw Data'!BG474)</f>
        <v>0.4396851145990735</v>
      </c>
      <c r="AG142" s="1">
        <f>AVERAGE('Raw Data'!BM474,'Raw Data'!BS474,'Raw Data'!BY474)</f>
        <v>5.8164999999999996</v>
      </c>
      <c r="AH142" s="12">
        <f>STDEV('Raw Data'!BM474,'Raw Data'!BS474,'Raw Data'!BY474)</f>
        <v>0.63003214203721325</v>
      </c>
      <c r="AI142" s="1">
        <f>AVERAGE('Raw Data'!CE474,'Raw Data'!CK474,'Raw Data'!CQ474)</f>
        <v>6.3209999999999997</v>
      </c>
      <c r="AJ142" s="12">
        <f>STDEV('Raw Data'!CE474,'Raw Data'!CK474,'Raw Data'!CQ474)</f>
        <v>0.36062445840513907</v>
      </c>
      <c r="AL142" s="4">
        <f t="shared" si="131"/>
        <v>-3.3996666666666666</v>
      </c>
      <c r="AM142" s="12">
        <f t="shared" si="132"/>
        <v>1.7445841179110395</v>
      </c>
      <c r="AN142" s="4">
        <f t="shared" si="133"/>
        <v>-4.2433333333333341</v>
      </c>
      <c r="AO142" s="12">
        <f t="shared" si="134"/>
        <v>1.7901336408073087</v>
      </c>
      <c r="AP142" s="4">
        <f t="shared" si="135"/>
        <v>-1.3676666666666666</v>
      </c>
      <c r="AQ142" s="12">
        <f t="shared" si="136"/>
        <v>2.0152638511387271</v>
      </c>
      <c r="AR142" s="4">
        <f t="shared" si="137"/>
        <v>-2.16</v>
      </c>
      <c r="AS142" s="12">
        <f t="shared" si="138"/>
        <v>1.1244775545487589</v>
      </c>
      <c r="AT142" s="4">
        <f t="shared" si="139"/>
        <v>-2.2570000000000006</v>
      </c>
      <c r="AU142" s="12">
        <f t="shared" si="140"/>
        <v>2.7925430716024429</v>
      </c>
      <c r="AW142" s="4">
        <f t="shared" si="141"/>
        <v>0.57033333333333314</v>
      </c>
      <c r="AX142" s="12">
        <f t="shared" si="142"/>
        <v>1.5889575682577108</v>
      </c>
      <c r="AY142" s="4">
        <f t="shared" si="143"/>
        <v>-0.68300000000000027</v>
      </c>
      <c r="AZ142" s="12">
        <f t="shared" si="144"/>
        <v>0.95042661828278985</v>
      </c>
      <c r="BA142" s="4">
        <f t="shared" si="145"/>
        <v>-7.8666666666666885E-2</v>
      </c>
      <c r="BB142" s="12">
        <f t="shared" si="146"/>
        <v>1.633167973015287</v>
      </c>
      <c r="BC142" s="4">
        <f t="shared" si="147"/>
        <v>7.5833333333333641E-2</v>
      </c>
      <c r="BD142" s="12">
        <f t="shared" si="148"/>
        <v>1.384990639792776</v>
      </c>
      <c r="BE142" s="4">
        <f t="shared" si="149"/>
        <v>1.2336666666666671</v>
      </c>
      <c r="BF142" s="12">
        <f t="shared" si="150"/>
        <v>1.6288154272001882</v>
      </c>
      <c r="BH142" s="4">
        <f t="shared" si="121"/>
        <v>3.9699999999999998</v>
      </c>
      <c r="BI142" s="4">
        <f t="shared" si="122"/>
        <v>2.2697798080525367</v>
      </c>
      <c r="BJ142" s="4">
        <f t="shared" si="123"/>
        <v>3.5603333333333333</v>
      </c>
      <c r="BK142" s="4">
        <f t="shared" si="124"/>
        <v>1.6346518843440883</v>
      </c>
      <c r="BL142" s="4">
        <f t="shared" si="125"/>
        <v>1.2889999999999997</v>
      </c>
      <c r="BM142" s="4">
        <f t="shared" si="126"/>
        <v>1.2614661073215869</v>
      </c>
      <c r="BN142" s="4">
        <f t="shared" si="127"/>
        <v>2.2358333333333338</v>
      </c>
      <c r="BO142" s="4">
        <f t="shared" si="128"/>
        <v>0.9995511988304091</v>
      </c>
      <c r="BP142" s="4">
        <f t="shared" si="129"/>
        <v>3.4906666666666677</v>
      </c>
      <c r="BQ142" s="4">
        <f t="shared" si="130"/>
        <v>1.8849765612125322</v>
      </c>
    </row>
    <row r="143" spans="1:69" x14ac:dyDescent="0.25">
      <c r="A143" t="str">
        <f>'Raw Data'!A143</f>
        <v>A_p110g</v>
      </c>
      <c r="B143">
        <f>'Raw Data'!B143</f>
        <v>935</v>
      </c>
      <c r="C143">
        <f>'Raw Data'!C143</f>
        <v>939</v>
      </c>
      <c r="D143" t="str">
        <f>'Raw Data'!D143</f>
        <v>YCVAT</v>
      </c>
      <c r="E143" s="1">
        <f>AVERAGE('Raw Data'!K143,'Raw Data'!Q143,'Raw Data'!W143)</f>
        <v>0.753</v>
      </c>
      <c r="F143" s="12">
        <f>STDEV('Raw Data'!K143,'Raw Data'!Q143,'Raw Data'!W143)</f>
        <v>0.41701438824098153</v>
      </c>
      <c r="G143" s="1">
        <f>AVERAGE('Raw Data'!AC143,'Raw Data'!AI143,'Raw Data'!AO143)</f>
        <v>0.95900000000000007</v>
      </c>
      <c r="H143" s="12">
        <f>STDEV('Raw Data'!AC143,'Raw Data'!AI143,'Raw Data'!AO143)</f>
        <v>0.60586137028201426</v>
      </c>
      <c r="I143" s="1">
        <f>AVERAGE('Raw Data'!AU143,'Raw Data'!BA143,'Raw Data'!BG143)</f>
        <v>1.119</v>
      </c>
      <c r="J143" s="12">
        <f>STDEV('Raw Data'!AU143,'Raw Data'!BA143,'Raw Data'!BG143)</f>
        <v>0.71183986963361312</v>
      </c>
      <c r="K143" s="1">
        <f>AVERAGE('Raw Data'!BM143,'Raw Data'!BS143,'Raw Data'!BY143)</f>
        <v>1.2416666666666667</v>
      </c>
      <c r="L143" s="12">
        <f>STDEV('Raw Data'!BM143,'Raw Data'!BS143,'Raw Data'!BY143)</f>
        <v>0.61619829059591902</v>
      </c>
      <c r="M143" s="1">
        <f>AVERAGE('Raw Data'!CE143,'Raw Data'!CK143,'Raw Data'!CQ143)</f>
        <v>1.6010000000000002</v>
      </c>
      <c r="N143" s="12">
        <f>STDEV('Raw Data'!CE143,'Raw Data'!CK143,'Raw Data'!CQ143)</f>
        <v>0.84957224530936648</v>
      </c>
      <c r="P143" s="1">
        <f>AVERAGE('Raw Data'!K309,'Raw Data'!Q309,'Raw Data'!W309)</f>
        <v>0.59533333333333338</v>
      </c>
      <c r="Q143" s="12">
        <f>STDEV('Raw Data'!K309,'Raw Data'!Q309,'Raw Data'!W309)</f>
        <v>0.35235540769702012</v>
      </c>
      <c r="R143" s="1">
        <f>AVERAGE('Raw Data'!AC309,'Raw Data'!AI309,'Raw Data'!AO309)</f>
        <v>0.6226666666666667</v>
      </c>
      <c r="S143" s="12">
        <f>STDEV('Raw Data'!AC309,'Raw Data'!AI309,'Raw Data'!AO309)</f>
        <v>0.55012392543256416</v>
      </c>
      <c r="T143" s="1">
        <f>AVERAGE('Raw Data'!AU309,'Raw Data'!BA309,'Raw Data'!BG309)</f>
        <v>0.79133333333333322</v>
      </c>
      <c r="U143" s="12">
        <f>STDEV('Raw Data'!AU309,'Raw Data'!BA309,'Raw Data'!BG309)</f>
        <v>0.58003821713171055</v>
      </c>
      <c r="V143" s="1">
        <f>AVERAGE('Raw Data'!BM309,'Raw Data'!BS309,'Raw Data'!BY309)</f>
        <v>0.91500000000000004</v>
      </c>
      <c r="W143" s="12">
        <f>STDEV('Raw Data'!BM309,'Raw Data'!BS309,'Raw Data'!BY309)</f>
        <v>0.79279757820013552</v>
      </c>
      <c r="X143" s="1">
        <f>AVERAGE('Raw Data'!CE309,'Raw Data'!CK309,'Raw Data'!CQ309)</f>
        <v>1.0266666666666666</v>
      </c>
      <c r="Y143" s="12">
        <f>STDEV('Raw Data'!CE309,'Raw Data'!CK309,'Raw Data'!CQ309)</f>
        <v>0.91977515368340657</v>
      </c>
      <c r="AA143" s="1">
        <f>AVERAGE('Raw Data'!K475,'Raw Data'!Q475,'Raw Data'!W475)</f>
        <v>0.79900000000000004</v>
      </c>
      <c r="AB143" s="12">
        <f>STDEV('Raw Data'!K475,'Raw Data'!Q475,'Raw Data'!W475)</f>
        <v>0.54523664587039622</v>
      </c>
      <c r="AC143" s="1">
        <f>AVERAGE('Raw Data'!AC475,'Raw Data'!AI475,'Raw Data'!AO475)</f>
        <v>1.1096666666666666</v>
      </c>
      <c r="AD143" s="12">
        <f>STDEV('Raw Data'!AC475,'Raw Data'!AI475,'Raw Data'!AO475)</f>
        <v>0.84175550686249367</v>
      </c>
      <c r="AE143" s="1">
        <f>AVERAGE('Raw Data'!AU475,'Raw Data'!BA475,'Raw Data'!BG475)</f>
        <v>1.212</v>
      </c>
      <c r="AF143" s="12">
        <f>STDEV('Raw Data'!AU475,'Raw Data'!BA475,'Raw Data'!BG475)</f>
        <v>0.83044807182628821</v>
      </c>
      <c r="AG143" s="1">
        <f>AVERAGE('Raw Data'!BM475,'Raw Data'!BS475,'Raw Data'!BY475)</f>
        <v>1.5205000000000002</v>
      </c>
      <c r="AH143" s="12">
        <f>STDEV('Raw Data'!BM475,'Raw Data'!BS475,'Raw Data'!BY475)</f>
        <v>1.1207642481806777</v>
      </c>
      <c r="AI143" s="1">
        <f>AVERAGE('Raw Data'!CE475,'Raw Data'!CK475,'Raw Data'!CQ475)</f>
        <v>2.5570000000000004</v>
      </c>
      <c r="AJ143" s="12">
        <f>STDEV('Raw Data'!CE475,'Raw Data'!CK475,'Raw Data'!CQ475)</f>
        <v>0.33375440072005041</v>
      </c>
      <c r="AL143" s="4">
        <f t="shared" si="131"/>
        <v>0.15766666666666662</v>
      </c>
      <c r="AM143" s="12">
        <f t="shared" si="132"/>
        <v>0.7693697959380017</v>
      </c>
      <c r="AN143" s="4">
        <f t="shared" si="133"/>
        <v>0.33633333333333337</v>
      </c>
      <c r="AO143" s="12">
        <f t="shared" si="134"/>
        <v>1.1559852957145786</v>
      </c>
      <c r="AP143" s="4">
        <f t="shared" si="135"/>
        <v>0.32766666666666677</v>
      </c>
      <c r="AQ143" s="12">
        <f t="shared" si="136"/>
        <v>1.2918780867653237</v>
      </c>
      <c r="AR143" s="4">
        <f t="shared" si="137"/>
        <v>0.32666666666666666</v>
      </c>
      <c r="AS143" s="12">
        <f t="shared" si="138"/>
        <v>1.4089958687960547</v>
      </c>
      <c r="AT143" s="4">
        <f t="shared" si="139"/>
        <v>0.57433333333333358</v>
      </c>
      <c r="AU143" s="12">
        <f t="shared" si="140"/>
        <v>1.769347398992773</v>
      </c>
      <c r="AW143" s="4">
        <f t="shared" si="141"/>
        <v>-4.6000000000000041E-2</v>
      </c>
      <c r="AX143" s="12">
        <f t="shared" si="142"/>
        <v>0.9622510341113778</v>
      </c>
      <c r="AY143" s="4">
        <f t="shared" si="143"/>
        <v>-0.1506666666666665</v>
      </c>
      <c r="AZ143" s="12">
        <f t="shared" si="144"/>
        <v>1.4476168771445077</v>
      </c>
      <c r="BA143" s="4">
        <f t="shared" si="145"/>
        <v>-9.2999999999999972E-2</v>
      </c>
      <c r="BB143" s="12">
        <f t="shared" si="146"/>
        <v>1.5422879414599013</v>
      </c>
      <c r="BC143" s="4">
        <f t="shared" si="147"/>
        <v>-0.27883333333333349</v>
      </c>
      <c r="BD143" s="12">
        <f t="shared" si="148"/>
        <v>1.7369625387765966</v>
      </c>
      <c r="BE143" s="4">
        <f t="shared" si="149"/>
        <v>-0.95600000000000018</v>
      </c>
      <c r="BF143" s="12">
        <f t="shared" si="150"/>
        <v>1.1833266460294172</v>
      </c>
      <c r="BH143" s="4">
        <f t="shared" si="121"/>
        <v>-0.20366666666666666</v>
      </c>
      <c r="BI143" s="4">
        <f t="shared" si="122"/>
        <v>0.89759205356741634</v>
      </c>
      <c r="BJ143" s="4">
        <f t="shared" si="123"/>
        <v>-0.48699999999999988</v>
      </c>
      <c r="BK143" s="4">
        <f t="shared" si="124"/>
        <v>1.3918794322950578</v>
      </c>
      <c r="BL143" s="4">
        <f t="shared" si="125"/>
        <v>-0.42066666666666674</v>
      </c>
      <c r="BM143" s="4">
        <f t="shared" si="126"/>
        <v>1.4104862889579988</v>
      </c>
      <c r="BN143" s="4">
        <f t="shared" si="127"/>
        <v>-0.60550000000000015</v>
      </c>
      <c r="BO143" s="4">
        <f t="shared" si="128"/>
        <v>1.9135618263808132</v>
      </c>
      <c r="BP143" s="4">
        <f t="shared" si="129"/>
        <v>-1.5303333333333338</v>
      </c>
      <c r="BQ143" s="4">
        <f t="shared" si="130"/>
        <v>1.253529554403457</v>
      </c>
    </row>
    <row r="144" spans="1:69" x14ac:dyDescent="0.25">
      <c r="A144" t="str">
        <f>'Raw Data'!A144</f>
        <v>A_p110g</v>
      </c>
      <c r="B144">
        <f>'Raw Data'!B144</f>
        <v>940</v>
      </c>
      <c r="C144">
        <f>'Raw Data'!C144</f>
        <v>953</v>
      </c>
      <c r="D144" t="str">
        <f>'Raw Data'!D144</f>
        <v>FVLGIGDRHNDNIM</v>
      </c>
      <c r="E144" s="1">
        <f>AVERAGE('Raw Data'!K144,'Raw Data'!Q144,'Raw Data'!W144)</f>
        <v>1.0186666666666666</v>
      </c>
      <c r="F144" s="12">
        <f>STDEV('Raw Data'!K144,'Raw Data'!Q144,'Raw Data'!W144)</f>
        <v>0.41690566478921004</v>
      </c>
      <c r="G144" s="1">
        <f>AVERAGE('Raw Data'!AC144,'Raw Data'!AI144,'Raw Data'!AO144)</f>
        <v>1.2656666666666665</v>
      </c>
      <c r="H144" s="12">
        <f>STDEV('Raw Data'!AC144,'Raw Data'!AI144,'Raw Data'!AO144)</f>
        <v>0.30243236158409659</v>
      </c>
      <c r="I144" s="1">
        <f>AVERAGE('Raw Data'!AU144,'Raw Data'!BA144,'Raw Data'!BG144)</f>
        <v>2.0023333333333335</v>
      </c>
      <c r="J144" s="12">
        <f>STDEV('Raw Data'!AU144,'Raw Data'!BA144,'Raw Data'!BG144)</f>
        <v>0.3188892179634365</v>
      </c>
      <c r="K144" s="1">
        <f>AVERAGE('Raw Data'!BM144,'Raw Data'!BS144,'Raw Data'!BY144)</f>
        <v>5.6350000000000007</v>
      </c>
      <c r="L144" s="12">
        <f>STDEV('Raw Data'!BM144,'Raw Data'!BS144,'Raw Data'!BY144)</f>
        <v>0.42188505543571919</v>
      </c>
      <c r="M144" s="1">
        <f>AVERAGE('Raw Data'!CE144,'Raw Data'!CK144,'Raw Data'!CQ144)</f>
        <v>10.641333333333334</v>
      </c>
      <c r="N144" s="12">
        <f>STDEV('Raw Data'!CE144,'Raw Data'!CK144,'Raw Data'!CQ144)</f>
        <v>0.31050013419213429</v>
      </c>
      <c r="P144" s="1">
        <f>AVERAGE('Raw Data'!K310,'Raw Data'!Q310,'Raw Data'!W310)</f>
        <v>0.77366666666666672</v>
      </c>
      <c r="Q144" s="12">
        <f>STDEV('Raw Data'!K310,'Raw Data'!Q310,'Raw Data'!W310)</f>
        <v>0.10200653573832054</v>
      </c>
      <c r="R144" s="1">
        <f>AVERAGE('Raw Data'!AC310,'Raw Data'!AI310,'Raw Data'!AO310)</f>
        <v>1.0623333333333334</v>
      </c>
      <c r="S144" s="12">
        <f>STDEV('Raw Data'!AC310,'Raw Data'!AI310,'Raw Data'!AO310)</f>
        <v>0.10254917519577295</v>
      </c>
      <c r="T144" s="1">
        <f>AVERAGE('Raw Data'!AU310,'Raw Data'!BA310,'Raw Data'!BG310)</f>
        <v>1.7756666666666667</v>
      </c>
      <c r="U144" s="12">
        <f>STDEV('Raw Data'!AU310,'Raw Data'!BA310,'Raw Data'!BG310)</f>
        <v>0.15339274211426479</v>
      </c>
      <c r="V144" s="1">
        <f>AVERAGE('Raw Data'!BM310,'Raw Data'!BS310,'Raw Data'!BY310)</f>
        <v>4.9649999999999999</v>
      </c>
      <c r="W144" s="12">
        <f>STDEV('Raw Data'!BM310,'Raw Data'!BS310,'Raw Data'!BY310)</f>
        <v>0.1696083724348538</v>
      </c>
      <c r="X144" s="1">
        <f>AVERAGE('Raw Data'!CE310,'Raw Data'!CK310,'Raw Data'!CQ310)</f>
        <v>9.5909999999999993</v>
      </c>
      <c r="Y144" s="12">
        <f>STDEV('Raw Data'!CE310,'Raw Data'!CK310,'Raw Data'!CQ310)</f>
        <v>6.5383484153109933E-2</v>
      </c>
      <c r="AA144" s="1">
        <f>AVERAGE('Raw Data'!K476,'Raw Data'!Q476,'Raw Data'!W476)</f>
        <v>0.80733333333333335</v>
      </c>
      <c r="AB144" s="12">
        <f>STDEV('Raw Data'!K476,'Raw Data'!Q476,'Raw Data'!W476)</f>
        <v>2.9022979401386952E-2</v>
      </c>
      <c r="AC144" s="1">
        <f>AVERAGE('Raw Data'!AC476,'Raw Data'!AI476,'Raw Data'!AO476)</f>
        <v>1.1683333333333332</v>
      </c>
      <c r="AD144" s="12">
        <f>STDEV('Raw Data'!AC476,'Raw Data'!AI476,'Raw Data'!AO476)</f>
        <v>6.8383721259765662E-2</v>
      </c>
      <c r="AE144" s="1">
        <f>AVERAGE('Raw Data'!AU476,'Raw Data'!BA476,'Raw Data'!BG476)</f>
        <v>1.8310000000000002</v>
      </c>
      <c r="AF144" s="12">
        <f>STDEV('Raw Data'!AU476,'Raw Data'!BA476,'Raw Data'!BG476)</f>
        <v>7.1630998876184834E-2</v>
      </c>
      <c r="AG144" s="1">
        <f>AVERAGE('Raw Data'!BM476,'Raw Data'!BS476,'Raw Data'!BY476)</f>
        <v>5.258</v>
      </c>
      <c r="AH144" s="12">
        <f>STDEV('Raw Data'!BM476,'Raw Data'!BS476,'Raw Data'!BY476)</f>
        <v>0.25455844122715671</v>
      </c>
      <c r="AI144" s="1">
        <f>AVERAGE('Raw Data'!CE476,'Raw Data'!CK476,'Raw Data'!CQ476)</f>
        <v>9.8595000000000006</v>
      </c>
      <c r="AJ144" s="12">
        <f>STDEV('Raw Data'!CE476,'Raw Data'!CK476,'Raw Data'!CQ476)</f>
        <v>0.30900566337852087</v>
      </c>
      <c r="AL144" s="4">
        <f t="shared" si="131"/>
        <v>0.24499999999999988</v>
      </c>
      <c r="AM144" s="12">
        <f t="shared" si="132"/>
        <v>0.51891220052753062</v>
      </c>
      <c r="AN144" s="4">
        <f t="shared" si="133"/>
        <v>0.20333333333333314</v>
      </c>
      <c r="AO144" s="12">
        <f t="shared" si="134"/>
        <v>0.40498153677986959</v>
      </c>
      <c r="AP144" s="4">
        <f t="shared" si="135"/>
        <v>0.22666666666666679</v>
      </c>
      <c r="AQ144" s="12">
        <f t="shared" si="136"/>
        <v>0.47228196007770135</v>
      </c>
      <c r="AR144" s="4">
        <f t="shared" si="137"/>
        <v>0.67000000000000082</v>
      </c>
      <c r="AS144" s="12">
        <f t="shared" si="138"/>
        <v>0.59149342787057302</v>
      </c>
      <c r="AT144" s="4">
        <f t="shared" si="139"/>
        <v>1.0503333333333345</v>
      </c>
      <c r="AU144" s="12">
        <f t="shared" si="140"/>
        <v>0.3758836183452442</v>
      </c>
      <c r="AW144" s="4">
        <f t="shared" si="141"/>
        <v>0.21133333333333326</v>
      </c>
      <c r="AX144" s="12">
        <f t="shared" si="142"/>
        <v>0.44592864419059702</v>
      </c>
      <c r="AY144" s="4">
        <f t="shared" si="143"/>
        <v>9.7333333333333272E-2</v>
      </c>
      <c r="AZ144" s="12">
        <f t="shared" si="144"/>
        <v>0.37081608284386225</v>
      </c>
      <c r="BA144" s="4">
        <f t="shared" si="145"/>
        <v>0.17133333333333334</v>
      </c>
      <c r="BB144" s="12">
        <f t="shared" si="146"/>
        <v>0.39052021683962135</v>
      </c>
      <c r="BC144" s="4">
        <f t="shared" si="147"/>
        <v>0.37700000000000067</v>
      </c>
      <c r="BD144" s="12">
        <f t="shared" si="148"/>
        <v>0.67644349666287595</v>
      </c>
      <c r="BE144" s="4">
        <f t="shared" si="149"/>
        <v>0.78183333333333316</v>
      </c>
      <c r="BF144" s="12">
        <f t="shared" si="150"/>
        <v>0.61950579757065516</v>
      </c>
      <c r="BH144" s="4">
        <f t="shared" si="121"/>
        <v>-3.3666666666666623E-2</v>
      </c>
      <c r="BI144" s="4">
        <f t="shared" si="122"/>
        <v>0.13102951513970748</v>
      </c>
      <c r="BJ144" s="4">
        <f t="shared" si="123"/>
        <v>-0.10599999999999987</v>
      </c>
      <c r="BK144" s="4">
        <f t="shared" si="124"/>
        <v>0.17093289645553861</v>
      </c>
      <c r="BL144" s="4">
        <f t="shared" si="125"/>
        <v>-5.5333333333333456E-2</v>
      </c>
      <c r="BM144" s="4">
        <f t="shared" si="126"/>
        <v>0.22502374099044964</v>
      </c>
      <c r="BN144" s="4">
        <f t="shared" si="127"/>
        <v>-0.29300000000000015</v>
      </c>
      <c r="BO144" s="4">
        <f t="shared" si="128"/>
        <v>0.42416681366201048</v>
      </c>
      <c r="BP144" s="4">
        <f t="shared" si="129"/>
        <v>-0.26850000000000129</v>
      </c>
      <c r="BQ144" s="4">
        <f t="shared" si="130"/>
        <v>0.37438914753163077</v>
      </c>
    </row>
    <row r="145" spans="1:69" x14ac:dyDescent="0.25">
      <c r="A145" t="str">
        <f>'Raw Data'!A145</f>
        <v>A_p110g</v>
      </c>
      <c r="B145">
        <f>'Raw Data'!B145</f>
        <v>954</v>
      </c>
      <c r="C145">
        <f>'Raw Data'!C145</f>
        <v>960</v>
      </c>
      <c r="D145" t="str">
        <f>'Raw Data'!D145</f>
        <v>ITETGNL</v>
      </c>
      <c r="E145" s="1">
        <f>AVERAGE('Raw Data'!K145,'Raw Data'!Q145,'Raw Data'!W145)</f>
        <v>3.6169999999999995</v>
      </c>
      <c r="F145" s="12">
        <f>STDEV('Raw Data'!K145,'Raw Data'!Q145,'Raw Data'!W145)</f>
        <v>0.94947406494332598</v>
      </c>
      <c r="G145" s="1">
        <f>AVERAGE('Raw Data'!AC145,'Raw Data'!AI145,'Raw Data'!AO145)</f>
        <v>4.3023333333333333</v>
      </c>
      <c r="H145" s="12">
        <f>STDEV('Raw Data'!AC145,'Raw Data'!AI145,'Raw Data'!AO145)</f>
        <v>0.51072921723094444</v>
      </c>
      <c r="I145" s="1">
        <f>AVERAGE('Raw Data'!AU145,'Raw Data'!BA145,'Raw Data'!BG145)</f>
        <v>13.951000000000001</v>
      </c>
      <c r="J145" s="12">
        <f>STDEV('Raw Data'!AU145,'Raw Data'!BA145,'Raw Data'!BG145)</f>
        <v>0.31314373696435277</v>
      </c>
      <c r="K145" s="1">
        <f>AVERAGE('Raw Data'!BM145,'Raw Data'!BS145,'Raw Data'!BY145)</f>
        <v>25.181999999999999</v>
      </c>
      <c r="L145" s="12">
        <f>STDEV('Raw Data'!BM145,'Raw Data'!BS145,'Raw Data'!BY145)</f>
        <v>0.19614535426565646</v>
      </c>
      <c r="M145" s="1">
        <f>AVERAGE('Raw Data'!CE145,'Raw Data'!CK145,'Raw Data'!CQ145)</f>
        <v>32.683666666666667</v>
      </c>
      <c r="N145" s="12">
        <f>STDEV('Raw Data'!CE145,'Raw Data'!CK145,'Raw Data'!CQ145)</f>
        <v>0.89715123214168102</v>
      </c>
      <c r="P145" s="1">
        <f>AVERAGE('Raw Data'!K311,'Raw Data'!Q311,'Raw Data'!W311)</f>
        <v>7.6893333333333329</v>
      </c>
      <c r="Q145" s="12">
        <f>STDEV('Raw Data'!K311,'Raw Data'!Q311,'Raw Data'!W311)</f>
        <v>2.5982581344688116</v>
      </c>
      <c r="R145" s="1">
        <f>AVERAGE('Raw Data'!AC311,'Raw Data'!AI311,'Raw Data'!AO311)</f>
        <v>8.8849999999999998</v>
      </c>
      <c r="S145" s="12">
        <f>STDEV('Raw Data'!AC311,'Raw Data'!AI311,'Raw Data'!AO311)</f>
        <v>1.1734440762132505</v>
      </c>
      <c r="T145" s="1">
        <f>AVERAGE('Raw Data'!AU311,'Raw Data'!BA311,'Raw Data'!BG311)</f>
        <v>18.580666666666669</v>
      </c>
      <c r="U145" s="12">
        <f>STDEV('Raw Data'!AU311,'Raw Data'!BA311,'Raw Data'!BG311)</f>
        <v>1.0298253897303824</v>
      </c>
      <c r="V145" s="1">
        <f>AVERAGE('Raw Data'!BM311,'Raw Data'!BS311,'Raw Data'!BY311)</f>
        <v>28.119333333333334</v>
      </c>
      <c r="W145" s="12">
        <f>STDEV('Raw Data'!BM311,'Raw Data'!BS311,'Raw Data'!BY311)</f>
        <v>0.7918215287129613</v>
      </c>
      <c r="X145" s="1">
        <f>AVERAGE('Raw Data'!CE311,'Raw Data'!CK311,'Raw Data'!CQ311)</f>
        <v>35.381333333333338</v>
      </c>
      <c r="Y145" s="12">
        <f>STDEV('Raw Data'!CE311,'Raw Data'!CK311,'Raw Data'!CQ311)</f>
        <v>1.135022613577954</v>
      </c>
      <c r="AA145" s="1">
        <f>AVERAGE('Raw Data'!K477,'Raw Data'!Q477,'Raw Data'!W477)</f>
        <v>6.6483333333333334</v>
      </c>
      <c r="AB145" s="12">
        <f>STDEV('Raw Data'!K477,'Raw Data'!Q477,'Raw Data'!W477)</f>
        <v>1.9205442804927253</v>
      </c>
      <c r="AC145" s="1">
        <f>AVERAGE('Raw Data'!AC477,'Raw Data'!AI477,'Raw Data'!AO477)</f>
        <v>6.7299999999999995</v>
      </c>
      <c r="AD145" s="12">
        <f>STDEV('Raw Data'!AC477,'Raw Data'!AI477,'Raw Data'!AO477)</f>
        <v>0.59333885765218508</v>
      </c>
      <c r="AE145" s="1">
        <f>AVERAGE('Raw Data'!AU477,'Raw Data'!BA477,'Raw Data'!BG477)</f>
        <v>14.876333333333335</v>
      </c>
      <c r="AF145" s="12">
        <f>STDEV('Raw Data'!AU477,'Raw Data'!BA477,'Raw Data'!BG477)</f>
        <v>1.0760503395907344</v>
      </c>
      <c r="AG145" s="1">
        <f>AVERAGE('Raw Data'!BM477,'Raw Data'!BS477,'Raw Data'!BY477)</f>
        <v>25.886499999999998</v>
      </c>
      <c r="AH145" s="12">
        <f>STDEV('Raw Data'!BM477,'Raw Data'!BS477,'Raw Data'!BY477)</f>
        <v>0.49992449429888708</v>
      </c>
      <c r="AI145" s="1">
        <f>AVERAGE('Raw Data'!CE477,'Raw Data'!CK477,'Raw Data'!CQ477)</f>
        <v>33.430499999999995</v>
      </c>
      <c r="AJ145" s="12">
        <f>STDEV('Raw Data'!CE477,'Raw Data'!CK477,'Raw Data'!CQ477)</f>
        <v>0.24960869375885236</v>
      </c>
      <c r="AL145" s="4">
        <f t="shared" si="131"/>
        <v>-4.0723333333333329</v>
      </c>
      <c r="AM145" s="12">
        <f t="shared" si="132"/>
        <v>3.5477321994121374</v>
      </c>
      <c r="AN145" s="4">
        <f t="shared" si="133"/>
        <v>-4.5826666666666664</v>
      </c>
      <c r="AO145" s="12">
        <f t="shared" si="134"/>
        <v>1.6841732934441953</v>
      </c>
      <c r="AP145" s="4">
        <f t="shared" si="135"/>
        <v>-4.6296666666666688</v>
      </c>
      <c r="AQ145" s="12">
        <f t="shared" si="136"/>
        <v>1.342969126694735</v>
      </c>
      <c r="AR145" s="4">
        <f t="shared" si="137"/>
        <v>-2.9373333333333349</v>
      </c>
      <c r="AS145" s="12">
        <f t="shared" si="138"/>
        <v>0.98796688297861768</v>
      </c>
      <c r="AT145" s="4">
        <f t="shared" si="139"/>
        <v>-2.6976666666666702</v>
      </c>
      <c r="AU145" s="12">
        <f t="shared" si="140"/>
        <v>2.032173845719635</v>
      </c>
      <c r="AW145" s="4">
        <f t="shared" si="141"/>
        <v>-3.0313333333333339</v>
      </c>
      <c r="AX145" s="12">
        <f t="shared" si="142"/>
        <v>2.8700183454360513</v>
      </c>
      <c r="AY145" s="4">
        <f t="shared" si="143"/>
        <v>-2.4276666666666662</v>
      </c>
      <c r="AZ145" s="12">
        <f t="shared" si="144"/>
        <v>1.1040680748831295</v>
      </c>
      <c r="BA145" s="4">
        <f t="shared" si="145"/>
        <v>-0.92533333333333445</v>
      </c>
      <c r="BB145" s="12">
        <f t="shared" si="146"/>
        <v>1.3891940765550874</v>
      </c>
      <c r="BC145" s="4">
        <f t="shared" si="147"/>
        <v>-0.70449999999999946</v>
      </c>
      <c r="BD145" s="12">
        <f t="shared" si="148"/>
        <v>0.69606984856454357</v>
      </c>
      <c r="BE145" s="4">
        <f t="shared" si="149"/>
        <v>-0.74683333333332769</v>
      </c>
      <c r="BF145" s="12">
        <f t="shared" si="150"/>
        <v>1.1467599259005332</v>
      </c>
      <c r="BH145" s="4">
        <f t="shared" si="121"/>
        <v>1.0409999999999995</v>
      </c>
      <c r="BI145" s="4">
        <f t="shared" si="122"/>
        <v>4.5188024149615371</v>
      </c>
      <c r="BJ145" s="4">
        <f t="shared" si="123"/>
        <v>2.1550000000000002</v>
      </c>
      <c r="BK145" s="4">
        <f t="shared" si="124"/>
        <v>1.7667829338654357</v>
      </c>
      <c r="BL145" s="4">
        <f t="shared" si="125"/>
        <v>3.7043333333333344</v>
      </c>
      <c r="BM145" s="4">
        <f t="shared" si="126"/>
        <v>2.1058757293211166</v>
      </c>
      <c r="BN145" s="4">
        <f t="shared" si="127"/>
        <v>2.2328333333333354</v>
      </c>
      <c r="BO145" s="4">
        <f t="shared" si="128"/>
        <v>1.2917460230118483</v>
      </c>
      <c r="BP145" s="4">
        <f t="shared" si="129"/>
        <v>1.9508333333333425</v>
      </c>
      <c r="BQ145" s="4">
        <f t="shared" si="130"/>
        <v>1.3846313073368064</v>
      </c>
    </row>
    <row r="146" spans="1:69" x14ac:dyDescent="0.25">
      <c r="A146" t="str">
        <f>'Raw Data'!A146</f>
        <v>A_p110g</v>
      </c>
      <c r="B146">
        <f>'Raw Data'!B146</f>
        <v>954</v>
      </c>
      <c r="C146">
        <f>'Raw Data'!C146</f>
        <v>961</v>
      </c>
      <c r="D146" t="str">
        <f>'Raw Data'!D146</f>
        <v>ITETGNLF</v>
      </c>
      <c r="E146" s="1">
        <f>AVERAGE('Raw Data'!K146,'Raw Data'!Q146,'Raw Data'!W146)</f>
        <v>4.7816666666666663</v>
      </c>
      <c r="F146" s="12">
        <f>STDEV('Raw Data'!K146,'Raw Data'!Q146,'Raw Data'!W146)</f>
        <v>0.32682156191618289</v>
      </c>
      <c r="G146" s="1">
        <f>AVERAGE('Raw Data'!AC146,'Raw Data'!AI146,'Raw Data'!AO146)</f>
        <v>4.3726666666666665</v>
      </c>
      <c r="H146" s="12">
        <f>STDEV('Raw Data'!AC146,'Raw Data'!AI146,'Raw Data'!AO146)</f>
        <v>0.59647743740507897</v>
      </c>
      <c r="I146" s="1">
        <f>AVERAGE('Raw Data'!AU146,'Raw Data'!BA146,'Raw Data'!BG146)</f>
        <v>11.083333333333334</v>
      </c>
      <c r="J146" s="12">
        <f>STDEV('Raw Data'!AU146,'Raw Data'!BA146,'Raw Data'!BG146)</f>
        <v>1.1511404490040877</v>
      </c>
      <c r="K146" s="1">
        <f>AVERAGE('Raw Data'!BM146,'Raw Data'!BS146,'Raw Data'!BY146)</f>
        <v>18.820333333333334</v>
      </c>
      <c r="L146" s="12">
        <f>STDEV('Raw Data'!BM146,'Raw Data'!BS146,'Raw Data'!BY146)</f>
        <v>1.7641418121379395</v>
      </c>
      <c r="M146" s="1">
        <f>AVERAGE('Raw Data'!CE146,'Raw Data'!CK146,'Raw Data'!CQ146)</f>
        <v>23.007000000000001</v>
      </c>
      <c r="N146" s="12">
        <f>STDEV('Raw Data'!CE146,'Raw Data'!CK146,'Raw Data'!CQ146)</f>
        <v>0.83483112064656495</v>
      </c>
      <c r="P146" s="1">
        <f>AVERAGE('Raw Data'!K312,'Raw Data'!Q312,'Raw Data'!W312)</f>
        <v>3.8920000000000008</v>
      </c>
      <c r="Q146" s="12">
        <f>STDEV('Raw Data'!K312,'Raw Data'!Q312,'Raw Data'!W312)</f>
        <v>0.93264516296392019</v>
      </c>
      <c r="R146" s="1">
        <f>AVERAGE('Raw Data'!AC312,'Raw Data'!AI312,'Raw Data'!AO312)</f>
        <v>3.4836666666666667</v>
      </c>
      <c r="S146" s="12">
        <f>STDEV('Raw Data'!AC312,'Raw Data'!AI312,'Raw Data'!AO312)</f>
        <v>0.96607884426341351</v>
      </c>
      <c r="T146" s="1">
        <f>AVERAGE('Raw Data'!AU312,'Raw Data'!BA312,'Raw Data'!BG312)</f>
        <v>10.207000000000001</v>
      </c>
      <c r="U146" s="12">
        <f>STDEV('Raw Data'!AU312,'Raw Data'!BA312,'Raw Data'!BG312)</f>
        <v>0.82491878388117734</v>
      </c>
      <c r="V146" s="1">
        <f>AVERAGE('Raw Data'!BM312,'Raw Data'!BS312,'Raw Data'!BY312)</f>
        <v>17.443999999999999</v>
      </c>
      <c r="W146" s="12">
        <f>STDEV('Raw Data'!BM312,'Raw Data'!BS312,'Raw Data'!BY312)</f>
        <v>0.13201136314726808</v>
      </c>
      <c r="X146" s="1">
        <f>AVERAGE('Raw Data'!CE312,'Raw Data'!CK312,'Raw Data'!CQ312)</f>
        <v>21.340333333333334</v>
      </c>
      <c r="Y146" s="12">
        <f>STDEV('Raw Data'!CE312,'Raw Data'!CK312,'Raw Data'!CQ312)</f>
        <v>0.86200483370647851</v>
      </c>
      <c r="AA146" s="1">
        <f>AVERAGE('Raw Data'!K478,'Raw Data'!Q478,'Raw Data'!W478)</f>
        <v>2.8079999999999998</v>
      </c>
      <c r="AB146" s="12">
        <f>STDEV('Raw Data'!K478,'Raw Data'!Q478,'Raw Data'!W478)</f>
        <v>0.31993905669674033</v>
      </c>
      <c r="AC146" s="1">
        <f>AVERAGE('Raw Data'!AC478,'Raw Data'!AI478,'Raw Data'!AO478)</f>
        <v>3.4369999999999998</v>
      </c>
      <c r="AD146" s="12">
        <f>STDEV('Raw Data'!AC478,'Raw Data'!AI478,'Raw Data'!AO478)</f>
        <v>0.39409770362183028</v>
      </c>
      <c r="AE146" s="1">
        <f>AVERAGE('Raw Data'!AU478,'Raw Data'!BA478,'Raw Data'!BG478)</f>
        <v>10.005333333333333</v>
      </c>
      <c r="AF146" s="12">
        <f>STDEV('Raw Data'!AU478,'Raw Data'!BA478,'Raw Data'!BG478)</f>
        <v>0.37831512437825326</v>
      </c>
      <c r="AG146" s="1">
        <f>AVERAGE('Raw Data'!BM478,'Raw Data'!BS478,'Raw Data'!BY478)</f>
        <v>17.217500000000001</v>
      </c>
      <c r="AH146" s="12">
        <f>STDEV('Raw Data'!BM478,'Raw Data'!BS478,'Raw Data'!BY478)</f>
        <v>0.69084332521925718</v>
      </c>
      <c r="AI146" s="1">
        <f>AVERAGE('Raw Data'!CE478,'Raw Data'!CK478,'Raw Data'!CQ478)</f>
        <v>21.916499999999999</v>
      </c>
      <c r="AJ146" s="12">
        <f>STDEV('Raw Data'!CE478,'Raw Data'!CK478,'Raw Data'!CQ478)</f>
        <v>1.2692566722298539</v>
      </c>
      <c r="AL146" s="4">
        <f t="shared" si="131"/>
        <v>0.8896666666666655</v>
      </c>
      <c r="AM146" s="12">
        <f t="shared" si="132"/>
        <v>1.259466724880103</v>
      </c>
      <c r="AN146" s="4">
        <f t="shared" si="133"/>
        <v>0.88899999999999979</v>
      </c>
      <c r="AO146" s="12">
        <f t="shared" si="134"/>
        <v>1.5625562816684921</v>
      </c>
      <c r="AP146" s="4">
        <f t="shared" si="135"/>
        <v>0.87633333333333319</v>
      </c>
      <c r="AQ146" s="12">
        <f t="shared" si="136"/>
        <v>1.9760592328852649</v>
      </c>
      <c r="AR146" s="4">
        <f t="shared" si="137"/>
        <v>1.376333333333335</v>
      </c>
      <c r="AS146" s="12">
        <f t="shared" si="138"/>
        <v>1.8961531752852074</v>
      </c>
      <c r="AT146" s="4">
        <f t="shared" si="139"/>
        <v>1.6666666666666679</v>
      </c>
      <c r="AU146" s="12">
        <f t="shared" si="140"/>
        <v>1.6968359543530436</v>
      </c>
      <c r="AW146" s="4">
        <f t="shared" si="141"/>
        <v>1.9736666666666665</v>
      </c>
      <c r="AX146" s="12">
        <f t="shared" si="142"/>
        <v>0.64676061861292322</v>
      </c>
      <c r="AY146" s="4">
        <f t="shared" si="143"/>
        <v>0.93566666666666665</v>
      </c>
      <c r="AZ146" s="12">
        <f t="shared" si="144"/>
        <v>0.99057514102690936</v>
      </c>
      <c r="BA146" s="4">
        <f t="shared" si="145"/>
        <v>1.0780000000000012</v>
      </c>
      <c r="BB146" s="12">
        <f t="shared" si="146"/>
        <v>1.5294555733823407</v>
      </c>
      <c r="BC146" s="4">
        <f t="shared" si="147"/>
        <v>1.6028333333333329</v>
      </c>
      <c r="BD146" s="12">
        <f t="shared" si="148"/>
        <v>2.4549851373571965</v>
      </c>
      <c r="BE146" s="4">
        <f t="shared" si="149"/>
        <v>1.0905000000000022</v>
      </c>
      <c r="BF146" s="12">
        <f t="shared" si="150"/>
        <v>2.104087792876419</v>
      </c>
      <c r="BH146" s="4">
        <f t="shared" si="121"/>
        <v>1.084000000000001</v>
      </c>
      <c r="BI146" s="4">
        <f t="shared" si="122"/>
        <v>1.2525842196606605</v>
      </c>
      <c r="BJ146" s="4">
        <f t="shared" si="123"/>
        <v>4.6666666666666856E-2</v>
      </c>
      <c r="BK146" s="4">
        <f t="shared" si="124"/>
        <v>1.3601765478852439</v>
      </c>
      <c r="BL146" s="4">
        <f t="shared" si="125"/>
        <v>0.20166666666666799</v>
      </c>
      <c r="BM146" s="4">
        <f t="shared" si="126"/>
        <v>1.2032339082594306</v>
      </c>
      <c r="BN146" s="4">
        <f t="shared" si="127"/>
        <v>0.22649999999999793</v>
      </c>
      <c r="BO146" s="4">
        <f t="shared" si="128"/>
        <v>0.82285468836652531</v>
      </c>
      <c r="BP146" s="4">
        <f t="shared" si="129"/>
        <v>-0.57616666666666561</v>
      </c>
      <c r="BQ146" s="4">
        <f t="shared" si="130"/>
        <v>2.1312615059363322</v>
      </c>
    </row>
    <row r="147" spans="1:69" x14ac:dyDescent="0.25">
      <c r="A147" t="str">
        <f>'Raw Data'!A147</f>
        <v>A_p110g</v>
      </c>
      <c r="B147">
        <f>'Raw Data'!B147</f>
        <v>954</v>
      </c>
      <c r="C147">
        <f>'Raw Data'!C147</f>
        <v>975</v>
      </c>
      <c r="D147" t="str">
        <f>'Raw Data'!D147</f>
        <v>ITETGNLFHIDFGHILGNYKSF</v>
      </c>
      <c r="E147" s="1">
        <f>AVERAGE('Raw Data'!K147,'Raw Data'!Q147,'Raw Data'!W147)</f>
        <v>23.386333333333329</v>
      </c>
      <c r="F147" s="12">
        <f>STDEV('Raw Data'!K147,'Raw Data'!Q147,'Raw Data'!W147)</f>
        <v>0.97101458966038934</v>
      </c>
      <c r="G147" s="1">
        <f>AVERAGE('Raw Data'!AC147,'Raw Data'!AI147,'Raw Data'!AO147)</f>
        <v>26.361666666666665</v>
      </c>
      <c r="H147" s="12">
        <f>STDEV('Raw Data'!AC147,'Raw Data'!AI147,'Raw Data'!AO147)</f>
        <v>1.2821253188878747</v>
      </c>
      <c r="I147" s="1">
        <f>AVERAGE('Raw Data'!AU147,'Raw Data'!BA147,'Raw Data'!BG147)</f>
        <v>29.073333333333334</v>
      </c>
      <c r="J147" s="12">
        <f>STDEV('Raw Data'!AU147,'Raw Data'!BA147,'Raw Data'!BG147)</f>
        <v>1.751753787874692</v>
      </c>
      <c r="K147" s="1">
        <f>AVERAGE('Raw Data'!BM147,'Raw Data'!BS147,'Raw Data'!BY147)</f>
        <v>32.018000000000001</v>
      </c>
      <c r="L147" s="12">
        <f>STDEV('Raw Data'!BM147,'Raw Data'!BS147,'Raw Data'!BY147)</f>
        <v>0.91721698632330351</v>
      </c>
      <c r="M147" s="1">
        <f>AVERAGE('Raw Data'!CE147,'Raw Data'!CK147,'Raw Data'!CQ147)</f>
        <v>36.18966666666666</v>
      </c>
      <c r="N147" s="12">
        <f>STDEV('Raw Data'!CE147,'Raw Data'!CK147,'Raw Data'!CQ147)</f>
        <v>1.3823900800184195</v>
      </c>
      <c r="P147" s="1">
        <f>AVERAGE('Raw Data'!K313,'Raw Data'!Q313,'Raw Data'!W313)</f>
        <v>21.196000000000002</v>
      </c>
      <c r="Q147" s="12">
        <f>STDEV('Raw Data'!K313,'Raw Data'!Q313,'Raw Data'!W313)</f>
        <v>0.97992040493093102</v>
      </c>
      <c r="R147" s="1">
        <f>AVERAGE('Raw Data'!AC313,'Raw Data'!AI313,'Raw Data'!AO313)</f>
        <v>26.090000000000003</v>
      </c>
      <c r="S147" s="12">
        <f>STDEV('Raw Data'!AC313,'Raw Data'!AI313,'Raw Data'!AO313)</f>
        <v>0.72785781578547337</v>
      </c>
      <c r="T147" s="1">
        <f>AVERAGE('Raw Data'!AU313,'Raw Data'!BA313,'Raw Data'!BG313)</f>
        <v>28.988</v>
      </c>
      <c r="U147" s="12">
        <f>STDEV('Raw Data'!AU313,'Raw Data'!BA313,'Raw Data'!BG313)</f>
        <v>0.88950604270010436</v>
      </c>
      <c r="V147" s="1">
        <f>AVERAGE('Raw Data'!BM313,'Raw Data'!BS313,'Raw Data'!BY313)</f>
        <v>31.797000000000001</v>
      </c>
      <c r="W147" s="12">
        <f>STDEV('Raw Data'!BM313,'Raw Data'!BS313,'Raw Data'!BY313)</f>
        <v>0.85580371581338721</v>
      </c>
      <c r="X147" s="1">
        <f>AVERAGE('Raw Data'!CE313,'Raw Data'!CK313,'Raw Data'!CQ313)</f>
        <v>33.710333333333331</v>
      </c>
      <c r="Y147" s="12">
        <f>STDEV('Raw Data'!CE313,'Raw Data'!CK313,'Raw Data'!CQ313)</f>
        <v>0.74902225156088442</v>
      </c>
      <c r="AA147" s="1">
        <f>AVERAGE('Raw Data'!K479,'Raw Data'!Q479,'Raw Data'!W479)</f>
        <v>21.089000000000002</v>
      </c>
      <c r="AB147" s="12">
        <f>STDEV('Raw Data'!K479,'Raw Data'!Q479,'Raw Data'!W479)</f>
        <v>1.1643246969810441</v>
      </c>
      <c r="AC147" s="1">
        <f>AVERAGE('Raw Data'!AC479,'Raw Data'!AI479,'Raw Data'!AO479)</f>
        <v>25.693000000000001</v>
      </c>
      <c r="AD147" s="12">
        <f>STDEV('Raw Data'!AC479,'Raw Data'!AI479,'Raw Data'!AO479)</f>
        <v>1.1171960436736246</v>
      </c>
      <c r="AE147" s="1">
        <f>AVERAGE('Raw Data'!AU479,'Raw Data'!BA479,'Raw Data'!BG479)</f>
        <v>28.641333333333332</v>
      </c>
      <c r="AF147" s="12">
        <f>STDEV('Raw Data'!AU479,'Raw Data'!BA479,'Raw Data'!BG479)</f>
        <v>1.3681528910663951</v>
      </c>
      <c r="AG147" s="1">
        <f>AVERAGE('Raw Data'!BM479,'Raw Data'!BS479,'Raw Data'!BY479)</f>
        <v>31.785000000000004</v>
      </c>
      <c r="AH147" s="12">
        <f>STDEV('Raw Data'!BM479,'Raw Data'!BS479,'Raw Data'!BY479)</f>
        <v>0.84569971029911195</v>
      </c>
      <c r="AI147" s="1">
        <f>AVERAGE('Raw Data'!CE479,'Raw Data'!CK479,'Raw Data'!CQ479)</f>
        <v>33.864000000000004</v>
      </c>
      <c r="AJ147" s="12">
        <f>STDEV('Raw Data'!CE479,'Raw Data'!CK479,'Raw Data'!CQ479)</f>
        <v>0.76226111011909525</v>
      </c>
      <c r="AL147" s="4">
        <f t="shared" si="131"/>
        <v>2.1903333333333279</v>
      </c>
      <c r="AM147" s="12">
        <f t="shared" si="132"/>
        <v>1.9509349945913204</v>
      </c>
      <c r="AN147" s="4">
        <f t="shared" si="133"/>
        <v>0.27166666666666117</v>
      </c>
      <c r="AO147" s="12">
        <f t="shared" si="134"/>
        <v>2.0099831346733481</v>
      </c>
      <c r="AP147" s="4">
        <f t="shared" si="135"/>
        <v>8.5333333333334593E-2</v>
      </c>
      <c r="AQ147" s="12">
        <f t="shared" si="136"/>
        <v>2.6412598305747959</v>
      </c>
      <c r="AR147" s="4">
        <f t="shared" si="137"/>
        <v>0.22100000000000009</v>
      </c>
      <c r="AS147" s="12">
        <f t="shared" si="138"/>
        <v>1.7730207021366908</v>
      </c>
      <c r="AT147" s="4">
        <f t="shared" si="139"/>
        <v>2.4793333333333294</v>
      </c>
      <c r="AU147" s="12">
        <f t="shared" si="140"/>
        <v>2.1314123315793037</v>
      </c>
      <c r="AW147" s="4">
        <f t="shared" si="141"/>
        <v>2.2973333333333272</v>
      </c>
      <c r="AX147" s="12">
        <f t="shared" si="142"/>
        <v>2.1353392866414329</v>
      </c>
      <c r="AY147" s="4">
        <f t="shared" si="143"/>
        <v>0.66866666666666319</v>
      </c>
      <c r="AZ147" s="12">
        <f t="shared" si="144"/>
        <v>2.3993213625614995</v>
      </c>
      <c r="BA147" s="4">
        <f t="shared" si="145"/>
        <v>0.43200000000000216</v>
      </c>
      <c r="BB147" s="12">
        <f t="shared" si="146"/>
        <v>3.1199066789410868</v>
      </c>
      <c r="BC147" s="4">
        <f t="shared" si="147"/>
        <v>0.23299999999999699</v>
      </c>
      <c r="BD147" s="12">
        <f t="shared" si="148"/>
        <v>1.7629166966224157</v>
      </c>
      <c r="BE147" s="4">
        <f t="shared" si="149"/>
        <v>2.3256666666666561</v>
      </c>
      <c r="BF147" s="12">
        <f t="shared" si="150"/>
        <v>2.1446511901375152</v>
      </c>
      <c r="BH147" s="4">
        <f t="shared" si="121"/>
        <v>0.10699999999999932</v>
      </c>
      <c r="BI147" s="4">
        <f t="shared" si="122"/>
        <v>2.144245101911975</v>
      </c>
      <c r="BJ147" s="4">
        <f t="shared" si="123"/>
        <v>0.39700000000000202</v>
      </c>
      <c r="BK147" s="4">
        <f t="shared" si="124"/>
        <v>1.8450538594590979</v>
      </c>
      <c r="BL147" s="4">
        <f t="shared" si="125"/>
        <v>0.34666666666666757</v>
      </c>
      <c r="BM147" s="4">
        <f t="shared" si="126"/>
        <v>2.2576589337664994</v>
      </c>
      <c r="BN147" s="4">
        <f t="shared" si="127"/>
        <v>1.1999999999996902E-2</v>
      </c>
      <c r="BO147" s="4">
        <f t="shared" si="128"/>
        <v>1.7015034261124993</v>
      </c>
      <c r="BP147" s="4">
        <f t="shared" si="129"/>
        <v>-0.15366666666667328</v>
      </c>
      <c r="BQ147" s="4">
        <f t="shared" si="130"/>
        <v>1.5112833616799797</v>
      </c>
    </row>
    <row r="148" spans="1:69" x14ac:dyDescent="0.25">
      <c r="A148" t="str">
        <f>'Raw Data'!A148</f>
        <v>A_p110g</v>
      </c>
      <c r="B148">
        <f>'Raw Data'!B148</f>
        <v>954</v>
      </c>
      <c r="C148">
        <f>'Raw Data'!C148</f>
        <v>992</v>
      </c>
      <c r="D148" t="str">
        <f>'Raw Data'!D148</f>
        <v>ITETGNLFHIDFGHILGNYKSFLGINKERVPFVLTPDFL</v>
      </c>
      <c r="E148" s="1">
        <f>AVERAGE('Raw Data'!K148,'Raw Data'!Q148,'Raw Data'!W148)</f>
        <v>23.888333333333332</v>
      </c>
      <c r="F148" s="12">
        <f>STDEV('Raw Data'!K148,'Raw Data'!Q148,'Raw Data'!W148)</f>
        <v>0.81672904523675138</v>
      </c>
      <c r="G148" s="1">
        <f>AVERAGE('Raw Data'!AC148,'Raw Data'!AI148,'Raw Data'!AO148)</f>
        <v>25.138000000000002</v>
      </c>
      <c r="H148" s="12">
        <f>STDEV('Raw Data'!AC148,'Raw Data'!AI148,'Raw Data'!AO148)</f>
        <v>1.4612309879002714</v>
      </c>
      <c r="I148" s="1">
        <f>AVERAGE('Raw Data'!AU148,'Raw Data'!BA148,'Raw Data'!BG148)</f>
        <v>27.114333333333331</v>
      </c>
      <c r="J148" s="12">
        <f>STDEV('Raw Data'!AU148,'Raw Data'!BA148,'Raw Data'!BG148)</f>
        <v>1.5752207252741861</v>
      </c>
      <c r="K148" s="1">
        <f>AVERAGE('Raw Data'!BM148,'Raw Data'!BS148,'Raw Data'!BY148)</f>
        <v>30.568000000000001</v>
      </c>
      <c r="L148" s="12">
        <f>STDEV('Raw Data'!BM148,'Raw Data'!BS148,'Raw Data'!BY148)</f>
        <v>0.7512875614569956</v>
      </c>
      <c r="M148" s="1">
        <f>AVERAGE('Raw Data'!CE148,'Raw Data'!CK148,'Raw Data'!CQ148)</f>
        <v>33.721666666666671</v>
      </c>
      <c r="N148" s="12">
        <f>STDEV('Raw Data'!CE148,'Raw Data'!CK148,'Raw Data'!CQ148)</f>
        <v>1.8851252831929581</v>
      </c>
      <c r="P148" s="1">
        <f>AVERAGE('Raw Data'!K314,'Raw Data'!Q314,'Raw Data'!W314)</f>
        <v>21.041666666666668</v>
      </c>
      <c r="Q148" s="12">
        <f>STDEV('Raw Data'!K314,'Raw Data'!Q314,'Raw Data'!W314)</f>
        <v>2.0175602428015207</v>
      </c>
      <c r="R148" s="1">
        <f>AVERAGE('Raw Data'!AC314,'Raw Data'!AI314,'Raw Data'!AO314)</f>
        <v>24.807666666666666</v>
      </c>
      <c r="S148" s="12">
        <f>STDEV('Raw Data'!AC314,'Raw Data'!AI314,'Raw Data'!AO314)</f>
        <v>0.98217327052477477</v>
      </c>
      <c r="T148" s="1">
        <f>AVERAGE('Raw Data'!AU314,'Raw Data'!BA314,'Raw Data'!BG314)</f>
        <v>25.943000000000001</v>
      </c>
      <c r="U148" s="12">
        <f>STDEV('Raw Data'!AU314,'Raw Data'!BA314,'Raw Data'!BG314)</f>
        <v>0.47273988619535845</v>
      </c>
      <c r="V148" s="1">
        <f>AVERAGE('Raw Data'!BM314,'Raw Data'!BS314,'Raw Data'!BY314)</f>
        <v>29.782333333333337</v>
      </c>
      <c r="W148" s="12">
        <f>STDEV('Raw Data'!BM314,'Raw Data'!BS314,'Raw Data'!BY314)</f>
        <v>1.1485487944938748</v>
      </c>
      <c r="X148" s="1">
        <f>AVERAGE('Raw Data'!CE314,'Raw Data'!CK314,'Raw Data'!CQ314)</f>
        <v>31.306666666666668</v>
      </c>
      <c r="Y148" s="12">
        <f>STDEV('Raw Data'!CE314,'Raw Data'!CK314,'Raw Data'!CQ314)</f>
        <v>0.81122520506535967</v>
      </c>
      <c r="AA148" s="1">
        <f>AVERAGE('Raw Data'!K480,'Raw Data'!Q480,'Raw Data'!W480)</f>
        <v>23.176666666666666</v>
      </c>
      <c r="AB148" s="12">
        <f>STDEV('Raw Data'!K480,'Raw Data'!Q480,'Raw Data'!W480)</f>
        <v>1.0268185493714717</v>
      </c>
      <c r="AC148" s="1">
        <f>AVERAGE('Raw Data'!AC480,'Raw Data'!AI480,'Raw Data'!AO480)</f>
        <v>25.493666666666666</v>
      </c>
      <c r="AD148" s="12">
        <f>STDEV('Raw Data'!AC480,'Raw Data'!AI480,'Raw Data'!AO480)</f>
        <v>0.76872968807854314</v>
      </c>
      <c r="AE148" s="1">
        <f>AVERAGE('Raw Data'!AU480,'Raw Data'!BA480,'Raw Data'!BG480)</f>
        <v>27.862666666666666</v>
      </c>
      <c r="AF148" s="12">
        <f>STDEV('Raw Data'!AU480,'Raw Data'!BA480,'Raw Data'!BG480)</f>
        <v>1.108569498648295</v>
      </c>
      <c r="AG148" s="1">
        <f>AVERAGE('Raw Data'!BM480,'Raw Data'!BS480,'Raw Data'!BY480)</f>
        <v>30.39</v>
      </c>
      <c r="AH148" s="12">
        <f>STDEV('Raw Data'!BM480,'Raw Data'!BS480,'Raw Data'!BY480)</f>
        <v>0.91075353416827343</v>
      </c>
      <c r="AI148" s="1">
        <f>AVERAGE('Raw Data'!CE480,'Raw Data'!CK480,'Raw Data'!CQ480)</f>
        <v>31.7105</v>
      </c>
      <c r="AJ148" s="12">
        <f>STDEV('Raw Data'!CE480,'Raw Data'!CK480,'Raw Data'!CQ480)</f>
        <v>1.4021927470929216</v>
      </c>
      <c r="AL148" s="4">
        <f t="shared" si="131"/>
        <v>2.846666666666664</v>
      </c>
      <c r="AM148" s="12">
        <f t="shared" si="132"/>
        <v>2.834289288038272</v>
      </c>
      <c r="AN148" s="4">
        <f t="shared" si="133"/>
        <v>0.33033333333333559</v>
      </c>
      <c r="AO148" s="12">
        <f t="shared" si="134"/>
        <v>2.4434042584250455</v>
      </c>
      <c r="AP148" s="4">
        <f t="shared" si="135"/>
        <v>1.1713333333333296</v>
      </c>
      <c r="AQ148" s="12">
        <f t="shared" si="136"/>
        <v>2.0479606114695446</v>
      </c>
      <c r="AR148" s="4">
        <f t="shared" si="137"/>
        <v>0.78566666666666407</v>
      </c>
      <c r="AS148" s="12">
        <f t="shared" si="138"/>
        <v>1.8998363559508704</v>
      </c>
      <c r="AT148" s="4">
        <f t="shared" si="139"/>
        <v>2.4150000000000027</v>
      </c>
      <c r="AU148" s="12">
        <f t="shared" si="140"/>
        <v>2.696350488258318</v>
      </c>
      <c r="AW148" s="4">
        <f t="shared" si="141"/>
        <v>0.711666666666666</v>
      </c>
      <c r="AX148" s="12">
        <f t="shared" si="142"/>
        <v>1.8435475946082232</v>
      </c>
      <c r="AY148" s="4">
        <f t="shared" si="143"/>
        <v>-0.35566666666666436</v>
      </c>
      <c r="AZ148" s="12">
        <f t="shared" si="144"/>
        <v>2.2299606759788144</v>
      </c>
      <c r="BA148" s="4">
        <f t="shared" si="145"/>
        <v>-0.74833333333333485</v>
      </c>
      <c r="BB148" s="12">
        <f t="shared" si="146"/>
        <v>2.6837902239224816</v>
      </c>
      <c r="BC148" s="4">
        <f t="shared" si="147"/>
        <v>0.17800000000000082</v>
      </c>
      <c r="BD148" s="12">
        <f t="shared" si="148"/>
        <v>1.6620410956252691</v>
      </c>
      <c r="BE148" s="4">
        <f t="shared" si="149"/>
        <v>2.0111666666666714</v>
      </c>
      <c r="BF148" s="12">
        <f t="shared" si="150"/>
        <v>3.2873180302858795</v>
      </c>
      <c r="BH148" s="4">
        <f t="shared" si="121"/>
        <v>-2.134999999999998</v>
      </c>
      <c r="BI148" s="4">
        <f t="shared" si="122"/>
        <v>3.0443787921729921</v>
      </c>
      <c r="BJ148" s="4">
        <f t="shared" si="123"/>
        <v>-0.68599999999999994</v>
      </c>
      <c r="BK148" s="4">
        <f t="shared" si="124"/>
        <v>1.750902958603318</v>
      </c>
      <c r="BL148" s="4">
        <f t="shared" si="125"/>
        <v>-1.9196666666666644</v>
      </c>
      <c r="BM148" s="4">
        <f t="shared" si="126"/>
        <v>1.5813093848436535</v>
      </c>
      <c r="BN148" s="4">
        <f t="shared" si="127"/>
        <v>-0.60766666666666325</v>
      </c>
      <c r="BO148" s="4">
        <f t="shared" si="128"/>
        <v>2.0593023286621484</v>
      </c>
      <c r="BP148" s="4">
        <f t="shared" si="129"/>
        <v>-0.40383333333333127</v>
      </c>
      <c r="BQ148" s="4">
        <f t="shared" si="130"/>
        <v>2.2134179521582813</v>
      </c>
    </row>
    <row r="149" spans="1:69" x14ac:dyDescent="0.25">
      <c r="A149" t="str">
        <f>'Raw Data'!A149</f>
        <v>A_p110g</v>
      </c>
      <c r="B149">
        <f>'Raw Data'!B149</f>
        <v>961</v>
      </c>
      <c r="C149">
        <f>'Raw Data'!C149</f>
        <v>972</v>
      </c>
      <c r="D149" t="str">
        <f>'Raw Data'!D149</f>
        <v>FHIDFGHILGNY</v>
      </c>
      <c r="E149" s="1">
        <f>AVERAGE('Raw Data'!K149,'Raw Data'!Q149,'Raw Data'!W149)</f>
        <v>27.205666666666669</v>
      </c>
      <c r="F149" s="12">
        <f>STDEV('Raw Data'!K149,'Raw Data'!Q149,'Raw Data'!W149)</f>
        <v>0.52176750889005374</v>
      </c>
      <c r="G149" s="1">
        <f>AVERAGE('Raw Data'!AC149,'Raw Data'!AI149,'Raw Data'!AO149)</f>
        <v>33.613</v>
      </c>
      <c r="H149" s="12">
        <f>STDEV('Raw Data'!AC149,'Raw Data'!AI149,'Raw Data'!AO149)</f>
        <v>0.57680412619883492</v>
      </c>
      <c r="I149" s="1">
        <f>AVERAGE('Raw Data'!AU149,'Raw Data'!BA149,'Raw Data'!BG149)</f>
        <v>38.855333333333334</v>
      </c>
      <c r="J149" s="12">
        <f>STDEV('Raw Data'!AU149,'Raw Data'!BA149,'Raw Data'!BG149)</f>
        <v>0.68228610811984969</v>
      </c>
      <c r="K149" s="1">
        <f>AVERAGE('Raw Data'!BM149,'Raw Data'!BS149,'Raw Data'!BY149)</f>
        <v>42.773666666666664</v>
      </c>
      <c r="L149" s="12">
        <f>STDEV('Raw Data'!BM149,'Raw Data'!BS149,'Raw Data'!BY149)</f>
        <v>0.46426321557208644</v>
      </c>
      <c r="M149" s="1">
        <f>AVERAGE('Raw Data'!CE149,'Raw Data'!CK149,'Raw Data'!CQ149)</f>
        <v>46.819999999999993</v>
      </c>
      <c r="N149" s="12">
        <f>STDEV('Raw Data'!CE149,'Raw Data'!CK149,'Raw Data'!CQ149)</f>
        <v>0.25571859533479313</v>
      </c>
      <c r="P149" s="1">
        <f>AVERAGE('Raw Data'!K315,'Raw Data'!Q315,'Raw Data'!W315)</f>
        <v>25.096333333333334</v>
      </c>
      <c r="Q149" s="12">
        <f>STDEV('Raw Data'!K315,'Raw Data'!Q315,'Raw Data'!W315)</f>
        <v>0.2923445455850559</v>
      </c>
      <c r="R149" s="1">
        <f>AVERAGE('Raw Data'!AC315,'Raw Data'!AI315,'Raw Data'!AO315)</f>
        <v>32.550333333333334</v>
      </c>
      <c r="S149" s="12">
        <f>STDEV('Raw Data'!AC315,'Raw Data'!AI315,'Raw Data'!AO315)</f>
        <v>0.49126096255791718</v>
      </c>
      <c r="T149" s="1">
        <f>AVERAGE('Raw Data'!AU315,'Raw Data'!BA315,'Raw Data'!BG315)</f>
        <v>37.727666666666664</v>
      </c>
      <c r="U149" s="12">
        <f>STDEV('Raw Data'!AU315,'Raw Data'!BA315,'Raw Data'!BG315)</f>
        <v>0.29257534642094096</v>
      </c>
      <c r="V149" s="1">
        <f>AVERAGE('Raw Data'!BM315,'Raw Data'!BS315,'Raw Data'!BY315)</f>
        <v>41.954000000000001</v>
      </c>
      <c r="W149" s="12">
        <f>STDEV('Raw Data'!BM315,'Raw Data'!BS315,'Raw Data'!BY315)</f>
        <v>0.44450084364374526</v>
      </c>
      <c r="X149" s="1">
        <f>AVERAGE('Raw Data'!CE315,'Raw Data'!CK315,'Raw Data'!CQ315)</f>
        <v>44.404333333333334</v>
      </c>
      <c r="Y149" s="12">
        <f>STDEV('Raw Data'!CE315,'Raw Data'!CK315,'Raw Data'!CQ315)</f>
        <v>0.1547654138796328</v>
      </c>
      <c r="AA149" s="1">
        <f>AVERAGE('Raw Data'!K481,'Raw Data'!Q481,'Raw Data'!W481)</f>
        <v>26.412333333333333</v>
      </c>
      <c r="AB149" s="12">
        <f>STDEV('Raw Data'!K481,'Raw Data'!Q481,'Raw Data'!W481)</f>
        <v>1.1460407206261629</v>
      </c>
      <c r="AC149" s="1">
        <f>AVERAGE('Raw Data'!AC481,'Raw Data'!AI481,'Raw Data'!AO481)</f>
        <v>33.420333333333332</v>
      </c>
      <c r="AD149" s="12">
        <f>STDEV('Raw Data'!AC481,'Raw Data'!AI481,'Raw Data'!AO481)</f>
        <v>0.18556220879622592</v>
      </c>
      <c r="AE149" s="1">
        <f>AVERAGE('Raw Data'!AU481,'Raw Data'!BA481,'Raw Data'!BG481)</f>
        <v>38.265999999999998</v>
      </c>
      <c r="AF149" s="12">
        <f>STDEV('Raw Data'!AU481,'Raw Data'!BA481,'Raw Data'!BG481)</f>
        <v>0.45354051638194237</v>
      </c>
      <c r="AG149" s="1">
        <f>AVERAGE('Raw Data'!BM481,'Raw Data'!BS481,'Raw Data'!BY481)</f>
        <v>42.012</v>
      </c>
      <c r="AH149" s="12">
        <f>STDEV('Raw Data'!BM481,'Raw Data'!BS481,'Raw Data'!BY481)</f>
        <v>0.13576450198781725</v>
      </c>
      <c r="AI149" s="1">
        <f>AVERAGE('Raw Data'!CE481,'Raw Data'!CK481,'Raw Data'!CQ481)</f>
        <v>45.128999999999998</v>
      </c>
      <c r="AJ149" s="12">
        <f>STDEV('Raw Data'!CE481,'Raw Data'!CK481,'Raw Data'!CQ481)</f>
        <v>0.64629559800450553</v>
      </c>
      <c r="AL149" s="4">
        <f t="shared" si="131"/>
        <v>2.1093333333333355</v>
      </c>
      <c r="AM149" s="12">
        <f t="shared" si="132"/>
        <v>0.81411205447510981</v>
      </c>
      <c r="AN149" s="4">
        <f t="shared" si="133"/>
        <v>1.0626666666666651</v>
      </c>
      <c r="AO149" s="12">
        <f t="shared" si="134"/>
        <v>1.0680650887567518</v>
      </c>
      <c r="AP149" s="4">
        <f t="shared" si="135"/>
        <v>1.1276666666666699</v>
      </c>
      <c r="AQ149" s="12">
        <f t="shared" si="136"/>
        <v>0.97486145454079065</v>
      </c>
      <c r="AR149" s="4">
        <f t="shared" si="137"/>
        <v>0.81966666666666299</v>
      </c>
      <c r="AS149" s="12">
        <f t="shared" si="138"/>
        <v>0.9087640592158317</v>
      </c>
      <c r="AT149" s="4">
        <f t="shared" si="139"/>
        <v>2.4156666666666595</v>
      </c>
      <c r="AU149" s="12">
        <f t="shared" si="140"/>
        <v>0.41048400921442596</v>
      </c>
      <c r="AW149" s="4">
        <f t="shared" si="141"/>
        <v>0.79333333333333655</v>
      </c>
      <c r="AX149" s="12">
        <f t="shared" si="142"/>
        <v>1.6678082295162167</v>
      </c>
      <c r="AY149" s="4">
        <f t="shared" si="143"/>
        <v>0.19266666666666765</v>
      </c>
      <c r="AZ149" s="12">
        <f t="shared" si="144"/>
        <v>0.76236633499506079</v>
      </c>
      <c r="BA149" s="4">
        <f t="shared" si="145"/>
        <v>0.58933333333333593</v>
      </c>
      <c r="BB149" s="12">
        <f t="shared" si="146"/>
        <v>1.1358266245017923</v>
      </c>
      <c r="BC149" s="4">
        <f t="shared" si="147"/>
        <v>0.76166666666666316</v>
      </c>
      <c r="BD149" s="12">
        <f t="shared" si="148"/>
        <v>0.60002771755990381</v>
      </c>
      <c r="BE149" s="4">
        <f t="shared" si="149"/>
        <v>1.6909999999999954</v>
      </c>
      <c r="BF149" s="12">
        <f t="shared" si="150"/>
        <v>0.90201419333929866</v>
      </c>
      <c r="BH149" s="4">
        <f t="shared" si="121"/>
        <v>-1.3159999999999989</v>
      </c>
      <c r="BI149" s="4">
        <f t="shared" si="122"/>
        <v>1.4383852662112189</v>
      </c>
      <c r="BJ149" s="4">
        <f t="shared" si="123"/>
        <v>-0.86999999999999744</v>
      </c>
      <c r="BK149" s="4">
        <f t="shared" si="124"/>
        <v>0.67682317135414305</v>
      </c>
      <c r="BL149" s="4">
        <f t="shared" si="125"/>
        <v>-0.538333333333334</v>
      </c>
      <c r="BM149" s="4">
        <f t="shared" si="126"/>
        <v>0.74611586280288333</v>
      </c>
      <c r="BN149" s="4">
        <f t="shared" si="127"/>
        <v>-5.7999999999999829E-2</v>
      </c>
      <c r="BO149" s="4">
        <f t="shared" si="128"/>
        <v>0.58026534563156251</v>
      </c>
      <c r="BP149" s="4">
        <f t="shared" si="129"/>
        <v>-0.72466666666666413</v>
      </c>
      <c r="BQ149" s="4">
        <f t="shared" si="130"/>
        <v>0.80106101188413836</v>
      </c>
    </row>
    <row r="150" spans="1:69" x14ac:dyDescent="0.25">
      <c r="A150" t="str">
        <f>'Raw Data'!A150</f>
        <v>A_p110g</v>
      </c>
      <c r="B150">
        <f>'Raw Data'!B150</f>
        <v>961</v>
      </c>
      <c r="C150">
        <f>'Raw Data'!C150</f>
        <v>975</v>
      </c>
      <c r="D150" t="str">
        <f>'Raw Data'!D150</f>
        <v>FHIDFGHILGNYKSF</v>
      </c>
      <c r="E150" s="1">
        <f>AVERAGE('Raw Data'!K150,'Raw Data'!Q150,'Raw Data'!W150)</f>
        <v>36.499333333333333</v>
      </c>
      <c r="F150" s="12">
        <f>STDEV('Raw Data'!K150,'Raw Data'!Q150,'Raw Data'!W150)</f>
        <v>0.61544320073694325</v>
      </c>
      <c r="G150" s="1">
        <f>AVERAGE('Raw Data'!AC150,'Raw Data'!AI150,'Raw Data'!AO150)</f>
        <v>41.20366666666667</v>
      </c>
      <c r="H150" s="12">
        <f>STDEV('Raw Data'!AC150,'Raw Data'!AI150,'Raw Data'!AO150)</f>
        <v>1.2276324096949085</v>
      </c>
      <c r="I150" s="1">
        <f>AVERAGE('Raw Data'!AU150,'Raw Data'!BA150,'Raw Data'!BG150)</f>
        <v>45.05533333333333</v>
      </c>
      <c r="J150" s="12">
        <f>STDEV('Raw Data'!AU150,'Raw Data'!BA150,'Raw Data'!BG150)</f>
        <v>1.2131786073506765</v>
      </c>
      <c r="K150" s="1">
        <f>AVERAGE('Raw Data'!BM150,'Raw Data'!BS150,'Raw Data'!BY150)</f>
        <v>48.583000000000006</v>
      </c>
      <c r="L150" s="12">
        <f>STDEV('Raw Data'!BM150,'Raw Data'!BS150,'Raw Data'!BY150)</f>
        <v>0.6766003251551066</v>
      </c>
      <c r="M150" s="1">
        <f>AVERAGE('Raw Data'!CE150,'Raw Data'!CK150,'Raw Data'!CQ150)</f>
        <v>51.670999999999999</v>
      </c>
      <c r="N150" s="12">
        <f>STDEV('Raw Data'!CE150,'Raw Data'!CK150,'Raw Data'!CQ150)</f>
        <v>0.80337475688498128</v>
      </c>
      <c r="P150" s="1">
        <f>AVERAGE('Raw Data'!K316,'Raw Data'!Q316,'Raw Data'!W316)</f>
        <v>34.110666666666667</v>
      </c>
      <c r="Q150" s="12">
        <f>STDEV('Raw Data'!K316,'Raw Data'!Q316,'Raw Data'!W316)</f>
        <v>0.93652780702621485</v>
      </c>
      <c r="R150" s="1">
        <f>AVERAGE('Raw Data'!AC316,'Raw Data'!AI316,'Raw Data'!AO316)</f>
        <v>40.428666666666665</v>
      </c>
      <c r="S150" s="12">
        <f>STDEV('Raw Data'!AC316,'Raw Data'!AI316,'Raw Data'!AO316)</f>
        <v>1.0096159335773871</v>
      </c>
      <c r="T150" s="1">
        <f>AVERAGE('Raw Data'!AU316,'Raw Data'!BA316,'Raw Data'!BG316)</f>
        <v>43.681666666666672</v>
      </c>
      <c r="U150" s="12">
        <f>STDEV('Raw Data'!AU316,'Raw Data'!BA316,'Raw Data'!BG316)</f>
        <v>0.88820174134783936</v>
      </c>
      <c r="V150" s="1">
        <f>AVERAGE('Raw Data'!BM316,'Raw Data'!BS316,'Raw Data'!BY316)</f>
        <v>47.394666666666666</v>
      </c>
      <c r="W150" s="12">
        <f>STDEV('Raw Data'!BM316,'Raw Data'!BS316,'Raw Data'!BY316)</f>
        <v>0.61376325511823582</v>
      </c>
      <c r="X150" s="1">
        <f>AVERAGE('Raw Data'!CE316,'Raw Data'!CK316,'Raw Data'!CQ316)</f>
        <v>49.254666666666658</v>
      </c>
      <c r="Y150" s="12">
        <f>STDEV('Raw Data'!CE316,'Raw Data'!CK316,'Raw Data'!CQ316)</f>
        <v>0.44384719592820715</v>
      </c>
      <c r="AA150" s="1">
        <f>AVERAGE('Raw Data'!K482,'Raw Data'!Q482,'Raw Data'!W482)</f>
        <v>35.668333333333329</v>
      </c>
      <c r="AB150" s="12">
        <f>STDEV('Raw Data'!K482,'Raw Data'!Q482,'Raw Data'!W482)</f>
        <v>1.2717508927983243</v>
      </c>
      <c r="AC150" s="1">
        <f>AVERAGE('Raw Data'!AC482,'Raw Data'!AI482,'Raw Data'!AO482)</f>
        <v>40.92433333333333</v>
      </c>
      <c r="AD150" s="12">
        <f>STDEV('Raw Data'!AC482,'Raw Data'!AI482,'Raw Data'!AO482)</f>
        <v>0.7275784035644064</v>
      </c>
      <c r="AE150" s="1">
        <f>AVERAGE('Raw Data'!AU482,'Raw Data'!BA482,'Raw Data'!BG482)</f>
        <v>43.941000000000003</v>
      </c>
      <c r="AF150" s="12">
        <f>STDEV('Raw Data'!AU482,'Raw Data'!BA482,'Raw Data'!BG482)</f>
        <v>1.015765228780745</v>
      </c>
      <c r="AG150" s="1">
        <f>AVERAGE('Raw Data'!BM482,'Raw Data'!BS482,'Raw Data'!BY482)</f>
        <v>47.338499999999996</v>
      </c>
      <c r="AH150" s="12">
        <f>STDEV('Raw Data'!BM482,'Raw Data'!BS482,'Raw Data'!BY482)</f>
        <v>0.214253354699527</v>
      </c>
      <c r="AI150" s="1">
        <f>AVERAGE('Raw Data'!CE482,'Raw Data'!CK482,'Raw Data'!CQ482)</f>
        <v>49.825499999999998</v>
      </c>
      <c r="AJ150" s="12">
        <f>STDEV('Raw Data'!CE482,'Raw Data'!CK482,'Raw Data'!CQ482)</f>
        <v>5.8689862838482321E-2</v>
      </c>
      <c r="AL150" s="4">
        <f t="shared" si="131"/>
        <v>2.3886666666666656</v>
      </c>
      <c r="AM150" s="12">
        <f t="shared" si="132"/>
        <v>1.5519710077631583</v>
      </c>
      <c r="AN150" s="4">
        <f t="shared" si="133"/>
        <v>0.77500000000000568</v>
      </c>
      <c r="AO150" s="12">
        <f t="shared" si="134"/>
        <v>2.237248343272296</v>
      </c>
      <c r="AP150" s="4">
        <f t="shared" si="135"/>
        <v>1.3736666666666579</v>
      </c>
      <c r="AQ150" s="12">
        <f t="shared" si="136"/>
        <v>2.1013803486985161</v>
      </c>
      <c r="AR150" s="4">
        <f t="shared" si="137"/>
        <v>1.1883333333333397</v>
      </c>
      <c r="AS150" s="12">
        <f t="shared" si="138"/>
        <v>1.2903635802733426</v>
      </c>
      <c r="AT150" s="4">
        <f t="shared" si="139"/>
        <v>2.4163333333333412</v>
      </c>
      <c r="AU150" s="12">
        <f t="shared" si="140"/>
        <v>1.2472219528131885</v>
      </c>
      <c r="AW150" s="4">
        <f t="shared" si="141"/>
        <v>0.83100000000000307</v>
      </c>
      <c r="AX150" s="12">
        <f t="shared" si="142"/>
        <v>1.8871940935352678</v>
      </c>
      <c r="AY150" s="4">
        <f t="shared" si="143"/>
        <v>0.27933333333334076</v>
      </c>
      <c r="AZ150" s="12">
        <f t="shared" si="144"/>
        <v>1.9552108132593149</v>
      </c>
      <c r="BA150" s="4">
        <f t="shared" si="145"/>
        <v>1.1143333333333274</v>
      </c>
      <c r="BB150" s="12">
        <f t="shared" si="146"/>
        <v>2.2289438361314216</v>
      </c>
      <c r="BC150" s="4">
        <f t="shared" si="147"/>
        <v>1.2445000000000093</v>
      </c>
      <c r="BD150" s="12">
        <f t="shared" si="148"/>
        <v>0.8908536798546336</v>
      </c>
      <c r="BE150" s="4">
        <f t="shared" si="149"/>
        <v>1.8455000000000013</v>
      </c>
      <c r="BF150" s="12">
        <f t="shared" si="150"/>
        <v>0.8620646197234636</v>
      </c>
      <c r="BH150" s="4">
        <f t="shared" si="121"/>
        <v>-1.5576666666666625</v>
      </c>
      <c r="BI150" s="4">
        <f t="shared" si="122"/>
        <v>2.2082786998245392</v>
      </c>
      <c r="BJ150" s="4">
        <f t="shared" si="123"/>
        <v>-0.49566666666666492</v>
      </c>
      <c r="BK150" s="4">
        <f t="shared" si="124"/>
        <v>1.7371943371417935</v>
      </c>
      <c r="BL150" s="4">
        <f t="shared" si="125"/>
        <v>-0.25933333333333053</v>
      </c>
      <c r="BM150" s="4">
        <f t="shared" si="126"/>
        <v>1.9039669701285844</v>
      </c>
      <c r="BN150" s="4">
        <f t="shared" si="127"/>
        <v>5.6166666666669585E-2</v>
      </c>
      <c r="BO150" s="4">
        <f t="shared" si="128"/>
        <v>0.82801660981776282</v>
      </c>
      <c r="BP150" s="4">
        <f t="shared" si="129"/>
        <v>-0.57083333333333997</v>
      </c>
      <c r="BQ150" s="4">
        <f t="shared" si="130"/>
        <v>0.50253705876668953</v>
      </c>
    </row>
    <row r="151" spans="1:69" x14ac:dyDescent="0.25">
      <c r="A151" t="str">
        <f>'Raw Data'!A151</f>
        <v>A_p110g</v>
      </c>
      <c r="B151">
        <f>'Raw Data'!B151</f>
        <v>962</v>
      </c>
      <c r="C151">
        <f>'Raw Data'!C151</f>
        <v>975</v>
      </c>
      <c r="D151" t="str">
        <f>'Raw Data'!D151</f>
        <v>HIDFGHILGNYKSF</v>
      </c>
      <c r="E151" s="1">
        <f>AVERAGE('Raw Data'!K151,'Raw Data'!Q151,'Raw Data'!W151)</f>
        <v>42.43033333333333</v>
      </c>
      <c r="F151" s="12">
        <f>STDEV('Raw Data'!K151,'Raw Data'!Q151,'Raw Data'!W151)</f>
        <v>1.1909174334660397</v>
      </c>
      <c r="G151" s="1">
        <f>AVERAGE('Raw Data'!AC151,'Raw Data'!AI151,'Raw Data'!AO151)</f>
        <v>47.898666666666664</v>
      </c>
      <c r="H151" s="12">
        <f>STDEV('Raw Data'!AC151,'Raw Data'!AI151,'Raw Data'!AO151)</f>
        <v>0.97415621608309377</v>
      </c>
      <c r="I151" s="1">
        <f>AVERAGE('Raw Data'!AU151,'Raw Data'!BA151,'Raw Data'!BG151)</f>
        <v>52.414333333333332</v>
      </c>
      <c r="J151" s="12">
        <f>STDEV('Raw Data'!AU151,'Raw Data'!BA151,'Raw Data'!BG151)</f>
        <v>1.2324306606593862</v>
      </c>
      <c r="K151" s="1">
        <f>AVERAGE('Raw Data'!BM151,'Raw Data'!BS151,'Raw Data'!BY151)</f>
        <v>56.388666666666666</v>
      </c>
      <c r="L151" s="12">
        <f>STDEV('Raw Data'!BM151,'Raw Data'!BS151,'Raw Data'!BY151)</f>
        <v>0.54891924117608937</v>
      </c>
      <c r="M151" s="1">
        <f>AVERAGE('Raw Data'!CE151,'Raw Data'!CK151,'Raw Data'!CQ151)</f>
        <v>59.549000000000007</v>
      </c>
      <c r="N151" s="12">
        <f>STDEV('Raw Data'!CE151,'Raw Data'!CK151,'Raw Data'!CQ151)</f>
        <v>1.0513034766422114</v>
      </c>
      <c r="P151" s="1">
        <f>AVERAGE('Raw Data'!K317,'Raw Data'!Q317,'Raw Data'!W317)</f>
        <v>40.704333333333331</v>
      </c>
      <c r="Q151" s="12">
        <f>STDEV('Raw Data'!K317,'Raw Data'!Q317,'Raw Data'!W317)</f>
        <v>2.2322926182141396</v>
      </c>
      <c r="R151" s="1">
        <f>AVERAGE('Raw Data'!AC317,'Raw Data'!AI317,'Raw Data'!AO317)</f>
        <v>45.323333333333331</v>
      </c>
      <c r="S151" s="12">
        <f>STDEV('Raw Data'!AC317,'Raw Data'!AI317,'Raw Data'!AO317)</f>
        <v>1.0201374090451427</v>
      </c>
      <c r="T151" s="1">
        <f>AVERAGE('Raw Data'!AU317,'Raw Data'!BA317,'Raw Data'!BG317)</f>
        <v>49.499000000000002</v>
      </c>
      <c r="U151" s="12">
        <f>STDEV('Raw Data'!AU317,'Raw Data'!BA317,'Raw Data'!BG317)</f>
        <v>1.1504168809609849</v>
      </c>
      <c r="V151" s="1">
        <f>AVERAGE('Raw Data'!BM317,'Raw Data'!BS317,'Raw Data'!BY317)</f>
        <v>51.220333333333336</v>
      </c>
      <c r="W151" s="12">
        <f>STDEV('Raw Data'!BM317,'Raw Data'!BS317,'Raw Data'!BY317)</f>
        <v>1.4189648809372726</v>
      </c>
      <c r="X151" s="1">
        <f>AVERAGE('Raw Data'!CE317,'Raw Data'!CK317,'Raw Data'!CQ317)</f>
        <v>57.434333333333335</v>
      </c>
      <c r="Y151" s="12">
        <f>STDEV('Raw Data'!CE317,'Raw Data'!CK317,'Raw Data'!CQ317)</f>
        <v>0.57511853850605033</v>
      </c>
      <c r="AA151" s="1">
        <f>AVERAGE('Raw Data'!K483,'Raw Data'!Q483,'Raw Data'!W483)</f>
        <v>41.832999999999998</v>
      </c>
      <c r="AB151" s="12">
        <f>STDEV('Raw Data'!K483,'Raw Data'!Q483,'Raw Data'!W483)</f>
        <v>0.6923785091985446</v>
      </c>
      <c r="AC151" s="1">
        <f>AVERAGE('Raw Data'!AC483,'Raw Data'!AI483,'Raw Data'!AO483)</f>
        <v>47.534666666666659</v>
      </c>
      <c r="AD151" s="12">
        <f>STDEV('Raw Data'!AC483,'Raw Data'!AI483,'Raw Data'!AO483)</f>
        <v>0.78537528184514172</v>
      </c>
      <c r="AE151" s="1">
        <f>AVERAGE('Raw Data'!AU483,'Raw Data'!BA483,'Raw Data'!BG483)</f>
        <v>51.390666666666668</v>
      </c>
      <c r="AF151" s="12">
        <f>STDEV('Raw Data'!AU483,'Raw Data'!BA483,'Raw Data'!BG483)</f>
        <v>1.0969595860073116</v>
      </c>
      <c r="AG151" s="1">
        <f>AVERAGE('Raw Data'!BM483,'Raw Data'!BS483,'Raw Data'!BY483)</f>
        <v>54.755499999999998</v>
      </c>
      <c r="AH151" s="12">
        <f>STDEV('Raw Data'!BM483,'Raw Data'!BS483,'Raw Data'!BY483)</f>
        <v>0.96802918344438338</v>
      </c>
      <c r="AI151" s="1">
        <f>AVERAGE('Raw Data'!CE483,'Raw Data'!CK483,'Raw Data'!CQ483)</f>
        <v>57.748000000000005</v>
      </c>
      <c r="AJ151" s="12">
        <f>STDEV('Raw Data'!CE483,'Raw Data'!CK483,'Raw Data'!CQ483)</f>
        <v>0.61801132675704418</v>
      </c>
      <c r="AL151" s="4">
        <f t="shared" si="131"/>
        <v>1.7259999999999991</v>
      </c>
      <c r="AM151" s="12">
        <f t="shared" si="132"/>
        <v>3.4232100516801793</v>
      </c>
      <c r="AN151" s="4">
        <f t="shared" si="133"/>
        <v>2.575333333333333</v>
      </c>
      <c r="AO151" s="12">
        <f t="shared" si="134"/>
        <v>1.9942936251282364</v>
      </c>
      <c r="AP151" s="4">
        <f t="shared" si="135"/>
        <v>2.9153333333333293</v>
      </c>
      <c r="AQ151" s="12">
        <f t="shared" si="136"/>
        <v>2.3828475416203716</v>
      </c>
      <c r="AR151" s="4">
        <f t="shared" si="137"/>
        <v>5.1683333333333294</v>
      </c>
      <c r="AS151" s="12">
        <f t="shared" si="138"/>
        <v>1.9678841221133618</v>
      </c>
      <c r="AT151" s="4">
        <f t="shared" si="139"/>
        <v>2.1146666666666718</v>
      </c>
      <c r="AU151" s="12">
        <f t="shared" si="140"/>
        <v>1.6264220151482613</v>
      </c>
      <c r="AW151" s="4">
        <f t="shared" si="141"/>
        <v>0.5973333333333315</v>
      </c>
      <c r="AX151" s="12">
        <f t="shared" si="142"/>
        <v>1.8832959426645843</v>
      </c>
      <c r="AY151" s="4">
        <f t="shared" si="143"/>
        <v>0.36400000000000432</v>
      </c>
      <c r="AZ151" s="12">
        <f t="shared" si="144"/>
        <v>1.7595314979282357</v>
      </c>
      <c r="BA151" s="4">
        <f t="shared" si="145"/>
        <v>1.0236666666666636</v>
      </c>
      <c r="BB151" s="12">
        <f t="shared" si="146"/>
        <v>2.3293902466666978</v>
      </c>
      <c r="BC151" s="4">
        <f t="shared" si="147"/>
        <v>1.6331666666666678</v>
      </c>
      <c r="BD151" s="12">
        <f t="shared" si="148"/>
        <v>1.5169484246204727</v>
      </c>
      <c r="BE151" s="4">
        <f t="shared" si="149"/>
        <v>1.8010000000000019</v>
      </c>
      <c r="BF151" s="12">
        <f t="shared" si="150"/>
        <v>1.6693148033992558</v>
      </c>
      <c r="BH151" s="4">
        <f t="shared" si="121"/>
        <v>-1.1286666666666676</v>
      </c>
      <c r="BI151" s="4">
        <f t="shared" si="122"/>
        <v>2.924671127412684</v>
      </c>
      <c r="BJ151" s="4">
        <f t="shared" si="123"/>
        <v>-2.2113333333333287</v>
      </c>
      <c r="BK151" s="4">
        <f t="shared" si="124"/>
        <v>1.8055126908902843</v>
      </c>
      <c r="BL151" s="4">
        <f t="shared" si="125"/>
        <v>-1.8916666666666657</v>
      </c>
      <c r="BM151" s="4">
        <f t="shared" si="126"/>
        <v>2.2473764669682965</v>
      </c>
      <c r="BN151" s="4">
        <f t="shared" si="127"/>
        <v>-3.5351666666666617</v>
      </c>
      <c r="BO151" s="4">
        <f t="shared" si="128"/>
        <v>2.3869940643816561</v>
      </c>
      <c r="BP151" s="4">
        <f t="shared" si="129"/>
        <v>-0.31366666666666987</v>
      </c>
      <c r="BQ151" s="4">
        <f t="shared" si="130"/>
        <v>1.1931298652630944</v>
      </c>
    </row>
    <row r="152" spans="1:69" x14ac:dyDescent="0.25">
      <c r="A152" t="str">
        <f>'Raw Data'!A152</f>
        <v>A_p110g</v>
      </c>
      <c r="B152">
        <f>'Raw Data'!B152</f>
        <v>973</v>
      </c>
      <c r="C152">
        <f>'Raw Data'!C152</f>
        <v>992</v>
      </c>
      <c r="D152" t="str">
        <f>'Raw Data'!D152</f>
        <v>KSFLGINKERVPFVLTPDFL</v>
      </c>
      <c r="E152" s="1">
        <f>AVERAGE('Raw Data'!K152,'Raw Data'!Q152,'Raw Data'!W152)</f>
        <v>23.152333333333335</v>
      </c>
      <c r="F152" s="12">
        <f>STDEV('Raw Data'!K152,'Raw Data'!Q152,'Raw Data'!W152)</f>
        <v>0.95734755096220547</v>
      </c>
      <c r="G152" s="1">
        <f>AVERAGE('Raw Data'!AC152,'Raw Data'!AI152,'Raw Data'!AO152)</f>
        <v>23.403000000000002</v>
      </c>
      <c r="H152" s="12">
        <f>STDEV('Raw Data'!AC152,'Raw Data'!AI152,'Raw Data'!AO152)</f>
        <v>0.94503491998973133</v>
      </c>
      <c r="I152" s="1">
        <f>AVERAGE('Raw Data'!AU152,'Raw Data'!BA152,'Raw Data'!BG152)</f>
        <v>25.446333333333332</v>
      </c>
      <c r="J152" s="12">
        <f>STDEV('Raw Data'!AU152,'Raw Data'!BA152,'Raw Data'!BG152)</f>
        <v>0.54234152831341753</v>
      </c>
      <c r="K152" s="1">
        <f>AVERAGE('Raw Data'!BM152,'Raw Data'!BS152,'Raw Data'!BY152)</f>
        <v>28.815999999999999</v>
      </c>
      <c r="L152" s="12">
        <f>STDEV('Raw Data'!BM152,'Raw Data'!BS152,'Raw Data'!BY152)</f>
        <v>0.73881053051509737</v>
      </c>
      <c r="M152" s="1">
        <f>AVERAGE('Raw Data'!CE152,'Raw Data'!CK152,'Raw Data'!CQ152)</f>
        <v>30.146333333333335</v>
      </c>
      <c r="N152" s="12">
        <f>STDEV('Raw Data'!CE152,'Raw Data'!CK152,'Raw Data'!CQ152)</f>
        <v>0.3345778434584889</v>
      </c>
      <c r="P152" s="1">
        <f>AVERAGE('Raw Data'!K318,'Raw Data'!Q318,'Raw Data'!W318)</f>
        <v>21.822333333333333</v>
      </c>
      <c r="Q152" s="12">
        <f>STDEV('Raw Data'!K318,'Raw Data'!Q318,'Raw Data'!W318)</f>
        <v>1.2685843816370013</v>
      </c>
      <c r="R152" s="1">
        <f>AVERAGE('Raw Data'!AC318,'Raw Data'!AI318,'Raw Data'!AO318)</f>
        <v>22.803333333333331</v>
      </c>
      <c r="S152" s="12">
        <f>STDEV('Raw Data'!AC318,'Raw Data'!AI318,'Raw Data'!AO318)</f>
        <v>0.8115493412808199</v>
      </c>
      <c r="T152" s="1">
        <f>AVERAGE('Raw Data'!AU318,'Raw Data'!BA318,'Raw Data'!BG318)</f>
        <v>24.77633333333333</v>
      </c>
      <c r="U152" s="12">
        <f>STDEV('Raw Data'!AU318,'Raw Data'!BA318,'Raw Data'!BG318)</f>
        <v>0.98788781414355586</v>
      </c>
      <c r="V152" s="1">
        <f>AVERAGE('Raw Data'!BM318,'Raw Data'!BS318,'Raw Data'!BY318)</f>
        <v>28.132333333333335</v>
      </c>
      <c r="W152" s="12">
        <f>STDEV('Raw Data'!BM318,'Raw Data'!BS318,'Raw Data'!BY318)</f>
        <v>0.49467699899362005</v>
      </c>
      <c r="X152" s="1">
        <f>AVERAGE('Raw Data'!CE318,'Raw Data'!CK318,'Raw Data'!CQ318)</f>
        <v>28.268666666666665</v>
      </c>
      <c r="Y152" s="12">
        <f>STDEV('Raw Data'!CE318,'Raw Data'!CK318,'Raw Data'!CQ318)</f>
        <v>0.59934992561385414</v>
      </c>
      <c r="AA152" s="1">
        <f>AVERAGE('Raw Data'!K484,'Raw Data'!Q484,'Raw Data'!W484)</f>
        <v>22.320000000000004</v>
      </c>
      <c r="AB152" s="12">
        <f>STDEV('Raw Data'!K484,'Raw Data'!Q484,'Raw Data'!W484)</f>
        <v>0.74046539419475954</v>
      </c>
      <c r="AC152" s="1">
        <f>AVERAGE('Raw Data'!AC484,'Raw Data'!AI484,'Raw Data'!AO484)</f>
        <v>23.074000000000002</v>
      </c>
      <c r="AD152" s="12">
        <f>STDEV('Raw Data'!AC484,'Raw Data'!AI484,'Raw Data'!AO484)</f>
        <v>0.93479462985192652</v>
      </c>
      <c r="AE152" s="1">
        <f>AVERAGE('Raw Data'!AU484,'Raw Data'!BA484,'Raw Data'!BG484)</f>
        <v>25.074666666666669</v>
      </c>
      <c r="AF152" s="12">
        <f>STDEV('Raw Data'!AU484,'Raw Data'!BA484,'Raw Data'!BG484)</f>
        <v>0.74843191629789196</v>
      </c>
      <c r="AG152" s="1">
        <f>AVERAGE('Raw Data'!BM484,'Raw Data'!BS484,'Raw Data'!BY484)</f>
        <v>28.506999999999998</v>
      </c>
      <c r="AH152" s="12">
        <f>STDEV('Raw Data'!BM484,'Raw Data'!BS484,'Raw Data'!BY484)</f>
        <v>1.2940054095713833</v>
      </c>
      <c r="AI152" s="1">
        <f>AVERAGE('Raw Data'!CE484,'Raw Data'!CK484,'Raw Data'!CQ484)</f>
        <v>28.966000000000001</v>
      </c>
      <c r="AJ152" s="12">
        <f>STDEV('Raw Data'!CE484,'Raw Data'!CK484,'Raw Data'!CQ484)</f>
        <v>0.80893015767741172</v>
      </c>
      <c r="AL152" s="4">
        <f t="shared" si="131"/>
        <v>1.3300000000000018</v>
      </c>
      <c r="AM152" s="12">
        <f t="shared" si="132"/>
        <v>2.2259319325992069</v>
      </c>
      <c r="AN152" s="4">
        <f t="shared" si="133"/>
        <v>0.59966666666667123</v>
      </c>
      <c r="AO152" s="12">
        <f t="shared" si="134"/>
        <v>1.7565842612705509</v>
      </c>
      <c r="AP152" s="4">
        <f t="shared" si="135"/>
        <v>0.67000000000000171</v>
      </c>
      <c r="AQ152" s="12">
        <f t="shared" si="136"/>
        <v>1.5302293424569733</v>
      </c>
      <c r="AR152" s="4">
        <f t="shared" si="137"/>
        <v>0.68366666666666376</v>
      </c>
      <c r="AS152" s="12">
        <f t="shared" si="138"/>
        <v>1.2334875295087175</v>
      </c>
      <c r="AT152" s="4">
        <f t="shared" si="139"/>
        <v>1.8776666666666699</v>
      </c>
      <c r="AU152" s="12">
        <f t="shared" si="140"/>
        <v>0.93392776907234321</v>
      </c>
      <c r="AW152" s="4">
        <f t="shared" si="141"/>
        <v>0.83233333333333093</v>
      </c>
      <c r="AX152" s="12">
        <f t="shared" si="142"/>
        <v>1.697812945156965</v>
      </c>
      <c r="AY152" s="4">
        <f t="shared" si="143"/>
        <v>0.32900000000000063</v>
      </c>
      <c r="AZ152" s="12">
        <f t="shared" si="144"/>
        <v>1.8798295498416577</v>
      </c>
      <c r="BA152" s="4">
        <f t="shared" si="145"/>
        <v>0.37166666666666259</v>
      </c>
      <c r="BB152" s="12">
        <f t="shared" si="146"/>
        <v>1.2907734446113097</v>
      </c>
      <c r="BC152" s="4">
        <f t="shared" si="147"/>
        <v>0.30900000000000105</v>
      </c>
      <c r="BD152" s="12">
        <f t="shared" si="148"/>
        <v>2.0328159400864814</v>
      </c>
      <c r="BE152" s="4">
        <f t="shared" si="149"/>
        <v>1.1803333333333335</v>
      </c>
      <c r="BF152" s="12">
        <f t="shared" si="150"/>
        <v>1.1435080011359009</v>
      </c>
      <c r="BH152" s="4">
        <f t="shared" si="121"/>
        <v>-0.49766666666667092</v>
      </c>
      <c r="BI152" s="4">
        <f t="shared" si="122"/>
        <v>2.0090497758317607</v>
      </c>
      <c r="BJ152" s="4">
        <f t="shared" si="123"/>
        <v>-0.27066666666667061</v>
      </c>
      <c r="BK152" s="4">
        <f t="shared" si="124"/>
        <v>1.7463439711327464</v>
      </c>
      <c r="BL152" s="4">
        <f t="shared" si="125"/>
        <v>-0.29833333333333911</v>
      </c>
      <c r="BM152" s="4">
        <f t="shared" si="126"/>
        <v>1.7363197304414477</v>
      </c>
      <c r="BN152" s="4">
        <f t="shared" si="127"/>
        <v>-0.37466666666666271</v>
      </c>
      <c r="BO152" s="4">
        <f t="shared" si="128"/>
        <v>1.7886824085650033</v>
      </c>
      <c r="BP152" s="4">
        <f t="shared" si="129"/>
        <v>-0.69733333333333647</v>
      </c>
      <c r="BQ152" s="4">
        <f t="shared" si="130"/>
        <v>1.4082800832912659</v>
      </c>
    </row>
    <row r="153" spans="1:69" x14ac:dyDescent="0.25">
      <c r="A153" t="str">
        <f>'Raw Data'!A153</f>
        <v>A_p110g</v>
      </c>
      <c r="B153">
        <f>'Raw Data'!B153</f>
        <v>976</v>
      </c>
      <c r="C153">
        <f>'Raw Data'!C153</f>
        <v>992</v>
      </c>
      <c r="D153" t="str">
        <f>'Raw Data'!D153</f>
        <v>LGINKERVPFVLTPDFL</v>
      </c>
      <c r="E153" s="1">
        <f>AVERAGE('Raw Data'!K153,'Raw Data'!Q153,'Raw Data'!W153)</f>
        <v>17.299333333333333</v>
      </c>
      <c r="F153" s="12">
        <f>STDEV('Raw Data'!K153,'Raw Data'!Q153,'Raw Data'!W153)</f>
        <v>0.3972169852024619</v>
      </c>
      <c r="G153" s="1">
        <f>AVERAGE('Raw Data'!AC153,'Raw Data'!AI153,'Raw Data'!AO153)</f>
        <v>17.506666666666664</v>
      </c>
      <c r="H153" s="12">
        <f>STDEV('Raw Data'!AC153,'Raw Data'!AI153,'Raw Data'!AO153)</f>
        <v>0.47126885461839546</v>
      </c>
      <c r="I153" s="1">
        <f>AVERAGE('Raw Data'!AU153,'Raw Data'!BA153,'Raw Data'!BG153)</f>
        <v>20.05</v>
      </c>
      <c r="J153" s="12">
        <f>STDEV('Raw Data'!AU153,'Raw Data'!BA153,'Raw Data'!BG153)</f>
        <v>0.48360831258364462</v>
      </c>
      <c r="K153" s="1">
        <f>AVERAGE('Raw Data'!BM153,'Raw Data'!BS153,'Raw Data'!BY153)</f>
        <v>24.036333333333332</v>
      </c>
      <c r="L153" s="12">
        <f>STDEV('Raw Data'!BM153,'Raw Data'!BS153,'Raw Data'!BY153)</f>
        <v>0.46012425857949885</v>
      </c>
      <c r="M153" s="1">
        <f>AVERAGE('Raw Data'!CE153,'Raw Data'!CK153,'Raw Data'!CQ153)</f>
        <v>25.821999999999999</v>
      </c>
      <c r="N153" s="12">
        <f>STDEV('Raw Data'!CE153,'Raw Data'!CK153,'Raw Data'!CQ153)</f>
        <v>0.34323170016768623</v>
      </c>
      <c r="P153" s="1">
        <f>AVERAGE('Raw Data'!K319,'Raw Data'!Q319,'Raw Data'!W319)</f>
        <v>15.646333333333333</v>
      </c>
      <c r="Q153" s="12">
        <f>STDEV('Raw Data'!K319,'Raw Data'!Q319,'Raw Data'!W319)</f>
        <v>0.75805430764117032</v>
      </c>
      <c r="R153" s="1">
        <f>AVERAGE('Raw Data'!AC319,'Raw Data'!AI319,'Raw Data'!AO319)</f>
        <v>16.656666666666666</v>
      </c>
      <c r="S153" s="12">
        <f>STDEV('Raw Data'!AC319,'Raw Data'!AI319,'Raw Data'!AO319)</f>
        <v>0.68112725193853052</v>
      </c>
      <c r="T153" s="1">
        <f>AVERAGE('Raw Data'!AU319,'Raw Data'!BA319,'Raw Data'!BG319)</f>
        <v>18.939</v>
      </c>
      <c r="U153" s="12">
        <f>STDEV('Raw Data'!AU319,'Raw Data'!BA319,'Raw Data'!BG319)</f>
        <v>0.59974327841168829</v>
      </c>
      <c r="V153" s="1">
        <f>AVERAGE('Raw Data'!BM319,'Raw Data'!BS319,'Raw Data'!BY319)</f>
        <v>23.405666666666665</v>
      </c>
      <c r="W153" s="12">
        <f>STDEV('Raw Data'!BM319,'Raw Data'!BS319,'Raw Data'!BY319)</f>
        <v>0.41367902210933111</v>
      </c>
      <c r="X153" s="1">
        <f>AVERAGE('Raw Data'!CE319,'Raw Data'!CK319,'Raw Data'!CQ319)</f>
        <v>23.876000000000001</v>
      </c>
      <c r="Y153" s="12">
        <f>STDEV('Raw Data'!CE319,'Raw Data'!CK319,'Raw Data'!CQ319)</f>
        <v>0.37679570061241408</v>
      </c>
      <c r="AA153" s="1">
        <f>AVERAGE('Raw Data'!K485,'Raw Data'!Q485,'Raw Data'!W485)</f>
        <v>16.736000000000001</v>
      </c>
      <c r="AB153" s="12">
        <f>STDEV('Raw Data'!K485,'Raw Data'!Q485,'Raw Data'!W485)</f>
        <v>0.50539489510678537</v>
      </c>
      <c r="AC153" s="1">
        <f>AVERAGE('Raw Data'!AC485,'Raw Data'!AI485,'Raw Data'!AO485)</f>
        <v>17.129333333333332</v>
      </c>
      <c r="AD153" s="12">
        <f>STDEV('Raw Data'!AC485,'Raw Data'!AI485,'Raw Data'!AO485)</f>
        <v>0.56848072380102188</v>
      </c>
      <c r="AE153" s="1">
        <f>AVERAGE('Raw Data'!AU485,'Raw Data'!BA485,'Raw Data'!BG485)</f>
        <v>19.561666666666667</v>
      </c>
      <c r="AF153" s="12">
        <f>STDEV('Raw Data'!AU485,'Raw Data'!BA485,'Raw Data'!BG485)</f>
        <v>0.48231352182302756</v>
      </c>
      <c r="AG153" s="1">
        <f>AVERAGE('Raw Data'!BM485,'Raw Data'!BS485,'Raw Data'!BY485)</f>
        <v>23.603999999999999</v>
      </c>
      <c r="AH153" s="12">
        <f>STDEV('Raw Data'!BM485,'Raw Data'!BS485,'Raw Data'!BY485)</f>
        <v>0.91782460198013993</v>
      </c>
      <c r="AI153" s="1">
        <f>AVERAGE('Raw Data'!CE485,'Raw Data'!CK485,'Raw Data'!CQ485)</f>
        <v>24.477499999999999</v>
      </c>
      <c r="AJ153" s="12">
        <f>STDEV('Raw Data'!CE485,'Raw Data'!CK485,'Raw Data'!CQ485)</f>
        <v>0.73044130496570447</v>
      </c>
      <c r="AL153" s="4">
        <f t="shared" si="131"/>
        <v>1.6530000000000005</v>
      </c>
      <c r="AM153" s="12">
        <f t="shared" si="132"/>
        <v>1.1552712928436324</v>
      </c>
      <c r="AN153" s="4">
        <f t="shared" si="133"/>
        <v>0.84999999999999787</v>
      </c>
      <c r="AO153" s="12">
        <f t="shared" si="134"/>
        <v>1.1523961065569261</v>
      </c>
      <c r="AP153" s="4">
        <f t="shared" si="135"/>
        <v>1.1110000000000007</v>
      </c>
      <c r="AQ153" s="12">
        <f t="shared" si="136"/>
        <v>1.0833515909953328</v>
      </c>
      <c r="AR153" s="4">
        <f t="shared" si="137"/>
        <v>0.63066666666666649</v>
      </c>
      <c r="AS153" s="12">
        <f t="shared" si="138"/>
        <v>0.87380328068883006</v>
      </c>
      <c r="AT153" s="4">
        <f t="shared" si="139"/>
        <v>1.945999999999998</v>
      </c>
      <c r="AU153" s="12">
        <f t="shared" si="140"/>
        <v>0.72002740078010019</v>
      </c>
      <c r="AW153" s="4">
        <f t="shared" si="141"/>
        <v>0.56333333333333258</v>
      </c>
      <c r="AX153" s="12">
        <f t="shared" si="142"/>
        <v>0.90261188030924733</v>
      </c>
      <c r="AY153" s="4">
        <f t="shared" si="143"/>
        <v>0.37733333333333263</v>
      </c>
      <c r="AZ153" s="12">
        <f t="shared" si="144"/>
        <v>1.0397495784194173</v>
      </c>
      <c r="BA153" s="4">
        <f t="shared" si="145"/>
        <v>0.48833333333333329</v>
      </c>
      <c r="BB153" s="12">
        <f t="shared" si="146"/>
        <v>0.96592183440667223</v>
      </c>
      <c r="BC153" s="4">
        <f t="shared" si="147"/>
        <v>0.43233333333333235</v>
      </c>
      <c r="BD153" s="12">
        <f t="shared" si="148"/>
        <v>1.3779488605596388</v>
      </c>
      <c r="BE153" s="4">
        <f t="shared" si="149"/>
        <v>1.3445</v>
      </c>
      <c r="BF153" s="12">
        <f t="shared" si="150"/>
        <v>1.0736730051333909</v>
      </c>
      <c r="BH153" s="4">
        <f t="shared" si="121"/>
        <v>-1.0896666666666679</v>
      </c>
      <c r="BI153" s="4">
        <f t="shared" si="122"/>
        <v>1.2634492027479558</v>
      </c>
      <c r="BJ153" s="4">
        <f t="shared" si="123"/>
        <v>-0.47266666666666524</v>
      </c>
      <c r="BK153" s="4">
        <f t="shared" si="124"/>
        <v>1.2496079757395524</v>
      </c>
      <c r="BL153" s="4">
        <f t="shared" si="125"/>
        <v>-0.62266666666666737</v>
      </c>
      <c r="BM153" s="4">
        <f t="shared" si="126"/>
        <v>1.082056800234716</v>
      </c>
      <c r="BN153" s="4">
        <f t="shared" si="127"/>
        <v>-0.19833333333333414</v>
      </c>
      <c r="BO153" s="4">
        <f t="shared" si="128"/>
        <v>1.3315036240894711</v>
      </c>
      <c r="BP153" s="4">
        <f t="shared" si="129"/>
        <v>-0.60149999999999793</v>
      </c>
      <c r="BQ153" s="4">
        <f t="shared" si="130"/>
        <v>1.1072370055781184</v>
      </c>
    </row>
    <row r="154" spans="1:69" x14ac:dyDescent="0.25">
      <c r="A154" t="str">
        <f>'Raw Data'!A154</f>
        <v>A_p110g</v>
      </c>
      <c r="B154">
        <f>'Raw Data'!B154</f>
        <v>980</v>
      </c>
      <c r="C154">
        <f>'Raw Data'!C154</f>
        <v>992</v>
      </c>
      <c r="D154" t="str">
        <f>'Raw Data'!D154</f>
        <v>KERVPFVLTPDFL</v>
      </c>
      <c r="E154" s="1">
        <f>AVERAGE('Raw Data'!K154,'Raw Data'!Q154,'Raw Data'!W154)</f>
        <v>4.6543333333333337</v>
      </c>
      <c r="F154" s="12">
        <f>STDEV('Raw Data'!K154,'Raw Data'!Q154,'Raw Data'!W154)</f>
        <v>0.34849007637712354</v>
      </c>
      <c r="G154" s="1">
        <f>AVERAGE('Raw Data'!AC154,'Raw Data'!AI154,'Raw Data'!AO154)</f>
        <v>4.782</v>
      </c>
      <c r="H154" s="12">
        <f>STDEV('Raw Data'!AC154,'Raw Data'!AI154,'Raw Data'!AO154)</f>
        <v>0.24226431846229449</v>
      </c>
      <c r="I154" s="1">
        <f>AVERAGE('Raw Data'!AU154,'Raw Data'!BA154,'Raw Data'!BG154)</f>
        <v>8.2936666666666667</v>
      </c>
      <c r="J154" s="12">
        <f>STDEV('Raw Data'!AU154,'Raw Data'!BA154,'Raw Data'!BG154)</f>
        <v>0.26253444218489408</v>
      </c>
      <c r="K154" s="1">
        <f>AVERAGE('Raw Data'!BM154,'Raw Data'!BS154,'Raw Data'!BY154)</f>
        <v>13.613333333333332</v>
      </c>
      <c r="L154" s="12">
        <f>STDEV('Raw Data'!BM154,'Raw Data'!BS154,'Raw Data'!BY154)</f>
        <v>0.54996575650974244</v>
      </c>
      <c r="M154" s="1">
        <f>AVERAGE('Raw Data'!CE154,'Raw Data'!CK154,'Raw Data'!CQ154)</f>
        <v>15.036666666666667</v>
      </c>
      <c r="N154" s="12">
        <f>STDEV('Raw Data'!CE154,'Raw Data'!CK154,'Raw Data'!CQ154)</f>
        <v>0.27412101950294349</v>
      </c>
      <c r="P154" s="1">
        <f>AVERAGE('Raw Data'!K320,'Raw Data'!Q320,'Raw Data'!W320)</f>
        <v>3.9853333333333332</v>
      </c>
      <c r="Q154" s="12">
        <f>STDEV('Raw Data'!K320,'Raw Data'!Q320,'Raw Data'!W320)</f>
        <v>0.34980899550087829</v>
      </c>
      <c r="R154" s="1">
        <f>AVERAGE('Raw Data'!AC320,'Raw Data'!AI320,'Raw Data'!AO320)</f>
        <v>4.6486666666666672</v>
      </c>
      <c r="S154" s="12">
        <f>STDEV('Raw Data'!AC320,'Raw Data'!AI320,'Raw Data'!AO320)</f>
        <v>0.3614268021789937</v>
      </c>
      <c r="T154" s="1">
        <f>AVERAGE('Raw Data'!AU320,'Raw Data'!BA320,'Raw Data'!BG320)</f>
        <v>7.844333333333334</v>
      </c>
      <c r="U154" s="12">
        <f>STDEV('Raw Data'!AU320,'Raw Data'!BA320,'Raw Data'!BG320)</f>
        <v>0.4736341766947707</v>
      </c>
      <c r="V154" s="1">
        <f>AVERAGE('Raw Data'!BM320,'Raw Data'!BS320,'Raw Data'!BY320)</f>
        <v>13.018000000000001</v>
      </c>
      <c r="W154" s="12">
        <f>STDEV('Raw Data'!BM320,'Raw Data'!BS320,'Raw Data'!BY320)</f>
        <v>0.5608983865193401</v>
      </c>
      <c r="X154" s="1">
        <f>AVERAGE('Raw Data'!CE320,'Raw Data'!CK320,'Raw Data'!CQ320)</f>
        <v>15.217666666666666</v>
      </c>
      <c r="Y154" s="12">
        <f>STDEV('Raw Data'!CE320,'Raw Data'!CK320,'Raw Data'!CQ320)</f>
        <v>0.56626348401899695</v>
      </c>
      <c r="AA154" s="1">
        <f>AVERAGE('Raw Data'!K486,'Raw Data'!Q486,'Raw Data'!W486)</f>
        <v>4.2229999999999999</v>
      </c>
      <c r="AB154" s="12">
        <f>STDEV('Raw Data'!K486,'Raw Data'!Q486,'Raw Data'!W486)</f>
        <v>0.28490700237094929</v>
      </c>
      <c r="AC154" s="1">
        <f>AVERAGE('Raw Data'!AC486,'Raw Data'!AI486,'Raw Data'!AO486)</f>
        <v>4.9013333333333335</v>
      </c>
      <c r="AD154" s="12">
        <f>STDEV('Raw Data'!AC486,'Raw Data'!AI486,'Raw Data'!AO486)</f>
        <v>0.4954718290007345</v>
      </c>
      <c r="AE154" s="1">
        <f>AVERAGE('Raw Data'!AU486,'Raw Data'!BA486,'Raw Data'!BG486)</f>
        <v>7.9403333333333341</v>
      </c>
      <c r="AF154" s="12">
        <f>STDEV('Raw Data'!AU486,'Raw Data'!BA486,'Raw Data'!BG486)</f>
        <v>0.1783264796190778</v>
      </c>
      <c r="AG154" s="1">
        <f>AVERAGE('Raw Data'!BM486,'Raw Data'!BS486,'Raw Data'!BY486)</f>
        <v>13.2865</v>
      </c>
      <c r="AH154" s="12">
        <f>STDEV('Raw Data'!BM486,'Raw Data'!BS486,'Raw Data'!BY486)</f>
        <v>1.0783378413094853</v>
      </c>
      <c r="AI154" s="1">
        <f>AVERAGE('Raw Data'!CE486,'Raw Data'!CK486,'Raw Data'!CQ486)</f>
        <v>13.9175</v>
      </c>
      <c r="AJ154" s="12">
        <f>STDEV('Raw Data'!CE486,'Raw Data'!CK486,'Raw Data'!CQ486)</f>
        <v>0.37830212793480306</v>
      </c>
      <c r="AL154" s="4">
        <f t="shared" si="131"/>
        <v>0.66900000000000048</v>
      </c>
      <c r="AM154" s="12">
        <f t="shared" si="132"/>
        <v>0.69829907187800178</v>
      </c>
      <c r="AN154" s="4">
        <f t="shared" si="133"/>
        <v>0.13333333333333286</v>
      </c>
      <c r="AO154" s="12">
        <f t="shared" si="134"/>
        <v>0.60369112064128816</v>
      </c>
      <c r="AP154" s="4">
        <f t="shared" si="135"/>
        <v>0.4493333333333327</v>
      </c>
      <c r="AQ154" s="12">
        <f t="shared" si="136"/>
        <v>0.73616861887966478</v>
      </c>
      <c r="AR154" s="4">
        <f t="shared" si="137"/>
        <v>0.59533333333333083</v>
      </c>
      <c r="AS154" s="12">
        <f t="shared" si="138"/>
        <v>1.1108641430290827</v>
      </c>
      <c r="AT154" s="4">
        <f t="shared" si="139"/>
        <v>-0.18099999999999916</v>
      </c>
      <c r="AU154" s="12">
        <f t="shared" si="140"/>
        <v>0.84038450352194027</v>
      </c>
      <c r="AW154" s="4">
        <f t="shared" si="141"/>
        <v>0.43133333333333379</v>
      </c>
      <c r="AX154" s="12">
        <f t="shared" si="142"/>
        <v>0.63339707874807283</v>
      </c>
      <c r="AY154" s="4">
        <f t="shared" si="143"/>
        <v>-0.11933333333333351</v>
      </c>
      <c r="AZ154" s="12">
        <f t="shared" si="144"/>
        <v>0.73773614746302885</v>
      </c>
      <c r="BA154" s="4">
        <f t="shared" si="145"/>
        <v>0.35333333333333261</v>
      </c>
      <c r="BB154" s="12">
        <f t="shared" si="146"/>
        <v>0.44086092180397185</v>
      </c>
      <c r="BC154" s="4">
        <f t="shared" si="147"/>
        <v>0.32683333333333131</v>
      </c>
      <c r="BD154" s="12">
        <f t="shared" si="148"/>
        <v>1.6283035978192277</v>
      </c>
      <c r="BE154" s="4">
        <f t="shared" si="149"/>
        <v>1.1191666666666666</v>
      </c>
      <c r="BF154" s="12">
        <f t="shared" si="150"/>
        <v>0.65242314743774654</v>
      </c>
      <c r="BH154" s="4">
        <f t="shared" si="121"/>
        <v>-0.23766666666666669</v>
      </c>
      <c r="BI154" s="4">
        <f t="shared" si="122"/>
        <v>0.63471599787182753</v>
      </c>
      <c r="BJ154" s="4">
        <f t="shared" si="123"/>
        <v>-0.25266666666666637</v>
      </c>
      <c r="BK154" s="4">
        <f t="shared" si="124"/>
        <v>0.8568986311797282</v>
      </c>
      <c r="BL154" s="4">
        <f t="shared" si="125"/>
        <v>-9.6000000000000085E-2</v>
      </c>
      <c r="BM154" s="4">
        <f t="shared" si="126"/>
        <v>0.65196065631384847</v>
      </c>
      <c r="BN154" s="4">
        <f t="shared" si="127"/>
        <v>-0.26849999999999952</v>
      </c>
      <c r="BO154" s="4">
        <f t="shared" si="128"/>
        <v>1.6392362278288255</v>
      </c>
      <c r="BP154" s="4">
        <f t="shared" si="129"/>
        <v>1.3001666666666658</v>
      </c>
      <c r="BQ154" s="4">
        <f t="shared" si="130"/>
        <v>0.94456561195379996</v>
      </c>
    </row>
    <row r="155" spans="1:69" x14ac:dyDescent="0.25">
      <c r="A155" t="str">
        <f>'Raw Data'!A155</f>
        <v>A_p110g</v>
      </c>
      <c r="B155">
        <f>'Raw Data'!B155</f>
        <v>993</v>
      </c>
      <c r="C155">
        <f>'Raw Data'!C155</f>
        <v>1014</v>
      </c>
      <c r="D155" t="str">
        <f>'Raw Data'!D155</f>
        <v>FVMGTSGKKTSPHFQKFQDICV</v>
      </c>
      <c r="E155" s="1">
        <f>AVERAGE('Raw Data'!K155,'Raw Data'!Q155,'Raw Data'!W155)</f>
        <v>4.2716666666666674</v>
      </c>
      <c r="F155" s="12">
        <f>STDEV('Raw Data'!K155,'Raw Data'!Q155,'Raw Data'!W155)</f>
        <v>0.77413844584371916</v>
      </c>
      <c r="G155" s="1">
        <f>AVERAGE('Raw Data'!AC155,'Raw Data'!AI155,'Raw Data'!AO155)</f>
        <v>4.9683333333333337</v>
      </c>
      <c r="H155" s="12">
        <f>STDEV('Raw Data'!AC155,'Raw Data'!AI155,'Raw Data'!AO155)</f>
        <v>0.5915034516664579</v>
      </c>
      <c r="I155" s="1">
        <f>AVERAGE('Raw Data'!AU155,'Raw Data'!BA155,'Raw Data'!BG155)</f>
        <v>6.3589999999999991</v>
      </c>
      <c r="J155" s="12">
        <f>STDEV('Raw Data'!AU155,'Raw Data'!BA155,'Raw Data'!BG155)</f>
        <v>0.67450055596715408</v>
      </c>
      <c r="K155" s="1">
        <f>AVERAGE('Raw Data'!BM155,'Raw Data'!BS155,'Raw Data'!BY155)</f>
        <v>8.429333333333334</v>
      </c>
      <c r="L155" s="12">
        <f>STDEV('Raw Data'!BM155,'Raw Data'!BS155,'Raw Data'!BY155)</f>
        <v>0.63173596805416532</v>
      </c>
      <c r="M155" s="1">
        <f>AVERAGE('Raw Data'!CE155,'Raw Data'!CK155,'Raw Data'!CQ155)</f>
        <v>12.447000000000001</v>
      </c>
      <c r="N155" s="12">
        <f>STDEV('Raw Data'!CE155,'Raw Data'!CK155,'Raw Data'!CQ155)</f>
        <v>0.51780208574319264</v>
      </c>
      <c r="P155" s="1">
        <f>AVERAGE('Raw Data'!K321,'Raw Data'!Q321,'Raw Data'!W321)</f>
        <v>3.7433333333333336</v>
      </c>
      <c r="Q155" s="12">
        <f>STDEV('Raw Data'!K321,'Raw Data'!Q321,'Raw Data'!W321)</f>
        <v>0.53863190894462543</v>
      </c>
      <c r="R155" s="1">
        <f>AVERAGE('Raw Data'!AC321,'Raw Data'!AI321,'Raw Data'!AO321)</f>
        <v>4.4016666666666664</v>
      </c>
      <c r="S155" s="12">
        <f>STDEV('Raw Data'!AC321,'Raw Data'!AI321,'Raw Data'!AO321)</f>
        <v>0.43967525895066356</v>
      </c>
      <c r="T155" s="1">
        <f>AVERAGE('Raw Data'!AU321,'Raw Data'!BA321,'Raw Data'!BG321)</f>
        <v>5.753333333333333</v>
      </c>
      <c r="U155" s="12">
        <f>STDEV('Raw Data'!AU321,'Raw Data'!BA321,'Raw Data'!BG321)</f>
        <v>0.48957158141923779</v>
      </c>
      <c r="V155" s="1">
        <f>AVERAGE('Raw Data'!BM321,'Raw Data'!BS321,'Raw Data'!BY321)</f>
        <v>7.8666666666666671</v>
      </c>
      <c r="W155" s="12">
        <f>STDEV('Raw Data'!BM321,'Raw Data'!BS321,'Raw Data'!BY321)</f>
        <v>0.63710621825040603</v>
      </c>
      <c r="X155" s="1">
        <f>AVERAGE('Raw Data'!CE321,'Raw Data'!CK321,'Raw Data'!CQ321)</f>
        <v>11.396666666666667</v>
      </c>
      <c r="Y155" s="12">
        <f>STDEV('Raw Data'!CE321,'Raw Data'!CK321,'Raw Data'!CQ321)</f>
        <v>0.31323207583728307</v>
      </c>
      <c r="AA155" s="1">
        <f>AVERAGE('Raw Data'!K487,'Raw Data'!Q487,'Raw Data'!W487)</f>
        <v>4.0010000000000003</v>
      </c>
      <c r="AB155" s="12">
        <f>STDEV('Raw Data'!K487,'Raw Data'!Q487,'Raw Data'!W487)</f>
        <v>0.43013602499674447</v>
      </c>
      <c r="AC155" s="1">
        <f>AVERAGE('Raw Data'!AC487,'Raw Data'!AI487,'Raw Data'!AO487)</f>
        <v>4.6423333333333332</v>
      </c>
      <c r="AD155" s="12">
        <f>STDEV('Raw Data'!AC487,'Raw Data'!AI487,'Raw Data'!AO487)</f>
        <v>0.52367006152092843</v>
      </c>
      <c r="AE155" s="1">
        <f>AVERAGE('Raw Data'!AU487,'Raw Data'!BA487,'Raw Data'!BG487)</f>
        <v>5.992</v>
      </c>
      <c r="AF155" s="12">
        <f>STDEV('Raw Data'!AU487,'Raw Data'!BA487,'Raw Data'!BG487)</f>
        <v>0.38406770236509102</v>
      </c>
      <c r="AG155" s="1">
        <f>AVERAGE('Raw Data'!BM487,'Raw Data'!BS487,'Raw Data'!BY487)</f>
        <v>8.01</v>
      </c>
      <c r="AH155" s="12">
        <f>STDEV('Raw Data'!BM487,'Raw Data'!BS487,'Raw Data'!BY487)</f>
        <v>0.36203867196751266</v>
      </c>
      <c r="AI155" s="1">
        <f>AVERAGE('Raw Data'!CE487,'Raw Data'!CK487,'Raw Data'!CQ487)</f>
        <v>11.669</v>
      </c>
      <c r="AJ155" s="12">
        <f>STDEV('Raw Data'!CE487,'Raw Data'!CK487,'Raw Data'!CQ487)</f>
        <v>7.0710678118654502E-2</v>
      </c>
      <c r="AL155" s="4">
        <f t="shared" si="131"/>
        <v>0.52833333333333377</v>
      </c>
      <c r="AM155" s="12">
        <f t="shared" si="132"/>
        <v>1.3127703547883445</v>
      </c>
      <c r="AN155" s="4">
        <f t="shared" si="133"/>
        <v>0.56666666666666732</v>
      </c>
      <c r="AO155" s="12">
        <f t="shared" si="134"/>
        <v>1.0311787106171215</v>
      </c>
      <c r="AP155" s="4">
        <f t="shared" si="135"/>
        <v>0.60566666666666613</v>
      </c>
      <c r="AQ155" s="12">
        <f t="shared" si="136"/>
        <v>1.1640721373863916</v>
      </c>
      <c r="AR155" s="4">
        <f t="shared" si="137"/>
        <v>0.56266666666666687</v>
      </c>
      <c r="AS155" s="12">
        <f t="shared" si="138"/>
        <v>1.2688421863045711</v>
      </c>
      <c r="AT155" s="4">
        <f t="shared" si="139"/>
        <v>1.0503333333333345</v>
      </c>
      <c r="AU155" s="12">
        <f t="shared" si="140"/>
        <v>0.83103416158047561</v>
      </c>
      <c r="AW155" s="4">
        <f t="shared" si="141"/>
        <v>0.27066666666666706</v>
      </c>
      <c r="AX155" s="12">
        <f t="shared" si="142"/>
        <v>1.2042744708404636</v>
      </c>
      <c r="AY155" s="4">
        <f t="shared" si="143"/>
        <v>0.32600000000000051</v>
      </c>
      <c r="AZ155" s="12">
        <f t="shared" si="144"/>
        <v>1.1151735131873866</v>
      </c>
      <c r="BA155" s="4">
        <f t="shared" si="145"/>
        <v>0.3669999999999991</v>
      </c>
      <c r="BB155" s="12">
        <f t="shared" si="146"/>
        <v>1.0585682583322451</v>
      </c>
      <c r="BC155" s="4">
        <f t="shared" si="147"/>
        <v>0.41933333333333422</v>
      </c>
      <c r="BD155" s="12">
        <f t="shared" si="148"/>
        <v>0.99377464002167815</v>
      </c>
      <c r="BE155" s="4">
        <f t="shared" si="149"/>
        <v>0.77800000000000047</v>
      </c>
      <c r="BF155" s="12">
        <f t="shared" si="150"/>
        <v>0.58851276386184714</v>
      </c>
      <c r="BH155" s="4">
        <f t="shared" si="121"/>
        <v>-0.25766666666666671</v>
      </c>
      <c r="BI155" s="4">
        <f t="shared" si="122"/>
        <v>0.96876793394136995</v>
      </c>
      <c r="BJ155" s="4">
        <f t="shared" si="123"/>
        <v>-0.24066666666666681</v>
      </c>
      <c r="BK155" s="4">
        <f t="shared" si="124"/>
        <v>0.96334532047159205</v>
      </c>
      <c r="BL155" s="4">
        <f t="shared" si="125"/>
        <v>-0.23866666666666703</v>
      </c>
      <c r="BM155" s="4">
        <f t="shared" si="126"/>
        <v>0.87363928378432876</v>
      </c>
      <c r="BN155" s="4">
        <f t="shared" si="127"/>
        <v>-0.14333333333333265</v>
      </c>
      <c r="BO155" s="4">
        <f t="shared" si="128"/>
        <v>0.99914489021791875</v>
      </c>
      <c r="BP155" s="4">
        <f t="shared" si="129"/>
        <v>-0.27233333333333398</v>
      </c>
      <c r="BQ155" s="4">
        <f t="shared" si="130"/>
        <v>0.38394275395593758</v>
      </c>
    </row>
    <row r="156" spans="1:69" x14ac:dyDescent="0.25">
      <c r="A156" t="str">
        <f>'Raw Data'!A156</f>
        <v>A_p110g</v>
      </c>
      <c r="B156">
        <f>'Raw Data'!B156</f>
        <v>1015</v>
      </c>
      <c r="C156">
        <f>'Raw Data'!C156</f>
        <v>1027</v>
      </c>
      <c r="D156" t="str">
        <f>'Raw Data'!D156</f>
        <v>KAYLALRHHTNLL</v>
      </c>
      <c r="E156" s="1">
        <f>AVERAGE('Raw Data'!K156,'Raw Data'!Q156,'Raw Data'!W156)</f>
        <v>1.4349999999999998</v>
      </c>
      <c r="F156" s="12">
        <f>STDEV('Raw Data'!K156,'Raw Data'!Q156,'Raw Data'!W156)</f>
        <v>0.21700000000000036</v>
      </c>
      <c r="G156" s="1">
        <f>AVERAGE('Raw Data'!AC156,'Raw Data'!AI156,'Raw Data'!AO156)</f>
        <v>1.2189999999999999</v>
      </c>
      <c r="H156" s="12">
        <f>STDEV('Raw Data'!AC156,'Raw Data'!AI156,'Raw Data'!AO156)</f>
        <v>0.40771436079686996</v>
      </c>
      <c r="I156" s="1">
        <f>AVERAGE('Raw Data'!AU156,'Raw Data'!BA156,'Raw Data'!BG156)</f>
        <v>1.8683333333333334</v>
      </c>
      <c r="J156" s="12">
        <f>STDEV('Raw Data'!AU156,'Raw Data'!BA156,'Raw Data'!BG156)</f>
        <v>0.2992195403601387</v>
      </c>
      <c r="K156" s="1">
        <f>AVERAGE('Raw Data'!BM156,'Raw Data'!BS156,'Raw Data'!BY156)</f>
        <v>4.958333333333333</v>
      </c>
      <c r="L156" s="12">
        <f>STDEV('Raw Data'!BM156,'Raw Data'!BS156,'Raw Data'!BY156)</f>
        <v>2.9569128044860178E-2</v>
      </c>
      <c r="M156" s="1">
        <f>AVERAGE('Raw Data'!CE156,'Raw Data'!CK156,'Raw Data'!CQ156)</f>
        <v>8.8520000000000003</v>
      </c>
      <c r="N156" s="12">
        <f>STDEV('Raw Data'!CE156,'Raw Data'!CK156,'Raw Data'!CQ156)</f>
        <v>0.35819966499146816</v>
      </c>
      <c r="P156" s="1">
        <f>AVERAGE('Raw Data'!K322,'Raw Data'!Q322,'Raw Data'!W322)</f>
        <v>0.96799999999999997</v>
      </c>
      <c r="Q156" s="12">
        <f>STDEV('Raw Data'!K322,'Raw Data'!Q322,'Raw Data'!W322)</f>
        <v>0.32376998007845015</v>
      </c>
      <c r="R156" s="1">
        <f>AVERAGE('Raw Data'!AC322,'Raw Data'!AI322,'Raw Data'!AO322)</f>
        <v>1.0996666666666666</v>
      </c>
      <c r="S156" s="12">
        <f>STDEV('Raw Data'!AC322,'Raw Data'!AI322,'Raw Data'!AO322)</f>
        <v>0.10451953565402654</v>
      </c>
      <c r="T156" s="1">
        <f>AVERAGE('Raw Data'!AU322,'Raw Data'!BA322,'Raw Data'!BG322)</f>
        <v>1.4989999999999999</v>
      </c>
      <c r="U156" s="12">
        <f>STDEV('Raw Data'!AU322,'Raw Data'!BA322,'Raw Data'!BG322)</f>
        <v>0.23645084055676488</v>
      </c>
      <c r="V156" s="1">
        <f>AVERAGE('Raw Data'!BM322,'Raw Data'!BS322,'Raw Data'!BY322)</f>
        <v>3.9996666666666667</v>
      </c>
      <c r="W156" s="12">
        <f>STDEV('Raw Data'!BM322,'Raw Data'!BS322,'Raw Data'!BY322)</f>
        <v>0.3744520441035587</v>
      </c>
      <c r="X156" s="1">
        <f>AVERAGE('Raw Data'!CE322,'Raw Data'!CK322,'Raw Data'!CQ322)</f>
        <v>8.6319999999999997</v>
      </c>
      <c r="Y156" s="12">
        <f>STDEV('Raw Data'!CE322,'Raw Data'!CK322,'Raw Data'!CQ322)</f>
        <v>0.19207029963010958</v>
      </c>
      <c r="AA156" s="1">
        <f>AVERAGE('Raw Data'!K488,'Raw Data'!Q488,'Raw Data'!W488)</f>
        <v>1.248</v>
      </c>
      <c r="AB156" s="12">
        <f>STDEV('Raw Data'!K488,'Raw Data'!Q488,'Raw Data'!W488)</f>
        <v>9.4978945035202433E-2</v>
      </c>
      <c r="AC156" s="1">
        <f>AVERAGE('Raw Data'!AC488,'Raw Data'!AI488,'Raw Data'!AO488)</f>
        <v>1.1360000000000001</v>
      </c>
      <c r="AD156" s="12">
        <f>STDEV('Raw Data'!AC488,'Raw Data'!AI488,'Raw Data'!AO488)</f>
        <v>0.19706851600395139</v>
      </c>
      <c r="AE156" s="1">
        <f>AVERAGE('Raw Data'!AU488,'Raw Data'!BA488,'Raw Data'!BG488)</f>
        <v>1.8093333333333332</v>
      </c>
      <c r="AF156" s="12">
        <f>STDEV('Raw Data'!AU488,'Raw Data'!BA488,'Raw Data'!BG488)</f>
        <v>0.21841321693829191</v>
      </c>
      <c r="AG156" s="1">
        <f>AVERAGE('Raw Data'!BM488,'Raw Data'!BS488,'Raw Data'!BY488)</f>
        <v>4.1909999999999998</v>
      </c>
      <c r="AH156" s="12">
        <f>STDEV('Raw Data'!BM488,'Raw Data'!BS488,'Raw Data'!BY488)</f>
        <v>0.27435743110038036</v>
      </c>
      <c r="AI156" s="1">
        <f>AVERAGE('Raw Data'!CE488,'Raw Data'!CK488,'Raw Data'!CQ488)</f>
        <v>8.8249999999999993</v>
      </c>
      <c r="AJ156" s="12">
        <f>STDEV('Raw Data'!CE488,'Raw Data'!CK488,'Raw Data'!CQ488)</f>
        <v>0.51194530957906059</v>
      </c>
      <c r="AL156" s="4">
        <f t="shared" si="131"/>
        <v>0.46699999999999986</v>
      </c>
      <c r="AM156" s="12">
        <f t="shared" si="132"/>
        <v>0.54076998007845045</v>
      </c>
      <c r="AN156" s="4">
        <f t="shared" si="133"/>
        <v>0.11933333333333329</v>
      </c>
      <c r="AO156" s="12">
        <f t="shared" si="134"/>
        <v>0.51223389645089634</v>
      </c>
      <c r="AP156" s="4">
        <f t="shared" si="135"/>
        <v>0.36933333333333351</v>
      </c>
      <c r="AQ156" s="12">
        <f t="shared" si="136"/>
        <v>0.53567038091690355</v>
      </c>
      <c r="AR156" s="4">
        <f t="shared" si="137"/>
        <v>0.95866666666666633</v>
      </c>
      <c r="AS156" s="12">
        <f t="shared" si="138"/>
        <v>0.40402117214841893</v>
      </c>
      <c r="AT156" s="4">
        <f t="shared" si="139"/>
        <v>0.22000000000000064</v>
      </c>
      <c r="AU156" s="12">
        <f t="shared" si="140"/>
        <v>0.55026996462157773</v>
      </c>
      <c r="AW156" s="4">
        <f t="shared" si="141"/>
        <v>0.18699999999999983</v>
      </c>
      <c r="AX156" s="12">
        <f t="shared" si="142"/>
        <v>0.31197894503520274</v>
      </c>
      <c r="AY156" s="4">
        <f t="shared" si="143"/>
        <v>8.2999999999999741E-2</v>
      </c>
      <c r="AZ156" s="12">
        <f t="shared" si="144"/>
        <v>0.60478287680082143</v>
      </c>
      <c r="BA156" s="4">
        <f t="shared" si="145"/>
        <v>5.9000000000000163E-2</v>
      </c>
      <c r="BB156" s="12">
        <f t="shared" si="146"/>
        <v>0.51763275729843072</v>
      </c>
      <c r="BC156" s="4">
        <f t="shared" si="147"/>
        <v>0.7673333333333332</v>
      </c>
      <c r="BD156" s="12">
        <f t="shared" si="148"/>
        <v>0.30392655914524047</v>
      </c>
      <c r="BE156" s="4">
        <f t="shared" si="149"/>
        <v>2.7000000000001023E-2</v>
      </c>
      <c r="BF156" s="12">
        <f t="shared" si="150"/>
        <v>0.87014497457052875</v>
      </c>
      <c r="BH156" s="4">
        <f t="shared" si="121"/>
        <v>-0.28000000000000003</v>
      </c>
      <c r="BI156" s="4">
        <f t="shared" si="122"/>
        <v>0.41874892511365258</v>
      </c>
      <c r="BJ156" s="4">
        <f t="shared" si="123"/>
        <v>-3.6333333333333551E-2</v>
      </c>
      <c r="BK156" s="4">
        <f t="shared" si="124"/>
        <v>0.30158805165797792</v>
      </c>
      <c r="BL156" s="4">
        <f t="shared" si="125"/>
        <v>-0.31033333333333335</v>
      </c>
      <c r="BM156" s="4">
        <f t="shared" si="126"/>
        <v>0.45486405749505676</v>
      </c>
      <c r="BN156" s="4">
        <f t="shared" si="127"/>
        <v>-0.19133333333333313</v>
      </c>
      <c r="BO156" s="4">
        <f t="shared" si="128"/>
        <v>0.64880947520393906</v>
      </c>
      <c r="BP156" s="4">
        <f t="shared" si="129"/>
        <v>-0.19299999999999962</v>
      </c>
      <c r="BQ156" s="4">
        <f t="shared" si="130"/>
        <v>0.70401560920917017</v>
      </c>
    </row>
    <row r="157" spans="1:69" x14ac:dyDescent="0.25">
      <c r="A157" t="str">
        <f>'Raw Data'!A157</f>
        <v>A_p110g</v>
      </c>
      <c r="B157">
        <f>'Raw Data'!B157</f>
        <v>1017</v>
      </c>
      <c r="C157">
        <f>'Raw Data'!C157</f>
        <v>1026</v>
      </c>
      <c r="D157" t="str">
        <f>'Raw Data'!D157</f>
        <v>YLALRHHTNL</v>
      </c>
      <c r="E157" s="1">
        <f>AVERAGE('Raw Data'!K157,'Raw Data'!Q157,'Raw Data'!W157)</f>
        <v>2.625666666666667</v>
      </c>
      <c r="F157" s="12">
        <f>STDEV('Raw Data'!K157,'Raw Data'!Q157,'Raw Data'!W157)</f>
        <v>0.13682592346968955</v>
      </c>
      <c r="G157" s="1">
        <f>AVERAGE('Raw Data'!AC157,'Raw Data'!AI157,'Raw Data'!AO157)</f>
        <v>2.9253333333333331</v>
      </c>
      <c r="H157" s="12">
        <f>STDEV('Raw Data'!AC157,'Raw Data'!AI157,'Raw Data'!AO157)</f>
        <v>7.3568562126313963E-2</v>
      </c>
      <c r="I157" s="1">
        <f>AVERAGE('Raw Data'!AU157,'Raw Data'!BA157,'Raw Data'!BG157)</f>
        <v>3.58</v>
      </c>
      <c r="J157" s="12">
        <f>STDEV('Raw Data'!AU157,'Raw Data'!BA157,'Raw Data'!BG157)</f>
        <v>0.38291382842618782</v>
      </c>
      <c r="K157" s="1">
        <f>AVERAGE('Raw Data'!BM157,'Raw Data'!BS157,'Raw Data'!BY157)</f>
        <v>7.4156666666666666</v>
      </c>
      <c r="L157" s="12">
        <f>STDEV('Raw Data'!BM157,'Raw Data'!BS157,'Raw Data'!BY157)</f>
        <v>5.1829849829353639E-2</v>
      </c>
      <c r="M157" s="1">
        <f>AVERAGE('Raw Data'!CE157,'Raw Data'!CK157,'Raw Data'!CQ157)</f>
        <v>12.686333333333332</v>
      </c>
      <c r="N157" s="12">
        <f>STDEV('Raw Data'!CE157,'Raw Data'!CK157,'Raw Data'!CQ157)</f>
        <v>0.32393260615957309</v>
      </c>
      <c r="P157" s="1">
        <f>AVERAGE('Raw Data'!K323,'Raw Data'!Q323,'Raw Data'!W323)</f>
        <v>2.9623333333333335</v>
      </c>
      <c r="Q157" s="12">
        <f>STDEV('Raw Data'!K323,'Raw Data'!Q323,'Raw Data'!W323)</f>
        <v>0.11029203658167412</v>
      </c>
      <c r="R157" s="1">
        <f>AVERAGE('Raw Data'!AC323,'Raw Data'!AI323,'Raw Data'!AO323)</f>
        <v>3.5469999999999993</v>
      </c>
      <c r="S157" s="12">
        <f>STDEV('Raw Data'!AC323,'Raw Data'!AI323,'Raw Data'!AO323)</f>
        <v>0.33587646538571292</v>
      </c>
      <c r="T157" s="1">
        <f>AVERAGE('Raw Data'!AU323,'Raw Data'!BA323,'Raw Data'!BG323)</f>
        <v>3.7853333333333334</v>
      </c>
      <c r="U157" s="12">
        <f>STDEV('Raw Data'!AU323,'Raw Data'!BA323,'Raw Data'!BG323)</f>
        <v>0.36851639493153254</v>
      </c>
      <c r="V157" s="1">
        <f>AVERAGE('Raw Data'!BM323,'Raw Data'!BS323,'Raw Data'!BY323)</f>
        <v>6.5583333333333336</v>
      </c>
      <c r="W157" s="12">
        <f>STDEV('Raw Data'!BM323,'Raw Data'!BS323,'Raw Data'!BY323)</f>
        <v>0.4613072006085896</v>
      </c>
      <c r="X157" s="1">
        <f>AVERAGE('Raw Data'!CE323,'Raw Data'!CK323,'Raw Data'!CQ323)</f>
        <v>11.951000000000001</v>
      </c>
      <c r="Y157" s="12">
        <f>STDEV('Raw Data'!CE323,'Raw Data'!CK323,'Raw Data'!CQ323)</f>
        <v>7.1105555338524279E-2</v>
      </c>
      <c r="AA157" s="1">
        <f>AVERAGE('Raw Data'!K489,'Raw Data'!Q489,'Raw Data'!W489)</f>
        <v>2.6896666666666671</v>
      </c>
      <c r="AB157" s="12">
        <f>STDEV('Raw Data'!K489,'Raw Data'!Q489,'Raw Data'!W489)</f>
        <v>0.59783804941918051</v>
      </c>
      <c r="AC157" s="1">
        <f>AVERAGE('Raw Data'!AC489,'Raw Data'!AI489,'Raw Data'!AO489)</f>
        <v>3.4096666666666664</v>
      </c>
      <c r="AD157" s="12">
        <f>STDEV('Raw Data'!AC489,'Raw Data'!AI489,'Raw Data'!AO489)</f>
        <v>0.54893745848988862</v>
      </c>
      <c r="AE157" s="1">
        <f>AVERAGE('Raw Data'!AU489,'Raw Data'!BA489,'Raw Data'!BG489)</f>
        <v>3.6416666666666671</v>
      </c>
      <c r="AF157" s="12">
        <f>STDEV('Raw Data'!AU489,'Raw Data'!BA489,'Raw Data'!BG489)</f>
        <v>0.58736899248541363</v>
      </c>
      <c r="AG157" s="1">
        <f>AVERAGE('Raw Data'!BM489,'Raw Data'!BS489,'Raw Data'!BY489)</f>
        <v>6.7759999999999998</v>
      </c>
      <c r="AH157" s="12">
        <f>STDEV('Raw Data'!BM489,'Raw Data'!BS489,'Raw Data'!BY489)</f>
        <v>0.52325901807804531</v>
      </c>
      <c r="AI157" s="1">
        <f>AVERAGE('Raw Data'!CE489,'Raw Data'!CK489,'Raw Data'!CQ489)</f>
        <v>12.349</v>
      </c>
      <c r="AJ157" s="12">
        <f>STDEV('Raw Data'!CE489,'Raw Data'!CK489,'Raw Data'!CQ489)</f>
        <v>0.4369919907732866</v>
      </c>
      <c r="AL157" s="4">
        <f t="shared" si="131"/>
        <v>-0.33666666666666645</v>
      </c>
      <c r="AM157" s="12">
        <f t="shared" si="132"/>
        <v>0.24711796005136369</v>
      </c>
      <c r="AN157" s="4">
        <f t="shared" si="133"/>
        <v>-0.62166666666666615</v>
      </c>
      <c r="AO157" s="12">
        <f t="shared" si="134"/>
        <v>0.40944502751202683</v>
      </c>
      <c r="AP157" s="4">
        <f t="shared" si="135"/>
        <v>-0.20533333333333337</v>
      </c>
      <c r="AQ157" s="12">
        <f t="shared" si="136"/>
        <v>0.75143022335772036</v>
      </c>
      <c r="AR157" s="4">
        <f t="shared" si="137"/>
        <v>0.85733333333333306</v>
      </c>
      <c r="AS157" s="12">
        <f t="shared" si="138"/>
        <v>0.51313705043794322</v>
      </c>
      <c r="AT157" s="4">
        <f t="shared" si="139"/>
        <v>0.7353333333333314</v>
      </c>
      <c r="AU157" s="12">
        <f t="shared" si="140"/>
        <v>0.39503816149809734</v>
      </c>
      <c r="AW157" s="4">
        <f t="shared" si="141"/>
        <v>-6.4000000000000057E-2</v>
      </c>
      <c r="AX157" s="12">
        <f t="shared" si="142"/>
        <v>0.7346639728888702</v>
      </c>
      <c r="AY157" s="4">
        <f t="shared" si="143"/>
        <v>-0.48433333333333328</v>
      </c>
      <c r="AZ157" s="12">
        <f t="shared" si="144"/>
        <v>0.62250602061620253</v>
      </c>
      <c r="BA157" s="4">
        <f t="shared" si="145"/>
        <v>-6.166666666666698E-2</v>
      </c>
      <c r="BB157" s="12">
        <f t="shared" si="146"/>
        <v>0.97028282091160134</v>
      </c>
      <c r="BC157" s="4">
        <f t="shared" si="147"/>
        <v>0.63966666666666683</v>
      </c>
      <c r="BD157" s="12">
        <f t="shared" si="148"/>
        <v>0.57508886790739899</v>
      </c>
      <c r="BE157" s="4">
        <f t="shared" si="149"/>
        <v>0.33733333333333171</v>
      </c>
      <c r="BF157" s="12">
        <f t="shared" si="150"/>
        <v>0.76092459693285974</v>
      </c>
      <c r="BH157" s="4">
        <f t="shared" si="121"/>
        <v>0.27266666666666639</v>
      </c>
      <c r="BI157" s="4">
        <f t="shared" si="122"/>
        <v>0.70813008600085459</v>
      </c>
      <c r="BJ157" s="4">
        <f t="shared" si="123"/>
        <v>0.13733333333333286</v>
      </c>
      <c r="BK157" s="4">
        <f t="shared" si="124"/>
        <v>0.88481392387560154</v>
      </c>
      <c r="BL157" s="4">
        <f t="shared" si="125"/>
        <v>0.14366666666666639</v>
      </c>
      <c r="BM157" s="4">
        <f t="shared" si="126"/>
        <v>0.95588538741694618</v>
      </c>
      <c r="BN157" s="4">
        <f t="shared" si="127"/>
        <v>-0.21766666666666623</v>
      </c>
      <c r="BO157" s="4">
        <f t="shared" si="128"/>
        <v>0.98456621868663485</v>
      </c>
      <c r="BP157" s="4">
        <f t="shared" si="129"/>
        <v>-0.39799999999999969</v>
      </c>
      <c r="BQ157" s="4">
        <f t="shared" si="130"/>
        <v>0.5080975461118109</v>
      </c>
    </row>
    <row r="158" spans="1:69" x14ac:dyDescent="0.25">
      <c r="A158" t="str">
        <f>'Raw Data'!A158</f>
        <v>A_p110g</v>
      </c>
      <c r="B158">
        <f>'Raw Data'!B158</f>
        <v>1019</v>
      </c>
      <c r="C158">
        <f>'Raw Data'!C158</f>
        <v>1026</v>
      </c>
      <c r="D158" t="str">
        <f>'Raw Data'!D158</f>
        <v>ALRHHTNL</v>
      </c>
      <c r="E158" s="1">
        <f>AVERAGE('Raw Data'!K158,'Raw Data'!Q158,'Raw Data'!W158)</f>
        <v>4.3633333333333333</v>
      </c>
      <c r="F158" s="12">
        <f>STDEV('Raw Data'!K158,'Raw Data'!Q158,'Raw Data'!W158)</f>
        <v>0.76223640252440272</v>
      </c>
      <c r="G158" s="1">
        <f>AVERAGE('Raw Data'!AC158,'Raw Data'!AI158,'Raw Data'!AO158)</f>
        <v>5.1616666666666662</v>
      </c>
      <c r="H158" s="12">
        <f>STDEV('Raw Data'!AC158,'Raw Data'!AI158,'Raw Data'!AO158)</f>
        <v>7.5035547131565183E-2</v>
      </c>
      <c r="I158" s="1">
        <f>AVERAGE('Raw Data'!AU158,'Raw Data'!BA158,'Raw Data'!BG158)</f>
        <v>5.8036666666666674</v>
      </c>
      <c r="J158" s="12">
        <f>STDEV('Raw Data'!AU158,'Raw Data'!BA158,'Raw Data'!BG158)</f>
        <v>0.18735082955069413</v>
      </c>
      <c r="K158" s="1">
        <f>AVERAGE('Raw Data'!BM158,'Raw Data'!BS158,'Raw Data'!BY158)</f>
        <v>11.382</v>
      </c>
      <c r="L158" s="12">
        <f>STDEV('Raw Data'!BM158,'Raw Data'!BS158,'Raw Data'!BY158)</f>
        <v>0.43177887859412473</v>
      </c>
      <c r="M158" s="1">
        <f>AVERAGE('Raw Data'!CE158,'Raw Data'!CK158,'Raw Data'!CQ158)</f>
        <v>18.923000000000002</v>
      </c>
      <c r="N158" s="12">
        <f>STDEV('Raw Data'!CE158,'Raw Data'!CK158,'Raw Data'!CQ158)</f>
        <v>0.66270883500976574</v>
      </c>
      <c r="P158" s="1">
        <f>AVERAGE('Raw Data'!K324,'Raw Data'!Q324,'Raw Data'!W324)</f>
        <v>3.8723333333333336</v>
      </c>
      <c r="Q158" s="12">
        <f>STDEV('Raw Data'!K324,'Raw Data'!Q324,'Raw Data'!W324)</f>
        <v>0.23958575361096388</v>
      </c>
      <c r="R158" s="1">
        <f>AVERAGE('Raw Data'!AC324,'Raw Data'!AI324,'Raw Data'!AO324)</f>
        <v>5.128333333333333</v>
      </c>
      <c r="S158" s="12">
        <f>STDEV('Raw Data'!AC324,'Raw Data'!AI324,'Raw Data'!AO324)</f>
        <v>0.35401177004915158</v>
      </c>
      <c r="T158" s="1">
        <f>AVERAGE('Raw Data'!AU324,'Raw Data'!BA324,'Raw Data'!BG324)</f>
        <v>5.4883333333333333</v>
      </c>
      <c r="U158" s="12">
        <f>STDEV('Raw Data'!AU324,'Raw Data'!BA324,'Raw Data'!BG324)</f>
        <v>0.48457954283412891</v>
      </c>
      <c r="V158" s="1">
        <f>AVERAGE('Raw Data'!BM324,'Raw Data'!BS324,'Raw Data'!BY324)</f>
        <v>9.6813333333333329</v>
      </c>
      <c r="W158" s="12">
        <f>STDEV('Raw Data'!BM324,'Raw Data'!BS324,'Raw Data'!BY324)</f>
        <v>0.96597636271977927</v>
      </c>
      <c r="X158" s="1">
        <f>AVERAGE('Raw Data'!CE324,'Raw Data'!CK324,'Raw Data'!CQ324)</f>
        <v>18.60466666666667</v>
      </c>
      <c r="Y158" s="12">
        <f>STDEV('Raw Data'!CE324,'Raw Data'!CK324,'Raw Data'!CQ324)</f>
        <v>0.34584582306764011</v>
      </c>
      <c r="AA158" s="1">
        <f>AVERAGE('Raw Data'!K490,'Raw Data'!Q490,'Raw Data'!W490)</f>
        <v>5.5826666666666673</v>
      </c>
      <c r="AB158" s="12">
        <f>STDEV('Raw Data'!K490,'Raw Data'!Q490,'Raw Data'!W490)</f>
        <v>0.39927100236973562</v>
      </c>
      <c r="AC158" s="1">
        <f>AVERAGE('Raw Data'!AC490,'Raw Data'!AI490,'Raw Data'!AO490)</f>
        <v>6.13</v>
      </c>
      <c r="AD158" s="12">
        <f>STDEV('Raw Data'!AC490,'Raw Data'!AI490,'Raw Data'!AO490)</f>
        <v>1.1832282112931509</v>
      </c>
      <c r="AE158" s="1">
        <f>AVERAGE('Raw Data'!AU490,'Raw Data'!BA490,'Raw Data'!BG490)</f>
        <v>7.1826666666666661</v>
      </c>
      <c r="AF158" s="12">
        <f>STDEV('Raw Data'!AU490,'Raw Data'!BA490,'Raw Data'!BG490)</f>
        <v>0.7015998384644434</v>
      </c>
      <c r="AG158" s="1">
        <f>AVERAGE('Raw Data'!BM490,'Raw Data'!BS490,'Raw Data'!BY490)</f>
        <v>11.725999999999999</v>
      </c>
      <c r="AH158" s="12">
        <f>STDEV('Raw Data'!BM490,'Raw Data'!BS490,'Raw Data'!BY490)</f>
        <v>1.0465180361560893</v>
      </c>
      <c r="AI158" s="1">
        <f>AVERAGE('Raw Data'!CE490,'Raw Data'!CK490,'Raw Data'!CQ490)</f>
        <v>18.939499999999999</v>
      </c>
      <c r="AJ158" s="12">
        <f>STDEV('Raw Data'!CE490,'Raw Data'!CK490,'Raw Data'!CQ490)</f>
        <v>0.61871843353822908</v>
      </c>
      <c r="AL158" s="4">
        <f t="shared" si="131"/>
        <v>0.49099999999999966</v>
      </c>
      <c r="AM158" s="12">
        <f t="shared" si="132"/>
        <v>1.0018221561353666</v>
      </c>
      <c r="AN158" s="4">
        <f t="shared" si="133"/>
        <v>3.3333333333333215E-2</v>
      </c>
      <c r="AO158" s="12">
        <f t="shared" si="134"/>
        <v>0.4290473171807167</v>
      </c>
      <c r="AP158" s="4">
        <f t="shared" si="135"/>
        <v>0.31533333333333413</v>
      </c>
      <c r="AQ158" s="12">
        <f t="shared" si="136"/>
        <v>0.671930372384823</v>
      </c>
      <c r="AR158" s="4">
        <f t="shared" si="137"/>
        <v>1.7006666666666668</v>
      </c>
      <c r="AS158" s="12">
        <f t="shared" si="138"/>
        <v>1.3977552413139041</v>
      </c>
      <c r="AT158" s="4">
        <f t="shared" si="139"/>
        <v>0.31833333333333158</v>
      </c>
      <c r="AU158" s="12">
        <f t="shared" si="140"/>
        <v>1.0085546580774059</v>
      </c>
      <c r="AW158" s="4">
        <f t="shared" si="141"/>
        <v>-1.219333333333334</v>
      </c>
      <c r="AX158" s="12">
        <f t="shared" si="142"/>
        <v>1.1615074048941385</v>
      </c>
      <c r="AY158" s="4">
        <f t="shared" si="143"/>
        <v>-0.96833333333333371</v>
      </c>
      <c r="AZ158" s="12">
        <f t="shared" si="144"/>
        <v>1.2582637584247163</v>
      </c>
      <c r="BA158" s="4">
        <f t="shared" si="145"/>
        <v>-1.3789999999999987</v>
      </c>
      <c r="BB158" s="12">
        <f t="shared" si="146"/>
        <v>0.88895066801513745</v>
      </c>
      <c r="BC158" s="4">
        <f t="shared" si="147"/>
        <v>-0.34399999999999942</v>
      </c>
      <c r="BD158" s="12">
        <f t="shared" si="148"/>
        <v>1.4782969147502139</v>
      </c>
      <c r="BE158" s="4">
        <f t="shared" si="149"/>
        <v>-1.6499999999997073E-2</v>
      </c>
      <c r="BF158" s="12">
        <f t="shared" si="150"/>
        <v>1.2814272685479946</v>
      </c>
      <c r="BH158" s="4">
        <f t="shared" si="121"/>
        <v>-1.7103333333333337</v>
      </c>
      <c r="BI158" s="4">
        <f t="shared" si="122"/>
        <v>0.63885675598069946</v>
      </c>
      <c r="BJ158" s="4">
        <f t="shared" si="123"/>
        <v>-1.0016666666666669</v>
      </c>
      <c r="BK158" s="4">
        <f t="shared" si="124"/>
        <v>1.5372399813423026</v>
      </c>
      <c r="BL158" s="4">
        <f t="shared" si="125"/>
        <v>-1.6943333333333328</v>
      </c>
      <c r="BM158" s="4">
        <f t="shared" si="126"/>
        <v>1.1861793812985724</v>
      </c>
      <c r="BN158" s="4">
        <f t="shared" si="127"/>
        <v>-2.0446666666666662</v>
      </c>
      <c r="BO158" s="4">
        <f t="shared" si="128"/>
        <v>2.0124943988758686</v>
      </c>
      <c r="BP158" s="4">
        <f t="shared" si="129"/>
        <v>-0.33483333333332865</v>
      </c>
      <c r="BQ158" s="4">
        <f t="shared" si="130"/>
        <v>0.9645642566058692</v>
      </c>
    </row>
    <row r="159" spans="1:69" x14ac:dyDescent="0.25">
      <c r="A159" t="str">
        <f>'Raw Data'!A159</f>
        <v>A_p110g</v>
      </c>
      <c r="B159">
        <f>'Raw Data'!B159</f>
        <v>1031</v>
      </c>
      <c r="C159">
        <f>'Raw Data'!C159</f>
        <v>1035</v>
      </c>
      <c r="D159" t="str">
        <f>'Raw Data'!D159</f>
        <v>FSMML</v>
      </c>
      <c r="E159" s="1">
        <f>AVERAGE('Raw Data'!K159,'Raw Data'!Q159,'Raw Data'!W159)</f>
        <v>0.54733333333333334</v>
      </c>
      <c r="F159" s="12">
        <f>STDEV('Raw Data'!K159,'Raw Data'!Q159,'Raw Data'!W159)</f>
        <v>0.27370848239200302</v>
      </c>
      <c r="G159" s="1">
        <f>AVERAGE('Raw Data'!AC159,'Raw Data'!AI159,'Raw Data'!AO159)</f>
        <v>0.45466666666666672</v>
      </c>
      <c r="H159" s="12">
        <f>STDEV('Raw Data'!AC159,'Raw Data'!AI159,'Raw Data'!AO159)</f>
        <v>0.15354912351860997</v>
      </c>
      <c r="I159" s="1">
        <f>AVERAGE('Raw Data'!AU159,'Raw Data'!BA159,'Raw Data'!BG159)</f>
        <v>1.4286666666666668</v>
      </c>
      <c r="J159" s="12">
        <f>STDEV('Raw Data'!AU159,'Raw Data'!BA159,'Raw Data'!BG159)</f>
        <v>1.0527973847485248</v>
      </c>
      <c r="K159" s="1">
        <f>AVERAGE('Raw Data'!BM159,'Raw Data'!BS159,'Raw Data'!BY159)</f>
        <v>1.3586666666666669</v>
      </c>
      <c r="L159" s="12">
        <f>STDEV('Raw Data'!BM159,'Raw Data'!BS159,'Raw Data'!BY159)</f>
        <v>0.2784786048035513</v>
      </c>
      <c r="M159" s="1">
        <f>AVERAGE('Raw Data'!CE159,'Raw Data'!CK159,'Raw Data'!CQ159)</f>
        <v>7.7276666666666669</v>
      </c>
      <c r="N159" s="12">
        <f>STDEV('Raw Data'!CE159,'Raw Data'!CK159,'Raw Data'!CQ159)</f>
        <v>0.98305866220350446</v>
      </c>
      <c r="P159" s="1">
        <f>AVERAGE('Raw Data'!K325,'Raw Data'!Q325,'Raw Data'!W325)</f>
        <v>0.8580000000000001</v>
      </c>
      <c r="Q159" s="12">
        <f>STDEV('Raw Data'!K325,'Raw Data'!Q325,'Raw Data'!W325)</f>
        <v>0.84933562270753704</v>
      </c>
      <c r="R159" s="1">
        <f>AVERAGE('Raw Data'!AC325,'Raw Data'!AI325,'Raw Data'!AO325)</f>
        <v>0.73533333333333328</v>
      </c>
      <c r="S159" s="12">
        <f>STDEV('Raw Data'!AC325,'Raw Data'!AI325,'Raw Data'!AO325)</f>
        <v>0.22148890115157754</v>
      </c>
      <c r="T159" s="1">
        <f>AVERAGE('Raw Data'!AU325,'Raw Data'!BA325,'Raw Data'!BG325)</f>
        <v>0.78833333333333322</v>
      </c>
      <c r="U159" s="12">
        <f>STDEV('Raw Data'!AU325,'Raw Data'!BA325,'Raw Data'!BG325)</f>
        <v>9.71665237277409E-2</v>
      </c>
      <c r="V159" s="1">
        <f>AVERAGE('Raw Data'!BM325,'Raw Data'!BS325,'Raw Data'!BY325)</f>
        <v>1.0149999999999999</v>
      </c>
      <c r="W159" s="12">
        <f>STDEV('Raw Data'!BM325,'Raw Data'!BS325,'Raw Data'!BY325)</f>
        <v>8.6625631310830814E-2</v>
      </c>
      <c r="X159" s="1">
        <f>AVERAGE('Raw Data'!CE325,'Raw Data'!CK325,'Raw Data'!CQ325)</f>
        <v>2.5806666666666662</v>
      </c>
      <c r="Y159" s="12">
        <f>STDEV('Raw Data'!CE325,'Raw Data'!CK325,'Raw Data'!CQ325)</f>
        <v>0.35542134619819388</v>
      </c>
      <c r="AA159" s="1">
        <f>AVERAGE('Raw Data'!K491,'Raw Data'!Q491,'Raw Data'!W491)</f>
        <v>0.41</v>
      </c>
      <c r="AB159" s="12">
        <f>STDEV('Raw Data'!K491,'Raw Data'!Q491,'Raw Data'!W491)</f>
        <v>0.20163581031156161</v>
      </c>
      <c r="AC159" s="1">
        <f>AVERAGE('Raw Data'!AC491,'Raw Data'!AI491,'Raw Data'!AO491)</f>
        <v>0.25600000000000001</v>
      </c>
      <c r="AD159" s="12">
        <f>STDEV('Raw Data'!AC491,'Raw Data'!AI491,'Raw Data'!AO491)</f>
        <v>0.11784735890124994</v>
      </c>
      <c r="AE159" s="1">
        <f>AVERAGE('Raw Data'!AU491,'Raw Data'!BA491,'Raw Data'!BG491)</f>
        <v>0.85766666666666669</v>
      </c>
      <c r="AF159" s="12">
        <f>STDEV('Raw Data'!AU491,'Raw Data'!BA491,'Raw Data'!BG491)</f>
        <v>0.46156942417509983</v>
      </c>
      <c r="AG159" s="1">
        <f>AVERAGE('Raw Data'!BM491,'Raw Data'!BS491,'Raw Data'!BY491)</f>
        <v>0.93850000000000011</v>
      </c>
      <c r="AH159" s="12">
        <f>STDEV('Raw Data'!BM491,'Raw Data'!BS491,'Raw Data'!BY491)</f>
        <v>0.57629202666703627</v>
      </c>
      <c r="AI159" s="1">
        <f>AVERAGE('Raw Data'!CE491,'Raw Data'!CK491,'Raw Data'!CQ491)</f>
        <v>3.3654999999999999</v>
      </c>
      <c r="AJ159" s="12">
        <f>STDEV('Raw Data'!CE491,'Raw Data'!CK491,'Raw Data'!CQ491)</f>
        <v>0.84499260351792582</v>
      </c>
      <c r="AL159" s="4">
        <f t="shared" si="131"/>
        <v>-0.31066666666666676</v>
      </c>
      <c r="AM159" s="12">
        <f t="shared" si="132"/>
        <v>1.1230441050995401</v>
      </c>
      <c r="AN159" s="4">
        <f t="shared" si="133"/>
        <v>-0.28066666666666656</v>
      </c>
      <c r="AO159" s="12">
        <f t="shared" si="134"/>
        <v>0.37503802467018749</v>
      </c>
      <c r="AP159" s="4">
        <f t="shared" si="135"/>
        <v>0.64033333333333353</v>
      </c>
      <c r="AQ159" s="12">
        <f t="shared" si="136"/>
        <v>1.1499639084762658</v>
      </c>
      <c r="AR159" s="4">
        <f t="shared" si="137"/>
        <v>0.34366666666666701</v>
      </c>
      <c r="AS159" s="12">
        <f t="shared" si="138"/>
        <v>0.36510423611438209</v>
      </c>
      <c r="AT159" s="4">
        <f t="shared" si="139"/>
        <v>5.1470000000000002</v>
      </c>
      <c r="AU159" s="12">
        <f t="shared" si="140"/>
        <v>1.3384800084016983</v>
      </c>
      <c r="AW159" s="4">
        <f t="shared" si="141"/>
        <v>0.13733333333333336</v>
      </c>
      <c r="AX159" s="12">
        <f t="shared" si="142"/>
        <v>0.47534429270356465</v>
      </c>
      <c r="AY159" s="4">
        <f t="shared" si="143"/>
        <v>0.19866666666666671</v>
      </c>
      <c r="AZ159" s="12">
        <f t="shared" si="144"/>
        <v>0.27139648241985992</v>
      </c>
      <c r="BA159" s="4">
        <f t="shared" si="145"/>
        <v>0.57100000000000006</v>
      </c>
      <c r="BB159" s="12">
        <f t="shared" si="146"/>
        <v>1.5143668089236249</v>
      </c>
      <c r="BC159" s="4">
        <f t="shared" si="147"/>
        <v>0.4201666666666668</v>
      </c>
      <c r="BD159" s="12">
        <f t="shared" si="148"/>
        <v>0.85477063147058763</v>
      </c>
      <c r="BE159" s="4">
        <f t="shared" si="149"/>
        <v>4.362166666666667</v>
      </c>
      <c r="BF159" s="12">
        <f t="shared" si="150"/>
        <v>1.8280512657214305</v>
      </c>
      <c r="BH159" s="4">
        <f t="shared" si="121"/>
        <v>0.44800000000000012</v>
      </c>
      <c r="BI159" s="4">
        <f t="shared" si="122"/>
        <v>1.0509714330190987</v>
      </c>
      <c r="BJ159" s="4">
        <f t="shared" si="123"/>
        <v>0.47933333333333328</v>
      </c>
      <c r="BK159" s="4">
        <f t="shared" si="124"/>
        <v>0.33933626005282747</v>
      </c>
      <c r="BL159" s="4">
        <f t="shared" si="125"/>
        <v>-6.9333333333333469E-2</v>
      </c>
      <c r="BM159" s="4">
        <f t="shared" si="126"/>
        <v>0.55873594790284076</v>
      </c>
      <c r="BN159" s="4">
        <f t="shared" si="127"/>
        <v>7.649999999999979E-2</v>
      </c>
      <c r="BO159" s="4">
        <f t="shared" si="128"/>
        <v>0.66291765797786706</v>
      </c>
      <c r="BP159" s="4">
        <f t="shared" si="129"/>
        <v>-0.78483333333333372</v>
      </c>
      <c r="BQ159" s="4">
        <f t="shared" si="130"/>
        <v>1.2004139497161197</v>
      </c>
    </row>
    <row r="160" spans="1:69" x14ac:dyDescent="0.25">
      <c r="A160" t="str">
        <f>'Raw Data'!A160</f>
        <v>A_p110g</v>
      </c>
      <c r="B160">
        <f>'Raw Data'!B160</f>
        <v>1035</v>
      </c>
      <c r="C160">
        <f>'Raw Data'!C160</f>
        <v>1042</v>
      </c>
      <c r="D160" t="str">
        <f>'Raw Data'!D160</f>
        <v>LMTGMPQL</v>
      </c>
      <c r="E160" s="1">
        <f>AVERAGE('Raw Data'!K160,'Raw Data'!Q160,'Raw Data'!W160)</f>
        <v>26.12766666666667</v>
      </c>
      <c r="F160" s="12">
        <f>STDEV('Raw Data'!K160,'Raw Data'!Q160,'Raw Data'!W160)</f>
        <v>0.65843476011928026</v>
      </c>
      <c r="G160" s="1">
        <f>AVERAGE('Raw Data'!AC160,'Raw Data'!AI160,'Raw Data'!AO160)</f>
        <v>36.824000000000005</v>
      </c>
      <c r="H160" s="12">
        <f>STDEV('Raw Data'!AC160,'Raw Data'!AI160,'Raw Data'!AO160)</f>
        <v>1.8841857657885002</v>
      </c>
      <c r="I160" s="1">
        <f>AVERAGE('Raw Data'!AU160,'Raw Data'!BA160,'Raw Data'!BG160)</f>
        <v>56.930666666666667</v>
      </c>
      <c r="J160" s="12">
        <f>STDEV('Raw Data'!AU160,'Raw Data'!BA160,'Raw Data'!BG160)</f>
        <v>1.3838736695715166</v>
      </c>
      <c r="K160" s="1">
        <f>AVERAGE('Raw Data'!BM160,'Raw Data'!BS160,'Raw Data'!BY160)</f>
        <v>75.683333333333337</v>
      </c>
      <c r="L160" s="12">
        <f>STDEV('Raw Data'!BM160,'Raw Data'!BS160,'Raw Data'!BY160)</f>
        <v>0.90264130934349462</v>
      </c>
      <c r="M160" s="1">
        <f>AVERAGE('Raw Data'!CE160,'Raw Data'!CK160,'Raw Data'!CQ160)</f>
        <v>81.168666666666653</v>
      </c>
      <c r="N160" s="12">
        <f>STDEV('Raw Data'!CE160,'Raw Data'!CK160,'Raw Data'!CQ160)</f>
        <v>1.2701694112728901</v>
      </c>
      <c r="P160" s="1">
        <f>AVERAGE('Raw Data'!K326,'Raw Data'!Q326,'Raw Data'!W326)</f>
        <v>21.958666666666669</v>
      </c>
      <c r="Q160" s="12">
        <f>STDEV('Raw Data'!K326,'Raw Data'!Q326,'Raw Data'!W326)</f>
        <v>0.5452717976691378</v>
      </c>
      <c r="R160" s="1">
        <f>AVERAGE('Raw Data'!AC326,'Raw Data'!AI326,'Raw Data'!AO326)</f>
        <v>33.880000000000003</v>
      </c>
      <c r="S160" s="12">
        <f>STDEV('Raw Data'!AC326,'Raw Data'!AI326,'Raw Data'!AO326)</f>
        <v>1.2772466480676323</v>
      </c>
      <c r="T160" s="1">
        <f>AVERAGE('Raw Data'!AU326,'Raw Data'!BA326,'Raw Data'!BG326)</f>
        <v>51.941000000000003</v>
      </c>
      <c r="U160" s="12">
        <f>STDEV('Raw Data'!AU326,'Raw Data'!BA326,'Raw Data'!BG326)</f>
        <v>0.75680182346503133</v>
      </c>
      <c r="V160" s="1">
        <f>AVERAGE('Raw Data'!BM326,'Raw Data'!BS326,'Raw Data'!BY326)</f>
        <v>70.299666666666667</v>
      </c>
      <c r="W160" s="12">
        <f>STDEV('Raw Data'!BM326,'Raw Data'!BS326,'Raw Data'!BY326)</f>
        <v>6.5041012702244091E-2</v>
      </c>
      <c r="X160" s="1">
        <f>AVERAGE('Raw Data'!CE326,'Raw Data'!CK326,'Raw Data'!CQ326)</f>
        <v>77.375</v>
      </c>
      <c r="Y160" s="12">
        <f>STDEV('Raw Data'!CE326,'Raw Data'!CK326,'Raw Data'!CQ326)</f>
        <v>1.7047454355416243</v>
      </c>
      <c r="AA160" s="1">
        <f>AVERAGE('Raw Data'!K492,'Raw Data'!Q492,'Raw Data'!W492)</f>
        <v>24.105333333333334</v>
      </c>
      <c r="AB160" s="12">
        <f>STDEV('Raw Data'!K492,'Raw Data'!Q492,'Raw Data'!W492)</f>
        <v>0.9315499628754933</v>
      </c>
      <c r="AC160" s="1">
        <f>AVERAGE('Raw Data'!AC492,'Raw Data'!AI492,'Raw Data'!AO492)</f>
        <v>35.400333333333329</v>
      </c>
      <c r="AD160" s="12">
        <f>STDEV('Raw Data'!AC492,'Raw Data'!AI492,'Raw Data'!AO492)</f>
        <v>0.59140031563513396</v>
      </c>
      <c r="AE160" s="1">
        <f>AVERAGE('Raw Data'!AU492,'Raw Data'!BA492,'Raw Data'!BG492)</f>
        <v>53.164999999999999</v>
      </c>
      <c r="AF160" s="12">
        <f>STDEV('Raw Data'!AU492,'Raw Data'!BA492,'Raw Data'!BG492)</f>
        <v>0.68358101202417476</v>
      </c>
      <c r="AG160" s="1">
        <f>AVERAGE('Raw Data'!BM492,'Raw Data'!BS492,'Raw Data'!BY492)</f>
        <v>71.91</v>
      </c>
      <c r="AH160" s="12">
        <f>STDEV('Raw Data'!BM492,'Raw Data'!BS492,'Raw Data'!BY492)</f>
        <v>0.74104790668350307</v>
      </c>
      <c r="AI160" s="1">
        <f>AVERAGE('Raw Data'!CE492,'Raw Data'!CK492,'Raw Data'!CQ492)</f>
        <v>78.900000000000006</v>
      </c>
      <c r="AJ160" s="12">
        <f>STDEV('Raw Data'!CE492,'Raw Data'!CK492,'Raw Data'!CQ492)</f>
        <v>0.7905453813665666</v>
      </c>
      <c r="AL160" s="4">
        <f t="shared" si="131"/>
        <v>4.1690000000000005</v>
      </c>
      <c r="AM160" s="12">
        <f t="shared" si="132"/>
        <v>1.2037065577884181</v>
      </c>
      <c r="AN160" s="4">
        <f t="shared" si="133"/>
        <v>2.9440000000000026</v>
      </c>
      <c r="AO160" s="12">
        <f t="shared" si="134"/>
        <v>3.1614324138561325</v>
      </c>
      <c r="AP160" s="4">
        <f t="shared" si="135"/>
        <v>4.9896666666666647</v>
      </c>
      <c r="AQ160" s="12">
        <f t="shared" si="136"/>
        <v>2.1406754930365484</v>
      </c>
      <c r="AR160" s="4">
        <f t="shared" si="137"/>
        <v>5.3836666666666702</v>
      </c>
      <c r="AS160" s="12">
        <f t="shared" si="138"/>
        <v>0.96768232204573867</v>
      </c>
      <c r="AT160" s="4">
        <f t="shared" si="139"/>
        <v>3.7936666666666525</v>
      </c>
      <c r="AU160" s="12">
        <f t="shared" si="140"/>
        <v>2.9749148468145146</v>
      </c>
      <c r="AW160" s="4">
        <f t="shared" si="141"/>
        <v>2.0223333333333358</v>
      </c>
      <c r="AX160" s="12">
        <f t="shared" si="142"/>
        <v>1.5899847229947739</v>
      </c>
      <c r="AY160" s="4">
        <f t="shared" si="143"/>
        <v>1.4236666666666764</v>
      </c>
      <c r="AZ160" s="12">
        <f t="shared" si="144"/>
        <v>2.4755860814236339</v>
      </c>
      <c r="BA160" s="4">
        <f t="shared" si="145"/>
        <v>3.765666666666668</v>
      </c>
      <c r="BB160" s="12">
        <f t="shared" si="146"/>
        <v>2.0674546815956916</v>
      </c>
      <c r="BC160" s="4">
        <f t="shared" si="147"/>
        <v>3.7733333333333405</v>
      </c>
      <c r="BD160" s="12">
        <f t="shared" si="148"/>
        <v>1.643689216026998</v>
      </c>
      <c r="BE160" s="4">
        <f t="shared" si="149"/>
        <v>2.2686666666666468</v>
      </c>
      <c r="BF160" s="12">
        <f t="shared" si="150"/>
        <v>2.0607147926394567</v>
      </c>
      <c r="BH160" s="4">
        <f t="shared" si="121"/>
        <v>-2.1466666666666647</v>
      </c>
      <c r="BI160" s="4">
        <f t="shared" si="122"/>
        <v>1.476821760544631</v>
      </c>
      <c r="BJ160" s="4">
        <f t="shared" si="123"/>
        <v>-1.5203333333333262</v>
      </c>
      <c r="BK160" s="4">
        <f t="shared" si="124"/>
        <v>1.8686469637027663</v>
      </c>
      <c r="BL160" s="4">
        <f t="shared" si="125"/>
        <v>-1.2239999999999966</v>
      </c>
      <c r="BM160" s="4">
        <f t="shared" si="126"/>
        <v>1.4403828354892061</v>
      </c>
      <c r="BN160" s="4">
        <f t="shared" si="127"/>
        <v>-1.6103333333333296</v>
      </c>
      <c r="BO160" s="4">
        <f t="shared" si="128"/>
        <v>0.80608891938574712</v>
      </c>
      <c r="BP160" s="4">
        <f t="shared" si="129"/>
        <v>-1.5250000000000057</v>
      </c>
      <c r="BQ160" s="4">
        <f t="shared" si="130"/>
        <v>2.4952908169081907</v>
      </c>
    </row>
    <row r="161" spans="1:69" x14ac:dyDescent="0.25">
      <c r="A161" t="str">
        <f>'Raw Data'!A161</f>
        <v>A_p110g</v>
      </c>
      <c r="B161">
        <f>'Raw Data'!B161</f>
        <v>1035</v>
      </c>
      <c r="C161">
        <f>'Raw Data'!C161</f>
        <v>1050</v>
      </c>
      <c r="D161" t="str">
        <f>'Raw Data'!D161</f>
        <v>LMTGMPQLTSKEDIEY</v>
      </c>
      <c r="E161" s="1">
        <f>AVERAGE('Raw Data'!K161,'Raw Data'!Q161,'Raw Data'!W161)</f>
        <v>24.934333333333331</v>
      </c>
      <c r="F161" s="12">
        <f>STDEV('Raw Data'!K161,'Raw Data'!Q161,'Raw Data'!W161)</f>
        <v>0.6919294280006697</v>
      </c>
      <c r="G161" s="1">
        <f>AVERAGE('Raw Data'!AC161,'Raw Data'!AI161,'Raw Data'!AO161)</f>
        <v>31.841999999999999</v>
      </c>
      <c r="H161" s="12">
        <f>STDEV('Raw Data'!AC161,'Raw Data'!AI161,'Raw Data'!AO161)</f>
        <v>2.1410467066367329</v>
      </c>
      <c r="I161" s="1">
        <f>AVERAGE('Raw Data'!AU161,'Raw Data'!BA161,'Raw Data'!BG161)</f>
        <v>44.76466666666667</v>
      </c>
      <c r="J161" s="12">
        <f>STDEV('Raw Data'!AU161,'Raw Data'!BA161,'Raw Data'!BG161)</f>
        <v>0.61903338628327198</v>
      </c>
      <c r="K161" s="1">
        <f>AVERAGE('Raw Data'!BM161,'Raw Data'!BS161,'Raw Data'!BY161)</f>
        <v>61.954000000000001</v>
      </c>
      <c r="L161" s="12">
        <f>STDEV('Raw Data'!BM161,'Raw Data'!BS161,'Raw Data'!BY161)</f>
        <v>0.48330528654257571</v>
      </c>
      <c r="M161" s="1">
        <f>AVERAGE('Raw Data'!CE161,'Raw Data'!CK161,'Raw Data'!CQ161)</f>
        <v>67.113666666666674</v>
      </c>
      <c r="N161" s="12">
        <f>STDEV('Raw Data'!CE161,'Raw Data'!CK161,'Raw Data'!CQ161)</f>
        <v>0.87925783097640764</v>
      </c>
      <c r="P161" s="1">
        <f>AVERAGE('Raw Data'!K327,'Raw Data'!Q327,'Raw Data'!W327)</f>
        <v>20.878</v>
      </c>
      <c r="Q161" s="12">
        <f>STDEV('Raw Data'!K327,'Raw Data'!Q327,'Raw Data'!W327)</f>
        <v>0.33834154341434458</v>
      </c>
      <c r="R161" s="1">
        <f>AVERAGE('Raw Data'!AC327,'Raw Data'!AI327,'Raw Data'!AO327)</f>
        <v>29.981333333333335</v>
      </c>
      <c r="S161" s="12">
        <f>STDEV('Raw Data'!AC327,'Raw Data'!AI327,'Raw Data'!AO327)</f>
        <v>1.545714505765321</v>
      </c>
      <c r="T161" s="1">
        <f>AVERAGE('Raw Data'!AU327,'Raw Data'!BA327,'Raw Data'!BG327)</f>
        <v>42.053333333333335</v>
      </c>
      <c r="U161" s="12">
        <f>STDEV('Raw Data'!AU327,'Raw Data'!BA327,'Raw Data'!BG327)</f>
        <v>0.81598059617452512</v>
      </c>
      <c r="V161" s="1">
        <f>AVERAGE('Raw Data'!BM327,'Raw Data'!BS327,'Raw Data'!BY327)</f>
        <v>57.603000000000002</v>
      </c>
      <c r="W161" s="12">
        <f>STDEV('Raw Data'!BM327,'Raw Data'!BS327,'Raw Data'!BY327)</f>
        <v>0.48238262821125499</v>
      </c>
      <c r="X161" s="1">
        <f>AVERAGE('Raw Data'!CE327,'Raw Data'!CK327,'Raw Data'!CQ327)</f>
        <v>65.811333333333323</v>
      </c>
      <c r="Y161" s="12">
        <f>STDEV('Raw Data'!CE327,'Raw Data'!CK327,'Raw Data'!CQ327)</f>
        <v>0.88267906587464118</v>
      </c>
      <c r="AA161" s="1">
        <f>AVERAGE('Raw Data'!K493,'Raw Data'!Q493,'Raw Data'!W493)</f>
        <v>25.14233333333333</v>
      </c>
      <c r="AB161" s="12">
        <f>STDEV('Raw Data'!K493,'Raw Data'!Q493,'Raw Data'!W493)</f>
        <v>1.8509041934506865</v>
      </c>
      <c r="AC161" s="1">
        <f>AVERAGE('Raw Data'!AC493,'Raw Data'!AI493,'Raw Data'!AO493)</f>
        <v>33.021666666666668</v>
      </c>
      <c r="AD161" s="12">
        <f>STDEV('Raw Data'!AC493,'Raw Data'!AI493,'Raw Data'!AO493)</f>
        <v>0.86837453517093377</v>
      </c>
      <c r="AE161" s="1">
        <f>AVERAGE('Raw Data'!AU493,'Raw Data'!BA493,'Raw Data'!BG493)</f>
        <v>43.973999999999997</v>
      </c>
      <c r="AF161" s="12">
        <f>STDEV('Raw Data'!AU493,'Raw Data'!BA493,'Raw Data'!BG493)</f>
        <v>3.4655446902328156E-2</v>
      </c>
      <c r="AG161" s="1">
        <f>AVERAGE('Raw Data'!BM493,'Raw Data'!BS493,'Raw Data'!BY493)</f>
        <v>60.269999999999996</v>
      </c>
      <c r="AH161" s="12">
        <f>STDEV('Raw Data'!BM493,'Raw Data'!BS493,'Raw Data'!BY493)</f>
        <v>0.81741543905164815</v>
      </c>
      <c r="AI161" s="1">
        <f>AVERAGE('Raw Data'!CE493,'Raw Data'!CK493,'Raw Data'!CQ493)</f>
        <v>67.102000000000004</v>
      </c>
      <c r="AJ161" s="12">
        <f>STDEV('Raw Data'!CE493,'Raw Data'!CK493,'Raw Data'!CQ493)</f>
        <v>0.6321534623807773</v>
      </c>
      <c r="AL161" s="4">
        <f t="shared" si="131"/>
        <v>4.0563333333333311</v>
      </c>
      <c r="AM161" s="12">
        <f t="shared" si="132"/>
        <v>1.0302709714150144</v>
      </c>
      <c r="AN161" s="4">
        <f t="shared" si="133"/>
        <v>1.8606666666666634</v>
      </c>
      <c r="AO161" s="12">
        <f t="shared" si="134"/>
        <v>3.6867612124020539</v>
      </c>
      <c r="AP161" s="4">
        <f t="shared" si="135"/>
        <v>2.7113333333333358</v>
      </c>
      <c r="AQ161" s="12">
        <f t="shared" si="136"/>
        <v>1.4350139824577968</v>
      </c>
      <c r="AR161" s="4">
        <f t="shared" si="137"/>
        <v>4.3509999999999991</v>
      </c>
      <c r="AS161" s="12">
        <f t="shared" si="138"/>
        <v>0.96568791475383065</v>
      </c>
      <c r="AT161" s="4">
        <f t="shared" si="139"/>
        <v>1.3023333333333511</v>
      </c>
      <c r="AU161" s="12">
        <f t="shared" si="140"/>
        <v>1.7619368968510489</v>
      </c>
      <c r="AW161" s="4">
        <f t="shared" si="141"/>
        <v>-0.20799999999999841</v>
      </c>
      <c r="AX161" s="12">
        <f t="shared" si="142"/>
        <v>2.5428336214513561</v>
      </c>
      <c r="AY161" s="4">
        <f t="shared" si="143"/>
        <v>-1.1796666666666695</v>
      </c>
      <c r="AZ161" s="12">
        <f t="shared" si="144"/>
        <v>3.0094212418076673</v>
      </c>
      <c r="BA161" s="4">
        <f t="shared" si="145"/>
        <v>0.79066666666667373</v>
      </c>
      <c r="BB161" s="12">
        <f t="shared" si="146"/>
        <v>0.65368883318560012</v>
      </c>
      <c r="BC161" s="4">
        <f t="shared" si="147"/>
        <v>1.6840000000000046</v>
      </c>
      <c r="BD161" s="12">
        <f t="shared" si="148"/>
        <v>1.3007207255942239</v>
      </c>
      <c r="BE161" s="4">
        <f t="shared" si="149"/>
        <v>1.1666666666670267E-2</v>
      </c>
      <c r="BF161" s="12">
        <f t="shared" si="150"/>
        <v>1.5114112933571848</v>
      </c>
      <c r="BH161" s="4">
        <f t="shared" si="121"/>
        <v>-4.2643333333333295</v>
      </c>
      <c r="BI161" s="4">
        <f t="shared" si="122"/>
        <v>2.1892457368650309</v>
      </c>
      <c r="BJ161" s="4">
        <f t="shared" si="123"/>
        <v>-3.0403333333333329</v>
      </c>
      <c r="BK161" s="4">
        <f t="shared" si="124"/>
        <v>2.414089040936255</v>
      </c>
      <c r="BL161" s="4">
        <f t="shared" si="125"/>
        <v>-1.9206666666666621</v>
      </c>
      <c r="BM161" s="4">
        <f t="shared" si="126"/>
        <v>0.85063604307685325</v>
      </c>
      <c r="BN161" s="4">
        <f t="shared" si="127"/>
        <v>-2.6669999999999945</v>
      </c>
      <c r="BO161" s="4">
        <f t="shared" si="128"/>
        <v>1.2997980672629033</v>
      </c>
      <c r="BP161" s="4">
        <f t="shared" si="129"/>
        <v>-1.2906666666666808</v>
      </c>
      <c r="BQ161" s="4">
        <f t="shared" si="130"/>
        <v>1.5148325282554185</v>
      </c>
    </row>
    <row r="162" spans="1:69" x14ac:dyDescent="0.25">
      <c r="A162" t="str">
        <f>'Raw Data'!A162</f>
        <v>A_p110g</v>
      </c>
      <c r="B162">
        <f>'Raw Data'!B162</f>
        <v>1036</v>
      </c>
      <c r="C162">
        <f>'Raw Data'!C162</f>
        <v>1042</v>
      </c>
      <c r="D162" t="str">
        <f>'Raw Data'!D162</f>
        <v>MTGMPQL</v>
      </c>
      <c r="E162" s="1">
        <f>AVERAGE('Raw Data'!K162,'Raw Data'!Q162,'Raw Data'!W162)</f>
        <v>32.612333333333332</v>
      </c>
      <c r="F162" s="12">
        <f>STDEV('Raw Data'!K162,'Raw Data'!Q162,'Raw Data'!W162)</f>
        <v>0.45457049324976173</v>
      </c>
      <c r="G162" s="1">
        <f>AVERAGE('Raw Data'!AC162,'Raw Data'!AI162,'Raw Data'!AO162)</f>
        <v>46.236999999999995</v>
      </c>
      <c r="H162" s="12">
        <f>STDEV('Raw Data'!AC162,'Raw Data'!AI162,'Raw Data'!AO162)</f>
        <v>1.7015237288971341</v>
      </c>
      <c r="I162" s="1">
        <f>AVERAGE('Raw Data'!AU162,'Raw Data'!BA162,'Raw Data'!BG162)</f>
        <v>67.573333333333338</v>
      </c>
      <c r="J162" s="12">
        <f>STDEV('Raw Data'!AU162,'Raw Data'!BA162,'Raw Data'!BG162)</f>
        <v>1.2213669937137379</v>
      </c>
      <c r="K162" s="1">
        <f>AVERAGE('Raw Data'!BM162,'Raw Data'!BS162,'Raw Data'!BY162)</f>
        <v>81.708333333333329</v>
      </c>
      <c r="L162" s="12">
        <f>STDEV('Raw Data'!BM162,'Raw Data'!BS162,'Raw Data'!BY162)</f>
        <v>0.77013397102928705</v>
      </c>
      <c r="M162" s="1">
        <f>AVERAGE('Raw Data'!CE162,'Raw Data'!CK162,'Raw Data'!CQ162)</f>
        <v>81.598666666666659</v>
      </c>
      <c r="N162" s="12">
        <f>STDEV('Raw Data'!CE162,'Raw Data'!CK162,'Raw Data'!CQ162)</f>
        <v>0.87284611091149789</v>
      </c>
      <c r="P162" s="1">
        <f>AVERAGE('Raw Data'!K328,'Raw Data'!Q328,'Raw Data'!W328)</f>
        <v>26.770999999999997</v>
      </c>
      <c r="Q162" s="12">
        <f>STDEV('Raw Data'!K328,'Raw Data'!Q328,'Raw Data'!W328)</f>
        <v>0.72994451843958585</v>
      </c>
      <c r="R162" s="1">
        <f>AVERAGE('Raw Data'!AC328,'Raw Data'!AI328,'Raw Data'!AO328)</f>
        <v>42.863</v>
      </c>
      <c r="S162" s="12">
        <f>STDEV('Raw Data'!AC328,'Raw Data'!AI328,'Raw Data'!AO328)</f>
        <v>1.3046597257522725</v>
      </c>
      <c r="T162" s="1">
        <f>AVERAGE('Raw Data'!AU328,'Raw Data'!BA328,'Raw Data'!BG328)</f>
        <v>63.048666666666669</v>
      </c>
      <c r="U162" s="12">
        <f>STDEV('Raw Data'!AU328,'Raw Data'!BA328,'Raw Data'!BG328)</f>
        <v>0.36644417492073106</v>
      </c>
      <c r="V162" s="1">
        <f>AVERAGE('Raw Data'!BM328,'Raw Data'!BS328,'Raw Data'!BY328)</f>
        <v>80.414333333333332</v>
      </c>
      <c r="W162" s="12">
        <f>STDEV('Raw Data'!BM328,'Raw Data'!BS328,'Raw Data'!BY328)</f>
        <v>0.5340499352432666</v>
      </c>
      <c r="X162" s="1">
        <f>AVERAGE('Raw Data'!CE328,'Raw Data'!CK328,'Raw Data'!CQ328)</f>
        <v>81.770666666666671</v>
      </c>
      <c r="Y162" s="12">
        <f>STDEV('Raw Data'!CE328,'Raw Data'!CK328,'Raw Data'!CQ328)</f>
        <v>2.018506708765996</v>
      </c>
      <c r="AA162" s="1">
        <f>AVERAGE('Raw Data'!K494,'Raw Data'!Q494,'Raw Data'!W494)</f>
        <v>29.081999999999997</v>
      </c>
      <c r="AB162" s="12">
        <f>STDEV('Raw Data'!K494,'Raw Data'!Q494,'Raw Data'!W494)</f>
        <v>3.0116326137163538</v>
      </c>
      <c r="AC162" s="1">
        <f>AVERAGE('Raw Data'!AC494,'Raw Data'!AI494,'Raw Data'!AO494)</f>
        <v>44.059333333333335</v>
      </c>
      <c r="AD162" s="12">
        <f>STDEV('Raw Data'!AC494,'Raw Data'!AI494,'Raw Data'!AO494)</f>
        <v>0.51622895437328264</v>
      </c>
      <c r="AE162" s="1">
        <f>AVERAGE('Raw Data'!AU494,'Raw Data'!BA494,'Raw Data'!BG494)</f>
        <v>63.966000000000008</v>
      </c>
      <c r="AF162" s="12">
        <f>STDEV('Raw Data'!AU494,'Raw Data'!BA494,'Raw Data'!BG494)</f>
        <v>0.3013187680845672</v>
      </c>
      <c r="AG162" s="1">
        <f>AVERAGE('Raw Data'!BM494,'Raw Data'!BS494,'Raw Data'!BY494)</f>
        <v>80.629000000000005</v>
      </c>
      <c r="AH162" s="12">
        <f>STDEV('Raw Data'!BM494,'Raw Data'!BS494,'Raw Data'!BY494)</f>
        <v>0.68589357775095028</v>
      </c>
      <c r="AI162" s="1">
        <f>AVERAGE('Raw Data'!CE494,'Raw Data'!CK494,'Raw Data'!CQ494)</f>
        <v>82.038499999999999</v>
      </c>
      <c r="AJ162" s="12">
        <f>STDEV('Raw Data'!CE494,'Raw Data'!CK494,'Raw Data'!CQ494)</f>
        <v>0.20435385976291329</v>
      </c>
      <c r="AL162" s="4">
        <f t="shared" si="131"/>
        <v>5.8413333333333348</v>
      </c>
      <c r="AM162" s="12">
        <f t="shared" si="132"/>
        <v>1.1845150116893477</v>
      </c>
      <c r="AN162" s="4">
        <f t="shared" si="133"/>
        <v>3.3739999999999952</v>
      </c>
      <c r="AO162" s="12">
        <f t="shared" si="134"/>
        <v>3.0061834546494066</v>
      </c>
      <c r="AP162" s="4">
        <f t="shared" si="135"/>
        <v>4.5246666666666684</v>
      </c>
      <c r="AQ162" s="12">
        <f t="shared" si="136"/>
        <v>1.5878111686344689</v>
      </c>
      <c r="AR162" s="4">
        <f t="shared" si="137"/>
        <v>1.2939999999999969</v>
      </c>
      <c r="AS162" s="12">
        <f t="shared" si="138"/>
        <v>1.3041839062725533</v>
      </c>
      <c r="AT162" s="4">
        <f t="shared" si="139"/>
        <v>-0.17200000000001125</v>
      </c>
      <c r="AU162" s="12">
        <f t="shared" si="140"/>
        <v>2.8913528196774934</v>
      </c>
      <c r="AW162" s="4">
        <f t="shared" si="141"/>
        <v>3.5303333333333349</v>
      </c>
      <c r="AX162" s="12">
        <f t="shared" si="142"/>
        <v>3.4662031069661157</v>
      </c>
      <c r="AY162" s="4">
        <f t="shared" si="143"/>
        <v>2.17766666666666</v>
      </c>
      <c r="AZ162" s="12">
        <f t="shared" si="144"/>
        <v>2.2177526832704162</v>
      </c>
      <c r="BA162" s="4">
        <f t="shared" si="145"/>
        <v>3.6073333333333295</v>
      </c>
      <c r="BB162" s="12">
        <f t="shared" si="146"/>
        <v>1.5226857617983054</v>
      </c>
      <c r="BC162" s="4">
        <f t="shared" si="147"/>
        <v>1.0793333333333237</v>
      </c>
      <c r="BD162" s="12">
        <f t="shared" si="148"/>
        <v>1.4560275487802377</v>
      </c>
      <c r="BE162" s="4">
        <f t="shared" si="149"/>
        <v>-0.43983333333333974</v>
      </c>
      <c r="BF162" s="12">
        <f t="shared" si="150"/>
        <v>1.0771999706744111</v>
      </c>
      <c r="BH162" s="4">
        <f t="shared" si="121"/>
        <v>-2.3109999999999999</v>
      </c>
      <c r="BI162" s="4">
        <f t="shared" si="122"/>
        <v>3.7415771321559399</v>
      </c>
      <c r="BJ162" s="4">
        <f t="shared" si="123"/>
        <v>-1.1963333333333352</v>
      </c>
      <c r="BK162" s="4">
        <f t="shared" si="124"/>
        <v>1.820888680125555</v>
      </c>
      <c r="BL162" s="4">
        <f t="shared" si="125"/>
        <v>-0.91733333333333889</v>
      </c>
      <c r="BM162" s="4">
        <f t="shared" si="126"/>
        <v>0.66776294300529826</v>
      </c>
      <c r="BN162" s="4">
        <f t="shared" si="127"/>
        <v>-0.21466666666667322</v>
      </c>
      <c r="BO162" s="4">
        <f t="shared" si="128"/>
        <v>1.2199435129942169</v>
      </c>
      <c r="BP162" s="4">
        <f t="shared" si="129"/>
        <v>-0.26783333333332848</v>
      </c>
      <c r="BQ162" s="4">
        <f t="shared" si="130"/>
        <v>2.2228605685289091</v>
      </c>
    </row>
    <row r="163" spans="1:69" x14ac:dyDescent="0.25">
      <c r="A163" t="str">
        <f>'Raw Data'!A163</f>
        <v>A_p110g</v>
      </c>
      <c r="B163">
        <f>'Raw Data'!B163</f>
        <v>1050</v>
      </c>
      <c r="C163">
        <f>'Raw Data'!C163</f>
        <v>1071</v>
      </c>
      <c r="D163" t="str">
        <f>'Raw Data'!D163</f>
        <v>YIRDALTVGKNEEDAKKYFLDQ</v>
      </c>
      <c r="E163" s="1">
        <f>AVERAGE('Raw Data'!K163,'Raw Data'!Q163,'Raw Data'!W163)</f>
        <v>10.484333333333334</v>
      </c>
      <c r="F163" s="12">
        <f>STDEV('Raw Data'!K163,'Raw Data'!Q163,'Raw Data'!W163)</f>
        <v>0.40279564711318988</v>
      </c>
      <c r="G163" s="1">
        <f>AVERAGE('Raw Data'!AC163,'Raw Data'!AI163,'Raw Data'!AO163)</f>
        <v>12.366333333333332</v>
      </c>
      <c r="H163" s="12">
        <f>STDEV('Raw Data'!AC163,'Raw Data'!AI163,'Raw Data'!AO163)</f>
        <v>0.1413518069687591</v>
      </c>
      <c r="I163" s="1">
        <f>AVERAGE('Raw Data'!AU163,'Raw Data'!BA163,'Raw Data'!BG163)</f>
        <v>13.549333333333335</v>
      </c>
      <c r="J163" s="12">
        <f>STDEV('Raw Data'!AU163,'Raw Data'!BA163,'Raw Data'!BG163)</f>
        <v>0.25978709231471336</v>
      </c>
      <c r="K163" s="1">
        <f>AVERAGE('Raw Data'!BM163,'Raw Data'!BS163,'Raw Data'!BY163)</f>
        <v>16.324000000000002</v>
      </c>
      <c r="L163" s="12">
        <f>STDEV('Raw Data'!BM163,'Raw Data'!BS163,'Raw Data'!BY163)</f>
        <v>0.27285893791481353</v>
      </c>
      <c r="M163" s="1">
        <f>AVERAGE('Raw Data'!CE163,'Raw Data'!CK163,'Raw Data'!CQ163)</f>
        <v>24.026666666666671</v>
      </c>
      <c r="N163" s="12">
        <f>STDEV('Raw Data'!CE163,'Raw Data'!CK163,'Raw Data'!CQ163)</f>
        <v>0.59303990871890933</v>
      </c>
      <c r="P163" s="1">
        <f>AVERAGE('Raw Data'!K329,'Raw Data'!Q329,'Raw Data'!W329)</f>
        <v>10.197000000000001</v>
      </c>
      <c r="Q163" s="12">
        <f>STDEV('Raw Data'!K329,'Raw Data'!Q329,'Raw Data'!W329)</f>
        <v>0.22948420424944282</v>
      </c>
      <c r="R163" s="1">
        <f>AVERAGE('Raw Data'!AC329,'Raw Data'!AI329,'Raw Data'!AO329)</f>
        <v>11.844999999999999</v>
      </c>
      <c r="S163" s="12">
        <f>STDEV('Raw Data'!AC329,'Raw Data'!AI329,'Raw Data'!AO329)</f>
        <v>6.6007575322836923E-2</v>
      </c>
      <c r="T163" s="1">
        <f>AVERAGE('Raw Data'!AU329,'Raw Data'!BA329,'Raw Data'!BG329)</f>
        <v>13.216666666666667</v>
      </c>
      <c r="U163" s="12">
        <f>STDEV('Raw Data'!AU329,'Raw Data'!BA329,'Raw Data'!BG329)</f>
        <v>0.32590540549879421</v>
      </c>
      <c r="V163" s="1">
        <f>AVERAGE('Raw Data'!BM329,'Raw Data'!BS329,'Raw Data'!BY329)</f>
        <v>15.174333333333335</v>
      </c>
      <c r="W163" s="12">
        <f>STDEV('Raw Data'!BM329,'Raw Data'!BS329,'Raw Data'!BY329)</f>
        <v>0.47189970685870702</v>
      </c>
      <c r="X163" s="1">
        <f>AVERAGE('Raw Data'!CE329,'Raw Data'!CK329,'Raw Data'!CQ329)</f>
        <v>19.882333333333332</v>
      </c>
      <c r="Y163" s="12">
        <f>STDEV('Raw Data'!CE329,'Raw Data'!CK329,'Raw Data'!CQ329)</f>
        <v>0.22416363071054371</v>
      </c>
      <c r="AA163" s="1">
        <f>AVERAGE('Raw Data'!K495,'Raw Data'!Q495,'Raw Data'!W495)</f>
        <v>10.489666666666666</v>
      </c>
      <c r="AB163" s="12">
        <f>STDEV('Raw Data'!K495,'Raw Data'!Q495,'Raw Data'!W495)</f>
        <v>0.50378798450671003</v>
      </c>
      <c r="AC163" s="1">
        <f>AVERAGE('Raw Data'!AC495,'Raw Data'!AI495,'Raw Data'!AO495)</f>
        <v>12.042000000000002</v>
      </c>
      <c r="AD163" s="12">
        <f>STDEV('Raw Data'!AC495,'Raw Data'!AI495,'Raw Data'!AO495)</f>
        <v>0.13187873217467666</v>
      </c>
      <c r="AE163" s="1">
        <f>AVERAGE('Raw Data'!AU495,'Raw Data'!BA495,'Raw Data'!BG495)</f>
        <v>13.162999999999998</v>
      </c>
      <c r="AF163" s="12">
        <f>STDEV('Raw Data'!AU495,'Raw Data'!BA495,'Raw Data'!BG495)</f>
        <v>0.30082054451117524</v>
      </c>
      <c r="AG163" s="1">
        <f>AVERAGE('Raw Data'!BM495,'Raw Data'!BS495,'Raw Data'!BY495)</f>
        <v>15.371500000000001</v>
      </c>
      <c r="AH163" s="12">
        <f>STDEV('Raw Data'!BM495,'Raw Data'!BS495,'Raw Data'!BY495)</f>
        <v>0.56214989104330526</v>
      </c>
      <c r="AI163" s="1">
        <f>AVERAGE('Raw Data'!CE495,'Raw Data'!CK495,'Raw Data'!CQ495)</f>
        <v>21.865500000000001</v>
      </c>
      <c r="AJ163" s="12">
        <f>STDEV('Raw Data'!CE495,'Raw Data'!CK495,'Raw Data'!CQ495)</f>
        <v>1.0344972208759198</v>
      </c>
      <c r="AL163" s="4">
        <f t="shared" si="131"/>
        <v>0.28733333333333277</v>
      </c>
      <c r="AM163" s="12">
        <f t="shared" si="132"/>
        <v>0.63227985136263265</v>
      </c>
      <c r="AN163" s="4">
        <f t="shared" si="133"/>
        <v>0.52133333333333276</v>
      </c>
      <c r="AO163" s="12">
        <f t="shared" si="134"/>
        <v>0.20735938229159603</v>
      </c>
      <c r="AP163" s="4">
        <f t="shared" si="135"/>
        <v>0.33266666666666822</v>
      </c>
      <c r="AQ163" s="12">
        <f t="shared" si="136"/>
        <v>0.58569249781350763</v>
      </c>
      <c r="AR163" s="4">
        <f t="shared" si="137"/>
        <v>1.1496666666666666</v>
      </c>
      <c r="AS163" s="12">
        <f t="shared" si="138"/>
        <v>0.74475864477352061</v>
      </c>
      <c r="AT163" s="4">
        <f t="shared" si="139"/>
        <v>4.1443333333333392</v>
      </c>
      <c r="AU163" s="12">
        <f t="shared" si="140"/>
        <v>0.8172035394294529</v>
      </c>
      <c r="AW163" s="4">
        <f t="shared" si="141"/>
        <v>-5.333333333332746E-3</v>
      </c>
      <c r="AX163" s="12">
        <f t="shared" si="142"/>
        <v>0.90658363161989985</v>
      </c>
      <c r="AY163" s="4">
        <f t="shared" si="143"/>
        <v>0.32433333333333003</v>
      </c>
      <c r="AZ163" s="12">
        <f t="shared" si="144"/>
        <v>0.2732305391434357</v>
      </c>
      <c r="BA163" s="4">
        <f t="shared" si="145"/>
        <v>0.38633333333333653</v>
      </c>
      <c r="BB163" s="12">
        <f t="shared" si="146"/>
        <v>0.56060763682588854</v>
      </c>
      <c r="BC163" s="4">
        <f t="shared" si="147"/>
        <v>0.95250000000000057</v>
      </c>
      <c r="BD163" s="12">
        <f t="shared" si="148"/>
        <v>0.83500882895811868</v>
      </c>
      <c r="BE163" s="4">
        <f t="shared" si="149"/>
        <v>2.16116666666667</v>
      </c>
      <c r="BF163" s="12">
        <f t="shared" si="150"/>
        <v>1.6275371295948291</v>
      </c>
      <c r="BH163" s="4">
        <f t="shared" si="121"/>
        <v>-0.29266666666666552</v>
      </c>
      <c r="BI163" s="4">
        <f t="shared" si="122"/>
        <v>0.73327218875615285</v>
      </c>
      <c r="BJ163" s="4">
        <f t="shared" si="123"/>
        <v>-0.19700000000000273</v>
      </c>
      <c r="BK163" s="4">
        <f t="shared" si="124"/>
        <v>0.19788630749751357</v>
      </c>
      <c r="BL163" s="4">
        <f t="shared" si="125"/>
        <v>5.3666666666668306E-2</v>
      </c>
      <c r="BM163" s="4">
        <f t="shared" si="126"/>
        <v>0.62672595000996945</v>
      </c>
      <c r="BN163" s="4">
        <f t="shared" si="127"/>
        <v>-0.19716666666666605</v>
      </c>
      <c r="BO163" s="4">
        <f t="shared" si="128"/>
        <v>1.0340495979020123</v>
      </c>
      <c r="BP163" s="4">
        <f t="shared" si="129"/>
        <v>-1.9831666666666692</v>
      </c>
      <c r="BQ163" s="4">
        <f t="shared" si="130"/>
        <v>1.2586608515864635</v>
      </c>
    </row>
    <row r="164" spans="1:69" x14ac:dyDescent="0.25">
      <c r="A164" t="str">
        <f>'Raw Data'!A164</f>
        <v>A_p110g</v>
      </c>
      <c r="B164">
        <f>'Raw Data'!B164</f>
        <v>1051</v>
      </c>
      <c r="C164">
        <f>'Raw Data'!C164</f>
        <v>1069</v>
      </c>
      <c r="D164" t="str">
        <f>'Raw Data'!D164</f>
        <v>IRDALTVGKNEEDAKKYFL</v>
      </c>
      <c r="E164" s="1">
        <f>AVERAGE('Raw Data'!K164,'Raw Data'!Q164,'Raw Data'!W164)</f>
        <v>9.9743333333333339</v>
      </c>
      <c r="F164" s="12">
        <f>STDEV('Raw Data'!K164,'Raw Data'!Q164,'Raw Data'!W164)</f>
        <v>0.3718633261473005</v>
      </c>
      <c r="G164" s="1">
        <f>AVERAGE('Raw Data'!AC164,'Raw Data'!AI164,'Raw Data'!AO164)</f>
        <v>12.021000000000001</v>
      </c>
      <c r="H164" s="12">
        <f>STDEV('Raw Data'!AC164,'Raw Data'!AI164,'Raw Data'!AO164)</f>
        <v>0.18113254815189886</v>
      </c>
      <c r="I164" s="1">
        <f>AVERAGE('Raw Data'!AU164,'Raw Data'!BA164,'Raw Data'!BG164)</f>
        <v>12.905333333333333</v>
      </c>
      <c r="J164" s="12">
        <f>STDEV('Raw Data'!AU164,'Raw Data'!BA164,'Raw Data'!BG164)</f>
        <v>0.23995277313115926</v>
      </c>
      <c r="K164" s="1">
        <f>AVERAGE('Raw Data'!BM164,'Raw Data'!BS164,'Raw Data'!BY164)</f>
        <v>15.103333333333333</v>
      </c>
      <c r="L164" s="12">
        <f>STDEV('Raw Data'!BM164,'Raw Data'!BS164,'Raw Data'!BY164)</f>
        <v>0.3505828480307242</v>
      </c>
      <c r="M164" s="1">
        <f>AVERAGE('Raw Data'!CE164,'Raw Data'!CK164,'Raw Data'!CQ164)</f>
        <v>21.884666666666664</v>
      </c>
      <c r="N164" s="12">
        <f>STDEV('Raw Data'!CE164,'Raw Data'!CK164,'Raw Data'!CQ164)</f>
        <v>0.17905399558047666</v>
      </c>
      <c r="P164" s="1">
        <f>AVERAGE('Raw Data'!K330,'Raw Data'!Q330,'Raw Data'!W330)</f>
        <v>9.8423333333333343</v>
      </c>
      <c r="Q164" s="12">
        <f>STDEV('Raw Data'!K330,'Raw Data'!Q330,'Raw Data'!W330)</f>
        <v>0.26154604438479528</v>
      </c>
      <c r="R164" s="1">
        <f>AVERAGE('Raw Data'!AC330,'Raw Data'!AI330,'Raw Data'!AO330)</f>
        <v>11.461333333333334</v>
      </c>
      <c r="S164" s="12">
        <f>STDEV('Raw Data'!AC330,'Raw Data'!AI330,'Raw Data'!AO330)</f>
        <v>0.35728746596170047</v>
      </c>
      <c r="T164" s="1">
        <f>AVERAGE('Raw Data'!AU330,'Raw Data'!BA330,'Raw Data'!BG330)</f>
        <v>12.419333333333334</v>
      </c>
      <c r="U164" s="12">
        <f>STDEV('Raw Data'!AU330,'Raw Data'!BA330,'Raw Data'!BG330)</f>
        <v>0.29256851049512039</v>
      </c>
      <c r="V164" s="1">
        <f>AVERAGE('Raw Data'!BM330,'Raw Data'!BS330,'Raw Data'!BY330)</f>
        <v>14.096666666666669</v>
      </c>
      <c r="W164" s="12">
        <f>STDEV('Raw Data'!BM330,'Raw Data'!BS330,'Raw Data'!BY330)</f>
        <v>0.39926975008549453</v>
      </c>
      <c r="X164" s="1">
        <f>AVERAGE('Raw Data'!CE330,'Raw Data'!CK330,'Raw Data'!CQ330)</f>
        <v>18.279</v>
      </c>
      <c r="Y164" s="12">
        <f>STDEV('Raw Data'!CE330,'Raw Data'!CK330,'Raw Data'!CQ330)</f>
        <v>0.3329729718760967</v>
      </c>
      <c r="AA164" s="1">
        <f>AVERAGE('Raw Data'!K496,'Raw Data'!Q496,'Raw Data'!W496)</f>
        <v>10.268666666666666</v>
      </c>
      <c r="AB164" s="12">
        <f>STDEV('Raw Data'!K496,'Raw Data'!Q496,'Raw Data'!W496)</f>
        <v>0.71154503254069057</v>
      </c>
      <c r="AC164" s="1">
        <f>AVERAGE('Raw Data'!AC496,'Raw Data'!AI496,'Raw Data'!AO496)</f>
        <v>11.773666666666665</v>
      </c>
      <c r="AD164" s="12">
        <f>STDEV('Raw Data'!AC496,'Raw Data'!AI496,'Raw Data'!AO496)</f>
        <v>8.9271122617190238E-2</v>
      </c>
      <c r="AE164" s="1">
        <f>AVERAGE('Raw Data'!AU496,'Raw Data'!BA496,'Raw Data'!BG496)</f>
        <v>12.500999999999999</v>
      </c>
      <c r="AF164" s="12">
        <f>STDEV('Raw Data'!AU496,'Raw Data'!BA496,'Raw Data'!BG496)</f>
        <v>0.13286459272507459</v>
      </c>
      <c r="AG164" s="1">
        <f>AVERAGE('Raw Data'!BM496,'Raw Data'!BS496,'Raw Data'!BY496)</f>
        <v>14.2735</v>
      </c>
      <c r="AH164" s="12">
        <f>STDEV('Raw Data'!BM496,'Raw Data'!BS496,'Raw Data'!BY496)</f>
        <v>0.22415284963613569</v>
      </c>
      <c r="AI164" s="1">
        <f>AVERAGE('Raw Data'!CE496,'Raw Data'!CK496,'Raw Data'!CQ496)</f>
        <v>20.074999999999999</v>
      </c>
      <c r="AJ164" s="12">
        <f>STDEV('Raw Data'!CE496,'Raw Data'!CK496,'Raw Data'!CQ496)</f>
        <v>0.19374725804511467</v>
      </c>
      <c r="AL164" s="4">
        <f t="shared" si="131"/>
        <v>0.13199999999999967</v>
      </c>
      <c r="AM164" s="12">
        <f t="shared" si="132"/>
        <v>0.63340937053209578</v>
      </c>
      <c r="AN164" s="4">
        <f t="shared" si="133"/>
        <v>0.55966666666666676</v>
      </c>
      <c r="AO164" s="12">
        <f t="shared" si="134"/>
        <v>0.53842001411359919</v>
      </c>
      <c r="AP164" s="4">
        <f t="shared" si="135"/>
        <v>0.48599999999999888</v>
      </c>
      <c r="AQ164" s="12">
        <f t="shared" si="136"/>
        <v>0.5325212836262796</v>
      </c>
      <c r="AR164" s="4">
        <f t="shared" si="137"/>
        <v>1.0066666666666642</v>
      </c>
      <c r="AS164" s="12">
        <f t="shared" si="138"/>
        <v>0.74985259811621874</v>
      </c>
      <c r="AT164" s="4">
        <f t="shared" si="139"/>
        <v>3.6056666666666644</v>
      </c>
      <c r="AU164" s="12">
        <f t="shared" si="140"/>
        <v>0.51202696745657339</v>
      </c>
      <c r="AW164" s="4">
        <f t="shared" si="141"/>
        <v>-0.29433333333333245</v>
      </c>
      <c r="AX164" s="12">
        <f t="shared" si="142"/>
        <v>1.083408358687991</v>
      </c>
      <c r="AY164" s="4">
        <f t="shared" si="143"/>
        <v>0.2473333333333354</v>
      </c>
      <c r="AZ164" s="12">
        <f t="shared" si="144"/>
        <v>0.27040367076908917</v>
      </c>
      <c r="BA164" s="4">
        <f t="shared" si="145"/>
        <v>0.40433333333333366</v>
      </c>
      <c r="BB164" s="12">
        <f t="shared" si="146"/>
        <v>0.37281736585623382</v>
      </c>
      <c r="BC164" s="4">
        <f t="shared" si="147"/>
        <v>0.8298333333333332</v>
      </c>
      <c r="BD164" s="12">
        <f t="shared" si="148"/>
        <v>0.57473569766685983</v>
      </c>
      <c r="BE164" s="4">
        <f t="shared" si="149"/>
        <v>1.809666666666665</v>
      </c>
      <c r="BF164" s="12">
        <f t="shared" si="150"/>
        <v>0.3728012536255913</v>
      </c>
      <c r="BH164" s="4">
        <f t="shared" si="121"/>
        <v>-0.42633333333333212</v>
      </c>
      <c r="BI164" s="4">
        <f t="shared" si="122"/>
        <v>0.97309107692548591</v>
      </c>
      <c r="BJ164" s="4">
        <f t="shared" si="123"/>
        <v>-0.31233333333333135</v>
      </c>
      <c r="BK164" s="4">
        <f t="shared" si="124"/>
        <v>0.44655858857889069</v>
      </c>
      <c r="BL164" s="4">
        <f t="shared" si="125"/>
        <v>-8.1666666666665222E-2</v>
      </c>
      <c r="BM164" s="4">
        <f t="shared" si="126"/>
        <v>0.42543310322019501</v>
      </c>
      <c r="BN164" s="4">
        <f t="shared" si="127"/>
        <v>-0.17683333333333096</v>
      </c>
      <c r="BO164" s="4">
        <f t="shared" si="128"/>
        <v>0.62342259972163028</v>
      </c>
      <c r="BP164" s="4">
        <f t="shared" si="129"/>
        <v>-1.7959999999999994</v>
      </c>
      <c r="BQ164" s="4">
        <f t="shared" si="130"/>
        <v>0.52672022992121137</v>
      </c>
    </row>
    <row r="165" spans="1:69" x14ac:dyDescent="0.25">
      <c r="A165" t="str">
        <f>'Raw Data'!A165</f>
        <v>A_p110g</v>
      </c>
      <c r="B165">
        <f>'Raw Data'!B165</f>
        <v>1051</v>
      </c>
      <c r="C165">
        <f>'Raw Data'!C165</f>
        <v>1071</v>
      </c>
      <c r="D165" t="str">
        <f>'Raw Data'!D165</f>
        <v>IRDALTVGKNEEDAKKYFLDQ</v>
      </c>
      <c r="E165" s="1">
        <f>AVERAGE('Raw Data'!K165,'Raw Data'!Q165,'Raw Data'!W165)</f>
        <v>10.231</v>
      </c>
      <c r="F165" s="12">
        <f>STDEV('Raw Data'!K165,'Raw Data'!Q165,'Raw Data'!W165)</f>
        <v>0.56487255199735109</v>
      </c>
      <c r="G165" s="1">
        <f>AVERAGE('Raw Data'!AC165,'Raw Data'!AI165,'Raw Data'!AO165)</f>
        <v>12.005000000000001</v>
      </c>
      <c r="H165" s="12">
        <f>STDEV('Raw Data'!AC165,'Raw Data'!AI165,'Raw Data'!AO165)</f>
        <v>0.28748391259338268</v>
      </c>
      <c r="I165" s="1">
        <f>AVERAGE('Raw Data'!AU165,'Raw Data'!BA165,'Raw Data'!BG165)</f>
        <v>13.013333333333334</v>
      </c>
      <c r="J165" s="12">
        <f>STDEV('Raw Data'!AU165,'Raw Data'!BA165,'Raw Data'!BG165)</f>
        <v>0.211057654050578</v>
      </c>
      <c r="K165" s="1">
        <f>AVERAGE('Raw Data'!BM165,'Raw Data'!BS165,'Raw Data'!BY165)</f>
        <v>15.225999999999999</v>
      </c>
      <c r="L165" s="12">
        <f>STDEV('Raw Data'!BM165,'Raw Data'!BS165,'Raw Data'!BY165)</f>
        <v>0.35708122325319752</v>
      </c>
      <c r="M165" s="1">
        <f>AVERAGE('Raw Data'!CE165,'Raw Data'!CK165,'Raw Data'!CQ165)</f>
        <v>21.062333333333331</v>
      </c>
      <c r="N165" s="12">
        <f>STDEV('Raw Data'!CE165,'Raw Data'!CK165,'Raw Data'!CQ165)</f>
        <v>0.62993041943799866</v>
      </c>
      <c r="P165" s="1">
        <f>AVERAGE('Raw Data'!K331,'Raw Data'!Q331,'Raw Data'!W331)</f>
        <v>9.9516666666666662</v>
      </c>
      <c r="Q165" s="12">
        <f>STDEV('Raw Data'!K331,'Raw Data'!Q331,'Raw Data'!W331)</f>
        <v>0.28554567643957268</v>
      </c>
      <c r="R165" s="1">
        <f>AVERAGE('Raw Data'!AC331,'Raw Data'!AI331,'Raw Data'!AO331)</f>
        <v>11.61</v>
      </c>
      <c r="S165" s="12">
        <f>STDEV('Raw Data'!AC331,'Raw Data'!AI331,'Raw Data'!AO331)</f>
        <v>0.42137987612129735</v>
      </c>
      <c r="T165" s="1">
        <f>AVERAGE('Raw Data'!AU331,'Raw Data'!BA331,'Raw Data'!BG331)</f>
        <v>12.986666666666666</v>
      </c>
      <c r="U165" s="12">
        <f>STDEV('Raw Data'!AU331,'Raw Data'!BA331,'Raw Data'!BG331)</f>
        <v>0.10363557947603336</v>
      </c>
      <c r="V165" s="1">
        <f>AVERAGE('Raw Data'!BM331,'Raw Data'!BS331,'Raw Data'!BY331)</f>
        <v>14.709999999999999</v>
      </c>
      <c r="W165" s="12">
        <f>STDEV('Raw Data'!BM331,'Raw Data'!BS331,'Raw Data'!BY331)</f>
        <v>0.40430063071927047</v>
      </c>
      <c r="X165" s="1">
        <f>AVERAGE('Raw Data'!CE331,'Raw Data'!CK331,'Raw Data'!CQ331)</f>
        <v>18.361333333333334</v>
      </c>
      <c r="Y165" s="12">
        <f>STDEV('Raw Data'!CE331,'Raw Data'!CK331,'Raw Data'!CQ331)</f>
        <v>0.52745078759381281</v>
      </c>
      <c r="AA165" s="1">
        <f>AVERAGE('Raw Data'!K497,'Raw Data'!Q497,'Raw Data'!W497)</f>
        <v>10.254666666666667</v>
      </c>
      <c r="AB165" s="12">
        <f>STDEV('Raw Data'!K497,'Raw Data'!Q497,'Raw Data'!W497)</f>
        <v>0.55068351467365817</v>
      </c>
      <c r="AC165" s="1">
        <f>AVERAGE('Raw Data'!AC497,'Raw Data'!AI497,'Raw Data'!AO497)</f>
        <v>11.801</v>
      </c>
      <c r="AD165" s="12">
        <f>STDEV('Raw Data'!AC497,'Raw Data'!AI497,'Raw Data'!AO497)</f>
        <v>0.22889517251353289</v>
      </c>
      <c r="AE165" s="1">
        <f>AVERAGE('Raw Data'!AU497,'Raw Data'!BA497,'Raw Data'!BG497)</f>
        <v>12.864666666666666</v>
      </c>
      <c r="AF165" s="12">
        <f>STDEV('Raw Data'!AU497,'Raw Data'!BA497,'Raw Data'!BG497)</f>
        <v>0.12050864422660106</v>
      </c>
      <c r="AG165" s="1">
        <f>AVERAGE('Raw Data'!BM497,'Raw Data'!BS497,'Raw Data'!BY497)</f>
        <v>14.829499999999999</v>
      </c>
      <c r="AH165" s="12">
        <f>STDEV('Raw Data'!BM497,'Raw Data'!BS497,'Raw Data'!BY497)</f>
        <v>0.28920667350529844</v>
      </c>
      <c r="AI165" s="1">
        <f>AVERAGE('Raw Data'!CE497,'Raw Data'!CK497,'Raw Data'!CQ497)</f>
        <v>20.384999999999998</v>
      </c>
      <c r="AJ165" s="12">
        <f>STDEV('Raw Data'!CE497,'Raw Data'!CK497,'Raw Data'!CQ497)</f>
        <v>0.26021529547664846</v>
      </c>
      <c r="AL165" s="4">
        <f t="shared" si="131"/>
        <v>0.27933333333333366</v>
      </c>
      <c r="AM165" s="12">
        <f t="shared" si="132"/>
        <v>0.85041822843692372</v>
      </c>
      <c r="AN165" s="4">
        <f t="shared" si="133"/>
        <v>0.39500000000000135</v>
      </c>
      <c r="AO165" s="12">
        <f t="shared" si="134"/>
        <v>0.70886378871468003</v>
      </c>
      <c r="AP165" s="4">
        <f t="shared" si="135"/>
        <v>2.6666666666667282E-2</v>
      </c>
      <c r="AQ165" s="12">
        <f t="shared" si="136"/>
        <v>0.31469323352661144</v>
      </c>
      <c r="AR165" s="4">
        <f t="shared" si="137"/>
        <v>0.51600000000000001</v>
      </c>
      <c r="AS165" s="12">
        <f t="shared" si="138"/>
        <v>0.76138185397246794</v>
      </c>
      <c r="AT165" s="4">
        <f t="shared" si="139"/>
        <v>2.700999999999997</v>
      </c>
      <c r="AU165" s="12">
        <f t="shared" si="140"/>
        <v>1.1573812070318112</v>
      </c>
      <c r="AW165" s="4">
        <f t="shared" si="141"/>
        <v>-2.3666666666667169E-2</v>
      </c>
      <c r="AX165" s="12">
        <f t="shared" si="142"/>
        <v>1.1155560666710094</v>
      </c>
      <c r="AY165" s="4">
        <f t="shared" si="143"/>
        <v>0.20400000000000063</v>
      </c>
      <c r="AZ165" s="12">
        <f t="shared" si="144"/>
        <v>0.51637908510691544</v>
      </c>
      <c r="BA165" s="4">
        <f t="shared" si="145"/>
        <v>0.14866666666666717</v>
      </c>
      <c r="BB165" s="12">
        <f t="shared" si="146"/>
        <v>0.33156629827717898</v>
      </c>
      <c r="BC165" s="4">
        <f t="shared" si="147"/>
        <v>0.39649999999999963</v>
      </c>
      <c r="BD165" s="12">
        <f t="shared" si="148"/>
        <v>0.64628789675849585</v>
      </c>
      <c r="BE165" s="4">
        <f t="shared" si="149"/>
        <v>0.67733333333333334</v>
      </c>
      <c r="BF165" s="12">
        <f t="shared" si="150"/>
        <v>0.89014571491464711</v>
      </c>
      <c r="BH165" s="4">
        <f t="shared" si="121"/>
        <v>-0.30300000000000082</v>
      </c>
      <c r="BI165" s="4">
        <f t="shared" si="122"/>
        <v>0.83622919111323091</v>
      </c>
      <c r="BJ165" s="4">
        <f t="shared" si="123"/>
        <v>-0.19100000000000072</v>
      </c>
      <c r="BK165" s="4">
        <f t="shared" si="124"/>
        <v>0.65027504863483021</v>
      </c>
      <c r="BL165" s="4">
        <f t="shared" si="125"/>
        <v>0.12199999999999989</v>
      </c>
      <c r="BM165" s="4">
        <f t="shared" si="126"/>
        <v>0.22414422370263443</v>
      </c>
      <c r="BN165" s="4">
        <f t="shared" si="127"/>
        <v>-0.11950000000000038</v>
      </c>
      <c r="BO165" s="4">
        <f t="shared" si="128"/>
        <v>0.69350730422456897</v>
      </c>
      <c r="BP165" s="4">
        <f t="shared" si="129"/>
        <v>-2.0236666666666636</v>
      </c>
      <c r="BQ165" s="4">
        <f t="shared" si="130"/>
        <v>0.78766608307046126</v>
      </c>
    </row>
    <row r="166" spans="1:69" x14ac:dyDescent="0.25">
      <c r="A166" t="str">
        <f>'Raw Data'!A166</f>
        <v>A_p110g</v>
      </c>
      <c r="B166">
        <f>'Raw Data'!B166</f>
        <v>1072</v>
      </c>
      <c r="C166">
        <f>'Raw Data'!C166</f>
        <v>1084</v>
      </c>
      <c r="D166" t="str">
        <f>'Raw Data'!D166</f>
        <v>IEVCRDKGWTVQF</v>
      </c>
      <c r="E166" s="1">
        <f>AVERAGE('Raw Data'!K166,'Raw Data'!Q166,'Raw Data'!W166)</f>
        <v>12.149000000000001</v>
      </c>
      <c r="F166" s="12">
        <f>STDEV('Raw Data'!K166,'Raw Data'!Q166,'Raw Data'!W166)</f>
        <v>1.1177866522731437</v>
      </c>
      <c r="G166" s="1">
        <f>AVERAGE('Raw Data'!AC166,'Raw Data'!AI166,'Raw Data'!AO166)</f>
        <v>11.367666666666665</v>
      </c>
      <c r="H166" s="12">
        <f>STDEV('Raw Data'!AC166,'Raw Data'!AI166,'Raw Data'!AO166)</f>
        <v>1.0583649339114241</v>
      </c>
      <c r="I166" s="1">
        <f>AVERAGE('Raw Data'!AU166,'Raw Data'!BA166,'Raw Data'!BG166)</f>
        <v>26.419</v>
      </c>
      <c r="J166" s="12">
        <f>STDEV('Raw Data'!AU166,'Raw Data'!BA166,'Raw Data'!BG166)</f>
        <v>0.63895774508178638</v>
      </c>
      <c r="K166" s="1">
        <f>AVERAGE('Raw Data'!BM166,'Raw Data'!BS166,'Raw Data'!BY166)</f>
        <v>47.161333333333339</v>
      </c>
      <c r="L166" s="12">
        <f>STDEV('Raw Data'!BM166,'Raw Data'!BS166,'Raw Data'!BY166)</f>
        <v>0.23048933453271439</v>
      </c>
      <c r="M166" s="1">
        <f>AVERAGE('Raw Data'!CE166,'Raw Data'!CK166,'Raw Data'!CQ166)</f>
        <v>51.24733333333333</v>
      </c>
      <c r="N166" s="12">
        <f>STDEV('Raw Data'!CE166,'Raw Data'!CK166,'Raw Data'!CQ166)</f>
        <v>0.48909337895061911</v>
      </c>
      <c r="P166" s="1">
        <f>AVERAGE('Raw Data'!K332,'Raw Data'!Q332,'Raw Data'!W332)</f>
        <v>8.346333333333332</v>
      </c>
      <c r="Q166" s="12">
        <f>STDEV('Raw Data'!K332,'Raw Data'!Q332,'Raw Data'!W332)</f>
        <v>0.3447105065606984</v>
      </c>
      <c r="R166" s="1">
        <f>AVERAGE('Raw Data'!AC332,'Raw Data'!AI332,'Raw Data'!AO332)</f>
        <v>10.497</v>
      </c>
      <c r="S166" s="12">
        <f>STDEV('Raw Data'!AC332,'Raw Data'!AI332,'Raw Data'!AO332)</f>
        <v>4.3208795400937076E-2</v>
      </c>
      <c r="T166" s="1">
        <f>AVERAGE('Raw Data'!AU332,'Raw Data'!BA332,'Raw Data'!BG332)</f>
        <v>27.425666666666668</v>
      </c>
      <c r="U166" s="12">
        <f>STDEV('Raw Data'!AU332,'Raw Data'!BA332,'Raw Data'!BG332)</f>
        <v>0.57531064072667182</v>
      </c>
      <c r="V166" s="1">
        <f>AVERAGE('Raw Data'!BM332,'Raw Data'!BS332,'Raw Data'!BY332)</f>
        <v>46.293666666666667</v>
      </c>
      <c r="W166" s="12">
        <f>STDEV('Raw Data'!BM332,'Raw Data'!BS332,'Raw Data'!BY332)</f>
        <v>0.35791805393599679</v>
      </c>
      <c r="X166" s="1">
        <f>AVERAGE('Raw Data'!CE332,'Raw Data'!CK332,'Raw Data'!CQ332)</f>
        <v>49.120666666666665</v>
      </c>
      <c r="Y166" s="12">
        <f>STDEV('Raw Data'!CE332,'Raw Data'!CK332,'Raw Data'!CQ332)</f>
        <v>0.2740589960817445</v>
      </c>
      <c r="AA166" s="1">
        <f>AVERAGE('Raw Data'!K498,'Raw Data'!Q498,'Raw Data'!W498)</f>
        <v>9.0993333333333339</v>
      </c>
      <c r="AB166" s="12">
        <f>STDEV('Raw Data'!K498,'Raw Data'!Q498,'Raw Data'!W498)</f>
        <v>0.57405777874124531</v>
      </c>
      <c r="AC166" s="1">
        <f>AVERAGE('Raw Data'!AC498,'Raw Data'!AI498,'Raw Data'!AO498)</f>
        <v>13.726333333333335</v>
      </c>
      <c r="AD166" s="12">
        <f>STDEV('Raw Data'!AC498,'Raw Data'!AI498,'Raw Data'!AO498)</f>
        <v>0.76445361751602303</v>
      </c>
      <c r="AE166" s="1">
        <f>AVERAGE('Raw Data'!AU498,'Raw Data'!BA498,'Raw Data'!BG498)</f>
        <v>26.917333333333332</v>
      </c>
      <c r="AF166" s="12">
        <f>STDEV('Raw Data'!AU498,'Raw Data'!BA498,'Raw Data'!BG498)</f>
        <v>0.8130524788310608</v>
      </c>
      <c r="AG166" s="1">
        <f>AVERAGE('Raw Data'!BM498,'Raw Data'!BS498,'Raw Data'!BY498)</f>
        <v>46.447500000000005</v>
      </c>
      <c r="AH166" s="12">
        <f>STDEV('Raw Data'!BM498,'Raw Data'!BS498,'Raw Data'!BY498)</f>
        <v>3.8890872965259914E-2</v>
      </c>
      <c r="AI166" s="1">
        <f>AVERAGE('Raw Data'!CE498,'Raw Data'!CK498,'Raw Data'!CQ498)</f>
        <v>49.596500000000006</v>
      </c>
      <c r="AJ166" s="12">
        <f>STDEV('Raw Data'!CE498,'Raw Data'!CK498,'Raw Data'!CQ498)</f>
        <v>0.18596908345206067</v>
      </c>
      <c r="AL166" s="4">
        <f t="shared" si="131"/>
        <v>3.8026666666666689</v>
      </c>
      <c r="AM166" s="12">
        <f t="shared" si="132"/>
        <v>1.4624971588338418</v>
      </c>
      <c r="AN166" s="4">
        <f t="shared" si="133"/>
        <v>0.87066666666666492</v>
      </c>
      <c r="AO166" s="12">
        <f t="shared" si="134"/>
        <v>1.1015737293123611</v>
      </c>
      <c r="AP166" s="4">
        <f t="shared" si="135"/>
        <v>-1.0066666666666677</v>
      </c>
      <c r="AQ166" s="12">
        <f t="shared" si="136"/>
        <v>1.214268385808458</v>
      </c>
      <c r="AR166" s="4">
        <f t="shared" si="137"/>
        <v>0.86766666666667192</v>
      </c>
      <c r="AS166" s="12">
        <f t="shared" si="138"/>
        <v>0.58840738846871121</v>
      </c>
      <c r="AT166" s="4">
        <f t="shared" si="139"/>
        <v>2.1266666666666652</v>
      </c>
      <c r="AU166" s="12">
        <f t="shared" si="140"/>
        <v>0.76315237503236377</v>
      </c>
      <c r="AW166" s="4">
        <f t="shared" si="141"/>
        <v>3.049666666666667</v>
      </c>
      <c r="AX166" s="12">
        <f t="shared" si="142"/>
        <v>1.691844431014389</v>
      </c>
      <c r="AY166" s="4">
        <f t="shared" si="143"/>
        <v>-2.3586666666666698</v>
      </c>
      <c r="AZ166" s="12">
        <f t="shared" si="144"/>
        <v>1.8228185514274473</v>
      </c>
      <c r="BA166" s="4">
        <f t="shared" si="145"/>
        <v>-0.4983333333333313</v>
      </c>
      <c r="BB166" s="12">
        <f t="shared" si="146"/>
        <v>1.452010223912847</v>
      </c>
      <c r="BC166" s="4">
        <f t="shared" si="147"/>
        <v>0.71383333333333354</v>
      </c>
      <c r="BD166" s="12">
        <f t="shared" si="148"/>
        <v>0.26938020749797437</v>
      </c>
      <c r="BE166" s="4">
        <f t="shared" si="149"/>
        <v>1.650833333333324</v>
      </c>
      <c r="BF166" s="12">
        <f t="shared" si="150"/>
        <v>0.67506246240267964</v>
      </c>
      <c r="BH166" s="4">
        <f t="shared" si="121"/>
        <v>-0.75300000000000189</v>
      </c>
      <c r="BI166" s="4">
        <f t="shared" si="122"/>
        <v>0.91876828530194365</v>
      </c>
      <c r="BJ166" s="4">
        <f t="shared" si="123"/>
        <v>-3.2293333333333347</v>
      </c>
      <c r="BK166" s="4">
        <f t="shared" si="124"/>
        <v>0.80766241291696006</v>
      </c>
      <c r="BL166" s="4">
        <f t="shared" si="125"/>
        <v>0.50833333333333641</v>
      </c>
      <c r="BM166" s="4">
        <f t="shared" si="126"/>
        <v>1.3883631195577326</v>
      </c>
      <c r="BN166" s="4">
        <f t="shared" si="127"/>
        <v>-0.15383333333333837</v>
      </c>
      <c r="BO166" s="4">
        <f t="shared" si="128"/>
        <v>0.39680892690125669</v>
      </c>
      <c r="BP166" s="4">
        <f t="shared" si="129"/>
        <v>-0.4758333333333411</v>
      </c>
      <c r="BQ166" s="4">
        <f t="shared" si="130"/>
        <v>0.4600280795338052</v>
      </c>
    </row>
    <row r="167" spans="1:69" x14ac:dyDescent="0.25">
      <c r="A167" t="str">
        <f>'Raw Data'!A167</f>
        <v>A_p110g</v>
      </c>
      <c r="B167">
        <f>'Raw Data'!B167</f>
        <v>1074</v>
      </c>
      <c r="C167">
        <f>'Raw Data'!C167</f>
        <v>1084</v>
      </c>
      <c r="D167" t="str">
        <f>'Raw Data'!D167</f>
        <v>VCRDKGWTVQF</v>
      </c>
      <c r="E167" s="1">
        <f>AVERAGE('Raw Data'!K167,'Raw Data'!Q167,'Raw Data'!W167)</f>
        <v>10.314333333333332</v>
      </c>
      <c r="F167" s="12">
        <f>STDEV('Raw Data'!K167,'Raw Data'!Q167,'Raw Data'!W167)</f>
        <v>0.21519603465987372</v>
      </c>
      <c r="G167" s="1">
        <f>AVERAGE('Raw Data'!AC167,'Raw Data'!AI167,'Raw Data'!AO167)</f>
        <v>12.240666666666664</v>
      </c>
      <c r="H167" s="12">
        <f>STDEV('Raw Data'!AC167,'Raw Data'!AI167,'Raw Data'!AO167)</f>
        <v>0.50550206066180647</v>
      </c>
      <c r="I167" s="1">
        <f>AVERAGE('Raw Data'!AU167,'Raw Data'!BA167,'Raw Data'!BG167)</f>
        <v>30.847333333333335</v>
      </c>
      <c r="J167" s="12">
        <f>STDEV('Raw Data'!AU167,'Raw Data'!BA167,'Raw Data'!BG167)</f>
        <v>0.51119696138898729</v>
      </c>
      <c r="K167" s="1">
        <f>AVERAGE('Raw Data'!BM167,'Raw Data'!BS167,'Raw Data'!BY167)</f>
        <v>56.095333333333336</v>
      </c>
      <c r="L167" s="12">
        <f>STDEV('Raw Data'!BM167,'Raw Data'!BS167,'Raw Data'!BY167)</f>
        <v>0.85504054484763115</v>
      </c>
      <c r="M167" s="1">
        <f>AVERAGE('Raw Data'!CE167,'Raw Data'!CK167,'Raw Data'!CQ167)</f>
        <v>58.971000000000004</v>
      </c>
      <c r="N167" s="12">
        <f>STDEV('Raw Data'!CE167,'Raw Data'!CK167,'Raw Data'!CQ167)</f>
        <v>0.92129474111165954</v>
      </c>
      <c r="P167" s="1">
        <f>AVERAGE('Raw Data'!K333,'Raw Data'!Q333,'Raw Data'!W333)</f>
        <v>9.7983333333333338</v>
      </c>
      <c r="Q167" s="12">
        <f>STDEV('Raw Data'!K333,'Raw Data'!Q333,'Raw Data'!W333)</f>
        <v>0.44121687788811287</v>
      </c>
      <c r="R167" s="1">
        <f>AVERAGE('Raw Data'!AC333,'Raw Data'!AI333,'Raw Data'!AO333)</f>
        <v>12.096000000000002</v>
      </c>
      <c r="S167" s="12">
        <f>STDEV('Raw Data'!AC333,'Raw Data'!AI333,'Raw Data'!AO333)</f>
        <v>0.34970273090154713</v>
      </c>
      <c r="T167" s="1">
        <f>AVERAGE('Raw Data'!AU333,'Raw Data'!BA333,'Raw Data'!BG333)</f>
        <v>30.678333333333331</v>
      </c>
      <c r="U167" s="12">
        <f>STDEV('Raw Data'!AU333,'Raw Data'!BA333,'Raw Data'!BG333)</f>
        <v>0.63591299195199069</v>
      </c>
      <c r="V167" s="1">
        <f>AVERAGE('Raw Data'!BM333,'Raw Data'!BS333,'Raw Data'!BY333)</f>
        <v>54.301333333333332</v>
      </c>
      <c r="W167" s="12">
        <f>STDEV('Raw Data'!BM333,'Raw Data'!BS333,'Raw Data'!BY333)</f>
        <v>0.7545941514041391</v>
      </c>
      <c r="X167" s="1">
        <f>AVERAGE('Raw Data'!CE333,'Raw Data'!CK333,'Raw Data'!CQ333)</f>
        <v>56.861666666666657</v>
      </c>
      <c r="Y167" s="12">
        <f>STDEV('Raw Data'!CE333,'Raw Data'!CK333,'Raw Data'!CQ333)</f>
        <v>0.53597605667915227</v>
      </c>
      <c r="AA167" s="1">
        <f>AVERAGE('Raw Data'!K499,'Raw Data'!Q499,'Raw Data'!W499)</f>
        <v>10.043333333333331</v>
      </c>
      <c r="AB167" s="12">
        <f>STDEV('Raw Data'!K499,'Raw Data'!Q499,'Raw Data'!W499)</f>
        <v>0.25982750688357298</v>
      </c>
      <c r="AC167" s="1">
        <f>AVERAGE('Raw Data'!AC499,'Raw Data'!AI499,'Raw Data'!AO499)</f>
        <v>12.349666666666666</v>
      </c>
      <c r="AD167" s="12">
        <f>STDEV('Raw Data'!AC499,'Raw Data'!AI499,'Raw Data'!AO499)</f>
        <v>0.44872300290193795</v>
      </c>
      <c r="AE167" s="1">
        <f>AVERAGE('Raw Data'!AU499,'Raw Data'!BA499,'Raw Data'!BG499)</f>
        <v>30.78</v>
      </c>
      <c r="AF167" s="12">
        <f>STDEV('Raw Data'!AU499,'Raw Data'!BA499,'Raw Data'!BG499)</f>
        <v>0.33086402040717594</v>
      </c>
      <c r="AG167" s="1">
        <f>AVERAGE('Raw Data'!BM499,'Raw Data'!BS499,'Raw Data'!BY499)</f>
        <v>54.451000000000001</v>
      </c>
      <c r="AH167" s="12">
        <f>STDEV('Raw Data'!BM499,'Raw Data'!BS499,'Raw Data'!BY499)</f>
        <v>0.23758787847867893</v>
      </c>
      <c r="AI167" s="1">
        <f>AVERAGE('Raw Data'!CE499,'Raw Data'!CK499,'Raw Data'!CQ499)</f>
        <v>57.501999999999995</v>
      </c>
      <c r="AJ167" s="12">
        <f>STDEV('Raw Data'!CE499,'Raw Data'!CK499,'Raw Data'!CQ499)</f>
        <v>7.0710678118640685E-3</v>
      </c>
      <c r="AL167" s="4">
        <f t="shared" si="131"/>
        <v>0.51599999999999824</v>
      </c>
      <c r="AM167" s="12">
        <f t="shared" si="132"/>
        <v>0.65641291254798662</v>
      </c>
      <c r="AN167" s="4">
        <f t="shared" si="133"/>
        <v>0.14466666666666228</v>
      </c>
      <c r="AO167" s="12">
        <f t="shared" si="134"/>
        <v>0.85520479156335349</v>
      </c>
      <c r="AP167" s="4">
        <f t="shared" si="135"/>
        <v>0.16900000000000404</v>
      </c>
      <c r="AQ167" s="12">
        <f t="shared" si="136"/>
        <v>1.1471099533409779</v>
      </c>
      <c r="AR167" s="4">
        <f t="shared" si="137"/>
        <v>1.794000000000004</v>
      </c>
      <c r="AS167" s="12">
        <f t="shared" si="138"/>
        <v>1.6096346962517705</v>
      </c>
      <c r="AT167" s="4">
        <f t="shared" si="139"/>
        <v>2.1093333333333462</v>
      </c>
      <c r="AU167" s="12">
        <f t="shared" si="140"/>
        <v>1.4572707977908119</v>
      </c>
      <c r="AW167" s="4">
        <f t="shared" si="141"/>
        <v>0.2710000000000008</v>
      </c>
      <c r="AX167" s="12">
        <f t="shared" si="142"/>
        <v>0.47502354154344673</v>
      </c>
      <c r="AY167" s="4">
        <f t="shared" si="143"/>
        <v>-0.10900000000000176</v>
      </c>
      <c r="AZ167" s="12">
        <f t="shared" si="144"/>
        <v>0.95422506356374437</v>
      </c>
      <c r="BA167" s="4">
        <f t="shared" si="145"/>
        <v>6.7333333333333911E-2</v>
      </c>
      <c r="BB167" s="12">
        <f t="shared" si="146"/>
        <v>0.84206098179616318</v>
      </c>
      <c r="BC167" s="4">
        <f t="shared" si="147"/>
        <v>1.6443333333333356</v>
      </c>
      <c r="BD167" s="12">
        <f t="shared" si="148"/>
        <v>1.0926284233263102</v>
      </c>
      <c r="BE167" s="4">
        <f t="shared" si="149"/>
        <v>1.4690000000000083</v>
      </c>
      <c r="BF167" s="12">
        <f t="shared" si="150"/>
        <v>0.92836580892352361</v>
      </c>
      <c r="BH167" s="4">
        <f t="shared" si="121"/>
        <v>-0.24499999999999744</v>
      </c>
      <c r="BI167" s="4">
        <f t="shared" si="122"/>
        <v>0.70104438477168585</v>
      </c>
      <c r="BJ167" s="4">
        <f t="shared" si="123"/>
        <v>-0.25366666666666404</v>
      </c>
      <c r="BK167" s="4">
        <f t="shared" si="124"/>
        <v>0.79842573380348503</v>
      </c>
      <c r="BL167" s="4">
        <f t="shared" si="125"/>
        <v>-0.10166666666667012</v>
      </c>
      <c r="BM167" s="4">
        <f t="shared" si="126"/>
        <v>0.96677701235916658</v>
      </c>
      <c r="BN167" s="4">
        <f t="shared" si="127"/>
        <v>-0.14966666666666839</v>
      </c>
      <c r="BO167" s="4">
        <f t="shared" si="128"/>
        <v>0.99218202988281801</v>
      </c>
      <c r="BP167" s="4">
        <f t="shared" si="129"/>
        <v>-0.64033333333333786</v>
      </c>
      <c r="BQ167" s="4">
        <f t="shared" si="130"/>
        <v>0.54304712449101633</v>
      </c>
    </row>
    <row r="168" spans="1:69" x14ac:dyDescent="0.25">
      <c r="A168" t="str">
        <f>'Raw Data'!A168</f>
        <v>A_p110g</v>
      </c>
      <c r="B168">
        <f>'Raw Data'!B168</f>
        <v>1088</v>
      </c>
      <c r="C168">
        <f>'Raw Data'!C168</f>
        <v>1092</v>
      </c>
      <c r="D168" t="str">
        <f>'Raw Data'!D168</f>
        <v>LHLVL</v>
      </c>
      <c r="E168" s="1">
        <f>AVERAGE('Raw Data'!K168,'Raw Data'!Q168,'Raw Data'!W168)</f>
        <v>18.540333333333333</v>
      </c>
      <c r="F168" s="12">
        <f>STDEV('Raw Data'!K168,'Raw Data'!Q168,'Raw Data'!W168)</f>
        <v>0.86704113704791042</v>
      </c>
      <c r="G168" s="1">
        <f>AVERAGE('Raw Data'!AC168,'Raw Data'!AI168,'Raw Data'!AO168)</f>
        <v>38.240666666666669</v>
      </c>
      <c r="H168" s="12">
        <f>STDEV('Raw Data'!AC168,'Raw Data'!AI168,'Raw Data'!AO168)</f>
        <v>2.5175000165508128</v>
      </c>
      <c r="I168" s="1">
        <f>AVERAGE('Raw Data'!AU168,'Raw Data'!BA168,'Raw Data'!BG168)</f>
        <v>79.191333333333333</v>
      </c>
      <c r="J168" s="12">
        <f>STDEV('Raw Data'!AU168,'Raw Data'!BA168,'Raw Data'!BG168)</f>
        <v>1.795222920233958</v>
      </c>
      <c r="K168" s="1">
        <f>AVERAGE('Raw Data'!BM168,'Raw Data'!BS168,'Raw Data'!BY168)</f>
        <v>83.804333333333332</v>
      </c>
      <c r="L168" s="12">
        <f>STDEV('Raw Data'!BM168,'Raw Data'!BS168,'Raw Data'!BY168)</f>
        <v>0.69016326570843622</v>
      </c>
      <c r="M168" s="1">
        <f>AVERAGE('Raw Data'!CE168,'Raw Data'!CK168,'Raw Data'!CQ168)</f>
        <v>84.631666666666675</v>
      </c>
      <c r="N168" s="12">
        <f>STDEV('Raw Data'!CE168,'Raw Data'!CK168,'Raw Data'!CQ168)</f>
        <v>1.5797978773670147</v>
      </c>
      <c r="P168" s="1">
        <f>AVERAGE('Raw Data'!K334,'Raw Data'!Q334,'Raw Data'!W334)</f>
        <v>16.324666666666669</v>
      </c>
      <c r="Q168" s="12">
        <f>STDEV('Raw Data'!K334,'Raw Data'!Q334,'Raw Data'!W334)</f>
        <v>1.0497210740636458</v>
      </c>
      <c r="R168" s="1">
        <f>AVERAGE('Raw Data'!AC334,'Raw Data'!AI334,'Raw Data'!AO334)</f>
        <v>33.779333333333334</v>
      </c>
      <c r="S168" s="12">
        <f>STDEV('Raw Data'!AC334,'Raw Data'!AI334,'Raw Data'!AO334)</f>
        <v>2.0848027084914622</v>
      </c>
      <c r="T168" s="1">
        <f>AVERAGE('Raw Data'!AU334,'Raw Data'!BA334,'Raw Data'!BG334)</f>
        <v>76.004666666666665</v>
      </c>
      <c r="U168" s="12">
        <f>STDEV('Raw Data'!AU334,'Raw Data'!BA334,'Raw Data'!BG334)</f>
        <v>1.3189709372587881</v>
      </c>
      <c r="V168" s="1">
        <f>AVERAGE('Raw Data'!BM334,'Raw Data'!BS334,'Raw Data'!BY334)</f>
        <v>82.499000000000009</v>
      </c>
      <c r="W168" s="12">
        <f>STDEV('Raw Data'!BM334,'Raw Data'!BS334,'Raw Data'!BY334)</f>
        <v>0.78427546181172758</v>
      </c>
      <c r="X168" s="1">
        <f>AVERAGE('Raw Data'!CE334,'Raw Data'!CK334,'Raw Data'!CQ334)</f>
        <v>83.141999999999996</v>
      </c>
      <c r="Y168" s="12">
        <f>STDEV('Raw Data'!CE334,'Raw Data'!CK334,'Raw Data'!CQ334)</f>
        <v>1.4805326744114755</v>
      </c>
      <c r="AA168" s="1">
        <f>AVERAGE('Raw Data'!K500,'Raw Data'!Q500,'Raw Data'!W500)</f>
        <v>17.873999999999999</v>
      </c>
      <c r="AB168" s="12">
        <f>STDEV('Raw Data'!K500,'Raw Data'!Q500,'Raw Data'!W500)</f>
        <v>2.1976034674162661</v>
      </c>
      <c r="AC168" s="1">
        <f>AVERAGE('Raw Data'!AC500,'Raw Data'!AI500,'Raw Data'!AO500)</f>
        <v>37.268000000000001</v>
      </c>
      <c r="AD168" s="12">
        <f>STDEV('Raw Data'!AC500,'Raw Data'!AI500,'Raw Data'!AO500)</f>
        <v>1.485757719145353</v>
      </c>
      <c r="AE168" s="1">
        <f>AVERAGE('Raw Data'!AU500,'Raw Data'!BA500,'Raw Data'!BG500)</f>
        <v>79.082999999999998</v>
      </c>
      <c r="AF168" s="12">
        <f>STDEV('Raw Data'!AU500,'Raw Data'!BA500,'Raw Data'!BG500)</f>
        <v>1.1735003195568341</v>
      </c>
      <c r="AG168" s="1">
        <f>AVERAGE('Raw Data'!BM500,'Raw Data'!BS500,'Raw Data'!BY500)</f>
        <v>82.598500000000001</v>
      </c>
      <c r="AH168" s="12">
        <f>STDEV('Raw Data'!BM500,'Raw Data'!BS500,'Raw Data'!BY500)</f>
        <v>0.17748380207782682</v>
      </c>
      <c r="AI168" s="1">
        <f>AVERAGE('Raw Data'!CE500,'Raw Data'!CK500,'Raw Data'!CQ500)</f>
        <v>81.924499999999995</v>
      </c>
      <c r="AJ168" s="12">
        <f>STDEV('Raw Data'!CE500,'Raw Data'!CK500,'Raw Data'!CQ500)</f>
        <v>5.8689862838482321E-2</v>
      </c>
      <c r="AL168" s="4">
        <f t="shared" si="131"/>
        <v>2.2156666666666638</v>
      </c>
      <c r="AM168" s="12">
        <f t="shared" si="132"/>
        <v>1.9167622111115559</v>
      </c>
      <c r="AN168" s="4">
        <f t="shared" si="133"/>
        <v>4.4613333333333358</v>
      </c>
      <c r="AO168" s="12">
        <f t="shared" si="134"/>
        <v>4.6023027250422759</v>
      </c>
      <c r="AP168" s="4">
        <f t="shared" si="135"/>
        <v>3.1866666666666674</v>
      </c>
      <c r="AQ168" s="12">
        <f t="shared" si="136"/>
        <v>3.1141938574927459</v>
      </c>
      <c r="AR168" s="4">
        <f t="shared" si="137"/>
        <v>1.3053333333333228</v>
      </c>
      <c r="AS168" s="12">
        <f t="shared" si="138"/>
        <v>1.4744387275201638</v>
      </c>
      <c r="AT168" s="4">
        <f t="shared" si="139"/>
        <v>1.4896666666666789</v>
      </c>
      <c r="AU168" s="12">
        <f t="shared" si="140"/>
        <v>3.0603305517784904</v>
      </c>
      <c r="AW168" s="4">
        <f t="shared" si="141"/>
        <v>0.66633333333333411</v>
      </c>
      <c r="AX168" s="12">
        <f t="shared" si="142"/>
        <v>3.064644604464176</v>
      </c>
      <c r="AY168" s="4">
        <f t="shared" si="143"/>
        <v>0.97266666666666879</v>
      </c>
      <c r="AZ168" s="12">
        <f t="shared" si="144"/>
        <v>4.0032577356961649</v>
      </c>
      <c r="BA168" s="4">
        <f t="shared" si="145"/>
        <v>0.10833333333333428</v>
      </c>
      <c r="BB168" s="12">
        <f t="shared" si="146"/>
        <v>2.9687232397907923</v>
      </c>
      <c r="BC168" s="4">
        <f t="shared" si="147"/>
        <v>1.2058333333333309</v>
      </c>
      <c r="BD168" s="12">
        <f t="shared" si="148"/>
        <v>0.8676470677862631</v>
      </c>
      <c r="BE168" s="4">
        <f t="shared" si="149"/>
        <v>2.70716666666668</v>
      </c>
      <c r="BF168" s="12">
        <f t="shared" si="150"/>
        <v>1.6384877402054971</v>
      </c>
      <c r="BH168" s="4">
        <f t="shared" si="121"/>
        <v>-1.5493333333333297</v>
      </c>
      <c r="BI168" s="4">
        <f t="shared" si="122"/>
        <v>3.2473245414799119</v>
      </c>
      <c r="BJ168" s="4">
        <f t="shared" si="123"/>
        <v>-3.488666666666667</v>
      </c>
      <c r="BK168" s="4">
        <f t="shared" si="124"/>
        <v>3.5705604276368152</v>
      </c>
      <c r="BL168" s="4">
        <f t="shared" si="125"/>
        <v>-3.0783333333333331</v>
      </c>
      <c r="BM168" s="4">
        <f t="shared" si="126"/>
        <v>2.4924712568156222</v>
      </c>
      <c r="BN168" s="4">
        <f t="shared" si="127"/>
        <v>-9.9499999999991928E-2</v>
      </c>
      <c r="BO168" s="4">
        <f t="shared" si="128"/>
        <v>0.96175926388955446</v>
      </c>
      <c r="BP168" s="4">
        <f t="shared" si="129"/>
        <v>1.2175000000000011</v>
      </c>
      <c r="BQ168" s="4">
        <f t="shared" si="130"/>
        <v>1.5392225372499579</v>
      </c>
    </row>
    <row r="169" spans="1:69" x14ac:dyDescent="0.25">
      <c r="AA169" s="1"/>
      <c r="AB169" s="12"/>
      <c r="AC169" s="1"/>
      <c r="AD169" s="12"/>
      <c r="AE169" s="1"/>
      <c r="AF169" s="12"/>
      <c r="AG169" s="1"/>
      <c r="AH169" s="12"/>
      <c r="AI169" s="1"/>
      <c r="AJ169" s="12"/>
    </row>
    <row r="170" spans="1:69" x14ac:dyDescent="0.25">
      <c r="F170" s="1">
        <f>AVERAGE(F3:F168)</f>
        <v>0.56056656235092051</v>
      </c>
      <c r="G170" s="1"/>
      <c r="H170" s="1">
        <f t="shared" ref="H170:AJ170" si="151">AVERAGE(H3:H168)</f>
        <v>0.63946490700218905</v>
      </c>
      <c r="I170" s="1"/>
      <c r="J170" s="1">
        <f t="shared" si="151"/>
        <v>0.60377051766604317</v>
      </c>
      <c r="K170" s="1"/>
      <c r="L170" s="1">
        <f t="shared" si="151"/>
        <v>0.54132778250838742</v>
      </c>
      <c r="M170" s="1"/>
      <c r="N170" s="1">
        <f t="shared" si="151"/>
        <v>0.70105480673584386</v>
      </c>
      <c r="O170" s="1"/>
      <c r="P170" s="1"/>
      <c r="Q170" s="1">
        <f t="shared" si="151"/>
        <v>0.55261668955290311</v>
      </c>
      <c r="R170" s="1"/>
      <c r="S170" s="1">
        <f t="shared" si="151"/>
        <v>0.60243091256012005</v>
      </c>
      <c r="T170" s="1"/>
      <c r="U170" s="1">
        <f t="shared" si="151"/>
        <v>0.56884330802455663</v>
      </c>
      <c r="V170" s="1"/>
      <c r="W170" s="1">
        <f t="shared" si="151"/>
        <v>0.59851144082584407</v>
      </c>
      <c r="X170" s="1"/>
      <c r="Y170" s="1">
        <f t="shared" si="151"/>
        <v>0.58094019512318773</v>
      </c>
      <c r="Z170" s="1"/>
      <c r="AA170" s="1"/>
      <c r="AB170" s="1">
        <f t="shared" si="151"/>
        <v>0.71393246205242422</v>
      </c>
      <c r="AC170" s="1"/>
      <c r="AD170" s="1">
        <f t="shared" si="151"/>
        <v>0.51905174035444579</v>
      </c>
      <c r="AE170" s="1"/>
      <c r="AF170" s="1">
        <f t="shared" si="151"/>
        <v>0.55942191397692032</v>
      </c>
      <c r="AG170" s="1"/>
      <c r="AH170" s="1">
        <f t="shared" si="151"/>
        <v>0.57299503480776881</v>
      </c>
      <c r="AI170" s="1"/>
      <c r="AJ170" s="1">
        <f t="shared" si="151"/>
        <v>0.55479768439072719</v>
      </c>
    </row>
    <row r="172" spans="1:69" x14ac:dyDescent="0.25"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69" x14ac:dyDescent="0.25"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69" x14ac:dyDescent="0.25"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69" x14ac:dyDescent="0.25">
      <c r="E175" s="1"/>
      <c r="F175" s="1"/>
      <c r="G175" s="1"/>
      <c r="H175" s="1"/>
      <c r="I175" s="1"/>
      <c r="J175" s="1"/>
      <c r="K175" s="1"/>
      <c r="L175" s="1"/>
      <c r="M175" s="1"/>
      <c r="N175" s="1"/>
      <c r="U175" s="1"/>
    </row>
    <row r="176" spans="1:69" x14ac:dyDescent="0.25"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5:14" x14ac:dyDescent="0.25"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5:14" x14ac:dyDescent="0.25"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5:14" x14ac:dyDescent="0.25"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5:14" x14ac:dyDescent="0.25"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5:14" x14ac:dyDescent="0.25"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5:14" x14ac:dyDescent="0.25"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5:14" x14ac:dyDescent="0.25"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5:14" x14ac:dyDescent="0.25"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5:14" x14ac:dyDescent="0.25"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5:14" x14ac:dyDescent="0.25"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5:14" x14ac:dyDescent="0.25"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5:14" x14ac:dyDescent="0.25"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5:14" x14ac:dyDescent="0.25"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5:14" x14ac:dyDescent="0.25"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5:14" x14ac:dyDescent="0.25"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5:14" x14ac:dyDescent="0.25"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5:14" x14ac:dyDescent="0.25"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5:14" x14ac:dyDescent="0.25"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5:14" x14ac:dyDescent="0.25"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5:14" x14ac:dyDescent="0.25"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5:14" x14ac:dyDescent="0.25"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5:14" x14ac:dyDescent="0.25"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5:14" x14ac:dyDescent="0.25"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5:14" x14ac:dyDescent="0.25"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5:14" x14ac:dyDescent="0.25"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5:14" x14ac:dyDescent="0.25"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5:14" x14ac:dyDescent="0.25"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5:14" x14ac:dyDescent="0.25"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5:14" x14ac:dyDescent="0.25"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5:14" x14ac:dyDescent="0.25"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5:14" x14ac:dyDescent="0.25"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5:14" x14ac:dyDescent="0.25"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5:14" x14ac:dyDescent="0.25"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5:14" x14ac:dyDescent="0.25"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5:14" x14ac:dyDescent="0.25"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5:14" x14ac:dyDescent="0.25"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5:14" x14ac:dyDescent="0.25"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5:14" x14ac:dyDescent="0.25"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5:14" x14ac:dyDescent="0.25"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5:14" x14ac:dyDescent="0.25"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5:14" x14ac:dyDescent="0.25"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5:14" x14ac:dyDescent="0.25"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5:14" x14ac:dyDescent="0.25"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5:14" x14ac:dyDescent="0.25"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5:14" x14ac:dyDescent="0.25"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5:14" x14ac:dyDescent="0.25"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5:14" x14ac:dyDescent="0.25"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5:14" x14ac:dyDescent="0.25"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5:14" x14ac:dyDescent="0.25"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5:14" x14ac:dyDescent="0.25"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5:14" x14ac:dyDescent="0.25"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5:14" x14ac:dyDescent="0.25"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5:14" x14ac:dyDescent="0.25"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5:14" x14ac:dyDescent="0.25"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5:14" x14ac:dyDescent="0.25"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5:14" x14ac:dyDescent="0.25"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5:14" x14ac:dyDescent="0.25"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5:14" x14ac:dyDescent="0.25"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5:14" x14ac:dyDescent="0.25"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5:14" x14ac:dyDescent="0.25"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5:14" x14ac:dyDescent="0.25"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5:14" x14ac:dyDescent="0.25"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5:14" x14ac:dyDescent="0.25"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5:14" x14ac:dyDescent="0.25"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5:14" x14ac:dyDescent="0.25"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5:14" x14ac:dyDescent="0.25"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5:14" x14ac:dyDescent="0.25"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5:14" x14ac:dyDescent="0.25"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5:14" x14ac:dyDescent="0.25"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5:14" x14ac:dyDescent="0.25"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5:14" x14ac:dyDescent="0.25"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5:14" x14ac:dyDescent="0.25"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5:14" x14ac:dyDescent="0.25"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5:14" x14ac:dyDescent="0.25"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5:14" x14ac:dyDescent="0.25"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5:14" x14ac:dyDescent="0.25"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5:14" x14ac:dyDescent="0.25"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5:14" x14ac:dyDescent="0.25"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5:14" x14ac:dyDescent="0.25"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5:14" x14ac:dyDescent="0.25"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5:14" x14ac:dyDescent="0.25"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5:14" x14ac:dyDescent="0.25"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5:14" x14ac:dyDescent="0.25"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5:14" x14ac:dyDescent="0.25"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5:14" x14ac:dyDescent="0.25"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5:14" x14ac:dyDescent="0.25"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5:14" x14ac:dyDescent="0.25"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5:14" x14ac:dyDescent="0.25"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5:14" x14ac:dyDescent="0.25"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5:14" x14ac:dyDescent="0.25"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5:14" x14ac:dyDescent="0.25"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5:14" x14ac:dyDescent="0.25"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5:14" x14ac:dyDescent="0.25"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5:14" x14ac:dyDescent="0.25"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5:14" x14ac:dyDescent="0.25"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5:14" x14ac:dyDescent="0.25"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5:14" x14ac:dyDescent="0.25"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5:14" x14ac:dyDescent="0.25"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5:14" x14ac:dyDescent="0.25"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5:14" x14ac:dyDescent="0.25"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5:14" x14ac:dyDescent="0.25"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5:14" x14ac:dyDescent="0.25"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5:14" x14ac:dyDescent="0.25"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5:14" x14ac:dyDescent="0.25"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5:14" x14ac:dyDescent="0.25"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5:14" x14ac:dyDescent="0.25"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5:14" x14ac:dyDescent="0.25"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5:14" x14ac:dyDescent="0.25"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5:14" x14ac:dyDescent="0.25"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5:14" x14ac:dyDescent="0.25"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5:14" x14ac:dyDescent="0.25"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5:14" x14ac:dyDescent="0.25"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5:14" x14ac:dyDescent="0.25"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5:14" x14ac:dyDescent="0.25"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5:14" x14ac:dyDescent="0.25"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5:14" x14ac:dyDescent="0.25"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5:14" x14ac:dyDescent="0.25"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5:14" x14ac:dyDescent="0.25"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5:14" x14ac:dyDescent="0.25"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5:14" x14ac:dyDescent="0.25"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5:14" x14ac:dyDescent="0.25"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5:14" x14ac:dyDescent="0.25"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5:14" x14ac:dyDescent="0.25"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5:14" x14ac:dyDescent="0.25"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5:14" x14ac:dyDescent="0.25"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5:14" x14ac:dyDescent="0.25"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5:14" x14ac:dyDescent="0.25"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5:14" x14ac:dyDescent="0.25"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5:14" x14ac:dyDescent="0.25"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5:14" x14ac:dyDescent="0.25"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5:14" x14ac:dyDescent="0.25"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5:14" x14ac:dyDescent="0.25"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5:14" x14ac:dyDescent="0.25"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5:14" x14ac:dyDescent="0.25"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5:14" x14ac:dyDescent="0.25"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5:14" x14ac:dyDescent="0.25"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5:14" x14ac:dyDescent="0.25"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5:14" x14ac:dyDescent="0.25"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5:14" x14ac:dyDescent="0.25"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5:14" x14ac:dyDescent="0.25"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5:14" x14ac:dyDescent="0.25"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5:14" x14ac:dyDescent="0.25"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5:14" x14ac:dyDescent="0.25"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5:14" x14ac:dyDescent="0.25"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5:14" x14ac:dyDescent="0.25"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5:14" x14ac:dyDescent="0.25"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5:14" x14ac:dyDescent="0.25"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5:14" x14ac:dyDescent="0.25"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5:14" x14ac:dyDescent="0.25"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5:14" x14ac:dyDescent="0.25"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5:14" x14ac:dyDescent="0.25"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5:14" x14ac:dyDescent="0.25"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5:14" x14ac:dyDescent="0.25"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5:14" x14ac:dyDescent="0.25"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5:14" x14ac:dyDescent="0.25"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5:14" x14ac:dyDescent="0.25"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5:14" x14ac:dyDescent="0.25"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5:14" x14ac:dyDescent="0.25"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5:14" x14ac:dyDescent="0.25"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5:14" x14ac:dyDescent="0.25"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5:14" x14ac:dyDescent="0.25"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5:14" x14ac:dyDescent="0.25"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5:14" x14ac:dyDescent="0.25"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5:14" x14ac:dyDescent="0.25"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5:14" x14ac:dyDescent="0.25"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5:14" x14ac:dyDescent="0.25"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5:14" x14ac:dyDescent="0.25"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5:14" x14ac:dyDescent="0.25"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5:14" x14ac:dyDescent="0.25"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5:14" x14ac:dyDescent="0.25"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5:14" x14ac:dyDescent="0.25"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5:14" x14ac:dyDescent="0.25"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5:14" x14ac:dyDescent="0.25"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5:14" x14ac:dyDescent="0.25"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5:14" x14ac:dyDescent="0.25"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5:14" x14ac:dyDescent="0.25"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5:14" x14ac:dyDescent="0.25"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5:14" x14ac:dyDescent="0.25"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5:14" x14ac:dyDescent="0.25"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5:14" x14ac:dyDescent="0.25"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5:14" x14ac:dyDescent="0.25"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5:14" x14ac:dyDescent="0.25"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5:14" x14ac:dyDescent="0.25"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5:14" x14ac:dyDescent="0.25"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5:14" x14ac:dyDescent="0.25"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5:14" x14ac:dyDescent="0.25"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5:14" x14ac:dyDescent="0.25"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5:14" x14ac:dyDescent="0.25"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5:14" x14ac:dyDescent="0.25"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5:14" x14ac:dyDescent="0.25"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5:14" x14ac:dyDescent="0.25"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5:14" x14ac:dyDescent="0.25"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5:14" x14ac:dyDescent="0.25"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5:14" x14ac:dyDescent="0.25"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5:14" x14ac:dyDescent="0.25"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5:14" x14ac:dyDescent="0.25"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5:14" x14ac:dyDescent="0.25"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5:14" x14ac:dyDescent="0.25"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5:14" x14ac:dyDescent="0.25"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5:14" x14ac:dyDescent="0.25"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5:14" x14ac:dyDescent="0.25"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5:14" x14ac:dyDescent="0.25"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5:14" x14ac:dyDescent="0.25"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5:14" x14ac:dyDescent="0.25"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5:14" x14ac:dyDescent="0.25"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5:14" x14ac:dyDescent="0.25"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5:14" x14ac:dyDescent="0.25"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5:14" x14ac:dyDescent="0.25"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5:14" x14ac:dyDescent="0.25"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5:14" x14ac:dyDescent="0.25"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5:14" x14ac:dyDescent="0.25"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5:14" x14ac:dyDescent="0.25"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5:14" x14ac:dyDescent="0.25"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5:14" x14ac:dyDescent="0.25"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5:14" x14ac:dyDescent="0.25"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5:14" x14ac:dyDescent="0.25"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5:14" x14ac:dyDescent="0.25"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5:14" x14ac:dyDescent="0.25"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5:14" x14ac:dyDescent="0.25"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5:14" x14ac:dyDescent="0.25"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5:14" x14ac:dyDescent="0.25"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5:14" x14ac:dyDescent="0.25"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5:14" x14ac:dyDescent="0.25"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5:14" x14ac:dyDescent="0.25"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5:14" x14ac:dyDescent="0.25"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5:14" x14ac:dyDescent="0.25"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5:14" x14ac:dyDescent="0.25"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5:14" x14ac:dyDescent="0.25"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5:14" x14ac:dyDescent="0.25"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5:14" x14ac:dyDescent="0.25"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5:14" x14ac:dyDescent="0.25"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5:14" x14ac:dyDescent="0.25"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5:14" x14ac:dyDescent="0.25"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5:14" x14ac:dyDescent="0.25"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5:14" x14ac:dyDescent="0.25"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5:14" x14ac:dyDescent="0.25"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5:14" x14ac:dyDescent="0.25"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5:14" x14ac:dyDescent="0.25"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5:14" x14ac:dyDescent="0.25"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5:14" x14ac:dyDescent="0.25"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5:14" x14ac:dyDescent="0.25"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5:14" x14ac:dyDescent="0.25"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5:14" x14ac:dyDescent="0.25"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5:14" x14ac:dyDescent="0.25"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5:14" x14ac:dyDescent="0.25"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5:14" x14ac:dyDescent="0.25"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5:14" x14ac:dyDescent="0.25"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5:14" x14ac:dyDescent="0.25"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5:14" x14ac:dyDescent="0.25"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5:14" x14ac:dyDescent="0.25"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5:14" x14ac:dyDescent="0.25"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5:14" x14ac:dyDescent="0.25"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5:14" x14ac:dyDescent="0.25"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5:14" x14ac:dyDescent="0.25"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5:14" x14ac:dyDescent="0.25"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5:14" x14ac:dyDescent="0.25"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5:14" x14ac:dyDescent="0.25"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5:14" x14ac:dyDescent="0.25"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5:14" x14ac:dyDescent="0.25"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5:14" x14ac:dyDescent="0.25"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5:14" x14ac:dyDescent="0.25"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5:14" x14ac:dyDescent="0.25"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5:14" x14ac:dyDescent="0.25"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5:14" x14ac:dyDescent="0.25"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5:14" x14ac:dyDescent="0.25"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5:14" x14ac:dyDescent="0.25"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5:14" x14ac:dyDescent="0.25"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5:14" x14ac:dyDescent="0.25"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5:14" x14ac:dyDescent="0.25"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5:14" x14ac:dyDescent="0.25"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5:14" x14ac:dyDescent="0.25"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5:14" x14ac:dyDescent="0.25"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5:14" x14ac:dyDescent="0.25"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5:14" x14ac:dyDescent="0.25"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5:14" x14ac:dyDescent="0.25"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5:14" x14ac:dyDescent="0.25"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5:14" x14ac:dyDescent="0.25"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5:14" x14ac:dyDescent="0.25"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5:14" x14ac:dyDescent="0.25"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5:14" x14ac:dyDescent="0.25"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5:14" x14ac:dyDescent="0.25"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5:14" x14ac:dyDescent="0.25"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5:14" x14ac:dyDescent="0.25"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5:14" x14ac:dyDescent="0.25"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5:14" x14ac:dyDescent="0.25"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5:14" x14ac:dyDescent="0.25"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5:14" x14ac:dyDescent="0.25"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5:14" x14ac:dyDescent="0.25"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5:14" x14ac:dyDescent="0.25"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5:14" x14ac:dyDescent="0.25"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5:14" x14ac:dyDescent="0.25"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5:14" x14ac:dyDescent="0.25"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5:14" x14ac:dyDescent="0.25"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5:14" x14ac:dyDescent="0.25"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5:14" x14ac:dyDescent="0.25"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5:14" x14ac:dyDescent="0.25"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5:14" x14ac:dyDescent="0.25"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5:14" x14ac:dyDescent="0.25"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5:14" x14ac:dyDescent="0.25"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5:14" x14ac:dyDescent="0.25">
      <c r="E476" s="1"/>
      <c r="F476" s="1"/>
      <c r="G476" s="1"/>
      <c r="H476" s="1"/>
      <c r="I476" s="1"/>
      <c r="J476" s="1"/>
      <c r="K476" s="1"/>
      <c r="L476" s="1"/>
      <c r="M476" s="1"/>
      <c r="N476" s="1"/>
    </row>
  </sheetData>
  <mergeCells count="7">
    <mergeCell ref="BY1:CC1"/>
    <mergeCell ref="E1:K1"/>
    <mergeCell ref="P1:V1"/>
    <mergeCell ref="AA1:AG1"/>
    <mergeCell ref="AL1:AU1"/>
    <mergeCell ref="AW1:BF1"/>
    <mergeCell ref="BH1:BQ1"/>
  </mergeCells>
  <conditionalFormatting sqref="G3:G168 I3:I168 K3:K168 E3:E168 M3:M168 R3:R168 T3:T168 V3:V168 P3:P168 X3:X168 AC3:AC169 AE3:AE169 AG3:AG169 AA3:AA169 AI3:AI169">
    <cfRule type="colorScale" priority="131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E172:L238">
    <cfRule type="colorScale" priority="126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E239:L357">
    <cfRule type="colorScale" priority="125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E358:L476">
    <cfRule type="colorScale" priority="124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BR88:BX92 BS3:BS87 BU3:BU87 BW3:BW87 AL3:AL168 AW3:AW168">
    <cfRule type="cellIs" dxfId="81" priority="122" operator="lessThanOrEqual">
      <formula>-5</formula>
    </cfRule>
    <cfRule type="cellIs" dxfId="80" priority="123" operator="greaterThanOrEqual">
      <formula>5</formula>
    </cfRule>
  </conditionalFormatting>
  <conditionalFormatting sqref="BR88:BX92 BS3:BS87 BU3:BU87 BW3:BW87 AL3:AL168 AW3:AW168">
    <cfRule type="cellIs" dxfId="79" priority="121" stopIfTrue="1" operator="greaterThanOrEqual">
      <formula>10</formula>
    </cfRule>
  </conditionalFormatting>
  <conditionalFormatting sqref="BR88:BX92 BS3:BS87 BU3:BU87 BW3:BW87 AL3:AL168 AW3:AW168">
    <cfRule type="cellIs" dxfId="78" priority="120" stopIfTrue="1" operator="lessThanOrEqual">
      <formula>-10</formula>
    </cfRule>
  </conditionalFormatting>
  <conditionalFormatting sqref="H3:H168 J3:J168 L3:L168 F3:F168 N3:N168 S3:S168 U3:U168 W3:W168 Q3:Q168 Y3:Y168 AD3:AD169 AF3:AF169 AH3:AH169 AB3:AB169 AJ3:AJ169">
    <cfRule type="cellIs" dxfId="77" priority="95" operator="notBetween">
      <formula>4</formula>
      <formula>-4</formula>
    </cfRule>
  </conditionalFormatting>
  <conditionalFormatting sqref="AM3:AM168">
    <cfRule type="cellIs" dxfId="76" priority="91" operator="notBetween">
      <formula>4</formula>
      <formula>-4</formula>
    </cfRule>
  </conditionalFormatting>
  <conditionalFormatting sqref="AZ3:AZ168">
    <cfRule type="cellIs" dxfId="75" priority="55" operator="notBetween">
      <formula>4</formula>
      <formula>-4</formula>
    </cfRule>
  </conditionalFormatting>
  <conditionalFormatting sqref="BR3:BR87">
    <cfRule type="cellIs" dxfId="74" priority="79" operator="notBetween">
      <formula>4</formula>
      <formula>-4</formula>
    </cfRule>
  </conditionalFormatting>
  <conditionalFormatting sqref="BT3:BT87">
    <cfRule type="cellIs" dxfId="73" priority="78" operator="notBetween">
      <formula>4</formula>
      <formula>-4</formula>
    </cfRule>
  </conditionalFormatting>
  <conditionalFormatting sqref="BV3:BV87">
    <cfRule type="cellIs" dxfId="72" priority="77" operator="notBetween">
      <formula>4</formula>
      <formula>-4</formula>
    </cfRule>
  </conditionalFormatting>
  <conditionalFormatting sqref="BX3:BX87">
    <cfRule type="cellIs" dxfId="71" priority="76" operator="notBetween">
      <formula>4</formula>
      <formula>-4</formula>
    </cfRule>
  </conditionalFormatting>
  <conditionalFormatting sqref="AN3:AN168">
    <cfRule type="cellIs" dxfId="70" priority="74" operator="lessThanOrEqual">
      <formula>-5</formula>
    </cfRule>
    <cfRule type="cellIs" dxfId="69" priority="75" operator="greaterThanOrEqual">
      <formula>5</formula>
    </cfRule>
  </conditionalFormatting>
  <conditionalFormatting sqref="AN3:AN168">
    <cfRule type="cellIs" dxfId="68" priority="73" stopIfTrue="1" operator="greaterThanOrEqual">
      <formula>10</formula>
    </cfRule>
  </conditionalFormatting>
  <conditionalFormatting sqref="AN3:AN168">
    <cfRule type="cellIs" dxfId="67" priority="72" stopIfTrue="1" operator="lessThanOrEqual">
      <formula>-10</formula>
    </cfRule>
  </conditionalFormatting>
  <conditionalFormatting sqref="AO3:AO168">
    <cfRule type="cellIs" dxfId="66" priority="71" operator="notBetween">
      <formula>4</formula>
      <formula>-4</formula>
    </cfRule>
  </conditionalFormatting>
  <conditionalFormatting sqref="AP3:AP168">
    <cfRule type="cellIs" dxfId="65" priority="69" operator="lessThanOrEqual">
      <formula>-5</formula>
    </cfRule>
    <cfRule type="cellIs" dxfId="64" priority="70" operator="greaterThanOrEqual">
      <formula>5</formula>
    </cfRule>
  </conditionalFormatting>
  <conditionalFormatting sqref="AP3:AP168">
    <cfRule type="cellIs" dxfId="63" priority="68" stopIfTrue="1" operator="greaterThanOrEqual">
      <formula>10</formula>
    </cfRule>
  </conditionalFormatting>
  <conditionalFormatting sqref="AP3:AP168">
    <cfRule type="cellIs" dxfId="62" priority="67" stopIfTrue="1" operator="lessThanOrEqual">
      <formula>-10</formula>
    </cfRule>
  </conditionalFormatting>
  <conditionalFormatting sqref="AQ3:AQ168">
    <cfRule type="cellIs" dxfId="61" priority="66" operator="notBetween">
      <formula>4</formula>
      <formula>-4</formula>
    </cfRule>
  </conditionalFormatting>
  <conditionalFormatting sqref="AR3:AR168">
    <cfRule type="cellIs" dxfId="60" priority="64" operator="lessThanOrEqual">
      <formula>-5</formula>
    </cfRule>
    <cfRule type="cellIs" dxfId="59" priority="65" operator="greaterThanOrEqual">
      <formula>5</formula>
    </cfRule>
  </conditionalFormatting>
  <conditionalFormatting sqref="AR3:AR168">
    <cfRule type="cellIs" dxfId="58" priority="63" stopIfTrue="1" operator="greaterThanOrEqual">
      <formula>10</formula>
    </cfRule>
  </conditionalFormatting>
  <conditionalFormatting sqref="AR3:AR168">
    <cfRule type="cellIs" dxfId="57" priority="62" stopIfTrue="1" operator="lessThanOrEqual">
      <formula>-10</formula>
    </cfRule>
  </conditionalFormatting>
  <conditionalFormatting sqref="AS3:AS168">
    <cfRule type="cellIs" dxfId="56" priority="61" operator="notBetween">
      <formula>4</formula>
      <formula>-4</formula>
    </cfRule>
  </conditionalFormatting>
  <conditionalFormatting sqref="AX3:AX168">
    <cfRule type="cellIs" dxfId="55" priority="60" operator="notBetween">
      <formula>4</formula>
      <formula>-4</formula>
    </cfRule>
  </conditionalFormatting>
  <conditionalFormatting sqref="AY3:AY168">
    <cfRule type="cellIs" dxfId="54" priority="58" operator="lessThanOrEqual">
      <formula>-5</formula>
    </cfRule>
    <cfRule type="cellIs" dxfId="53" priority="59" operator="greaterThanOrEqual">
      <formula>5</formula>
    </cfRule>
  </conditionalFormatting>
  <conditionalFormatting sqref="AY3:AY168">
    <cfRule type="cellIs" dxfId="52" priority="57" stopIfTrue="1" operator="greaterThanOrEqual">
      <formula>10</formula>
    </cfRule>
  </conditionalFormatting>
  <conditionalFormatting sqref="AY3:AY168">
    <cfRule type="cellIs" dxfId="51" priority="56" stopIfTrue="1" operator="lessThanOrEqual">
      <formula>-10</formula>
    </cfRule>
  </conditionalFormatting>
  <conditionalFormatting sqref="BA3:BA168">
    <cfRule type="cellIs" dxfId="50" priority="53" operator="lessThanOrEqual">
      <formula>-5</formula>
    </cfRule>
    <cfRule type="cellIs" dxfId="49" priority="54" operator="greaterThanOrEqual">
      <formula>5</formula>
    </cfRule>
  </conditionalFormatting>
  <conditionalFormatting sqref="BA3:BA168">
    <cfRule type="cellIs" dxfId="48" priority="52" stopIfTrue="1" operator="greaterThanOrEqual">
      <formula>10</formula>
    </cfRule>
  </conditionalFormatting>
  <conditionalFormatting sqref="BA3:BA168">
    <cfRule type="cellIs" dxfId="47" priority="51" stopIfTrue="1" operator="lessThanOrEqual">
      <formula>-10</formula>
    </cfRule>
  </conditionalFormatting>
  <conditionalFormatting sqref="BB3:BB168">
    <cfRule type="cellIs" dxfId="46" priority="50" operator="notBetween">
      <formula>4</formula>
      <formula>-4</formula>
    </cfRule>
  </conditionalFormatting>
  <conditionalFormatting sqref="BC3:BC168">
    <cfRule type="cellIs" dxfId="45" priority="48" operator="lessThanOrEqual">
      <formula>-5</formula>
    </cfRule>
    <cfRule type="cellIs" dxfId="44" priority="49" operator="greaterThanOrEqual">
      <formula>5</formula>
    </cfRule>
  </conditionalFormatting>
  <conditionalFormatting sqref="BC3:BC168">
    <cfRule type="cellIs" dxfId="43" priority="47" stopIfTrue="1" operator="greaterThanOrEqual">
      <formula>10</formula>
    </cfRule>
  </conditionalFormatting>
  <conditionalFormatting sqref="BC3:BC168">
    <cfRule type="cellIs" dxfId="42" priority="46" stopIfTrue="1" operator="lessThanOrEqual">
      <formula>-10</formula>
    </cfRule>
  </conditionalFormatting>
  <conditionalFormatting sqref="BD3:BD168">
    <cfRule type="cellIs" dxfId="41" priority="45" operator="notBetween">
      <formula>4</formula>
      <formula>-4</formula>
    </cfRule>
  </conditionalFormatting>
  <conditionalFormatting sqref="M172:N238">
    <cfRule type="colorScale" priority="43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M239:N357">
    <cfRule type="colorScale" priority="42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M358:N476">
    <cfRule type="colorScale" priority="41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T3:AT168">
    <cfRule type="cellIs" dxfId="40" priority="38" operator="lessThanOrEqual">
      <formula>-5</formula>
    </cfRule>
    <cfRule type="cellIs" dxfId="39" priority="39" operator="greaterThanOrEqual">
      <formula>5</formula>
    </cfRule>
  </conditionalFormatting>
  <conditionalFormatting sqref="AT3:AT168">
    <cfRule type="cellIs" dxfId="38" priority="37" stopIfTrue="1" operator="greaterThanOrEqual">
      <formula>10</formula>
    </cfRule>
  </conditionalFormatting>
  <conditionalFormatting sqref="AT3:AT168">
    <cfRule type="cellIs" dxfId="37" priority="36" stopIfTrue="1" operator="lessThanOrEqual">
      <formula>-10</formula>
    </cfRule>
  </conditionalFormatting>
  <conditionalFormatting sqref="AU3:AU168">
    <cfRule type="cellIs" dxfId="36" priority="35" operator="notBetween">
      <formula>4</formula>
      <formula>-4</formula>
    </cfRule>
  </conditionalFormatting>
  <conditionalFormatting sqref="BE3:BE168">
    <cfRule type="cellIs" dxfId="35" priority="29" operator="lessThanOrEqual">
      <formula>-5</formula>
    </cfRule>
    <cfRule type="cellIs" dxfId="34" priority="30" operator="greaterThanOrEqual">
      <formula>5</formula>
    </cfRule>
  </conditionalFormatting>
  <conditionalFormatting sqref="BE3:BE168">
    <cfRule type="cellIs" dxfId="33" priority="28" stopIfTrue="1" operator="greaterThanOrEqual">
      <formula>10</formula>
    </cfRule>
  </conditionalFormatting>
  <conditionalFormatting sqref="BE3:BE168">
    <cfRule type="cellIs" dxfId="32" priority="27" stopIfTrue="1" operator="lessThanOrEqual">
      <formula>-10</formula>
    </cfRule>
  </conditionalFormatting>
  <conditionalFormatting sqref="BF3:BF168">
    <cfRule type="cellIs" dxfId="31" priority="26" operator="notBetween">
      <formula>4</formula>
      <formula>-4</formula>
    </cfRule>
  </conditionalFormatting>
  <conditionalFormatting sqref="BH3:BQ168">
    <cfRule type="cellIs" dxfId="30" priority="24" operator="lessThanOrEqual">
      <formula>-5</formula>
    </cfRule>
    <cfRule type="cellIs" dxfId="29" priority="25" operator="greaterThanOrEqual">
      <formula>5</formula>
    </cfRule>
  </conditionalFormatting>
  <conditionalFormatting sqref="BH3:BQ168">
    <cfRule type="cellIs" dxfId="28" priority="23" stopIfTrue="1" operator="greaterThanOrEqual">
      <formula>10</formula>
    </cfRule>
  </conditionalFormatting>
  <conditionalFormatting sqref="BH3:BQ168">
    <cfRule type="cellIs" dxfId="27" priority="22" stopIfTrue="1" operator="lessThanOrEqual">
      <formula>-10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84"/>
  <sheetViews>
    <sheetView tabSelected="1" topLeftCell="BF112" zoomScale="51" zoomScaleNormal="51" zoomScalePageLayoutView="51" workbookViewId="0">
      <selection activeCell="CG140" sqref="CG140"/>
    </sheetView>
  </sheetViews>
  <sheetFormatPr defaultColWidth="8.85546875" defaultRowHeight="15" x14ac:dyDescent="0.25"/>
  <cols>
    <col min="4" max="4" width="36" customWidth="1"/>
    <col min="28" max="28" width="13.5703125" bestFit="1" customWidth="1"/>
    <col min="51" max="51" width="8.85546875" customWidth="1"/>
    <col min="53" max="53" width="8.85546875" customWidth="1"/>
    <col min="85" max="85" width="8.85546875" customWidth="1"/>
    <col min="87" max="87" width="8.85546875" customWidth="1"/>
  </cols>
  <sheetData>
    <row r="1" spans="1:140" ht="26.25" x14ac:dyDescent="0.4">
      <c r="E1" s="42" t="s">
        <v>188</v>
      </c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22"/>
      <c r="AM1" s="5"/>
      <c r="AN1" s="42" t="s">
        <v>189</v>
      </c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5"/>
      <c r="BU1" s="5"/>
      <c r="BV1" s="42" t="s">
        <v>208</v>
      </c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5"/>
      <c r="DC1" s="5"/>
      <c r="DD1" s="42"/>
      <c r="DE1" s="42"/>
      <c r="DF1" s="42"/>
      <c r="DG1" s="42"/>
      <c r="DH1" s="42"/>
      <c r="DI1" s="42"/>
      <c r="DJ1" s="42"/>
      <c r="DK1" s="42"/>
      <c r="DL1" s="42"/>
      <c r="DM1" s="42"/>
      <c r="DN1" s="42"/>
      <c r="DO1" s="42"/>
      <c r="DP1" s="42"/>
      <c r="DQ1" s="42"/>
      <c r="DR1" s="42"/>
      <c r="DS1" s="42"/>
      <c r="DT1" s="42"/>
      <c r="DU1" s="42"/>
      <c r="DV1" s="42"/>
      <c r="DW1" s="42"/>
      <c r="DX1" s="42"/>
      <c r="DY1" s="42"/>
      <c r="DZ1" s="42"/>
      <c r="EA1" s="42"/>
      <c r="EB1" s="42"/>
      <c r="EC1" s="42"/>
      <c r="ED1" s="42"/>
      <c r="EE1" s="42"/>
      <c r="EF1" s="42"/>
      <c r="EG1" s="42"/>
      <c r="EH1" s="42"/>
      <c r="EI1" s="42"/>
      <c r="EJ1" s="42"/>
    </row>
    <row r="2" spans="1:140" ht="18.75" x14ac:dyDescent="0.3">
      <c r="E2" s="39" t="s">
        <v>20</v>
      </c>
      <c r="F2" s="39"/>
      <c r="G2" s="39"/>
      <c r="H2" s="39"/>
      <c r="I2" s="39"/>
      <c r="J2" s="39"/>
      <c r="K2" s="39"/>
      <c r="L2" s="39"/>
      <c r="M2" s="24"/>
      <c r="N2" s="24"/>
      <c r="O2" s="6"/>
      <c r="P2" s="6"/>
      <c r="Q2" s="6"/>
      <c r="R2" s="39" t="s">
        <v>21</v>
      </c>
      <c r="S2" s="39"/>
      <c r="T2" s="39"/>
      <c r="U2" s="39"/>
      <c r="V2" s="39"/>
      <c r="W2" s="39"/>
      <c r="X2" s="39"/>
      <c r="Y2" s="39"/>
      <c r="Z2" s="24"/>
      <c r="AA2" s="7"/>
      <c r="AB2" s="7"/>
      <c r="AC2" s="40" t="s">
        <v>22</v>
      </c>
      <c r="AD2" s="40"/>
      <c r="AE2" s="40"/>
      <c r="AF2" s="40"/>
      <c r="AG2" s="8"/>
      <c r="AH2" s="41" t="s">
        <v>23</v>
      </c>
      <c r="AI2" s="41"/>
      <c r="AJ2" s="41"/>
      <c r="AK2" s="41"/>
      <c r="AL2" s="23"/>
      <c r="AM2" s="8"/>
      <c r="AN2" s="39" t="s">
        <v>20</v>
      </c>
      <c r="AO2" s="39"/>
      <c r="AP2" s="39"/>
      <c r="AQ2" s="39"/>
      <c r="AR2" s="39"/>
      <c r="AS2" s="39"/>
      <c r="AT2" s="39"/>
      <c r="AU2" s="39"/>
      <c r="AV2" s="24"/>
      <c r="AW2" s="24"/>
      <c r="AX2" s="6"/>
      <c r="AY2" s="6"/>
      <c r="AZ2" s="6"/>
      <c r="BA2" s="39" t="s">
        <v>21</v>
      </c>
      <c r="BB2" s="39"/>
      <c r="BC2" s="39"/>
      <c r="BD2" s="39"/>
      <c r="BE2" s="39"/>
      <c r="BF2" s="39"/>
      <c r="BG2" s="39"/>
      <c r="BH2" s="39"/>
      <c r="BI2" s="7"/>
      <c r="BJ2" s="7"/>
      <c r="BK2" s="40" t="s">
        <v>22</v>
      </c>
      <c r="BL2" s="40"/>
      <c r="BM2" s="40"/>
      <c r="BN2" s="40"/>
      <c r="BO2" s="8"/>
      <c r="BP2" s="41" t="s">
        <v>23</v>
      </c>
      <c r="BQ2" s="41"/>
      <c r="BR2" s="41"/>
      <c r="BS2" s="41"/>
      <c r="BT2" s="9"/>
      <c r="BU2" s="8"/>
      <c r="BV2" s="39" t="s">
        <v>20</v>
      </c>
      <c r="BW2" s="39"/>
      <c r="BX2" s="39"/>
      <c r="BY2" s="39"/>
      <c r="BZ2" s="39"/>
      <c r="CA2" s="39"/>
      <c r="CB2" s="39"/>
      <c r="CC2" s="39"/>
      <c r="CD2" s="27"/>
      <c r="CE2" s="27"/>
      <c r="CF2" s="6"/>
      <c r="CG2" s="6"/>
      <c r="CH2" s="6"/>
      <c r="CI2" s="39" t="s">
        <v>21</v>
      </c>
      <c r="CJ2" s="39"/>
      <c r="CK2" s="39"/>
      <c r="CL2" s="39"/>
      <c r="CM2" s="39"/>
      <c r="CN2" s="39"/>
      <c r="CO2" s="39"/>
      <c r="CP2" s="39"/>
      <c r="CQ2" s="7"/>
      <c r="CR2" s="7"/>
      <c r="CS2" s="40" t="s">
        <v>22</v>
      </c>
      <c r="CT2" s="40"/>
      <c r="CU2" s="40"/>
      <c r="CV2" s="40"/>
      <c r="CW2" s="8"/>
      <c r="CX2" s="41" t="s">
        <v>23</v>
      </c>
      <c r="CY2" s="41"/>
      <c r="CZ2" s="41"/>
      <c r="DA2" s="41"/>
      <c r="DB2" s="26"/>
      <c r="DC2" s="8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6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7"/>
      <c r="DZ2" s="40"/>
      <c r="EA2" s="40"/>
      <c r="EB2" s="40"/>
      <c r="EC2" s="40"/>
      <c r="ED2" s="40"/>
      <c r="EE2" s="8"/>
      <c r="EF2" s="41"/>
      <c r="EG2" s="41"/>
      <c r="EH2" s="41"/>
      <c r="EI2" s="41"/>
      <c r="EJ2" s="41"/>
    </row>
    <row r="3" spans="1:140" x14ac:dyDescent="0.25">
      <c r="A3" t="str">
        <f>'Raw Data'!A2</f>
        <v>State</v>
      </c>
      <c r="B3" t="str">
        <f>'Raw Data'!B2</f>
        <v>Start</v>
      </c>
      <c r="C3" t="str">
        <f>'Raw Data'!C2</f>
        <v>End</v>
      </c>
      <c r="D3" t="str">
        <f>'Raw Data'!D2</f>
        <v>Sequence</v>
      </c>
      <c r="E3" s="8">
        <v>0.3</v>
      </c>
      <c r="F3" s="8" t="s">
        <v>19</v>
      </c>
      <c r="G3" s="8">
        <v>3</v>
      </c>
      <c r="H3" s="8" t="s">
        <v>19</v>
      </c>
      <c r="I3" s="8">
        <v>30</v>
      </c>
      <c r="J3" s="8" t="s">
        <v>19</v>
      </c>
      <c r="K3" s="8">
        <v>300</v>
      </c>
      <c r="L3" s="8" t="s">
        <v>19</v>
      </c>
      <c r="M3" s="8">
        <v>3000</v>
      </c>
      <c r="N3" s="8" t="s">
        <v>19</v>
      </c>
      <c r="O3" s="10"/>
      <c r="P3" s="8">
        <v>0.3</v>
      </c>
      <c r="Q3" s="8" t="s">
        <v>19</v>
      </c>
      <c r="R3" s="8">
        <v>3</v>
      </c>
      <c r="S3" s="8" t="s">
        <v>19</v>
      </c>
      <c r="T3" s="8">
        <v>30</v>
      </c>
      <c r="U3" s="8" t="s">
        <v>19</v>
      </c>
      <c r="V3" s="8">
        <v>300</v>
      </c>
      <c r="W3" s="8" t="s">
        <v>19</v>
      </c>
      <c r="X3" s="8">
        <v>3000</v>
      </c>
      <c r="Y3" s="8" t="s">
        <v>19</v>
      </c>
      <c r="Z3" s="8"/>
      <c r="AA3" s="11"/>
      <c r="AB3" s="11">
        <v>0.3</v>
      </c>
      <c r="AC3" s="11">
        <v>3</v>
      </c>
      <c r="AD3" s="11">
        <v>30</v>
      </c>
      <c r="AE3" s="11">
        <v>300</v>
      </c>
      <c r="AF3" s="11">
        <v>3000</v>
      </c>
      <c r="AG3" s="8"/>
      <c r="AH3" s="11">
        <v>0.3</v>
      </c>
      <c r="AI3" s="11">
        <v>3</v>
      </c>
      <c r="AJ3" s="11">
        <v>30</v>
      </c>
      <c r="AK3" s="11">
        <v>300</v>
      </c>
      <c r="AL3" s="11">
        <v>3000</v>
      </c>
      <c r="AM3" s="8"/>
      <c r="AN3" s="8">
        <v>0.3</v>
      </c>
      <c r="AO3" s="8" t="s">
        <v>19</v>
      </c>
      <c r="AP3" s="8">
        <v>3</v>
      </c>
      <c r="AQ3" s="8" t="s">
        <v>19</v>
      </c>
      <c r="AR3" s="8">
        <v>30</v>
      </c>
      <c r="AS3" s="8" t="s">
        <v>19</v>
      </c>
      <c r="AT3" s="8">
        <v>300</v>
      </c>
      <c r="AU3" s="8" t="s">
        <v>19</v>
      </c>
      <c r="AV3" s="8">
        <v>3000</v>
      </c>
      <c r="AW3" s="8" t="s">
        <v>19</v>
      </c>
      <c r="AX3" s="10"/>
      <c r="AY3" s="8">
        <v>0.3</v>
      </c>
      <c r="AZ3" s="8" t="s">
        <v>19</v>
      </c>
      <c r="BA3" s="8">
        <v>3</v>
      </c>
      <c r="BB3" s="8" t="s">
        <v>19</v>
      </c>
      <c r="BC3" s="8">
        <v>30</v>
      </c>
      <c r="BD3" s="8" t="s">
        <v>19</v>
      </c>
      <c r="BE3" s="8">
        <v>300</v>
      </c>
      <c r="BF3" s="8" t="s">
        <v>19</v>
      </c>
      <c r="BG3" s="8">
        <v>3000</v>
      </c>
      <c r="BH3" s="8" t="s">
        <v>19</v>
      </c>
      <c r="BI3" s="11"/>
      <c r="BJ3" s="11">
        <v>0.3</v>
      </c>
      <c r="BK3" s="11">
        <v>3</v>
      </c>
      <c r="BL3" s="11">
        <v>30</v>
      </c>
      <c r="BM3" s="11">
        <v>300</v>
      </c>
      <c r="BN3" s="11">
        <v>3000</v>
      </c>
      <c r="BO3" s="8"/>
      <c r="BP3" s="11">
        <v>0.3</v>
      </c>
      <c r="BQ3" s="11">
        <v>3</v>
      </c>
      <c r="BR3" s="11">
        <v>30</v>
      </c>
      <c r="BS3" s="11">
        <v>300</v>
      </c>
      <c r="BT3" s="11">
        <v>3000</v>
      </c>
      <c r="BU3" s="8"/>
      <c r="BV3" s="8">
        <v>0.3</v>
      </c>
      <c r="BW3" s="8" t="s">
        <v>19</v>
      </c>
      <c r="BX3" s="8">
        <v>3</v>
      </c>
      <c r="BY3" s="8" t="s">
        <v>19</v>
      </c>
      <c r="BZ3" s="8">
        <v>30</v>
      </c>
      <c r="CA3" s="8" t="s">
        <v>19</v>
      </c>
      <c r="CB3" s="8">
        <v>300</v>
      </c>
      <c r="CC3" s="8" t="s">
        <v>19</v>
      </c>
      <c r="CD3" s="8">
        <v>3000</v>
      </c>
      <c r="CE3" s="8" t="s">
        <v>19</v>
      </c>
      <c r="CF3" s="10"/>
      <c r="CG3" s="8">
        <v>0.3</v>
      </c>
      <c r="CH3" s="8" t="s">
        <v>19</v>
      </c>
      <c r="CI3" s="8">
        <v>3</v>
      </c>
      <c r="CJ3" s="8" t="s">
        <v>19</v>
      </c>
      <c r="CK3" s="8">
        <v>30</v>
      </c>
      <c r="CL3" s="8" t="s">
        <v>19</v>
      </c>
      <c r="CM3" s="8">
        <v>300</v>
      </c>
      <c r="CN3" s="8" t="s">
        <v>19</v>
      </c>
      <c r="CO3" s="8">
        <v>3000</v>
      </c>
      <c r="CP3" s="8" t="s">
        <v>19</v>
      </c>
      <c r="CQ3" s="11"/>
      <c r="CR3" s="11">
        <v>0.3</v>
      </c>
      <c r="CS3" s="11">
        <v>3</v>
      </c>
      <c r="CT3" s="11">
        <v>30</v>
      </c>
      <c r="CU3" s="11">
        <v>300</v>
      </c>
      <c r="CV3" s="11">
        <v>3000</v>
      </c>
      <c r="CW3" s="8"/>
      <c r="CX3" s="11">
        <v>0.3</v>
      </c>
      <c r="CY3" s="11">
        <v>3</v>
      </c>
      <c r="CZ3" s="11">
        <v>30</v>
      </c>
      <c r="DA3" s="11">
        <v>300</v>
      </c>
      <c r="DB3" s="11">
        <v>3000</v>
      </c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10"/>
      <c r="DO3" s="8"/>
      <c r="DP3" s="8"/>
      <c r="DQ3" s="8"/>
      <c r="DR3" s="8"/>
      <c r="DS3" s="8"/>
      <c r="DT3" s="8"/>
      <c r="DU3" s="8"/>
      <c r="DV3" s="8"/>
      <c r="DW3" s="8"/>
      <c r="DX3" s="8"/>
      <c r="DY3" s="11"/>
      <c r="DZ3" s="11"/>
      <c r="EA3" s="11"/>
      <c r="EB3" s="11"/>
      <c r="EC3" s="11"/>
      <c r="ED3" s="8"/>
      <c r="EE3" s="8"/>
      <c r="EF3" s="11"/>
      <c r="EG3" s="11"/>
      <c r="EH3" s="11"/>
      <c r="EI3" s="11"/>
      <c r="EJ3" s="8"/>
    </row>
    <row r="4" spans="1:140" x14ac:dyDescent="0.25">
      <c r="A4" t="str">
        <f>'Raw Data'!A3</f>
        <v>A_p110g</v>
      </c>
      <c r="B4">
        <f>'Raw Data'!B3</f>
        <v>4</v>
      </c>
      <c r="C4">
        <f>'Raw Data'!C3</f>
        <v>12</v>
      </c>
      <c r="D4" t="str">
        <f>'Raw Data'!D3</f>
        <v>ENYKQPVVL</v>
      </c>
      <c r="E4" s="4">
        <f>'% D'!AL3</f>
        <v>3.6000000000001364E-2</v>
      </c>
      <c r="F4" s="12">
        <f>'% D'!AM3</f>
        <v>2.2207006341305151</v>
      </c>
      <c r="G4" s="4">
        <f>'% D'!AN3</f>
        <v>-0.50166666666665094</v>
      </c>
      <c r="H4" s="12">
        <f>'% D'!AO3</f>
        <v>1.8463579618579484</v>
      </c>
      <c r="I4" s="4">
        <f>'% D'!AP3</f>
        <v>-2.8663333333333441</v>
      </c>
      <c r="J4" s="12">
        <f>'% D'!AQ3</f>
        <v>1.4579371535790056</v>
      </c>
      <c r="K4" s="4">
        <f>'% D'!AR3</f>
        <v>-1.5393333333333317</v>
      </c>
      <c r="L4" s="12">
        <f>'% D'!AS3</f>
        <v>0.88669491407766654</v>
      </c>
      <c r="M4" s="4">
        <f>'% D'!AT3</f>
        <v>-1.9759999999999991</v>
      </c>
      <c r="N4" s="12">
        <f>'% D'!AU3</f>
        <v>1.4362284674401369</v>
      </c>
      <c r="P4" s="4">
        <f>'# D'!AL3</f>
        <v>2.3333333333326323E-3</v>
      </c>
      <c r="Q4" s="12">
        <f>'# D'!AM3</f>
        <v>0.13283031554944558</v>
      </c>
      <c r="R4" s="4">
        <f>'# D'!AN3</f>
        <v>-3.0000000000000249E-2</v>
      </c>
      <c r="S4" s="12">
        <f>'# D'!AO3</f>
        <v>0.11055200283218836</v>
      </c>
      <c r="T4" s="4">
        <f>'# D'!AP3</f>
        <v>-0.15266666666666673</v>
      </c>
      <c r="U4" s="12">
        <f>'# D'!AQ3</f>
        <v>0.11971028052815541</v>
      </c>
      <c r="V4" s="4">
        <f>'# D'!AR3</f>
        <v>-9.2666666666666231E-2</v>
      </c>
      <c r="W4" s="12">
        <f>'# D'!AS3</f>
        <v>5.3226044462410513E-2</v>
      </c>
      <c r="X4" s="4">
        <f>'# D'!AT3</f>
        <v>-0.11899999999999977</v>
      </c>
      <c r="Y4" s="12">
        <f>'# D'!AU3</f>
        <v>8.6013126033192736E-2</v>
      </c>
      <c r="Z4" s="12"/>
      <c r="AB4" s="15">
        <f>'T-TEST'!V3</f>
        <v>0.96786712692165877</v>
      </c>
      <c r="AC4" s="15">
        <f>'T-TEST'!W3</f>
        <v>0.54266060481509149</v>
      </c>
      <c r="AD4" s="15">
        <f>'T-TEST'!X3</f>
        <v>3.8537273680759286E-2</v>
      </c>
      <c r="AE4" s="15">
        <f>'T-TEST'!Y3</f>
        <v>1.3494920130518629E-2</v>
      </c>
      <c r="AF4" s="15">
        <f>'T-TEST'!Z3</f>
        <v>3.9502921401231947E-2</v>
      </c>
      <c r="AH4" s="8" t="str">
        <f>IF(AND(ABS(E4)&gt;10,ABS(P4)&gt;=0.4,ABS(AB4)&lt;=0.01),"B", IF(AND(ABS(E4)&gt;5, ABS(E4)&lt;10,ABS(R4)&gt;=0.4,ABS(AB4)&lt;=0.01),"S","N"))</f>
        <v>N</v>
      </c>
      <c r="AI4" s="8" t="str">
        <f>IF(AND(ABS(G4)&gt;10,ABS(R4)&gt;=0.4,ABS(AC4)&lt;=0.01),"B", IF(AND(ABS(G4)&gt;5, ABS(G4)&lt;10,ABS(R4)&gt;=0.4,ABS(AC4)&lt;=0.01),"S","N"))</f>
        <v>N</v>
      </c>
      <c r="AJ4" s="8" t="str">
        <f>IF(AND(ABS(I4)&gt;10,ABS(T4)&gt;=0.4,ABS(AD4)&lt;=0.01),"B", IF(AND(ABS(I4)&gt;5, ABS(I4)&lt;10,ABS(T4)&gt;=0.4,ABS(AD4)&lt;=0.01),"S","N"))</f>
        <v>N</v>
      </c>
      <c r="AK4" s="8" t="str">
        <f>IF(AND(ABS(K4)&gt;10,ABS(V4)&gt;=0.4,ABS(AE4)&lt;=0.01),"B", IF(AND(ABS(K4)&gt;5, ABS(K4)&lt;10,ABS(V4)&gt;=0.4,ABS(AE4)&lt;=0.01),"S","N"))</f>
        <v>N</v>
      </c>
      <c r="AL4" s="8" t="str">
        <f>IF(AND(ABS(M4)&gt;10,ABS(X4)&gt;=0.4,ABS(AF4)&lt;=0.01),"B", IF(AND(ABS(M4)&gt;5, ABS(M4)&lt;10,ABS(X4)&gt;=0.4,ABS(AF4)&lt;=0.01),"S","N"))</f>
        <v>N</v>
      </c>
      <c r="AM4" s="8"/>
      <c r="AN4" s="4">
        <f>'% D'!AW3</f>
        <v>-4.2250000000000085</v>
      </c>
      <c r="AO4" s="12">
        <f>'% D'!AX3</f>
        <v>2.3523104466108609</v>
      </c>
      <c r="AP4" s="4">
        <f>'% D'!AY3</f>
        <v>-0.41566666666666663</v>
      </c>
      <c r="AQ4" s="12">
        <f>'% D'!AZ3</f>
        <v>1.7651970499663769</v>
      </c>
      <c r="AR4" s="4">
        <f>'% D'!BA3</f>
        <v>-1.8556666666666786</v>
      </c>
      <c r="AS4" s="12">
        <f>'% D'!BB3</f>
        <v>1.0517857896619933</v>
      </c>
      <c r="AT4" s="4">
        <f>'% D'!BC3</f>
        <v>-1.38066666666667</v>
      </c>
      <c r="AU4" s="12">
        <f>'% D'!BD3</f>
        <v>1.0066357830502664</v>
      </c>
      <c r="AV4" s="4">
        <f>'% D'!BE3</f>
        <v>-2.4663333333333384</v>
      </c>
      <c r="AW4" s="12">
        <f>'% D'!BF3</f>
        <v>1.2304669161594861</v>
      </c>
      <c r="AY4" s="4">
        <f>'# D'!AW3</f>
        <v>-0.25400000000000045</v>
      </c>
      <c r="AZ4" s="12">
        <f>'# D'!AX3</f>
        <v>0.14079261326904519</v>
      </c>
      <c r="BA4" s="4">
        <f>'# D'!AY3</f>
        <v>-2.4666666666667503E-2</v>
      </c>
      <c r="BB4" s="12">
        <f>'# D'!AZ3</f>
        <v>0.1055578927958804</v>
      </c>
      <c r="BC4" s="4">
        <f>'# D'!BA3</f>
        <v>-0.10433333333333383</v>
      </c>
      <c r="BD4" s="12">
        <f>'# D'!BB3</f>
        <v>0.10407314847908473</v>
      </c>
      <c r="BE4" s="4">
        <f>'# D'!BC3</f>
        <v>-8.2833333333332426E-2</v>
      </c>
      <c r="BF4" s="12">
        <f>'# D'!BD3</f>
        <v>6.0039183837790569E-2</v>
      </c>
      <c r="BG4" s="4">
        <f>'# D'!BE3</f>
        <v>-0.14783333333333282</v>
      </c>
      <c r="BH4" s="12">
        <f>'# D'!BF3</f>
        <v>7.3772721602245017E-2</v>
      </c>
      <c r="BJ4" s="15">
        <f>'T-TEST'!AB3</f>
        <v>1.3479414561081269E-2</v>
      </c>
      <c r="BK4" s="15">
        <f>'T-TEST'!AC3</f>
        <v>0.5980092144671042</v>
      </c>
      <c r="BL4" s="15">
        <f>'T-TEST'!AD3</f>
        <v>3.0130716423778386E-2</v>
      </c>
      <c r="BM4" s="15">
        <f>'T-TEST'!AE3</f>
        <v>9.4052704025209363E-2</v>
      </c>
      <c r="BN4" s="15">
        <f>'T-TEST'!AF3</f>
        <v>2.7402224221497073E-2</v>
      </c>
      <c r="BP4" s="8" t="str">
        <f>IF(AND(ABS(AN4)&gt;10,ABS(BA4)&gt;=0.4,ABS(BJ4)&lt;=0.01),"B", IF(AND(ABS(AN4)&gt;5, ABS(AN4)&lt;10,ABS(BA4)&gt;=0.4,ABS(BJ4)&lt;=0.01),"S","N"))</f>
        <v>N</v>
      </c>
      <c r="BQ4" s="8" t="str">
        <f>IF(AND(ABS(AP4)&gt;10,ABS(BA4)&gt;=0.4,ABS(BK4)&lt;=0.01),"B", IF(AND(ABS(AP4)&gt;5, ABS(AP4)&lt;10,ABS(BA4)&gt;=0.4,ABS(BK4)&lt;=0.01),"S","N"))</f>
        <v>N</v>
      </c>
      <c r="BR4" s="8" t="str">
        <f>IF(AND(ABS(AR4)&gt;10,ABS(BC4)&gt;=0.4,ABS(BL4)&lt;=0.01),"B", IF(AND(ABS(AR4)&gt;5, ABS(AR4)&lt;10,ABS(BC4)&gt;=0.4,ABS(BL4)&lt;=0.01),"S","N"))</f>
        <v>N</v>
      </c>
      <c r="BS4" s="8" t="str">
        <f>IF(AND(ABS(AT4)&gt;10,ABS(BE4)&gt;=0.4,ABS(BM4)&lt;=0.01),"B", IF(AND(ABS(AT4)&gt;5, ABS(AT4)&lt;10,ABS(BE4)&gt;=0.4,ABS(BM4)&lt;=0.01),"S","N"))</f>
        <v>N</v>
      </c>
      <c r="BT4" s="8" t="str">
        <f>IF(AND(ABS(AV4)&gt;10,ABS(BG4)&gt;=0.4,ABS(BN4)&lt;=0.01),"B", IF(AND(ABS(AV4)&gt;5, ABS(AV4)&lt;10,ABS(BG4)&gt;=0.4,ABS(BN4)&lt;=0.01),"S","N"))</f>
        <v>N</v>
      </c>
      <c r="BV4" s="4">
        <f>'% D'!BH3</f>
        <v>-4.2610000000000099</v>
      </c>
      <c r="BW4" s="4">
        <f>'% D'!BI3</f>
        <v>2.5102155665584158</v>
      </c>
      <c r="BX4" s="4">
        <f>'% D'!BJ3</f>
        <v>8.5999999999984311E-2</v>
      </c>
      <c r="BY4" s="4">
        <f>'% D'!BK3</f>
        <v>1.7815965423502216</v>
      </c>
      <c r="BZ4" s="4">
        <f>'% D'!BL3</f>
        <v>1.0106666666666655</v>
      </c>
      <c r="CA4" s="4">
        <f>'% D'!BM3</f>
        <v>1.8368504937133618</v>
      </c>
      <c r="CB4" s="4">
        <f>'% D'!BN3</f>
        <v>0.15866666666666163</v>
      </c>
      <c r="CC4" s="4">
        <f>'% D'!BO3</f>
        <v>0.95203301130620011</v>
      </c>
      <c r="CD4" s="4">
        <f>'% D'!BP3</f>
        <v>-0.49033333333333928</v>
      </c>
      <c r="CE4" s="4">
        <f>'% D'!BQ3</f>
        <v>0.89306934259398074</v>
      </c>
      <c r="CG4" s="4">
        <f>'# D'!BH3</f>
        <v>-0.25633333333333308</v>
      </c>
      <c r="CH4" s="12">
        <f>'# D'!BI3</f>
        <v>0.15045908130903179</v>
      </c>
      <c r="CI4" s="4">
        <f>'# D'!BJ3</f>
        <v>5.333333333332746E-3</v>
      </c>
      <c r="CJ4" s="12">
        <f>'# D'!BK3</f>
        <v>0.10705944858634366</v>
      </c>
      <c r="CK4" s="4">
        <f>'# D'!BL3</f>
        <v>4.8333333333332895E-2</v>
      </c>
      <c r="CL4" s="12">
        <f>'# D'!BM3</f>
        <v>0.11937397860483046</v>
      </c>
      <c r="CM4" s="4">
        <f>'# D'!BN3</f>
        <v>9.8333333333338047E-3</v>
      </c>
      <c r="CN4" s="12">
        <f>'# D'!BO3</f>
        <v>5.682647093140912E-2</v>
      </c>
      <c r="CO4" s="4">
        <f>'# D'!BP3</f>
        <v>-2.8833333333333044E-2</v>
      </c>
      <c r="CP4" s="12">
        <f>'# D'!BQ3</f>
        <v>5.3252597739767364E-2</v>
      </c>
      <c r="CR4" s="15">
        <f>'T-TEST'!AH3</f>
        <v>1.4389587617097748E-2</v>
      </c>
      <c r="CS4" s="15">
        <f>'T-TEST'!AI3</f>
        <v>0.9089108664923693</v>
      </c>
      <c r="CT4" s="15">
        <f>'T-TEST'!AJ3</f>
        <v>0.2711130442618655</v>
      </c>
      <c r="CU4" s="15">
        <f>'T-TEST'!AK3</f>
        <v>0.75101216803279924</v>
      </c>
      <c r="CV4" s="15">
        <f>'T-TEST'!AL3</f>
        <v>0.31335680303375235</v>
      </c>
      <c r="CX4" s="8" t="str">
        <f>IF(AND(ABS(BV4)&gt;10,ABS(CI4)&gt;=0.4,ABS(CR4)&lt;=0.01),"B", IF(AND(ABS(BV4)&gt;5, ABS(BV4)&lt;10,ABS(CI4)&gt;=0.4,ABS(CR4)&lt;=0.01),"S","N"))</f>
        <v>N</v>
      </c>
      <c r="CY4" s="8" t="str">
        <f>IF(AND(ABS(BX4)&gt;10,ABS(CI4)&gt;=0.4,ABS(CS4)&lt;=0.01),"B", IF(AND(ABS(BX4)&gt;5, ABS(BX4)&lt;10,ABS(CI4)&gt;=0.4,ABS(CS4)&lt;=0.01),"S","N"))</f>
        <v>N</v>
      </c>
      <c r="CZ4" s="8" t="str">
        <f>IF(AND(ABS(BZ4)&gt;10,ABS(CK4)&gt;=0.4,ABS(CT4)&lt;=0.01),"B", IF(AND(ABS(BZ4)&gt;5, ABS(BZ4)&lt;10,ABS(CK4)&gt;=0.4,ABS(CT4)&lt;=0.01),"S","N"))</f>
        <v>N</v>
      </c>
      <c r="DA4" s="8" t="str">
        <f>IF(AND(ABS(CB4)&gt;10,ABS(CM4)&gt;=0.4,ABS(CU4)&lt;=0.01),"B", IF(AND(ABS(CB4)&gt;5, ABS(CB4)&lt;10,ABS(CM4)&gt;=0.4,ABS(CU4)&lt;=0.01),"S","N"))</f>
        <v>N</v>
      </c>
      <c r="DB4" s="8" t="str">
        <f>IF(AND(ABS(CD4)&gt;10,ABS(CO4)&gt;=0.4,ABS(CV4)&lt;=0.01),"B", IF(AND(ABS(CD4)&gt;5, ABS(CD4)&lt;10,ABS(CO4)&gt;=0.4,ABS(CV4)&lt;=0.01),"S","N"))</f>
        <v>N</v>
      </c>
    </row>
    <row r="5" spans="1:140" x14ac:dyDescent="0.25">
      <c r="A5" t="str">
        <f>'Raw Data'!A4</f>
        <v>A_p110g</v>
      </c>
      <c r="B5">
        <f>'Raw Data'!B4</f>
        <v>6</v>
      </c>
      <c r="C5">
        <f>'Raw Data'!C4</f>
        <v>12</v>
      </c>
      <c r="D5" t="str">
        <f>'Raw Data'!D4</f>
        <v>YKQPVVL</v>
      </c>
      <c r="E5" s="4">
        <f>'% D'!AL4</f>
        <v>2.8133333333333326</v>
      </c>
      <c r="F5" s="12">
        <f>'% D'!AM4</f>
        <v>2.3846327317269242</v>
      </c>
      <c r="G5" s="4">
        <f>'% D'!AN4</f>
        <v>-0.57299999999999329</v>
      </c>
      <c r="H5" s="12">
        <f>'% D'!AO4</f>
        <v>2.1929710438432322</v>
      </c>
      <c r="I5" s="4">
        <f>'% D'!AP4</f>
        <v>-0.2153333333333336</v>
      </c>
      <c r="J5" s="12">
        <f>'% D'!AQ4</f>
        <v>1.5541967817549915</v>
      </c>
      <c r="K5" s="4">
        <f>'% D'!AR4</f>
        <v>-7.6666666666653782E-3</v>
      </c>
      <c r="L5" s="12">
        <f>'% D'!AS4</f>
        <v>1.1207998546395033</v>
      </c>
      <c r="M5" s="4">
        <f>'% D'!AT4</f>
        <v>-0.40666666666666629</v>
      </c>
      <c r="N5" s="12">
        <f>'% D'!AU4</f>
        <v>1.4073168963984359</v>
      </c>
      <c r="P5" s="4">
        <f>'# D'!AL4</f>
        <v>0.11266666666666625</v>
      </c>
      <c r="Q5" s="12">
        <f>'# D'!AM4</f>
        <v>9.5595755192373871E-2</v>
      </c>
      <c r="R5" s="4">
        <f>'# D'!AN4</f>
        <v>-2.3000000000000131E-2</v>
      </c>
      <c r="S5" s="12">
        <f>'# D'!AO4</f>
        <v>8.7155124543710327E-2</v>
      </c>
      <c r="T5" s="4">
        <f>'# D'!AP4</f>
        <v>-1.9999999999997797E-3</v>
      </c>
      <c r="U5" s="12">
        <f>'# D'!AQ4</f>
        <v>3.1800013436831941E-2</v>
      </c>
      <c r="V5" s="4">
        <f>'# D'!AR4</f>
        <v>-3.3333333333285253E-4</v>
      </c>
      <c r="W5" s="12">
        <f>'# D'!AS4</f>
        <v>4.4461273619970987E-2</v>
      </c>
      <c r="X5" s="4">
        <f>'# D'!AT4</f>
        <v>-1.6333333333333311E-2</v>
      </c>
      <c r="Y5" s="12">
        <f>'# D'!AU4</f>
        <v>5.6305759787077997E-2</v>
      </c>
      <c r="Z5" s="12"/>
      <c r="AB5" s="15">
        <f>'T-TEST'!V4</f>
        <v>6.3640510557228497E-2</v>
      </c>
      <c r="AC5" s="15">
        <f>'T-TEST'!W4</f>
        <v>0.58031328382280101</v>
      </c>
      <c r="AD5" s="15">
        <f>'T-TEST'!X4</f>
        <v>0.78994611788734881</v>
      </c>
      <c r="AE5" s="15">
        <f>'T-TEST'!Y4</f>
        <v>0.98623742749002308</v>
      </c>
      <c r="AF5" s="15">
        <f>'T-TEST'!Z4</f>
        <v>0.52298114247153782</v>
      </c>
      <c r="AH5" s="8" t="str">
        <f t="shared" ref="AH5:AH68" si="0">IF(AND(ABS(E5)&gt;10,ABS(P5)&gt;=0.4,ABS(AB5)&lt;=0.01),"B", IF(AND(ABS(E5)&gt;5, ABS(E5)&lt;10,ABS(R5)&gt;=0.4,ABS(AB5)&lt;=0.01),"S","N"))</f>
        <v>N</v>
      </c>
      <c r="AI5" s="8" t="str">
        <f t="shared" ref="AI5:AI68" si="1">IF(AND(ABS(G5)&gt;10,ABS(R5)&gt;=0.4,ABS(AC5)&lt;=0.01),"B", IF(AND(ABS(G5)&gt;5, ABS(G5)&lt;10,ABS(R5)&gt;=0.4,ABS(AC5)&lt;=0.01),"S","N"))</f>
        <v>N</v>
      </c>
      <c r="AJ5" s="8" t="str">
        <f t="shared" ref="AJ5:AJ68" si="2">IF(AND(ABS(I5)&gt;10,ABS(T5)&gt;=0.4,ABS(AD5)&lt;=0.01),"B", IF(AND(ABS(I5)&gt;5, ABS(I5)&lt;10,ABS(T5)&gt;=0.4,ABS(AD5)&lt;=0.01),"S","N"))</f>
        <v>N</v>
      </c>
      <c r="AK5" s="8" t="str">
        <f t="shared" ref="AK5:AK68" si="3">IF(AND(ABS(K5)&gt;10,ABS(V5)&gt;=0.4,ABS(AE5)&lt;=0.01),"B", IF(AND(ABS(K5)&gt;5, ABS(K5)&lt;10,ABS(V5)&gt;=0.4,ABS(AE5)&lt;=0.01),"S","N"))</f>
        <v>N</v>
      </c>
      <c r="AL5" s="8" t="str">
        <f t="shared" ref="AL5:AL68" si="4">IF(AND(ABS(M5)&gt;10,ABS(X5)&gt;=0.4,ABS(AF5)&lt;=0.01),"B", IF(AND(ABS(M5)&gt;5, ABS(M5)&lt;10,ABS(X5)&gt;=0.4,ABS(AF5)&lt;=0.01),"S","N"))</f>
        <v>N</v>
      </c>
      <c r="AM5" s="8"/>
      <c r="AN5" s="4">
        <f>'% D'!AW4</f>
        <v>-1.5256666666666661</v>
      </c>
      <c r="AO5" s="12">
        <f>'% D'!AX4</f>
        <v>3.8129276659709914</v>
      </c>
      <c r="AP5" s="4">
        <f>'% D'!AY4</f>
        <v>-1.0303333333333313</v>
      </c>
      <c r="AQ5" s="12">
        <f>'% D'!AZ4</f>
        <v>2.5996215975847239</v>
      </c>
      <c r="AR5" s="4">
        <f>'% D'!BA4</f>
        <v>-0.9103333333333552</v>
      </c>
      <c r="AS5" s="12">
        <f>'% D'!BB4</f>
        <v>1.2424351225216488</v>
      </c>
      <c r="AT5" s="4">
        <f>'% D'!BC4</f>
        <v>-0.19083333333331609</v>
      </c>
      <c r="AU5" s="12">
        <f>'% D'!BD4</f>
        <v>1.100939448599475</v>
      </c>
      <c r="AV5" s="4">
        <f>'% D'!BE4</f>
        <v>-0.71599999999999397</v>
      </c>
      <c r="AW5" s="12">
        <f>'% D'!BF4</f>
        <v>1.6516837875449402</v>
      </c>
      <c r="AY5" s="4">
        <f>'# D'!AW4</f>
        <v>-6.1333333333333684E-2</v>
      </c>
      <c r="AZ5" s="12">
        <f>'# D'!AX4</f>
        <v>0.1524874512199727</v>
      </c>
      <c r="BA5" s="4">
        <f>'# D'!AY4</f>
        <v>-4.1333333333332778E-2</v>
      </c>
      <c r="BB5" s="12">
        <f>'# D'!AZ4</f>
        <v>0.10380991250944223</v>
      </c>
      <c r="BC5" s="4">
        <f>'# D'!BA4</f>
        <v>-1.3666666666666494E-2</v>
      </c>
      <c r="BD5" s="12">
        <f>'# D'!BB4</f>
        <v>2.1656499809902828E-2</v>
      </c>
      <c r="BE5" s="4">
        <f>'# D'!BC4</f>
        <v>-7.3333333333334139E-3</v>
      </c>
      <c r="BF5" s="12">
        <f>'# D'!BD4</f>
        <v>4.417581214316138E-2</v>
      </c>
      <c r="BG5" s="4">
        <f>'# D'!BE4</f>
        <v>-2.8833333333333488E-2</v>
      </c>
      <c r="BH5" s="12">
        <f>'# D'!BF4</f>
        <v>6.527045630382261E-2</v>
      </c>
      <c r="BJ5" s="15">
        <f>'T-TEST'!AB4</f>
        <v>0.39692369815392542</v>
      </c>
      <c r="BK5" s="15">
        <f>'T-TEST'!AC4</f>
        <v>0.38878731658160881</v>
      </c>
      <c r="BL5" s="15">
        <f>'T-TEST'!AD4</f>
        <v>0.2863131162246354</v>
      </c>
      <c r="BM5" s="15">
        <f>'T-TEST'!AE4</f>
        <v>0.74961986357299804</v>
      </c>
      <c r="BN5" s="15">
        <f>'T-TEST'!AF4</f>
        <v>0.42865159381089357</v>
      </c>
      <c r="BP5" s="8" t="str">
        <f t="shared" ref="BP5:BP68" si="5">IF(AND(ABS(AN5)&gt;10,ABS(BA5)&gt;=0.4,ABS(BJ5)&lt;=0.01),"B", IF(AND(ABS(AN5)&gt;5, ABS(AN5)&lt;10,ABS(BA5)&gt;=0.4,ABS(BJ5)&lt;=0.01),"S","N"))</f>
        <v>N</v>
      </c>
      <c r="BQ5" s="8" t="str">
        <f t="shared" ref="BQ5:BQ68" si="6">IF(AND(ABS(AP5)&gt;10,ABS(BA5)&gt;=0.4,ABS(BK5)&lt;=0.01),"B", IF(AND(ABS(AP5)&gt;5, ABS(AP5)&lt;10,ABS(BA5)&gt;=0.4,ABS(BK5)&lt;=0.01),"S","N"))</f>
        <v>N</v>
      </c>
      <c r="BR5" s="8" t="str">
        <f t="shared" ref="BR5:BR68" si="7">IF(AND(ABS(AR5)&gt;10,ABS(BC5)&gt;=0.4,ABS(BL5)&lt;=0.01),"B", IF(AND(ABS(AR5)&gt;5, ABS(AR5)&lt;10,ABS(BC5)&gt;=0.4,ABS(BL5)&lt;=0.01),"S","N"))</f>
        <v>N</v>
      </c>
      <c r="BS5" s="8" t="str">
        <f t="shared" ref="BS5:BS68" si="8">IF(AND(ABS(AT5)&gt;10,ABS(BE5)&gt;=0.4,ABS(BM5)&lt;=0.01),"B", IF(AND(ABS(AT5)&gt;5, ABS(AT5)&lt;10,ABS(BE5)&gt;=0.4,ABS(BM5)&lt;=0.01),"S","N"))</f>
        <v>N</v>
      </c>
      <c r="BT5" s="8" t="str">
        <f t="shared" ref="BT5:BT68" si="9">IF(AND(ABS(AV5)&gt;10,ABS(BG5)&gt;=0.4,ABS(BN5)&lt;=0.01),"B", IF(AND(ABS(AV5)&gt;5, ABS(AV5)&lt;10,ABS(BG5)&gt;=0.4,ABS(BN5)&lt;=0.01),"S","N"))</f>
        <v>N</v>
      </c>
      <c r="BV5" s="4">
        <f>'% D'!BH4</f>
        <v>-4.3389999999999986</v>
      </c>
      <c r="BW5" s="4">
        <f>'% D'!BI4</f>
        <v>3.1780312953377452</v>
      </c>
      <c r="BX5" s="4">
        <f>'% D'!BJ4</f>
        <v>-0.45733333333333803</v>
      </c>
      <c r="BY5" s="4">
        <f>'% D'!BK4</f>
        <v>1.9269255288693474</v>
      </c>
      <c r="BZ5" s="4">
        <f>'% D'!BL4</f>
        <v>-0.6950000000000216</v>
      </c>
      <c r="CA5" s="4">
        <f>'% D'!BM4</f>
        <v>0.61649979818764866</v>
      </c>
      <c r="CB5" s="4">
        <f>'% D'!BN4</f>
        <v>-0.18316666666665071</v>
      </c>
      <c r="CC5" s="4">
        <f>'% D'!BO4</f>
        <v>1.1498170423761203</v>
      </c>
      <c r="CD5" s="4">
        <f>'% D'!BP4</f>
        <v>-0.30933333333332769</v>
      </c>
      <c r="CE5" s="4">
        <f>'% D'!BQ4</f>
        <v>1.4442041023269749</v>
      </c>
      <c r="CG5" s="4">
        <f>'# D'!BH4</f>
        <v>-0.17399999999999993</v>
      </c>
      <c r="CH5" s="12">
        <f>'# D'!BI4</f>
        <v>0.12687264581633267</v>
      </c>
      <c r="CI5" s="4">
        <f>'# D'!BJ4</f>
        <v>-1.8333333333332646E-2</v>
      </c>
      <c r="CJ5" s="12">
        <f>'# D'!BK4</f>
        <v>7.6754704770998813E-2</v>
      </c>
      <c r="CK5" s="4">
        <f>'# D'!BL4</f>
        <v>-1.1666666666666714E-2</v>
      </c>
      <c r="CL5" s="12">
        <f>'# D'!BM4</f>
        <v>2.0209959540623691E-2</v>
      </c>
      <c r="CM5" s="4">
        <f>'# D'!BN4</f>
        <v>-7.0000000000005613E-3</v>
      </c>
      <c r="CN5" s="12">
        <f>'# D'!BO4</f>
        <v>4.5540295472748689E-2</v>
      </c>
      <c r="CO5" s="4">
        <f>'# D'!BP4</f>
        <v>-1.2500000000000178E-2</v>
      </c>
      <c r="CP5" s="12">
        <f>'# D'!BQ4</f>
        <v>5.7503340914791076E-2</v>
      </c>
      <c r="CR5" s="15">
        <f>'T-TEST'!AH4</f>
        <v>6.7039596615563649E-2</v>
      </c>
      <c r="CS5" s="15">
        <f>'T-TEST'!AI4</f>
        <v>0.60298750206179108</v>
      </c>
      <c r="CT5" s="15">
        <f>'T-TEST'!AJ4</f>
        <v>0.10857953039705429</v>
      </c>
      <c r="CU5" s="15">
        <f>'T-TEST'!AK4</f>
        <v>0.76433932614253375</v>
      </c>
      <c r="CV5" s="15">
        <f>'T-TEST'!AL4</f>
        <v>0.69867197592012653</v>
      </c>
      <c r="CX5" s="8" t="str">
        <f t="shared" ref="CX5:CX68" si="10">IF(AND(ABS(BV5)&gt;10,ABS(CI5)&gt;=0.4,ABS(CR5)&lt;=0.01),"B", IF(AND(ABS(BV5)&gt;5, ABS(BV5)&lt;10,ABS(CI5)&gt;=0.4,ABS(CR5)&lt;=0.01),"S","N"))</f>
        <v>N</v>
      </c>
      <c r="CY5" s="8" t="str">
        <f t="shared" ref="CY5:CY68" si="11">IF(AND(ABS(BX5)&gt;10,ABS(CI5)&gt;=0.4,ABS(CS5)&lt;=0.01),"B", IF(AND(ABS(BX5)&gt;5, ABS(BX5)&lt;10,ABS(CI5)&gt;=0.4,ABS(CS5)&lt;=0.01),"S","N"))</f>
        <v>N</v>
      </c>
      <c r="CZ5" s="8" t="str">
        <f t="shared" ref="CZ5:CZ68" si="12">IF(AND(ABS(BZ5)&gt;10,ABS(CK5)&gt;=0.4,ABS(CT5)&lt;=0.01),"B", IF(AND(ABS(BZ5)&gt;5, ABS(BZ5)&lt;10,ABS(CK5)&gt;=0.4,ABS(CT5)&lt;=0.01),"S","N"))</f>
        <v>N</v>
      </c>
      <c r="DA5" s="8" t="str">
        <f t="shared" ref="DA5:DA68" si="13">IF(AND(ABS(CB5)&gt;10,ABS(CM5)&gt;=0.4,ABS(CU5)&lt;=0.01),"B", IF(AND(ABS(CB5)&gt;5, ABS(CB5)&lt;10,ABS(CM5)&gt;=0.4,ABS(CU5)&lt;=0.01),"S","N"))</f>
        <v>N</v>
      </c>
      <c r="DB5" s="8" t="str">
        <f t="shared" ref="DB5:DB68" si="14">IF(AND(ABS(CD5)&gt;10,ABS(CO5)&gt;=0.4,ABS(CV5)&lt;=0.01),"B", IF(AND(ABS(CD5)&gt;5, ABS(CD5)&lt;10,ABS(CO5)&gt;=0.4,ABS(CV5)&lt;=0.01),"S","N"))</f>
        <v>N</v>
      </c>
    </row>
    <row r="6" spans="1:140" x14ac:dyDescent="0.25">
      <c r="A6" t="str">
        <f>'Raw Data'!A5</f>
        <v>A_p110g</v>
      </c>
      <c r="B6">
        <f>'Raw Data'!B5</f>
        <v>13</v>
      </c>
      <c r="C6">
        <f>'Raw Data'!C5</f>
        <v>32</v>
      </c>
      <c r="D6" t="str">
        <f>'Raw Data'!D5</f>
        <v>REDNCRRRRRMKPRSAAASL</v>
      </c>
      <c r="E6" s="4">
        <f>'% D'!AL5</f>
        <v>1.437666666666658</v>
      </c>
      <c r="F6" s="12">
        <f>'% D'!AM5</f>
        <v>3.7933811738008258</v>
      </c>
      <c r="G6" s="4">
        <f>'% D'!AN5</f>
        <v>0.79366666666665964</v>
      </c>
      <c r="H6" s="12">
        <f>'% D'!AO5</f>
        <v>2.444265732557708</v>
      </c>
      <c r="I6" s="4">
        <f>'% D'!AP5</f>
        <v>1.1896666666666675</v>
      </c>
      <c r="J6" s="12">
        <f>'% D'!AQ5</f>
        <v>2.0709994158091272</v>
      </c>
      <c r="K6" s="4">
        <f>'% D'!AR5</f>
        <v>-1.1256666666666675</v>
      </c>
      <c r="L6" s="12">
        <f>'% D'!AS5</f>
        <v>3.2998969126975024</v>
      </c>
      <c r="M6" s="4">
        <f>'% D'!AT5</f>
        <v>0.80499999999999972</v>
      </c>
      <c r="N6" s="12">
        <f>'% D'!AU5</f>
        <v>2.8718442774852639</v>
      </c>
      <c r="P6" s="4">
        <f>'# D'!AL5</f>
        <v>0.2443333333333344</v>
      </c>
      <c r="Q6" s="12">
        <f>'# D'!AM5</f>
        <v>0.64512435549493086</v>
      </c>
      <c r="R6" s="4">
        <f>'# D'!AN5</f>
        <v>0.13466666666666693</v>
      </c>
      <c r="S6" s="12">
        <f>'# D'!AO5</f>
        <v>0.41522667827912235</v>
      </c>
      <c r="T6" s="4">
        <f>'# D'!AP5</f>
        <v>7.9666666666667219E-2</v>
      </c>
      <c r="U6" s="12">
        <f>'# D'!AQ5</f>
        <v>0.21176750524168753</v>
      </c>
      <c r="V6" s="4">
        <f>'# D'!AR5</f>
        <v>-0.19133333333333447</v>
      </c>
      <c r="W6" s="12">
        <f>'# D'!AS5</f>
        <v>0.5615776180362283</v>
      </c>
      <c r="X6" s="4">
        <f>'# D'!AT5</f>
        <v>0.13666666666666671</v>
      </c>
      <c r="Y6" s="12">
        <f>'# D'!AU5</f>
        <v>0.48851053489871415</v>
      </c>
      <c r="Z6" s="12"/>
      <c r="AB6" s="15">
        <f>'T-TEST'!V5</f>
        <v>0.42175730899398944</v>
      </c>
      <c r="AC6" s="15">
        <f>'T-TEST'!W5</f>
        <v>0.5092523471158914</v>
      </c>
      <c r="AD6" s="15">
        <f>'T-TEST'!X5</f>
        <v>0.25387797463085732</v>
      </c>
      <c r="AE6" s="15">
        <f>'T-TEST'!Y5</f>
        <v>0.50356945825652633</v>
      </c>
      <c r="AF6" s="15">
        <f>'T-TEST'!Z5</f>
        <v>0.5971451389276714</v>
      </c>
      <c r="AH6" s="8" t="str">
        <f t="shared" si="0"/>
        <v>N</v>
      </c>
      <c r="AI6" s="8" t="str">
        <f t="shared" si="1"/>
        <v>N</v>
      </c>
      <c r="AJ6" s="8" t="str">
        <f t="shared" si="2"/>
        <v>N</v>
      </c>
      <c r="AK6" s="8" t="str">
        <f t="shared" si="3"/>
        <v>N</v>
      </c>
      <c r="AL6" s="8" t="str">
        <f t="shared" si="4"/>
        <v>N</v>
      </c>
      <c r="AM6" s="8"/>
      <c r="AN6" s="4">
        <f>'% D'!AW5</f>
        <v>-0.24000000000000199</v>
      </c>
      <c r="AO6" s="12">
        <f>'% D'!AX5</f>
        <v>4.7014769816243795</v>
      </c>
      <c r="AP6" s="4">
        <f>'% D'!AY5</f>
        <v>-0.52233333333334286</v>
      </c>
      <c r="AQ6" s="12">
        <f>'% D'!AZ5</f>
        <v>2.4178730031456701</v>
      </c>
      <c r="AR6" s="4">
        <f>'% D'!BA5</f>
        <v>-2.161999999999999</v>
      </c>
      <c r="AS6" s="12">
        <f>'% D'!BB5</f>
        <v>2.4448380292777432</v>
      </c>
      <c r="AT6" s="4">
        <f>'% D'!BC5</f>
        <v>-1.4303333333333228</v>
      </c>
      <c r="AU6" s="12">
        <f>'% D'!BD5</f>
        <v>3.1773766390512947</v>
      </c>
      <c r="AV6" s="4">
        <f>'% D'!BE5</f>
        <v>0.1771666666666718</v>
      </c>
      <c r="AW6" s="12">
        <f>'% D'!BF5</f>
        <v>3.7568442713655066</v>
      </c>
      <c r="AY6" s="4">
        <f>'# D'!AW5</f>
        <v>-4.0666666666666629E-2</v>
      </c>
      <c r="AZ6" s="12">
        <f>'# D'!AX5</f>
        <v>0.7992549287204801</v>
      </c>
      <c r="BA6" s="4">
        <f>'# D'!AY5</f>
        <v>-8.9000000000000412E-2</v>
      </c>
      <c r="BB6" s="12">
        <f>'# D'!AZ5</f>
        <v>0.41091012748988937</v>
      </c>
      <c r="BC6" s="4">
        <f>'# D'!BA5</f>
        <v>-0.41566666666666663</v>
      </c>
      <c r="BD6" s="12">
        <f>'# D'!BB5</f>
        <v>0.20532483437542903</v>
      </c>
      <c r="BE6" s="4">
        <f>'# D'!BC5</f>
        <v>-0.24299999999999944</v>
      </c>
      <c r="BF6" s="12">
        <f>'# D'!BD5</f>
        <v>0.54013506950596157</v>
      </c>
      <c r="BG6" s="4">
        <f>'# D'!BE5</f>
        <v>2.9666666666667396E-2</v>
      </c>
      <c r="BH6" s="12">
        <f>'# D'!BF5</f>
        <v>0.63880154429478342</v>
      </c>
      <c r="BJ6" s="15">
        <f>'T-TEST'!AB5</f>
        <v>0.90688863579893908</v>
      </c>
      <c r="BK6" s="15">
        <f>'T-TEST'!AC5</f>
        <v>0.65088917306802008</v>
      </c>
      <c r="BL6" s="15">
        <f>'T-TEST'!AD5</f>
        <v>9.6736750539760177E-2</v>
      </c>
      <c r="BM6" s="15">
        <f>'T-TEST'!AE5</f>
        <v>0.52222386613334615</v>
      </c>
      <c r="BN6" s="15">
        <f>'T-TEST'!AF5</f>
        <v>0.92415549249912166</v>
      </c>
      <c r="BP6" s="8" t="str">
        <f t="shared" si="5"/>
        <v>N</v>
      </c>
      <c r="BQ6" s="8" t="str">
        <f t="shared" si="6"/>
        <v>N</v>
      </c>
      <c r="BR6" s="8" t="str">
        <f t="shared" si="7"/>
        <v>N</v>
      </c>
      <c r="BS6" s="8" t="str">
        <f t="shared" si="8"/>
        <v>N</v>
      </c>
      <c r="BT6" s="8" t="str">
        <f t="shared" si="9"/>
        <v>N</v>
      </c>
      <c r="BV6" s="4">
        <f>'% D'!BH5</f>
        <v>-1.67766666666666</v>
      </c>
      <c r="BW6" s="4">
        <f>'% D'!BI5</f>
        <v>3.9344681136268775</v>
      </c>
      <c r="BX6" s="4">
        <f>'% D'!BJ5</f>
        <v>-1.3160000000000025</v>
      </c>
      <c r="BY6" s="4">
        <f>'% D'!BK5</f>
        <v>3.2665435489470376</v>
      </c>
      <c r="BZ6" s="4">
        <f>'% D'!BL5</f>
        <v>-3.3516666666666666</v>
      </c>
      <c r="CA6" s="4">
        <f>'% D'!BM5</f>
        <v>1.9871284200439878</v>
      </c>
      <c r="CB6" s="4">
        <f>'% D'!BN5</f>
        <v>-0.30466666666665532</v>
      </c>
      <c r="CC6" s="4">
        <f>'% D'!BO5</f>
        <v>4.5518371509987396</v>
      </c>
      <c r="CD6" s="4">
        <f>'% D'!BP5</f>
        <v>-0.62783333333332791</v>
      </c>
      <c r="CE6" s="4">
        <f>'% D'!BQ5</f>
        <v>2.2418261925266787</v>
      </c>
      <c r="CG6" s="4">
        <f>'# D'!BH5</f>
        <v>-0.28500000000000103</v>
      </c>
      <c r="CH6" s="12">
        <f>'# D'!BI5</f>
        <v>0.66891985050315506</v>
      </c>
      <c r="CI6" s="4">
        <f>'# D'!BJ5</f>
        <v>-0.22366666666666735</v>
      </c>
      <c r="CJ6" s="12">
        <f>'# D'!BK5</f>
        <v>0.55484114908919424</v>
      </c>
      <c r="CK6" s="4">
        <f>'# D'!BL5</f>
        <v>-0.49533333333333385</v>
      </c>
      <c r="CL6" s="12">
        <f>'# D'!BM5</f>
        <v>0.31389673247546879</v>
      </c>
      <c r="CM6" s="4">
        <f>'# D'!BN5</f>
        <v>-5.1666666666664973E-2</v>
      </c>
      <c r="CN6" s="12">
        <f>'# D'!BO5</f>
        <v>0.77380416371275351</v>
      </c>
      <c r="CO6" s="4">
        <f>'# D'!BP5</f>
        <v>-0.10699999999999932</v>
      </c>
      <c r="CP6" s="12">
        <f>'# D'!BQ5</f>
        <v>0.38145329005621492</v>
      </c>
      <c r="CR6" s="15">
        <f>'T-TEST'!AH5</f>
        <v>0.37675854966736166</v>
      </c>
      <c r="CS6" s="15">
        <f>'T-TEST'!AI5</f>
        <v>0.3793552451585952</v>
      </c>
      <c r="CT6" s="15">
        <f>'T-TEST'!AJ5</f>
        <v>1.9675388460558722E-2</v>
      </c>
      <c r="CU6" s="15">
        <f>'T-TEST'!AK5</f>
        <v>0.89461859488648587</v>
      </c>
      <c r="CV6" s="15">
        <f>'T-TEST'!AL5</f>
        <v>0.67104838192585525</v>
      </c>
      <c r="CX6" s="8" t="str">
        <f t="shared" si="10"/>
        <v>N</v>
      </c>
      <c r="CY6" s="8" t="str">
        <f t="shared" si="11"/>
        <v>N</v>
      </c>
      <c r="CZ6" s="8" t="str">
        <f t="shared" si="12"/>
        <v>N</v>
      </c>
      <c r="DA6" s="8" t="str">
        <f t="shared" si="13"/>
        <v>N</v>
      </c>
      <c r="DB6" s="8" t="str">
        <f t="shared" si="14"/>
        <v>N</v>
      </c>
    </row>
    <row r="7" spans="1:140" x14ac:dyDescent="0.25">
      <c r="A7" t="str">
        <f>'Raw Data'!A6</f>
        <v>A_p110g</v>
      </c>
      <c r="B7">
        <f>'Raw Data'!B6</f>
        <v>36</v>
      </c>
      <c r="C7">
        <f>'Raw Data'!C6</f>
        <v>41</v>
      </c>
      <c r="D7" t="str">
        <f>'Raw Data'!D6</f>
        <v>ELIPIE</v>
      </c>
      <c r="E7" s="4">
        <f>'% D'!AL6</f>
        <v>0.38500000000000023</v>
      </c>
      <c r="F7" s="12">
        <f>'% D'!AM6</f>
        <v>1.0959648858787969</v>
      </c>
      <c r="G7" s="4">
        <f>'% D'!AN6</f>
        <v>8.1333333333333258E-2</v>
      </c>
      <c r="H7" s="12">
        <f>'% D'!AO6</f>
        <v>0.47044230946448395</v>
      </c>
      <c r="I7" s="4">
        <f>'% D'!AP6</f>
        <v>-1.9800000000000004</v>
      </c>
      <c r="J7" s="12">
        <f>'% D'!AQ6</f>
        <v>0.44280624384306927</v>
      </c>
      <c r="K7" s="4">
        <f>'% D'!AR6</f>
        <v>-6.3333333333332575E-2</v>
      </c>
      <c r="L7" s="12">
        <f>'% D'!AS6</f>
        <v>0.48447167302463101</v>
      </c>
      <c r="M7" s="4">
        <f>'% D'!AT6</f>
        <v>-0.65066666666666606</v>
      </c>
      <c r="N7" s="12">
        <f>'% D'!AU6</f>
        <v>0.58177175545820825</v>
      </c>
      <c r="P7" s="4">
        <f>'# D'!AL6</f>
        <v>1.1666666666666665E-2</v>
      </c>
      <c r="Q7" s="12">
        <f>'# D'!AM6</f>
        <v>3.3322911370426166E-2</v>
      </c>
      <c r="R7" s="4">
        <f>'# D'!AN6</f>
        <v>1.9999999999999948E-3</v>
      </c>
      <c r="S7" s="12">
        <f>'# D'!AO6</f>
        <v>1.3942369045737082E-2</v>
      </c>
      <c r="T7" s="4">
        <f>'# D'!AP6</f>
        <v>-3.2666666666666649E-2</v>
      </c>
      <c r="U7" s="12">
        <f>'# D'!AQ6</f>
        <v>0.17639522163575083</v>
      </c>
      <c r="V7" s="4">
        <f>'# D'!AR6</f>
        <v>-1.6666666666666774E-3</v>
      </c>
      <c r="W7" s="12">
        <f>'# D'!AS6</f>
        <v>1.4576941236277534E-2</v>
      </c>
      <c r="X7" s="4">
        <f>'# D'!AT6</f>
        <v>-1.9333333333333313E-2</v>
      </c>
      <c r="Y7" s="12">
        <f>'# D'!AU6</f>
        <v>1.7695177967302408E-2</v>
      </c>
      <c r="Z7" s="12"/>
      <c r="AB7" s="15">
        <f>'T-TEST'!V6</f>
        <v>0.53124882732508816</v>
      </c>
      <c r="AC7" s="15">
        <f>'T-TEST'!W6</f>
        <v>0.74768384497579055</v>
      </c>
      <c r="AD7" s="15">
        <f>'T-TEST'!X6</f>
        <v>5.7926986301113917E-3</v>
      </c>
      <c r="AE7" s="15">
        <f>'T-TEST'!Y6</f>
        <v>0.85153055649162157</v>
      </c>
      <c r="AF7" s="15">
        <f>'T-TEST'!Z6</f>
        <v>0.14430950588509753</v>
      </c>
      <c r="AH7" s="8" t="str">
        <f t="shared" si="0"/>
        <v>N</v>
      </c>
      <c r="AI7" s="8" t="str">
        <f t="shared" si="1"/>
        <v>N</v>
      </c>
      <c r="AJ7" s="8" t="str">
        <f t="shared" si="2"/>
        <v>N</v>
      </c>
      <c r="AK7" s="8" t="str">
        <f t="shared" si="3"/>
        <v>N</v>
      </c>
      <c r="AL7" s="8" t="str">
        <f t="shared" si="4"/>
        <v>N</v>
      </c>
      <c r="AM7" s="8"/>
      <c r="AN7" s="4">
        <f>'% D'!AW6</f>
        <v>0.59400000000000008</v>
      </c>
      <c r="AO7" s="12">
        <f>'% D'!AX6</f>
        <v>0.99396775978488738</v>
      </c>
      <c r="AP7" s="4">
        <f>'% D'!AY6</f>
        <v>0.46100000000000008</v>
      </c>
      <c r="AQ7" s="12">
        <f>'% D'!AZ6</f>
        <v>0.60534712224408926</v>
      </c>
      <c r="AR7" s="4">
        <f>'% D'!BA6</f>
        <v>0.15800000000000014</v>
      </c>
      <c r="AS7" s="12">
        <f>'% D'!BB6</f>
        <v>0.30806719342424271</v>
      </c>
      <c r="AT7" s="4">
        <f>'% D'!BC6</f>
        <v>1.0370000000000008</v>
      </c>
      <c r="AU7" s="12">
        <f>'% D'!BD6</f>
        <v>9.6673840301603364E-2</v>
      </c>
      <c r="AV7" s="4">
        <f>'% D'!BE6</f>
        <v>0.20049999999999812</v>
      </c>
      <c r="AW7" s="12">
        <f>'% D'!BF6</f>
        <v>0.16247372567622187</v>
      </c>
      <c r="AY7" s="4">
        <f>'# D'!AW6</f>
        <v>1.7999999999999995E-2</v>
      </c>
      <c r="AZ7" s="12">
        <f>'# D'!AX6</f>
        <v>3.0270134527410765E-2</v>
      </c>
      <c r="BA7" s="4">
        <f>'# D'!AY6</f>
        <v>1.366666666666666E-2</v>
      </c>
      <c r="BB7" s="12">
        <f>'# D'!AZ6</f>
        <v>1.809955656953257E-2</v>
      </c>
      <c r="BC7" s="4">
        <f>'# D'!BA6</f>
        <v>1.6333333333333325E-2</v>
      </c>
      <c r="BD7" s="12">
        <f>'# D'!BB6</f>
        <v>0.20038781857521012</v>
      </c>
      <c r="BE7" s="4">
        <f>'# D'!BC6</f>
        <v>3.1E-2</v>
      </c>
      <c r="BF7" s="12">
        <f>'# D'!BD6</f>
        <v>2.414213562373097E-3</v>
      </c>
      <c r="BG7" s="4">
        <f>'# D'!BE6</f>
        <v>5.833333333333246E-3</v>
      </c>
      <c r="BH7" s="12">
        <f>'# D'!BF6</f>
        <v>5.1763708068635408E-3</v>
      </c>
      <c r="BJ7" s="15">
        <f>'T-TEST'!AB6</f>
        <v>0.36263250511120526</v>
      </c>
      <c r="BK7" s="15">
        <f>'T-TEST'!AC6</f>
        <v>0.14293175364284744</v>
      </c>
      <c r="BL7" s="15">
        <f>'T-TEST'!AD6</f>
        <v>0.30754372516483025</v>
      </c>
      <c r="BM7" s="15">
        <f>'T-TEST'!AE6</f>
        <v>3.2406561548141456E-3</v>
      </c>
      <c r="BN7" s="15">
        <f>'T-TEST'!AF6</f>
        <v>8.9043000039881137E-2</v>
      </c>
      <c r="BP7" s="8" t="str">
        <f t="shared" si="5"/>
        <v>N</v>
      </c>
      <c r="BQ7" s="8" t="str">
        <f t="shared" si="6"/>
        <v>N</v>
      </c>
      <c r="BR7" s="8" t="str">
        <f t="shared" si="7"/>
        <v>N</v>
      </c>
      <c r="BS7" s="8" t="str">
        <f t="shared" si="8"/>
        <v>N</v>
      </c>
      <c r="BT7" s="8" t="str">
        <f t="shared" si="9"/>
        <v>N</v>
      </c>
      <c r="BV7" s="4">
        <f>'% D'!BH6</f>
        <v>0.20899999999999985</v>
      </c>
      <c r="BW7" s="4">
        <f>'% D'!BI6</f>
        <v>0.324734639773128</v>
      </c>
      <c r="BX7" s="4">
        <f>'% D'!BJ6</f>
        <v>0.37966666666666682</v>
      </c>
      <c r="BY7" s="4">
        <f>'% D'!BK6</f>
        <v>0.54397367413834075</v>
      </c>
      <c r="BZ7" s="4">
        <f>'% D'!BL6</f>
        <v>2.1380000000000008</v>
      </c>
      <c r="CA7" s="4">
        <f>'% D'!BM6</f>
        <v>0.55075347324572832</v>
      </c>
      <c r="CB7" s="4">
        <f>'% D'!BN6</f>
        <v>1.1003333333333334</v>
      </c>
      <c r="CC7" s="4">
        <f>'% D'!BO6</f>
        <v>0.50376334483762253</v>
      </c>
      <c r="CD7" s="4">
        <f>'% D'!BP6</f>
        <v>0.85116666666666418</v>
      </c>
      <c r="CE7" s="4">
        <f>'% D'!BQ6</f>
        <v>0.54233460970844527</v>
      </c>
      <c r="CG7" s="4">
        <f>'# D'!BH6</f>
        <v>6.3333333333333297E-3</v>
      </c>
      <c r="CH7" s="12">
        <f>'# D'!BI6</f>
        <v>1.0263879393943378E-2</v>
      </c>
      <c r="CI7" s="4">
        <f>'# D'!BJ6</f>
        <v>1.1666666666666665E-2</v>
      </c>
      <c r="CJ7" s="12">
        <f>'# D'!BK6</f>
        <v>1.5876118077960116E-2</v>
      </c>
      <c r="CK7" s="4">
        <f>'# D'!BL6</f>
        <v>4.8999999999999974E-2</v>
      </c>
      <c r="CL7" s="12">
        <f>'# D'!BM6</f>
        <v>0.16192494750789327</v>
      </c>
      <c r="CM7" s="4">
        <f>'# D'!BN6</f>
        <v>3.2666666666666677E-2</v>
      </c>
      <c r="CN7" s="12">
        <f>'# D'!BO6</f>
        <v>1.499115479865063E-2</v>
      </c>
      <c r="CO7" s="4">
        <f>'# D'!BP6</f>
        <v>2.5166666666666559E-2</v>
      </c>
      <c r="CP7" s="12">
        <f>'# D'!BQ6</f>
        <v>1.6761447847558158E-2</v>
      </c>
      <c r="CR7" s="15">
        <f>'T-TEST'!AH6</f>
        <v>0.24099429441546141</v>
      </c>
      <c r="CS7" s="15">
        <f>'T-TEST'!AI6</f>
        <v>0.17355775490135694</v>
      </c>
      <c r="CT7" s="15">
        <f>'T-TEST'!AJ6</f>
        <v>1.8084807326257163E-3</v>
      </c>
      <c r="CU7" s="15">
        <f>'T-TEST'!AK6</f>
        <v>5.0977661687441243E-2</v>
      </c>
      <c r="CV7" s="15">
        <f>'T-TEST'!AL6</f>
        <v>9.2540010833043446E-2</v>
      </c>
      <c r="CX7" s="8" t="str">
        <f t="shared" si="10"/>
        <v>N</v>
      </c>
      <c r="CY7" s="8" t="str">
        <f t="shared" si="11"/>
        <v>N</v>
      </c>
      <c r="CZ7" s="8" t="str">
        <f t="shared" si="12"/>
        <v>N</v>
      </c>
      <c r="DA7" s="8" t="str">
        <f t="shared" si="13"/>
        <v>N</v>
      </c>
      <c r="DB7" s="8" t="str">
        <f t="shared" si="14"/>
        <v>N</v>
      </c>
    </row>
    <row r="8" spans="1:140" x14ac:dyDescent="0.25">
      <c r="A8" t="str">
        <f>'Raw Data'!A7</f>
        <v>A_p110g</v>
      </c>
      <c r="B8">
        <f>'Raw Data'!B7</f>
        <v>36</v>
      </c>
      <c r="C8">
        <f>'Raw Data'!C7</f>
        <v>42</v>
      </c>
      <c r="D8" t="str">
        <f>'Raw Data'!D7</f>
        <v>ELIPIEF</v>
      </c>
      <c r="E8" s="4">
        <f>'% D'!AL7</f>
        <v>1.3240000000000001</v>
      </c>
      <c r="F8" s="12">
        <f>'% D'!AM7</f>
        <v>1.3864639954526785</v>
      </c>
      <c r="G8" s="4">
        <f>'% D'!AN7</f>
        <v>2.4743333333333335</v>
      </c>
      <c r="H8" s="12">
        <f>'% D'!AO7</f>
        <v>2.7869362416416235</v>
      </c>
      <c r="I8" s="4">
        <f>'% D'!AP7</f>
        <v>1.8213333333333332</v>
      </c>
      <c r="J8" s="12">
        <f>'% D'!AQ7</f>
        <v>2.2761108936158396</v>
      </c>
      <c r="K8" s="4">
        <f>'% D'!AR7</f>
        <v>3.2929999999999997</v>
      </c>
      <c r="L8" s="12">
        <f>'% D'!AS7</f>
        <v>1.9855830716121481</v>
      </c>
      <c r="M8" s="4">
        <f>'% D'!AT7</f>
        <v>2.4596666666666653</v>
      </c>
      <c r="N8" s="12">
        <f>'% D'!AU7</f>
        <v>1.2882961378708666</v>
      </c>
      <c r="P8" s="4">
        <f>'# D'!AL7</f>
        <v>5.3000000000000005E-2</v>
      </c>
      <c r="Q8" s="12">
        <f>'# D'!AM7</f>
        <v>5.5965913511785606E-2</v>
      </c>
      <c r="R8" s="4">
        <f>'# D'!AN7</f>
        <v>9.8333333333333342E-2</v>
      </c>
      <c r="S8" s="12">
        <f>'# D'!AO7</f>
        <v>0.11141067315045332</v>
      </c>
      <c r="T8" s="4">
        <f>'# D'!AP7</f>
        <v>8.7666666666666671E-2</v>
      </c>
      <c r="U8" s="12">
        <f>'# D'!AQ7</f>
        <v>0.11337400844741613</v>
      </c>
      <c r="V8" s="4">
        <f>'# D'!AR7</f>
        <v>0.13200000000000001</v>
      </c>
      <c r="W8" s="12">
        <f>'# D'!AS7</f>
        <v>7.9714754484420475E-2</v>
      </c>
      <c r="X8" s="4">
        <f>'# D'!AT7</f>
        <v>9.8333333333333328E-2</v>
      </c>
      <c r="Y8" s="12">
        <f>'# D'!AU7</f>
        <v>5.192098344747019E-2</v>
      </c>
      <c r="Z8" s="12"/>
      <c r="AB8" s="15">
        <f>'T-TEST'!V7</f>
        <v>9.0223659304374315E-2</v>
      </c>
      <c r="AC8" s="15">
        <f>'T-TEST'!W7</f>
        <v>0.13023347026695256</v>
      </c>
      <c r="AD8" s="15">
        <f>'T-TEST'!X7</f>
        <v>0.14126860114383699</v>
      </c>
      <c r="AE8" s="15">
        <f>'T-TEST'!Y7</f>
        <v>1.7216784436021714E-2</v>
      </c>
      <c r="AF8" s="15">
        <f>'T-TEST'!Z7</f>
        <v>1.7931798404057016E-2</v>
      </c>
      <c r="AH8" s="8" t="str">
        <f t="shared" si="0"/>
        <v>N</v>
      </c>
      <c r="AI8" s="8" t="str">
        <f t="shared" si="1"/>
        <v>N</v>
      </c>
      <c r="AJ8" s="8" t="str">
        <f t="shared" si="2"/>
        <v>N</v>
      </c>
      <c r="AK8" s="8" t="str">
        <f t="shared" si="3"/>
        <v>N</v>
      </c>
      <c r="AL8" s="8" t="str">
        <f t="shared" si="4"/>
        <v>N</v>
      </c>
      <c r="AM8" s="8"/>
      <c r="AN8" s="4">
        <f>'% D'!AW7</f>
        <v>0.46233333333333326</v>
      </c>
      <c r="AO8" s="12">
        <f>'% D'!AX7</f>
        <v>0.78962511624834397</v>
      </c>
      <c r="AP8" s="4">
        <f>'% D'!AY7</f>
        <v>0.53533333333333344</v>
      </c>
      <c r="AQ8" s="12">
        <f>'% D'!AZ7</f>
        <v>1.5311435872619716</v>
      </c>
      <c r="AR8" s="4">
        <f>'% D'!BA7</f>
        <v>1.3996666666666666</v>
      </c>
      <c r="AS8" s="12">
        <f>'% D'!BB7</f>
        <v>1.7985507307815261</v>
      </c>
      <c r="AT8" s="4">
        <f>'% D'!BC7</f>
        <v>0.7253333333333325</v>
      </c>
      <c r="AU8" s="12">
        <f>'% D'!BD7</f>
        <v>2.0348624979887129</v>
      </c>
      <c r="AV8" s="4">
        <f>'% D'!BE7</f>
        <v>0.73583333333333201</v>
      </c>
      <c r="AW8" s="12">
        <f>'% D'!BF7</f>
        <v>2.0000124370960459</v>
      </c>
      <c r="AY8" s="4">
        <f>'# D'!AW7</f>
        <v>1.8666666666666672E-2</v>
      </c>
      <c r="AZ8" s="12">
        <f>'# D'!AX7</f>
        <v>3.1842616030474225E-2</v>
      </c>
      <c r="BA8" s="4">
        <f>'# D'!AY7</f>
        <v>2.1333333333333343E-2</v>
      </c>
      <c r="BB8" s="12">
        <f>'# D'!AZ7</f>
        <v>6.1382585087418021E-2</v>
      </c>
      <c r="BC8" s="4">
        <f>'# D'!BA7</f>
        <v>2.3666666666666683E-2</v>
      </c>
      <c r="BD8" s="12">
        <f>'# D'!BB7</f>
        <v>0.17194772484015347</v>
      </c>
      <c r="BE8" s="4">
        <f>'# D'!BC7</f>
        <v>2.9166666666666674E-2</v>
      </c>
      <c r="BF8" s="12">
        <f>'# D'!BD7</f>
        <v>8.1434935200114106E-2</v>
      </c>
      <c r="BG8" s="4">
        <f>'# D'!BE7</f>
        <v>2.9500000000000082E-2</v>
      </c>
      <c r="BH8" s="12">
        <f>'# D'!BF7</f>
        <v>8.0570848846487214E-2</v>
      </c>
      <c r="BJ8" s="15">
        <f>'T-TEST'!AB7</f>
        <v>0.30188757726250282</v>
      </c>
      <c r="BK8" s="15">
        <f>'T-TEST'!AC7</f>
        <v>0.46469001949546701</v>
      </c>
      <c r="BL8" s="15">
        <f>'T-TEST'!AD7</f>
        <v>0.12808720200661575</v>
      </c>
      <c r="BM8" s="15">
        <f>'T-TEST'!AE7</f>
        <v>0.53412188289371532</v>
      </c>
      <c r="BN8" s="15">
        <f>'T-TEST'!AF7</f>
        <v>0.61920527259248193</v>
      </c>
      <c r="BP8" s="8" t="str">
        <f t="shared" si="5"/>
        <v>N</v>
      </c>
      <c r="BQ8" s="8" t="str">
        <f t="shared" si="6"/>
        <v>N</v>
      </c>
      <c r="BR8" s="8" t="str">
        <f t="shared" si="7"/>
        <v>N</v>
      </c>
      <c r="BS8" s="8" t="str">
        <f t="shared" si="8"/>
        <v>N</v>
      </c>
      <c r="BT8" s="8" t="str">
        <f t="shared" si="9"/>
        <v>N</v>
      </c>
      <c r="BV8" s="4">
        <f>'% D'!BH7</f>
        <v>-0.8616666666666668</v>
      </c>
      <c r="BW8" s="4">
        <f>'% D'!BI7</f>
        <v>1.0087725308198967</v>
      </c>
      <c r="BX8" s="4">
        <f>'% D'!BJ7</f>
        <v>-1.9390000000000001</v>
      </c>
      <c r="BY8" s="4">
        <f>'% D'!BK7</f>
        <v>2.4078505232965437</v>
      </c>
      <c r="BZ8" s="4">
        <f>'% D'!BL7</f>
        <v>-0.42166666666666663</v>
      </c>
      <c r="CA8" s="4">
        <f>'% D'!BM7</f>
        <v>2.3170735042736554</v>
      </c>
      <c r="CB8" s="4">
        <f>'% D'!BN7</f>
        <v>-2.5676666666666672</v>
      </c>
      <c r="CC8" s="4">
        <f>'% D'!BO7</f>
        <v>2.2615455345410718</v>
      </c>
      <c r="CD8" s="4">
        <f>'% D'!BP7</f>
        <v>-1.7238333333333333</v>
      </c>
      <c r="CE8" s="4">
        <f>'% D'!BQ7</f>
        <v>2.3472276361878235</v>
      </c>
      <c r="CG8" s="4">
        <f>'# D'!BH7</f>
        <v>-3.4333333333333334E-2</v>
      </c>
      <c r="CH8" s="12">
        <f>'# D'!BI7</f>
        <v>4.0776625477040418E-2</v>
      </c>
      <c r="CI8" s="4">
        <f>'# D'!BJ7</f>
        <v>-7.6999999999999999E-2</v>
      </c>
      <c r="CJ8" s="12">
        <f>'# D'!BK7</f>
        <v>9.6086022594810916E-2</v>
      </c>
      <c r="CK8" s="4">
        <f>'# D'!BL7</f>
        <v>-6.3999999999999974E-2</v>
      </c>
      <c r="CL8" s="12">
        <f>'# D'!BM7</f>
        <v>0.16632033273558741</v>
      </c>
      <c r="CM8" s="4">
        <f>'# D'!BN7</f>
        <v>-0.10283333333333332</v>
      </c>
      <c r="CN8" s="12">
        <f>'# D'!BO7</f>
        <v>9.0203700838557915E-2</v>
      </c>
      <c r="CO8" s="4">
        <f>'# D'!BP7</f>
        <v>-6.8833333333333246E-2</v>
      </c>
      <c r="CP8" s="12">
        <f>'# D'!BQ7</f>
        <v>9.4386714527442198E-2</v>
      </c>
      <c r="CR8" s="15">
        <f>'T-TEST'!AH7</f>
        <v>0.20306901134192995</v>
      </c>
      <c r="CS8" s="15">
        <f>'T-TEST'!AI7</f>
        <v>0.20272645189937519</v>
      </c>
      <c r="CT8" s="15">
        <f>'T-TEST'!AJ7</f>
        <v>0.69615107008243327</v>
      </c>
      <c r="CU8" s="15">
        <f>'T-TEST'!AK7</f>
        <v>0.11943479240186868</v>
      </c>
      <c r="CV8" s="15">
        <f>'T-TEST'!AL7</f>
        <v>0.33176517043753095</v>
      </c>
      <c r="CX8" s="8" t="str">
        <f t="shared" si="10"/>
        <v>N</v>
      </c>
      <c r="CY8" s="8" t="str">
        <f t="shared" si="11"/>
        <v>N</v>
      </c>
      <c r="CZ8" s="8" t="str">
        <f t="shared" si="12"/>
        <v>N</v>
      </c>
      <c r="DA8" s="8" t="str">
        <f t="shared" si="13"/>
        <v>N</v>
      </c>
      <c r="DB8" s="8" t="str">
        <f t="shared" si="14"/>
        <v>N</v>
      </c>
    </row>
    <row r="9" spans="1:140" x14ac:dyDescent="0.25">
      <c r="A9" t="str">
        <f>'Raw Data'!A8</f>
        <v>A_p110g</v>
      </c>
      <c r="B9">
        <f>'Raw Data'!B8</f>
        <v>42</v>
      </c>
      <c r="C9">
        <f>'Raw Data'!C8</f>
        <v>58</v>
      </c>
      <c r="D9" t="str">
        <f>'Raw Data'!D8</f>
        <v>FVLPTSQRKCKSPETAL</v>
      </c>
      <c r="E9" s="4">
        <f>'% D'!AL8</f>
        <v>3.2136666666666649</v>
      </c>
      <c r="F9" s="12">
        <f>'% D'!AM8</f>
        <v>0.66713434986981546</v>
      </c>
      <c r="G9" s="4">
        <f>'% D'!AN8</f>
        <v>1.6646666666666654</v>
      </c>
      <c r="H9" s="12">
        <f>'% D'!AO8</f>
        <v>2.5395244054461692</v>
      </c>
      <c r="I9" s="4">
        <f>'% D'!AP8</f>
        <v>0.77066666666667061</v>
      </c>
      <c r="J9" s="12">
        <f>'% D'!AQ8</f>
        <v>0.62433742306137263</v>
      </c>
      <c r="K9" s="4">
        <f>'% D'!AR8</f>
        <v>1.0730000000000004</v>
      </c>
      <c r="L9" s="12">
        <f>'% D'!AS8</f>
        <v>1.8239747264588071</v>
      </c>
      <c r="M9" s="4">
        <f>'% D'!AT8</f>
        <v>1.9086666666666616</v>
      </c>
      <c r="N9" s="12">
        <f>'% D'!AU8</f>
        <v>2.7611440843241351</v>
      </c>
      <c r="P9" s="4">
        <f>'# D'!AL8</f>
        <v>0.41799999999999971</v>
      </c>
      <c r="Q9" s="12">
        <f>'# D'!AM8</f>
        <v>8.6665297628910787E-2</v>
      </c>
      <c r="R9" s="4">
        <f>'# D'!AN8</f>
        <v>0.2166666666666659</v>
      </c>
      <c r="S9" s="12">
        <f>'# D'!AO8</f>
        <v>0.33016552407451677</v>
      </c>
      <c r="T9" s="4">
        <f>'# D'!AP8</f>
        <v>6.9666666666666544E-2</v>
      </c>
      <c r="U9" s="12">
        <f>'# D'!AQ8</f>
        <v>0.9076918753347083</v>
      </c>
      <c r="V9" s="4">
        <f>'# D'!AR8</f>
        <v>0.13966666666666594</v>
      </c>
      <c r="W9" s="12">
        <f>'# D'!AS8</f>
        <v>0.237618614958196</v>
      </c>
      <c r="X9" s="4">
        <f>'# D'!AT8</f>
        <v>0.24833333333333218</v>
      </c>
      <c r="Y9" s="12">
        <f>'# D'!AU8</f>
        <v>0.35975429093529632</v>
      </c>
      <c r="Z9" s="12"/>
      <c r="AB9" s="15">
        <f>'T-TEST'!V8</f>
        <v>6.2582214382284375E-3</v>
      </c>
      <c r="AC9" s="15">
        <f>'T-TEST'!W8</f>
        <v>0.2345936136092425</v>
      </c>
      <c r="AD9" s="15">
        <f>'T-TEST'!X8</f>
        <v>0.11640984368202949</v>
      </c>
      <c r="AE9" s="15">
        <f>'T-TEST'!Y8</f>
        <v>0.2526356068813515</v>
      </c>
      <c r="AF9" s="15">
        <f>'T-TEST'!Z8</f>
        <v>0.16877545287391776</v>
      </c>
      <c r="AH9" s="8" t="str">
        <f t="shared" si="0"/>
        <v>N</v>
      </c>
      <c r="AI9" s="8" t="str">
        <f t="shared" si="1"/>
        <v>N</v>
      </c>
      <c r="AJ9" s="8" t="str">
        <f t="shared" si="2"/>
        <v>N</v>
      </c>
      <c r="AK9" s="8" t="str">
        <f t="shared" si="3"/>
        <v>N</v>
      </c>
      <c r="AL9" s="8" t="str">
        <f t="shared" si="4"/>
        <v>N</v>
      </c>
      <c r="AM9" s="8"/>
      <c r="AN9" s="4">
        <f>'% D'!AW8</f>
        <v>1.7286666666666655</v>
      </c>
      <c r="AO9" s="12">
        <f>'% D'!AX8</f>
        <v>1.4431015903115683</v>
      </c>
      <c r="AP9" s="4">
        <f>'% D'!AY8</f>
        <v>1.2496666666666663</v>
      </c>
      <c r="AQ9" s="12">
        <f>'% D'!AZ8</f>
        <v>1.8292076536153359</v>
      </c>
      <c r="AR9" s="4">
        <f>'% D'!BA8</f>
        <v>1.2929999999999993</v>
      </c>
      <c r="AS9" s="12">
        <f>'% D'!BB8</f>
        <v>1.8071748658509652</v>
      </c>
      <c r="AT9" s="4">
        <f>'% D'!BC8</f>
        <v>0.94416666666666771</v>
      </c>
      <c r="AU9" s="12">
        <f>'% D'!BD8</f>
        <v>2.3952668496522289</v>
      </c>
      <c r="AV9" s="4">
        <f>'% D'!BE8</f>
        <v>1.4316666666666578</v>
      </c>
      <c r="AW9" s="12">
        <f>'% D'!BF8</f>
        <v>3.1378166653917074</v>
      </c>
      <c r="AY9" s="4">
        <f>'# D'!AW8</f>
        <v>0.22499999999999964</v>
      </c>
      <c r="AZ9" s="12">
        <f>'# D'!AX8</f>
        <v>0.18812051049705564</v>
      </c>
      <c r="BA9" s="4">
        <f>'# D'!AY8</f>
        <v>0.16266666666666563</v>
      </c>
      <c r="BB9" s="12">
        <f>'# D'!AZ8</f>
        <v>0.23717829868776541</v>
      </c>
      <c r="BC9" s="4">
        <f>'# D'!BA8</f>
        <v>0.14433333333333298</v>
      </c>
      <c r="BD9" s="12">
        <f>'# D'!BB8</f>
        <v>0.84020596099701272</v>
      </c>
      <c r="BE9" s="4">
        <f>'# D'!BC8</f>
        <v>0.12283333333333246</v>
      </c>
      <c r="BF9" s="12">
        <f>'# D'!BD8</f>
        <v>0.31144737027364899</v>
      </c>
      <c r="BG9" s="4">
        <f>'# D'!BE8</f>
        <v>0.18649999999999967</v>
      </c>
      <c r="BH9" s="12">
        <f>'# D'!BF8</f>
        <v>0.40798254713060772</v>
      </c>
      <c r="BJ9" s="15">
        <f>'T-TEST'!AB8</f>
        <v>6.1078550581166992E-2</v>
      </c>
      <c r="BK9" s="15">
        <f>'T-TEST'!AC8</f>
        <v>0.17486075237806448</v>
      </c>
      <c r="BL9" s="15">
        <f>'T-TEST'!AD8</f>
        <v>0.21837627188649683</v>
      </c>
      <c r="BM9" s="15">
        <f>'T-TEST'!AE8</f>
        <v>0.57706782307087823</v>
      </c>
      <c r="BN9" s="15">
        <f>'T-TEST'!AF8</f>
        <v>0.42298786582345493</v>
      </c>
      <c r="BP9" s="8" t="str">
        <f t="shared" si="5"/>
        <v>N</v>
      </c>
      <c r="BQ9" s="8" t="str">
        <f t="shared" si="6"/>
        <v>N</v>
      </c>
      <c r="BR9" s="8" t="str">
        <f t="shared" si="7"/>
        <v>N</v>
      </c>
      <c r="BS9" s="8" t="str">
        <f t="shared" si="8"/>
        <v>N</v>
      </c>
      <c r="BT9" s="8" t="str">
        <f t="shared" si="9"/>
        <v>N</v>
      </c>
      <c r="BV9" s="4">
        <f>'% D'!BH8</f>
        <v>-1.4849999999999994</v>
      </c>
      <c r="BW9" s="4">
        <f>'% D'!BI8</f>
        <v>1.0519310061792131</v>
      </c>
      <c r="BX9" s="4">
        <f>'% D'!BJ8</f>
        <v>-0.41499999999999915</v>
      </c>
      <c r="BY9" s="4">
        <f>'% D'!BK8</f>
        <v>2.764766556523079</v>
      </c>
      <c r="BZ9" s="4">
        <f>'% D'!BL8</f>
        <v>0.52233333333332865</v>
      </c>
      <c r="CA9" s="4">
        <f>'% D'!BM8</f>
        <v>1.4039708866645526</v>
      </c>
      <c r="CB9" s="4">
        <f>'% D'!BN8</f>
        <v>-0.12883333333333269</v>
      </c>
      <c r="CC9" s="4">
        <f>'% D'!BO8</f>
        <v>2.8808031825593066</v>
      </c>
      <c r="CD9" s="4">
        <f>'% D'!BP8</f>
        <v>-0.47700000000000387</v>
      </c>
      <c r="CE9" s="4">
        <f>'% D'!BQ8</f>
        <v>2.9241018735112356</v>
      </c>
      <c r="CG9" s="4">
        <f>'# D'!BH8</f>
        <v>-0.19300000000000006</v>
      </c>
      <c r="CH9" s="12">
        <f>'# D'!BI8</f>
        <v>0.13661200453063904</v>
      </c>
      <c r="CI9" s="4">
        <f>'# D'!BJ8</f>
        <v>-5.400000000000027E-2</v>
      </c>
      <c r="CJ9" s="12">
        <f>'# D'!BK8</f>
        <v>0.35916761534814579</v>
      </c>
      <c r="CK9" s="4">
        <f>'# D'!BL8</f>
        <v>7.4666666666666437E-2</v>
      </c>
      <c r="CL9" s="12">
        <f>'# D'!BM8</f>
        <v>0.87571360502887707</v>
      </c>
      <c r="CM9" s="4">
        <f>'# D'!BN8</f>
        <v>-1.6833333333333478E-2</v>
      </c>
      <c r="CN9" s="12">
        <f>'# D'!BO8</f>
        <v>0.37447694395681713</v>
      </c>
      <c r="CO9" s="4">
        <f>'# D'!BP8</f>
        <v>-6.1833333333332519E-2</v>
      </c>
      <c r="CP9" s="12">
        <f>'# D'!BQ8</f>
        <v>0.38027845320373632</v>
      </c>
      <c r="CR9" s="15">
        <f>'T-TEST'!AH8</f>
        <v>0.10382984955999096</v>
      </c>
      <c r="CS9" s="15">
        <f>'T-TEST'!AI8</f>
        <v>0.74343386072583484</v>
      </c>
      <c r="CT9" s="15">
        <f>'T-TEST'!AJ8</f>
        <v>0.55742711952150814</v>
      </c>
      <c r="CU9" s="15">
        <f>'T-TEST'!AK8</f>
        <v>0.93599993974779039</v>
      </c>
      <c r="CV9" s="15">
        <f>'T-TEST'!AL8</f>
        <v>0.76597827812789909</v>
      </c>
      <c r="CX9" s="8" t="str">
        <f t="shared" si="10"/>
        <v>N</v>
      </c>
      <c r="CY9" s="8" t="str">
        <f t="shared" si="11"/>
        <v>N</v>
      </c>
      <c r="CZ9" s="8" t="str">
        <f t="shared" si="12"/>
        <v>N</v>
      </c>
      <c r="DA9" s="8" t="str">
        <f t="shared" si="13"/>
        <v>N</v>
      </c>
      <c r="DB9" s="8" t="str">
        <f t="shared" si="14"/>
        <v>N</v>
      </c>
    </row>
    <row r="10" spans="1:140" x14ac:dyDescent="0.25">
      <c r="A10" t="str">
        <f>'Raw Data'!A9</f>
        <v>A_p110g</v>
      </c>
      <c r="B10">
        <f>'Raw Data'!B9</f>
        <v>42</v>
      </c>
      <c r="C10">
        <f>'Raw Data'!C9</f>
        <v>59</v>
      </c>
      <c r="D10" t="str">
        <f>'Raw Data'!D9</f>
        <v>FVLPTSQRKCKSPETALL</v>
      </c>
      <c r="E10" s="4">
        <f>'% D'!AL9</f>
        <v>-1.0806666666666693</v>
      </c>
      <c r="F10" s="12">
        <f>'% D'!AM9</f>
        <v>2.2429372352411598</v>
      </c>
      <c r="G10" s="4">
        <f>'% D'!AN9</f>
        <v>-2.8539999999999992</v>
      </c>
      <c r="H10" s="12">
        <f>'% D'!AO9</f>
        <v>0.6578078496940688</v>
      </c>
      <c r="I10" s="4">
        <f>'% D'!AP9</f>
        <v>-1.9560000000000031</v>
      </c>
      <c r="J10" s="12">
        <f>'% D'!AQ9</f>
        <v>0.96473864366669304</v>
      </c>
      <c r="K10" s="4">
        <f>'% D'!AR9</f>
        <v>-0.24566666666666492</v>
      </c>
      <c r="L10" s="12">
        <f>'% D'!AS9</f>
        <v>0.83088298224609058</v>
      </c>
      <c r="M10" s="4">
        <f>'% D'!AT9</f>
        <v>1.8840000000000003</v>
      </c>
      <c r="N10" s="12">
        <f>'% D'!AU9</f>
        <v>1.5050423030998188</v>
      </c>
      <c r="P10" s="4">
        <f>'# D'!AL9</f>
        <v>-0.15166666666666639</v>
      </c>
      <c r="Q10" s="12">
        <f>'# D'!AM9</f>
        <v>0.31409917405461013</v>
      </c>
      <c r="R10" s="4">
        <f>'# D'!AN9</f>
        <v>-0.39966666666666706</v>
      </c>
      <c r="S10" s="12">
        <f>'# D'!AO9</f>
        <v>9.1954286434150573E-2</v>
      </c>
      <c r="T10" s="4">
        <f>'# D'!AP9</f>
        <v>-0.20933333333333337</v>
      </c>
      <c r="U10" s="12">
        <f>'# D'!AQ9</f>
        <v>0.87726901825013304</v>
      </c>
      <c r="V10" s="4">
        <f>'# D'!AR9</f>
        <v>-3.3999999999999808E-2</v>
      </c>
      <c r="W10" s="12">
        <f>'# D'!AS9</f>
        <v>0.11617220262587202</v>
      </c>
      <c r="X10" s="4">
        <f>'# D'!AT9</f>
        <v>0.26366666666666649</v>
      </c>
      <c r="Y10" s="12">
        <f>'# D'!AU9</f>
        <v>0.21085197952616205</v>
      </c>
      <c r="Z10" s="12"/>
      <c r="AB10" s="15">
        <f>'T-TEST'!V9</f>
        <v>0.35231419416903353</v>
      </c>
      <c r="AC10" s="15">
        <f>'T-TEST'!W9</f>
        <v>3.9768712237759412E-3</v>
      </c>
      <c r="AD10" s="15">
        <f>'T-TEST'!X9</f>
        <v>8.4449214234482185E-3</v>
      </c>
      <c r="AE10" s="15">
        <f>'T-TEST'!Y9</f>
        <v>0.57627102446690215</v>
      </c>
      <c r="AF10" s="15">
        <f>'T-TEST'!Z9</f>
        <v>0.10657051372319906</v>
      </c>
      <c r="AH10" s="8" t="str">
        <f t="shared" si="0"/>
        <v>N</v>
      </c>
      <c r="AI10" s="8" t="str">
        <f t="shared" si="1"/>
        <v>N</v>
      </c>
      <c r="AJ10" s="8" t="str">
        <f t="shared" si="2"/>
        <v>N</v>
      </c>
      <c r="AK10" s="8" t="str">
        <f t="shared" si="3"/>
        <v>N</v>
      </c>
      <c r="AL10" s="8" t="str">
        <f t="shared" si="4"/>
        <v>N</v>
      </c>
      <c r="AM10" s="8"/>
      <c r="AN10" s="4">
        <f>'% D'!AW9</f>
        <v>0.84066666666666379</v>
      </c>
      <c r="AO10" s="12">
        <f>'% D'!AX9</f>
        <v>2.7943629104525325</v>
      </c>
      <c r="AP10" s="4">
        <f>'% D'!AY9</f>
        <v>1.549000000000003</v>
      </c>
      <c r="AQ10" s="12">
        <f>'% D'!AZ9</f>
        <v>0.4553002783690035</v>
      </c>
      <c r="AR10" s="4">
        <f>'% D'!BA9</f>
        <v>1.2909999999999968</v>
      </c>
      <c r="AS10" s="12">
        <f>'% D'!BB9</f>
        <v>1.0572245924149606</v>
      </c>
      <c r="AT10" s="4">
        <f>'% D'!BC9</f>
        <v>1.1826666666666696</v>
      </c>
      <c r="AU10" s="12">
        <f>'% D'!BD9</f>
        <v>1.1417355748309721</v>
      </c>
      <c r="AV10" s="4">
        <f>'% D'!BE9</f>
        <v>1.5309999999999988</v>
      </c>
      <c r="AW10" s="12">
        <f>'% D'!BF9</f>
        <v>1.7793037852079252</v>
      </c>
      <c r="AY10" s="4">
        <f>'# D'!AW9</f>
        <v>0.11766666666666659</v>
      </c>
      <c r="AZ10" s="12">
        <f>'# D'!AX9</f>
        <v>0.39147998922096083</v>
      </c>
      <c r="BA10" s="4">
        <f>'# D'!AY9</f>
        <v>0.2166666666666659</v>
      </c>
      <c r="BB10" s="12">
        <f>'# D'!AZ9</f>
        <v>6.3823541140277454E-2</v>
      </c>
      <c r="BC10" s="4">
        <f>'# D'!BA9</f>
        <v>0.21966666666666601</v>
      </c>
      <c r="BD10" s="12">
        <f>'# D'!BB9</f>
        <v>0.909559743371953</v>
      </c>
      <c r="BE10" s="4">
        <f>'# D'!BC9</f>
        <v>0.16549999999999976</v>
      </c>
      <c r="BF10" s="12">
        <f>'# D'!BD9</f>
        <v>0.15991801894122246</v>
      </c>
      <c r="BG10" s="4">
        <f>'# D'!BE9</f>
        <v>0.21383333333333265</v>
      </c>
      <c r="BH10" s="12">
        <f>'# D'!BF9</f>
        <v>0.24898982901242508</v>
      </c>
      <c r="BJ10" s="15">
        <f>'T-TEST'!AB9</f>
        <v>0.56535908348284369</v>
      </c>
      <c r="BK10" s="15">
        <f>'T-TEST'!AC9</f>
        <v>1.9836415198264835E-3</v>
      </c>
      <c r="BL10" s="15">
        <f>'T-TEST'!AD9</f>
        <v>4.064035542874201E-2</v>
      </c>
      <c r="BM10" s="15">
        <f>'T-TEST'!AE9</f>
        <v>0.31704584550346876</v>
      </c>
      <c r="BN10" s="15">
        <f>'T-TEST'!AF9</f>
        <v>0.15707466502357748</v>
      </c>
      <c r="BP10" s="8" t="str">
        <f t="shared" si="5"/>
        <v>N</v>
      </c>
      <c r="BQ10" s="8" t="str">
        <f t="shared" si="6"/>
        <v>N</v>
      </c>
      <c r="BR10" s="8" t="str">
        <f t="shared" si="7"/>
        <v>N</v>
      </c>
      <c r="BS10" s="8" t="str">
        <f t="shared" si="8"/>
        <v>N</v>
      </c>
      <c r="BT10" s="8" t="str">
        <f t="shared" si="9"/>
        <v>N</v>
      </c>
      <c r="BV10" s="4">
        <f>'% D'!BH9</f>
        <v>1.9213333333333331</v>
      </c>
      <c r="BW10" s="4">
        <f>'% D'!BI9</f>
        <v>3.6191120998643207</v>
      </c>
      <c r="BX10" s="4">
        <f>'% D'!BJ9</f>
        <v>4.4030000000000022</v>
      </c>
      <c r="BY10" s="4">
        <f>'% D'!BK9</f>
        <v>0.74439685891063645</v>
      </c>
      <c r="BZ10" s="4">
        <f>'% D'!BL9</f>
        <v>3.2469999999999999</v>
      </c>
      <c r="CA10" s="4">
        <f>'% D'!BM9</f>
        <v>0.97623478184508872</v>
      </c>
      <c r="CB10" s="4">
        <f>'% D'!BN9</f>
        <v>1.4283333333333346</v>
      </c>
      <c r="CC10" s="4">
        <f>'% D'!BO9</f>
        <v>1.5587377368723441</v>
      </c>
      <c r="CD10" s="4">
        <f>'% D'!BP9</f>
        <v>-0.35300000000000153</v>
      </c>
      <c r="CE10" s="4">
        <f>'% D'!BQ9</f>
        <v>0.86842307628935389</v>
      </c>
      <c r="CG10" s="4">
        <f>'# D'!BH9</f>
        <v>0.26933333333333298</v>
      </c>
      <c r="CH10" s="12">
        <f>'# D'!BI9</f>
        <v>0.50653812898029482</v>
      </c>
      <c r="CI10" s="4">
        <f>'# D'!BJ9</f>
        <v>0.61633333333333296</v>
      </c>
      <c r="CJ10" s="12">
        <f>'# D'!BK9</f>
        <v>0.10361142714912218</v>
      </c>
      <c r="CK10" s="4">
        <f>'# D'!BL9</f>
        <v>0.42899999999999938</v>
      </c>
      <c r="CL10" s="12">
        <f>'# D'!BM9</f>
        <v>0.81667413477129336</v>
      </c>
      <c r="CM10" s="4">
        <f>'# D'!BN9</f>
        <v>0.19949999999999957</v>
      </c>
      <c r="CN10" s="12">
        <f>'# D'!BO9</f>
        <v>0.21788369272367283</v>
      </c>
      <c r="CO10" s="4">
        <f>'# D'!BP9</f>
        <v>-4.983333333333384E-2</v>
      </c>
      <c r="CP10" s="12">
        <f>'# D'!BQ9</f>
        <v>0.12166828306189731</v>
      </c>
      <c r="CR10" s="15">
        <f>'T-TEST'!AH9</f>
        <v>0.2730620685194865</v>
      </c>
      <c r="CS10" s="15">
        <f>'T-TEST'!AI9</f>
        <v>5.6537169852932537E-4</v>
      </c>
      <c r="CT10" s="15">
        <f>'T-TEST'!AJ9</f>
        <v>1.4792736109059514E-3</v>
      </c>
      <c r="CU10" s="15">
        <f>'T-TEST'!AK9</f>
        <v>0.22852258101916031</v>
      </c>
      <c r="CV10" s="15">
        <f>'T-TEST'!AL9</f>
        <v>0.53374268974306949</v>
      </c>
      <c r="CX10" s="8" t="str">
        <f t="shared" si="10"/>
        <v>N</v>
      </c>
      <c r="CY10" s="8" t="str">
        <f t="shared" si="11"/>
        <v>N</v>
      </c>
      <c r="CZ10" s="8" t="str">
        <f t="shared" si="12"/>
        <v>N</v>
      </c>
      <c r="DA10" s="8" t="str">
        <f t="shared" si="13"/>
        <v>N</v>
      </c>
      <c r="DB10" s="8" t="str">
        <f t="shared" si="14"/>
        <v>N</v>
      </c>
    </row>
    <row r="11" spans="1:140" x14ac:dyDescent="0.25">
      <c r="A11" t="str">
        <f>'Raw Data'!A10</f>
        <v>A_p110g</v>
      </c>
      <c r="B11">
        <f>'Raw Data'!B10</f>
        <v>59</v>
      </c>
      <c r="C11">
        <f>'Raw Data'!C10</f>
        <v>69</v>
      </c>
      <c r="D11" t="str">
        <f>'Raw Data'!D10</f>
        <v>LHVAGHGNVEQ</v>
      </c>
      <c r="E11" s="4">
        <f>'% D'!AL10</f>
        <v>3.9909999999999997</v>
      </c>
      <c r="F11" s="12">
        <f>'% D'!AM10</f>
        <v>2.1094407752172057</v>
      </c>
      <c r="G11" s="4">
        <f>'% D'!AN10</f>
        <v>2.3316666666666661</v>
      </c>
      <c r="H11" s="12">
        <f>'% D'!AO10</f>
        <v>1.553781335834753</v>
      </c>
      <c r="I11" s="4">
        <f>'% D'!AP10</f>
        <v>1.2936666666666667</v>
      </c>
      <c r="J11" s="12">
        <f>'% D'!AQ10</f>
        <v>1.563920403898428</v>
      </c>
      <c r="K11" s="4">
        <f>'% D'!AR10</f>
        <v>2.7146666666666661</v>
      </c>
      <c r="L11" s="12">
        <f>'% D'!AS10</f>
        <v>1.5410775452319692</v>
      </c>
      <c r="M11" s="4">
        <f>'% D'!AT10</f>
        <v>4.8543333333333436</v>
      </c>
      <c r="N11" s="12">
        <f>'% D'!AU10</f>
        <v>1.1683527255336625</v>
      </c>
      <c r="P11" s="4">
        <f>'# D'!AL10</f>
        <v>0.35933333333333334</v>
      </c>
      <c r="Q11" s="12">
        <f>'# D'!AM10</f>
        <v>0.18974595782453957</v>
      </c>
      <c r="R11" s="4">
        <f>'# D'!AN10</f>
        <v>0.20966666666666667</v>
      </c>
      <c r="S11" s="12">
        <f>'# D'!AO10</f>
        <v>0.14010128955989731</v>
      </c>
      <c r="T11" s="4">
        <f>'# D'!AP10</f>
        <v>0.17366666666666686</v>
      </c>
      <c r="U11" s="12">
        <f>'# D'!AQ10</f>
        <v>0.67137666615437519</v>
      </c>
      <c r="V11" s="4">
        <f>'# D'!AR10</f>
        <v>0.24399999999999999</v>
      </c>
      <c r="W11" s="12">
        <f>'# D'!AS10</f>
        <v>0.13870329142878532</v>
      </c>
      <c r="X11" s="4">
        <f>'# D'!AT10</f>
        <v>0.43699999999999983</v>
      </c>
      <c r="Y11" s="12">
        <f>'# D'!AU10</f>
        <v>0.10547793486290394</v>
      </c>
      <c r="Z11" s="12"/>
      <c r="AB11" s="15">
        <f>'T-TEST'!V10</f>
        <v>2.3619624713793256E-2</v>
      </c>
      <c r="AC11" s="15">
        <f>'T-TEST'!W10</f>
        <v>4.697566078633867E-2</v>
      </c>
      <c r="AD11" s="15">
        <f>'T-TEST'!X10</f>
        <v>0.11332213826295749</v>
      </c>
      <c r="AE11" s="15">
        <f>'T-TEST'!Y10</f>
        <v>1.3673043164519956E-2</v>
      </c>
      <c r="AF11" s="15">
        <f>'T-TEST'!Z10</f>
        <v>6.2827465405742092E-4</v>
      </c>
      <c r="AH11" s="8" t="str">
        <f t="shared" si="0"/>
        <v>N</v>
      </c>
      <c r="AI11" s="8" t="str">
        <f t="shared" si="1"/>
        <v>N</v>
      </c>
      <c r="AJ11" s="8" t="str">
        <f t="shared" si="2"/>
        <v>N</v>
      </c>
      <c r="AK11" s="8" t="str">
        <f t="shared" si="3"/>
        <v>N</v>
      </c>
      <c r="AL11" s="8" t="str">
        <f t="shared" si="4"/>
        <v>N</v>
      </c>
      <c r="AM11" s="8"/>
      <c r="AN11" s="4">
        <f>'% D'!AW10</f>
        <v>0.19033333333333324</v>
      </c>
      <c r="AO11" s="12">
        <f>'% D'!AX10</f>
        <v>2.2904167748483424</v>
      </c>
      <c r="AP11" s="4">
        <f>'% D'!AY10</f>
        <v>-1.2479999999999993</v>
      </c>
      <c r="AQ11" s="12">
        <f>'% D'!AZ10</f>
        <v>1.8714297405229117</v>
      </c>
      <c r="AR11" s="4">
        <f>'% D'!BA10</f>
        <v>0.71300000000000097</v>
      </c>
      <c r="AS11" s="12">
        <f>'% D'!BB10</f>
        <v>1.9322702263574085</v>
      </c>
      <c r="AT11" s="4">
        <f>'% D'!BC10</f>
        <v>0.84649999999999892</v>
      </c>
      <c r="AU11" s="12">
        <f>'% D'!BD10</f>
        <v>0.71784836300376209</v>
      </c>
      <c r="AV11" s="4">
        <f>'% D'!BE10</f>
        <v>5.2676666666666705</v>
      </c>
      <c r="AW11" s="12">
        <f>'% D'!BF10</f>
        <v>0.58029030103403434</v>
      </c>
      <c r="AY11" s="4">
        <f>'# D'!AW10</f>
        <v>1.7333333333333534E-2</v>
      </c>
      <c r="AZ11" s="12">
        <f>'# D'!AX10</f>
        <v>0.20633852133112374</v>
      </c>
      <c r="BA11" s="4">
        <f>'# D'!AY10</f>
        <v>-0.11233333333333317</v>
      </c>
      <c r="BB11" s="12">
        <f>'# D'!AZ10</f>
        <v>0.16884322064467711</v>
      </c>
      <c r="BC11" s="4">
        <f>'# D'!BA10</f>
        <v>9.9333333333333496E-2</v>
      </c>
      <c r="BD11" s="12">
        <f>'# D'!BB10</f>
        <v>0.80991228913785562</v>
      </c>
      <c r="BE11" s="4">
        <f>'# D'!BC10</f>
        <v>7.6000000000000068E-2</v>
      </c>
      <c r="BF11" s="12">
        <f>'# D'!BD10</f>
        <v>6.4374518517161861E-2</v>
      </c>
      <c r="BG11" s="4">
        <f>'# D'!BE10</f>
        <v>0.47416666666666707</v>
      </c>
      <c r="BH11" s="12">
        <f>'# D'!BF10</f>
        <v>5.3005270910812891E-2</v>
      </c>
      <c r="BJ11" s="15">
        <f>'T-TEST'!AB10</f>
        <v>0.85293724933988657</v>
      </c>
      <c r="BK11" s="15">
        <f>'T-TEST'!AC10</f>
        <v>0.25728065797944633</v>
      </c>
      <c r="BL11" s="15">
        <f>'T-TEST'!AD10</f>
        <v>0.43120645667145641</v>
      </c>
      <c r="BM11" s="15">
        <f>'T-TEST'!AE10</f>
        <v>0.17159766692455736</v>
      </c>
      <c r="BN11" s="15">
        <f>'T-TEST'!AF10</f>
        <v>3.0167632562409386E-3</v>
      </c>
      <c r="BP11" s="8" t="str">
        <f t="shared" si="5"/>
        <v>N</v>
      </c>
      <c r="BQ11" s="8" t="str">
        <f t="shared" si="6"/>
        <v>N</v>
      </c>
      <c r="BR11" s="8" t="str">
        <f t="shared" si="7"/>
        <v>N</v>
      </c>
      <c r="BS11" s="8" t="str">
        <f t="shared" si="8"/>
        <v>N</v>
      </c>
      <c r="BT11" s="8" t="str">
        <f t="shared" si="9"/>
        <v>S</v>
      </c>
      <c r="BV11" s="4">
        <f>'% D'!BH10</f>
        <v>-3.8006666666666664</v>
      </c>
      <c r="BW11" s="4">
        <f>'% D'!BI10</f>
        <v>1.5637635224752433</v>
      </c>
      <c r="BX11" s="4">
        <f>'% D'!BJ10</f>
        <v>-3.5796666666666654</v>
      </c>
      <c r="BY11" s="4">
        <f>'% D'!BK10</f>
        <v>2.4696372522428907</v>
      </c>
      <c r="BZ11" s="4">
        <f>'% D'!BL10</f>
        <v>-0.58066666666666578</v>
      </c>
      <c r="CA11" s="4">
        <f>'% D'!BM10</f>
        <v>1.9570553752072968</v>
      </c>
      <c r="CB11" s="4">
        <f>'% D'!BN10</f>
        <v>-1.8681666666666672</v>
      </c>
      <c r="CC11" s="4">
        <f>'% D'!BO10</f>
        <v>0.85858452128753249</v>
      </c>
      <c r="CD11" s="4">
        <f>'% D'!BP10</f>
        <v>0.41333333333332689</v>
      </c>
      <c r="CE11" s="4">
        <f>'% D'!BQ10</f>
        <v>0.68422894674099566</v>
      </c>
      <c r="CG11" s="4">
        <f>'# D'!BH10</f>
        <v>-0.3419999999999998</v>
      </c>
      <c r="CH11" s="12">
        <f>'# D'!BI10</f>
        <v>0.14078596107666388</v>
      </c>
      <c r="CI11" s="4">
        <f>'# D'!BJ10</f>
        <v>-0.32199999999999984</v>
      </c>
      <c r="CJ11" s="12">
        <f>'# D'!BK10</f>
        <v>0.22221888923053157</v>
      </c>
      <c r="CK11" s="4">
        <f>'# D'!BL10</f>
        <v>-7.4333333333333362E-2</v>
      </c>
      <c r="CL11" s="12">
        <f>'# D'!BM10</f>
        <v>0.64581463891061464</v>
      </c>
      <c r="CM11" s="4">
        <f>'# D'!BN10</f>
        <v>-0.16799999999999993</v>
      </c>
      <c r="CN11" s="12">
        <f>'# D'!BO10</f>
        <v>7.7157200036369333E-2</v>
      </c>
      <c r="CO11" s="4">
        <f>'# D'!BP10</f>
        <v>3.7166666666667236E-2</v>
      </c>
      <c r="CP11" s="12">
        <f>'# D'!BQ10</f>
        <v>6.2372158888702886E-2</v>
      </c>
      <c r="CR11" s="15">
        <f>'T-TEST'!AH10</f>
        <v>4.8372647790800392E-3</v>
      </c>
      <c r="CS11" s="15">
        <f>'T-TEST'!AI10</f>
        <v>2.7091694393739981E-2</v>
      </c>
      <c r="CT11" s="15">
        <f>'T-TEST'!AJ10</f>
        <v>0.52135015255625194</v>
      </c>
      <c r="CU11" s="15">
        <f>'T-TEST'!AK10</f>
        <v>6.149201626419052E-2</v>
      </c>
      <c r="CV11" s="15">
        <f>'T-TEST'!AL10</f>
        <v>0.37875943633501813</v>
      </c>
      <c r="CX11" s="8" t="str">
        <f t="shared" si="10"/>
        <v>N</v>
      </c>
      <c r="CY11" s="8" t="str">
        <f t="shared" si="11"/>
        <v>N</v>
      </c>
      <c r="CZ11" s="8" t="str">
        <f t="shared" si="12"/>
        <v>N</v>
      </c>
      <c r="DA11" s="8" t="str">
        <f t="shared" si="13"/>
        <v>N</v>
      </c>
      <c r="DB11" s="8" t="str">
        <f t="shared" si="14"/>
        <v>N</v>
      </c>
    </row>
    <row r="12" spans="1:140" x14ac:dyDescent="0.25">
      <c r="A12" t="str">
        <f>'Raw Data'!A11</f>
        <v>A_p110g</v>
      </c>
      <c r="B12">
        <f>'Raw Data'!B11</f>
        <v>59</v>
      </c>
      <c r="C12">
        <f>'Raw Data'!C11</f>
        <v>70</v>
      </c>
      <c r="D12" t="str">
        <f>'Raw Data'!D11</f>
        <v>LHVAGHGNVEQM</v>
      </c>
      <c r="E12" s="4">
        <f>'% D'!AL11</f>
        <v>1.3830000000000005</v>
      </c>
      <c r="F12" s="12">
        <f>'% D'!AM11</f>
        <v>0.91578532230438325</v>
      </c>
      <c r="G12" s="4">
        <f>'% D'!AN11</f>
        <v>1.549666666666667</v>
      </c>
      <c r="H12" s="12">
        <f>'% D'!AO11</f>
        <v>0.78849575464750454</v>
      </c>
      <c r="I12" s="4">
        <f>'% D'!AP11</f>
        <v>1.3223333333333329</v>
      </c>
      <c r="J12" s="12">
        <f>'% D'!AQ11</f>
        <v>0.94862701979175634</v>
      </c>
      <c r="K12" s="4">
        <f>'% D'!AR11</f>
        <v>0.91066666666666762</v>
      </c>
      <c r="L12" s="12">
        <f>'% D'!AS11</f>
        <v>0.44113927165014538</v>
      </c>
      <c r="M12" s="4">
        <f>'% D'!AT11</f>
        <v>4.6909999999999989</v>
      </c>
      <c r="N12" s="12">
        <f>'% D'!AU11</f>
        <v>2.2272379398556326</v>
      </c>
      <c r="P12" s="4">
        <f>'# D'!AL11</f>
        <v>0.13866666666666666</v>
      </c>
      <c r="Q12" s="12">
        <f>'# D'!AM11</f>
        <v>9.1540384653152229E-2</v>
      </c>
      <c r="R12" s="4">
        <f>'# D'!AN11</f>
        <v>0.15500000000000003</v>
      </c>
      <c r="S12" s="12">
        <f>'# D'!AO11</f>
        <v>7.9011832978145319E-2</v>
      </c>
      <c r="T12" s="4">
        <f>'# D'!AP11</f>
        <v>0.11399999999999988</v>
      </c>
      <c r="U12" s="12">
        <f>'# D'!AQ11</f>
        <v>0.58682847399147287</v>
      </c>
      <c r="V12" s="4">
        <f>'# D'!AR11</f>
        <v>9.099999999999997E-2</v>
      </c>
      <c r="W12" s="12">
        <f>'# D'!AS11</f>
        <v>4.4095850478340443E-2</v>
      </c>
      <c r="X12" s="4">
        <f>'# D'!AT11</f>
        <v>0.46900000000000031</v>
      </c>
      <c r="Y12" s="12">
        <f>'# D'!AU11</f>
        <v>0.22275303426495735</v>
      </c>
      <c r="Z12" s="12"/>
      <c r="AB12" s="15">
        <f>'T-TEST'!V11</f>
        <v>2.0895582419912483E-2</v>
      </c>
      <c r="AC12" s="15">
        <f>'T-TEST'!W11</f>
        <v>8.6334531968578401E-3</v>
      </c>
      <c r="AD12" s="15">
        <f>'T-TEST'!X11</f>
        <v>3.0959432277212588E-2</v>
      </c>
      <c r="AE12" s="15">
        <f>'T-TEST'!Y11</f>
        <v>3.1113189049102149E-2</v>
      </c>
      <c r="AF12" s="15">
        <f>'T-TEST'!Z11</f>
        <v>1.122527295581368E-2</v>
      </c>
      <c r="AH12" s="8" t="str">
        <f t="shared" si="0"/>
        <v>N</v>
      </c>
      <c r="AI12" s="8" t="str">
        <f t="shared" si="1"/>
        <v>N</v>
      </c>
      <c r="AJ12" s="8" t="str">
        <f t="shared" si="2"/>
        <v>N</v>
      </c>
      <c r="AK12" s="8" t="str">
        <f t="shared" si="3"/>
        <v>N</v>
      </c>
      <c r="AL12" s="8" t="str">
        <f t="shared" si="4"/>
        <v>N</v>
      </c>
      <c r="AM12" s="8"/>
      <c r="AN12" s="4">
        <f>'% D'!AW11</f>
        <v>1.4326666666666665</v>
      </c>
      <c r="AO12" s="12">
        <f>'% D'!AX11</f>
        <v>0.71466230386307694</v>
      </c>
      <c r="AP12" s="4">
        <f>'% D'!AY11</f>
        <v>0.90733333333333377</v>
      </c>
      <c r="AQ12" s="12">
        <f>'% D'!AZ11</f>
        <v>1.1970327140419834</v>
      </c>
      <c r="AR12" s="4">
        <f>'% D'!BA11</f>
        <v>0.9096666666666664</v>
      </c>
      <c r="AS12" s="12">
        <f>'% D'!BB11</f>
        <v>1.2135909475402815</v>
      </c>
      <c r="AT12" s="4">
        <f>'% D'!BC11</f>
        <v>2.0511666666666653</v>
      </c>
      <c r="AU12" s="12">
        <f>'% D'!BD11</f>
        <v>0.37984620311582468</v>
      </c>
      <c r="AV12" s="4">
        <f>'% D'!BE11</f>
        <v>5.9356666666666698</v>
      </c>
      <c r="AW12" s="12">
        <f>'% D'!BF11</f>
        <v>2.4283582637799666</v>
      </c>
      <c r="AY12" s="4">
        <f>'# D'!AW11</f>
        <v>0.14333333333333331</v>
      </c>
      <c r="AZ12" s="12">
        <f>'# D'!AX11</f>
        <v>7.1845452357188422E-2</v>
      </c>
      <c r="BA12" s="4">
        <f>'# D'!AY11</f>
        <v>9.0666666666666673E-2</v>
      </c>
      <c r="BB12" s="12">
        <f>'# D'!AZ11</f>
        <v>0.119424719027937</v>
      </c>
      <c r="BC12" s="4">
        <f>'# D'!BA11</f>
        <v>0.15699999999999981</v>
      </c>
      <c r="BD12" s="12">
        <f>'# D'!BB11</f>
        <v>0.51749686622357316</v>
      </c>
      <c r="BE12" s="4">
        <f>'# D'!BC11</f>
        <v>0.20483333333333342</v>
      </c>
      <c r="BF12" s="12">
        <f>'# D'!BD11</f>
        <v>3.8030456852074138E-2</v>
      </c>
      <c r="BG12" s="4">
        <f>'# D'!BE11</f>
        <v>0.59383333333333299</v>
      </c>
      <c r="BH12" s="12">
        <f>'# D'!BF11</f>
        <v>0.24303145703767576</v>
      </c>
      <c r="BJ12" s="15">
        <f>'T-TEST'!AB11</f>
        <v>1.3374872111443456E-2</v>
      </c>
      <c r="BK12" s="15">
        <f>'T-TEST'!AC11</f>
        <v>0.17690781274249293</v>
      </c>
      <c r="BL12" s="15">
        <f>'T-TEST'!AD11</f>
        <v>0.17840126422850916</v>
      </c>
      <c r="BM12" s="15">
        <f>'T-TEST'!AE11</f>
        <v>7.0901784543453174E-3</v>
      </c>
      <c r="BN12" s="15">
        <f>'T-TEST'!AF11</f>
        <v>1.5368486715837003E-2</v>
      </c>
      <c r="BP12" s="8" t="str">
        <f t="shared" si="5"/>
        <v>N</v>
      </c>
      <c r="BQ12" s="8" t="str">
        <f t="shared" si="6"/>
        <v>N</v>
      </c>
      <c r="BR12" s="8" t="str">
        <f t="shared" si="7"/>
        <v>N</v>
      </c>
      <c r="BS12" s="8" t="str">
        <f t="shared" si="8"/>
        <v>N</v>
      </c>
      <c r="BT12" s="8" t="str">
        <f t="shared" si="9"/>
        <v>N</v>
      </c>
      <c r="BV12" s="4">
        <f>'% D'!BH11</f>
        <v>4.9666666666666082E-2</v>
      </c>
      <c r="BW12" s="4">
        <f>'% D'!BI11</f>
        <v>0.75516633804727373</v>
      </c>
      <c r="BX12" s="4">
        <f>'% D'!BJ11</f>
        <v>-0.6423333333333332</v>
      </c>
      <c r="BY12" s="4">
        <f>'% D'!BK11</f>
        <v>1.1844982986376145</v>
      </c>
      <c r="BZ12" s="4">
        <f>'% D'!BL11</f>
        <v>-0.41266666666666652</v>
      </c>
      <c r="CA12" s="4">
        <f>'% D'!BM11</f>
        <v>1.3432910271637866</v>
      </c>
      <c r="CB12" s="4">
        <f>'% D'!BN11</f>
        <v>1.1404999999999976</v>
      </c>
      <c r="CC12" s="4">
        <f>'% D'!BO11</f>
        <v>0.15604537721331835</v>
      </c>
      <c r="CD12" s="4">
        <f>'% D'!BP11</f>
        <v>1.2446666666666708</v>
      </c>
      <c r="CE12" s="4">
        <f>'% D'!BQ11</f>
        <v>1.9315137281342927</v>
      </c>
      <c r="CG12" s="4">
        <f>'# D'!BH11</f>
        <v>4.6666666666666523E-3</v>
      </c>
      <c r="CH12" s="12">
        <f>'# D'!BI11</f>
        <v>7.526470825376301E-2</v>
      </c>
      <c r="CI12" s="4">
        <f>'# D'!BJ11</f>
        <v>-6.4333333333333353E-2</v>
      </c>
      <c r="CJ12" s="12">
        <f>'# D'!BK11</f>
        <v>0.11836158712941192</v>
      </c>
      <c r="CK12" s="4">
        <f>'# D'!BL11</f>
        <v>4.2999999999999927E-2</v>
      </c>
      <c r="CL12" s="12">
        <f>'# D'!BM11</f>
        <v>0.53052281901691201</v>
      </c>
      <c r="CM12" s="4">
        <f>'# D'!BN11</f>
        <v>0.11383333333333345</v>
      </c>
      <c r="CN12" s="12">
        <f>'# D'!BO11</f>
        <v>1.596488856287813E-2</v>
      </c>
      <c r="CO12" s="4">
        <f>'# D'!BP11</f>
        <v>0.12483333333333269</v>
      </c>
      <c r="CP12" s="12">
        <f>'# D'!BQ11</f>
        <v>0.19326782514561927</v>
      </c>
      <c r="CR12" s="15">
        <f>'T-TEST'!AH11</f>
        <v>0.89189550402232776</v>
      </c>
      <c r="CS12" s="15">
        <f>'T-TEST'!AI11</f>
        <v>0.29922143891224623</v>
      </c>
      <c r="CT12" s="15">
        <f>'T-TEST'!AJ11</f>
        <v>0.50923468190663823</v>
      </c>
      <c r="CU12" s="15">
        <f>'T-TEST'!AK11</f>
        <v>7.2024561674771084E-4</v>
      </c>
      <c r="CV12" s="15">
        <f>'T-TEST'!AL11</f>
        <v>0.30868056241132269</v>
      </c>
      <c r="CX12" s="8" t="str">
        <f t="shared" si="10"/>
        <v>N</v>
      </c>
      <c r="CY12" s="8" t="str">
        <f t="shared" si="11"/>
        <v>N</v>
      </c>
      <c r="CZ12" s="8" t="str">
        <f t="shared" si="12"/>
        <v>N</v>
      </c>
      <c r="DA12" s="8" t="str">
        <f t="shared" si="13"/>
        <v>N</v>
      </c>
      <c r="DB12" s="8" t="str">
        <f t="shared" si="14"/>
        <v>N</v>
      </c>
    </row>
    <row r="13" spans="1:140" x14ac:dyDescent="0.25">
      <c r="A13" t="str">
        <f>'Raw Data'!A12</f>
        <v>A_p110g</v>
      </c>
      <c r="B13">
        <f>'Raw Data'!B12</f>
        <v>60</v>
      </c>
      <c r="C13">
        <f>'Raw Data'!C12</f>
        <v>70</v>
      </c>
      <c r="D13" t="str">
        <f>'Raw Data'!D12</f>
        <v>HVAGHGNVEQM</v>
      </c>
      <c r="E13" s="4">
        <f>'% D'!AL12</f>
        <v>3.7586666666666666</v>
      </c>
      <c r="F13" s="12">
        <f>'% D'!AM12</f>
        <v>0.95506475502128774</v>
      </c>
      <c r="G13" s="4">
        <f>'% D'!AN12</f>
        <v>1.75</v>
      </c>
      <c r="H13" s="12">
        <f>'% D'!AO12</f>
        <v>1.0145619541880697</v>
      </c>
      <c r="I13" s="4">
        <f>'% D'!AP12</f>
        <v>2.7769999999999975</v>
      </c>
      <c r="J13" s="12">
        <f>'% D'!AQ12</f>
        <v>1.2866754699773697</v>
      </c>
      <c r="K13" s="4">
        <f>'% D'!AR12</f>
        <v>3.9593333333333334</v>
      </c>
      <c r="L13" s="12">
        <f>'% D'!AS12</f>
        <v>0.75247825547266423</v>
      </c>
      <c r="M13" s="4">
        <f>'% D'!AT12</f>
        <v>3.3183333333333387</v>
      </c>
      <c r="N13" s="12">
        <f>'% D'!AU12</f>
        <v>0.73193397493030887</v>
      </c>
      <c r="P13" s="4">
        <f>'# D'!AL12</f>
        <v>0.33833333333333326</v>
      </c>
      <c r="Q13" s="12">
        <f>'# D'!AM12</f>
        <v>8.5526450205238594E-2</v>
      </c>
      <c r="R13" s="4">
        <f>'# D'!AN12</f>
        <v>0.15733333333333338</v>
      </c>
      <c r="S13" s="12">
        <f>'# D'!AO12</f>
        <v>9.1313968216646599E-2</v>
      </c>
      <c r="T13" s="4">
        <f>'# D'!AP12</f>
        <v>0.26233333333333331</v>
      </c>
      <c r="U13" s="12">
        <f>'# D'!AQ12</f>
        <v>0.67676160755749404</v>
      </c>
      <c r="V13" s="4">
        <f>'# D'!AR12</f>
        <v>0.35666666666666647</v>
      </c>
      <c r="W13" s="12">
        <f>'# D'!AS12</f>
        <v>6.8159854166336561E-2</v>
      </c>
      <c r="X13" s="4">
        <f>'# D'!AT12</f>
        <v>0.29899999999999949</v>
      </c>
      <c r="Y13" s="12">
        <f>'# D'!AU12</f>
        <v>6.5962198476659364E-2</v>
      </c>
      <c r="Z13" s="12"/>
      <c r="AB13" s="15">
        <f>'T-TEST'!V12</f>
        <v>8.0481935397722377E-3</v>
      </c>
      <c r="AC13" s="15">
        <f>'T-TEST'!W12</f>
        <v>3.3463583870783797E-2</v>
      </c>
      <c r="AD13" s="15">
        <f>'T-TEST'!X12</f>
        <v>2.2296227549215151E-2</v>
      </c>
      <c r="AE13" s="15">
        <f>'T-TEST'!Y12</f>
        <v>4.1907353006447714E-3</v>
      </c>
      <c r="AF13" s="15">
        <f>'T-TEST'!Z12</f>
        <v>9.7582039369897595E-4</v>
      </c>
      <c r="AH13" s="8" t="str">
        <f t="shared" si="0"/>
        <v>N</v>
      </c>
      <c r="AI13" s="8" t="str">
        <f t="shared" si="1"/>
        <v>N</v>
      </c>
      <c r="AJ13" s="8" t="str">
        <f t="shared" si="2"/>
        <v>N</v>
      </c>
      <c r="AK13" s="8" t="str">
        <f t="shared" si="3"/>
        <v>N</v>
      </c>
      <c r="AL13" s="8" t="str">
        <f t="shared" si="4"/>
        <v>N</v>
      </c>
      <c r="AM13" s="8"/>
      <c r="AN13" s="4">
        <f>'% D'!AW12</f>
        <v>4.1389999999999993</v>
      </c>
      <c r="AO13" s="12">
        <f>'% D'!AX12</f>
        <v>1.0956216949285178</v>
      </c>
      <c r="AP13" s="4">
        <f>'% D'!AY12</f>
        <v>0.95699999999999985</v>
      </c>
      <c r="AQ13" s="12">
        <f>'% D'!AZ12</f>
        <v>0.98369609445764805</v>
      </c>
      <c r="AR13" s="4">
        <f>'% D'!BA12</f>
        <v>2.7769999999999975</v>
      </c>
      <c r="AS13" s="12">
        <f>'% D'!BB12</f>
        <v>1.5156814141724471</v>
      </c>
      <c r="AT13" s="4">
        <f>'% D'!BC12</f>
        <v>4.9828333333333354</v>
      </c>
      <c r="AU13" s="12">
        <f>'% D'!BD12</f>
        <v>0.31376433854403268</v>
      </c>
      <c r="AV13" s="4">
        <f>'% D'!BE12</f>
        <v>7.3570000000000064</v>
      </c>
      <c r="AW13" s="12">
        <f>'% D'!BF12</f>
        <v>0.50441477872097806</v>
      </c>
      <c r="AY13" s="4">
        <f>'# D'!AW12</f>
        <v>0.37266666666666659</v>
      </c>
      <c r="AZ13" s="12">
        <f>'# D'!AX12</f>
        <v>9.861758730685552E-2</v>
      </c>
      <c r="BA13" s="4">
        <f>'# D'!AY12</f>
        <v>8.6333333333333373E-2</v>
      </c>
      <c r="BB13" s="12">
        <f>'# D'!AZ12</f>
        <v>8.8720756855965602E-2</v>
      </c>
      <c r="BC13" s="4">
        <f>'# D'!BA12</f>
        <v>0.29866666666666664</v>
      </c>
      <c r="BD13" s="12">
        <f>'# D'!BB12</f>
        <v>0.61755260286535374</v>
      </c>
      <c r="BE13" s="4">
        <f>'# D'!BC12</f>
        <v>0.44899999999999962</v>
      </c>
      <c r="BF13" s="12">
        <f>'# D'!BD12</f>
        <v>2.8444155706859542E-2</v>
      </c>
      <c r="BG13" s="4">
        <f>'# D'!BE12</f>
        <v>0.66199999999999992</v>
      </c>
      <c r="BH13" s="12">
        <f>'# D'!BF12</f>
        <v>4.5313691517569352E-2</v>
      </c>
      <c r="BJ13" s="15">
        <f>'T-TEST'!AB12</f>
        <v>3.4079287187722654E-3</v>
      </c>
      <c r="BK13" s="15">
        <f>'T-TEST'!AC12</f>
        <v>0.12735796012105441</v>
      </c>
      <c r="BL13" s="15">
        <f>'T-TEST'!AD12</f>
        <v>1.6364543094417337E-2</v>
      </c>
      <c r="BM13" s="15">
        <f>'T-TEST'!AE12</f>
        <v>1.1943083585010603E-4</v>
      </c>
      <c r="BN13" s="15">
        <f>'T-TEST'!AF12</f>
        <v>1.2098130508111083E-4</v>
      </c>
      <c r="BP13" s="8" t="str">
        <f t="shared" si="5"/>
        <v>N</v>
      </c>
      <c r="BQ13" s="8" t="str">
        <f t="shared" si="6"/>
        <v>N</v>
      </c>
      <c r="BR13" s="8" t="str">
        <f t="shared" si="7"/>
        <v>N</v>
      </c>
      <c r="BS13" s="8" t="str">
        <f t="shared" si="8"/>
        <v>N</v>
      </c>
      <c r="BT13" s="8" t="str">
        <f t="shared" si="9"/>
        <v>S</v>
      </c>
      <c r="BV13" s="4">
        <f>'% D'!BH12</f>
        <v>0.38033333333333275</v>
      </c>
      <c r="BW13" s="4">
        <f>'% D'!BI12</f>
        <v>0.58210572920840487</v>
      </c>
      <c r="BX13" s="4">
        <f>'% D'!BJ12</f>
        <v>-0.79300000000000015</v>
      </c>
      <c r="BY13" s="4">
        <f>'% D'!BK12</f>
        <v>0.5956419215460762</v>
      </c>
      <c r="BZ13" s="4">
        <f>'% D'!BL12</f>
        <v>0</v>
      </c>
      <c r="CA13" s="4">
        <f>'% D'!BM12</f>
        <v>0.97315377896986066</v>
      </c>
      <c r="CB13" s="4">
        <f>'% D'!BN12</f>
        <v>1.0235000000000021</v>
      </c>
      <c r="CC13" s="4">
        <f>'% D'!BO12</f>
        <v>0.7201424158408799</v>
      </c>
      <c r="CD13" s="4">
        <f>'% D'!BP12</f>
        <v>4.0386666666666677</v>
      </c>
      <c r="CE13" s="4">
        <f>'% D'!BQ12</f>
        <v>0.66875382766973812</v>
      </c>
      <c r="CG13" s="4">
        <f>'# D'!BH12</f>
        <v>3.4333333333333327E-2</v>
      </c>
      <c r="CH13" s="12">
        <f>'# D'!BI12</f>
        <v>5.2401865069098483E-2</v>
      </c>
      <c r="CI13" s="4">
        <f>'# D'!BJ12</f>
        <v>-7.1000000000000008E-2</v>
      </c>
      <c r="CJ13" s="12">
        <f>'# D'!BK12</f>
        <v>5.3987115019902332E-2</v>
      </c>
      <c r="CK13" s="4">
        <f>'# D'!BL12</f>
        <v>3.6333333333333329E-2</v>
      </c>
      <c r="CL13" s="12">
        <f>'# D'!BM12</f>
        <v>0.54606558863995347</v>
      </c>
      <c r="CM13" s="4">
        <f>'# D'!BN12</f>
        <v>9.2333333333333156E-2</v>
      </c>
      <c r="CN13" s="12">
        <f>'# D'!BO12</f>
        <v>6.5171542582192751E-2</v>
      </c>
      <c r="CO13" s="4">
        <f>'# D'!BP12</f>
        <v>0.36300000000000043</v>
      </c>
      <c r="CP13" s="12">
        <f>'# D'!BQ12</f>
        <v>6.0246486705536714E-2</v>
      </c>
      <c r="CR13" s="15">
        <f>'T-TEST'!AH12</f>
        <v>0.20975796658115048</v>
      </c>
      <c r="CS13" s="15">
        <f>'T-TEST'!AI12</f>
        <v>3.2777202972073843E-2</v>
      </c>
      <c r="CT13" s="15">
        <f>'T-TEST'!AJ12</f>
        <v>1</v>
      </c>
      <c r="CU13" s="15">
        <f>'T-TEST'!AK12</f>
        <v>8.3214794770476275E-2</v>
      </c>
      <c r="CV13" s="15">
        <f>'T-TEST'!AL12</f>
        <v>1.015025290850389E-3</v>
      </c>
      <c r="CX13" s="8" t="str">
        <f t="shared" si="10"/>
        <v>N</v>
      </c>
      <c r="CY13" s="8" t="str">
        <f t="shared" si="11"/>
        <v>N</v>
      </c>
      <c r="CZ13" s="8" t="str">
        <f t="shared" si="12"/>
        <v>N</v>
      </c>
      <c r="DA13" s="8" t="str">
        <f t="shared" si="13"/>
        <v>N</v>
      </c>
      <c r="DB13" s="8" t="str">
        <f t="shared" si="14"/>
        <v>N</v>
      </c>
    </row>
    <row r="14" spans="1:140" x14ac:dyDescent="0.25">
      <c r="A14" t="str">
        <f>'Raw Data'!A13</f>
        <v>A_p110g</v>
      </c>
      <c r="B14">
        <f>'Raw Data'!B13</f>
        <v>71</v>
      </c>
      <c r="C14">
        <f>'Raw Data'!C13</f>
        <v>76</v>
      </c>
      <c r="D14" t="str">
        <f>'Raw Data'!D13</f>
        <v>KAQVWL</v>
      </c>
      <c r="E14" s="4">
        <f>'% D'!AL13</f>
        <v>0.55166666666666653</v>
      </c>
      <c r="F14" s="12">
        <f>'% D'!AM13</f>
        <v>0.45385755512526904</v>
      </c>
      <c r="G14" s="4">
        <f>'% D'!AN13</f>
        <v>0.67999999999999972</v>
      </c>
      <c r="H14" s="12">
        <f>'% D'!AO13</f>
        <v>0.48143523049673376</v>
      </c>
      <c r="I14" s="4">
        <f>'% D'!AP13</f>
        <v>0.58233333333333337</v>
      </c>
      <c r="J14" s="12">
        <f>'% D'!AQ13</f>
        <v>0.69602666578859662</v>
      </c>
      <c r="K14" s="4">
        <f>'% D'!AR13</f>
        <v>0.54499999999999993</v>
      </c>
      <c r="L14" s="12">
        <f>'% D'!AS13</f>
        <v>0.89032624855292875</v>
      </c>
      <c r="M14" s="4">
        <f>'% D'!AT13</f>
        <v>2.4513333333333334</v>
      </c>
      <c r="N14" s="12">
        <f>'% D'!AU13</f>
        <v>0.49282388858650589</v>
      </c>
      <c r="P14" s="4">
        <f>'# D'!AL13</f>
        <v>2.1999999999999985E-2</v>
      </c>
      <c r="Q14" s="12">
        <f>'# D'!AM13</f>
        <v>1.8738297225885603E-2</v>
      </c>
      <c r="R14" s="4">
        <f>'# D'!AN13</f>
        <v>2.6666666666666665E-2</v>
      </c>
      <c r="S14" s="12">
        <f>'# D'!AO13</f>
        <v>1.9238337419112749E-2</v>
      </c>
      <c r="T14" s="4">
        <f>'# D'!AP13</f>
        <v>2.7333333333333321E-2</v>
      </c>
      <c r="U14" s="12">
        <f>'# D'!AQ13</f>
        <v>3.5367325395564149E-2</v>
      </c>
      <c r="V14" s="4">
        <f>'# D'!AR13</f>
        <v>2.1999999999999992E-2</v>
      </c>
      <c r="W14" s="12">
        <f>'# D'!AS13</f>
        <v>3.586961075034957E-2</v>
      </c>
      <c r="X14" s="4">
        <f>'# D'!AT13</f>
        <v>9.8333333333333342E-2</v>
      </c>
      <c r="Y14" s="12">
        <f>'# D'!AU13</f>
        <v>1.9795540747570069E-2</v>
      </c>
      <c r="Z14" s="12"/>
      <c r="AB14" s="15">
        <f>'T-TEST'!V13</f>
        <v>0.12122621861668373</v>
      </c>
      <c r="AC14" s="15">
        <f>'T-TEST'!W13</f>
        <v>6.8142669100206499E-2</v>
      </c>
      <c r="AD14" s="15">
        <f>'T-TEST'!X13</f>
        <v>0.22417112822536145</v>
      </c>
      <c r="AE14" s="15">
        <f>'T-TEST'!Y13</f>
        <v>0.20791438844741825</v>
      </c>
      <c r="AF14" s="15">
        <f>'T-TEST'!Z13</f>
        <v>2.8703322592690432E-4</v>
      </c>
      <c r="AH14" s="8" t="str">
        <f t="shared" si="0"/>
        <v>N</v>
      </c>
      <c r="AI14" s="8" t="str">
        <f t="shared" si="1"/>
        <v>N</v>
      </c>
      <c r="AJ14" s="8" t="str">
        <f t="shared" si="2"/>
        <v>N</v>
      </c>
      <c r="AK14" s="8" t="str">
        <f t="shared" si="3"/>
        <v>N</v>
      </c>
      <c r="AL14" s="8" t="str">
        <f t="shared" si="4"/>
        <v>N</v>
      </c>
      <c r="AM14" s="8"/>
      <c r="AN14" s="4">
        <f>'% D'!AW13</f>
        <v>-6.5666666666666762E-2</v>
      </c>
      <c r="AO14" s="12">
        <f>'% D'!AX13</f>
        <v>1.0185367198391901</v>
      </c>
      <c r="AP14" s="4">
        <f>'% D'!AY13</f>
        <v>0.52233333333333332</v>
      </c>
      <c r="AQ14" s="12">
        <f>'% D'!AZ13</f>
        <v>0.70913868671124303</v>
      </c>
      <c r="AR14" s="4">
        <f>'% D'!BA13</f>
        <v>0.34166666666666701</v>
      </c>
      <c r="AS14" s="12">
        <f>'% D'!BB13</f>
        <v>0.20406941381505583</v>
      </c>
      <c r="AT14" s="4">
        <f>'% D'!BC13</f>
        <v>0.77383333333333315</v>
      </c>
      <c r="AU14" s="12">
        <f>'% D'!BD13</f>
        <v>0.68728554429816024</v>
      </c>
      <c r="AV14" s="4">
        <f>'% D'!BE13</f>
        <v>2.0848333333333331</v>
      </c>
      <c r="AW14" s="12">
        <f>'% D'!BF13</f>
        <v>0.31251934544072263</v>
      </c>
      <c r="AY14" s="4">
        <f>'# D'!AW13</f>
        <v>-2.6666666666666783E-3</v>
      </c>
      <c r="AZ14" s="12">
        <f>'# D'!AX13</f>
        <v>4.1292511494732856E-2</v>
      </c>
      <c r="BA14" s="4">
        <f>'# D'!AY13</f>
        <v>2.066666666666666E-2</v>
      </c>
      <c r="BB14" s="12">
        <f>'# D'!AZ13</f>
        <v>2.8260651810040609E-2</v>
      </c>
      <c r="BC14" s="4">
        <f>'# D'!BA13</f>
        <v>2.0999999999999977E-2</v>
      </c>
      <c r="BD14" s="12">
        <f>'# D'!BB13</f>
        <v>2.3200563322123297E-2</v>
      </c>
      <c r="BE14" s="4">
        <f>'# D'!BC13</f>
        <v>3.0999999999999986E-2</v>
      </c>
      <c r="BF14" s="12">
        <f>'# D'!BD13</f>
        <v>2.8419754114063785E-2</v>
      </c>
      <c r="BG14" s="4">
        <f>'# D'!BE13</f>
        <v>8.3666666666666667E-2</v>
      </c>
      <c r="BH14" s="12">
        <f>'# D'!BF13</f>
        <v>1.212000036792377E-2</v>
      </c>
      <c r="BJ14" s="15">
        <f>'T-TEST'!AB13</f>
        <v>0.8876546859325205</v>
      </c>
      <c r="BK14" s="15">
        <f>'T-TEST'!AC13</f>
        <v>0.14773120982517934</v>
      </c>
      <c r="BL14" s="15">
        <f>'T-TEST'!AD13</f>
        <v>1.4357550246590144E-2</v>
      </c>
      <c r="BM14" s="15">
        <f>'T-TEST'!AE13</f>
        <v>9.4124399243406459E-2</v>
      </c>
      <c r="BN14" s="15">
        <f>'T-TEST'!AF13</f>
        <v>1.7486686275829037E-3</v>
      </c>
      <c r="BP14" s="8" t="str">
        <f t="shared" si="5"/>
        <v>N</v>
      </c>
      <c r="BQ14" s="8" t="str">
        <f t="shared" si="6"/>
        <v>N</v>
      </c>
      <c r="BR14" s="8" t="str">
        <f t="shared" si="7"/>
        <v>N</v>
      </c>
      <c r="BS14" s="8" t="str">
        <f t="shared" si="8"/>
        <v>N</v>
      </c>
      <c r="BT14" s="8" t="str">
        <f t="shared" si="9"/>
        <v>N</v>
      </c>
      <c r="BV14" s="4">
        <f>'% D'!BH13</f>
        <v>-0.61733333333333329</v>
      </c>
      <c r="BW14" s="4">
        <f>'% D'!BI13</f>
        <v>0.72612265327880576</v>
      </c>
      <c r="BX14" s="4">
        <f>'% D'!BJ13</f>
        <v>-0.1576666666666664</v>
      </c>
      <c r="BY14" s="4">
        <f>'% D'!BK13</f>
        <v>0.4858687779239389</v>
      </c>
      <c r="BZ14" s="4">
        <f>'% D'!BL13</f>
        <v>-0.24066666666666636</v>
      </c>
      <c r="CA14" s="4">
        <f>'% D'!BM13</f>
        <v>0.69963328172501049</v>
      </c>
      <c r="CB14" s="4">
        <f>'% D'!BN13</f>
        <v>0.22883333333333322</v>
      </c>
      <c r="CC14" s="4">
        <f>'% D'!BO13</f>
        <v>0.67114539340026291</v>
      </c>
      <c r="CD14" s="4">
        <f>'% D'!BP13</f>
        <v>-0.36650000000000027</v>
      </c>
      <c r="CE14" s="4">
        <f>'% D'!BQ13</f>
        <v>0.34011067569394293</v>
      </c>
      <c r="CG14" s="4">
        <f>'# D'!BH13</f>
        <v>-2.4666666666666663E-2</v>
      </c>
      <c r="CH14" s="12">
        <f>'# D'!BI13</f>
        <v>2.9765316819775234E-2</v>
      </c>
      <c r="CI14" s="4">
        <f>'# D'!BJ13</f>
        <v>-6.0000000000000053E-3</v>
      </c>
      <c r="CJ14" s="12">
        <f>'# D'!BK13</f>
        <v>1.9285517269821625E-2</v>
      </c>
      <c r="CK14" s="4">
        <f>'# D'!BL13</f>
        <v>-6.3333333333333436E-3</v>
      </c>
      <c r="CL14" s="12">
        <f>'# D'!BM13</f>
        <v>2.717786907237112E-2</v>
      </c>
      <c r="CM14" s="4">
        <f>'# D'!BN13</f>
        <v>8.9999999999999941E-3</v>
      </c>
      <c r="CN14" s="12">
        <f>'# D'!BO13</f>
        <v>2.7248846509509109E-2</v>
      </c>
      <c r="CO14" s="4">
        <f>'# D'!BP13</f>
        <v>-1.4666666666666675E-2</v>
      </c>
      <c r="CP14" s="12">
        <f>'# D'!BQ13</f>
        <v>1.3332394629138681E-2</v>
      </c>
      <c r="CR14" s="15">
        <f>'T-TEST'!AH13</f>
        <v>0.24258242586435624</v>
      </c>
      <c r="CS14" s="15">
        <f>'T-TEST'!AI13</f>
        <v>0.5482207932060511</v>
      </c>
      <c r="CT14" s="15">
        <f>'T-TEST'!AJ13</f>
        <v>0.54333171282290182</v>
      </c>
      <c r="CU14" s="15">
        <f>'T-TEST'!AK13</f>
        <v>0.51480570290465533</v>
      </c>
      <c r="CV14" s="15">
        <f>'T-TEST'!AL13</f>
        <v>0.12704824728366179</v>
      </c>
      <c r="CX14" s="8" t="str">
        <f t="shared" si="10"/>
        <v>N</v>
      </c>
      <c r="CY14" s="8" t="str">
        <f t="shared" si="11"/>
        <v>N</v>
      </c>
      <c r="CZ14" s="8" t="str">
        <f t="shared" si="12"/>
        <v>N</v>
      </c>
      <c r="DA14" s="8" t="str">
        <f t="shared" si="13"/>
        <v>N</v>
      </c>
      <c r="DB14" s="8" t="str">
        <f t="shared" si="14"/>
        <v>N</v>
      </c>
    </row>
    <row r="15" spans="1:140" x14ac:dyDescent="0.25">
      <c r="A15" t="str">
        <f>'Raw Data'!A14</f>
        <v>A_p110g</v>
      </c>
      <c r="B15">
        <f>'Raw Data'!B14</f>
        <v>77</v>
      </c>
      <c r="C15">
        <f>'Raw Data'!C14</f>
        <v>84</v>
      </c>
      <c r="D15" t="str">
        <f>'Raw Data'!D14</f>
        <v>RALETSVA</v>
      </c>
      <c r="E15" s="4">
        <f>'% D'!AL14</f>
        <v>9.1096666666666692</v>
      </c>
      <c r="F15" s="12">
        <f>'% D'!AM14</f>
        <v>0.91621050147964711</v>
      </c>
      <c r="G15" s="4">
        <f>'% D'!AN14</f>
        <v>7.4123333333333328</v>
      </c>
      <c r="H15" s="12">
        <f>'% D'!AO14</f>
        <v>2.1360154241020908</v>
      </c>
      <c r="I15" s="4">
        <f>'% D'!AP14</f>
        <v>5.481666666666662</v>
      </c>
      <c r="J15" s="12">
        <f>'% D'!AQ14</f>
        <v>1.9018686664651423</v>
      </c>
      <c r="K15" s="4">
        <f>'% D'!AR14</f>
        <v>2.8916666666666728</v>
      </c>
      <c r="L15" s="12">
        <f>'% D'!AS14</f>
        <v>1.6082430451596619</v>
      </c>
      <c r="M15" s="4">
        <f>'% D'!AT14</f>
        <v>2.181666666666672</v>
      </c>
      <c r="N15" s="12">
        <f>'% D'!AU14</f>
        <v>0.33837309700162954</v>
      </c>
      <c r="P15" s="4">
        <f>'# D'!AL14</f>
        <v>0.54699999999999993</v>
      </c>
      <c r="Q15" s="12">
        <f>'# D'!AM14</f>
        <v>5.4950356671537109E-2</v>
      </c>
      <c r="R15" s="4">
        <f>'# D'!AN14</f>
        <v>0.44466666666666632</v>
      </c>
      <c r="S15" s="12">
        <f>'# D'!AO14</f>
        <v>0.12856253955293984</v>
      </c>
      <c r="T15" s="4">
        <f>'# D'!AP14</f>
        <v>0.30299999999999949</v>
      </c>
      <c r="U15" s="12">
        <f>'# D'!AQ14</f>
        <v>0.8130543000995275</v>
      </c>
      <c r="V15" s="4">
        <f>'# D'!AR14</f>
        <v>0.17333333333333334</v>
      </c>
      <c r="W15" s="12">
        <f>'# D'!AS14</f>
        <v>9.6473479993246236E-2</v>
      </c>
      <c r="X15" s="4">
        <f>'# D'!AT14</f>
        <v>0.13100000000000023</v>
      </c>
      <c r="Y15" s="12">
        <f>'# D'!AU14</f>
        <v>1.9675068683406734E-2</v>
      </c>
      <c r="Z15" s="12"/>
      <c r="AB15" s="15">
        <f>'T-TEST'!V14</f>
        <v>1.75528717385513E-5</v>
      </c>
      <c r="AC15" s="15">
        <f>'T-TEST'!W14</f>
        <v>1.0667699969592545E-3</v>
      </c>
      <c r="AD15" s="15">
        <f>'T-TEST'!X14</f>
        <v>5.8876109633195011E-3</v>
      </c>
      <c r="AE15" s="15">
        <f>'T-TEST'!Y14</f>
        <v>2.7303231622589772E-2</v>
      </c>
      <c r="AF15" s="15">
        <f>'T-TEST'!Z14</f>
        <v>6.0504888840895886E-3</v>
      </c>
      <c r="AH15" s="8" t="str">
        <f t="shared" si="0"/>
        <v>S</v>
      </c>
      <c r="AI15" s="8" t="str">
        <f t="shared" si="1"/>
        <v>S</v>
      </c>
      <c r="AJ15" s="8" t="str">
        <f t="shared" si="2"/>
        <v>N</v>
      </c>
      <c r="AK15" s="8" t="str">
        <f t="shared" si="3"/>
        <v>N</v>
      </c>
      <c r="AL15" s="8" t="str">
        <f t="shared" si="4"/>
        <v>N</v>
      </c>
      <c r="AM15" s="8"/>
      <c r="AN15" s="4">
        <f>'% D'!AW14</f>
        <v>1.7636666666666727</v>
      </c>
      <c r="AO15" s="12">
        <f>'% D'!AX14</f>
        <v>2.6068651796185116</v>
      </c>
      <c r="AP15" s="4">
        <f>'% D'!AY14</f>
        <v>2.7023333333333355</v>
      </c>
      <c r="AQ15" s="12">
        <f>'% D'!AZ14</f>
        <v>2.345930078420928</v>
      </c>
      <c r="AR15" s="4">
        <f>'% D'!BA14</f>
        <v>2.9489999999999981</v>
      </c>
      <c r="AS15" s="12">
        <f>'% D'!BB14</f>
        <v>2.065131058212331</v>
      </c>
      <c r="AT15" s="4">
        <f>'% D'!BC14</f>
        <v>1.1448333333333309</v>
      </c>
      <c r="AU15" s="12">
        <f>'% D'!BD14</f>
        <v>1.7587303075226572</v>
      </c>
      <c r="AV15" s="4">
        <f>'% D'!BE14</f>
        <v>1.4391666666666794</v>
      </c>
      <c r="AW15" s="12">
        <f>'% D'!BF14</f>
        <v>0.94427482925538064</v>
      </c>
      <c r="AY15" s="4">
        <f>'# D'!AW14</f>
        <v>0.10599999999999987</v>
      </c>
      <c r="AZ15" s="12">
        <f>'# D'!AX14</f>
        <v>0.15673102530285876</v>
      </c>
      <c r="BA15" s="4">
        <f>'# D'!AY14</f>
        <v>0.16199999999999948</v>
      </c>
      <c r="BB15" s="12">
        <f>'# D'!AZ14</f>
        <v>0.14087487500643531</v>
      </c>
      <c r="BC15" s="4">
        <f>'# D'!BA14</f>
        <v>0.16433333333333344</v>
      </c>
      <c r="BD15" s="12">
        <f>'# D'!BB14</f>
        <v>0.78731922310107016</v>
      </c>
      <c r="BE15" s="4">
        <f>'# D'!BC14</f>
        <v>6.8500000000000671E-2</v>
      </c>
      <c r="BF15" s="12">
        <f>'# D'!BD14</f>
        <v>0.1056786793155908</v>
      </c>
      <c r="BG15" s="4">
        <f>'# D'!BE14</f>
        <v>8.6666666666666892E-2</v>
      </c>
      <c r="BH15" s="12">
        <f>'# D'!BF14</f>
        <v>5.6681854164202884E-2</v>
      </c>
      <c r="BJ15" s="15">
        <f>'T-TEST'!AB14</f>
        <v>0.28675928528382832</v>
      </c>
      <c r="BK15" s="15">
        <f>'T-TEST'!AC14</f>
        <v>5.0755215229979313E-2</v>
      </c>
      <c r="BL15" s="15">
        <f>'T-TEST'!AD14</f>
        <v>4.7871029401759489E-2</v>
      </c>
      <c r="BM15" s="15">
        <f>'T-TEST'!AE14</f>
        <v>0.40141492554216751</v>
      </c>
      <c r="BN15" s="15">
        <f>'T-TEST'!AF14</f>
        <v>0.26905583564308605</v>
      </c>
      <c r="BP15" s="8" t="str">
        <f t="shared" si="5"/>
        <v>N</v>
      </c>
      <c r="BQ15" s="8" t="str">
        <f t="shared" si="6"/>
        <v>N</v>
      </c>
      <c r="BR15" s="8" t="str">
        <f t="shared" si="7"/>
        <v>N</v>
      </c>
      <c r="BS15" s="8" t="str">
        <f t="shared" si="8"/>
        <v>N</v>
      </c>
      <c r="BT15" s="8" t="str">
        <f t="shared" si="9"/>
        <v>N</v>
      </c>
      <c r="BV15" s="4">
        <f>'% D'!BH14</f>
        <v>-7.3459999999999965</v>
      </c>
      <c r="BW15" s="4">
        <f>'% D'!BI14</f>
        <v>2.5758009937274218</v>
      </c>
      <c r="BX15" s="4">
        <f>'% D'!BJ14</f>
        <v>-4.7099999999999973</v>
      </c>
      <c r="BY15" s="4">
        <f>'% D'!BK14</f>
        <v>2.3677194029773747</v>
      </c>
      <c r="BZ15" s="4">
        <f>'% D'!BL14</f>
        <v>-2.532666666666664</v>
      </c>
      <c r="CA15" s="4">
        <f>'% D'!BM14</f>
        <v>2.6129165169929043</v>
      </c>
      <c r="CB15" s="4">
        <f>'% D'!BN14</f>
        <v>-1.7468333333333419</v>
      </c>
      <c r="CC15" s="4">
        <f>'% D'!BO14</f>
        <v>2.3116585497285627</v>
      </c>
      <c r="CD15" s="4">
        <f>'% D'!BP14</f>
        <v>-0.74249999999999261</v>
      </c>
      <c r="CE15" s="4">
        <f>'% D'!BQ14</f>
        <v>1.2255048310194092</v>
      </c>
      <c r="CG15" s="4">
        <f>'# D'!BH14</f>
        <v>-0.44100000000000006</v>
      </c>
      <c r="CH15" s="12">
        <f>'# D'!BI14</f>
        <v>0.15478381319212417</v>
      </c>
      <c r="CI15" s="4">
        <f>'# D'!BJ14</f>
        <v>-0.28266666666666684</v>
      </c>
      <c r="CJ15" s="12">
        <f>'# D'!BK14</f>
        <v>0.14240461039709085</v>
      </c>
      <c r="CK15" s="4">
        <f>'# D'!BL14</f>
        <v>-0.13866666666666605</v>
      </c>
      <c r="CL15" s="12">
        <f>'# D'!BM14</f>
        <v>0.86784275024062585</v>
      </c>
      <c r="CM15" s="4">
        <f>'# D'!BN14</f>
        <v>-0.10483333333333267</v>
      </c>
      <c r="CN15" s="12">
        <f>'# D'!BO14</f>
        <v>0.13928722472683039</v>
      </c>
      <c r="CO15" s="4">
        <f>'# D'!BP14</f>
        <v>-4.4333333333333336E-2</v>
      </c>
      <c r="CP15" s="12">
        <f>'# D'!BQ14</f>
        <v>7.3301872384305675E-2</v>
      </c>
      <c r="CR15" s="15">
        <f>'T-TEST'!AH14</f>
        <v>2.3232913293995704E-2</v>
      </c>
      <c r="CS15" s="15">
        <f>'T-TEST'!AI14</f>
        <v>9.0084267435191941E-3</v>
      </c>
      <c r="CT15" s="15">
        <f>'T-TEST'!AJ14</f>
        <v>7.8533147379604651E-2</v>
      </c>
      <c r="CU15" s="15">
        <f>'T-TEST'!AK14</f>
        <v>0.24458969448292964</v>
      </c>
      <c r="CV15" s="15">
        <f>'T-TEST'!AL14</f>
        <v>0.45138014574432089</v>
      </c>
      <c r="CX15" s="8" t="str">
        <f t="shared" si="10"/>
        <v>N</v>
      </c>
      <c r="CY15" s="8" t="str">
        <f t="shared" si="11"/>
        <v>N</v>
      </c>
      <c r="CZ15" s="8" t="str">
        <f t="shared" si="12"/>
        <v>N</v>
      </c>
      <c r="DA15" s="8" t="str">
        <f t="shared" si="13"/>
        <v>N</v>
      </c>
      <c r="DB15" s="8" t="str">
        <f t="shared" si="14"/>
        <v>N</v>
      </c>
    </row>
    <row r="16" spans="1:140" x14ac:dyDescent="0.25">
      <c r="A16" t="str">
        <f>'Raw Data'!A15</f>
        <v>A_p110g</v>
      </c>
      <c r="B16">
        <f>'Raw Data'!B15</f>
        <v>79</v>
      </c>
      <c r="C16">
        <f>'Raw Data'!C15</f>
        <v>86</v>
      </c>
      <c r="D16" t="str">
        <f>'Raw Data'!D15</f>
        <v>LETSVAAD</v>
      </c>
      <c r="E16" s="4">
        <f>'% D'!AL15</f>
        <v>12.059333333333342</v>
      </c>
      <c r="F16" s="12">
        <f>'% D'!AM15</f>
        <v>1.9399700047246335</v>
      </c>
      <c r="G16" s="4">
        <f>'% D'!AN15</f>
        <v>9.0923333333333289</v>
      </c>
      <c r="H16" s="12">
        <f>'% D'!AO15</f>
        <v>2.5335150771968094</v>
      </c>
      <c r="I16" s="4">
        <f>'% D'!AP15</f>
        <v>0.8366666666666589</v>
      </c>
      <c r="J16" s="12">
        <f>'% D'!AQ15</f>
        <v>0.96267259994017229</v>
      </c>
      <c r="K16" s="4">
        <f>'% D'!AR15</f>
        <v>-0.7809999999999917</v>
      </c>
      <c r="L16" s="12">
        <f>'% D'!AS15</f>
        <v>1.2148175229942022</v>
      </c>
      <c r="M16" s="4">
        <f>'% D'!AT15</f>
        <v>-1.1970000000000027</v>
      </c>
      <c r="N16" s="12">
        <f>'% D'!AU15</f>
        <v>0.58126619617879882</v>
      </c>
      <c r="P16" s="4">
        <f>'# D'!AL15</f>
        <v>0.7236666666666669</v>
      </c>
      <c r="Q16" s="12">
        <f>'# D'!AM15</f>
        <v>0.11658643309508586</v>
      </c>
      <c r="R16" s="4">
        <f>'# D'!AN15</f>
        <v>0.54533333333333323</v>
      </c>
      <c r="S16" s="12">
        <f>'# D'!AO15</f>
        <v>0.15177088130212113</v>
      </c>
      <c r="T16" s="4">
        <f>'# D'!AP15</f>
        <v>2.766666666666584E-2</v>
      </c>
      <c r="U16" s="12">
        <f>'# D'!AQ15</f>
        <v>0.47202411405217726</v>
      </c>
      <c r="V16" s="4">
        <f>'# D'!AR15</f>
        <v>-4.6666666666666856E-2</v>
      </c>
      <c r="W16" s="12">
        <f>'# D'!AS15</f>
        <v>7.2752646340094249E-2</v>
      </c>
      <c r="X16" s="4">
        <f>'# D'!AT15</f>
        <v>-7.16666666666681E-2</v>
      </c>
      <c r="Y16" s="12">
        <f>'# D'!AU15</f>
        <v>3.4978743341385704E-2</v>
      </c>
      <c r="Z16" s="12"/>
      <c r="AB16" s="15">
        <f>'T-TEST'!V15</f>
        <v>2.3480602575051868E-3</v>
      </c>
      <c r="AC16" s="15">
        <f>'T-TEST'!W15</f>
        <v>1.5905924175244374E-3</v>
      </c>
      <c r="AD16" s="15">
        <f>'T-TEST'!X15</f>
        <v>0.1207419659418533</v>
      </c>
      <c r="AE16" s="15">
        <f>'T-TEST'!Y15</f>
        <v>0.24083649396429277</v>
      </c>
      <c r="AF16" s="15">
        <f>'T-TEST'!Z15</f>
        <v>3.3675221850388418E-2</v>
      </c>
      <c r="AH16" s="8" t="str">
        <f t="shared" si="0"/>
        <v>B</v>
      </c>
      <c r="AI16" s="8" t="str">
        <f t="shared" si="1"/>
        <v>S</v>
      </c>
      <c r="AJ16" s="8" t="str">
        <f t="shared" si="2"/>
        <v>N</v>
      </c>
      <c r="AK16" s="8" t="str">
        <f t="shared" si="3"/>
        <v>N</v>
      </c>
      <c r="AL16" s="8" t="str">
        <f t="shared" si="4"/>
        <v>N</v>
      </c>
      <c r="AM16" s="8"/>
      <c r="AN16" s="4">
        <f>'% D'!AW15</f>
        <v>6.0383333333333411</v>
      </c>
      <c r="AO16" s="12">
        <f>'% D'!AX15</f>
        <v>3.4359652970501773</v>
      </c>
      <c r="AP16" s="4">
        <f>'% D'!AY15</f>
        <v>5.1266666666666652</v>
      </c>
      <c r="AQ16" s="12">
        <f>'% D'!AZ15</f>
        <v>2.2827037503746967</v>
      </c>
      <c r="AR16" s="4">
        <f>'% D'!BA15</f>
        <v>0.84099999999999397</v>
      </c>
      <c r="AS16" s="12">
        <f>'% D'!BB15</f>
        <v>1.9942492244646293</v>
      </c>
      <c r="AT16" s="4">
        <f>'% D'!BC15</f>
        <v>2.2000000000005571E-2</v>
      </c>
      <c r="AU16" s="12">
        <f>'% D'!BD15</f>
        <v>1.8420984961202169</v>
      </c>
      <c r="AV16" s="4">
        <f>'% D'!BE15</f>
        <v>-0.20883333333333098</v>
      </c>
      <c r="AW16" s="12">
        <f>'% D'!BF15</f>
        <v>0.70322697303834625</v>
      </c>
      <c r="AY16" s="4">
        <f>'# D'!AW15</f>
        <v>0.36266666666666669</v>
      </c>
      <c r="AZ16" s="12">
        <f>'# D'!AX15</f>
        <v>0.20630764753265829</v>
      </c>
      <c r="BA16" s="4">
        <f>'# D'!AY15</f>
        <v>0.30766666666666653</v>
      </c>
      <c r="BB16" s="12">
        <f>'# D'!AZ15</f>
        <v>0.13670802580103586</v>
      </c>
      <c r="BC16" s="4">
        <f>'# D'!BA15</f>
        <v>9.1999999999999638E-2</v>
      </c>
      <c r="BD16" s="12">
        <f>'# D'!BB15</f>
        <v>0.44034745024867072</v>
      </c>
      <c r="BE16" s="4">
        <f>'# D'!BC15</f>
        <v>1.8333333333337976E-3</v>
      </c>
      <c r="BF16" s="12">
        <f>'# D'!BD15</f>
        <v>0.11021920524809339</v>
      </c>
      <c r="BG16" s="4">
        <f>'# D'!BE15</f>
        <v>-1.2333333333333307E-2</v>
      </c>
      <c r="BH16" s="12">
        <f>'# D'!BF15</f>
        <v>4.2208428529625447E-2</v>
      </c>
      <c r="BJ16" s="15">
        <f>'T-TEST'!AB15</f>
        <v>1.563532219272332E-2</v>
      </c>
      <c r="BK16" s="15">
        <f>'T-TEST'!AC15</f>
        <v>5.8329081648631513E-3</v>
      </c>
      <c r="BL16" s="15">
        <f>'T-TEST'!AD15</f>
        <v>0.41580742732126086</v>
      </c>
      <c r="BM16" s="15">
        <f>'T-TEST'!AE15</f>
        <v>0.98114175677206727</v>
      </c>
      <c r="BN16" s="15">
        <f>'T-TEST'!AF15</f>
        <v>0.56088176107837773</v>
      </c>
      <c r="BP16" s="8" t="str">
        <f t="shared" si="5"/>
        <v>N</v>
      </c>
      <c r="BQ16" s="8" t="str">
        <f t="shared" si="6"/>
        <v>N</v>
      </c>
      <c r="BR16" s="8" t="str">
        <f t="shared" si="7"/>
        <v>N</v>
      </c>
      <c r="BS16" s="8" t="str">
        <f t="shared" si="8"/>
        <v>N</v>
      </c>
      <c r="BT16" s="8" t="str">
        <f t="shared" si="9"/>
        <v>N</v>
      </c>
      <c r="BV16" s="4">
        <f>'% D'!BH15</f>
        <v>-6.0210000000000008</v>
      </c>
      <c r="BW16" s="4">
        <f>'% D'!BI15</f>
        <v>2.4651935864497805</v>
      </c>
      <c r="BX16" s="4">
        <f>'% D'!BJ15</f>
        <v>-3.9656666666666638</v>
      </c>
      <c r="BY16" s="4">
        <f>'% D'!BK15</f>
        <v>2.7273661919522953</v>
      </c>
      <c r="BZ16" s="4">
        <f>'% D'!BL15</f>
        <v>4.3333333333350765E-3</v>
      </c>
      <c r="CA16" s="4">
        <f>'% D'!BM15</f>
        <v>1.7640273054579878</v>
      </c>
      <c r="CB16" s="4">
        <f>'% D'!BN15</f>
        <v>0.80299999999999727</v>
      </c>
      <c r="CC16" s="4">
        <f>'% D'!BO15</f>
        <v>2.2775136839883254</v>
      </c>
      <c r="CD16" s="4">
        <f>'% D'!BP15</f>
        <v>0.98816666666667174</v>
      </c>
      <c r="CE16" s="4">
        <f>'% D'!BQ15</f>
        <v>0.39988402765612435</v>
      </c>
      <c r="CG16" s="4">
        <f>'# D'!BH15</f>
        <v>-0.36100000000000021</v>
      </c>
      <c r="CH16" s="12">
        <f>'# D'!BI15</f>
        <v>0.14782457062290807</v>
      </c>
      <c r="CI16" s="4">
        <f>'# D'!BJ15</f>
        <v>-0.23766666666666669</v>
      </c>
      <c r="CJ16" s="12">
        <f>'# D'!BK15</f>
        <v>0.16366971940716507</v>
      </c>
      <c r="CK16" s="4">
        <f>'# D'!BL15</f>
        <v>6.4333333333333798E-2</v>
      </c>
      <c r="CL16" s="12">
        <f>'# D'!BM15</f>
        <v>0.49609601453443031</v>
      </c>
      <c r="CM16" s="4">
        <f>'# D'!BN15</f>
        <v>4.8500000000000654E-2</v>
      </c>
      <c r="CN16" s="12">
        <f>'# D'!BO15</f>
        <v>0.13648170926389186</v>
      </c>
      <c r="CO16" s="4">
        <f>'# D'!BP15</f>
        <v>5.9333333333334792E-2</v>
      </c>
      <c r="CP16" s="12">
        <f>'# D'!BQ15</f>
        <v>2.3883013183968682E-2</v>
      </c>
      <c r="CR16" s="15">
        <f>'T-TEST'!AH15</f>
        <v>2.8471999491404866E-2</v>
      </c>
      <c r="CS16" s="15">
        <f>'T-TEST'!AI15</f>
        <v>2.5305766543380123E-2</v>
      </c>
      <c r="CT16" s="15">
        <f>'T-TEST'!AJ15</f>
        <v>0.99522094621047597</v>
      </c>
      <c r="CU16" s="15">
        <f>'T-TEST'!AK15</f>
        <v>0.57218709008869539</v>
      </c>
      <c r="CV16" s="15">
        <f>'T-TEST'!AL15</f>
        <v>7.557848901773899E-2</v>
      </c>
      <c r="CX16" s="8" t="str">
        <f t="shared" si="10"/>
        <v>N</v>
      </c>
      <c r="CY16" s="8" t="str">
        <f t="shared" si="11"/>
        <v>N</v>
      </c>
      <c r="CZ16" s="8" t="str">
        <f t="shared" si="12"/>
        <v>N</v>
      </c>
      <c r="DA16" s="8" t="str">
        <f t="shared" si="13"/>
        <v>N</v>
      </c>
      <c r="DB16" s="8" t="str">
        <f t="shared" si="14"/>
        <v>N</v>
      </c>
    </row>
    <row r="17" spans="1:106" x14ac:dyDescent="0.25">
      <c r="A17" t="str">
        <f>'Raw Data'!A16</f>
        <v>A_p110g</v>
      </c>
      <c r="B17">
        <f>'Raw Data'!B16</f>
        <v>87</v>
      </c>
      <c r="C17">
        <f>'Raw Data'!C16</f>
        <v>99</v>
      </c>
      <c r="D17" t="str">
        <f>'Raw Data'!D16</f>
        <v>FYHRLGPHHFLLL</v>
      </c>
      <c r="E17" s="4">
        <f>'% D'!AL16</f>
        <v>0.29733333333333345</v>
      </c>
      <c r="F17" s="12">
        <f>'% D'!AM16</f>
        <v>0.3936075283929697</v>
      </c>
      <c r="G17" s="4">
        <f>'% D'!AN16</f>
        <v>0.66233333333333322</v>
      </c>
      <c r="H17" s="12">
        <f>'% D'!AO16</f>
        <v>0.33645077624474834</v>
      </c>
      <c r="I17" s="4">
        <f>'% D'!AP16</f>
        <v>0.75233333333333263</v>
      </c>
      <c r="J17" s="12">
        <f>'% D'!AQ16</f>
        <v>0.96619794863762654</v>
      </c>
      <c r="K17" s="4">
        <f>'% D'!AR16</f>
        <v>0.92166666666666686</v>
      </c>
      <c r="L17" s="12">
        <f>'% D'!AS16</f>
        <v>1.5289340858310618</v>
      </c>
      <c r="M17" s="4">
        <f>'% D'!AT16</f>
        <v>2.2376666666666658</v>
      </c>
      <c r="N17" s="12">
        <f>'% D'!AU16</f>
        <v>1.3168595989649017</v>
      </c>
      <c r="P17" s="4">
        <f>'# D'!AL16</f>
        <v>2.9333333333333322E-2</v>
      </c>
      <c r="Q17" s="12">
        <f>'# D'!AM16</f>
        <v>3.9295592416066075E-2</v>
      </c>
      <c r="R17" s="4">
        <f>'# D'!AN16</f>
        <v>6.6666666666666652E-2</v>
      </c>
      <c r="S17" s="12">
        <f>'# D'!AO16</f>
        <v>3.3664964041427034E-2</v>
      </c>
      <c r="T17" s="4">
        <f>'# D'!AP16</f>
        <v>8.433333333333326E-2</v>
      </c>
      <c r="U17" s="12">
        <f>'# D'!AQ16</f>
        <v>0.34858310964028505</v>
      </c>
      <c r="V17" s="4">
        <f>'# D'!AR16</f>
        <v>9.1999999999999971E-2</v>
      </c>
      <c r="W17" s="12">
        <f>'# D'!AS16</f>
        <v>0.1524983512135103</v>
      </c>
      <c r="X17" s="4">
        <f>'# D'!AT16</f>
        <v>0.22333333333333316</v>
      </c>
      <c r="Y17" s="12">
        <f>'# D'!AU16</f>
        <v>0.13167477649732962</v>
      </c>
      <c r="Z17" s="12"/>
      <c r="AB17" s="15">
        <f>'T-TEST'!V16</f>
        <v>0.18784356538571634</v>
      </c>
      <c r="AC17" s="15">
        <f>'T-TEST'!W16</f>
        <v>8.3353812950297795E-3</v>
      </c>
      <c r="AD17" s="15">
        <f>'T-TEST'!X16</f>
        <v>0.12888831019219851</v>
      </c>
      <c r="AE17" s="15">
        <f>'T-TEST'!Y16</f>
        <v>0.23595855888337652</v>
      </c>
      <c r="AF17" s="15">
        <f>'T-TEST'!Z16</f>
        <v>5.4852110203090061E-2</v>
      </c>
      <c r="AH17" s="8" t="str">
        <f t="shared" si="0"/>
        <v>N</v>
      </c>
      <c r="AI17" s="8" t="str">
        <f t="shared" si="1"/>
        <v>N</v>
      </c>
      <c r="AJ17" s="8" t="str">
        <f t="shared" si="2"/>
        <v>N</v>
      </c>
      <c r="AK17" s="8" t="str">
        <f t="shared" si="3"/>
        <v>N</v>
      </c>
      <c r="AL17" s="8" t="str">
        <f t="shared" si="4"/>
        <v>N</v>
      </c>
      <c r="AM17" s="8"/>
      <c r="AN17" s="4">
        <f>'% D'!AW16</f>
        <v>8.6333333333333373E-2</v>
      </c>
      <c r="AO17" s="12">
        <f>'% D'!AX16</f>
        <v>0.57510397406626779</v>
      </c>
      <c r="AP17" s="4">
        <f>'% D'!AY16</f>
        <v>0.46333333333333337</v>
      </c>
      <c r="AQ17" s="12">
        <f>'% D'!AZ16</f>
        <v>0.26235651804969884</v>
      </c>
      <c r="AR17" s="4">
        <f>'% D'!BA16</f>
        <v>0.36399999999999899</v>
      </c>
      <c r="AS17" s="12">
        <f>'% D'!BB16</f>
        <v>0.84669408514461753</v>
      </c>
      <c r="AT17" s="4">
        <f>'% D'!BC16</f>
        <v>1.1378333333333348</v>
      </c>
      <c r="AU17" s="12">
        <f>'% D'!BD16</f>
        <v>1.6615409749906851</v>
      </c>
      <c r="AV17" s="4">
        <f>'% D'!BE16</f>
        <v>1.1381666666666685</v>
      </c>
      <c r="AW17" s="12">
        <f>'% D'!BF16</f>
        <v>0.87857190146457198</v>
      </c>
      <c r="AY17" s="4">
        <f>'# D'!AW16</f>
        <v>8.6666666666666559E-3</v>
      </c>
      <c r="AZ17" s="12">
        <f>'# D'!AX16</f>
        <v>5.7439156075416276E-2</v>
      </c>
      <c r="BA17" s="4">
        <f>'# D'!AY16</f>
        <v>4.666666666666669E-2</v>
      </c>
      <c r="BB17" s="12">
        <f>'# D'!AZ16</f>
        <v>2.6313817745760859E-2</v>
      </c>
      <c r="BC17" s="4">
        <f>'# D'!BA16</f>
        <v>6.3333333333333353E-2</v>
      </c>
      <c r="BD17" s="12">
        <f>'# D'!BB16</f>
        <v>0.30014340367750059</v>
      </c>
      <c r="BE17" s="4">
        <f>'# D'!BC16</f>
        <v>0.1133333333333334</v>
      </c>
      <c r="BF17" s="12">
        <f>'# D'!BD16</f>
        <v>0.16584966606503648</v>
      </c>
      <c r="BG17" s="4">
        <f>'# D'!BE16</f>
        <v>0.11316666666666664</v>
      </c>
      <c r="BH17" s="12">
        <f>'# D'!BF16</f>
        <v>8.7557376297964729E-2</v>
      </c>
      <c r="BJ17" s="15">
        <f>'T-TEST'!AB16</f>
        <v>0.73146317196506327</v>
      </c>
      <c r="BK17" s="15">
        <f>'T-TEST'!AC16</f>
        <v>2.2723574058790674E-2</v>
      </c>
      <c r="BL17" s="15">
        <f>'T-TEST'!AD16</f>
        <v>0.36056077554229482</v>
      </c>
      <c r="BM17" s="15">
        <f>'T-TEST'!AE16</f>
        <v>0.23229304564461251</v>
      </c>
      <c r="BN17" s="15">
        <f>'T-TEST'!AF16</f>
        <v>0.18656706736529474</v>
      </c>
      <c r="BP17" s="8" t="str">
        <f t="shared" si="5"/>
        <v>N</v>
      </c>
      <c r="BQ17" s="8" t="str">
        <f t="shared" si="6"/>
        <v>N</v>
      </c>
      <c r="BR17" s="8" t="str">
        <f t="shared" si="7"/>
        <v>N</v>
      </c>
      <c r="BS17" s="8" t="str">
        <f t="shared" si="8"/>
        <v>N</v>
      </c>
      <c r="BT17" s="8" t="str">
        <f t="shared" si="9"/>
        <v>N</v>
      </c>
      <c r="BV17" s="4">
        <f>'% D'!BH16</f>
        <v>-0.21100000000000008</v>
      </c>
      <c r="BW17" s="4">
        <f>'% D'!BI16</f>
        <v>0.43421235995914853</v>
      </c>
      <c r="BX17" s="4">
        <f>'% D'!BJ16</f>
        <v>-0.19899999999999984</v>
      </c>
      <c r="BY17" s="4">
        <f>'% D'!BK16</f>
        <v>0.26087041655936877</v>
      </c>
      <c r="BZ17" s="4">
        <f>'% D'!BL16</f>
        <v>-0.38833333333333364</v>
      </c>
      <c r="CA17" s="4">
        <f>'% D'!BM16</f>
        <v>0.83781391725345378</v>
      </c>
      <c r="CB17" s="4">
        <f>'% D'!BN16</f>
        <v>0.21616666666666795</v>
      </c>
      <c r="CC17" s="4">
        <f>'% D'!BO16</f>
        <v>1.3141335851480527</v>
      </c>
      <c r="CD17" s="4">
        <f>'% D'!BP16</f>
        <v>-1.0994999999999973</v>
      </c>
      <c r="CE17" s="4">
        <f>'% D'!BQ16</f>
        <v>1.6163275949571181</v>
      </c>
      <c r="CG17" s="4">
        <f>'# D'!BH16</f>
        <v>-2.0666666666666667E-2</v>
      </c>
      <c r="CH17" s="12">
        <f>'# D'!BI16</f>
        <v>4.3468123543646972E-2</v>
      </c>
      <c r="CI17" s="4">
        <f>'# D'!BJ16</f>
        <v>-1.9999999999999962E-2</v>
      </c>
      <c r="CJ17" s="12">
        <f>'# D'!BK16</f>
        <v>2.6254408800676622E-2</v>
      </c>
      <c r="CK17" s="4">
        <f>'# D'!BL16</f>
        <v>-2.0999999999999908E-2</v>
      </c>
      <c r="CL17" s="12">
        <f>'# D'!BM16</f>
        <v>0.29186799793669016</v>
      </c>
      <c r="CM17" s="4">
        <f>'# D'!BN16</f>
        <v>2.1333333333333426E-2</v>
      </c>
      <c r="CN17" s="12">
        <f>'# D'!BO16</f>
        <v>0.13089846851052947</v>
      </c>
      <c r="CO17" s="4">
        <f>'# D'!BP16</f>
        <v>-0.11016666666666652</v>
      </c>
      <c r="CP17" s="12">
        <f>'# D'!BQ16</f>
        <v>0.16149712587633169</v>
      </c>
      <c r="CR17" s="15">
        <f>'T-TEST'!AH16</f>
        <v>0.37028753197174114</v>
      </c>
      <c r="CS17" s="15">
        <f>'T-TEST'!AI16</f>
        <v>0.16580827244487817</v>
      </c>
      <c r="CT17" s="15">
        <f>'T-TEST'!AJ16</f>
        <v>0.32742118957652888</v>
      </c>
      <c r="CU17" s="15">
        <f>'T-TEST'!AK16</f>
        <v>0.7624939386360915</v>
      </c>
      <c r="CV17" s="15">
        <f>'T-TEST'!AL16</f>
        <v>0.22558580524953714</v>
      </c>
      <c r="CX17" s="8" t="str">
        <f t="shared" si="10"/>
        <v>N</v>
      </c>
      <c r="CY17" s="8" t="str">
        <f t="shared" si="11"/>
        <v>N</v>
      </c>
      <c r="CZ17" s="8" t="str">
        <f t="shared" si="12"/>
        <v>N</v>
      </c>
      <c r="DA17" s="8" t="str">
        <f t="shared" si="13"/>
        <v>N</v>
      </c>
      <c r="DB17" s="8" t="str">
        <f t="shared" si="14"/>
        <v>N</v>
      </c>
    </row>
    <row r="18" spans="1:106" x14ac:dyDescent="0.25">
      <c r="A18" t="str">
        <f>'Raw Data'!A17</f>
        <v>A_p110g</v>
      </c>
      <c r="B18">
        <f>'Raw Data'!B17</f>
        <v>88</v>
      </c>
      <c r="C18">
        <f>'Raw Data'!C17</f>
        <v>98</v>
      </c>
      <c r="D18" t="str">
        <f>'Raw Data'!D17</f>
        <v>YHRLGPHHFLL</v>
      </c>
      <c r="E18" s="4">
        <f>'% D'!AL17</f>
        <v>0.57233333333333336</v>
      </c>
      <c r="F18" s="12">
        <f>'% D'!AM17</f>
        <v>1.0412156476804828</v>
      </c>
      <c r="G18" s="4">
        <f>'% D'!AN17</f>
        <v>1.0326666666666666</v>
      </c>
      <c r="H18" s="12">
        <f>'% D'!AO17</f>
        <v>0.60452250283951581</v>
      </c>
      <c r="I18" s="4">
        <f>'% D'!AP17</f>
        <v>0.94000000000000128</v>
      </c>
      <c r="J18" s="12">
        <f>'% D'!AQ17</f>
        <v>1.6060618479094102</v>
      </c>
      <c r="K18" s="4">
        <f>'% D'!AR17</f>
        <v>0.43599999999999994</v>
      </c>
      <c r="L18" s="12">
        <f>'% D'!AS17</f>
        <v>1.7497223017090329</v>
      </c>
      <c r="M18" s="4">
        <f>'% D'!AT17</f>
        <v>2.3803333333333292</v>
      </c>
      <c r="N18" s="12">
        <f>'% D'!AU17</f>
        <v>0.73929724620333559</v>
      </c>
      <c r="P18" s="4">
        <f>'# D'!AL17</f>
        <v>4.5999999999999985E-2</v>
      </c>
      <c r="Q18" s="12">
        <f>'# D'!AM17</f>
        <v>8.361220411273626E-2</v>
      </c>
      <c r="R18" s="4">
        <f>'# D'!AN17</f>
        <v>8.2333333333333369E-2</v>
      </c>
      <c r="S18" s="12">
        <f>'# D'!AO17</f>
        <v>4.8575166776821707E-2</v>
      </c>
      <c r="T18" s="4">
        <f>'# D'!AP17</f>
        <v>6.4333333333333131E-2</v>
      </c>
      <c r="U18" s="12">
        <f>'# D'!AQ17</f>
        <v>0.3996331268614367</v>
      </c>
      <c r="V18" s="4">
        <f>'# D'!AR17</f>
        <v>3.4999999999999809E-2</v>
      </c>
      <c r="W18" s="12">
        <f>'# D'!AS17</f>
        <v>0.14028915261471317</v>
      </c>
      <c r="X18" s="4">
        <f>'# D'!AT17</f>
        <v>0.19066666666666654</v>
      </c>
      <c r="Y18" s="12">
        <f>'# D'!AU17</f>
        <v>5.9088252350295925E-2</v>
      </c>
      <c r="Z18" s="12"/>
      <c r="AB18" s="15">
        <f>'T-TEST'!V17</f>
        <v>0.35694389910316321</v>
      </c>
      <c r="AC18" s="15">
        <f>'T-TEST'!W17</f>
        <v>1.5193430155604662E-2</v>
      </c>
      <c r="AD18" s="15">
        <f>'T-TEST'!X17</f>
        <v>0.2328434661768003</v>
      </c>
      <c r="AE18" s="15">
        <f>'T-TEST'!Y17</f>
        <v>0.57416414211483269</v>
      </c>
      <c r="AF18" s="15">
        <f>'T-TEST'!Z17</f>
        <v>9.3495800930622815E-3</v>
      </c>
      <c r="AH18" s="8" t="str">
        <f t="shared" si="0"/>
        <v>N</v>
      </c>
      <c r="AI18" s="8" t="str">
        <f t="shared" si="1"/>
        <v>N</v>
      </c>
      <c r="AJ18" s="8" t="str">
        <f t="shared" si="2"/>
        <v>N</v>
      </c>
      <c r="AK18" s="8" t="str">
        <f t="shared" si="3"/>
        <v>N</v>
      </c>
      <c r="AL18" s="8" t="str">
        <f t="shared" si="4"/>
        <v>N</v>
      </c>
      <c r="AM18" s="8"/>
      <c r="AN18" s="4">
        <f>'% D'!AW17</f>
        <v>0.46600000000000019</v>
      </c>
      <c r="AO18" s="12">
        <f>'% D'!AX17</f>
        <v>1.2007855524091546</v>
      </c>
      <c r="AP18" s="4">
        <f>'% D'!AY17</f>
        <v>0.67733333333333334</v>
      </c>
      <c r="AQ18" s="12">
        <f>'% D'!AZ17</f>
        <v>0.58371422781269111</v>
      </c>
      <c r="AR18" s="4">
        <f>'% D'!BA17</f>
        <v>0.3836666666666666</v>
      </c>
      <c r="AS18" s="12">
        <f>'% D'!BB17</f>
        <v>1.371195778714593</v>
      </c>
      <c r="AT18" s="4">
        <f>'% D'!BC17</f>
        <v>0.70466666666666633</v>
      </c>
      <c r="AU18" s="12">
        <f>'% D'!BD17</f>
        <v>1.8101878827648348</v>
      </c>
      <c r="AV18" s="4">
        <f>'% D'!BE17</f>
        <v>2.6341666666666654</v>
      </c>
      <c r="AW18" s="12">
        <f>'% D'!BF17</f>
        <v>0.3857766189137552</v>
      </c>
      <c r="AY18" s="4">
        <f>'# D'!AW17</f>
        <v>3.7333333333333357E-2</v>
      </c>
      <c r="AZ18" s="12">
        <f>'# D'!AX17</f>
        <v>9.6776751241827802E-2</v>
      </c>
      <c r="BA18" s="4">
        <f>'# D'!AY17</f>
        <v>5.3999999999999992E-2</v>
      </c>
      <c r="BB18" s="12">
        <f>'# D'!AZ17</f>
        <v>4.6282526796529944E-2</v>
      </c>
      <c r="BC18" s="4">
        <f>'# D'!BA17</f>
        <v>3.8999999999999924E-2</v>
      </c>
      <c r="BD18" s="12">
        <f>'# D'!BB17</f>
        <v>0.33989615368866233</v>
      </c>
      <c r="BE18" s="4">
        <f>'# D'!BC17</f>
        <v>5.6499999999999773E-2</v>
      </c>
      <c r="BF18" s="12">
        <f>'# D'!BD17</f>
        <v>0.1448790655702287</v>
      </c>
      <c r="BG18" s="4">
        <f>'# D'!BE17</f>
        <v>0.21083333333333321</v>
      </c>
      <c r="BH18" s="12">
        <f>'# D'!BF17</f>
        <v>3.0921993673239064E-2</v>
      </c>
      <c r="BJ18" s="15">
        <f>'T-TEST'!AB17</f>
        <v>0.44822154909324324</v>
      </c>
      <c r="BK18" s="15">
        <f>'T-TEST'!AC17</f>
        <v>5.114679967519202E-2</v>
      </c>
      <c r="BL18" s="15">
        <f>'T-TEST'!AD17</f>
        <v>0.52750811334869308</v>
      </c>
      <c r="BM18" s="15">
        <f>'T-TEST'!AE17</f>
        <v>0.47860515560725703</v>
      </c>
      <c r="BN18" s="15">
        <f>'T-TEST'!AF17</f>
        <v>1.8533684096391722E-3</v>
      </c>
      <c r="BP18" s="8" t="str">
        <f t="shared" si="5"/>
        <v>N</v>
      </c>
      <c r="BQ18" s="8" t="str">
        <f t="shared" si="6"/>
        <v>N</v>
      </c>
      <c r="BR18" s="8" t="str">
        <f t="shared" si="7"/>
        <v>N</v>
      </c>
      <c r="BS18" s="8" t="str">
        <f t="shared" si="8"/>
        <v>N</v>
      </c>
      <c r="BT18" s="8" t="str">
        <f t="shared" si="9"/>
        <v>N</v>
      </c>
      <c r="BV18" s="4">
        <f>'% D'!BH17</f>
        <v>-0.10633333333333317</v>
      </c>
      <c r="BW18" s="4">
        <f>'% D'!BI17</f>
        <v>0.57555548140171009</v>
      </c>
      <c r="BX18" s="4">
        <f>'% D'!BJ17</f>
        <v>-0.35533333333333328</v>
      </c>
      <c r="BY18" s="4">
        <f>'% D'!BK17</f>
        <v>0.52998146101891308</v>
      </c>
      <c r="BZ18" s="4">
        <f>'% D'!BL17</f>
        <v>-0.55633333333333468</v>
      </c>
      <c r="CA18" s="4">
        <f>'% D'!BM17</f>
        <v>1.5771342987227319</v>
      </c>
      <c r="CB18" s="4">
        <f>'% D'!BN17</f>
        <v>0.26866666666666639</v>
      </c>
      <c r="CC18" s="4">
        <f>'% D'!BO17</f>
        <v>1.794982612777698</v>
      </c>
      <c r="CD18" s="4">
        <f>'% D'!BP17</f>
        <v>0.25383333333333624</v>
      </c>
      <c r="CE18" s="4">
        <f>'% D'!BQ17</f>
        <v>0.71980193994420993</v>
      </c>
      <c r="CG18" s="4">
        <f>'# D'!BH17</f>
        <v>-8.6666666666666281E-3</v>
      </c>
      <c r="CH18" s="12">
        <f>'# D'!BI17</f>
        <v>4.6209970412808145E-2</v>
      </c>
      <c r="CI18" s="4">
        <f>'# D'!BJ17</f>
        <v>-2.8333333333333377E-2</v>
      </c>
      <c r="CJ18" s="12">
        <f>'# D'!BK17</f>
        <v>4.2309303176182186E-2</v>
      </c>
      <c r="CK18" s="4">
        <f>'# D'!BL17</f>
        <v>-2.5333333333333208E-2</v>
      </c>
      <c r="CL18" s="12">
        <f>'# D'!BM17</f>
        <v>0.37155102032267628</v>
      </c>
      <c r="CM18" s="4">
        <f>'# D'!BN17</f>
        <v>2.1499999999999964E-2</v>
      </c>
      <c r="CN18" s="12">
        <f>'# D'!BO17</f>
        <v>0.14390251109365942</v>
      </c>
      <c r="CO18" s="4">
        <f>'# D'!BP17</f>
        <v>2.0166666666666666E-2</v>
      </c>
      <c r="CP18" s="12">
        <f>'# D'!BQ17</f>
        <v>5.7864743486891732E-2</v>
      </c>
      <c r="CR18" s="15">
        <f>'T-TEST'!AH17</f>
        <v>0.68736675579111906</v>
      </c>
      <c r="CS18" s="15">
        <f>'T-TEST'!AI17</f>
        <v>0.17760430467052687</v>
      </c>
      <c r="CT18" s="15">
        <f>'T-TEST'!AJ17</f>
        <v>0.44723707959982545</v>
      </c>
      <c r="CU18" s="15">
        <f>'T-TEST'!AK17</f>
        <v>0.77406298706335686</v>
      </c>
      <c r="CV18" s="15">
        <f>'T-TEST'!AL17</f>
        <v>0.51607587597386195</v>
      </c>
      <c r="CX18" s="8" t="str">
        <f t="shared" si="10"/>
        <v>N</v>
      </c>
      <c r="CY18" s="8" t="str">
        <f t="shared" si="11"/>
        <v>N</v>
      </c>
      <c r="CZ18" s="8" t="str">
        <f t="shared" si="12"/>
        <v>N</v>
      </c>
      <c r="DA18" s="8" t="str">
        <f t="shared" si="13"/>
        <v>N</v>
      </c>
      <c r="DB18" s="8" t="str">
        <f t="shared" si="14"/>
        <v>N</v>
      </c>
    </row>
    <row r="19" spans="1:106" x14ac:dyDescent="0.25">
      <c r="A19" t="str">
        <f>'Raw Data'!A18</f>
        <v>A_p110g</v>
      </c>
      <c r="B19">
        <f>'Raw Data'!B18</f>
        <v>88</v>
      </c>
      <c r="C19">
        <f>'Raw Data'!C18</f>
        <v>99</v>
      </c>
      <c r="D19" t="str">
        <f>'Raw Data'!D18</f>
        <v>YHRLGPHHFLLL</v>
      </c>
      <c r="E19" s="4">
        <f>'% D'!AL18</f>
        <v>0.4676666666666669</v>
      </c>
      <c r="F19" s="12">
        <f>'% D'!AM18</f>
        <v>0.47079308423502408</v>
      </c>
      <c r="G19" s="4">
        <f>'% D'!AN18</f>
        <v>1.1270000000000002</v>
      </c>
      <c r="H19" s="12">
        <f>'% D'!AO18</f>
        <v>0.26476728480802175</v>
      </c>
      <c r="I19" s="4">
        <f>'% D'!AP18</f>
        <v>0.70333333333333314</v>
      </c>
      <c r="J19" s="12">
        <f>'% D'!AQ18</f>
        <v>0.91716439694432084</v>
      </c>
      <c r="K19" s="4">
        <f>'% D'!AR18</f>
        <v>0.7716666666666665</v>
      </c>
      <c r="L19" s="12">
        <f>'% D'!AS18</f>
        <v>1.1100306345047466</v>
      </c>
      <c r="M19" s="4">
        <f>'% D'!AT18</f>
        <v>2.8826666666666689</v>
      </c>
      <c r="N19" s="12">
        <f>'% D'!AU18</f>
        <v>0.60971760461221602</v>
      </c>
      <c r="P19" s="4">
        <f>'# D'!AL18</f>
        <v>4.2333333333333334E-2</v>
      </c>
      <c r="Q19" s="12">
        <f>'# D'!AM18</f>
        <v>4.2226144929565709E-2</v>
      </c>
      <c r="R19" s="4">
        <f>'# D'!AN18</f>
        <v>0.10133333333333339</v>
      </c>
      <c r="S19" s="12">
        <f>'# D'!AO18</f>
        <v>2.3520069960768036E-2</v>
      </c>
      <c r="T19" s="4">
        <f>'# D'!AP18</f>
        <v>7.5333333333333363E-2</v>
      </c>
      <c r="U19" s="12">
        <f>'# D'!AQ18</f>
        <v>0.32566273589057726</v>
      </c>
      <c r="V19" s="4">
        <f>'# D'!AR18</f>
        <v>6.9333333333333247E-2</v>
      </c>
      <c r="W19" s="12">
        <f>'# D'!AS18</f>
        <v>0.10012715961588223</v>
      </c>
      <c r="X19" s="4">
        <f>'# D'!AT18</f>
        <v>0.25966666666666649</v>
      </c>
      <c r="Y19" s="12">
        <f>'# D'!AU18</f>
        <v>5.4884790576864212E-2</v>
      </c>
      <c r="Z19" s="12"/>
      <c r="AB19" s="15">
        <f>'T-TEST'!V18</f>
        <v>8.8480482575165442E-2</v>
      </c>
      <c r="AC19" s="15">
        <f>'T-TEST'!W18</f>
        <v>6.9973502959071263E-4</v>
      </c>
      <c r="AD19" s="15">
        <f>'T-TEST'!X18</f>
        <v>0.13252569854319701</v>
      </c>
      <c r="AE19" s="15">
        <f>'T-TEST'!Y18</f>
        <v>0.17215996590672525</v>
      </c>
      <c r="AF19" s="15">
        <f>'T-TEST'!Z18</f>
        <v>3.7522548844040214E-3</v>
      </c>
      <c r="AH19" s="8" t="str">
        <f t="shared" si="0"/>
        <v>N</v>
      </c>
      <c r="AI19" s="8" t="str">
        <f t="shared" si="1"/>
        <v>N</v>
      </c>
      <c r="AJ19" s="8" t="str">
        <f t="shared" si="2"/>
        <v>N</v>
      </c>
      <c r="AK19" s="8" t="str">
        <f t="shared" si="3"/>
        <v>N</v>
      </c>
      <c r="AL19" s="8" t="str">
        <f t="shared" si="4"/>
        <v>N</v>
      </c>
      <c r="AM19" s="8"/>
      <c r="AN19" s="4">
        <f>'% D'!AW18</f>
        <v>0.27766666666666695</v>
      </c>
      <c r="AO19" s="12">
        <f>'% D'!AX18</f>
        <v>0.47192686648579824</v>
      </c>
      <c r="AP19" s="4">
        <f>'% D'!AY18</f>
        <v>0.68533333333333335</v>
      </c>
      <c r="AQ19" s="12">
        <f>'% D'!AZ18</f>
        <v>0.32447473819232403</v>
      </c>
      <c r="AR19" s="4">
        <f>'% D'!BA18</f>
        <v>0.4176666666666673</v>
      </c>
      <c r="AS19" s="12">
        <f>'% D'!BB18</f>
        <v>0.84744296223021975</v>
      </c>
      <c r="AT19" s="4">
        <f>'% D'!BC18</f>
        <v>0.9313333333333329</v>
      </c>
      <c r="AU19" s="12">
        <f>'% D'!BD18</f>
        <v>0.84901194250785372</v>
      </c>
      <c r="AV19" s="4">
        <f>'% D'!BE18</f>
        <v>2.7710000000000008</v>
      </c>
      <c r="AW19" s="12">
        <f>'% D'!BF18</f>
        <v>0.99968453340713692</v>
      </c>
      <c r="AY19" s="4">
        <f>'# D'!AW18</f>
        <v>2.4999999999999994E-2</v>
      </c>
      <c r="AZ19" s="12">
        <f>'# D'!AX18</f>
        <v>4.2384979097476169E-2</v>
      </c>
      <c r="BA19" s="4">
        <f>'# D'!AY18</f>
        <v>6.2E-2</v>
      </c>
      <c r="BB19" s="12">
        <f>'# D'!AZ18</f>
        <v>2.894323942671799E-2</v>
      </c>
      <c r="BC19" s="4">
        <f>'# D'!BA18</f>
        <v>6.8666666666666876E-2</v>
      </c>
      <c r="BD19" s="12">
        <f>'# D'!BB18</f>
        <v>0.27880643302018998</v>
      </c>
      <c r="BE19" s="4">
        <f>'# D'!BC18</f>
        <v>8.3833333333333204E-2</v>
      </c>
      <c r="BF19" s="12">
        <f>'# D'!BD18</f>
        <v>7.6918270281503304E-2</v>
      </c>
      <c r="BG19" s="4">
        <f>'# D'!BE18</f>
        <v>0.24950000000000006</v>
      </c>
      <c r="BH19" s="12">
        <f>'# D'!BF18</f>
        <v>9.0391345449616772E-2</v>
      </c>
      <c r="BJ19" s="15">
        <f>'T-TEST'!AB18</f>
        <v>0.24674219122278032</v>
      </c>
      <c r="BK19" s="15">
        <f>'T-TEST'!AC18</f>
        <v>1.4606507812659934E-2</v>
      </c>
      <c r="BL19" s="15">
        <f>'T-TEST'!AD18</f>
        <v>0.29879714797988444</v>
      </c>
      <c r="BM19" s="15">
        <f>'T-TEST'!AE18</f>
        <v>0.11119670969642237</v>
      </c>
      <c r="BN19" s="15">
        <f>'T-TEST'!AF18</f>
        <v>0.12707373667902738</v>
      </c>
      <c r="BP19" s="8" t="str">
        <f t="shared" si="5"/>
        <v>N</v>
      </c>
      <c r="BQ19" s="8" t="str">
        <f t="shared" si="6"/>
        <v>N</v>
      </c>
      <c r="BR19" s="8" t="str">
        <f t="shared" si="7"/>
        <v>N</v>
      </c>
      <c r="BS19" s="8" t="str">
        <f t="shared" si="8"/>
        <v>N</v>
      </c>
      <c r="BT19" s="8" t="str">
        <f t="shared" si="9"/>
        <v>N</v>
      </c>
      <c r="BV19" s="4">
        <f>'% D'!BH18</f>
        <v>-0.18999999999999995</v>
      </c>
      <c r="BW19" s="4">
        <f>'% D'!BI18</f>
        <v>0.58476837112752977</v>
      </c>
      <c r="BX19" s="4">
        <f>'% D'!BJ18</f>
        <v>-0.44166666666666687</v>
      </c>
      <c r="BY19" s="4">
        <f>'% D'!BK18</f>
        <v>0.36123909904248719</v>
      </c>
      <c r="BZ19" s="4">
        <f>'% D'!BL18</f>
        <v>-0.28566666666666585</v>
      </c>
      <c r="CA19" s="4">
        <f>'% D'!BM18</f>
        <v>0.82144035381440861</v>
      </c>
      <c r="CB19" s="4">
        <f>'% D'!BN18</f>
        <v>0.1596666666666664</v>
      </c>
      <c r="CC19" s="4">
        <f>'% D'!BO18</f>
        <v>0.71356703195628102</v>
      </c>
      <c r="CD19" s="4">
        <f>'% D'!BP18</f>
        <v>-0.11166666666666814</v>
      </c>
      <c r="CE19" s="4">
        <f>'% D'!BQ18</f>
        <v>1.2872903561795697</v>
      </c>
      <c r="CG19" s="4">
        <f>'# D'!BH18</f>
        <v>-1.7333333333333339E-2</v>
      </c>
      <c r="CH19" s="12">
        <f>'# D'!BI18</f>
        <v>5.2465621490398698E-2</v>
      </c>
      <c r="CI19" s="4">
        <f>'# D'!BJ18</f>
        <v>-3.9333333333333387E-2</v>
      </c>
      <c r="CJ19" s="12">
        <f>'# D'!BK18</f>
        <v>3.2330417560097399E-2</v>
      </c>
      <c r="CK19" s="4">
        <f>'# D'!BL18</f>
        <v>-6.6666666666664876E-3</v>
      </c>
      <c r="CL19" s="12">
        <f>'# D'!BM18</f>
        <v>0.27986274054969407</v>
      </c>
      <c r="CM19" s="4">
        <f>'# D'!BN18</f>
        <v>1.4499999999999957E-2</v>
      </c>
      <c r="CN19" s="12">
        <f>'# D'!BO18</f>
        <v>6.4221082643198729E-2</v>
      </c>
      <c r="CO19" s="4">
        <f>'# D'!BP18</f>
        <v>-1.0166666666666435E-2</v>
      </c>
      <c r="CP19" s="12">
        <f>'# D'!BQ18</f>
        <v>0.1158142963011686</v>
      </c>
      <c r="CR19" s="15">
        <f>'T-TEST'!AH18</f>
        <v>0.46376256888798284</v>
      </c>
      <c r="CS19" s="15">
        <f>'T-TEST'!AI18</f>
        <v>4.8084427232218237E-2</v>
      </c>
      <c r="CT19" s="15">
        <f>'T-TEST'!AJ18</f>
        <v>0.44116574120611374</v>
      </c>
      <c r="CU19" s="15">
        <f>'T-TEST'!AK18</f>
        <v>0.6536367754555803</v>
      </c>
      <c r="CV19" s="15">
        <f>'T-TEST'!AL18</f>
        <v>0.88356566256416469</v>
      </c>
      <c r="CX19" s="8" t="str">
        <f t="shared" si="10"/>
        <v>N</v>
      </c>
      <c r="CY19" s="8" t="str">
        <f t="shared" si="11"/>
        <v>N</v>
      </c>
      <c r="CZ19" s="8" t="str">
        <f t="shared" si="12"/>
        <v>N</v>
      </c>
      <c r="DA19" s="8" t="str">
        <f t="shared" si="13"/>
        <v>N</v>
      </c>
      <c r="DB19" s="8" t="str">
        <f t="shared" si="14"/>
        <v>N</v>
      </c>
    </row>
    <row r="20" spans="1:106" x14ac:dyDescent="0.25">
      <c r="A20" t="str">
        <f>'Raw Data'!A19</f>
        <v>A_p110g</v>
      </c>
      <c r="B20">
        <f>'Raw Data'!B19</f>
        <v>100</v>
      </c>
      <c r="C20">
        <f>'Raw Data'!C19</f>
        <v>106</v>
      </c>
      <c r="D20" t="str">
        <f>'Raw Data'!D19</f>
        <v>YQKKGQW</v>
      </c>
      <c r="E20" s="4">
        <f>'% D'!AL19</f>
        <v>1.7023333333333355</v>
      </c>
      <c r="F20" s="12">
        <f>'% D'!AM19</f>
        <v>1.8704389045407157</v>
      </c>
      <c r="G20" s="4">
        <f>'% D'!AN19</f>
        <v>0.2606666666666797</v>
      </c>
      <c r="H20" s="12">
        <f>'% D'!AO19</f>
        <v>2.1598777953460098</v>
      </c>
      <c r="I20" s="4">
        <f>'% D'!AP19</f>
        <v>0.19599999999999795</v>
      </c>
      <c r="J20" s="12">
        <f>'% D'!AQ19</f>
        <v>2.2425620630166017</v>
      </c>
      <c r="K20" s="4">
        <f>'% D'!AR19</f>
        <v>1.8583333333333272</v>
      </c>
      <c r="L20" s="12">
        <f>'% D'!AS19</f>
        <v>1.3355862045420033</v>
      </c>
      <c r="M20" s="4">
        <f>'% D'!AT19</f>
        <v>1.0346666666666664</v>
      </c>
      <c r="N20" s="12">
        <f>'% D'!AU19</f>
        <v>1.0038812686156693</v>
      </c>
      <c r="P20" s="4">
        <f>'# D'!AL19</f>
        <v>8.466666666666689E-2</v>
      </c>
      <c r="Q20" s="12">
        <f>'# D'!AM19</f>
        <v>9.3608659215009202E-2</v>
      </c>
      <c r="R20" s="4">
        <f>'# D'!AN19</f>
        <v>1.2999999999999901E-2</v>
      </c>
      <c r="S20" s="12">
        <f>'# D'!AO19</f>
        <v>0.10735956165092814</v>
      </c>
      <c r="T20" s="4">
        <f>'# D'!AP19</f>
        <v>2.9666666666666508E-2</v>
      </c>
      <c r="U20" s="12">
        <f>'# D'!AQ19</f>
        <v>0.32675966288722796</v>
      </c>
      <c r="V20" s="4">
        <f>'# D'!AR19</f>
        <v>9.2999999999999972E-2</v>
      </c>
      <c r="W20" s="12">
        <f>'# D'!AS19</f>
        <v>6.684323199800217E-2</v>
      </c>
      <c r="X20" s="4">
        <f>'# D'!AT19</f>
        <v>5.1333333333333897E-2</v>
      </c>
      <c r="Y20" s="12">
        <f>'# D'!AU19</f>
        <v>4.9922308020446109E-2</v>
      </c>
      <c r="Z20" s="12"/>
      <c r="AB20" s="15">
        <f>'T-TEST'!V19</f>
        <v>0.15219369694602131</v>
      </c>
      <c r="AC20" s="15">
        <f>'T-TEST'!W19</f>
        <v>0.78476898026029596</v>
      </c>
      <c r="AD20" s="15">
        <f>'T-TEST'!X19</f>
        <v>0.83831489847888152</v>
      </c>
      <c r="AE20" s="15">
        <f>'T-TEST'!Y19</f>
        <v>6.0289903447786175E-2</v>
      </c>
      <c r="AF20" s="15">
        <f>'T-TEST'!Z19</f>
        <v>8.7219184417050691E-2</v>
      </c>
      <c r="AH20" s="8" t="str">
        <f t="shared" si="0"/>
        <v>N</v>
      </c>
      <c r="AI20" s="8" t="str">
        <f t="shared" si="1"/>
        <v>N</v>
      </c>
      <c r="AJ20" s="8" t="str">
        <f t="shared" si="2"/>
        <v>N</v>
      </c>
      <c r="AK20" s="8" t="str">
        <f t="shared" si="3"/>
        <v>N</v>
      </c>
      <c r="AL20" s="8" t="str">
        <f t="shared" si="4"/>
        <v>N</v>
      </c>
      <c r="AM20" s="8"/>
      <c r="AN20" s="4">
        <f>'% D'!AW19</f>
        <v>-1.9173333333333353</v>
      </c>
      <c r="AO20" s="12">
        <f>'% D'!AX19</f>
        <v>0.75475913330854738</v>
      </c>
      <c r="AP20" s="4">
        <f>'% D'!AY19</f>
        <v>-2.1006666666666547</v>
      </c>
      <c r="AQ20" s="12">
        <f>'% D'!AZ19</f>
        <v>1.8974595297553642</v>
      </c>
      <c r="AR20" s="4">
        <f>'% D'!BA19</f>
        <v>-1.6203333333333418</v>
      </c>
      <c r="AS20" s="12">
        <f>'% D'!BB19</f>
        <v>2.0346614032117434</v>
      </c>
      <c r="AT20" s="4">
        <f>'% D'!BC19</f>
        <v>-0.5208333333333357</v>
      </c>
      <c r="AU20" s="12">
        <f>'% D'!BD19</f>
        <v>1.7717674450139769</v>
      </c>
      <c r="AV20" s="4">
        <f>'% D'!BE19</f>
        <v>-1.5733333333333377</v>
      </c>
      <c r="AW20" s="12">
        <f>'% D'!BF19</f>
        <v>1.0194407886921701</v>
      </c>
      <c r="AY20" s="4">
        <f>'# D'!AW19</f>
        <v>-9.633333333333316E-2</v>
      </c>
      <c r="AZ20" s="12">
        <f>'# D'!AX19</f>
        <v>3.7821307482592818E-2</v>
      </c>
      <c r="BA20" s="4">
        <f>'# D'!AY19</f>
        <v>-0.1050000000000002</v>
      </c>
      <c r="BB20" s="12">
        <f>'# D'!AZ19</f>
        <v>9.4543350821184882E-2</v>
      </c>
      <c r="BC20" s="4">
        <f>'# D'!BA19</f>
        <v>-5.4000000000000714E-2</v>
      </c>
      <c r="BD20" s="12">
        <f>'# D'!BB19</f>
        <v>0.33651893154345225</v>
      </c>
      <c r="BE20" s="4">
        <f>'# D'!BC19</f>
        <v>-2.6166666666667115E-2</v>
      </c>
      <c r="BF20" s="12">
        <f>'# D'!BD19</f>
        <v>8.9009186253258196E-2</v>
      </c>
      <c r="BG20" s="4">
        <f>'# D'!BE19</f>
        <v>-7.9000000000000181E-2</v>
      </c>
      <c r="BH20" s="12">
        <f>'# D'!BF19</f>
        <v>5.0884471685267045E-2</v>
      </c>
      <c r="BJ20" s="15">
        <f>'T-TEST'!AB19</f>
        <v>1.136881967499259E-2</v>
      </c>
      <c r="BK20" s="15">
        <f>'T-TEST'!AC19</f>
        <v>7.7918741313184908E-2</v>
      </c>
      <c r="BL20" s="15">
        <f>'T-TEST'!AD19</f>
        <v>0.13530871847703668</v>
      </c>
      <c r="BM20" s="15">
        <f>'T-TEST'!AE19</f>
        <v>0.5694299048753807</v>
      </c>
      <c r="BN20" s="15">
        <f>'T-TEST'!AF19</f>
        <v>0.13313528114923309</v>
      </c>
      <c r="BP20" s="8" t="str">
        <f t="shared" si="5"/>
        <v>N</v>
      </c>
      <c r="BQ20" s="8" t="str">
        <f t="shared" si="6"/>
        <v>N</v>
      </c>
      <c r="BR20" s="8" t="str">
        <f t="shared" si="7"/>
        <v>N</v>
      </c>
      <c r="BS20" s="8" t="str">
        <f t="shared" si="8"/>
        <v>N</v>
      </c>
      <c r="BT20" s="8" t="str">
        <f t="shared" si="9"/>
        <v>N</v>
      </c>
      <c r="BV20" s="4">
        <f>'% D'!BH19</f>
        <v>-3.6196666666666708</v>
      </c>
      <c r="BW20" s="4">
        <f>'% D'!BI19</f>
        <v>1.5970320330945158</v>
      </c>
      <c r="BX20" s="4">
        <f>'% D'!BJ19</f>
        <v>-2.3613333333333344</v>
      </c>
      <c r="BY20" s="4">
        <f>'% D'!BK19</f>
        <v>1.5870706728281121</v>
      </c>
      <c r="BZ20" s="4">
        <f>'% D'!BL19</f>
        <v>-1.8163333333333398</v>
      </c>
      <c r="CA20" s="4">
        <f>'% D'!BM19</f>
        <v>1.8822451086365022</v>
      </c>
      <c r="CB20" s="4">
        <f>'% D'!BN19</f>
        <v>-2.3791666666666629</v>
      </c>
      <c r="CC20" s="4">
        <f>'% D'!BO19</f>
        <v>1.2113775596926812</v>
      </c>
      <c r="CD20" s="4">
        <f>'% D'!BP19</f>
        <v>-2.6080000000000041</v>
      </c>
      <c r="CE20" s="4">
        <f>'% D'!BQ19</f>
        <v>1.27703167593251</v>
      </c>
      <c r="CG20" s="4">
        <f>'# D'!BH19</f>
        <v>-0.18100000000000005</v>
      </c>
      <c r="CH20" s="12">
        <f>'# D'!BI19</f>
        <v>8.0036063038380664E-2</v>
      </c>
      <c r="CI20" s="4">
        <f>'# D'!BJ19</f>
        <v>-0.1180000000000001</v>
      </c>
      <c r="CJ20" s="12">
        <f>'# D'!BK19</f>
        <v>7.9118548646746278E-2</v>
      </c>
      <c r="CK20" s="4">
        <f>'# D'!BL19</f>
        <v>-8.3666666666667222E-2</v>
      </c>
      <c r="CL20" s="12">
        <f>'# D'!BM19</f>
        <v>0.32522928836227061</v>
      </c>
      <c r="CM20" s="4">
        <f>'# D'!BN19</f>
        <v>-0.11916666666666709</v>
      </c>
      <c r="CN20" s="12">
        <f>'# D'!BO19</f>
        <v>6.1272645924756189E-2</v>
      </c>
      <c r="CO20" s="4">
        <f>'# D'!BP19</f>
        <v>-0.13033333333333408</v>
      </c>
      <c r="CP20" s="12">
        <f>'# D'!BQ19</f>
        <v>6.4091660204341178E-2</v>
      </c>
      <c r="CR20" s="15">
        <f>'T-TEST'!AH19</f>
        <v>4.0188379196449645E-2</v>
      </c>
      <c r="CS20" s="15">
        <f>'T-TEST'!AI19</f>
        <v>2.6579102413693313E-2</v>
      </c>
      <c r="CT20" s="15">
        <f>'T-TEST'!AJ19</f>
        <v>7.9747960772137083E-2</v>
      </c>
      <c r="CU20" s="15">
        <f>'T-TEST'!AK19</f>
        <v>0.11857158428001222</v>
      </c>
      <c r="CV20" s="15">
        <f>'T-TEST'!AL19</f>
        <v>3.9012517949056968E-2</v>
      </c>
      <c r="CX20" s="8" t="str">
        <f t="shared" si="10"/>
        <v>N</v>
      </c>
      <c r="CY20" s="8" t="str">
        <f t="shared" si="11"/>
        <v>N</v>
      </c>
      <c r="CZ20" s="8" t="str">
        <f t="shared" si="12"/>
        <v>N</v>
      </c>
      <c r="DA20" s="8" t="str">
        <f t="shared" si="13"/>
        <v>N</v>
      </c>
      <c r="DB20" s="8" t="str">
        <f t="shared" si="14"/>
        <v>N</v>
      </c>
    </row>
    <row r="21" spans="1:106" x14ac:dyDescent="0.25">
      <c r="A21" t="str">
        <f>'Raw Data'!A20</f>
        <v>A_p110g</v>
      </c>
      <c r="B21">
        <f>'Raw Data'!B20</f>
        <v>107</v>
      </c>
      <c r="C21">
        <f>'Raw Data'!C20</f>
        <v>113</v>
      </c>
      <c r="D21" t="str">
        <f>'Raw Data'!D20</f>
        <v>YEIYDKY</v>
      </c>
      <c r="E21" s="4">
        <f>'% D'!AL20</f>
        <v>5.7209999999999983</v>
      </c>
      <c r="F21" s="12">
        <f>'% D'!AM20</f>
        <v>0.83578016437614766</v>
      </c>
      <c r="G21" s="4">
        <f>'% D'!AN20</f>
        <v>8.7896666666666654</v>
      </c>
      <c r="H21" s="12">
        <f>'% D'!AO20</f>
        <v>1.0544728401413943</v>
      </c>
      <c r="I21" s="4">
        <f>'% D'!AP20</f>
        <v>6.1089999999999947</v>
      </c>
      <c r="J21" s="12">
        <f>'% D'!AQ20</f>
        <v>1.2201403786337566</v>
      </c>
      <c r="K21" s="4">
        <f>'% D'!AR20</f>
        <v>0.92933333333333934</v>
      </c>
      <c r="L21" s="12">
        <f>'% D'!AS20</f>
        <v>0.75427504246263011</v>
      </c>
      <c r="M21" s="4">
        <f>'% D'!AT20</f>
        <v>1.0020000000000024</v>
      </c>
      <c r="N21" s="12">
        <f>'% D'!AU20</f>
        <v>1.228360733731841</v>
      </c>
      <c r="P21" s="4">
        <f>'# D'!AL20</f>
        <v>0.28600000000000014</v>
      </c>
      <c r="Q21" s="12">
        <f>'# D'!AM20</f>
        <v>4.1331023256376179E-2</v>
      </c>
      <c r="R21" s="4">
        <f>'# D'!AN20</f>
        <v>0.43966666666666676</v>
      </c>
      <c r="S21" s="12">
        <f>'# D'!AO20</f>
        <v>5.2709378722254084E-2</v>
      </c>
      <c r="T21" s="4">
        <f>'# D'!AP20</f>
        <v>0.21400000000000041</v>
      </c>
      <c r="U21" s="12">
        <f>'# D'!AQ20</f>
        <v>0.94764385651608385</v>
      </c>
      <c r="V21" s="4">
        <f>'# D'!AR20</f>
        <v>4.6333333333333115E-2</v>
      </c>
      <c r="W21" s="12">
        <f>'# D'!AS20</f>
        <v>3.7823492030827327E-2</v>
      </c>
      <c r="X21" s="4">
        <f>'# D'!AT20</f>
        <v>4.9666666666666526E-2</v>
      </c>
      <c r="Y21" s="12">
        <f>'# D'!AU20</f>
        <v>6.1317208955348396E-2</v>
      </c>
      <c r="Z21" s="12"/>
      <c r="AB21" s="15">
        <f>'T-TEST'!V20</f>
        <v>7.5830236849735826E-5</v>
      </c>
      <c r="AC21" s="15">
        <f>'T-TEST'!W20</f>
        <v>3.6810553798780571E-5</v>
      </c>
      <c r="AD21" s="15">
        <f>'T-TEST'!X20</f>
        <v>5.9667516297190531E-3</v>
      </c>
      <c r="AE21" s="15">
        <f>'T-TEST'!Y20</f>
        <v>5.454738027550899E-2</v>
      </c>
      <c r="AF21" s="15">
        <f>'T-TEST'!Z20</f>
        <v>0.12039857110921427</v>
      </c>
      <c r="AH21" s="8" t="str">
        <f t="shared" si="0"/>
        <v>S</v>
      </c>
      <c r="AI21" s="8" t="str">
        <f t="shared" si="1"/>
        <v>S</v>
      </c>
      <c r="AJ21" s="8" t="str">
        <f t="shared" si="2"/>
        <v>N</v>
      </c>
      <c r="AK21" s="8" t="str">
        <f t="shared" si="3"/>
        <v>N</v>
      </c>
      <c r="AL21" s="8" t="str">
        <f t="shared" si="4"/>
        <v>N</v>
      </c>
      <c r="AM21" s="8"/>
      <c r="AN21" s="4">
        <f>'% D'!AW20</f>
        <v>5.7370000000000001</v>
      </c>
      <c r="AO21" s="12">
        <f>'% D'!AX20</f>
        <v>1.2020175218986304</v>
      </c>
      <c r="AP21" s="4">
        <f>'% D'!AY20</f>
        <v>5.6593333333333327</v>
      </c>
      <c r="AQ21" s="12">
        <f>'% D'!AZ20</f>
        <v>1.2218326642802286</v>
      </c>
      <c r="AR21" s="4">
        <f>'% D'!BA20</f>
        <v>9.7773333333333348</v>
      </c>
      <c r="AS21" s="12">
        <f>'% D'!BB20</f>
        <v>1.1995010199835725</v>
      </c>
      <c r="AT21" s="4">
        <f>'% D'!BC20</f>
        <v>2.5765000000000029</v>
      </c>
      <c r="AU21" s="12">
        <f>'% D'!BD20</f>
        <v>1.1261211193282374</v>
      </c>
      <c r="AV21" s="4">
        <f>'% D'!BE20</f>
        <v>1.0768333333333331</v>
      </c>
      <c r="AW21" s="12">
        <f>'% D'!BF20</f>
        <v>1.239097221059636</v>
      </c>
      <c r="AY21" s="4">
        <f>'# D'!AW20</f>
        <v>0.28700000000000014</v>
      </c>
      <c r="AZ21" s="12">
        <f>'# D'!AX20</f>
        <v>6.0065065353935201E-2</v>
      </c>
      <c r="BA21" s="4">
        <f>'# D'!AY20</f>
        <v>0.28299999999999992</v>
      </c>
      <c r="BB21" s="12">
        <f>'# D'!AZ20</f>
        <v>6.1142207741679548E-2</v>
      </c>
      <c r="BC21" s="4">
        <f>'# D'!BA20</f>
        <v>0.37500000000000022</v>
      </c>
      <c r="BD21" s="12">
        <f>'# D'!BB20</f>
        <v>0.98298142328991645</v>
      </c>
      <c r="BE21" s="4">
        <f>'# D'!BC20</f>
        <v>0.12866666666666626</v>
      </c>
      <c r="BF21" s="12">
        <f>'# D'!BD20</f>
        <v>5.679071448880306E-2</v>
      </c>
      <c r="BG21" s="4">
        <f>'# D'!BE20</f>
        <v>5.38333333333334E-2</v>
      </c>
      <c r="BH21" s="12">
        <f>'# D'!BF20</f>
        <v>6.1859802592860995E-2</v>
      </c>
      <c r="BJ21" s="15">
        <f>'T-TEST'!AB20</f>
        <v>1.1891948971574327E-3</v>
      </c>
      <c r="BK21" s="15">
        <f>'T-TEST'!AC20</f>
        <v>6.7633759775234063E-4</v>
      </c>
      <c r="BL21" s="15">
        <f>'T-TEST'!AD20</f>
        <v>1.9901696266656508E-3</v>
      </c>
      <c r="BM21" s="15">
        <f>'T-TEST'!AE20</f>
        <v>0.12501067311435793</v>
      </c>
      <c r="BN21" s="15">
        <f>'T-TEST'!AF20</f>
        <v>0.16676283741049142</v>
      </c>
      <c r="BP21" s="8" t="str">
        <f t="shared" si="5"/>
        <v>N</v>
      </c>
      <c r="BQ21" s="8" t="str">
        <f t="shared" si="6"/>
        <v>N</v>
      </c>
      <c r="BR21" s="8" t="str">
        <f t="shared" si="7"/>
        <v>N</v>
      </c>
      <c r="BS21" s="8" t="str">
        <f t="shared" si="8"/>
        <v>N</v>
      </c>
      <c r="BT21" s="8" t="str">
        <f t="shared" si="9"/>
        <v>N</v>
      </c>
      <c r="BV21" s="4">
        <f>'% D'!BH20</f>
        <v>1.6000000000001791E-2</v>
      </c>
      <c r="BW21" s="4">
        <f>'% D'!BI20</f>
        <v>1.1660798420155234</v>
      </c>
      <c r="BX21" s="4">
        <f>'% D'!BJ20</f>
        <v>-3.1303333333333327</v>
      </c>
      <c r="BY21" s="4">
        <f>'% D'!BK20</f>
        <v>1.2669070036632066</v>
      </c>
      <c r="BZ21" s="4">
        <f>'% D'!BL20</f>
        <v>3.6683333333333401</v>
      </c>
      <c r="CA21" s="4">
        <f>'% D'!BM20</f>
        <v>1.9425991223636032</v>
      </c>
      <c r="CB21" s="4">
        <f>'% D'!BN20</f>
        <v>1.6471666666666636</v>
      </c>
      <c r="CC21" s="4">
        <f>'% D'!BO20</f>
        <v>1.3039969945465035</v>
      </c>
      <c r="CD21" s="4">
        <f>'% D'!BP20</f>
        <v>7.4833333333330643E-2</v>
      </c>
      <c r="CE21" s="4">
        <f>'% D'!BQ20</f>
        <v>1.1475044202557632</v>
      </c>
      <c r="CG21" s="4">
        <f>'# D'!BH20</f>
        <v>1.0000000000000009E-3</v>
      </c>
      <c r="CH21" s="12">
        <f>'# D'!BI20</f>
        <v>5.8129473304743468E-2</v>
      </c>
      <c r="CI21" s="4">
        <f>'# D'!BJ20</f>
        <v>-0.15666666666666684</v>
      </c>
      <c r="CJ21" s="12">
        <f>'# D'!BK20</f>
        <v>6.3798281544744345E-2</v>
      </c>
      <c r="CK21" s="4">
        <f>'# D'!BL20</f>
        <v>0.16099999999999981</v>
      </c>
      <c r="CL21" s="12">
        <f>'# D'!BM20</f>
        <v>1.1417594272471931</v>
      </c>
      <c r="CM21" s="4">
        <f>'# D'!BN20</f>
        <v>8.2333333333333147E-2</v>
      </c>
      <c r="CN21" s="12">
        <f>'# D'!BO20</f>
        <v>6.5885591284410044E-2</v>
      </c>
      <c r="CO21" s="4">
        <f>'# D'!BP20</f>
        <v>4.1666666666668739E-3</v>
      </c>
      <c r="CP21" s="12">
        <f>'# D'!BQ20</f>
        <v>5.744016241978419E-2</v>
      </c>
      <c r="CR21" s="15">
        <f>'T-TEST'!AH20</f>
        <v>0.97054099375557579</v>
      </c>
      <c r="CS21" s="15">
        <f>'T-TEST'!AI20</f>
        <v>4.8753667073077583E-3</v>
      </c>
      <c r="CT21" s="15">
        <f>'T-TEST'!AJ20</f>
        <v>9.8451923486580183E-3</v>
      </c>
      <c r="CU21" s="15">
        <f>'T-TEST'!AK20</f>
        <v>0.17843814798637042</v>
      </c>
      <c r="CV21" s="15">
        <f>'T-TEST'!AL20</f>
        <v>0.88716051417181108</v>
      </c>
      <c r="CX21" s="8" t="str">
        <f t="shared" si="10"/>
        <v>N</v>
      </c>
      <c r="CY21" s="8" t="str">
        <f t="shared" si="11"/>
        <v>N</v>
      </c>
      <c r="CZ21" s="8" t="str">
        <f t="shared" si="12"/>
        <v>N</v>
      </c>
      <c r="DA21" s="8" t="str">
        <f t="shared" si="13"/>
        <v>N</v>
      </c>
      <c r="DB21" s="8" t="str">
        <f t="shared" si="14"/>
        <v>N</v>
      </c>
    </row>
    <row r="22" spans="1:106" x14ac:dyDescent="0.25">
      <c r="A22" t="str">
        <f>'Raw Data'!A21</f>
        <v>A_p110g</v>
      </c>
      <c r="B22">
        <f>'Raw Data'!B21</f>
        <v>107</v>
      </c>
      <c r="C22">
        <f>'Raw Data'!C21</f>
        <v>118</v>
      </c>
      <c r="D22" t="str">
        <f>'Raw Data'!D21</f>
        <v>YEIYDKYQVVQT</v>
      </c>
      <c r="E22" s="4">
        <f>'% D'!AL21</f>
        <v>4.3706666666666676</v>
      </c>
      <c r="F22" s="12">
        <f>'% D'!AM21</f>
        <v>0.53379050127038852</v>
      </c>
      <c r="G22" s="4">
        <f>'% D'!AN21</f>
        <v>3.8436666666666657</v>
      </c>
      <c r="H22" s="12">
        <f>'% D'!AO21</f>
        <v>0.55114364330202303</v>
      </c>
      <c r="I22" s="4">
        <f>'% D'!AP21</f>
        <v>3.3506666666666653</v>
      </c>
      <c r="J22" s="12">
        <f>'% D'!AQ21</f>
        <v>1.4661265533681098</v>
      </c>
      <c r="K22" s="4">
        <f>'% D'!AR21</f>
        <v>3.5840000000000067</v>
      </c>
      <c r="L22" s="12">
        <f>'% D'!AS21</f>
        <v>0.87834344512093088</v>
      </c>
      <c r="M22" s="4">
        <f>'% D'!AT21</f>
        <v>9.3560000000000088</v>
      </c>
      <c r="N22" s="12">
        <f>'% D'!AU21</f>
        <v>1.3921826580585901</v>
      </c>
      <c r="P22" s="4">
        <f>'# D'!AL21</f>
        <v>0.43699999999999994</v>
      </c>
      <c r="Q22" s="12">
        <f>'# D'!AM21</f>
        <v>5.3116097905681309E-2</v>
      </c>
      <c r="R22" s="4">
        <f>'# D'!AN21</f>
        <v>0.38400000000000001</v>
      </c>
      <c r="S22" s="12">
        <f>'# D'!AO21</f>
        <v>5.5405955948148802E-2</v>
      </c>
      <c r="T22" s="4">
        <f>'# D'!AP21</f>
        <v>0.35333333333333306</v>
      </c>
      <c r="U22" s="12">
        <f>'# D'!AQ21</f>
        <v>1.470308119084339</v>
      </c>
      <c r="V22" s="4">
        <f>'# D'!AR21</f>
        <v>0.35833333333333295</v>
      </c>
      <c r="W22" s="12">
        <f>'# D'!AS21</f>
        <v>8.763273150987233E-2</v>
      </c>
      <c r="X22" s="4">
        <f>'# D'!AT21</f>
        <v>0.93533333333333246</v>
      </c>
      <c r="Y22" s="12">
        <f>'# D'!AU21</f>
        <v>0.13960682522636514</v>
      </c>
      <c r="Z22" s="12"/>
      <c r="AB22" s="15">
        <f>'T-TEST'!V21</f>
        <v>1.1903651416692901E-3</v>
      </c>
      <c r="AC22" s="15">
        <f>'T-TEST'!W21</f>
        <v>7.8872038335423445E-5</v>
      </c>
      <c r="AD22" s="15">
        <f>'T-TEST'!X21</f>
        <v>1.2761361700111967E-2</v>
      </c>
      <c r="AE22" s="15">
        <f>'T-TEST'!Y21</f>
        <v>8.1416631366836717E-4</v>
      </c>
      <c r="AF22" s="15">
        <f>'T-TEST'!Z21</f>
        <v>9.7942142694928307E-4</v>
      </c>
      <c r="AH22" s="8" t="str">
        <f t="shared" si="0"/>
        <v>N</v>
      </c>
      <c r="AI22" s="8" t="str">
        <f t="shared" si="1"/>
        <v>N</v>
      </c>
      <c r="AJ22" s="8" t="str">
        <f t="shared" si="2"/>
        <v>N</v>
      </c>
      <c r="AK22" s="8" t="str">
        <f t="shared" si="3"/>
        <v>N</v>
      </c>
      <c r="AL22" s="8" t="str">
        <f t="shared" si="4"/>
        <v>S</v>
      </c>
      <c r="AM22" s="8"/>
      <c r="AN22" s="4">
        <f>'% D'!AW21</f>
        <v>4.5630000000000006</v>
      </c>
      <c r="AO22" s="12">
        <f>'% D'!AX21</f>
        <v>0.74775945784558839</v>
      </c>
      <c r="AP22" s="4">
        <f>'% D'!AY21</f>
        <v>4.1629999999999985</v>
      </c>
      <c r="AQ22" s="12">
        <f>'% D'!AZ21</f>
        <v>0.45725547720826792</v>
      </c>
      <c r="AR22" s="4">
        <f>'% D'!BA21</f>
        <v>5.927999999999999</v>
      </c>
      <c r="AS22" s="12">
        <f>'% D'!BB21</f>
        <v>0.69503020972483331</v>
      </c>
      <c r="AT22" s="4">
        <f>'% D'!BC21</f>
        <v>5.6608333333333363</v>
      </c>
      <c r="AU22" s="12">
        <f>'% D'!BD21</f>
        <v>0.90414075132214355</v>
      </c>
      <c r="AV22" s="4">
        <f>'% D'!BE21</f>
        <v>11.903666666666673</v>
      </c>
      <c r="AW22" s="12">
        <f>'% D'!BF21</f>
        <v>1.4043437020620688</v>
      </c>
      <c r="AY22" s="4">
        <f>'# D'!AW21</f>
        <v>0.45633333333333326</v>
      </c>
      <c r="AZ22" s="12">
        <f>'# D'!AX21</f>
        <v>7.4826916701006996E-2</v>
      </c>
      <c r="BA22" s="4">
        <f>'# D'!AY21</f>
        <v>0.41599999999999981</v>
      </c>
      <c r="BB22" s="12">
        <f>'# D'!AZ21</f>
        <v>4.5610830736429395E-2</v>
      </c>
      <c r="BC22" s="4">
        <f>'# D'!BA21</f>
        <v>0.58933333333333304</v>
      </c>
      <c r="BD22" s="12">
        <f>'# D'!BB21</f>
        <v>1.4829205150504254</v>
      </c>
      <c r="BE22" s="4">
        <f>'# D'!BC21</f>
        <v>0.56566666666666654</v>
      </c>
      <c r="BF22" s="12">
        <f>'# D'!BD21</f>
        <v>9.0825176890746595E-2</v>
      </c>
      <c r="BG22" s="4">
        <f>'# D'!BE21</f>
        <v>1.1903333333333332</v>
      </c>
      <c r="BH22" s="12">
        <f>'# D'!BF21</f>
        <v>0.14086810794784344</v>
      </c>
      <c r="BJ22" s="15">
        <f>'T-TEST'!AB21</f>
        <v>4.4706347301704877E-3</v>
      </c>
      <c r="BK22" s="15">
        <f>'T-TEST'!AC21</f>
        <v>4.3922529492648895E-5</v>
      </c>
      <c r="BL22" s="15">
        <f>'T-TEST'!AD21</f>
        <v>7.4023680224980979E-4</v>
      </c>
      <c r="BM22" s="15">
        <f>'T-TEST'!AE21</f>
        <v>1.5086011918242445E-3</v>
      </c>
      <c r="BN22" s="15">
        <f>'T-TEST'!AF21</f>
        <v>4.3924451535944152E-4</v>
      </c>
      <c r="BP22" s="8" t="str">
        <f t="shared" si="5"/>
        <v>N</v>
      </c>
      <c r="BQ22" s="8" t="str">
        <f t="shared" si="6"/>
        <v>N</v>
      </c>
      <c r="BR22" s="8" t="str">
        <f t="shared" si="7"/>
        <v>S</v>
      </c>
      <c r="BS22" s="8" t="str">
        <f t="shared" si="8"/>
        <v>S</v>
      </c>
      <c r="BT22" s="8" t="str">
        <f t="shared" si="9"/>
        <v>B</v>
      </c>
      <c r="BV22" s="4">
        <f>'% D'!BH21</f>
        <v>0.19233333333333302</v>
      </c>
      <c r="BW22" s="4">
        <f>'% D'!BI21</f>
        <v>1.0143247108078624</v>
      </c>
      <c r="BX22" s="4">
        <f>'% D'!BJ21</f>
        <v>0.3193333333333328</v>
      </c>
      <c r="BY22" s="4">
        <f>'% D'!BK21</f>
        <v>0.48833630379164417</v>
      </c>
      <c r="BZ22" s="4">
        <f>'% D'!BL21</f>
        <v>2.5773333333333337</v>
      </c>
      <c r="CA22" s="4">
        <f>'% D'!BM21</f>
        <v>1.1626692402198069</v>
      </c>
      <c r="CB22" s="4">
        <f>'% D'!BN21</f>
        <v>2.0768333333333295</v>
      </c>
      <c r="CC22" s="4">
        <f>'% D'!BO21</f>
        <v>0.78737549216332092</v>
      </c>
      <c r="CD22" s="4">
        <f>'% D'!BP21</f>
        <v>2.5476666666666645</v>
      </c>
      <c r="CE22" s="4">
        <f>'% D'!BQ21</f>
        <v>0.86182293754309758</v>
      </c>
      <c r="CG22" s="4">
        <f>'# D'!BH21</f>
        <v>1.9333333333333313E-2</v>
      </c>
      <c r="CH22" s="12">
        <f>'# D'!BI21</f>
        <v>0.1014855014960423</v>
      </c>
      <c r="CI22" s="4">
        <f>'# D'!BJ21</f>
        <v>3.1999999999999806E-2</v>
      </c>
      <c r="CJ22" s="12">
        <f>'# D'!BK21</f>
        <v>4.9003967751806307E-2</v>
      </c>
      <c r="CK22" s="4">
        <f>'# D'!BL21</f>
        <v>0.23599999999999999</v>
      </c>
      <c r="CL22" s="12">
        <f>'# D'!BM21</f>
        <v>1.416067180892675</v>
      </c>
      <c r="CM22" s="4">
        <f>'# D'!BN21</f>
        <v>0.20733333333333359</v>
      </c>
      <c r="CN22" s="12">
        <f>'# D'!BO21</f>
        <v>7.8831941236765013E-2</v>
      </c>
      <c r="CO22" s="4">
        <f>'# D'!BP21</f>
        <v>0.25500000000000078</v>
      </c>
      <c r="CP22" s="12">
        <f>'# D'!BQ21</f>
        <v>8.6419958145653369E-2</v>
      </c>
      <c r="CR22" s="15">
        <f>'T-TEST'!AH21</f>
        <v>0.67556292485111158</v>
      </c>
      <c r="CS22" s="15">
        <f>'T-TEST'!AI21</f>
        <v>0.20214094646539893</v>
      </c>
      <c r="CT22" s="15">
        <f>'T-TEST'!AJ21</f>
        <v>3.8883280553654434E-2</v>
      </c>
      <c r="CU22" s="15">
        <f>'T-TEST'!AK21</f>
        <v>2.5761920113982248E-2</v>
      </c>
      <c r="CV22" s="15">
        <f>'T-TEST'!AL21</f>
        <v>1.7884800185792991E-2</v>
      </c>
      <c r="CX22" s="8" t="str">
        <f t="shared" si="10"/>
        <v>N</v>
      </c>
      <c r="CY22" s="8" t="str">
        <f t="shared" si="11"/>
        <v>N</v>
      </c>
      <c r="CZ22" s="8" t="str">
        <f t="shared" si="12"/>
        <v>N</v>
      </c>
      <c r="DA22" s="8" t="str">
        <f t="shared" si="13"/>
        <v>N</v>
      </c>
      <c r="DB22" s="8" t="str">
        <f t="shared" si="14"/>
        <v>N</v>
      </c>
    </row>
    <row r="23" spans="1:106" x14ac:dyDescent="0.25">
      <c r="A23" t="str">
        <f>'Raw Data'!A22</f>
        <v>A_p110g</v>
      </c>
      <c r="B23">
        <f>'Raw Data'!B22</f>
        <v>107</v>
      </c>
      <c r="C23">
        <f>'Raw Data'!C22</f>
        <v>119</v>
      </c>
      <c r="D23" t="str">
        <f>'Raw Data'!D22</f>
        <v>YEIYDKYQVVQTL</v>
      </c>
      <c r="E23" s="4">
        <f>'% D'!AL22</f>
        <v>0.59866666666666646</v>
      </c>
      <c r="F23" s="12">
        <f>'% D'!AM22</f>
        <v>0.44051856153266655</v>
      </c>
      <c r="G23" s="4">
        <f>'% D'!AN22</f>
        <v>-0.15833333333333499</v>
      </c>
      <c r="H23" s="12">
        <f>'% D'!AO22</f>
        <v>1.9376275725076739</v>
      </c>
      <c r="I23" s="4">
        <f>'% D'!AP22</f>
        <v>3.798</v>
      </c>
      <c r="J23" s="12">
        <f>'% D'!AQ22</f>
        <v>1.1762977685038802</v>
      </c>
      <c r="K23" s="4">
        <f>'% D'!AR22</f>
        <v>3.4549999999999983</v>
      </c>
      <c r="L23" s="12">
        <f>'% D'!AS22</f>
        <v>0.73443975670999617</v>
      </c>
      <c r="M23" s="4">
        <f>'% D'!AT22</f>
        <v>8.2179999999999964</v>
      </c>
      <c r="N23" s="12">
        <f>'% D'!AU22</f>
        <v>1.2584630452174301</v>
      </c>
      <c r="P23" s="4">
        <f>'# D'!AL22</f>
        <v>6.5999999999999837E-2</v>
      </c>
      <c r="Q23" s="12">
        <f>'# D'!AM22</f>
        <v>4.8374941195751114E-2</v>
      </c>
      <c r="R23" s="4">
        <f>'# D'!AN22</f>
        <v>-1.6999999999999904E-2</v>
      </c>
      <c r="S23" s="12">
        <f>'# D'!AO22</f>
        <v>0.21312446958917183</v>
      </c>
      <c r="T23" s="4">
        <f>'# D'!AP22</f>
        <v>0.39166666666666705</v>
      </c>
      <c r="U23" s="12">
        <f>'# D'!AQ22</f>
        <v>1.4162177778020735</v>
      </c>
      <c r="V23" s="4">
        <f>'# D'!AR22</f>
        <v>0.38033333333333319</v>
      </c>
      <c r="W23" s="12">
        <f>'# D'!AS22</f>
        <v>8.083533939015794E-2</v>
      </c>
      <c r="X23" s="4">
        <f>'# D'!AT22</f>
        <v>0.90366666666666617</v>
      </c>
      <c r="Y23" s="12">
        <f>'# D'!AU22</f>
        <v>0.13879302518589148</v>
      </c>
      <c r="Z23" s="12"/>
      <c r="AB23" s="15">
        <f>'T-TEST'!V22</f>
        <v>3.2070883789001567E-2</v>
      </c>
      <c r="AC23" s="15">
        <f>'T-TEST'!W22</f>
        <v>0.87628640072664432</v>
      </c>
      <c r="AD23" s="15">
        <f>'T-TEST'!X22</f>
        <v>3.0942249338552757E-3</v>
      </c>
      <c r="AE23" s="15">
        <f>'T-TEST'!Y22</f>
        <v>4.8594731465679544E-4</v>
      </c>
      <c r="AF23" s="15">
        <f>'T-TEST'!Z22</f>
        <v>9.052167680788931E-5</v>
      </c>
      <c r="AH23" s="8" t="str">
        <f t="shared" si="0"/>
        <v>N</v>
      </c>
      <c r="AI23" s="8" t="str">
        <f t="shared" si="1"/>
        <v>N</v>
      </c>
      <c r="AJ23" s="8" t="str">
        <f t="shared" si="2"/>
        <v>N</v>
      </c>
      <c r="AK23" s="8" t="str">
        <f t="shared" si="3"/>
        <v>N</v>
      </c>
      <c r="AL23" s="8" t="str">
        <f t="shared" si="4"/>
        <v>S</v>
      </c>
      <c r="AM23" s="8"/>
      <c r="AN23" s="4">
        <f>'% D'!AW22</f>
        <v>2.0680000000000005</v>
      </c>
      <c r="AO23" s="12">
        <f>'% D'!AX22</f>
        <v>0.53990998046925043</v>
      </c>
      <c r="AP23" s="4">
        <f>'% D'!AY22</f>
        <v>2.1706666666666665</v>
      </c>
      <c r="AQ23" s="12">
        <f>'% D'!AZ22</f>
        <v>0.90845859043411448</v>
      </c>
      <c r="AR23" s="4">
        <f>'% D'!BA22</f>
        <v>4.5689999999999973</v>
      </c>
      <c r="AS23" s="12">
        <f>'% D'!BB22</f>
        <v>0.91871574544619605</v>
      </c>
      <c r="AT23" s="4">
        <f>'% D'!BC22</f>
        <v>4.6519999999999975</v>
      </c>
      <c r="AU23" s="12">
        <f>'% D'!BD22</f>
        <v>0.32266158607537548</v>
      </c>
      <c r="AV23" s="4">
        <f>'% D'!BE22</f>
        <v>12.536499999999997</v>
      </c>
      <c r="AW23" s="12">
        <f>'% D'!BF22</f>
        <v>0.65935565458896594</v>
      </c>
      <c r="AY23" s="4">
        <f>'# D'!AW22</f>
        <v>0.22733333333333317</v>
      </c>
      <c r="AZ23" s="12">
        <f>'# D'!AX22</f>
        <v>5.9231912337246007E-2</v>
      </c>
      <c r="BA23" s="4">
        <f>'# D'!AY22</f>
        <v>0.2390000000000001</v>
      </c>
      <c r="BB23" s="12">
        <f>'# D'!AZ22</f>
        <v>9.9689083882342641E-2</v>
      </c>
      <c r="BC23" s="4">
        <f>'# D'!BA22</f>
        <v>0.54233333333333378</v>
      </c>
      <c r="BD23" s="12">
        <f>'# D'!BB22</f>
        <v>1.4101199520276348</v>
      </c>
      <c r="BE23" s="4">
        <f>'# D'!BC22</f>
        <v>0.51183333333333314</v>
      </c>
      <c r="BF23" s="12">
        <f>'# D'!BD22</f>
        <v>3.5640376501230329E-2</v>
      </c>
      <c r="BG23" s="4">
        <f>'# D'!BE22</f>
        <v>1.3790000000000004</v>
      </c>
      <c r="BH23" s="12">
        <f>'# D'!BF22</f>
        <v>7.2764111864369291E-2</v>
      </c>
      <c r="BJ23" s="15">
        <f>'T-TEST'!AB22</f>
        <v>8.2125952529626511E-4</v>
      </c>
      <c r="BK23" s="15">
        <f>'T-TEST'!AC22</f>
        <v>4.2125002718438635E-3</v>
      </c>
      <c r="BL23" s="15">
        <f>'T-TEST'!AD22</f>
        <v>2.5946206155411588E-4</v>
      </c>
      <c r="BM23" s="15">
        <f>'T-TEST'!AE22</f>
        <v>1.5402815914951889E-3</v>
      </c>
      <c r="BN23" s="15">
        <f>'T-TEST'!AF22</f>
        <v>8.344683764612542E-4</v>
      </c>
      <c r="BP23" s="8" t="str">
        <f t="shared" si="5"/>
        <v>N</v>
      </c>
      <c r="BQ23" s="8" t="str">
        <f t="shared" si="6"/>
        <v>N</v>
      </c>
      <c r="BR23" s="8" t="str">
        <f t="shared" si="7"/>
        <v>N</v>
      </c>
      <c r="BS23" s="8" t="str">
        <f t="shared" si="8"/>
        <v>N</v>
      </c>
      <c r="BT23" s="8" t="str">
        <f t="shared" si="9"/>
        <v>B</v>
      </c>
      <c r="BV23" s="4">
        <f>'% D'!BH22</f>
        <v>1.469333333333334</v>
      </c>
      <c r="BW23" s="4">
        <f>'% D'!BI22</f>
        <v>0.48848952139062218</v>
      </c>
      <c r="BX23" s="4">
        <f>'% D'!BJ22</f>
        <v>2.3290000000000015</v>
      </c>
      <c r="BY23" s="4">
        <f>'% D'!BK22</f>
        <v>1.9260665979324345</v>
      </c>
      <c r="BZ23" s="4">
        <f>'% D'!BL22</f>
        <v>0.77099999999999724</v>
      </c>
      <c r="CA23" s="4">
        <f>'% D'!BM22</f>
        <v>1.1916398371141814</v>
      </c>
      <c r="CB23" s="4">
        <f>'% D'!BN22</f>
        <v>1.1969999999999992</v>
      </c>
      <c r="CC23" s="4">
        <f>'% D'!BO22</f>
        <v>0.42309187913360413</v>
      </c>
      <c r="CD23" s="4">
        <f>'% D'!BP22</f>
        <v>4.3185000000000002</v>
      </c>
      <c r="CE23" s="4">
        <f>'% D'!BQ22</f>
        <v>0.65143329243626713</v>
      </c>
      <c r="CG23" s="4">
        <f>'# D'!BH22</f>
        <v>0.16133333333333333</v>
      </c>
      <c r="CH23" s="12">
        <f>'# D'!BI22</f>
        <v>5.3299088587886935E-2</v>
      </c>
      <c r="CI23" s="4">
        <f>'# D'!BJ22</f>
        <v>0.25600000000000001</v>
      </c>
      <c r="CJ23" s="12">
        <f>'# D'!BK22</f>
        <v>0.21167997843335024</v>
      </c>
      <c r="CK23" s="4">
        <f>'# D'!BL22</f>
        <v>0.15066666666666673</v>
      </c>
      <c r="CL23" s="12">
        <f>'# D'!BM22</f>
        <v>1.4266287124502623</v>
      </c>
      <c r="CM23" s="4">
        <f>'# D'!BN22</f>
        <v>0.13149999999999995</v>
      </c>
      <c r="CN23" s="12">
        <f>'# D'!BO22</f>
        <v>4.6609176451300541E-2</v>
      </c>
      <c r="CO23" s="4">
        <f>'# D'!BP22</f>
        <v>0.47533333333333427</v>
      </c>
      <c r="CP23" s="12">
        <f>'# D'!BQ22</f>
        <v>7.168576757101458E-2</v>
      </c>
      <c r="CR23" s="15">
        <f>'T-TEST'!AH22</f>
        <v>3.2427930639426193E-3</v>
      </c>
      <c r="CS23" s="15">
        <f>'T-TEST'!AI22</f>
        <v>0.10183938908069451</v>
      </c>
      <c r="CT23" s="15">
        <f>'T-TEST'!AJ22</f>
        <v>0.20945179370201469</v>
      </c>
      <c r="CU23" s="15">
        <f>'T-TEST'!AK22</f>
        <v>3.8255258666828405E-2</v>
      </c>
      <c r="CV23" s="15">
        <f>'T-TEST'!AL22</f>
        <v>6.8120529018684366E-3</v>
      </c>
      <c r="CX23" s="8" t="str">
        <f t="shared" si="10"/>
        <v>N</v>
      </c>
      <c r="CY23" s="8" t="str">
        <f t="shared" si="11"/>
        <v>N</v>
      </c>
      <c r="CZ23" s="8" t="str">
        <f t="shared" si="12"/>
        <v>N</v>
      </c>
      <c r="DA23" s="8" t="str">
        <f t="shared" si="13"/>
        <v>N</v>
      </c>
      <c r="DB23" s="8" t="str">
        <f t="shared" si="14"/>
        <v>N</v>
      </c>
    </row>
    <row r="24" spans="1:106" x14ac:dyDescent="0.25">
      <c r="A24" t="str">
        <f>'Raw Data'!A23</f>
        <v>A_p110g</v>
      </c>
      <c r="B24">
        <f>'Raw Data'!B23</f>
        <v>114</v>
      </c>
      <c r="C24">
        <f>'Raw Data'!C23</f>
        <v>119</v>
      </c>
      <c r="D24" t="str">
        <f>'Raw Data'!D23</f>
        <v>QVVQTL</v>
      </c>
      <c r="E24" s="4">
        <f>'% D'!AL23</f>
        <v>0.46500000000000019</v>
      </c>
      <c r="F24" s="12">
        <f>'% D'!AM23</f>
        <v>0.77724284272104827</v>
      </c>
      <c r="G24" s="4">
        <f>'% D'!AN23</f>
        <v>0.14900000000000002</v>
      </c>
      <c r="H24" s="12">
        <f>'% D'!AO23</f>
        <v>0.44762375469028398</v>
      </c>
      <c r="I24" s="4">
        <f>'% D'!AP23</f>
        <v>1.0680000000000001</v>
      </c>
      <c r="J24" s="12">
        <f>'% D'!AQ23</f>
        <v>0.86255063740818783</v>
      </c>
      <c r="K24" s="4">
        <f>'% D'!AR23</f>
        <v>2.2563333333333326</v>
      </c>
      <c r="L24" s="12">
        <f>'% D'!AS23</f>
        <v>1.5761759505541781</v>
      </c>
      <c r="M24" s="4">
        <f>'% D'!AT23</f>
        <v>15.215333333333335</v>
      </c>
      <c r="N24" s="12">
        <f>'% D'!AU23</f>
        <v>1.067581417378902</v>
      </c>
      <c r="P24" s="4">
        <f>'# D'!AL23</f>
        <v>1.8666666666666665E-2</v>
      </c>
      <c r="Q24" s="12">
        <f>'# D'!AM23</f>
        <v>3.1202561889092675E-2</v>
      </c>
      <c r="R24" s="4">
        <f>'# D'!AN23</f>
        <v>6.0000000000000053E-3</v>
      </c>
      <c r="S24" s="12">
        <f>'# D'!AO23</f>
        <v>1.7781498618925973E-2</v>
      </c>
      <c r="T24" s="4">
        <f>'# D'!AP23</f>
        <v>7.7000000000000013E-2</v>
      </c>
      <c r="U24" s="12">
        <f>'# D'!AQ23</f>
        <v>9.7556970927780207E-2</v>
      </c>
      <c r="V24" s="4">
        <f>'# D'!AR23</f>
        <v>9.0333333333333321E-2</v>
      </c>
      <c r="W24" s="12">
        <f>'# D'!AS23</f>
        <v>6.352216032300359E-2</v>
      </c>
      <c r="X24" s="4">
        <f>'# D'!AT23</f>
        <v>0.60899999999999987</v>
      </c>
      <c r="Y24" s="12">
        <f>'# D'!AU23</f>
        <v>4.2324722527343171E-2</v>
      </c>
      <c r="Z24" s="12"/>
      <c r="AB24" s="15">
        <f>'T-TEST'!V23</f>
        <v>0.33918401854488422</v>
      </c>
      <c r="AC24" s="15">
        <f>'T-TEST'!W23</f>
        <v>0.50506124943996777</v>
      </c>
      <c r="AD24" s="15">
        <f>'T-TEST'!X23</f>
        <v>6.4500058028791551E-2</v>
      </c>
      <c r="AE24" s="15">
        <f>'T-TEST'!Y23</f>
        <v>4.9450471274612343E-2</v>
      </c>
      <c r="AF24" s="15">
        <f>'T-TEST'!Z23</f>
        <v>6.590389274004775E-6</v>
      </c>
      <c r="AH24" s="8" t="str">
        <f t="shared" si="0"/>
        <v>N</v>
      </c>
      <c r="AI24" s="8" t="str">
        <f t="shared" si="1"/>
        <v>N</v>
      </c>
      <c r="AJ24" s="8" t="str">
        <f t="shared" si="2"/>
        <v>N</v>
      </c>
      <c r="AK24" s="8" t="str">
        <f t="shared" si="3"/>
        <v>N</v>
      </c>
      <c r="AL24" s="8" t="str">
        <f t="shared" si="4"/>
        <v>B</v>
      </c>
      <c r="AM24" s="8"/>
      <c r="AN24" s="4">
        <f>'% D'!AW23</f>
        <v>0.42333333333333356</v>
      </c>
      <c r="AO24" s="12">
        <f>'% D'!AX23</f>
        <v>0.87289081058110529</v>
      </c>
      <c r="AP24" s="4">
        <f>'% D'!AY23</f>
        <v>0.11566666666666658</v>
      </c>
      <c r="AQ24" s="12">
        <f>'% D'!AZ23</f>
        <v>0.24924694612236514</v>
      </c>
      <c r="AR24" s="4">
        <f>'% D'!BA23</f>
        <v>0.64766666666666683</v>
      </c>
      <c r="AS24" s="12">
        <f>'% D'!BB23</f>
        <v>0.43070061331781656</v>
      </c>
      <c r="AT24" s="4">
        <f>'% D'!BC23</f>
        <v>1.6374999999999997</v>
      </c>
      <c r="AU24" s="12">
        <f>'% D'!BD23</f>
        <v>1.2194364204954513</v>
      </c>
      <c r="AV24" s="4">
        <f>'% D'!BE23</f>
        <v>11.813833333333339</v>
      </c>
      <c r="AW24" s="12">
        <f>'% D'!BF23</f>
        <v>1.0780776806274042</v>
      </c>
      <c r="AY24" s="4">
        <f>'# D'!AW23</f>
        <v>1.7000000000000008E-2</v>
      </c>
      <c r="AZ24" s="12">
        <f>'# D'!AX23</f>
        <v>3.5297982709563608E-2</v>
      </c>
      <c r="BA24" s="4">
        <f>'# D'!AY23</f>
        <v>4.6666666666666731E-3</v>
      </c>
      <c r="BB24" s="12">
        <f>'# D'!AZ23</f>
        <v>1.0017318248381792E-2</v>
      </c>
      <c r="BC24" s="4">
        <f>'# D'!BA23</f>
        <v>5.2000000000000005E-2</v>
      </c>
      <c r="BD24" s="12">
        <f>'# D'!BB23</f>
        <v>9.5889981343222658E-2</v>
      </c>
      <c r="BE24" s="4">
        <f>'# D'!BC23</f>
        <v>6.5333333333333327E-2</v>
      </c>
      <c r="BF24" s="12">
        <f>'# D'!BD23</f>
        <v>4.8660730043812758E-2</v>
      </c>
      <c r="BG24" s="4">
        <f>'# D'!BE23</f>
        <v>0.47249999999999992</v>
      </c>
      <c r="BH24" s="12">
        <f>'# D'!BF23</f>
        <v>4.2735063927110475E-2</v>
      </c>
      <c r="BJ24" s="15">
        <f>'T-TEST'!AB23</f>
        <v>0.37826272001631311</v>
      </c>
      <c r="BK24" s="15">
        <f>'T-TEST'!AC23</f>
        <v>0.31891861612935773</v>
      </c>
      <c r="BL24" s="15">
        <f>'T-TEST'!AD23</f>
        <v>4.5701064588401771E-2</v>
      </c>
      <c r="BM24" s="15">
        <f>'T-TEST'!AE23</f>
        <v>0.11573148986300767</v>
      </c>
      <c r="BN24" s="15">
        <f>'T-TEST'!AF23</f>
        <v>3.0568611152495897E-4</v>
      </c>
      <c r="BP24" s="8" t="str">
        <f t="shared" si="5"/>
        <v>N</v>
      </c>
      <c r="BQ24" s="8" t="str">
        <f t="shared" si="6"/>
        <v>N</v>
      </c>
      <c r="BR24" s="8" t="str">
        <f t="shared" si="7"/>
        <v>N</v>
      </c>
      <c r="BS24" s="8" t="str">
        <f t="shared" si="8"/>
        <v>N</v>
      </c>
      <c r="BT24" s="8" t="str">
        <f t="shared" si="9"/>
        <v>B</v>
      </c>
      <c r="BV24" s="4">
        <f>'% D'!BH23</f>
        <v>-4.166666666666663E-2</v>
      </c>
      <c r="BW24" s="4">
        <f>'% D'!BI23</f>
        <v>0.3480471226394124</v>
      </c>
      <c r="BX24" s="4">
        <f>'% D'!BJ23</f>
        <v>-3.3333333333333437E-2</v>
      </c>
      <c r="BY24" s="4">
        <f>'% D'!BK23</f>
        <v>0.42623934022534898</v>
      </c>
      <c r="BZ24" s="4">
        <f>'% D'!BL23</f>
        <v>-0.42033333333333311</v>
      </c>
      <c r="CA24" s="4">
        <f>'% D'!BM23</f>
        <v>0.70550187102975048</v>
      </c>
      <c r="CB24" s="4">
        <f>'% D'!BN23</f>
        <v>-0.6188333333333329</v>
      </c>
      <c r="CC24" s="4">
        <f>'% D'!BO23</f>
        <v>0.65513859171944933</v>
      </c>
      <c r="CD24" s="4">
        <f>'% D'!BP23</f>
        <v>-3.4014999999999969</v>
      </c>
      <c r="CE24" s="4">
        <f>'% D'!BQ23</f>
        <v>0.94409789135333821</v>
      </c>
      <c r="CG24" s="4">
        <f>'# D'!BH23</f>
        <v>-1.6666666666666566E-3</v>
      </c>
      <c r="CH24" s="12">
        <f>'# D'!BI23</f>
        <v>1.4487725665884197E-2</v>
      </c>
      <c r="CI24" s="4">
        <f>'# D'!BJ23</f>
        <v>-1.3333333333333322E-3</v>
      </c>
      <c r="CJ24" s="12">
        <f>'# D'!BK23</f>
        <v>1.7215811623049401E-2</v>
      </c>
      <c r="CK24" s="4">
        <f>'# D'!BL23</f>
        <v>-2.5000000000000005E-2</v>
      </c>
      <c r="CL24" s="12">
        <f>'# D'!BM23</f>
        <v>4.5591166677968545E-2</v>
      </c>
      <c r="CM24" s="4">
        <f>'# D'!BN23</f>
        <v>-2.4999999999999994E-2</v>
      </c>
      <c r="CN24" s="12">
        <f>'# D'!BO23</f>
        <v>2.6175138778175573E-2</v>
      </c>
      <c r="CO24" s="4">
        <f>'# D'!BP23</f>
        <v>-0.13649999999999995</v>
      </c>
      <c r="CP24" s="12">
        <f>'# D'!BQ23</f>
        <v>3.7773424784306148E-2</v>
      </c>
      <c r="CR24" s="15">
        <f>'T-TEST'!AH23</f>
        <v>0.80312451576956811</v>
      </c>
      <c r="CS24" s="15">
        <f>'T-TEST'!AI23</f>
        <v>0.87544150136305099</v>
      </c>
      <c r="CT24" s="15">
        <f>'T-TEST'!AJ23</f>
        <v>0.32660683845115429</v>
      </c>
      <c r="CU24" s="15">
        <f>'T-TEST'!AK23</f>
        <v>0.16102509742129664</v>
      </c>
      <c r="CV24" s="15">
        <f>'T-TEST'!AL23</f>
        <v>1.1331491082452577E-2</v>
      </c>
      <c r="CX24" s="8" t="str">
        <f t="shared" si="10"/>
        <v>N</v>
      </c>
      <c r="CY24" s="8" t="str">
        <f t="shared" si="11"/>
        <v>N</v>
      </c>
      <c r="CZ24" s="8" t="str">
        <f t="shared" si="12"/>
        <v>N</v>
      </c>
      <c r="DA24" s="8" t="str">
        <f t="shared" si="13"/>
        <v>N</v>
      </c>
      <c r="DB24" s="8" t="str">
        <f t="shared" si="14"/>
        <v>N</v>
      </c>
    </row>
    <row r="25" spans="1:106" x14ac:dyDescent="0.25">
      <c r="A25" t="str">
        <f>'Raw Data'!A24</f>
        <v>A_p110g</v>
      </c>
      <c r="B25">
        <f>'Raw Data'!B24</f>
        <v>122</v>
      </c>
      <c r="C25">
        <f>'Raw Data'!C24</f>
        <v>137</v>
      </c>
      <c r="D25" t="str">
        <f>'Raw Data'!D24</f>
        <v>LRYWKATHRSPGQIHL</v>
      </c>
      <c r="E25" s="4">
        <f>'% D'!AL24</f>
        <v>0.53833333333333355</v>
      </c>
      <c r="F25" s="12">
        <f>'% D'!AM24</f>
        <v>1.3534969353803719</v>
      </c>
      <c r="G25" s="4">
        <f>'% D'!AN24</f>
        <v>0.22799999999999976</v>
      </c>
      <c r="H25" s="12">
        <f>'% D'!AO24</f>
        <v>1.0062920184642874</v>
      </c>
      <c r="I25" s="4">
        <f>'% D'!AP24</f>
        <v>0.64833333333333343</v>
      </c>
      <c r="J25" s="12">
        <f>'% D'!AQ24</f>
        <v>1.8569862484756987</v>
      </c>
      <c r="K25" s="4">
        <f>'% D'!AR24</f>
        <v>0.32866666666666688</v>
      </c>
      <c r="L25" s="12">
        <f>'% D'!AS24</f>
        <v>1.7444684476360195</v>
      </c>
      <c r="M25" s="4">
        <f>'% D'!AT24</f>
        <v>3.6333333333331552E-2</v>
      </c>
      <c r="N25" s="12">
        <f>'% D'!AU24</f>
        <v>1.3943011882494487</v>
      </c>
      <c r="P25" s="4">
        <f>'# D'!AL24</f>
        <v>6.9999999999999951E-2</v>
      </c>
      <c r="Q25" s="12">
        <f>'# D'!AM24</f>
        <v>0.17647608104572168</v>
      </c>
      <c r="R25" s="4">
        <f>'# D'!AN24</f>
        <v>2.9666666666666619E-2</v>
      </c>
      <c r="S25" s="12">
        <f>'# D'!AO24</f>
        <v>0.13122828572236173</v>
      </c>
      <c r="T25" s="4">
        <f>'# D'!AP24</f>
        <v>6.4333333333333131E-2</v>
      </c>
      <c r="U25" s="12">
        <f>'# D'!AQ24</f>
        <v>1.3694698050156053</v>
      </c>
      <c r="V25" s="4">
        <f>'# D'!AR24</f>
        <v>4.2666666666666853E-2</v>
      </c>
      <c r="W25" s="12">
        <f>'# D'!AS24</f>
        <v>0.22665638971588806</v>
      </c>
      <c r="X25" s="4">
        <f>'# D'!AT24</f>
        <v>4.9999999999998934E-3</v>
      </c>
      <c r="Y25" s="12">
        <f>'# D'!AU24</f>
        <v>0.18163363291522364</v>
      </c>
      <c r="Z25" s="12"/>
      <c r="AB25" s="15">
        <f>'T-TEST'!V24</f>
        <v>0.39109742473052383</v>
      </c>
      <c r="AC25" s="15">
        <f>'T-TEST'!W24</f>
        <v>0.60925071833546096</v>
      </c>
      <c r="AD25" s="15">
        <f>'T-TEST'!X24</f>
        <v>0.44696121262061556</v>
      </c>
      <c r="AE25" s="15">
        <f>'T-TEST'!Y24</f>
        <v>0.67511157647630193</v>
      </c>
      <c r="AF25" s="15">
        <f>'T-TEST'!Z24</f>
        <v>0.94998530868064002</v>
      </c>
      <c r="AH25" s="8" t="str">
        <f t="shared" si="0"/>
        <v>N</v>
      </c>
      <c r="AI25" s="8" t="str">
        <f t="shared" si="1"/>
        <v>N</v>
      </c>
      <c r="AJ25" s="8" t="str">
        <f t="shared" si="2"/>
        <v>N</v>
      </c>
      <c r="AK25" s="8" t="str">
        <f t="shared" si="3"/>
        <v>N</v>
      </c>
      <c r="AL25" s="8" t="str">
        <f t="shared" si="4"/>
        <v>N</v>
      </c>
      <c r="AM25" s="8"/>
      <c r="AN25" s="4">
        <f>'% D'!AW24</f>
        <v>-6.8333333333333357E-2</v>
      </c>
      <c r="AO25" s="12">
        <f>'% D'!AX24</f>
        <v>1.6402401879126993</v>
      </c>
      <c r="AP25" s="4">
        <f>'% D'!AY24</f>
        <v>0.18033333333333257</v>
      </c>
      <c r="AQ25" s="12">
        <f>'% D'!AZ24</f>
        <v>1.0058040834641482</v>
      </c>
      <c r="AR25" s="4">
        <f>'% D'!BA24</f>
        <v>1.1846666666666668</v>
      </c>
      <c r="AS25" s="12">
        <f>'% D'!BB24</f>
        <v>1.9601838887615761</v>
      </c>
      <c r="AT25" s="4">
        <f>'% D'!BC24</f>
        <v>1.0198333333333345</v>
      </c>
      <c r="AU25" s="12">
        <f>'% D'!BD24</f>
        <v>1.5958132949848975</v>
      </c>
      <c r="AV25" s="4">
        <f>'% D'!BE24</f>
        <v>0.54899999999999949</v>
      </c>
      <c r="AW25" s="12">
        <f>'% D'!BF24</f>
        <v>0.78594718483164372</v>
      </c>
      <c r="AY25" s="4">
        <f>'# D'!AW24</f>
        <v>-8.6666666666666559E-3</v>
      </c>
      <c r="AZ25" s="12">
        <f>'# D'!AX24</f>
        <v>0.21337854997538713</v>
      </c>
      <c r="BA25" s="4">
        <f>'# D'!AY24</f>
        <v>2.3333333333333317E-2</v>
      </c>
      <c r="BB25" s="12">
        <f>'# D'!AZ24</f>
        <v>0.1310646599790673</v>
      </c>
      <c r="BC25" s="4">
        <f>'# D'!BA24</f>
        <v>0.1639999999999997</v>
      </c>
      <c r="BD25" s="12">
        <f>'# D'!BB24</f>
        <v>1.3318391144398039</v>
      </c>
      <c r="BE25" s="4">
        <f>'# D'!BC24</f>
        <v>0.13250000000000028</v>
      </c>
      <c r="BF25" s="12">
        <f>'# D'!BD24</f>
        <v>0.20780050277779621</v>
      </c>
      <c r="BG25" s="4">
        <f>'# D'!BE24</f>
        <v>7.183333333333275E-2</v>
      </c>
      <c r="BH25" s="12">
        <f>'# D'!BF24</f>
        <v>0.10220751728938754</v>
      </c>
      <c r="BJ25" s="15">
        <f>'T-TEST'!AB24</f>
        <v>0.92591677801856753</v>
      </c>
      <c r="BK25" s="15">
        <f>'T-TEST'!AC24</f>
        <v>0.68529123152552085</v>
      </c>
      <c r="BL25" s="15">
        <f>'T-TEST'!AD24</f>
        <v>0.21510964933718896</v>
      </c>
      <c r="BM25" s="15">
        <f>'T-TEST'!AE24</f>
        <v>0.25017624345564687</v>
      </c>
      <c r="BN25" s="15">
        <f>'T-TEST'!AF24</f>
        <v>0.34502308333904985</v>
      </c>
      <c r="BP25" s="8" t="str">
        <f t="shared" si="5"/>
        <v>N</v>
      </c>
      <c r="BQ25" s="8" t="str">
        <f t="shared" si="6"/>
        <v>N</v>
      </c>
      <c r="BR25" s="8" t="str">
        <f t="shared" si="7"/>
        <v>N</v>
      </c>
      <c r="BS25" s="8" t="str">
        <f t="shared" si="8"/>
        <v>N</v>
      </c>
      <c r="BT25" s="8" t="str">
        <f t="shared" si="9"/>
        <v>N</v>
      </c>
      <c r="BV25" s="4">
        <f>'% D'!BH24</f>
        <v>-0.60666666666666691</v>
      </c>
      <c r="BW25" s="4">
        <f>'% D'!BI24</f>
        <v>1.4945600156770276</v>
      </c>
      <c r="BX25" s="4">
        <f>'% D'!BJ24</f>
        <v>-4.766666666666719E-2</v>
      </c>
      <c r="BY25" s="4">
        <f>'% D'!BK24</f>
        <v>0.99945006307774209</v>
      </c>
      <c r="BZ25" s="4">
        <f>'% D'!BL24</f>
        <v>0.53633333333333333</v>
      </c>
      <c r="CA25" s="4">
        <f>'% D'!BM24</f>
        <v>1.6981977447790821</v>
      </c>
      <c r="CB25" s="4">
        <f>'% D'!BN24</f>
        <v>0.6911666666666676</v>
      </c>
      <c r="CC25" s="4">
        <f>'% D'!BO24</f>
        <v>1.3068960602346849</v>
      </c>
      <c r="CD25" s="4">
        <f>'% D'!BP24</f>
        <v>0.51266666666666794</v>
      </c>
      <c r="CE25" s="4">
        <f>'% D'!BQ24</f>
        <v>0.61966771191679382</v>
      </c>
      <c r="CG25" s="4">
        <f>'# D'!BH24</f>
        <v>-7.8666666666666607E-2</v>
      </c>
      <c r="CH25" s="12">
        <f>'# D'!BI24</f>
        <v>0.1942598117304804</v>
      </c>
      <c r="CI25" s="4">
        <f>'# D'!BJ24</f>
        <v>-6.333333333333302E-3</v>
      </c>
      <c r="CJ25" s="12">
        <f>'# D'!BK24</f>
        <v>0.13037883222855862</v>
      </c>
      <c r="CK25" s="4">
        <f>'# D'!BL24</f>
        <v>9.966666666666657E-2</v>
      </c>
      <c r="CL25" s="12">
        <f>'# D'!BM24</f>
        <v>1.3348590179466351</v>
      </c>
      <c r="CM25" s="4">
        <f>'# D'!BN24</f>
        <v>8.9833333333333432E-2</v>
      </c>
      <c r="CN25" s="12">
        <f>'# D'!BO24</f>
        <v>0.17017673811201267</v>
      </c>
      <c r="CO25" s="4">
        <f>'# D'!BP24</f>
        <v>6.6833333333332856E-2</v>
      </c>
      <c r="CP25" s="12">
        <f>'# D'!BQ24</f>
        <v>8.0840329188209048E-2</v>
      </c>
      <c r="CR25" s="15">
        <f>'T-TEST'!AH24</f>
        <v>0.39182105883812318</v>
      </c>
      <c r="CS25" s="15">
        <f>'T-TEST'!AI24</f>
        <v>0.91102182032447931</v>
      </c>
      <c r="CT25" s="15">
        <f>'T-TEST'!AJ24</f>
        <v>0.48311138259803255</v>
      </c>
      <c r="CU25" s="15">
        <f>'T-TEST'!AK24</f>
        <v>0.33293307851385967</v>
      </c>
      <c r="CV25" s="15">
        <f>'T-TEST'!AL24</f>
        <v>0.28541606306077105</v>
      </c>
      <c r="CX25" s="8" t="str">
        <f t="shared" si="10"/>
        <v>N</v>
      </c>
      <c r="CY25" s="8" t="str">
        <f t="shared" si="11"/>
        <v>N</v>
      </c>
      <c r="CZ25" s="8" t="str">
        <f t="shared" si="12"/>
        <v>N</v>
      </c>
      <c r="DA25" s="8" t="str">
        <f t="shared" si="13"/>
        <v>N</v>
      </c>
      <c r="DB25" s="8" t="str">
        <f t="shared" si="14"/>
        <v>N</v>
      </c>
    </row>
    <row r="26" spans="1:106" x14ac:dyDescent="0.25">
      <c r="A26" t="str">
        <f>'Raw Data'!A25</f>
        <v>A_p110g</v>
      </c>
      <c r="B26">
        <f>'Raw Data'!B25</f>
        <v>122</v>
      </c>
      <c r="C26">
        <f>'Raw Data'!C25</f>
        <v>149</v>
      </c>
      <c r="D26" t="str">
        <f>'Raw Data'!D25</f>
        <v>LRYWKATHRSPGQIHLVQRHPPSEESQA</v>
      </c>
      <c r="E26" s="4">
        <f>'% D'!AL25</f>
        <v>1.301333333333333</v>
      </c>
      <c r="F26" s="12">
        <f>'% D'!AM25</f>
        <v>0.98074816914085361</v>
      </c>
      <c r="G26" s="4">
        <f>'% D'!AN25</f>
        <v>0.88299999999999912</v>
      </c>
      <c r="H26" s="12">
        <f>'% D'!AO25</f>
        <v>0.73353510145991319</v>
      </c>
      <c r="I26" s="4">
        <f>'% D'!AP25</f>
        <v>1.4336666666666638</v>
      </c>
      <c r="J26" s="12">
        <f>'% D'!AQ25</f>
        <v>1.1489799373207954</v>
      </c>
      <c r="K26" s="4">
        <f>'% D'!AR25</f>
        <v>1.134999999999998</v>
      </c>
      <c r="L26" s="12">
        <f>'% D'!AS25</f>
        <v>0.7817168609081151</v>
      </c>
      <c r="M26" s="4">
        <f>'% D'!AT25</f>
        <v>0.88866666666667271</v>
      </c>
      <c r="N26" s="12">
        <f>'% D'!AU25</f>
        <v>1.4562596844141409</v>
      </c>
      <c r="P26" s="4">
        <f>'# D'!AL25</f>
        <v>0.29933333333333367</v>
      </c>
      <c r="Q26" s="12">
        <f>'# D'!AM25</f>
        <v>0.22568211361284704</v>
      </c>
      <c r="R26" s="4">
        <f>'# D'!AN25</f>
        <v>0.20299999999999985</v>
      </c>
      <c r="S26" s="12">
        <f>'# D'!AO25</f>
        <v>0.16832378703041725</v>
      </c>
      <c r="T26" s="4">
        <f>'# D'!AP25</f>
        <v>0.30533333333333346</v>
      </c>
      <c r="U26" s="12">
        <f>'# D'!AQ25</f>
        <v>2.3496094038098851</v>
      </c>
      <c r="V26" s="4">
        <f>'# D'!AR25</f>
        <v>0.26099999999999923</v>
      </c>
      <c r="W26" s="12">
        <f>'# D'!AS25</f>
        <v>0.17992174761887114</v>
      </c>
      <c r="X26" s="4">
        <f>'# D'!AT25</f>
        <v>0.20466666666666633</v>
      </c>
      <c r="Y26" s="12">
        <f>'# D'!AU25</f>
        <v>0.33517925634183487</v>
      </c>
      <c r="Z26" s="12"/>
      <c r="AB26" s="15">
        <f>'T-TEST'!V25</f>
        <v>3.235353388261121E-2</v>
      </c>
      <c r="AC26" s="15">
        <f>'T-TEST'!W25</f>
        <v>4.6801605123973508E-2</v>
      </c>
      <c r="AD26" s="15">
        <f>'T-TEST'!X25</f>
        <v>5.3879165170829336E-2</v>
      </c>
      <c r="AE26" s="15">
        <f>'T-TEST'!Y25</f>
        <v>9.9246802886945526E-2</v>
      </c>
      <c r="AF26" s="15">
        <f>'T-TEST'!Z25</f>
        <v>0.24761766621253556</v>
      </c>
      <c r="AH26" s="8" t="str">
        <f t="shared" si="0"/>
        <v>N</v>
      </c>
      <c r="AI26" s="8" t="str">
        <f t="shared" si="1"/>
        <v>N</v>
      </c>
      <c r="AJ26" s="8" t="str">
        <f t="shared" si="2"/>
        <v>N</v>
      </c>
      <c r="AK26" s="8" t="str">
        <f t="shared" si="3"/>
        <v>N</v>
      </c>
      <c r="AL26" s="8" t="str">
        <f t="shared" si="4"/>
        <v>N</v>
      </c>
      <c r="AM26" s="8"/>
      <c r="AN26" s="4">
        <f>'% D'!AW25</f>
        <v>0.97499999999999964</v>
      </c>
      <c r="AO26" s="12">
        <f>'% D'!AX25</f>
        <v>0.84475038849359463</v>
      </c>
      <c r="AP26" s="4">
        <f>'% D'!AY25</f>
        <v>0.7619999999999969</v>
      </c>
      <c r="AQ26" s="12">
        <f>'% D'!AZ25</f>
        <v>0.62904071512081905</v>
      </c>
      <c r="AR26" s="4">
        <f>'% D'!BA25</f>
        <v>2.4956666666666667</v>
      </c>
      <c r="AS26" s="12">
        <f>'% D'!BB25</f>
        <v>1.0197134085828381</v>
      </c>
      <c r="AT26" s="4">
        <f>'% D'!BC25</f>
        <v>1.6278333333333315</v>
      </c>
      <c r="AU26" s="12">
        <f>'% D'!BD25</f>
        <v>1.6376239367325431</v>
      </c>
      <c r="AV26" s="4">
        <f>'% D'!BE25</f>
        <v>1.1826666666666661</v>
      </c>
      <c r="AW26" s="12">
        <f>'% D'!BF25</f>
        <v>2.2131040156206327</v>
      </c>
      <c r="AY26" s="4">
        <f>'# D'!AW25</f>
        <v>0.2243333333333335</v>
      </c>
      <c r="AZ26" s="12">
        <f>'# D'!AX25</f>
        <v>0.19429965576658381</v>
      </c>
      <c r="BA26" s="4">
        <f>'# D'!AY25</f>
        <v>0.17499999999999938</v>
      </c>
      <c r="BB26" s="12">
        <f>'# D'!AZ25</f>
        <v>0.14465153925773069</v>
      </c>
      <c r="BC26" s="4">
        <f>'# D'!BA25</f>
        <v>0.54400000000000048</v>
      </c>
      <c r="BD26" s="12">
        <f>'# D'!BB25</f>
        <v>2.3037023976939186</v>
      </c>
      <c r="BE26" s="4">
        <f>'# D'!BC25</f>
        <v>0.37449999999999939</v>
      </c>
      <c r="BF26" s="12">
        <f>'# D'!BD25</f>
        <v>0.3767668313785455</v>
      </c>
      <c r="BG26" s="4">
        <f>'# D'!BE25</f>
        <v>0.27249999999999996</v>
      </c>
      <c r="BH26" s="12">
        <f>'# D'!BF25</f>
        <v>0.50879037053219534</v>
      </c>
      <c r="BJ26" s="15">
        <f>'T-TEST'!AB25</f>
        <v>6.2733975832410568E-2</v>
      </c>
      <c r="BK26" s="15">
        <f>'T-TEST'!AC25</f>
        <v>6.7280102455431257E-2</v>
      </c>
      <c r="BL26" s="15">
        <f>'T-TEST'!AD25</f>
        <v>1.590544550724388E-2</v>
      </c>
      <c r="BM26" s="15">
        <f>'T-TEST'!AE25</f>
        <v>0.19526540758712668</v>
      </c>
      <c r="BN26" s="15">
        <f>'T-TEST'!AF25</f>
        <v>0.38674029027530954</v>
      </c>
      <c r="BP26" s="8" t="str">
        <f t="shared" si="5"/>
        <v>N</v>
      </c>
      <c r="BQ26" s="8" t="str">
        <f t="shared" si="6"/>
        <v>N</v>
      </c>
      <c r="BR26" s="8" t="str">
        <f t="shared" si="7"/>
        <v>N</v>
      </c>
      <c r="BS26" s="8" t="str">
        <f t="shared" si="8"/>
        <v>N</v>
      </c>
      <c r="BT26" s="8" t="str">
        <f t="shared" si="9"/>
        <v>N</v>
      </c>
      <c r="BV26" s="4">
        <f>'% D'!BH25</f>
        <v>-0.32633333333333336</v>
      </c>
      <c r="BW26" s="4">
        <f>'% D'!BI25</f>
        <v>0.78099803904513965</v>
      </c>
      <c r="BX26" s="4">
        <f>'% D'!BJ25</f>
        <v>-0.12100000000000222</v>
      </c>
      <c r="BY26" s="4">
        <f>'% D'!BK25</f>
        <v>0.5290427738443737</v>
      </c>
      <c r="BZ26" s="4">
        <f>'% D'!BL25</f>
        <v>1.0620000000000029</v>
      </c>
      <c r="CA26" s="4">
        <f>'% D'!BM25</f>
        <v>0.72537725670718411</v>
      </c>
      <c r="CB26" s="4">
        <f>'% D'!BN25</f>
        <v>0.49283333333333346</v>
      </c>
      <c r="CC26" s="4">
        <f>'% D'!BO25</f>
        <v>1.0575238740663715</v>
      </c>
      <c r="CD26" s="4">
        <f>'% D'!BP25</f>
        <v>0.29399999999999338</v>
      </c>
      <c r="CE26" s="4">
        <f>'% D'!BQ25</f>
        <v>1.7604558098176128</v>
      </c>
      <c r="CG26" s="4">
        <f>'# D'!BH25</f>
        <v>-7.5000000000000178E-2</v>
      </c>
      <c r="CH26" s="12">
        <f>'# D'!BI25</f>
        <v>0.17984569684276813</v>
      </c>
      <c r="CI26" s="4">
        <f>'# D'!BJ25</f>
        <v>-2.8000000000000469E-2</v>
      </c>
      <c r="CJ26" s="12">
        <f>'# D'!BK25</f>
        <v>0.12157696335540671</v>
      </c>
      <c r="CK26" s="4">
        <f>'# D'!BL25</f>
        <v>0.23866666666666703</v>
      </c>
      <c r="CL26" s="12">
        <f>'# D'!BM25</f>
        <v>2.2032584687509589</v>
      </c>
      <c r="CM26" s="4">
        <f>'# D'!BN25</f>
        <v>0.11350000000000016</v>
      </c>
      <c r="CN26" s="12">
        <f>'# D'!BO25</f>
        <v>0.24297533413835812</v>
      </c>
      <c r="CO26" s="4">
        <f>'# D'!BP25</f>
        <v>6.7833333333333634E-2</v>
      </c>
      <c r="CP26" s="12">
        <f>'# D'!BQ25</f>
        <v>0.40480223282023642</v>
      </c>
      <c r="CR26" s="15">
        <f>'T-TEST'!AH25</f>
        <v>0.37722712950730947</v>
      </c>
      <c r="CS26" s="15">
        <f>'T-TEST'!AI25</f>
        <v>0.61314579318853901</v>
      </c>
      <c r="CT26" s="15">
        <f>'T-TEST'!AJ25</f>
        <v>2.9417554463270254E-2</v>
      </c>
      <c r="CU26" s="15">
        <f>'T-TEST'!AK25</f>
        <v>0.59827597463194104</v>
      </c>
      <c r="CV26" s="15">
        <f>'T-TEST'!AL25</f>
        <v>0.7979609131233234</v>
      </c>
      <c r="CX26" s="8" t="str">
        <f t="shared" si="10"/>
        <v>N</v>
      </c>
      <c r="CY26" s="8" t="str">
        <f t="shared" si="11"/>
        <v>N</v>
      </c>
      <c r="CZ26" s="8" t="str">
        <f t="shared" si="12"/>
        <v>N</v>
      </c>
      <c r="DA26" s="8" t="str">
        <f t="shared" si="13"/>
        <v>N</v>
      </c>
      <c r="DB26" s="8" t="str">
        <f t="shared" si="14"/>
        <v>N</v>
      </c>
    </row>
    <row r="27" spans="1:106" x14ac:dyDescent="0.25">
      <c r="A27" t="str">
        <f>'Raw Data'!A26</f>
        <v>A_p110g</v>
      </c>
      <c r="B27">
        <f>'Raw Data'!B26</f>
        <v>138</v>
      </c>
      <c r="C27">
        <f>'Raw Data'!C26</f>
        <v>149</v>
      </c>
      <c r="D27" t="str">
        <f>'Raw Data'!D26</f>
        <v>VQRHPPSEESQA</v>
      </c>
      <c r="E27" s="4">
        <f>'% D'!AL26</f>
        <v>1.3239999999999981</v>
      </c>
      <c r="F27" s="12">
        <f>'% D'!AM26</f>
        <v>1.7515962371314397</v>
      </c>
      <c r="G27" s="4">
        <f>'% D'!AN26</f>
        <v>1.3696666666666601</v>
      </c>
      <c r="H27" s="12">
        <f>'% D'!AO26</f>
        <v>1.6416918521529693</v>
      </c>
      <c r="I27" s="4">
        <f>'% D'!AP26</f>
        <v>1.6850000000000023</v>
      </c>
      <c r="J27" s="12">
        <f>'% D'!AQ26</f>
        <v>0.76579958415329241</v>
      </c>
      <c r="K27" s="4">
        <f>'% D'!AR26</f>
        <v>5.1666666666669414E-2</v>
      </c>
      <c r="L27" s="12">
        <f>'% D'!AS26</f>
        <v>1.0153785942330738</v>
      </c>
      <c r="M27" s="4">
        <f>'% D'!AT26</f>
        <v>0.48000000000001108</v>
      </c>
      <c r="N27" s="12">
        <f>'% D'!AU26</f>
        <v>0.74319616191034432</v>
      </c>
      <c r="P27" s="4">
        <f>'# D'!AL26</f>
        <v>0.10600000000000032</v>
      </c>
      <c r="Q27" s="12">
        <f>'# D'!AM26</f>
        <v>0.14000580200136781</v>
      </c>
      <c r="R27" s="4">
        <f>'# D'!AN26</f>
        <v>0.10966666666666747</v>
      </c>
      <c r="S27" s="12">
        <f>'# D'!AO26</f>
        <v>0.13166279205069681</v>
      </c>
      <c r="T27" s="4">
        <f>'# D'!AP26</f>
        <v>0.11366666666666614</v>
      </c>
      <c r="U27" s="12">
        <f>'# D'!AQ26</f>
        <v>1.1457798585289092</v>
      </c>
      <c r="V27" s="4">
        <f>'# D'!AR26</f>
        <v>4.3333333333333002E-3</v>
      </c>
      <c r="W27" s="12">
        <f>'# D'!AS26</f>
        <v>8.1443009269953778E-2</v>
      </c>
      <c r="X27" s="4">
        <f>'# D'!AT26</f>
        <v>3.8666666666666849E-2</v>
      </c>
      <c r="Y27" s="12">
        <f>'# D'!AU26</f>
        <v>5.9187162679248284E-2</v>
      </c>
      <c r="Z27" s="12"/>
      <c r="AB27" s="15">
        <f>'T-TEST'!V26</f>
        <v>0.14085721498856354</v>
      </c>
      <c r="AC27" s="15">
        <f>'T-TEST'!W26</f>
        <v>0.14361916359177282</v>
      </c>
      <c r="AD27" s="15">
        <f>'T-TEST'!X26</f>
        <v>2.1012515244003192E-2</v>
      </c>
      <c r="AE27" s="15">
        <f>'T-TEST'!Y26</f>
        <v>0.91324097623677869</v>
      </c>
      <c r="AF27" s="15">
        <f>'T-TEST'!Z26</f>
        <v>0.26139105901690179</v>
      </c>
      <c r="AH27" s="8" t="str">
        <f t="shared" si="0"/>
        <v>N</v>
      </c>
      <c r="AI27" s="8" t="str">
        <f t="shared" si="1"/>
        <v>N</v>
      </c>
      <c r="AJ27" s="8" t="str">
        <f t="shared" si="2"/>
        <v>N</v>
      </c>
      <c r="AK27" s="8" t="str">
        <f t="shared" si="3"/>
        <v>N</v>
      </c>
      <c r="AL27" s="8" t="str">
        <f t="shared" si="4"/>
        <v>N</v>
      </c>
      <c r="AM27" s="8"/>
      <c r="AN27" s="4">
        <f>'% D'!AW26</f>
        <v>-0.31099999999999994</v>
      </c>
      <c r="AO27" s="12">
        <f>'% D'!AX26</f>
        <v>1.5662226466815039</v>
      </c>
      <c r="AP27" s="4">
        <f>'% D'!AY26</f>
        <v>-1.4333333333340192E-2</v>
      </c>
      <c r="AQ27" s="12">
        <f>'% D'!AZ26</f>
        <v>1.4043433112784265</v>
      </c>
      <c r="AR27" s="4">
        <f>'% D'!BA26</f>
        <v>-0.23766666666666225</v>
      </c>
      <c r="AS27" s="12">
        <f>'% D'!BB26</f>
        <v>1.6232708826150855</v>
      </c>
      <c r="AT27" s="4">
        <f>'% D'!BC26</f>
        <v>-0.37683333333333024</v>
      </c>
      <c r="AU27" s="12">
        <f>'% D'!BD26</f>
        <v>0.37669162223137731</v>
      </c>
      <c r="AV27" s="4">
        <f>'% D'!BE26</f>
        <v>6.9666666666677202E-2</v>
      </c>
      <c r="AW27" s="12">
        <f>'% D'!BF26</f>
        <v>0.850741687934087</v>
      </c>
      <c r="AY27" s="4">
        <f>'# D'!AW26</f>
        <v>-2.4999999999999911E-2</v>
      </c>
      <c r="AZ27" s="12">
        <f>'# D'!AX26</f>
        <v>0.12520413958533605</v>
      </c>
      <c r="BA27" s="4">
        <f>'# D'!AY26</f>
        <v>-1.666666666666039E-3</v>
      </c>
      <c r="BB27" s="12">
        <f>'# D'!AZ26</f>
        <v>0.11244544606938338</v>
      </c>
      <c r="BC27" s="4">
        <f>'# D'!BA26</f>
        <v>-2.3000000000000576E-2</v>
      </c>
      <c r="BD27" s="12">
        <f>'# D'!BB26</f>
        <v>1.1263155581971791</v>
      </c>
      <c r="BE27" s="4">
        <f>'# D'!BC26</f>
        <v>-3.0166666666667119E-2</v>
      </c>
      <c r="BF27" s="12">
        <f>'# D'!BD26</f>
        <v>3.1023245755200171E-2</v>
      </c>
      <c r="BG27" s="4">
        <f>'# D'!BE26</f>
        <v>5.8333333333342452E-3</v>
      </c>
      <c r="BH27" s="12">
        <f>'# D'!BF26</f>
        <v>6.8433212081799727E-2</v>
      </c>
      <c r="BJ27" s="15">
        <f>'T-TEST'!AB26</f>
        <v>0.65044217610819643</v>
      </c>
      <c r="BK27" s="15">
        <f>'T-TEST'!AC26</f>
        <v>0.97681983081512003</v>
      </c>
      <c r="BL27" s="15">
        <f>'T-TEST'!AD26</f>
        <v>0.75982956867678464</v>
      </c>
      <c r="BM27" s="15">
        <f>'T-TEST'!AE26</f>
        <v>0.14357096773597045</v>
      </c>
      <c r="BN27" s="15">
        <f>'T-TEST'!AF26</f>
        <v>0.86142490145885708</v>
      </c>
      <c r="BP27" s="8" t="str">
        <f t="shared" si="5"/>
        <v>N</v>
      </c>
      <c r="BQ27" s="8" t="str">
        <f t="shared" si="6"/>
        <v>N</v>
      </c>
      <c r="BR27" s="8" t="str">
        <f t="shared" si="7"/>
        <v>N</v>
      </c>
      <c r="BS27" s="8" t="str">
        <f t="shared" si="8"/>
        <v>N</v>
      </c>
      <c r="BT27" s="8" t="str">
        <f t="shared" si="9"/>
        <v>N</v>
      </c>
      <c r="BV27" s="4">
        <f>'% D'!BH26</f>
        <v>-1.634999999999998</v>
      </c>
      <c r="BW27" s="4">
        <f>'% D'!BI26</f>
        <v>1.7226833618796682</v>
      </c>
      <c r="BX27" s="4">
        <f>'% D'!BJ26</f>
        <v>-1.3840000000000003</v>
      </c>
      <c r="BY27" s="4">
        <f>'% D'!BK26</f>
        <v>0.91248507027680115</v>
      </c>
      <c r="BZ27" s="4">
        <f>'% D'!BL26</f>
        <v>-1.9226666666666645</v>
      </c>
      <c r="CA27" s="4">
        <f>'% D'!BM26</f>
        <v>1.2990502834690056</v>
      </c>
      <c r="CB27" s="4">
        <f>'% D'!BN26</f>
        <v>-0.42849999999999966</v>
      </c>
      <c r="CC27" s="4">
        <f>'% D'!BO26</f>
        <v>0.81829209442307316</v>
      </c>
      <c r="CD27" s="4">
        <f>'% D'!BP26</f>
        <v>-0.41033333333333388</v>
      </c>
      <c r="CE27" s="4">
        <f>'% D'!BQ26</f>
        <v>0.50056630579668782</v>
      </c>
      <c r="CG27" s="4">
        <f>'# D'!BH26</f>
        <v>-0.13100000000000023</v>
      </c>
      <c r="CH27" s="12">
        <f>'# D'!BI26</f>
        <v>0.13802503682202683</v>
      </c>
      <c r="CI27" s="4">
        <f>'# D'!BJ26</f>
        <v>-0.11133333333333351</v>
      </c>
      <c r="CJ27" s="12">
        <f>'# D'!BK26</f>
        <v>7.2920232309704042E-2</v>
      </c>
      <c r="CK27" s="4">
        <f>'# D'!BL26</f>
        <v>-0.13666666666666671</v>
      </c>
      <c r="CL27" s="12">
        <f>'# D'!BM26</f>
        <v>1.1854694461179784</v>
      </c>
      <c r="CM27" s="4">
        <f>'# D'!BN26</f>
        <v>-3.4500000000000419E-2</v>
      </c>
      <c r="CN27" s="12">
        <f>'# D'!BO26</f>
        <v>6.597611270085782E-2</v>
      </c>
      <c r="CO27" s="4">
        <f>'# D'!BP26</f>
        <v>-3.2833333333332604E-2</v>
      </c>
      <c r="CP27" s="12">
        <f>'# D'!BQ26</f>
        <v>4.0251425280507097E-2</v>
      </c>
      <c r="CR27" s="15">
        <f>'T-TEST'!AH26</f>
        <v>8.4855812238970194E-2</v>
      </c>
      <c r="CS27" s="15">
        <f>'T-TEST'!AI26</f>
        <v>3.2361760957223318E-2</v>
      </c>
      <c r="CT27" s="15">
        <f>'T-TEST'!AJ26</f>
        <v>8.4596821959796453E-2</v>
      </c>
      <c r="CU27" s="15">
        <f>'T-TEST'!AK26</f>
        <v>0.41296664740328076</v>
      </c>
      <c r="CV27" s="15">
        <f>'T-TEST'!AL26</f>
        <v>0.27221984619569506</v>
      </c>
      <c r="CX27" s="8" t="str">
        <f t="shared" si="10"/>
        <v>N</v>
      </c>
      <c r="CY27" s="8" t="str">
        <f t="shared" si="11"/>
        <v>N</v>
      </c>
      <c r="CZ27" s="8" t="str">
        <f t="shared" si="12"/>
        <v>N</v>
      </c>
      <c r="DA27" s="8" t="str">
        <f t="shared" si="13"/>
        <v>N</v>
      </c>
      <c r="DB27" s="8" t="str">
        <f t="shared" si="14"/>
        <v>N</v>
      </c>
    </row>
    <row r="28" spans="1:106" x14ac:dyDescent="0.25">
      <c r="A28" t="str">
        <f>'Raw Data'!A27</f>
        <v>A_p110g</v>
      </c>
      <c r="B28">
        <f>'Raw Data'!B27</f>
        <v>150</v>
      </c>
      <c r="C28">
        <f>'Raw Data'!C27</f>
        <v>157</v>
      </c>
      <c r="D28" t="str">
        <f>'Raw Data'!D27</f>
        <v>FQRQLTAL</v>
      </c>
      <c r="E28" s="4">
        <f>'% D'!AL27</f>
        <v>-1.05</v>
      </c>
      <c r="F28" s="12">
        <f>'% D'!AM27</f>
        <v>0.79380036405837784</v>
      </c>
      <c r="G28" s="4">
        <f>'% D'!AN27</f>
        <v>-1.1223333333333332</v>
      </c>
      <c r="H28" s="12">
        <f>'% D'!AO27</f>
        <v>0.57133120351361844</v>
      </c>
      <c r="I28" s="4">
        <f>'% D'!AP27</f>
        <v>-0.5080000000000009</v>
      </c>
      <c r="J28" s="12">
        <f>'% D'!AQ27</f>
        <v>0.71927119773194814</v>
      </c>
      <c r="K28" s="4">
        <f>'% D'!AR27</f>
        <v>1.1466666666666647</v>
      </c>
      <c r="L28" s="12">
        <f>'% D'!AS27</f>
        <v>0.41883470454199706</v>
      </c>
      <c r="M28" s="4">
        <f>'% D'!AT27</f>
        <v>7.0186666666666646</v>
      </c>
      <c r="N28" s="12">
        <f>'% D'!AU27</f>
        <v>1.4150229533770924</v>
      </c>
      <c r="P28" s="4">
        <f>'# D'!AL27</f>
        <v>-6.3E-2</v>
      </c>
      <c r="Q28" s="12">
        <f>'# D'!AM27</f>
        <v>4.7983622564577701E-2</v>
      </c>
      <c r="R28" s="4">
        <f>'# D'!AN27</f>
        <v>-6.7666666666666694E-2</v>
      </c>
      <c r="S28" s="12">
        <f>'# D'!AO27</f>
        <v>3.449714993262934E-2</v>
      </c>
      <c r="T28" s="4">
        <f>'# D'!AP27</f>
        <v>-7.3333333333333028E-3</v>
      </c>
      <c r="U28" s="12">
        <f>'# D'!AQ27</f>
        <v>0.76208950924265439</v>
      </c>
      <c r="V28" s="4">
        <f>'# D'!AR27</f>
        <v>6.8666666666666543E-2</v>
      </c>
      <c r="W28" s="12">
        <f>'# D'!AS27</f>
        <v>2.5170404059985926E-2</v>
      </c>
      <c r="X28" s="4">
        <f>'# D'!AT27</f>
        <v>0.42166666666666663</v>
      </c>
      <c r="Y28" s="12">
        <f>'# D'!AU27</f>
        <v>8.4458115017594815E-2</v>
      </c>
      <c r="Z28" s="12"/>
      <c r="AB28" s="15">
        <f>'T-TEST'!V27</f>
        <v>5.0640277450024543E-2</v>
      </c>
      <c r="AC28" s="15">
        <f>'T-TEST'!W27</f>
        <v>4.548547379387026E-2</v>
      </c>
      <c r="AD28" s="15">
        <f>'T-TEST'!X27</f>
        <v>0.28525171974505414</v>
      </c>
      <c r="AE28" s="15">
        <f>'T-TEST'!Y27</f>
        <v>3.7336358869446001E-3</v>
      </c>
      <c r="AF28" s="15">
        <f>'T-TEST'!Z27</f>
        <v>1.1843254678857553E-2</v>
      </c>
      <c r="AH28" s="8" t="str">
        <f t="shared" si="0"/>
        <v>N</v>
      </c>
      <c r="AI28" s="8" t="str">
        <f t="shared" si="1"/>
        <v>N</v>
      </c>
      <c r="AJ28" s="8" t="str">
        <f t="shared" si="2"/>
        <v>N</v>
      </c>
      <c r="AK28" s="8" t="str">
        <f t="shared" si="3"/>
        <v>N</v>
      </c>
      <c r="AL28" s="8" t="str">
        <f t="shared" si="4"/>
        <v>N</v>
      </c>
      <c r="AM28" s="8"/>
      <c r="AN28" s="4">
        <f>'% D'!AW27</f>
        <v>0.17999999999999994</v>
      </c>
      <c r="AO28" s="12">
        <f>'% D'!AX27</f>
        <v>0.45349809661898882</v>
      </c>
      <c r="AP28" s="4">
        <f>'% D'!AY27</f>
        <v>0.18133333333333312</v>
      </c>
      <c r="AQ28" s="12">
        <f>'% D'!AZ27</f>
        <v>0.33810703655635482</v>
      </c>
      <c r="AR28" s="4">
        <f>'% D'!BA27</f>
        <v>0.25566666666666649</v>
      </c>
      <c r="AS28" s="12">
        <f>'% D'!BB27</f>
        <v>0.20590593384525396</v>
      </c>
      <c r="AT28" s="4">
        <f>'% D'!BC27</f>
        <v>0.69966666666666555</v>
      </c>
      <c r="AU28" s="12">
        <f>'% D'!BD27</f>
        <v>0.30401786545174458</v>
      </c>
      <c r="AV28" s="4">
        <f>'% D'!BE27</f>
        <v>3.6694999999999993</v>
      </c>
      <c r="AW28" s="12">
        <f>'% D'!BF27</f>
        <v>1.8276181502313535</v>
      </c>
      <c r="AY28" s="4">
        <f>'# D'!AW27</f>
        <v>1.0999999999999996E-2</v>
      </c>
      <c r="AZ28" s="12">
        <f>'# D'!AX27</f>
        <v>2.7222591556971279E-2</v>
      </c>
      <c r="BA28" s="4">
        <f>'# D'!AY27</f>
        <v>1.0666666666666658E-2</v>
      </c>
      <c r="BB28" s="12">
        <f>'# D'!AZ27</f>
        <v>2.0235269354756859E-2</v>
      </c>
      <c r="BC28" s="4">
        <f>'# D'!BA27</f>
        <v>1.9000000000000017E-2</v>
      </c>
      <c r="BD28" s="12">
        <f>'# D'!BB27</f>
        <v>0.81208592947581515</v>
      </c>
      <c r="BE28" s="4">
        <f>'# D'!BC27</f>
        <v>4.1833333333333278E-2</v>
      </c>
      <c r="BF28" s="12">
        <f>'# D'!BD27</f>
        <v>1.8376916656775079E-2</v>
      </c>
      <c r="BG28" s="4">
        <f>'# D'!BE27</f>
        <v>0.22049999999999992</v>
      </c>
      <c r="BH28" s="12">
        <f>'# D'!BF27</f>
        <v>0.10966355414904322</v>
      </c>
      <c r="BJ28" s="15">
        <f>'T-TEST'!AB27</f>
        <v>0.40419441259837813</v>
      </c>
      <c r="BK28" s="15">
        <f>'T-TEST'!AC27</f>
        <v>0.31147986407528006</v>
      </c>
      <c r="BL28" s="15">
        <f>'T-TEST'!AD27</f>
        <v>3.5518351512171725E-2</v>
      </c>
      <c r="BM28" s="15">
        <f>'T-TEST'!AE27</f>
        <v>1.6834054403413949E-2</v>
      </c>
      <c r="BN28" s="15">
        <f>'T-TEST'!AF27</f>
        <v>2.9059425218302654E-2</v>
      </c>
      <c r="BP28" s="8" t="str">
        <f t="shared" si="5"/>
        <v>N</v>
      </c>
      <c r="BQ28" s="8" t="str">
        <f t="shared" si="6"/>
        <v>N</v>
      </c>
      <c r="BR28" s="8" t="str">
        <f t="shared" si="7"/>
        <v>N</v>
      </c>
      <c r="BS28" s="8" t="str">
        <f t="shared" si="8"/>
        <v>N</v>
      </c>
      <c r="BT28" s="8" t="str">
        <f t="shared" si="9"/>
        <v>N</v>
      </c>
      <c r="BV28" s="4">
        <f>'% D'!BH27</f>
        <v>1.23</v>
      </c>
      <c r="BW28" s="4">
        <f>'% D'!BI27</f>
        <v>0.68012182740222182</v>
      </c>
      <c r="BX28" s="4">
        <f>'% D'!BJ27</f>
        <v>1.3036666666666663</v>
      </c>
      <c r="BY28" s="4">
        <f>'% D'!BK27</f>
        <v>0.69283414654140363</v>
      </c>
      <c r="BZ28" s="4">
        <f>'% D'!BL27</f>
        <v>0.76366666666666738</v>
      </c>
      <c r="CA28" s="4">
        <f>'% D'!BM27</f>
        <v>0.72702230995195538</v>
      </c>
      <c r="CB28" s="4">
        <f>'% D'!BN27</f>
        <v>-0.44699999999999918</v>
      </c>
      <c r="CC28" s="4">
        <f>'% D'!BO27</f>
        <v>0.36371842606791738</v>
      </c>
      <c r="CD28" s="4">
        <f>'% D'!BP27</f>
        <v>-3.3491666666666653</v>
      </c>
      <c r="CE28" s="4">
        <f>'% D'!BQ27</f>
        <v>0.54199895774757412</v>
      </c>
      <c r="CG28" s="4">
        <f>'# D'!BH27</f>
        <v>7.3999999999999996E-2</v>
      </c>
      <c r="CH28" s="12">
        <f>'# D'!BI27</f>
        <v>4.0893922834995093E-2</v>
      </c>
      <c r="CI28" s="4">
        <f>'# D'!BJ27</f>
        <v>7.8333333333333352E-2</v>
      </c>
      <c r="CJ28" s="12">
        <f>'# D'!BK27</f>
        <v>4.1415763050427414E-2</v>
      </c>
      <c r="CK28" s="4">
        <f>'# D'!BL27</f>
        <v>2.633333333333332E-2</v>
      </c>
      <c r="CL28" s="12">
        <f>'# D'!BM27</f>
        <v>0.74740017703405437</v>
      </c>
      <c r="CM28" s="4">
        <f>'# D'!BN27</f>
        <v>-2.6833333333333265E-2</v>
      </c>
      <c r="CN28" s="12">
        <f>'# D'!BO27</f>
        <v>2.2349836589314907E-2</v>
      </c>
      <c r="CO28" s="4">
        <f>'# D'!BP27</f>
        <v>-0.20116666666666672</v>
      </c>
      <c r="CP28" s="12">
        <f>'# D'!BQ27</f>
        <v>3.2777316925848704E-2</v>
      </c>
      <c r="CR28" s="15">
        <f>'T-TEST'!AH27</f>
        <v>4.2353919203641649E-2</v>
      </c>
      <c r="CS28" s="15">
        <f>'T-TEST'!AI27</f>
        <v>2.3607341214681606E-2</v>
      </c>
      <c r="CT28" s="15">
        <f>'T-TEST'!AJ27</f>
        <v>0.16075707329414579</v>
      </c>
      <c r="CU28" s="15">
        <f>'T-TEST'!AK27</f>
        <v>7.6130980079624586E-2</v>
      </c>
      <c r="CV28" s="15">
        <f>'T-TEST'!AL27</f>
        <v>6.1997481524631248E-2</v>
      </c>
      <c r="CX28" s="8" t="str">
        <f t="shared" si="10"/>
        <v>N</v>
      </c>
      <c r="CY28" s="8" t="str">
        <f t="shared" si="11"/>
        <v>N</v>
      </c>
      <c r="CZ28" s="8" t="str">
        <f t="shared" si="12"/>
        <v>N</v>
      </c>
      <c r="DA28" s="8" t="str">
        <f t="shared" si="13"/>
        <v>N</v>
      </c>
      <c r="DB28" s="8" t="str">
        <f t="shared" si="14"/>
        <v>N</v>
      </c>
    </row>
    <row r="29" spans="1:106" x14ac:dyDescent="0.25">
      <c r="A29" t="str">
        <f>'Raw Data'!A28</f>
        <v>A_p110g</v>
      </c>
      <c r="B29">
        <f>'Raw Data'!B28</f>
        <v>151</v>
      </c>
      <c r="C29">
        <f>'Raw Data'!C28</f>
        <v>157</v>
      </c>
      <c r="D29" t="str">
        <f>'Raw Data'!D28</f>
        <v>QRQLTAL</v>
      </c>
      <c r="E29" s="4">
        <f>'% D'!AL28</f>
        <v>0.2626666666666666</v>
      </c>
      <c r="F29" s="12">
        <f>'% D'!AM28</f>
        <v>0.29508621613720815</v>
      </c>
      <c r="G29" s="4">
        <f>'% D'!AN28</f>
        <v>3.6333333333333773E-2</v>
      </c>
      <c r="H29" s="12">
        <f>'% D'!AO28</f>
        <v>0.30296516171858195</v>
      </c>
      <c r="I29" s="4">
        <f>'% D'!AP28</f>
        <v>0.22066666666666634</v>
      </c>
      <c r="J29" s="12">
        <f>'% D'!AQ28</f>
        <v>0.73019981994142669</v>
      </c>
      <c r="K29" s="4">
        <f>'% D'!AR28</f>
        <v>1.4573333333333309</v>
      </c>
      <c r="L29" s="12">
        <f>'% D'!AS28</f>
        <v>0.58559075784593939</v>
      </c>
      <c r="M29" s="4">
        <f>'% D'!AT28</f>
        <v>4.1556666666666722</v>
      </c>
      <c r="N29" s="12">
        <f>'% D'!AU28</f>
        <v>0.82628479007817413</v>
      </c>
      <c r="P29" s="4">
        <f>'# D'!AL28</f>
        <v>1.299999999999997E-2</v>
      </c>
      <c r="Q29" s="12">
        <f>'# D'!AM28</f>
        <v>1.4905252036242782E-2</v>
      </c>
      <c r="R29" s="4">
        <f>'# D'!AN28</f>
        <v>1.6666666666666635E-3</v>
      </c>
      <c r="S29" s="12">
        <f>'# D'!AO28</f>
        <v>1.5363850230004489E-2</v>
      </c>
      <c r="T29" s="4">
        <f>'# D'!AP28</f>
        <v>3.7666666666666682E-2</v>
      </c>
      <c r="U29" s="12">
        <f>'# D'!AQ28</f>
        <v>0.74161643591306348</v>
      </c>
      <c r="V29" s="4">
        <f>'# D'!AR28</f>
        <v>7.2999999999999954E-2</v>
      </c>
      <c r="W29" s="12">
        <f>'# D'!AS28</f>
        <v>2.9701446527407936E-2</v>
      </c>
      <c r="X29" s="4">
        <f>'# D'!AT28</f>
        <v>0.20733333333333337</v>
      </c>
      <c r="Y29" s="12">
        <f>'# D'!AU28</f>
        <v>4.1428672241795791E-2</v>
      </c>
      <c r="Z29" s="12"/>
      <c r="AB29" s="15">
        <f>'T-TEST'!V28</f>
        <v>0.10950771821035132</v>
      </c>
      <c r="AC29" s="15">
        <f>'T-TEST'!W28</f>
        <v>0.8111648287494253</v>
      </c>
      <c r="AD29" s="15">
        <f>'T-TEST'!X28</f>
        <v>0.51305234550951628</v>
      </c>
      <c r="AE29" s="15">
        <f>'T-TEST'!Y28</f>
        <v>8.9085328039345841E-3</v>
      </c>
      <c r="AF29" s="15">
        <f>'T-TEST'!Z28</f>
        <v>8.0859016922071071E-3</v>
      </c>
      <c r="AH29" s="8" t="str">
        <f t="shared" si="0"/>
        <v>N</v>
      </c>
      <c r="AI29" s="8" t="str">
        <f t="shared" si="1"/>
        <v>N</v>
      </c>
      <c r="AJ29" s="8" t="str">
        <f t="shared" si="2"/>
        <v>N</v>
      </c>
      <c r="AK29" s="8" t="str">
        <f t="shared" si="3"/>
        <v>N</v>
      </c>
      <c r="AL29" s="8" t="str">
        <f t="shared" si="4"/>
        <v>N</v>
      </c>
      <c r="AM29" s="8"/>
      <c r="AN29" s="4">
        <f>'% D'!AW28</f>
        <v>0.21899999999999986</v>
      </c>
      <c r="AO29" s="12">
        <f>'% D'!AX28</f>
        <v>0.2956014687827036</v>
      </c>
      <c r="AP29" s="4">
        <f>'% D'!AY28</f>
        <v>-4.2666666666666409E-2</v>
      </c>
      <c r="AQ29" s="12">
        <f>'% D'!AZ28</f>
        <v>0.17002706107207599</v>
      </c>
      <c r="AR29" s="4">
        <f>'% D'!BA28</f>
        <v>-0.59499999999999975</v>
      </c>
      <c r="AS29" s="12">
        <f>'% D'!BB28</f>
        <v>0.67024037032778927</v>
      </c>
      <c r="AT29" s="4">
        <f>'% D'!BC28</f>
        <v>-0.44683333333333408</v>
      </c>
      <c r="AU29" s="12">
        <f>'% D'!BD28</f>
        <v>0.44989808987605523</v>
      </c>
      <c r="AV29" s="4">
        <f>'% D'!BE28</f>
        <v>2.0716666666666725</v>
      </c>
      <c r="AW29" s="12">
        <f>'% D'!BF28</f>
        <v>0.97093864895507587</v>
      </c>
      <c r="AY29" s="4">
        <f>'# D'!AW28</f>
        <v>1.0999999999999996E-2</v>
      </c>
      <c r="AZ29" s="12">
        <f>'# D'!AX28</f>
        <v>1.4743016568142604E-2</v>
      </c>
      <c r="BA29" s="4">
        <f>'# D'!AY28</f>
        <v>-2.33333333333334E-3</v>
      </c>
      <c r="BB29" s="12">
        <f>'# D'!AZ28</f>
        <v>8.9145157403862155E-3</v>
      </c>
      <c r="BC29" s="4">
        <f>'# D'!BA28</f>
        <v>-2.0000000000000018E-2</v>
      </c>
      <c r="BD29" s="12">
        <f>'# D'!BB28</f>
        <v>0.78203758727977446</v>
      </c>
      <c r="BE29" s="4">
        <f>'# D'!BC28</f>
        <v>-2.2166666666666779E-2</v>
      </c>
      <c r="BF29" s="12">
        <f>'# D'!BD28</f>
        <v>2.2544303811777043E-2</v>
      </c>
      <c r="BG29" s="4">
        <f>'# D'!BE28</f>
        <v>0.10299999999999998</v>
      </c>
      <c r="BH29" s="12">
        <f>'# D'!BF28</f>
        <v>4.8509169401491151E-2</v>
      </c>
      <c r="BJ29" s="15">
        <f>'T-TEST'!AB28</f>
        <v>0.15438571783049021</v>
      </c>
      <c r="BK29" s="15">
        <f>'T-TEST'!AC28</f>
        <v>0.58386978021144564</v>
      </c>
      <c r="BL29" s="15">
        <f>'T-TEST'!AD28</f>
        <v>0.10047459724194081</v>
      </c>
      <c r="BM29" s="15">
        <f>'T-TEST'!AE28</f>
        <v>0.17596988218857537</v>
      </c>
      <c r="BN29" s="15">
        <f>'T-TEST'!AF28</f>
        <v>0.1762642023755594</v>
      </c>
      <c r="BP29" s="8" t="str">
        <f t="shared" si="5"/>
        <v>N</v>
      </c>
      <c r="BQ29" s="8" t="str">
        <f t="shared" si="6"/>
        <v>N</v>
      </c>
      <c r="BR29" s="8" t="str">
        <f t="shared" si="7"/>
        <v>N</v>
      </c>
      <c r="BS29" s="8" t="str">
        <f t="shared" si="8"/>
        <v>N</v>
      </c>
      <c r="BT29" s="8" t="str">
        <f t="shared" si="9"/>
        <v>N</v>
      </c>
      <c r="BV29" s="4">
        <f>'% D'!BH28</f>
        <v>-4.3666666666666742E-2</v>
      </c>
      <c r="BW29" s="4">
        <f>'% D'!BI28</f>
        <v>0.24583409279710983</v>
      </c>
      <c r="BX29" s="4">
        <f>'% D'!BJ28</f>
        <v>-7.9000000000000181E-2</v>
      </c>
      <c r="BY29" s="4">
        <f>'% D'!BK28</f>
        <v>0.25112439426805894</v>
      </c>
      <c r="BZ29" s="4">
        <f>'% D'!BL28</f>
        <v>-0.8156666666666661</v>
      </c>
      <c r="CA29" s="4">
        <f>'% D'!BM28</f>
        <v>0.8080405503863628</v>
      </c>
      <c r="CB29" s="4">
        <f>'% D'!BN28</f>
        <v>-1.904166666666665</v>
      </c>
      <c r="CC29" s="4">
        <f>'% D'!BO28</f>
        <v>0.28418509201905989</v>
      </c>
      <c r="CD29" s="4">
        <f>'% D'!BP28</f>
        <v>-2.0839999999999996</v>
      </c>
      <c r="CE29" s="4">
        <f>'% D'!BQ28</f>
        <v>1.5524024159708165</v>
      </c>
      <c r="CG29" s="4">
        <f>'# D'!BH28</f>
        <v>-1.999999999999974E-3</v>
      </c>
      <c r="CH29" s="12">
        <f>'# D'!BI28</f>
        <v>1.2327760528696613E-2</v>
      </c>
      <c r="CI29" s="4">
        <f>'# D'!BJ28</f>
        <v>-4.0000000000000036E-3</v>
      </c>
      <c r="CJ29" s="12">
        <f>'# D'!BK28</f>
        <v>1.2559435416226065E-2</v>
      </c>
      <c r="CK29" s="4">
        <f>'# D'!BL28</f>
        <v>-5.7666666666666699E-2</v>
      </c>
      <c r="CL29" s="12">
        <f>'# D'!BM28</f>
        <v>0.75808495380719443</v>
      </c>
      <c r="CM29" s="4">
        <f>'# D'!BN28</f>
        <v>-9.5166666666666733E-2</v>
      </c>
      <c r="CN29" s="12">
        <f>'# D'!BO28</f>
        <v>1.4228210527496376E-2</v>
      </c>
      <c r="CO29" s="4">
        <f>'# D'!BP28</f>
        <v>-0.10433333333333339</v>
      </c>
      <c r="CP29" s="12">
        <f>'# D'!BQ28</f>
        <v>7.7772316582690418E-2</v>
      </c>
      <c r="CR29" s="15">
        <f>'T-TEST'!AH28</f>
        <v>0.71140700443342997</v>
      </c>
      <c r="CS29" s="15">
        <f>'T-TEST'!AI28</f>
        <v>0.5485922193961621</v>
      </c>
      <c r="CT29" s="15">
        <f>'T-TEST'!AJ28</f>
        <v>6.9700472292646934E-2</v>
      </c>
      <c r="CU29" s="15">
        <f>'T-TEST'!AK28</f>
        <v>1.6124339632557941E-3</v>
      </c>
      <c r="CV29" s="15">
        <f>'T-TEST'!AL28</f>
        <v>0.10674258425217201</v>
      </c>
      <c r="CX29" s="8" t="str">
        <f t="shared" si="10"/>
        <v>N</v>
      </c>
      <c r="CY29" s="8" t="str">
        <f t="shared" si="11"/>
        <v>N</v>
      </c>
      <c r="CZ29" s="8" t="str">
        <f t="shared" si="12"/>
        <v>N</v>
      </c>
      <c r="DA29" s="8" t="str">
        <f t="shared" si="13"/>
        <v>N</v>
      </c>
      <c r="DB29" s="8" t="str">
        <f t="shared" si="14"/>
        <v>N</v>
      </c>
    </row>
    <row r="30" spans="1:106" x14ac:dyDescent="0.25">
      <c r="A30" t="str">
        <f>'Raw Data'!A29</f>
        <v>A_p110g</v>
      </c>
      <c r="B30">
        <f>'Raw Data'!B29</f>
        <v>158</v>
      </c>
      <c r="C30">
        <f>'Raw Data'!C29</f>
        <v>164</v>
      </c>
      <c r="D30" t="str">
        <f>'Raw Data'!D29</f>
        <v>IGYDVTD</v>
      </c>
      <c r="E30" s="4">
        <f>'% D'!AL29</f>
        <v>1.092666666666668</v>
      </c>
      <c r="F30" s="12">
        <f>'% D'!AM29</f>
        <v>1.0820015248063557</v>
      </c>
      <c r="G30" s="4">
        <f>'% D'!AN29</f>
        <v>0.29600000000000115</v>
      </c>
      <c r="H30" s="12">
        <f>'% D'!AO29</f>
        <v>1.3144773197467139</v>
      </c>
      <c r="I30" s="4">
        <f>'% D'!AP29</f>
        <v>0.21199999999999974</v>
      </c>
      <c r="J30" s="12">
        <f>'% D'!AQ29</f>
        <v>1.8304944905569716</v>
      </c>
      <c r="K30" s="4">
        <f>'% D'!AR29</f>
        <v>0.43099999999999739</v>
      </c>
      <c r="L30" s="12">
        <f>'% D'!AS29</f>
        <v>1.977920740997948</v>
      </c>
      <c r="M30" s="4">
        <f>'% D'!AT29</f>
        <v>0.49033333333333218</v>
      </c>
      <c r="N30" s="12">
        <f>'% D'!AU29</f>
        <v>2.5642607413859348</v>
      </c>
      <c r="P30" s="4">
        <f>'# D'!AL29</f>
        <v>5.4666666666666641E-2</v>
      </c>
      <c r="Q30" s="12">
        <f>'# D'!AM29</f>
        <v>5.4107973390836943E-2</v>
      </c>
      <c r="R30" s="4">
        <f>'# D'!AN29</f>
        <v>1.5000000000000013E-2</v>
      </c>
      <c r="S30" s="12">
        <f>'# D'!AO29</f>
        <v>6.5749383972980135E-2</v>
      </c>
      <c r="T30" s="4">
        <f>'# D'!AP29</f>
        <v>3.0000000000001137E-3</v>
      </c>
      <c r="U30" s="12">
        <f>'# D'!AQ29</f>
        <v>1.3154550634516387</v>
      </c>
      <c r="V30" s="4">
        <f>'# D'!AR29</f>
        <v>2.1666666666666501E-2</v>
      </c>
      <c r="W30" s="12">
        <f>'# D'!AS29</f>
        <v>9.9091890734163232E-2</v>
      </c>
      <c r="X30" s="4">
        <f>'# D'!AT29</f>
        <v>2.4333333333332874E-2</v>
      </c>
      <c r="Y30" s="12">
        <f>'# D'!AU29</f>
        <v>0.12810983996519643</v>
      </c>
      <c r="Z30" s="12"/>
      <c r="AB30" s="15">
        <f>'T-TEST'!V29</f>
        <v>0.10755373793458056</v>
      </c>
      <c r="AC30" s="15">
        <f>'T-TEST'!W29</f>
        <v>0.60610999293569301</v>
      </c>
      <c r="AD30" s="15">
        <f>'T-TEST'!X29</f>
        <v>0.796019074934738</v>
      </c>
      <c r="AE30" s="15">
        <f>'T-TEST'!Y29</f>
        <v>0.64902092864994243</v>
      </c>
      <c r="AF30" s="15">
        <f>'T-TEST'!Z29</f>
        <v>0.66994127598521613</v>
      </c>
      <c r="AH30" s="8" t="str">
        <f t="shared" si="0"/>
        <v>N</v>
      </c>
      <c r="AI30" s="8" t="str">
        <f t="shared" si="1"/>
        <v>N</v>
      </c>
      <c r="AJ30" s="8" t="str">
        <f t="shared" si="2"/>
        <v>N</v>
      </c>
      <c r="AK30" s="8" t="str">
        <f t="shared" si="3"/>
        <v>N</v>
      </c>
      <c r="AL30" s="8" t="str">
        <f t="shared" si="4"/>
        <v>N</v>
      </c>
      <c r="AM30" s="8"/>
      <c r="AN30" s="4">
        <f>'% D'!AW29</f>
        <v>0.4313333333333329</v>
      </c>
      <c r="AO30" s="12">
        <f>'% D'!AX29</f>
        <v>1.1703857698979052</v>
      </c>
      <c r="AP30" s="4">
        <f>'% D'!AY29</f>
        <v>0.53166666666666629</v>
      </c>
      <c r="AQ30" s="12">
        <f>'% D'!AZ29</f>
        <v>1.4283300619583967</v>
      </c>
      <c r="AR30" s="4">
        <f>'% D'!BA29</f>
        <v>-0.24699999999999989</v>
      </c>
      <c r="AS30" s="12">
        <f>'% D'!BB29</f>
        <v>1.8246125406141978</v>
      </c>
      <c r="AT30" s="4">
        <f>'% D'!BC29</f>
        <v>-1.1893333333333302</v>
      </c>
      <c r="AU30" s="12">
        <f>'% D'!BD29</f>
        <v>2.1341320711662517</v>
      </c>
      <c r="AV30" s="4">
        <f>'% D'!BE29</f>
        <v>1.4796666666666667</v>
      </c>
      <c r="AW30" s="12">
        <f>'% D'!BF29</f>
        <v>2.6716691782177322</v>
      </c>
      <c r="AY30" s="4">
        <f>'# D'!AW29</f>
        <v>2.1333333333333315E-2</v>
      </c>
      <c r="AZ30" s="12">
        <f>'# D'!AX29</f>
        <v>5.8247421047654777E-2</v>
      </c>
      <c r="BA30" s="4">
        <f>'# D'!AY29</f>
        <v>2.6666666666666727E-2</v>
      </c>
      <c r="BB30" s="12">
        <f>'# D'!AZ29</f>
        <v>7.0973389054863417E-2</v>
      </c>
      <c r="BC30" s="4">
        <f>'# D'!BA29</f>
        <v>-2.866666666666684E-2</v>
      </c>
      <c r="BD30" s="12">
        <f>'# D'!BB29</f>
        <v>1.3177717590054587</v>
      </c>
      <c r="BE30" s="4">
        <f>'# D'!BC29</f>
        <v>-5.933333333333346E-2</v>
      </c>
      <c r="BF30" s="12">
        <f>'# D'!BD29</f>
        <v>0.107269465440751</v>
      </c>
      <c r="BG30" s="4">
        <f>'# D'!BE29</f>
        <v>7.3833333333332973E-2</v>
      </c>
      <c r="BH30" s="12">
        <f>'# D'!BF29</f>
        <v>0.13284500164890264</v>
      </c>
      <c r="BJ30" s="15">
        <f>'T-TEST'!AB29</f>
        <v>0.47350766522474119</v>
      </c>
      <c r="BK30" s="15">
        <f>'T-TEST'!AC29</f>
        <v>0.41120003304535008</v>
      </c>
      <c r="BL30" s="15">
        <f>'T-TEST'!AD29</f>
        <v>0.75745484291411669</v>
      </c>
      <c r="BM30" s="15">
        <f>'T-TEST'!AE29</f>
        <v>0.45290356253980302</v>
      </c>
      <c r="BN30" s="15">
        <f>'T-TEST'!AF29</f>
        <v>0.38023039428998662</v>
      </c>
      <c r="BP30" s="8" t="str">
        <f t="shared" si="5"/>
        <v>N</v>
      </c>
      <c r="BQ30" s="8" t="str">
        <f t="shared" si="6"/>
        <v>N</v>
      </c>
      <c r="BR30" s="8" t="str">
        <f t="shared" si="7"/>
        <v>N</v>
      </c>
      <c r="BS30" s="8" t="str">
        <f t="shared" si="8"/>
        <v>N</v>
      </c>
      <c r="BT30" s="8" t="str">
        <f t="shared" si="9"/>
        <v>N</v>
      </c>
      <c r="BV30" s="4">
        <f>'% D'!BH29</f>
        <v>-0.6613333333333351</v>
      </c>
      <c r="BW30" s="4">
        <f>'% D'!BI29</f>
        <v>1.5549453018952997</v>
      </c>
      <c r="BX30" s="4">
        <f>'% D'!BJ29</f>
        <v>0.23566666666666514</v>
      </c>
      <c r="BY30" s="4">
        <f>'% D'!BK29</f>
        <v>1.4063897822998954</v>
      </c>
      <c r="BZ30" s="4">
        <f>'% D'!BL29</f>
        <v>-0.45899999999999963</v>
      </c>
      <c r="CA30" s="4">
        <f>'% D'!BM29</f>
        <v>1.9073606727617642</v>
      </c>
      <c r="CB30" s="4">
        <f>'% D'!BN29</f>
        <v>-1.6203333333333276</v>
      </c>
      <c r="CC30" s="4">
        <f>'% D'!BO29</f>
        <v>2.8192940050646973</v>
      </c>
      <c r="CD30" s="4">
        <f>'% D'!BP29</f>
        <v>0.98933333333333451</v>
      </c>
      <c r="CE30" s="4">
        <f>'% D'!BQ29</f>
        <v>2.995376119014777</v>
      </c>
      <c r="CG30" s="4">
        <f>'# D'!BH29</f>
        <v>-3.3333333333333326E-2</v>
      </c>
      <c r="CH30" s="12">
        <f>'# D'!BI29</f>
        <v>7.7868682021484947E-2</v>
      </c>
      <c r="CI30" s="4">
        <f>'# D'!BJ29</f>
        <v>1.1666666666666714E-2</v>
      </c>
      <c r="CJ30" s="12">
        <f>'# D'!BK29</f>
        <v>7.0380227603859966E-2</v>
      </c>
      <c r="CK30" s="4">
        <f>'# D'!BL29</f>
        <v>-3.1666666666666954E-2</v>
      </c>
      <c r="CL30" s="12">
        <f>'# D'!BM29</f>
        <v>1.3266021632683915</v>
      </c>
      <c r="CM30" s="4">
        <f>'# D'!BN29</f>
        <v>-8.0999999999999961E-2</v>
      </c>
      <c r="CN30" s="12">
        <f>'# D'!BO29</f>
        <v>0.14172906290496012</v>
      </c>
      <c r="CO30" s="4">
        <f>'# D'!BP29</f>
        <v>4.9500000000000099E-2</v>
      </c>
      <c r="CP30" s="12">
        <f>'# D'!BQ29</f>
        <v>0.14941411661496112</v>
      </c>
      <c r="CR30" s="15">
        <f>'T-TEST'!AH29</f>
        <v>0.35477839008580647</v>
      </c>
      <c r="CS30" s="15">
        <f>'T-TEST'!AI29</f>
        <v>0.70667786433466273</v>
      </c>
      <c r="CT30" s="15">
        <f>'T-TEST'!AJ29</f>
        <v>0.59281641550631226</v>
      </c>
      <c r="CU30" s="15">
        <f>'T-TEST'!AK29</f>
        <v>0.33929094155190498</v>
      </c>
      <c r="CV30" s="15">
        <f>'T-TEST'!AL29</f>
        <v>0.54128535500876285</v>
      </c>
      <c r="CX30" s="8" t="str">
        <f t="shared" si="10"/>
        <v>N</v>
      </c>
      <c r="CY30" s="8" t="str">
        <f t="shared" si="11"/>
        <v>N</v>
      </c>
      <c r="CZ30" s="8" t="str">
        <f t="shared" si="12"/>
        <v>N</v>
      </c>
      <c r="DA30" s="8" t="str">
        <f t="shared" si="13"/>
        <v>N</v>
      </c>
      <c r="DB30" s="8" t="str">
        <f t="shared" si="14"/>
        <v>N</v>
      </c>
    </row>
    <row r="31" spans="1:106" x14ac:dyDescent="0.25">
      <c r="A31" t="str">
        <f>'Raw Data'!A30</f>
        <v>A_p110g</v>
      </c>
      <c r="B31">
        <f>'Raw Data'!B30</f>
        <v>165</v>
      </c>
      <c r="C31">
        <f>'Raw Data'!C30</f>
        <v>174</v>
      </c>
      <c r="D31" t="str">
        <f>'Raw Data'!D30</f>
        <v>VSNVHDDELE</v>
      </c>
      <c r="E31" s="4">
        <f>'% D'!AL30</f>
        <v>0.67766666666666708</v>
      </c>
      <c r="F31" s="12">
        <f>'% D'!AM30</f>
        <v>1.1136857305860521</v>
      </c>
      <c r="G31" s="4">
        <f>'% D'!AN30</f>
        <v>-0.22833333333332817</v>
      </c>
      <c r="H31" s="12">
        <f>'% D'!AO30</f>
        <v>1.2571448506122582</v>
      </c>
      <c r="I31" s="4">
        <f>'% D'!AP30</f>
        <v>-0.51699999999999946</v>
      </c>
      <c r="J31" s="12">
        <f>'% D'!AQ30</f>
        <v>1.1017598222942147</v>
      </c>
      <c r="K31" s="4">
        <f>'% D'!AR30</f>
        <v>-0.94066666666666521</v>
      </c>
      <c r="L31" s="12">
        <f>'% D'!AS30</f>
        <v>0.92770420639839768</v>
      </c>
      <c r="M31" s="4">
        <f>'% D'!AT30</f>
        <v>-0.95700000000000074</v>
      </c>
      <c r="N31" s="12">
        <f>'% D'!AU30</f>
        <v>1.2307792238646817</v>
      </c>
      <c r="P31" s="4">
        <f>'# D'!AL30</f>
        <v>5.366666666666664E-2</v>
      </c>
      <c r="Q31" s="12">
        <f>'# D'!AM30</f>
        <v>8.8912721296698582E-2</v>
      </c>
      <c r="R31" s="4">
        <f>'# D'!AN30</f>
        <v>-1.8333333333333535E-2</v>
      </c>
      <c r="S31" s="12">
        <f>'# D'!AO30</f>
        <v>0.10026024968280992</v>
      </c>
      <c r="T31" s="4">
        <f>'# D'!AP30</f>
        <v>-4.8666666666666636E-2</v>
      </c>
      <c r="U31" s="12">
        <f>'# D'!AQ30</f>
        <v>0.75315865301830032</v>
      </c>
      <c r="V31" s="4">
        <f>'# D'!AR30</f>
        <v>-7.533333333333303E-2</v>
      </c>
      <c r="W31" s="12">
        <f>'# D'!AS30</f>
        <v>7.4127251909026401E-2</v>
      </c>
      <c r="X31" s="4">
        <f>'# D'!AT30</f>
        <v>-7.6666666666666661E-2</v>
      </c>
      <c r="Y31" s="12">
        <f>'# D'!AU30</f>
        <v>9.8297707571638387E-2</v>
      </c>
      <c r="Z31" s="12"/>
      <c r="AB31" s="15">
        <f>'T-TEST'!V30</f>
        <v>0.21459207943479836</v>
      </c>
      <c r="AC31" s="15">
        <f>'T-TEST'!W30</f>
        <v>0.74182812364941608</v>
      </c>
      <c r="AD31" s="15">
        <f>'T-TEST'!X30</f>
        <v>0.42045862716670557</v>
      </c>
      <c r="AE31" s="15">
        <f>'T-TEST'!Y30</f>
        <v>9.1983114683140035E-2</v>
      </c>
      <c r="AF31" s="15">
        <f>'T-TEST'!Z30</f>
        <v>0.25467186287810362</v>
      </c>
      <c r="AH31" s="8" t="str">
        <f t="shared" si="0"/>
        <v>N</v>
      </c>
      <c r="AI31" s="8" t="str">
        <f t="shared" si="1"/>
        <v>N</v>
      </c>
      <c r="AJ31" s="8" t="str">
        <f t="shared" si="2"/>
        <v>N</v>
      </c>
      <c r="AK31" s="8" t="str">
        <f t="shared" si="3"/>
        <v>N</v>
      </c>
      <c r="AL31" s="8" t="str">
        <f t="shared" si="4"/>
        <v>N</v>
      </c>
      <c r="AM31" s="8"/>
      <c r="AN31" s="4">
        <f>'% D'!AW30</f>
        <v>-1.620333333333333</v>
      </c>
      <c r="AO31" s="12">
        <f>'% D'!AX30</f>
        <v>0.83214513236029719</v>
      </c>
      <c r="AP31" s="4">
        <f>'% D'!AY30</f>
        <v>-3.4149999999999974</v>
      </c>
      <c r="AQ31" s="12">
        <f>'% D'!AZ30</f>
        <v>1.7306310434190866</v>
      </c>
      <c r="AR31" s="4">
        <f>'% D'!BA30</f>
        <v>-1.678333333333331</v>
      </c>
      <c r="AS31" s="12">
        <f>'% D'!BB30</f>
        <v>1.8334171262040759</v>
      </c>
      <c r="AT31" s="4">
        <f>'% D'!BC30</f>
        <v>-0.77166666666666828</v>
      </c>
      <c r="AU31" s="12">
        <f>'% D'!BD30</f>
        <v>0.96762804972808469</v>
      </c>
      <c r="AV31" s="4">
        <f>'% D'!BE30</f>
        <v>-1.7499999999998295E-2</v>
      </c>
      <c r="AW31" s="12">
        <f>'% D'!BF30</f>
        <v>1.9989572206944495</v>
      </c>
      <c r="AY31" s="4">
        <f>'# D'!AW30</f>
        <v>-0.13000000000000012</v>
      </c>
      <c r="AZ31" s="12">
        <f>'# D'!AX30</f>
        <v>6.6791847806225879E-2</v>
      </c>
      <c r="BA31" s="4">
        <f>'# D'!AY30</f>
        <v>-0.27300000000000013</v>
      </c>
      <c r="BB31" s="12">
        <f>'# D'!AZ30</f>
        <v>0.13815339988463723</v>
      </c>
      <c r="BC31" s="4">
        <f>'# D'!BA30</f>
        <v>-8.8333333333333375E-2</v>
      </c>
      <c r="BD31" s="12">
        <f>'# D'!BB30</f>
        <v>0.7230458624455901</v>
      </c>
      <c r="BE31" s="4">
        <f>'# D'!BC30</f>
        <v>-6.1666666666666092E-2</v>
      </c>
      <c r="BF31" s="12">
        <f>'# D'!BD30</f>
        <v>7.7601261740212438E-2</v>
      </c>
      <c r="BG31" s="4">
        <f>'# D'!BE30</f>
        <v>-1.6666666666664831E-3</v>
      </c>
      <c r="BH31" s="12">
        <f>'# D'!BF30</f>
        <v>0.1593946199168616</v>
      </c>
      <c r="BJ31" s="15">
        <f>'T-TEST'!AB30</f>
        <v>1.6359111750082072E-2</v>
      </c>
      <c r="BK31" s="15">
        <f>'T-TEST'!AC30</f>
        <v>1.2717189505383095E-2</v>
      </c>
      <c r="BL31" s="15">
        <f>'T-TEST'!AD30</f>
        <v>8.8715177853495017E-2</v>
      </c>
      <c r="BM31" s="15">
        <f>'T-TEST'!AE30</f>
        <v>0.30715980128582454</v>
      </c>
      <c r="BN31" s="15">
        <f>'T-TEST'!AF30</f>
        <v>0.98324844678434431</v>
      </c>
      <c r="BP31" s="8" t="str">
        <f t="shared" si="5"/>
        <v>N</v>
      </c>
      <c r="BQ31" s="8" t="str">
        <f t="shared" si="6"/>
        <v>N</v>
      </c>
      <c r="BR31" s="8" t="str">
        <f t="shared" si="7"/>
        <v>N</v>
      </c>
      <c r="BS31" s="8" t="str">
        <f t="shared" si="8"/>
        <v>N</v>
      </c>
      <c r="BT31" s="8" t="str">
        <f t="shared" si="9"/>
        <v>N</v>
      </c>
      <c r="BV31" s="4">
        <f>'% D'!BH30</f>
        <v>-2.298</v>
      </c>
      <c r="BW31" s="4">
        <f>'% D'!BI30</f>
        <v>0.88831238399038659</v>
      </c>
      <c r="BX31" s="4">
        <f>'% D'!BJ30</f>
        <v>-3.1866666666666692</v>
      </c>
      <c r="BY31" s="4">
        <f>'% D'!BK30</f>
        <v>0.90717886433049277</v>
      </c>
      <c r="BZ31" s="4">
        <f>'% D'!BL30</f>
        <v>-1.1613333333333316</v>
      </c>
      <c r="CA31" s="4">
        <f>'% D'!BM30</f>
        <v>1.1530138433551795</v>
      </c>
      <c r="CB31" s="4">
        <f>'% D'!BN30</f>
        <v>0.16899999999999693</v>
      </c>
      <c r="CC31" s="4">
        <f>'% D'!BO30</f>
        <v>1.2272115085566071</v>
      </c>
      <c r="CD31" s="4">
        <f>'% D'!BP30</f>
        <v>0.93950000000000244</v>
      </c>
      <c r="CE31" s="4">
        <f>'% D'!BQ30</f>
        <v>1.1197971089383156</v>
      </c>
      <c r="CG31" s="4">
        <f>'# D'!BH30</f>
        <v>-0.18366666666666676</v>
      </c>
      <c r="CH31" s="12">
        <f>'# D'!BI30</f>
        <v>7.1395613469492428E-2</v>
      </c>
      <c r="CI31" s="4">
        <f>'# D'!BJ30</f>
        <v>-0.2546666666666666</v>
      </c>
      <c r="CJ31" s="12">
        <f>'# D'!BK30</f>
        <v>7.2088666477112928E-2</v>
      </c>
      <c r="CK31" s="4">
        <f>'# D'!BL30</f>
        <v>-3.9666666666666739E-2</v>
      </c>
      <c r="CL31" s="12">
        <f>'# D'!BM30</f>
        <v>0.67745298964375011</v>
      </c>
      <c r="CM31" s="4">
        <f>'# D'!BN30</f>
        <v>1.3666666666666938E-2</v>
      </c>
      <c r="CN31" s="12">
        <f>'# D'!BO30</f>
        <v>9.8349366659676266E-2</v>
      </c>
      <c r="CO31" s="4">
        <f>'# D'!BP30</f>
        <v>7.5000000000000178E-2</v>
      </c>
      <c r="CP31" s="12">
        <f>'# D'!BQ30</f>
        <v>8.8809725266325287E-2</v>
      </c>
      <c r="CR31" s="15">
        <f>'T-TEST'!AH30</f>
        <v>8.9229245386773012E-3</v>
      </c>
      <c r="CS31" s="15">
        <f>'T-TEST'!AI30</f>
        <v>9.8914031897334147E-3</v>
      </c>
      <c r="CT31" s="15">
        <f>'T-TEST'!AJ30</f>
        <v>0.1616316134567034</v>
      </c>
      <c r="CU31" s="15">
        <f>'T-TEST'!AK30</f>
        <v>0.78946570106334857</v>
      </c>
      <c r="CV31" s="15">
        <f>'T-TEST'!AL30</f>
        <v>0.38758260023915164</v>
      </c>
      <c r="CX31" s="8" t="str">
        <f t="shared" si="10"/>
        <v>N</v>
      </c>
      <c r="CY31" s="8" t="str">
        <f t="shared" si="11"/>
        <v>N</v>
      </c>
      <c r="CZ31" s="8" t="str">
        <f t="shared" si="12"/>
        <v>N</v>
      </c>
      <c r="DA31" s="8" t="str">
        <f t="shared" si="13"/>
        <v>N</v>
      </c>
      <c r="DB31" s="8" t="str">
        <f t="shared" si="14"/>
        <v>N</v>
      </c>
    </row>
    <row r="32" spans="1:106" x14ac:dyDescent="0.25">
      <c r="A32" t="str">
        <f>'Raw Data'!A31</f>
        <v>A_p110g</v>
      </c>
      <c r="B32">
        <f>'Raw Data'!B31</f>
        <v>174</v>
      </c>
      <c r="C32">
        <f>'Raw Data'!C31</f>
        <v>182</v>
      </c>
      <c r="D32" t="str">
        <f>'Raw Data'!D31</f>
        <v>EFTRRGLVT</v>
      </c>
      <c r="E32" s="4">
        <f>'% D'!AL31</f>
        <v>8.7666666666666782E-2</v>
      </c>
      <c r="F32" s="12">
        <f>'% D'!AM31</f>
        <v>0.86350804669509873</v>
      </c>
      <c r="G32" s="4">
        <f>'% D'!AN31</f>
        <v>-1.0903333333333336</v>
      </c>
      <c r="H32" s="12">
        <f>'% D'!AO31</f>
        <v>0.62529512329801529</v>
      </c>
      <c r="I32" s="4">
        <f>'% D'!AP31</f>
        <v>-0.22999999999999998</v>
      </c>
      <c r="J32" s="12">
        <f>'% D'!AQ31</f>
        <v>1.3229780157224271</v>
      </c>
      <c r="K32" s="4">
        <f>'% D'!AR31</f>
        <v>6.3333333333330799E-2</v>
      </c>
      <c r="L32" s="12">
        <f>'% D'!AS31</f>
        <v>0.85050769992366826</v>
      </c>
      <c r="M32" s="4">
        <f>'% D'!AT31</f>
        <v>-0.54966666666666697</v>
      </c>
      <c r="N32" s="12">
        <f>'% D'!AU31</f>
        <v>0.19686193416213876</v>
      </c>
      <c r="P32" s="4">
        <f>'# D'!AL31</f>
        <v>6.333333333333302E-3</v>
      </c>
      <c r="Q32" s="12">
        <f>'# D'!AM31</f>
        <v>6.0533088590559621E-2</v>
      </c>
      <c r="R32" s="4">
        <f>'# D'!AN31</f>
        <v>-7.5999999999999956E-2</v>
      </c>
      <c r="S32" s="12">
        <f>'# D'!AO31</f>
        <v>4.403932003498421E-2</v>
      </c>
      <c r="T32" s="4">
        <f>'# D'!AP31</f>
        <v>-2.4333333333333318E-2</v>
      </c>
      <c r="U32" s="12">
        <f>'# D'!AQ31</f>
        <v>0.44758238590260507</v>
      </c>
      <c r="V32" s="4">
        <f>'# D'!AR31</f>
        <v>4.6666666666667078E-3</v>
      </c>
      <c r="W32" s="12">
        <f>'# D'!AS31</f>
        <v>6.0029619272975954E-2</v>
      </c>
      <c r="X32" s="4">
        <f>'# D'!AT31</f>
        <v>-3.8000000000000034E-2</v>
      </c>
      <c r="Y32" s="12">
        <f>'# D'!AU31</f>
        <v>1.3747727084867579E-2</v>
      </c>
      <c r="Z32" s="12"/>
      <c r="AB32" s="15">
        <f>'T-TEST'!V31</f>
        <v>0.81873994078623502</v>
      </c>
      <c r="AC32" s="15">
        <f>'T-TEST'!W31</f>
        <v>6.1171709149359925E-2</v>
      </c>
      <c r="AD32" s="15">
        <f>'T-TEST'!X31</f>
        <v>0.70257919773003108</v>
      </c>
      <c r="AE32" s="15">
        <f>'T-TEST'!Y31</f>
        <v>0.86430684851351858</v>
      </c>
      <c r="AF32" s="15">
        <f>'T-TEST'!Z31</f>
        <v>8.1192703770551645E-3</v>
      </c>
      <c r="AH32" s="8" t="str">
        <f t="shared" si="0"/>
        <v>N</v>
      </c>
      <c r="AI32" s="8" t="str">
        <f t="shared" si="1"/>
        <v>N</v>
      </c>
      <c r="AJ32" s="8" t="str">
        <f t="shared" si="2"/>
        <v>N</v>
      </c>
      <c r="AK32" s="8" t="str">
        <f t="shared" si="3"/>
        <v>N</v>
      </c>
      <c r="AL32" s="8" t="str">
        <f t="shared" si="4"/>
        <v>N</v>
      </c>
      <c r="AM32" s="8"/>
      <c r="AN32" s="4">
        <f>'% D'!AW31</f>
        <v>0.1426666666666665</v>
      </c>
      <c r="AO32" s="12">
        <f>'% D'!AX31</f>
        <v>0.87509117772265421</v>
      </c>
      <c r="AP32" s="4">
        <f>'% D'!AY31</f>
        <v>-0.41366666666666685</v>
      </c>
      <c r="AQ32" s="12">
        <f>'% D'!AZ31</f>
        <v>0.57485336327950343</v>
      </c>
      <c r="AR32" s="4">
        <f>'% D'!BA31</f>
        <v>0.25766666666666582</v>
      </c>
      <c r="AS32" s="12">
        <f>'% D'!BB31</f>
        <v>1.0669084911773301</v>
      </c>
      <c r="AT32" s="4">
        <f>'% D'!BC31</f>
        <v>1.397833333333331</v>
      </c>
      <c r="AU32" s="12">
        <f>'% D'!BD31</f>
        <v>0.5430846353848191</v>
      </c>
      <c r="AV32" s="4">
        <f>'% D'!BE31</f>
        <v>-0.10533333333333594</v>
      </c>
      <c r="AW32" s="12">
        <f>'% D'!BF31</f>
        <v>0.27248481374947459</v>
      </c>
      <c r="AY32" s="4">
        <f>'# D'!AW31</f>
        <v>1.0333333333333306E-2</v>
      </c>
      <c r="AZ32" s="12">
        <f>'# D'!AX31</f>
        <v>6.1102491089892894E-2</v>
      </c>
      <c r="BA32" s="4">
        <f>'# D'!AY31</f>
        <v>-2.8666666666666646E-2</v>
      </c>
      <c r="BB32" s="12">
        <f>'# D'!AZ31</f>
        <v>3.997389689435147E-2</v>
      </c>
      <c r="BC32" s="4">
        <f>'# D'!BA31</f>
        <v>3.133333333333338E-2</v>
      </c>
      <c r="BD32" s="12">
        <f>'# D'!BB31</f>
        <v>0.39187116584005732</v>
      </c>
      <c r="BE32" s="4">
        <f>'# D'!BC31</f>
        <v>9.7833333333333217E-2</v>
      </c>
      <c r="BF32" s="12">
        <f>'# D'!BD31</f>
        <v>3.876530774294086E-2</v>
      </c>
      <c r="BG32" s="4">
        <f>'# D'!BE31</f>
        <v>-6.9999999999998952E-3</v>
      </c>
      <c r="BH32" s="12">
        <f>'# D'!BF31</f>
        <v>1.9064646326523361E-2</v>
      </c>
      <c r="BJ32" s="15">
        <f>'T-TEST'!AB31</f>
        <v>0.71197425036922224</v>
      </c>
      <c r="BK32" s="15">
        <f>'T-TEST'!AC31</f>
        <v>0.25723880730589049</v>
      </c>
      <c r="BL32" s="15">
        <f>'T-TEST'!AD31</f>
        <v>0.58179768072099791</v>
      </c>
      <c r="BM32" s="15">
        <f>'T-TEST'!AE31</f>
        <v>1.2585117669469492E-2</v>
      </c>
      <c r="BN32" s="15">
        <f>'T-TEST'!AF31</f>
        <v>0.50447254861773072</v>
      </c>
      <c r="BP32" s="8" t="str">
        <f t="shared" si="5"/>
        <v>N</v>
      </c>
      <c r="BQ32" s="8" t="str">
        <f t="shared" si="6"/>
        <v>N</v>
      </c>
      <c r="BR32" s="8" t="str">
        <f t="shared" si="7"/>
        <v>N</v>
      </c>
      <c r="BS32" s="8" t="str">
        <f t="shared" si="8"/>
        <v>N</v>
      </c>
      <c r="BT32" s="8" t="str">
        <f t="shared" si="9"/>
        <v>N</v>
      </c>
      <c r="BV32" s="4">
        <f>'% D'!BH31</f>
        <v>5.4999999999999716E-2</v>
      </c>
      <c r="BW32" s="4">
        <f>'% D'!BI31</f>
        <v>0.65707622420000211</v>
      </c>
      <c r="BX32" s="4">
        <f>'% D'!BJ31</f>
        <v>0.67666666666666675</v>
      </c>
      <c r="BY32" s="4">
        <f>'% D'!BK31</f>
        <v>0.97460913302696839</v>
      </c>
      <c r="BZ32" s="4">
        <f>'% D'!BL31</f>
        <v>0.4876666666666658</v>
      </c>
      <c r="CA32" s="4">
        <f>'% D'!BM31</f>
        <v>1.2215731927583808</v>
      </c>
      <c r="CB32" s="4">
        <f>'% D'!BN31</f>
        <v>1.3345000000000002</v>
      </c>
      <c r="CC32" s="4">
        <f>'% D'!BO31</f>
        <v>0.76138561806061356</v>
      </c>
      <c r="CD32" s="4">
        <f>'% D'!BP31</f>
        <v>0.44433333333333103</v>
      </c>
      <c r="CE32" s="4">
        <f>'% D'!BQ31</f>
        <v>0.20439140576253756</v>
      </c>
      <c r="CG32" s="4">
        <f>'# D'!BH31</f>
        <v>4.0000000000000036E-3</v>
      </c>
      <c r="CH32" s="12">
        <f>'# D'!BI31</f>
        <v>4.5661900027562201E-2</v>
      </c>
      <c r="CI32" s="4">
        <f>'# D'!BJ31</f>
        <v>4.7333333333333311E-2</v>
      </c>
      <c r="CJ32" s="12">
        <f>'# D'!BK31</f>
        <v>6.7971604375314382E-2</v>
      </c>
      <c r="CK32" s="4">
        <f>'# D'!BL31</f>
        <v>5.5666666666666698E-2</v>
      </c>
      <c r="CL32" s="12">
        <f>'# D'!BM31</f>
        <v>0.41897604540809852</v>
      </c>
      <c r="CM32" s="4">
        <f>'# D'!BN31</f>
        <v>9.3166666666666509E-2</v>
      </c>
      <c r="CN32" s="12">
        <f>'# D'!BO31</f>
        <v>5.3791223464616317E-2</v>
      </c>
      <c r="CO32" s="4">
        <f>'# D'!BP31</f>
        <v>3.1000000000000139E-2</v>
      </c>
      <c r="CP32" s="12">
        <f>'# D'!BQ31</f>
        <v>1.4482070631567565E-2</v>
      </c>
      <c r="CR32" s="15">
        <f>'T-TEST'!AH31</f>
        <v>0.84061145768295309</v>
      </c>
      <c r="CS32" s="15">
        <f>'T-TEST'!AI31</f>
        <v>0.1648499454311097</v>
      </c>
      <c r="CT32" s="15">
        <f>'T-TEST'!AJ31</f>
        <v>0.40108902821103426</v>
      </c>
      <c r="CU32" s="15">
        <f>'T-TEST'!AK31</f>
        <v>3.5339031169873705E-2</v>
      </c>
      <c r="CV32" s="15">
        <f>'T-TEST'!AL31</f>
        <v>0.10656543505280512</v>
      </c>
      <c r="CX32" s="8" t="str">
        <f t="shared" si="10"/>
        <v>N</v>
      </c>
      <c r="CY32" s="8" t="str">
        <f t="shared" si="11"/>
        <v>N</v>
      </c>
      <c r="CZ32" s="8" t="str">
        <f t="shared" si="12"/>
        <v>N</v>
      </c>
      <c r="DA32" s="8" t="str">
        <f t="shared" si="13"/>
        <v>N</v>
      </c>
      <c r="DB32" s="8" t="str">
        <f t="shared" si="14"/>
        <v>N</v>
      </c>
    </row>
    <row r="33" spans="1:106" x14ac:dyDescent="0.25">
      <c r="A33" t="str">
        <f>'Raw Data'!A32</f>
        <v>A_p110g</v>
      </c>
      <c r="B33">
        <f>'Raw Data'!B32</f>
        <v>176</v>
      </c>
      <c r="C33">
        <f>'Raw Data'!C32</f>
        <v>182</v>
      </c>
      <c r="D33" t="str">
        <f>'Raw Data'!D32</f>
        <v>TRRGLVT</v>
      </c>
      <c r="E33" s="4">
        <f>'% D'!AL32</f>
        <v>0.17866666666666697</v>
      </c>
      <c r="F33" s="12">
        <f>'% D'!AM32</f>
        <v>0.65465959709395949</v>
      </c>
      <c r="G33" s="4">
        <f>'% D'!AN32</f>
        <v>0.16866666666666674</v>
      </c>
      <c r="H33" s="12">
        <f>'% D'!AO32</f>
        <v>0.49013577836121952</v>
      </c>
      <c r="I33" s="4">
        <f>'% D'!AP32</f>
        <v>0.33333333333333304</v>
      </c>
      <c r="J33" s="12">
        <f>'% D'!AQ32</f>
        <v>0.99527594992956636</v>
      </c>
      <c r="K33" s="4">
        <f>'% D'!AR32</f>
        <v>9.9999999999997868E-3</v>
      </c>
      <c r="L33" s="12">
        <f>'% D'!AS32</f>
        <v>0.75793683446563487</v>
      </c>
      <c r="M33" s="4">
        <f>'% D'!AT32</f>
        <v>0.29400000000000048</v>
      </c>
      <c r="N33" s="12">
        <f>'% D'!AU32</f>
        <v>0.50173655407254036</v>
      </c>
      <c r="P33" s="4">
        <f>'# D'!AL32</f>
        <v>9.000000000000008E-3</v>
      </c>
      <c r="Q33" s="12">
        <f>'# D'!AM32</f>
        <v>3.2654161418356788E-2</v>
      </c>
      <c r="R33" s="4">
        <f>'# D'!AN32</f>
        <v>8.3333333333333037E-3</v>
      </c>
      <c r="S33" s="12">
        <f>'# D'!AO32</f>
        <v>2.4530887999660505E-2</v>
      </c>
      <c r="T33" s="4">
        <f>'# D'!AP32</f>
        <v>1.6666666666666607E-2</v>
      </c>
      <c r="U33" s="12">
        <f>'# D'!AQ32</f>
        <v>0.41371646926400274</v>
      </c>
      <c r="V33" s="4">
        <f>'# D'!AR32</f>
        <v>3.3333333333329662E-4</v>
      </c>
      <c r="W33" s="12">
        <f>'# D'!AS32</f>
        <v>3.798097155866613E-2</v>
      </c>
      <c r="X33" s="4">
        <f>'# D'!AT32</f>
        <v>1.4999999999999902E-2</v>
      </c>
      <c r="Y33" s="12">
        <f>'# D'!AU32</f>
        <v>2.4991457506794844E-2</v>
      </c>
      <c r="Z33" s="12"/>
      <c r="AB33" s="15">
        <f>'T-TEST'!V32</f>
        <v>0.5383802481426152</v>
      </c>
      <c r="AC33" s="15">
        <f>'T-TEST'!W32</f>
        <v>0.5226753566185518</v>
      </c>
      <c r="AD33" s="15">
        <f>'T-TEST'!X32</f>
        <v>0.46734044462832286</v>
      </c>
      <c r="AE33" s="15">
        <f>'T-TEST'!Y32</f>
        <v>0.98639872564571629</v>
      </c>
      <c r="AF33" s="15">
        <f>'T-TEST'!Z32</f>
        <v>0.38015136737526045</v>
      </c>
      <c r="AH33" s="8" t="str">
        <f t="shared" si="0"/>
        <v>N</v>
      </c>
      <c r="AI33" s="8" t="str">
        <f t="shared" si="1"/>
        <v>N</v>
      </c>
      <c r="AJ33" s="8" t="str">
        <f t="shared" si="2"/>
        <v>N</v>
      </c>
      <c r="AK33" s="8" t="str">
        <f t="shared" si="3"/>
        <v>N</v>
      </c>
      <c r="AL33" s="8" t="str">
        <f t="shared" si="4"/>
        <v>N</v>
      </c>
      <c r="AM33" s="8"/>
      <c r="AN33" s="4">
        <f>'% D'!AW32</f>
        <v>9.0333333333333599E-2</v>
      </c>
      <c r="AO33" s="12">
        <f>'% D'!AX32</f>
        <v>0.6591348730056561</v>
      </c>
      <c r="AP33" s="4">
        <f>'% D'!AY32</f>
        <v>-4.4000000000000039E-2</v>
      </c>
      <c r="AQ33" s="12">
        <f>'% D'!AZ32</f>
        <v>0.80794082320179306</v>
      </c>
      <c r="AR33" s="4">
        <f>'% D'!BA32</f>
        <v>0.24233333333333285</v>
      </c>
      <c r="AS33" s="12">
        <f>'% D'!BB32</f>
        <v>1.3063651623645145</v>
      </c>
      <c r="AT33" s="4">
        <f>'% D'!BC32</f>
        <v>1.4284999999999979</v>
      </c>
      <c r="AU33" s="12">
        <f>'% D'!BD32</f>
        <v>0.40531967096818883</v>
      </c>
      <c r="AV33" s="4">
        <f>'% D'!BE32</f>
        <v>1.4451666666666689</v>
      </c>
      <c r="AW33" s="12">
        <f>'% D'!BF32</f>
        <v>0.37491420698881839</v>
      </c>
      <c r="AY33" s="4">
        <f>'# D'!AW32</f>
        <v>4.3333333333333557E-3</v>
      </c>
      <c r="AZ33" s="12">
        <f>'# D'!AX32</f>
        <v>3.2918508046360345E-2</v>
      </c>
      <c r="BA33" s="4">
        <f>'# D'!AY32</f>
        <v>-2.3333333333333539E-3</v>
      </c>
      <c r="BB33" s="12">
        <f>'# D'!AZ32</f>
        <v>4.0478407658506632E-2</v>
      </c>
      <c r="BC33" s="4">
        <f>'# D'!BA32</f>
        <v>3.0333333333333268E-2</v>
      </c>
      <c r="BD33" s="12">
        <f>'# D'!BB32</f>
        <v>0.39345020325589747</v>
      </c>
      <c r="BE33" s="4">
        <f>'# D'!BC32</f>
        <v>7.0999999999999952E-2</v>
      </c>
      <c r="BF33" s="12">
        <f>'# D'!BD32</f>
        <v>2.0031506386066128E-2</v>
      </c>
      <c r="BG33" s="4">
        <f>'# D'!BE32</f>
        <v>7.2000000000000064E-2</v>
      </c>
      <c r="BH33" s="12">
        <f>'# D'!BF32</f>
        <v>1.8702613556045893E-2</v>
      </c>
      <c r="BJ33" s="15">
        <f>'T-TEST'!AB32</f>
        <v>0.76438913079254922</v>
      </c>
      <c r="BK33" s="15">
        <f>'T-TEST'!AC32</f>
        <v>0.89514523010537284</v>
      </c>
      <c r="BL33" s="15">
        <f>'T-TEST'!AD32</f>
        <v>0.66655328070882158</v>
      </c>
      <c r="BM33" s="15">
        <f>'T-TEST'!AE32</f>
        <v>2.2721961043997624E-2</v>
      </c>
      <c r="BN33" s="15">
        <f>'T-TEST'!AF32</f>
        <v>0.10315730247214497</v>
      </c>
      <c r="BP33" s="8" t="str">
        <f t="shared" si="5"/>
        <v>N</v>
      </c>
      <c r="BQ33" s="8" t="str">
        <f t="shared" si="6"/>
        <v>N</v>
      </c>
      <c r="BR33" s="8" t="str">
        <f t="shared" si="7"/>
        <v>N</v>
      </c>
      <c r="BS33" s="8" t="str">
        <f t="shared" si="8"/>
        <v>N</v>
      </c>
      <c r="BT33" s="8" t="str">
        <f t="shared" si="9"/>
        <v>N</v>
      </c>
      <c r="BV33" s="4">
        <f>'% D'!BH32</f>
        <v>-8.8333333333333375E-2</v>
      </c>
      <c r="BW33" s="4">
        <f>'% D'!BI32</f>
        <v>0.70193065082825734</v>
      </c>
      <c r="BX33" s="4">
        <f>'% D'!BJ32</f>
        <v>-0.21266666666666678</v>
      </c>
      <c r="BY33" s="4">
        <f>'% D'!BK32</f>
        <v>0.56243810338608846</v>
      </c>
      <c r="BZ33" s="4">
        <f>'% D'!BL32</f>
        <v>-9.1000000000000192E-2</v>
      </c>
      <c r="CA33" s="4">
        <f>'% D'!BM32</f>
        <v>1.0781537468777809</v>
      </c>
      <c r="CB33" s="4">
        <f>'% D'!BN32</f>
        <v>1.4184999999999981</v>
      </c>
      <c r="CC33" s="4">
        <f>'% D'!BO32</f>
        <v>0.80375128989446454</v>
      </c>
      <c r="CD33" s="4">
        <f>'% D'!BP32</f>
        <v>1.1511666666666684</v>
      </c>
      <c r="CE33" s="4">
        <f>'% D'!BQ32</f>
        <v>0.80988749770992252</v>
      </c>
      <c r="CG33" s="4">
        <f>'# D'!BH32</f>
        <v>-4.6666666666666523E-3</v>
      </c>
      <c r="CH33" s="12">
        <f>'# D'!BI32</f>
        <v>3.5307177563874026E-2</v>
      </c>
      <c r="CI33" s="4">
        <f>'# D'!BJ32</f>
        <v>-1.0666666666666658E-2</v>
      </c>
      <c r="CJ33" s="12">
        <f>'# D'!BK32</f>
        <v>2.8113044719442572E-2</v>
      </c>
      <c r="CK33" s="4">
        <f>'# D'!BL32</f>
        <v>1.366666666666666E-2</v>
      </c>
      <c r="CL33" s="12">
        <f>'# D'!BM32</f>
        <v>0.38280362040532223</v>
      </c>
      <c r="CM33" s="4">
        <f>'# D'!BN32</f>
        <v>7.0666666666666655E-2</v>
      </c>
      <c r="CN33" s="12">
        <f>'# D'!BO32</f>
        <v>4.0576882170569539E-2</v>
      </c>
      <c r="CO33" s="4">
        <f>'# D'!BP32</f>
        <v>5.7000000000000162E-2</v>
      </c>
      <c r="CP33" s="12">
        <f>'# D'!BQ32</f>
        <v>4.0229969447703101E-2</v>
      </c>
      <c r="CR33" s="15">
        <f>'T-TEST'!AH32</f>
        <v>0.76235250910319918</v>
      </c>
      <c r="CS33" s="15">
        <f>'T-TEST'!AI32</f>
        <v>0.49389050211488661</v>
      </c>
      <c r="CT33" s="15">
        <f>'T-TEST'!AJ32</f>
        <v>0.8507776646646521</v>
      </c>
      <c r="CU33" s="15">
        <f>'T-TEST'!AK32</f>
        <v>3.8296180675979778E-2</v>
      </c>
      <c r="CV33" s="15">
        <f>'T-TEST'!AL32</f>
        <v>5.4531314433860674E-2</v>
      </c>
      <c r="CX33" s="8" t="str">
        <f t="shared" si="10"/>
        <v>N</v>
      </c>
      <c r="CY33" s="8" t="str">
        <f t="shared" si="11"/>
        <v>N</v>
      </c>
      <c r="CZ33" s="8" t="str">
        <f t="shared" si="12"/>
        <v>N</v>
      </c>
      <c r="DA33" s="8" t="str">
        <f t="shared" si="13"/>
        <v>N</v>
      </c>
      <c r="DB33" s="8" t="str">
        <f t="shared" si="14"/>
        <v>N</v>
      </c>
    </row>
    <row r="34" spans="1:106" x14ac:dyDescent="0.25">
      <c r="A34" t="str">
        <f>'Raw Data'!A33</f>
        <v>A_p110g</v>
      </c>
      <c r="B34">
        <f>'Raw Data'!B33</f>
        <v>176</v>
      </c>
      <c r="C34">
        <f>'Raw Data'!C33</f>
        <v>185</v>
      </c>
      <c r="D34" t="str">
        <f>'Raw Data'!D33</f>
        <v>TRRGLVTPRM</v>
      </c>
      <c r="E34" s="4">
        <f>'% D'!AL33</f>
        <v>0.95733333333333337</v>
      </c>
      <c r="F34" s="12">
        <f>'% D'!AM33</f>
        <v>1.2186522728047118</v>
      </c>
      <c r="G34" s="4">
        <f>'% D'!AN33</f>
        <v>0.39100000000000001</v>
      </c>
      <c r="H34" s="12">
        <f>'% D'!AO33</f>
        <v>0.69481740762008215</v>
      </c>
      <c r="I34" s="4">
        <f>'% D'!AP33</f>
        <v>0.43033333333333346</v>
      </c>
      <c r="J34" s="12">
        <f>'% D'!AQ33</f>
        <v>0.82625247559799997</v>
      </c>
      <c r="K34" s="4">
        <f>'% D'!AR33</f>
        <v>0.48399999999999999</v>
      </c>
      <c r="L34" s="12">
        <f>'% D'!AS33</f>
        <v>0.31967687406958367</v>
      </c>
      <c r="M34" s="4">
        <f>'% D'!AT33</f>
        <v>-0.21466666666666612</v>
      </c>
      <c r="N34" s="12">
        <f>'% D'!AU33</f>
        <v>0.60449629956296547</v>
      </c>
      <c r="P34" s="4">
        <f>'# D'!AL33</f>
        <v>6.7333333333333314E-2</v>
      </c>
      <c r="Q34" s="12">
        <f>'# D'!AM33</f>
        <v>8.5583094389559827E-2</v>
      </c>
      <c r="R34" s="4">
        <f>'# D'!AN33</f>
        <v>2.7333333333333321E-2</v>
      </c>
      <c r="S34" s="12">
        <f>'# D'!AO33</f>
        <v>4.9068302996453497E-2</v>
      </c>
      <c r="T34" s="4">
        <f>'# D'!AP33</f>
        <v>2.9999999999999971E-2</v>
      </c>
      <c r="U34" s="12">
        <f>'# D'!AQ33</f>
        <v>0.40100777186424391</v>
      </c>
      <c r="V34" s="4">
        <f>'# D'!AR33</f>
        <v>3.3999999999999919E-2</v>
      </c>
      <c r="W34" s="12">
        <f>'# D'!AS33</f>
        <v>2.2288191012370694E-2</v>
      </c>
      <c r="X34" s="4">
        <f>'# D'!AT33</f>
        <v>-1.4333333333333531E-2</v>
      </c>
      <c r="Y34" s="12">
        <f>'# D'!AU33</f>
        <v>4.2596948039599625E-2</v>
      </c>
      <c r="Z34" s="12"/>
      <c r="AB34" s="15">
        <f>'T-TEST'!V33</f>
        <v>0.12623871908011408</v>
      </c>
      <c r="AC34" s="15">
        <f>'T-TEST'!W33</f>
        <v>0.29505459863141864</v>
      </c>
      <c r="AD34" s="15">
        <f>'T-TEST'!X33</f>
        <v>0.28684729748261967</v>
      </c>
      <c r="AE34" s="15">
        <f>'T-TEST'!Y33</f>
        <v>8.0616053635715737E-2</v>
      </c>
      <c r="AF34" s="15">
        <f>'T-TEST'!Z33</f>
        <v>0.49897983682648411</v>
      </c>
      <c r="AH34" s="8" t="str">
        <f t="shared" si="0"/>
        <v>N</v>
      </c>
      <c r="AI34" s="8" t="str">
        <f t="shared" si="1"/>
        <v>N</v>
      </c>
      <c r="AJ34" s="8" t="str">
        <f t="shared" si="2"/>
        <v>N</v>
      </c>
      <c r="AK34" s="8" t="str">
        <f t="shared" si="3"/>
        <v>N</v>
      </c>
      <c r="AL34" s="8" t="str">
        <f t="shared" si="4"/>
        <v>N</v>
      </c>
      <c r="AM34" s="8"/>
      <c r="AN34" s="4">
        <f>'% D'!AW33</f>
        <v>-0.43333333333333357</v>
      </c>
      <c r="AO34" s="12">
        <f>'% D'!AX33</f>
        <v>1.3109648146113075</v>
      </c>
      <c r="AP34" s="4">
        <f>'% D'!AY33</f>
        <v>-0.36466666666666647</v>
      </c>
      <c r="AQ34" s="12">
        <f>'% D'!AZ33</f>
        <v>0.94986807716883348</v>
      </c>
      <c r="AR34" s="4">
        <f>'% D'!BA33</f>
        <v>-0.3360000000000003</v>
      </c>
      <c r="AS34" s="12">
        <f>'% D'!BB33</f>
        <v>1.268294477677737</v>
      </c>
      <c r="AT34" s="4">
        <f>'% D'!BC33</f>
        <v>0.80916666666666703</v>
      </c>
      <c r="AU34" s="12">
        <f>'% D'!BD33</f>
        <v>0.44004549325503756</v>
      </c>
      <c r="AV34" s="4">
        <f>'% D'!BE33</f>
        <v>0.36550000000000082</v>
      </c>
      <c r="AW34" s="12">
        <f>'% D'!BF33</f>
        <v>0.68673942799324483</v>
      </c>
      <c r="AY34" s="4">
        <f>'# D'!AW33</f>
        <v>-3.0333333333333323E-2</v>
      </c>
      <c r="AZ34" s="12">
        <f>'# D'!AX33</f>
        <v>9.2008697888605953E-2</v>
      </c>
      <c r="BA34" s="4">
        <f>'# D'!AY33</f>
        <v>-2.5333333333333347E-2</v>
      </c>
      <c r="BB34" s="12">
        <f>'# D'!AZ33</f>
        <v>6.6782291347655065E-2</v>
      </c>
      <c r="BC34" s="4">
        <f>'# D'!BA33</f>
        <v>3.6666666666666514E-3</v>
      </c>
      <c r="BD34" s="12">
        <f>'# D'!BB33</f>
        <v>0.3851223682467389</v>
      </c>
      <c r="BE34" s="4">
        <f>'# D'!BC33</f>
        <v>5.6666666666666643E-2</v>
      </c>
      <c r="BF34" s="12">
        <f>'# D'!BD33</f>
        <v>3.0655996582289013E-2</v>
      </c>
      <c r="BG34" s="4">
        <f>'# D'!BE33</f>
        <v>2.6166666666666671E-2</v>
      </c>
      <c r="BH34" s="12">
        <f>'# D'!BF33</f>
        <v>4.8235207084562762E-2</v>
      </c>
      <c r="BJ34" s="15">
        <f>'T-TEST'!AB33</f>
        <v>0.46621682825704319</v>
      </c>
      <c r="BK34" s="15">
        <f>'T-TEST'!AC33</f>
        <v>0.48672628472732216</v>
      </c>
      <c r="BL34" s="15">
        <f>'T-TEST'!AD33</f>
        <v>0.56946004925228122</v>
      </c>
      <c r="BM34" s="15">
        <f>'T-TEST'!AE33</f>
        <v>0.20199409815525343</v>
      </c>
      <c r="BN34" s="15">
        <f>'T-TEST'!AF33</f>
        <v>0.31312976623680921</v>
      </c>
      <c r="BP34" s="8" t="str">
        <f t="shared" si="5"/>
        <v>N</v>
      </c>
      <c r="BQ34" s="8" t="str">
        <f t="shared" si="6"/>
        <v>N</v>
      </c>
      <c r="BR34" s="8" t="str">
        <f t="shared" si="7"/>
        <v>N</v>
      </c>
      <c r="BS34" s="8" t="str">
        <f t="shared" si="8"/>
        <v>N</v>
      </c>
      <c r="BT34" s="8" t="str">
        <f t="shared" si="9"/>
        <v>N</v>
      </c>
      <c r="BV34" s="4">
        <f>'% D'!BH33</f>
        <v>-1.3906666666666669</v>
      </c>
      <c r="BW34" s="4">
        <f>'% D'!BI33</f>
        <v>1.3082621021639858</v>
      </c>
      <c r="BX34" s="4">
        <f>'% D'!BJ33</f>
        <v>-0.75566666666666649</v>
      </c>
      <c r="BY34" s="4">
        <f>'% D'!BK33</f>
        <v>1.2029374419711423</v>
      </c>
      <c r="BZ34" s="4">
        <f>'% D'!BL33</f>
        <v>-0.76633333333333375</v>
      </c>
      <c r="CA34" s="4">
        <f>'% D'!BM33</f>
        <v>1.1348921542290549</v>
      </c>
      <c r="CB34" s="4">
        <f>'% D'!BN33</f>
        <v>0.32516666666666705</v>
      </c>
      <c r="CC34" s="4">
        <f>'% D'!BO33</f>
        <v>0.64472091805839105</v>
      </c>
      <c r="CD34" s="4">
        <f>'% D'!BP33</f>
        <v>0.58016666666666694</v>
      </c>
      <c r="CE34" s="4">
        <f>'% D'!BQ33</f>
        <v>0.4622290930833618</v>
      </c>
      <c r="CG34" s="4">
        <f>'# D'!BH33</f>
        <v>-9.7666666666666638E-2</v>
      </c>
      <c r="CH34" s="12">
        <f>'# D'!BI33</f>
        <v>9.1560790114217083E-2</v>
      </c>
      <c r="CI34" s="4">
        <f>'# D'!BJ33</f>
        <v>-5.2666666666666667E-2</v>
      </c>
      <c r="CJ34" s="12">
        <f>'# D'!BK33</f>
        <v>8.4716475867213592E-2</v>
      </c>
      <c r="CK34" s="4">
        <f>'# D'!BL33</f>
        <v>-2.633333333333332E-2</v>
      </c>
      <c r="CL34" s="12">
        <f>'# D'!BM33</f>
        <v>0.37013014011098272</v>
      </c>
      <c r="CM34" s="4">
        <f>'# D'!BN33</f>
        <v>2.2666666666666724E-2</v>
      </c>
      <c r="CN34" s="12">
        <f>'# D'!BO33</f>
        <v>4.5372309800259338E-2</v>
      </c>
      <c r="CO34" s="4">
        <f>'# D'!BP33</f>
        <v>4.0500000000000203E-2</v>
      </c>
      <c r="CP34" s="12">
        <f>'# D'!BQ33</f>
        <v>3.2545507139110613E-2</v>
      </c>
      <c r="CR34" s="15">
        <f>'T-TEST'!AH33</f>
        <v>6.0812094812662344E-2</v>
      </c>
      <c r="CS34" s="15">
        <f>'T-TEST'!AI33</f>
        <v>0.22132450074666782</v>
      </c>
      <c r="CT34" s="15">
        <f>'T-TEST'!AJ33</f>
        <v>0.2311040066682675</v>
      </c>
      <c r="CU34" s="15">
        <f>'T-TEST'!AK33</f>
        <v>0.42672587535140682</v>
      </c>
      <c r="CV34" s="15">
        <f>'T-TEST'!AL33</f>
        <v>0.14457335385394726</v>
      </c>
      <c r="CX34" s="8" t="str">
        <f t="shared" si="10"/>
        <v>N</v>
      </c>
      <c r="CY34" s="8" t="str">
        <f t="shared" si="11"/>
        <v>N</v>
      </c>
      <c r="CZ34" s="8" t="str">
        <f t="shared" si="12"/>
        <v>N</v>
      </c>
      <c r="DA34" s="8" t="str">
        <f t="shared" si="13"/>
        <v>N</v>
      </c>
      <c r="DB34" s="8" t="str">
        <f t="shared" si="14"/>
        <v>N</v>
      </c>
    </row>
    <row r="35" spans="1:106" x14ac:dyDescent="0.25">
      <c r="A35" t="str">
        <f>'Raw Data'!A34</f>
        <v>A_p110g</v>
      </c>
      <c r="B35">
        <f>'Raw Data'!B34</f>
        <v>186</v>
      </c>
      <c r="C35">
        <f>'Raw Data'!C34</f>
        <v>195</v>
      </c>
      <c r="D35" t="str">
        <f>'Raw Data'!D34</f>
        <v>AEVASRDPKL</v>
      </c>
      <c r="E35" s="4">
        <f>'% D'!AL34</f>
        <v>0.94066666666666698</v>
      </c>
      <c r="F35" s="12">
        <f>'% D'!AM34</f>
        <v>0.79805950141450821</v>
      </c>
      <c r="G35" s="4">
        <f>'% D'!AN34</f>
        <v>0.3533333333333335</v>
      </c>
      <c r="H35" s="12">
        <f>'% D'!AO34</f>
        <v>0.94585404246268501</v>
      </c>
      <c r="I35" s="4">
        <f>'% D'!AP34</f>
        <v>0.37900000000000489</v>
      </c>
      <c r="J35" s="12">
        <f>'% D'!AQ34</f>
        <v>0.96953541256310749</v>
      </c>
      <c r="K35" s="4">
        <f>'% D'!AR34</f>
        <v>-5.000000000002558E-3</v>
      </c>
      <c r="L35" s="12">
        <f>'% D'!AS34</f>
        <v>0.83961531482111329</v>
      </c>
      <c r="M35" s="4">
        <f>'% D'!AT34</f>
        <v>-0.79466666666667152</v>
      </c>
      <c r="N35" s="12">
        <f>'% D'!AU34</f>
        <v>1.0851217542990388</v>
      </c>
      <c r="P35" s="4">
        <f>'# D'!AL34</f>
        <v>6.5666666666666762E-2</v>
      </c>
      <c r="Q35" s="12">
        <f>'# D'!AM34</f>
        <v>5.5864101564612245E-2</v>
      </c>
      <c r="R35" s="4">
        <f>'# D'!AN34</f>
        <v>2.4999999999999689E-2</v>
      </c>
      <c r="S35" s="12">
        <f>'# D'!AO34</f>
        <v>6.6193028017291655E-2</v>
      </c>
      <c r="T35" s="4">
        <f>'# D'!AP34</f>
        <v>3.5333333333333439E-2</v>
      </c>
      <c r="U35" s="12">
        <f>'# D'!AQ34</f>
        <v>1.255471957394676</v>
      </c>
      <c r="V35" s="4">
        <f>'# D'!AR34</f>
        <v>-6.6666666666703733E-4</v>
      </c>
      <c r="W35" s="12">
        <f>'# D'!AS34</f>
        <v>5.883923518864629E-2</v>
      </c>
      <c r="X35" s="4">
        <f>'# D'!AT34</f>
        <v>-5.5333333333332568E-2</v>
      </c>
      <c r="Y35" s="12">
        <f>'# D'!AU34</f>
        <v>7.6211924150111299E-2</v>
      </c>
      <c r="Z35" s="12"/>
      <c r="AB35" s="15">
        <f>'T-TEST'!V34</f>
        <v>4.9645450372582105E-2</v>
      </c>
      <c r="AC35" s="15">
        <f>'T-TEST'!W34</f>
        <v>0.42057068565408329</v>
      </c>
      <c r="AD35" s="15">
        <f>'T-TEST'!X34</f>
        <v>0.39218586300710345</v>
      </c>
      <c r="AE35" s="15">
        <f>'T-TEST'!Y34</f>
        <v>0.97923542291996879</v>
      </c>
      <c r="AF35" s="15">
        <f>'T-TEST'!Z34</f>
        <v>0.2273538266551208</v>
      </c>
      <c r="AH35" s="8" t="str">
        <f t="shared" si="0"/>
        <v>N</v>
      </c>
      <c r="AI35" s="8" t="str">
        <f t="shared" si="1"/>
        <v>N</v>
      </c>
      <c r="AJ35" s="8" t="str">
        <f t="shared" si="2"/>
        <v>N</v>
      </c>
      <c r="AK35" s="8" t="str">
        <f t="shared" si="3"/>
        <v>N</v>
      </c>
      <c r="AL35" s="8" t="str">
        <f t="shared" si="4"/>
        <v>N</v>
      </c>
      <c r="AM35" s="8"/>
      <c r="AN35" s="4">
        <f>'% D'!AW34</f>
        <v>2.6666666666665506E-2</v>
      </c>
      <c r="AO35" s="12">
        <f>'% D'!AX34</f>
        <v>0.92634169444050463</v>
      </c>
      <c r="AP35" s="4">
        <f>'% D'!AY34</f>
        <v>-0.36299999999999955</v>
      </c>
      <c r="AQ35" s="12">
        <f>'% D'!AZ34</f>
        <v>1.1468207953322731</v>
      </c>
      <c r="AR35" s="4">
        <f>'% D'!BA34</f>
        <v>-0.12266666666666382</v>
      </c>
      <c r="AS35" s="12">
        <f>'% D'!BB34</f>
        <v>1.287038784189702</v>
      </c>
      <c r="AT35" s="4">
        <f>'% D'!BC34</f>
        <v>-0.37483333333333491</v>
      </c>
      <c r="AU35" s="12">
        <f>'% D'!BD34</f>
        <v>0.66670932545211836</v>
      </c>
      <c r="AV35" s="4">
        <f>'% D'!BE34</f>
        <v>-0.17150000000000176</v>
      </c>
      <c r="AW35" s="12">
        <f>'% D'!BF34</f>
        <v>1.6274935942740274</v>
      </c>
      <c r="AY35" s="4">
        <f>'# D'!AW34</f>
        <v>2.0000000000001128E-3</v>
      </c>
      <c r="AZ35" s="12">
        <f>'# D'!AX34</f>
        <v>6.5034295201425285E-2</v>
      </c>
      <c r="BA35" s="4">
        <f>'# D'!AY34</f>
        <v>-2.5000000000000133E-2</v>
      </c>
      <c r="BB35" s="12">
        <f>'# D'!AZ34</f>
        <v>8.0230090491865996E-2</v>
      </c>
      <c r="BC35" s="4">
        <f>'# D'!BA34</f>
        <v>8.6666666666670444E-3</v>
      </c>
      <c r="BD35" s="12">
        <f>'# D'!BB34</f>
        <v>1.2693761592536559</v>
      </c>
      <c r="BE35" s="4">
        <f>'# D'!BC34</f>
        <v>-2.6666666666666394E-2</v>
      </c>
      <c r="BF35" s="12">
        <f>'# D'!BD34</f>
        <v>4.6175662106976739E-2</v>
      </c>
      <c r="BG35" s="4">
        <f>'# D'!BE34</f>
        <v>-1.1999999999999567E-2</v>
      </c>
      <c r="BH35" s="12">
        <f>'# D'!BF34</f>
        <v>0.11469254357232846</v>
      </c>
      <c r="BJ35" s="15">
        <f>'T-TEST'!AB34</f>
        <v>0.94360815199999348</v>
      </c>
      <c r="BK35" s="15">
        <f>'T-TEST'!AC34</f>
        <v>0.48801240570979876</v>
      </c>
      <c r="BL35" s="15">
        <f>'T-TEST'!AD34</f>
        <v>0.82401146667302161</v>
      </c>
      <c r="BM35" s="15">
        <f>'T-TEST'!AE34</f>
        <v>0.28853884360042159</v>
      </c>
      <c r="BN35" s="15">
        <f>'T-TEST'!AF34</f>
        <v>0.83839525951726113</v>
      </c>
      <c r="BP35" s="8" t="str">
        <f t="shared" si="5"/>
        <v>N</v>
      </c>
      <c r="BQ35" s="8" t="str">
        <f t="shared" si="6"/>
        <v>N</v>
      </c>
      <c r="BR35" s="8" t="str">
        <f t="shared" si="7"/>
        <v>N</v>
      </c>
      <c r="BS35" s="8" t="str">
        <f t="shared" si="8"/>
        <v>N</v>
      </c>
      <c r="BT35" s="8" t="str">
        <f t="shared" si="9"/>
        <v>N</v>
      </c>
      <c r="BV35" s="4">
        <f>'% D'!BH34</f>
        <v>-0.91400000000000148</v>
      </c>
      <c r="BW35" s="4">
        <f>'% D'!BI34</f>
        <v>0.8268645670759962</v>
      </c>
      <c r="BX35" s="4">
        <f>'% D'!BJ34</f>
        <v>-0.71633333333333304</v>
      </c>
      <c r="BY35" s="4">
        <f>'% D'!BK34</f>
        <v>0.97106111938146711</v>
      </c>
      <c r="BZ35" s="4">
        <f>'% D'!BL34</f>
        <v>-0.5016666666666687</v>
      </c>
      <c r="CA35" s="4">
        <f>'% D'!BM34</f>
        <v>1.2464791517199192</v>
      </c>
      <c r="CB35" s="4">
        <f>'% D'!BN34</f>
        <v>-0.36983333333333235</v>
      </c>
      <c r="CC35" s="4">
        <f>'% D'!BO34</f>
        <v>0.70889292950839489</v>
      </c>
      <c r="CD35" s="4">
        <f>'% D'!BP34</f>
        <v>0.62316666666666976</v>
      </c>
      <c r="CE35" s="4">
        <f>'% D'!BQ34</f>
        <v>1.099530105940177</v>
      </c>
      <c r="CG35" s="4">
        <f>'# D'!BH34</f>
        <v>-6.3666666666666649E-2</v>
      </c>
      <c r="CH35" s="12">
        <f>'# D'!BI34</f>
        <v>5.7832293879198832E-2</v>
      </c>
      <c r="CI35" s="4">
        <f>'# D'!BJ34</f>
        <v>-4.9999999999999822E-2</v>
      </c>
      <c r="CJ35" s="12">
        <f>'# D'!BK34</f>
        <v>6.796293752542551E-2</v>
      </c>
      <c r="CK35" s="4">
        <f>'# D'!BL34</f>
        <v>-2.6666666666666394E-2</v>
      </c>
      <c r="CL35" s="12">
        <f>'# D'!BM34</f>
        <v>1.2472968130470508</v>
      </c>
      <c r="CM35" s="4">
        <f>'# D'!BN34</f>
        <v>-2.5999999999999357E-2</v>
      </c>
      <c r="CN35" s="12">
        <f>'# D'!BO34</f>
        <v>4.943312570337037E-2</v>
      </c>
      <c r="CO35" s="4">
        <f>'# D'!BP34</f>
        <v>4.3333333333333002E-2</v>
      </c>
      <c r="CP35" s="12">
        <f>'# D'!BQ34</f>
        <v>7.7484892692377058E-2</v>
      </c>
      <c r="CR35" s="15">
        <f>'T-TEST'!AH34</f>
        <v>6.1839778224170396E-2</v>
      </c>
      <c r="CS35" s="15">
        <f>'T-TEST'!AI34</f>
        <v>0.16350405068339235</v>
      </c>
      <c r="CT35" s="15">
        <f>'T-TEST'!AJ34</f>
        <v>0.40120626051952846</v>
      </c>
      <c r="CU35" s="15">
        <f>'T-TEST'!AK34</f>
        <v>0.32509978243277288</v>
      </c>
      <c r="CV35" s="15">
        <f>'T-TEST'!AL34</f>
        <v>0.47535733633486976</v>
      </c>
      <c r="CX35" s="8" t="str">
        <f t="shared" si="10"/>
        <v>N</v>
      </c>
      <c r="CY35" s="8" t="str">
        <f t="shared" si="11"/>
        <v>N</v>
      </c>
      <c r="CZ35" s="8" t="str">
        <f t="shared" si="12"/>
        <v>N</v>
      </c>
      <c r="DA35" s="8" t="str">
        <f t="shared" si="13"/>
        <v>N</v>
      </c>
      <c r="DB35" s="8" t="str">
        <f t="shared" si="14"/>
        <v>N</v>
      </c>
    </row>
    <row r="36" spans="1:106" x14ac:dyDescent="0.25">
      <c r="A36" t="str">
        <f>'Raw Data'!A35</f>
        <v>A_p110g</v>
      </c>
      <c r="B36">
        <f>'Raw Data'!B35</f>
        <v>188</v>
      </c>
      <c r="C36">
        <f>'Raw Data'!C35</f>
        <v>195</v>
      </c>
      <c r="D36" t="str">
        <f>'Raw Data'!D35</f>
        <v>VASRDPKL</v>
      </c>
      <c r="E36" s="4">
        <f>'% D'!AL35</f>
        <v>3.3333333333333215E-2</v>
      </c>
      <c r="F36" s="12">
        <f>'% D'!AM35</f>
        <v>0.64821456270875866</v>
      </c>
      <c r="G36" s="4">
        <f>'% D'!AN35</f>
        <v>-9.7333333333327943E-2</v>
      </c>
      <c r="H36" s="12">
        <f>'% D'!AO35</f>
        <v>1.7646414375865154</v>
      </c>
      <c r="I36" s="4">
        <f>'% D'!AP35</f>
        <v>-0.22866666666667612</v>
      </c>
      <c r="J36" s="12">
        <f>'% D'!AQ35</f>
        <v>0.97957207454611261</v>
      </c>
      <c r="K36" s="4">
        <f>'% D'!AR35</f>
        <v>-0.69499999999999318</v>
      </c>
      <c r="L36" s="12">
        <f>'% D'!AS35</f>
        <v>0.90406891044021043</v>
      </c>
      <c r="M36" s="4">
        <f>'% D'!AT35</f>
        <v>-0.89900000000000091</v>
      </c>
      <c r="N36" s="12">
        <f>'% D'!AU35</f>
        <v>0.49432612892125222</v>
      </c>
      <c r="P36" s="4">
        <f>'# D'!AL35</f>
        <v>1.6666666666665941E-3</v>
      </c>
      <c r="Q36" s="12">
        <f>'# D'!AM35</f>
        <v>3.252228511584055E-2</v>
      </c>
      <c r="R36" s="4">
        <f>'# D'!AN35</f>
        <v>-4.9999999999998934E-3</v>
      </c>
      <c r="S36" s="12">
        <f>'# D'!AO35</f>
        <v>8.8347311643652782E-2</v>
      </c>
      <c r="T36" s="4">
        <f>'# D'!AP35</f>
        <v>-4.6666666666668188E-3</v>
      </c>
      <c r="U36" s="12">
        <f>'# D'!AQ35</f>
        <v>0.82280770580153018</v>
      </c>
      <c r="V36" s="4">
        <f>'# D'!AR35</f>
        <v>-3.4333333333333549E-2</v>
      </c>
      <c r="W36" s="12">
        <f>'# D'!AS35</f>
        <v>4.5368457863868561E-2</v>
      </c>
      <c r="X36" s="4">
        <f>'# D'!AT35</f>
        <v>-4.4999999999999929E-2</v>
      </c>
      <c r="Y36" s="12">
        <f>'# D'!AU35</f>
        <v>2.4642141580211524E-2</v>
      </c>
      <c r="Z36" s="12"/>
      <c r="AB36" s="15">
        <f>'T-TEST'!V35</f>
        <v>0.90639940367880856</v>
      </c>
      <c r="AC36" s="15">
        <f>'T-TEST'!W35</f>
        <v>0.90058489557395172</v>
      </c>
      <c r="AD36" s="15">
        <f>'T-TEST'!X35</f>
        <v>0.62426495073127841</v>
      </c>
      <c r="AE36" s="15">
        <f>'T-TEST'!Y35</f>
        <v>0.18905839916668538</v>
      </c>
      <c r="AF36" s="15">
        <f>'T-TEST'!Z35</f>
        <v>5.4577811604741018E-2</v>
      </c>
      <c r="AH36" s="8" t="str">
        <f t="shared" si="0"/>
        <v>N</v>
      </c>
      <c r="AI36" s="8" t="str">
        <f t="shared" si="1"/>
        <v>N</v>
      </c>
      <c r="AJ36" s="8" t="str">
        <f t="shared" si="2"/>
        <v>N</v>
      </c>
      <c r="AK36" s="8" t="str">
        <f t="shared" si="3"/>
        <v>N</v>
      </c>
      <c r="AL36" s="8" t="str">
        <f t="shared" si="4"/>
        <v>N</v>
      </c>
      <c r="AM36" s="8"/>
      <c r="AN36" s="4">
        <f>'% D'!AW35</f>
        <v>0.41266666666666652</v>
      </c>
      <c r="AO36" s="12">
        <f>'% D'!AX35</f>
        <v>1.2562929051212726</v>
      </c>
      <c r="AP36" s="4">
        <f>'% D'!AY35</f>
        <v>-0.68499999999999162</v>
      </c>
      <c r="AQ36" s="12">
        <f>'% D'!AZ35</f>
        <v>1.3062333933441352</v>
      </c>
      <c r="AR36" s="4">
        <f>'% D'!BA35</f>
        <v>-0.62633333333333496</v>
      </c>
      <c r="AS36" s="12">
        <f>'% D'!BB35</f>
        <v>1.1173855533489356</v>
      </c>
      <c r="AT36" s="4">
        <f>'% D'!BC35</f>
        <v>-0.46666666666666146</v>
      </c>
      <c r="AU36" s="12">
        <f>'% D'!BD35</f>
        <v>0.74153761171218169</v>
      </c>
      <c r="AV36" s="4">
        <f>'% D'!BE35</f>
        <v>0.29733333333333434</v>
      </c>
      <c r="AW36" s="12">
        <f>'% D'!BF35</f>
        <v>1.1728734511202741</v>
      </c>
      <c r="AY36" s="4">
        <f>'# D'!AW35</f>
        <v>2.0666666666666611E-2</v>
      </c>
      <c r="AZ36" s="12">
        <f>'# D'!AX35</f>
        <v>6.2661232185483723E-2</v>
      </c>
      <c r="BA36" s="4">
        <f>'# D'!AY35</f>
        <v>-3.4333333333333105E-2</v>
      </c>
      <c r="BB36" s="12">
        <f>'# D'!AZ35</f>
        <v>6.5340086987813156E-2</v>
      </c>
      <c r="BC36" s="4">
        <f>'# D'!BA35</f>
        <v>-2.8333333333333766E-2</v>
      </c>
      <c r="BD36" s="12">
        <f>'# D'!BB35</f>
        <v>0.82068644186239392</v>
      </c>
      <c r="BE36" s="4">
        <f>'# D'!BC35</f>
        <v>-2.2833333333333261E-2</v>
      </c>
      <c r="BF36" s="12">
        <f>'# D'!BD35</f>
        <v>3.7382062116293011E-2</v>
      </c>
      <c r="BG36" s="4">
        <f>'# D'!BE35</f>
        <v>1.4833333333333254E-2</v>
      </c>
      <c r="BH36" s="12">
        <f>'# D'!BF35</f>
        <v>5.9023764792648911E-2</v>
      </c>
      <c r="BJ36" s="15">
        <f>'T-TEST'!AB35</f>
        <v>0.53525129641852043</v>
      </c>
      <c r="BK36" s="15">
        <f>'T-TEST'!AC35</f>
        <v>0.39183735957843524</v>
      </c>
      <c r="BL36" s="15">
        <f>'T-TEST'!AD35</f>
        <v>0.29849644419278382</v>
      </c>
      <c r="BM36" s="15">
        <f>'T-TEST'!AE35</f>
        <v>0.3740885228338654</v>
      </c>
      <c r="BN36" s="15">
        <f>'T-TEST'!AF35</f>
        <v>0.68736981465860159</v>
      </c>
      <c r="BP36" s="8" t="str">
        <f t="shared" si="5"/>
        <v>N</v>
      </c>
      <c r="BQ36" s="8" t="str">
        <f t="shared" si="6"/>
        <v>N</v>
      </c>
      <c r="BR36" s="8" t="str">
        <f t="shared" si="7"/>
        <v>N</v>
      </c>
      <c r="BS36" s="8" t="str">
        <f t="shared" si="8"/>
        <v>N</v>
      </c>
      <c r="BT36" s="8" t="str">
        <f t="shared" si="9"/>
        <v>N</v>
      </c>
      <c r="BV36" s="4">
        <f>'% D'!BH35</f>
        <v>0.3793333333333333</v>
      </c>
      <c r="BW36" s="4">
        <f>'% D'!BI35</f>
        <v>1.2989685893644678</v>
      </c>
      <c r="BX36" s="4">
        <f>'% D'!BJ35</f>
        <v>-0.58766666666666367</v>
      </c>
      <c r="BY36" s="4">
        <f>'% D'!BK35</f>
        <v>0.87341326509307216</v>
      </c>
      <c r="BZ36" s="4">
        <f>'% D'!BL35</f>
        <v>-0.39766666666665884</v>
      </c>
      <c r="CA36" s="4">
        <f>'% D'!BM35</f>
        <v>1.4182962002793795</v>
      </c>
      <c r="CB36" s="4">
        <f>'% D'!BN35</f>
        <v>0.22833333333333172</v>
      </c>
      <c r="CC36" s="4">
        <f>'% D'!BO35</f>
        <v>1.0930838227695272</v>
      </c>
      <c r="CD36" s="4">
        <f>'% D'!BP35</f>
        <v>1.1963333333333352</v>
      </c>
      <c r="CE36" s="4">
        <f>'% D'!BQ35</f>
        <v>0.85446017941341779</v>
      </c>
      <c r="CG36" s="4">
        <f>'# D'!BH35</f>
        <v>1.9000000000000017E-2</v>
      </c>
      <c r="CH36" s="12">
        <f>'# D'!BI35</f>
        <v>6.4567617292777491E-2</v>
      </c>
      <c r="CI36" s="4">
        <f>'# D'!BJ35</f>
        <v>-2.9333333333333211E-2</v>
      </c>
      <c r="CJ36" s="12">
        <f>'# D'!BK35</f>
        <v>4.4015159664624492E-2</v>
      </c>
      <c r="CK36" s="4">
        <f>'# D'!BL35</f>
        <v>-2.3666666666666947E-2</v>
      </c>
      <c r="CL36" s="12">
        <f>'# D'!BM35</f>
        <v>0.82215134468821027</v>
      </c>
      <c r="CM36" s="4">
        <f>'# D'!BN35</f>
        <v>1.1500000000000288E-2</v>
      </c>
      <c r="CN36" s="12">
        <f>'# D'!BO35</f>
        <v>5.4655443305887577E-2</v>
      </c>
      <c r="CO36" s="4">
        <f>'# D'!BP35</f>
        <v>5.9833333333333183E-2</v>
      </c>
      <c r="CP36" s="12">
        <f>'# D'!BQ35</f>
        <v>4.3400122718083065E-2</v>
      </c>
      <c r="CR36" s="15">
        <f>'T-TEST'!AH35</f>
        <v>0.56828093171456495</v>
      </c>
      <c r="CS36" s="15">
        <f>'T-TEST'!AI35</f>
        <v>0.26535055549822228</v>
      </c>
      <c r="CT36" s="15">
        <f>'T-TEST'!AJ35</f>
        <v>0.5337798911267958</v>
      </c>
      <c r="CU36" s="15">
        <f>'T-TEST'!AK35</f>
        <v>0.67249400686784266</v>
      </c>
      <c r="CV36" s="15">
        <f>'T-TEST'!AL35</f>
        <v>0.27185258576887478</v>
      </c>
      <c r="CX36" s="8" t="str">
        <f t="shared" si="10"/>
        <v>N</v>
      </c>
      <c r="CY36" s="8" t="str">
        <f t="shared" si="11"/>
        <v>N</v>
      </c>
      <c r="CZ36" s="8" t="str">
        <f t="shared" si="12"/>
        <v>N</v>
      </c>
      <c r="DA36" s="8" t="str">
        <f t="shared" si="13"/>
        <v>N</v>
      </c>
      <c r="DB36" s="8" t="str">
        <f t="shared" si="14"/>
        <v>N</v>
      </c>
    </row>
    <row r="37" spans="1:106" x14ac:dyDescent="0.25">
      <c r="A37" t="str">
        <f>'Raw Data'!A36</f>
        <v>A_p110g</v>
      </c>
      <c r="B37">
        <f>'Raw Data'!B36</f>
        <v>196</v>
      </c>
      <c r="C37">
        <f>'Raw Data'!C36</f>
        <v>211</v>
      </c>
      <c r="D37" t="str">
        <f>'Raw Data'!D36</f>
        <v>YAMHPWVTSKPLPEYL</v>
      </c>
      <c r="E37" s="4">
        <f>'% D'!AL36</f>
        <v>1.0240000000000009</v>
      </c>
      <c r="F37" s="12">
        <f>'% D'!AM36</f>
        <v>0.78515165235342321</v>
      </c>
      <c r="G37" s="4">
        <f>'% D'!AN36</f>
        <v>0.46966666666666512</v>
      </c>
      <c r="H37" s="12">
        <f>'% D'!AO36</f>
        <v>0.57440985591024429</v>
      </c>
      <c r="I37" s="4">
        <f>'% D'!AP36</f>
        <v>0.64166666666667282</v>
      </c>
      <c r="J37" s="12">
        <f>'% D'!AQ36</f>
        <v>0.28525530780550656</v>
      </c>
      <c r="K37" s="4">
        <f>'% D'!AR36</f>
        <v>1.1636666666666713</v>
      </c>
      <c r="L37" s="12">
        <f>'% D'!AS36</f>
        <v>0.50859692194909456</v>
      </c>
      <c r="M37" s="4">
        <f>'% D'!AT36</f>
        <v>2.3593333333333391</v>
      </c>
      <c r="N37" s="12">
        <f>'% D'!AU36</f>
        <v>0.86971586510081234</v>
      </c>
      <c r="P37" s="4">
        <f>'# D'!AL36</f>
        <v>0.11266666666666669</v>
      </c>
      <c r="Q37" s="12">
        <f>'# D'!AM36</f>
        <v>8.6424298254222459E-2</v>
      </c>
      <c r="R37" s="4">
        <f>'# D'!AN36</f>
        <v>5.1333333333333453E-2</v>
      </c>
      <c r="S37" s="12">
        <f>'# D'!AO36</f>
        <v>6.3142686861528602E-2</v>
      </c>
      <c r="T37" s="4">
        <f>'# D'!AP36</f>
        <v>0.10933333333333284</v>
      </c>
      <c r="U37" s="12">
        <f>'# D'!AQ36</f>
        <v>1.6260963905828123</v>
      </c>
      <c r="V37" s="4">
        <f>'# D'!AR36</f>
        <v>0.12800000000000011</v>
      </c>
      <c r="W37" s="12">
        <f>'# D'!AS36</f>
        <v>5.6152915546993545E-2</v>
      </c>
      <c r="X37" s="4">
        <f>'# D'!AT36</f>
        <v>0.25966666666666516</v>
      </c>
      <c r="Y37" s="12">
        <f>'# D'!AU36</f>
        <v>9.5429227448211418E-2</v>
      </c>
      <c r="Z37" s="12"/>
      <c r="AB37" s="15">
        <f>'T-TEST'!V36</f>
        <v>3.3605523915393364E-2</v>
      </c>
      <c r="AC37" s="15">
        <f>'T-TEST'!W36</f>
        <v>0.13993944912687489</v>
      </c>
      <c r="AD37" s="15">
        <f>'T-TEST'!X36</f>
        <v>5.7570621958050652E-3</v>
      </c>
      <c r="AE37" s="15">
        <f>'T-TEST'!Y36</f>
        <v>3.9566986772925972E-2</v>
      </c>
      <c r="AF37" s="15">
        <f>'T-TEST'!Z36</f>
        <v>4.2869011057016003E-3</v>
      </c>
      <c r="AH37" s="8" t="str">
        <f t="shared" si="0"/>
        <v>N</v>
      </c>
      <c r="AI37" s="8" t="str">
        <f t="shared" si="1"/>
        <v>N</v>
      </c>
      <c r="AJ37" s="8" t="str">
        <f t="shared" si="2"/>
        <v>N</v>
      </c>
      <c r="AK37" s="8" t="str">
        <f t="shared" si="3"/>
        <v>N</v>
      </c>
      <c r="AL37" s="8" t="str">
        <f t="shared" si="4"/>
        <v>N</v>
      </c>
      <c r="AM37" s="8"/>
      <c r="AN37" s="4">
        <f>'% D'!AW36</f>
        <v>0.4513333333333307</v>
      </c>
      <c r="AO37" s="12">
        <f>'% D'!AX36</f>
        <v>0.96897978402365148</v>
      </c>
      <c r="AP37" s="4">
        <f>'% D'!AY36</f>
        <v>8.3666666666669443E-2</v>
      </c>
      <c r="AQ37" s="12">
        <f>'% D'!AZ36</f>
        <v>0.44502569404953501</v>
      </c>
      <c r="AR37" s="4">
        <f>'% D'!BA36</f>
        <v>0.37433333333333252</v>
      </c>
      <c r="AS37" s="12">
        <f>'% D'!BB36</f>
        <v>0.3901145231055359</v>
      </c>
      <c r="AT37" s="4">
        <f>'% D'!BC36</f>
        <v>1.2818333333333314</v>
      </c>
      <c r="AU37" s="12">
        <f>'% D'!BD36</f>
        <v>0.88077006810394631</v>
      </c>
      <c r="AV37" s="4">
        <f>'% D'!BE36</f>
        <v>1.728666666666669</v>
      </c>
      <c r="AW37" s="12">
        <f>'% D'!BF36</f>
        <v>1.2149221228347229</v>
      </c>
      <c r="AY37" s="4">
        <f>'# D'!AW36</f>
        <v>4.966666666666697E-2</v>
      </c>
      <c r="AZ37" s="12">
        <f>'# D'!AX36</f>
        <v>0.10646843198875723</v>
      </c>
      <c r="BA37" s="4">
        <f>'# D'!AY36</f>
        <v>8.999999999999897E-3</v>
      </c>
      <c r="BB37" s="12">
        <f>'# D'!AZ36</f>
        <v>4.9263733371709362E-2</v>
      </c>
      <c r="BC37" s="4">
        <f>'# D'!BA36</f>
        <v>7.8333333333334032E-2</v>
      </c>
      <c r="BD37" s="12">
        <f>'# D'!BB36</f>
        <v>1.6116596606538911</v>
      </c>
      <c r="BE37" s="4">
        <f>'# D'!BC36</f>
        <v>0.14066666666666716</v>
      </c>
      <c r="BF37" s="12">
        <f>'# D'!BD36</f>
        <v>9.7145489681936967E-2</v>
      </c>
      <c r="BG37" s="4">
        <f>'# D'!BE36</f>
        <v>0.18983333333333263</v>
      </c>
      <c r="BH37" s="12">
        <f>'# D'!BF36</f>
        <v>0.13376973005968806</v>
      </c>
      <c r="BJ37" s="15">
        <f>'T-TEST'!AB36</f>
        <v>0.33791214687313725</v>
      </c>
      <c r="BK37" s="15">
        <f>'T-TEST'!AC36</f>
        <v>0.7335999920366445</v>
      </c>
      <c r="BL37" s="15">
        <f>'T-TEST'!AD36</f>
        <v>0.11147513890315244</v>
      </c>
      <c r="BM37" s="15">
        <f>'T-TEST'!AE36</f>
        <v>7.7220078044306348E-2</v>
      </c>
      <c r="BN37" s="15">
        <f>'T-TEST'!AF36</f>
        <v>0.1135597725139107</v>
      </c>
      <c r="BP37" s="8" t="str">
        <f t="shared" si="5"/>
        <v>N</v>
      </c>
      <c r="BQ37" s="8" t="str">
        <f t="shared" si="6"/>
        <v>N</v>
      </c>
      <c r="BR37" s="8" t="str">
        <f t="shared" si="7"/>
        <v>N</v>
      </c>
      <c r="BS37" s="8" t="str">
        <f t="shared" si="8"/>
        <v>N</v>
      </c>
      <c r="BT37" s="8" t="str">
        <f t="shared" si="9"/>
        <v>N</v>
      </c>
      <c r="BV37" s="4">
        <f>'% D'!BH36</f>
        <v>-0.57266666666667021</v>
      </c>
      <c r="BW37" s="4">
        <f>'% D'!BI36</f>
        <v>1.0049549996591738</v>
      </c>
      <c r="BX37" s="4">
        <f>'% D'!BJ36</f>
        <v>-0.38599999999999568</v>
      </c>
      <c r="BY37" s="4">
        <f>'% D'!BK36</f>
        <v>0.3055242576178438</v>
      </c>
      <c r="BZ37" s="4">
        <f>'% D'!BL36</f>
        <v>-0.26733333333334031</v>
      </c>
      <c r="CA37" s="4">
        <f>'% D'!BM36</f>
        <v>0.40474586055119205</v>
      </c>
      <c r="CB37" s="4">
        <f>'% D'!BN36</f>
        <v>0.11816666666666009</v>
      </c>
      <c r="CC37" s="4">
        <f>'% D'!BO36</f>
        <v>0.52585246595206092</v>
      </c>
      <c r="CD37" s="4">
        <f>'% D'!BP36</f>
        <v>-0.63066666666667004</v>
      </c>
      <c r="CE37" s="4">
        <f>'% D'!BQ36</f>
        <v>1.0520367418907064</v>
      </c>
      <c r="CG37" s="4">
        <f>'# D'!BH36</f>
        <v>-6.2999999999999723E-2</v>
      </c>
      <c r="CH37" s="12">
        <f>'# D'!BI36</f>
        <v>0.11040636773377466</v>
      </c>
      <c r="CI37" s="4">
        <f>'# D'!BJ36</f>
        <v>-4.2333333333333556E-2</v>
      </c>
      <c r="CJ37" s="12">
        <f>'# D'!BK36</f>
        <v>3.3912259091575005E-2</v>
      </c>
      <c r="CK37" s="4">
        <f>'# D'!BL36</f>
        <v>-3.0999999999998806E-2</v>
      </c>
      <c r="CL37" s="12">
        <f>'# D'!BM36</f>
        <v>1.5556847091111685</v>
      </c>
      <c r="CM37" s="4">
        <f>'# D'!BN36</f>
        <v>1.2666666666667048E-2</v>
      </c>
      <c r="CN37" s="12">
        <f>'# D'!BO36</f>
        <v>5.8002375231173631E-2</v>
      </c>
      <c r="CO37" s="4">
        <f>'# D'!BP36</f>
        <v>-6.9833333333332526E-2</v>
      </c>
      <c r="CP37" s="12">
        <f>'# D'!BQ36</f>
        <v>0.11580877568719071</v>
      </c>
      <c r="CR37" s="15">
        <f>'T-TEST'!AH36</f>
        <v>0.24923121831547237</v>
      </c>
      <c r="CS37" s="15">
        <f>'T-TEST'!AI36</f>
        <v>7.5417261453479892E-2</v>
      </c>
      <c r="CT37" s="15">
        <f>'T-TEST'!AJ36</f>
        <v>0.20807938841283496</v>
      </c>
      <c r="CU37" s="15">
        <f>'T-TEST'!AK36</f>
        <v>0.77913517076829719</v>
      </c>
      <c r="CV37" s="15">
        <f>'T-TEST'!AL36</f>
        <v>0.4040995791561372</v>
      </c>
      <c r="CX37" s="8" t="str">
        <f t="shared" si="10"/>
        <v>N</v>
      </c>
      <c r="CY37" s="8" t="str">
        <f t="shared" si="11"/>
        <v>N</v>
      </c>
      <c r="CZ37" s="8" t="str">
        <f t="shared" si="12"/>
        <v>N</v>
      </c>
      <c r="DA37" s="8" t="str">
        <f t="shared" si="13"/>
        <v>N</v>
      </c>
      <c r="DB37" s="8" t="str">
        <f t="shared" si="14"/>
        <v>N</v>
      </c>
    </row>
    <row r="38" spans="1:106" x14ac:dyDescent="0.25">
      <c r="A38" t="str">
        <f>'Raw Data'!A37</f>
        <v>A_p110g</v>
      </c>
      <c r="B38">
        <f>'Raw Data'!B37</f>
        <v>212</v>
      </c>
      <c r="C38">
        <f>'Raw Data'!C37</f>
        <v>218</v>
      </c>
      <c r="D38" t="str">
        <f>'Raw Data'!D37</f>
        <v>WKKIANN</v>
      </c>
      <c r="E38" s="4">
        <f>'% D'!AL37</f>
        <v>2.3256666666666703</v>
      </c>
      <c r="F38" s="12">
        <f>'% D'!AM37</f>
        <v>1.6111539603533702</v>
      </c>
      <c r="G38" s="4">
        <f>'% D'!AN37</f>
        <v>1.1883333333333326</v>
      </c>
      <c r="H38" s="12">
        <f>'% D'!AO37</f>
        <v>2.7489497816143929</v>
      </c>
      <c r="I38" s="4">
        <f>'% D'!AP37</f>
        <v>0.50666666666667481</v>
      </c>
      <c r="J38" s="12">
        <f>'% D'!AQ37</f>
        <v>1.4362243188395576</v>
      </c>
      <c r="K38" s="4">
        <f>'% D'!AR37</f>
        <v>0.78800000000001091</v>
      </c>
      <c r="L38" s="12">
        <f>'% D'!AS37</f>
        <v>0.83811262256698071</v>
      </c>
      <c r="M38" s="4">
        <f>'% D'!AT37</f>
        <v>0.64266666666665628</v>
      </c>
      <c r="N38" s="12">
        <f>'% D'!AU37</f>
        <v>2.1573963982477209</v>
      </c>
      <c r="P38" s="4">
        <f>'# D'!AL37</f>
        <v>0.11666666666666692</v>
      </c>
      <c r="Q38" s="12">
        <f>'# D'!AM37</f>
        <v>8.0347448994835341E-2</v>
      </c>
      <c r="R38" s="4">
        <f>'# D'!AN37</f>
        <v>5.8999999999999719E-2</v>
      </c>
      <c r="S38" s="12">
        <f>'# D'!AO37</f>
        <v>0.13780870762648328</v>
      </c>
      <c r="T38" s="4">
        <f>'# D'!AP37</f>
        <v>2.3666666666666725E-2</v>
      </c>
      <c r="U38" s="12">
        <f>'# D'!AQ37</f>
        <v>0.81695366376041911</v>
      </c>
      <c r="V38" s="4">
        <f>'# D'!AR37</f>
        <v>3.9666666666667183E-2</v>
      </c>
      <c r="W38" s="12">
        <f>'# D'!AS37</f>
        <v>4.1449392388466878E-2</v>
      </c>
      <c r="X38" s="4">
        <f>'# D'!AT37</f>
        <v>3.2333333333333325E-2</v>
      </c>
      <c r="Y38" s="12">
        <f>'# D'!AU37</f>
        <v>0.10734634334268711</v>
      </c>
      <c r="Z38" s="12"/>
      <c r="AB38" s="15">
        <f>'T-TEST'!V37</f>
        <v>5.94249224646222E-2</v>
      </c>
      <c r="AC38" s="15">
        <f>'T-TEST'!W37</f>
        <v>0.41282587509701785</v>
      </c>
      <c r="AD38" s="15">
        <f>'T-TEST'!X37</f>
        <v>0.43821644752295708</v>
      </c>
      <c r="AE38" s="15">
        <f>'T-TEST'!Y37</f>
        <v>0.12636401425836077</v>
      </c>
      <c r="AF38" s="15">
        <f>'T-TEST'!Z37</f>
        <v>0.50162137436318754</v>
      </c>
      <c r="AH38" s="8" t="str">
        <f t="shared" si="0"/>
        <v>N</v>
      </c>
      <c r="AI38" s="8" t="str">
        <f t="shared" si="1"/>
        <v>N</v>
      </c>
      <c r="AJ38" s="8" t="str">
        <f t="shared" si="2"/>
        <v>N</v>
      </c>
      <c r="AK38" s="8" t="str">
        <f t="shared" si="3"/>
        <v>N</v>
      </c>
      <c r="AL38" s="8" t="str">
        <f t="shared" si="4"/>
        <v>N</v>
      </c>
      <c r="AM38" s="8"/>
      <c r="AN38" s="4">
        <f>'% D'!AW37</f>
        <v>-0.40699999999999648</v>
      </c>
      <c r="AO38" s="12">
        <f>'% D'!AX37</f>
        <v>1.7977055080908251</v>
      </c>
      <c r="AP38" s="4">
        <f>'% D'!AY37</f>
        <v>-0.12266666666667447</v>
      </c>
      <c r="AQ38" s="12">
        <f>'% D'!AZ37</f>
        <v>2.4542691044773797</v>
      </c>
      <c r="AR38" s="4">
        <f>'% D'!BA37</f>
        <v>-1.1983333333333306</v>
      </c>
      <c r="AS38" s="12">
        <f>'% D'!BB37</f>
        <v>1.8424711911430196</v>
      </c>
      <c r="AT38" s="4">
        <f>'% D'!BC37</f>
        <v>-0.85349999999999682</v>
      </c>
      <c r="AU38" s="12">
        <f>'% D'!BD37</f>
        <v>0.99432658079992797</v>
      </c>
      <c r="AV38" s="4">
        <f>'% D'!BE37</f>
        <v>0.12933333333332087</v>
      </c>
      <c r="AW38" s="12">
        <f>'% D'!BF37</f>
        <v>1.8238757453342775</v>
      </c>
      <c r="AY38" s="4">
        <f>'# D'!AW37</f>
        <v>-1.9999999999999796E-2</v>
      </c>
      <c r="AZ38" s="12">
        <f>'# D'!AX37</f>
        <v>9.0231776873666264E-2</v>
      </c>
      <c r="BA38" s="4">
        <f>'# D'!AY37</f>
        <v>-6.3333333333330799E-3</v>
      </c>
      <c r="BB38" s="12">
        <f>'# D'!AZ37</f>
        <v>0.12283924009024447</v>
      </c>
      <c r="BC38" s="4">
        <f>'# D'!BA37</f>
        <v>-5.066666666666686E-2</v>
      </c>
      <c r="BD38" s="12">
        <f>'# D'!BB37</f>
        <v>0.81360105197805865</v>
      </c>
      <c r="BE38" s="4">
        <f>'# D'!BC37</f>
        <v>-4.2833333333333279E-2</v>
      </c>
      <c r="BF38" s="12">
        <f>'# D'!BD37</f>
        <v>4.9425524956735079E-2</v>
      </c>
      <c r="BG38" s="4">
        <f>'# D'!BE37</f>
        <v>6.9999999999996732E-3</v>
      </c>
      <c r="BH38" s="12">
        <f>'# D'!BF37</f>
        <v>9.1259184222935816E-2</v>
      </c>
      <c r="BJ38" s="15">
        <f>'T-TEST'!AB37</f>
        <v>0.63699922207193393</v>
      </c>
      <c r="BK38" s="15">
        <f>'T-TEST'!AC37</f>
        <v>0.9222845926660922</v>
      </c>
      <c r="BL38" s="15">
        <f>'T-TEST'!AD37</f>
        <v>0.19735423489585566</v>
      </c>
      <c r="BM38" s="15">
        <f>'T-TEST'!AE37</f>
        <v>0.15200187770008083</v>
      </c>
      <c r="BN38" s="15">
        <f>'T-TEST'!AF37</f>
        <v>0.87531055419714043</v>
      </c>
      <c r="BP38" s="8" t="str">
        <f t="shared" si="5"/>
        <v>N</v>
      </c>
      <c r="BQ38" s="8" t="str">
        <f t="shared" si="6"/>
        <v>N</v>
      </c>
      <c r="BR38" s="8" t="str">
        <f t="shared" si="7"/>
        <v>N</v>
      </c>
      <c r="BS38" s="8" t="str">
        <f t="shared" si="8"/>
        <v>N</v>
      </c>
      <c r="BT38" s="8" t="str">
        <f t="shared" si="9"/>
        <v>N</v>
      </c>
      <c r="BV38" s="4">
        <f>'% D'!BH37</f>
        <v>-2.7326666666666668</v>
      </c>
      <c r="BW38" s="4">
        <f>'% D'!BI37</f>
        <v>1.0853514883990787</v>
      </c>
      <c r="BX38" s="4">
        <f>'% D'!BJ37</f>
        <v>-1.311000000000007</v>
      </c>
      <c r="BY38" s="4">
        <f>'% D'!BK37</f>
        <v>1.3035500112597913</v>
      </c>
      <c r="BZ38" s="4">
        <f>'% D'!BL37</f>
        <v>-1.7050000000000054</v>
      </c>
      <c r="CA38" s="4">
        <f>'% D'!BM37</f>
        <v>1.7183246139026367</v>
      </c>
      <c r="CB38" s="4">
        <f>'% D'!BN37</f>
        <v>-1.6415000000000077</v>
      </c>
      <c r="CC38" s="4">
        <f>'% D'!BO37</f>
        <v>0.66827254863056496</v>
      </c>
      <c r="CD38" s="4">
        <f>'% D'!BP37</f>
        <v>-0.51333333333333542</v>
      </c>
      <c r="CE38" s="4">
        <f>'% D'!BQ37</f>
        <v>1.8552144460268845</v>
      </c>
      <c r="CG38" s="4">
        <f>'# D'!BH37</f>
        <v>-0.13666666666666671</v>
      </c>
      <c r="CH38" s="12">
        <f>'# D'!BI37</f>
        <v>5.4126087940263121E-2</v>
      </c>
      <c r="CI38" s="4">
        <f>'# D'!BJ37</f>
        <v>-6.5333333333332799E-2</v>
      </c>
      <c r="CJ38" s="12">
        <f>'# D'!BK37</f>
        <v>6.5288450037875673E-2</v>
      </c>
      <c r="CK38" s="4">
        <f>'# D'!BL37</f>
        <v>-7.4333333333333584E-2</v>
      </c>
      <c r="CL38" s="12">
        <f>'# D'!BM37</f>
        <v>0.82284107011069096</v>
      </c>
      <c r="CM38" s="4">
        <f>'# D'!BN37</f>
        <v>-8.2500000000000462E-2</v>
      </c>
      <c r="CN38" s="12">
        <f>'# D'!BO37</f>
        <v>3.3036060740551439E-2</v>
      </c>
      <c r="CO38" s="4">
        <f>'# D'!BP37</f>
        <v>-2.5333333333333652E-2</v>
      </c>
      <c r="CP38" s="12">
        <f>'# D'!BQ37</f>
        <v>9.2454691487898186E-2</v>
      </c>
      <c r="CR38" s="15">
        <f>'T-TEST'!AH37</f>
        <v>5.3596410531527522E-3</v>
      </c>
      <c r="CS38" s="15">
        <f>'T-TEST'!AI37</f>
        <v>8.7506384905417456E-2</v>
      </c>
      <c r="CT38" s="15">
        <f>'T-TEST'!AJ37</f>
        <v>9.0921411206503072E-2</v>
      </c>
      <c r="CU38" s="15">
        <f>'T-TEST'!AK37</f>
        <v>6.2714588100405713E-2</v>
      </c>
      <c r="CV38" s="15">
        <f>'T-TEST'!AL37</f>
        <v>0.58505731667046013</v>
      </c>
      <c r="CX38" s="8" t="str">
        <f t="shared" si="10"/>
        <v>N</v>
      </c>
      <c r="CY38" s="8" t="str">
        <f t="shared" si="11"/>
        <v>N</v>
      </c>
      <c r="CZ38" s="8" t="str">
        <f t="shared" si="12"/>
        <v>N</v>
      </c>
      <c r="DA38" s="8" t="str">
        <f t="shared" si="13"/>
        <v>N</v>
      </c>
      <c r="DB38" s="8" t="str">
        <f t="shared" si="14"/>
        <v>N</v>
      </c>
    </row>
    <row r="39" spans="1:106" x14ac:dyDescent="0.25">
      <c r="A39" t="str">
        <f>'Raw Data'!A38</f>
        <v>A_p110g</v>
      </c>
      <c r="B39">
        <f>'Raw Data'!B38</f>
        <v>212</v>
      </c>
      <c r="C39">
        <f>'Raw Data'!C38</f>
        <v>221</v>
      </c>
      <c r="D39" t="str">
        <f>'Raw Data'!D38</f>
        <v>WKKIANNCIF</v>
      </c>
      <c r="E39" s="4">
        <f>'% D'!AL38</f>
        <v>0.86999999999999922</v>
      </c>
      <c r="F39" s="12">
        <f>'% D'!AM38</f>
        <v>0.6819999836089683</v>
      </c>
      <c r="G39" s="4">
        <f>'% D'!AN38</f>
        <v>1.0783333333333331</v>
      </c>
      <c r="H39" s="12">
        <f>'% D'!AO38</f>
        <v>1.4150410485960925</v>
      </c>
      <c r="I39" s="4">
        <f>'% D'!AP38</f>
        <v>1.6286666666666676</v>
      </c>
      <c r="J39" s="12">
        <f>'% D'!AQ38</f>
        <v>0.46729609727046573</v>
      </c>
      <c r="K39" s="4">
        <f>'% D'!AR38</f>
        <v>2.2663333333333355</v>
      </c>
      <c r="L39" s="12">
        <f>'% D'!AS38</f>
        <v>1.663160439933133</v>
      </c>
      <c r="M39" s="4">
        <f>'% D'!AT38</f>
        <v>4.6599999999999966</v>
      </c>
      <c r="N39" s="12">
        <f>'% D'!AU38</f>
        <v>1.8302893013596213</v>
      </c>
      <c r="P39" s="4">
        <f>'# D'!AL38</f>
        <v>6.9666666666666544E-2</v>
      </c>
      <c r="Q39" s="12">
        <f>'# D'!AM38</f>
        <v>5.4478816130676642E-2</v>
      </c>
      <c r="R39" s="4">
        <f>'# D'!AN38</f>
        <v>8.6333333333333373E-2</v>
      </c>
      <c r="S39" s="12">
        <f>'# D'!AO38</f>
        <v>0.1131350964649129</v>
      </c>
      <c r="T39" s="4">
        <f>'# D'!AP38</f>
        <v>0.16599999999999993</v>
      </c>
      <c r="U39" s="12">
        <f>'# D'!AQ38</f>
        <v>1.8803712650706206</v>
      </c>
      <c r="V39" s="4">
        <f>'# D'!AR38</f>
        <v>0.18100000000000094</v>
      </c>
      <c r="W39" s="12">
        <f>'# D'!AS38</f>
        <v>0.13295079345533639</v>
      </c>
      <c r="X39" s="4">
        <f>'# D'!AT38</f>
        <v>0.37300000000000111</v>
      </c>
      <c r="Y39" s="12">
        <f>'# D'!AU38</f>
        <v>0.14653441370739217</v>
      </c>
      <c r="Z39" s="12"/>
      <c r="AB39" s="15">
        <f>'T-TEST'!V38</f>
        <v>7.7950312600034016E-2</v>
      </c>
      <c r="AC39" s="15">
        <f>'T-TEST'!W38</f>
        <v>0.13689160414476381</v>
      </c>
      <c r="AD39" s="15">
        <f>'T-TEST'!X38</f>
        <v>1.7174858734192271E-2</v>
      </c>
      <c r="AE39" s="15">
        <f>'T-TEST'!Y38</f>
        <v>3.8107374187006715E-2</v>
      </c>
      <c r="AF39" s="15">
        <f>'T-TEST'!Z38</f>
        <v>7.4324248965381805E-3</v>
      </c>
      <c r="AH39" s="8" t="str">
        <f t="shared" si="0"/>
        <v>N</v>
      </c>
      <c r="AI39" s="8" t="str">
        <f t="shared" si="1"/>
        <v>N</v>
      </c>
      <c r="AJ39" s="8" t="str">
        <f t="shared" si="2"/>
        <v>N</v>
      </c>
      <c r="AK39" s="8" t="str">
        <f t="shared" si="3"/>
        <v>N</v>
      </c>
      <c r="AL39" s="8" t="str">
        <f t="shared" si="4"/>
        <v>N</v>
      </c>
      <c r="AM39" s="8"/>
      <c r="AN39" s="4">
        <f>'% D'!AW38</f>
        <v>-0.33133333333333326</v>
      </c>
      <c r="AO39" s="12">
        <f>'% D'!AX38</f>
        <v>0.96157605735875751</v>
      </c>
      <c r="AP39" s="4">
        <f>'% D'!AY38</f>
        <v>1.4666666666666828E-2</v>
      </c>
      <c r="AQ39" s="12">
        <f>'% D'!AZ38</f>
        <v>1.5286980295953967</v>
      </c>
      <c r="AR39" s="4">
        <f>'% D'!BA38</f>
        <v>0.33966666666666612</v>
      </c>
      <c r="AS39" s="12">
        <f>'% D'!BB38</f>
        <v>0.64795091983143449</v>
      </c>
      <c r="AT39" s="4">
        <f>'% D'!BC38</f>
        <v>2.0393333333333317</v>
      </c>
      <c r="AU39" s="12">
        <f>'% D'!BD38</f>
        <v>0.74270988920819414</v>
      </c>
      <c r="AV39" s="4">
        <f>'% D'!BE38</f>
        <v>2.7273333333333341</v>
      </c>
      <c r="AW39" s="12">
        <f>'% D'!BF38</f>
        <v>1.6668302897073046</v>
      </c>
      <c r="AY39" s="4">
        <f>'# D'!AW38</f>
        <v>-2.6333333333333542E-2</v>
      </c>
      <c r="AZ39" s="12">
        <f>'# D'!AX38</f>
        <v>7.7135259138756754E-2</v>
      </c>
      <c r="BA39" s="4">
        <f>'# D'!AY38</f>
        <v>1.000000000000334E-3</v>
      </c>
      <c r="BB39" s="12">
        <f>'# D'!AZ38</f>
        <v>0.12221759315035224</v>
      </c>
      <c r="BC39" s="4">
        <f>'# D'!BA38</f>
        <v>0.10199999999999987</v>
      </c>
      <c r="BD39" s="12">
        <f>'# D'!BB38</f>
        <v>1.8237576640061337</v>
      </c>
      <c r="BE39" s="4">
        <f>'# D'!BC38</f>
        <v>0.16316666666666713</v>
      </c>
      <c r="BF39" s="12">
        <f>'# D'!BD38</f>
        <v>5.9206494404215715E-2</v>
      </c>
      <c r="BG39" s="4">
        <f>'# D'!BE38</f>
        <v>0.21816666666666773</v>
      </c>
      <c r="BH39" s="12">
        <f>'# D'!BF38</f>
        <v>0.13282715596694761</v>
      </c>
      <c r="BJ39" s="15">
        <f>'T-TEST'!AB38</f>
        <v>0.45029372705387694</v>
      </c>
      <c r="BK39" s="15">
        <f>'T-TEST'!AC38</f>
        <v>0.98497136800370044</v>
      </c>
      <c r="BL39" s="15">
        <f>'T-TEST'!AD38</f>
        <v>0.41086156239323895</v>
      </c>
      <c r="BM39" s="15">
        <f>'T-TEST'!AE38</f>
        <v>3.09716744980915E-2</v>
      </c>
      <c r="BN39" s="15">
        <f>'T-TEST'!AF38</f>
        <v>4.008212909770871E-2</v>
      </c>
      <c r="BP39" s="8" t="str">
        <f t="shared" si="5"/>
        <v>N</v>
      </c>
      <c r="BQ39" s="8" t="str">
        <f t="shared" si="6"/>
        <v>N</v>
      </c>
      <c r="BR39" s="8" t="str">
        <f t="shared" si="7"/>
        <v>N</v>
      </c>
      <c r="BS39" s="8" t="str">
        <f t="shared" si="8"/>
        <v>N</v>
      </c>
      <c r="BT39" s="8" t="str">
        <f t="shared" si="9"/>
        <v>N</v>
      </c>
      <c r="BV39" s="4">
        <f>'% D'!BH38</f>
        <v>-1.2013333333333325</v>
      </c>
      <c r="BW39" s="4">
        <f>'% D'!BI38</f>
        <v>0.65507751626810173</v>
      </c>
      <c r="BX39" s="4">
        <f>'% D'!BJ38</f>
        <v>-1.0636666666666663</v>
      </c>
      <c r="BY39" s="4">
        <f>'% D'!BK38</f>
        <v>1.4292420219601687</v>
      </c>
      <c r="BZ39" s="4">
        <f>'% D'!BL38</f>
        <v>-1.2890000000000015</v>
      </c>
      <c r="CA39" s="4">
        <f>'% D'!BM38</f>
        <v>0.97953654096489262</v>
      </c>
      <c r="CB39" s="4">
        <f>'% D'!BN38</f>
        <v>-0.22700000000000387</v>
      </c>
      <c r="CC39" s="4">
        <f>'% D'!BO38</f>
        <v>1.0844993239602176</v>
      </c>
      <c r="CD39" s="4">
        <f>'% D'!BP38</f>
        <v>-1.9326666666666625</v>
      </c>
      <c r="CE39" s="4">
        <f>'% D'!BQ38</f>
        <v>1.1816927765609431</v>
      </c>
      <c r="CG39" s="4">
        <f>'# D'!BH38</f>
        <v>-9.6000000000000085E-2</v>
      </c>
      <c r="CH39" s="12">
        <f>'# D'!BI38</f>
        <v>5.2611965592961309E-2</v>
      </c>
      <c r="CI39" s="4">
        <f>'# D'!BJ38</f>
        <v>-8.5333333333333039E-2</v>
      </c>
      <c r="CJ39" s="12">
        <f>'# D'!BK38</f>
        <v>0.11461606164622956</v>
      </c>
      <c r="CK39" s="4">
        <f>'# D'!BL38</f>
        <v>-6.4000000000000057E-2</v>
      </c>
      <c r="CL39" s="12">
        <f>'# D'!BM38</f>
        <v>1.7740259957249265</v>
      </c>
      <c r="CM39" s="4">
        <f>'# D'!BN38</f>
        <v>-1.7833333333333812E-2</v>
      </c>
      <c r="CN39" s="12">
        <f>'# D'!BO38</f>
        <v>8.6472221112479014E-2</v>
      </c>
      <c r="CO39" s="4">
        <f>'# D'!BP38</f>
        <v>-0.15483333333333338</v>
      </c>
      <c r="CP39" s="12">
        <f>'# D'!BQ38</f>
        <v>9.4317430795710269E-2</v>
      </c>
      <c r="CR39" s="15">
        <f>'T-TEST'!AH38</f>
        <v>3.3819655181686406E-2</v>
      </c>
      <c r="CS39" s="15">
        <f>'T-TEST'!AI38</f>
        <v>0.14498712529973581</v>
      </c>
      <c r="CT39" s="15">
        <f>'T-TEST'!AJ38</f>
        <v>4.0598404002501594E-2</v>
      </c>
      <c r="CU39" s="15">
        <f>'T-TEST'!AK38</f>
        <v>0.73750075507753254</v>
      </c>
      <c r="CV39" s="15">
        <f>'T-TEST'!AL38</f>
        <v>3.9093439913176917E-2</v>
      </c>
      <c r="CX39" s="8" t="str">
        <f t="shared" si="10"/>
        <v>N</v>
      </c>
      <c r="CY39" s="8" t="str">
        <f t="shared" si="11"/>
        <v>N</v>
      </c>
      <c r="CZ39" s="8" t="str">
        <f t="shared" si="12"/>
        <v>N</v>
      </c>
      <c r="DA39" s="8" t="str">
        <f t="shared" si="13"/>
        <v>N</v>
      </c>
      <c r="DB39" s="8" t="str">
        <f t="shared" si="14"/>
        <v>N</v>
      </c>
    </row>
    <row r="40" spans="1:106" x14ac:dyDescent="0.25">
      <c r="A40" t="str">
        <f>'Raw Data'!A39</f>
        <v>A_p110g</v>
      </c>
      <c r="B40">
        <f>'Raw Data'!B39</f>
        <v>222</v>
      </c>
      <c r="C40">
        <f>'Raw Data'!C39</f>
        <v>232</v>
      </c>
      <c r="D40" t="str">
        <f>'Raw Data'!D39</f>
        <v>IVIHRSTTSQT</v>
      </c>
      <c r="E40" s="4">
        <f>'% D'!AL39</f>
        <v>1.3123333333333314</v>
      </c>
      <c r="F40" s="12">
        <f>'% D'!AM39</f>
        <v>1.6921896159000926</v>
      </c>
      <c r="G40" s="4">
        <f>'% D'!AN39</f>
        <v>0.44899999999999807</v>
      </c>
      <c r="H40" s="12">
        <f>'% D'!AO39</f>
        <v>1.096886515644683</v>
      </c>
      <c r="I40" s="4">
        <f>'% D'!AP39</f>
        <v>0.75833333333333286</v>
      </c>
      <c r="J40" s="12">
        <f>'% D'!AQ39</f>
        <v>0.6920805676260815</v>
      </c>
      <c r="K40" s="4">
        <f>'% D'!AR39</f>
        <v>-2.6999999999993918E-2</v>
      </c>
      <c r="L40" s="12">
        <f>'% D'!AS39</f>
        <v>0.71448640512368389</v>
      </c>
      <c r="M40" s="4">
        <f>'% D'!AT39</f>
        <v>0.53400000000000603</v>
      </c>
      <c r="N40" s="12">
        <f>'% D'!AU39</f>
        <v>0.9392475726138364</v>
      </c>
      <c r="P40" s="4">
        <f>'# D'!AL39</f>
        <v>0.11800000000000033</v>
      </c>
      <c r="Q40" s="12">
        <f>'# D'!AM39</f>
        <v>0.15179240636574901</v>
      </c>
      <c r="R40" s="4">
        <f>'# D'!AN39</f>
        <v>4.0666666666665297E-2</v>
      </c>
      <c r="S40" s="12">
        <f>'# D'!AO39</f>
        <v>9.8867505860551916E-2</v>
      </c>
      <c r="T40" s="4">
        <f>'# D'!AP39</f>
        <v>4.3000000000000593E-2</v>
      </c>
      <c r="U40" s="12">
        <f>'# D'!AQ39</f>
        <v>0.26154974151238813</v>
      </c>
      <c r="V40" s="4">
        <f>'# D'!AR39</f>
        <v>-2.3333333333335204E-3</v>
      </c>
      <c r="W40" s="12">
        <f>'# D'!AS39</f>
        <v>6.3953550478529686E-2</v>
      </c>
      <c r="X40" s="4">
        <f>'# D'!AT39</f>
        <v>4.7999999999999599E-2</v>
      </c>
      <c r="Y40" s="12">
        <f>'# D'!AU39</f>
        <v>8.4467550112140272E-2</v>
      </c>
      <c r="Z40" s="12"/>
      <c r="AB40" s="15">
        <f>'T-TEST'!V39</f>
        <v>0.17913436914384606</v>
      </c>
      <c r="AC40" s="15">
        <f>'T-TEST'!W39</f>
        <v>0.37075985569315995</v>
      </c>
      <c r="AD40" s="15">
        <f>'T-TEST'!X39</f>
        <v>0.12053575019580968</v>
      </c>
      <c r="AE40" s="15">
        <f>'T-TEST'!Y39</f>
        <v>0.95007347688096677</v>
      </c>
      <c r="AF40" s="15">
        <f>'T-TEST'!Z39</f>
        <v>0.33882672702096622</v>
      </c>
      <c r="AH40" s="8" t="str">
        <f t="shared" si="0"/>
        <v>N</v>
      </c>
      <c r="AI40" s="8" t="str">
        <f t="shared" si="1"/>
        <v>N</v>
      </c>
      <c r="AJ40" s="8" t="str">
        <f t="shared" si="2"/>
        <v>N</v>
      </c>
      <c r="AK40" s="8" t="str">
        <f t="shared" si="3"/>
        <v>N</v>
      </c>
      <c r="AL40" s="8" t="str">
        <f t="shared" si="4"/>
        <v>N</v>
      </c>
      <c r="AM40" s="8"/>
      <c r="AN40" s="4">
        <f>'% D'!AW39</f>
        <v>0.28366666666666518</v>
      </c>
      <c r="AO40" s="12">
        <f>'% D'!AX39</f>
        <v>1.8202609150405034</v>
      </c>
      <c r="AP40" s="4">
        <f>'% D'!AY39</f>
        <v>-0.18233333333333235</v>
      </c>
      <c r="AQ40" s="12">
        <f>'% D'!AZ39</f>
        <v>1.1727876135951494</v>
      </c>
      <c r="AR40" s="4">
        <f>'% D'!BA39</f>
        <v>-4.9333333333329676E-2</v>
      </c>
      <c r="AS40" s="12">
        <f>'% D'!BB39</f>
        <v>1.6089766640928065</v>
      </c>
      <c r="AT40" s="4">
        <f>'% D'!BC39</f>
        <v>-2.8999999999996362E-2</v>
      </c>
      <c r="AU40" s="12">
        <f>'% D'!BD39</f>
        <v>0.47005062943690668</v>
      </c>
      <c r="AV40" s="4">
        <f>'% D'!BE39</f>
        <v>0.88316666666666777</v>
      </c>
      <c r="AW40" s="12">
        <f>'% D'!BF39</f>
        <v>0.95738352083075595</v>
      </c>
      <c r="AY40" s="4">
        <f>'# D'!AW39</f>
        <v>2.5333333333333652E-2</v>
      </c>
      <c r="AZ40" s="12">
        <f>'# D'!AX39</f>
        <v>0.16387193572210179</v>
      </c>
      <c r="BA40" s="4">
        <f>'# D'!AY39</f>
        <v>-1.6666666666667052E-2</v>
      </c>
      <c r="BB40" s="12">
        <f>'# D'!AZ39</f>
        <v>0.10542205642135685</v>
      </c>
      <c r="BC40" s="4">
        <f>'# D'!BA39</f>
        <v>-6.0000000000002274E-3</v>
      </c>
      <c r="BD40" s="12">
        <f>'# D'!BB39</f>
        <v>0.28269714320416961</v>
      </c>
      <c r="BE40" s="4">
        <f>'# D'!BC39</f>
        <v>-2.3333333333330764E-3</v>
      </c>
      <c r="BF40" s="12">
        <f>'# D'!BD39</f>
        <v>4.2379108227896166E-2</v>
      </c>
      <c r="BG40" s="4">
        <f>'# D'!BE39</f>
        <v>7.949999999999946E-2</v>
      </c>
      <c r="BH40" s="12">
        <f>'# D'!BF39</f>
        <v>8.5867627191222623E-2</v>
      </c>
      <c r="BJ40" s="15">
        <f>'T-TEST'!AB39</f>
        <v>0.73780964900388257</v>
      </c>
      <c r="BK40" s="15">
        <f>'T-TEST'!AC39</f>
        <v>0.71879136772122265</v>
      </c>
      <c r="BL40" s="15">
        <f>'T-TEST'!AD39</f>
        <v>0.94915240412884327</v>
      </c>
      <c r="BM40" s="15">
        <f>'T-TEST'!AE39</f>
        <v>0.94093403837772716</v>
      </c>
      <c r="BN40" s="15">
        <f>'T-TEST'!AF39</f>
        <v>0.16723157691318258</v>
      </c>
      <c r="BP40" s="8" t="str">
        <f t="shared" si="5"/>
        <v>N</v>
      </c>
      <c r="BQ40" s="8" t="str">
        <f t="shared" si="6"/>
        <v>N</v>
      </c>
      <c r="BR40" s="8" t="str">
        <f t="shared" si="7"/>
        <v>N</v>
      </c>
      <c r="BS40" s="8" t="str">
        <f t="shared" si="8"/>
        <v>N</v>
      </c>
      <c r="BT40" s="8" t="str">
        <f t="shared" si="9"/>
        <v>N</v>
      </c>
      <c r="BV40" s="4">
        <f>'% D'!BH39</f>
        <v>-1.0286666666666662</v>
      </c>
      <c r="BW40" s="4">
        <f>'% D'!BI39</f>
        <v>1.1924321402088898</v>
      </c>
      <c r="BX40" s="4">
        <f>'% D'!BJ39</f>
        <v>-0.63133333333333042</v>
      </c>
      <c r="BY40" s="4">
        <f>'% D'!BK39</f>
        <v>1.1553719559792208</v>
      </c>
      <c r="BZ40" s="4">
        <f>'% D'!BL39</f>
        <v>-0.80766666666666254</v>
      </c>
      <c r="CA40" s="4">
        <f>'% D'!BM39</f>
        <v>1.2379090764742866</v>
      </c>
      <c r="CB40" s="4">
        <f>'% D'!BN39</f>
        <v>-2.0000000000024443E-3</v>
      </c>
      <c r="CC40" s="4">
        <f>'% D'!BO39</f>
        <v>1.0279100892414648</v>
      </c>
      <c r="CD40" s="4">
        <f>'% D'!BP39</f>
        <v>0.34916666666666174</v>
      </c>
      <c r="CE40" s="4">
        <f>'% D'!BQ39</f>
        <v>0.40754233405738477</v>
      </c>
      <c r="CG40" s="4">
        <f>'# D'!BH39</f>
        <v>-9.2666666666666675E-2</v>
      </c>
      <c r="CH40" s="12">
        <f>'# D'!BI39</f>
        <v>0.10712337888557422</v>
      </c>
      <c r="CI40" s="4">
        <f>'# D'!BJ39</f>
        <v>-5.7333333333332348E-2</v>
      </c>
      <c r="CJ40" s="12">
        <f>'# D'!BK39</f>
        <v>0.10404984959277533</v>
      </c>
      <c r="CK40" s="4">
        <f>'# D'!BL39</f>
        <v>-4.9000000000000821E-2</v>
      </c>
      <c r="CL40" s="12">
        <f>'# D'!BM39</f>
        <v>0.29885468163477008</v>
      </c>
      <c r="CM40" s="4">
        <f>'# D'!BN39</f>
        <v>0</v>
      </c>
      <c r="CN40" s="12">
        <f>'# D'!BO39</f>
        <v>9.2285120369288653E-2</v>
      </c>
      <c r="CO40" s="4">
        <f>'# D'!BP39</f>
        <v>3.1499999999999861E-2</v>
      </c>
      <c r="CP40" s="12">
        <f>'# D'!BQ39</f>
        <v>3.6783689104990788E-2</v>
      </c>
      <c r="CR40" s="15">
        <f>'T-TEST'!AH39</f>
        <v>0.10643384050630651</v>
      </c>
      <c r="CS40" s="15">
        <f>'T-TEST'!AI39</f>
        <v>0.2502596656220421</v>
      </c>
      <c r="CT40" s="15">
        <f>'T-TEST'!AJ39</f>
        <v>0.32358898666264274</v>
      </c>
      <c r="CU40" s="15">
        <f>'T-TEST'!AK39</f>
        <v>1</v>
      </c>
      <c r="CV40" s="15">
        <f>'T-TEST'!AL39</f>
        <v>0.19636441535355989</v>
      </c>
      <c r="CX40" s="8" t="str">
        <f t="shared" si="10"/>
        <v>N</v>
      </c>
      <c r="CY40" s="8" t="str">
        <f t="shared" si="11"/>
        <v>N</v>
      </c>
      <c r="CZ40" s="8" t="str">
        <f t="shared" si="12"/>
        <v>N</v>
      </c>
      <c r="DA40" s="8" t="str">
        <f t="shared" si="13"/>
        <v>N</v>
      </c>
      <c r="DB40" s="8" t="str">
        <f t="shared" si="14"/>
        <v>N</v>
      </c>
    </row>
    <row r="41" spans="1:106" x14ac:dyDescent="0.25">
      <c r="A41" t="str">
        <f>'Raw Data'!A40</f>
        <v>A_p110g</v>
      </c>
      <c r="B41">
        <f>'Raw Data'!B40</f>
        <v>222</v>
      </c>
      <c r="C41">
        <f>'Raw Data'!C40</f>
        <v>245</v>
      </c>
      <c r="D41" t="str">
        <f>'Raw Data'!D40</f>
        <v>IVIHRSTTSQTIKVSPDDTPGAIL</v>
      </c>
      <c r="E41" s="4">
        <f>'% D'!AL40</f>
        <v>0.15433333333333366</v>
      </c>
      <c r="F41" s="12">
        <f>'% D'!AM40</f>
        <v>0.62683408718516809</v>
      </c>
      <c r="G41" s="4">
        <f>'% D'!AN40</f>
        <v>0.28199999999999825</v>
      </c>
      <c r="H41" s="12">
        <f>'% D'!AO40</f>
        <v>0.93510526981216968</v>
      </c>
      <c r="I41" s="4">
        <f>'% D'!AP40</f>
        <v>-6.8333333333338686E-2</v>
      </c>
      <c r="J41" s="12">
        <f>'% D'!AQ40</f>
        <v>0.69822383553851641</v>
      </c>
      <c r="K41" s="4">
        <f>'% D'!AR40</f>
        <v>0.22133333333333027</v>
      </c>
      <c r="L41" s="12">
        <f>'% D'!AS40</f>
        <v>0.74882981452246034</v>
      </c>
      <c r="M41" s="4">
        <f>'% D'!AT40</f>
        <v>0.55799999999999628</v>
      </c>
      <c r="N41" s="12">
        <f>'% D'!AU40</f>
        <v>1.40041649504441</v>
      </c>
      <c r="P41" s="4">
        <f>'# D'!AL40</f>
        <v>3.0666666666666176E-2</v>
      </c>
      <c r="Q41" s="12">
        <f>'# D'!AM40</f>
        <v>0.12582708554552113</v>
      </c>
      <c r="R41" s="4">
        <f>'# D'!AN40</f>
        <v>5.6333333333333346E-2</v>
      </c>
      <c r="S41" s="12">
        <f>'# D'!AO40</f>
        <v>0.18729816969124741</v>
      </c>
      <c r="T41" s="4">
        <f>'# D'!AP40</f>
        <v>5.33333333333319E-3</v>
      </c>
      <c r="U41" s="12">
        <f>'# D'!AQ40</f>
        <v>1.0661159533952504</v>
      </c>
      <c r="V41" s="4">
        <f>'# D'!AR40</f>
        <v>4.4333333333333336E-2</v>
      </c>
      <c r="W41" s="12">
        <f>'# D'!AS40</f>
        <v>0.14972682502331203</v>
      </c>
      <c r="X41" s="4">
        <f>'# D'!AT40</f>
        <v>0.11133333333333262</v>
      </c>
      <c r="Y41" s="12">
        <f>'# D'!AU40</f>
        <v>0.27986498553374228</v>
      </c>
      <c r="Z41" s="12"/>
      <c r="AB41" s="15">
        <f>'T-TEST'!V40</f>
        <v>0.58393080815610299</v>
      </c>
      <c r="AC41" s="15">
        <f>'T-TEST'!W40</f>
        <v>0.55094217595118999</v>
      </c>
      <c r="AD41" s="15">
        <f>'T-TEST'!X40</f>
        <v>0.8400959417057996</v>
      </c>
      <c r="AE41" s="15">
        <f>'T-TEST'!Y40</f>
        <v>0.56500033462583643</v>
      </c>
      <c r="AF41" s="15">
        <f>'T-TEST'!Z40</f>
        <v>0.38568252525157043</v>
      </c>
      <c r="AH41" s="8" t="str">
        <f t="shared" si="0"/>
        <v>N</v>
      </c>
      <c r="AI41" s="8" t="str">
        <f t="shared" si="1"/>
        <v>N</v>
      </c>
      <c r="AJ41" s="8" t="str">
        <f t="shared" si="2"/>
        <v>N</v>
      </c>
      <c r="AK41" s="8" t="str">
        <f t="shared" si="3"/>
        <v>N</v>
      </c>
      <c r="AL41" s="8" t="str">
        <f t="shared" si="4"/>
        <v>N</v>
      </c>
      <c r="AM41" s="8"/>
      <c r="AN41" s="4">
        <f>'% D'!AW40</f>
        <v>7.3000000000000398E-2</v>
      </c>
      <c r="AO41" s="12">
        <f>'% D'!AX40</f>
        <v>1.1303434644308468</v>
      </c>
      <c r="AP41" s="4">
        <f>'% D'!AY40</f>
        <v>0.14766666666666595</v>
      </c>
      <c r="AQ41" s="12">
        <f>'% D'!AZ40</f>
        <v>0.63754971560360019</v>
      </c>
      <c r="AR41" s="4">
        <f>'% D'!BA40</f>
        <v>0.33633333333333049</v>
      </c>
      <c r="AS41" s="12">
        <f>'% D'!BB40</f>
        <v>0.52596423816147653</v>
      </c>
      <c r="AT41" s="4">
        <f>'% D'!BC40</f>
        <v>0.13083333333333158</v>
      </c>
      <c r="AU41" s="12">
        <f>'% D'!BD40</f>
        <v>1.028017017948381</v>
      </c>
      <c r="AV41" s="4">
        <f>'% D'!BE40</f>
        <v>0.12349999999999994</v>
      </c>
      <c r="AW41" s="12">
        <f>'% D'!BF40</f>
        <v>1.6258372505752559</v>
      </c>
      <c r="AY41" s="4">
        <f>'# D'!AW40</f>
        <v>1.4333333333333087E-2</v>
      </c>
      <c r="AZ41" s="12">
        <f>'# D'!AX40</f>
        <v>0.22609051346391287</v>
      </c>
      <c r="BA41" s="4">
        <f>'# D'!AY40</f>
        <v>2.9666666666666508E-2</v>
      </c>
      <c r="BB41" s="12">
        <f>'# D'!AZ40</f>
        <v>0.12806297259767638</v>
      </c>
      <c r="BC41" s="4">
        <f>'# D'!BA40</f>
        <v>9.4999999999999751E-2</v>
      </c>
      <c r="BD41" s="12">
        <f>'# D'!BB40</f>
        <v>1.0630685114318907</v>
      </c>
      <c r="BE41" s="4">
        <f>'# D'!BC40</f>
        <v>2.5999999999999801E-2</v>
      </c>
      <c r="BF41" s="12">
        <f>'# D'!BD40</f>
        <v>0.20579907485784951</v>
      </c>
      <c r="BG41" s="4">
        <f>'# D'!BE40</f>
        <v>2.4499999999999744E-2</v>
      </c>
      <c r="BH41" s="12">
        <f>'# D'!BF40</f>
        <v>0.32581824282400029</v>
      </c>
      <c r="BJ41" s="15">
        <f>'T-TEST'!AB40</f>
        <v>0.89573719264713614</v>
      </c>
      <c r="BK41" s="15">
        <f>'T-TEST'!AC40</f>
        <v>0.60681816081548456</v>
      </c>
      <c r="BL41" s="15">
        <f>'T-TEST'!AD40</f>
        <v>0.21204898905752001</v>
      </c>
      <c r="BM41" s="15">
        <f>'T-TEST'!AE40</f>
        <v>0.86131787222792422</v>
      </c>
      <c r="BN41" s="15">
        <f>'T-TEST'!AF40</f>
        <v>0.88809153179919287</v>
      </c>
      <c r="BP41" s="8" t="str">
        <f t="shared" si="5"/>
        <v>N</v>
      </c>
      <c r="BQ41" s="8" t="str">
        <f t="shared" si="6"/>
        <v>N</v>
      </c>
      <c r="BR41" s="8" t="str">
        <f t="shared" si="7"/>
        <v>N</v>
      </c>
      <c r="BS41" s="8" t="str">
        <f t="shared" si="8"/>
        <v>N</v>
      </c>
      <c r="BT41" s="8" t="str">
        <f t="shared" si="9"/>
        <v>N</v>
      </c>
      <c r="BV41" s="4">
        <f>'% D'!BH40</f>
        <v>-8.1333333333333258E-2</v>
      </c>
      <c r="BW41" s="4">
        <f>'% D'!BI40</f>
        <v>1.0884583778716586</v>
      </c>
      <c r="BX41" s="4">
        <f>'% D'!BJ40</f>
        <v>-0.13433333333333231</v>
      </c>
      <c r="BY41" s="4">
        <f>'% D'!BK40</f>
        <v>1.0281699075669826</v>
      </c>
      <c r="BZ41" s="4">
        <f>'% D'!BL40</f>
        <v>0.40466666666666917</v>
      </c>
      <c r="CA41" s="4">
        <f>'% D'!BM40</f>
        <v>0.80875416399432942</v>
      </c>
      <c r="CB41" s="4">
        <f>'% D'!BN40</f>
        <v>-9.0499999999998693E-2</v>
      </c>
      <c r="CC41" s="4">
        <f>'% D'!BO40</f>
        <v>1.3712000238634836</v>
      </c>
      <c r="CD41" s="4">
        <f>'% D'!BP40</f>
        <v>-0.43449999999999633</v>
      </c>
      <c r="CE41" s="4">
        <f>'% D'!BQ40</f>
        <v>1.572044682245354</v>
      </c>
      <c r="CG41" s="4">
        <f>'# D'!BH40</f>
        <v>-1.6333333333333089E-2</v>
      </c>
      <c r="CH41" s="12">
        <f>'# D'!BI40</f>
        <v>0.21791262397741004</v>
      </c>
      <c r="CI41" s="4">
        <f>'# D'!BJ40</f>
        <v>-2.6666666666666838E-2</v>
      </c>
      <c r="CJ41" s="12">
        <f>'# D'!BK40</f>
        <v>0.20612744785355303</v>
      </c>
      <c r="CK41" s="4">
        <f>'# D'!BL40</f>
        <v>8.9666666666666561E-2</v>
      </c>
      <c r="CL41" s="12">
        <f>'# D'!BM40</f>
        <v>1.0326693790516008</v>
      </c>
      <c r="CM41" s="4">
        <f>'# D'!BN40</f>
        <v>-1.8333333333333535E-2</v>
      </c>
      <c r="CN41" s="12">
        <f>'# D'!BO40</f>
        <v>0.27485372376076672</v>
      </c>
      <c r="CO41" s="4">
        <f>'# D'!BP40</f>
        <v>-8.6833333333332874E-2</v>
      </c>
      <c r="CP41" s="12">
        <f>'# D'!BQ40</f>
        <v>0.31467120111488101</v>
      </c>
      <c r="CR41" s="15">
        <f>'T-TEST'!AH40</f>
        <v>0.87991740827778941</v>
      </c>
      <c r="CS41" s="15">
        <f>'T-TEST'!AI40</f>
        <v>0.7798877362577693</v>
      </c>
      <c r="CT41" s="15">
        <f>'T-TEST'!AJ40</f>
        <v>0.30717212935810118</v>
      </c>
      <c r="CU41" s="15">
        <f>'T-TEST'!AK40</f>
        <v>0.90566530471720752</v>
      </c>
      <c r="CV41" s="15">
        <f>'T-TEST'!AL40</f>
        <v>0.62652920777767318</v>
      </c>
      <c r="CX41" s="8" t="str">
        <f t="shared" si="10"/>
        <v>N</v>
      </c>
      <c r="CY41" s="8" t="str">
        <f t="shared" si="11"/>
        <v>N</v>
      </c>
      <c r="CZ41" s="8" t="str">
        <f t="shared" si="12"/>
        <v>N</v>
      </c>
      <c r="DA41" s="8" t="str">
        <f t="shared" si="13"/>
        <v>N</v>
      </c>
      <c r="DB41" s="8" t="str">
        <f t="shared" si="14"/>
        <v>N</v>
      </c>
    </row>
    <row r="42" spans="1:106" x14ac:dyDescent="0.25">
      <c r="A42" t="str">
        <f>'Raw Data'!A41</f>
        <v>A_p110g</v>
      </c>
      <c r="B42">
        <f>'Raw Data'!B41</f>
        <v>223</v>
      </c>
      <c r="C42">
        <f>'Raw Data'!C41</f>
        <v>233</v>
      </c>
      <c r="D42" t="str">
        <f>'Raw Data'!D41</f>
        <v>VIHRSTTSQTI</v>
      </c>
      <c r="E42" s="4">
        <f>'% D'!AL41</f>
        <v>1.5886666666666684</v>
      </c>
      <c r="F42" s="12">
        <f>'% D'!AM41</f>
        <v>1.4970343749092094</v>
      </c>
      <c r="G42" s="4">
        <f>'% D'!AN41</f>
        <v>0.54900000000000659</v>
      </c>
      <c r="H42" s="12">
        <f>'% D'!AO41</f>
        <v>1.4326014714027402</v>
      </c>
      <c r="I42" s="4">
        <f>'% D'!AP41</f>
        <v>0.64500000000000313</v>
      </c>
      <c r="J42" s="12">
        <f>'% D'!AQ41</f>
        <v>0.78510539337924878</v>
      </c>
      <c r="K42" s="4">
        <f>'% D'!AR41</f>
        <v>-2.096666666666664</v>
      </c>
      <c r="L42" s="12">
        <f>'% D'!AS41</f>
        <v>0.59736695245876259</v>
      </c>
      <c r="M42" s="4">
        <f>'% D'!AT41</f>
        <v>0.48599999999999</v>
      </c>
      <c r="N42" s="12">
        <f>'% D'!AU41</f>
        <v>0.85608377690782445</v>
      </c>
      <c r="P42" s="4">
        <f>'# D'!AL41</f>
        <v>0.1426666666666665</v>
      </c>
      <c r="Q42" s="12">
        <f>'# D'!AM41</f>
        <v>0.13416256678205649</v>
      </c>
      <c r="R42" s="4">
        <f>'# D'!AN41</f>
        <v>4.9333333333332785E-2</v>
      </c>
      <c r="S42" s="12">
        <f>'# D'!AO41</f>
        <v>0.12902978655701292</v>
      </c>
      <c r="T42" s="4">
        <f>'# D'!AP41</f>
        <v>-3.6999999999999922E-2</v>
      </c>
      <c r="U42" s="12">
        <f>'# D'!AQ41</f>
        <v>0.38729174021227797</v>
      </c>
      <c r="V42" s="4">
        <f>'# D'!AR41</f>
        <v>-0.18900000000000006</v>
      </c>
      <c r="W42" s="12">
        <f>'# D'!AS41</f>
        <v>5.3815584626197101E-2</v>
      </c>
      <c r="X42" s="4">
        <f>'# D'!AT41</f>
        <v>4.4000000000000039E-2</v>
      </c>
      <c r="Y42" s="12">
        <f>'# D'!AU41</f>
        <v>7.7000923249074593E-2</v>
      </c>
      <c r="Z42" s="12"/>
      <c r="AB42" s="15">
        <f>'T-TEST'!V41</f>
        <v>8.4979503141400223E-2</v>
      </c>
      <c r="AC42" s="15">
        <f>'T-TEST'!W41</f>
        <v>0.41071039822999506</v>
      </c>
      <c r="AD42" s="15">
        <f>'T-TEST'!X41</f>
        <v>0.14416927625561568</v>
      </c>
      <c r="AE42" s="15">
        <f>'T-TEST'!Y41</f>
        <v>8.3759681166957894E-3</v>
      </c>
      <c r="AF42" s="15">
        <f>'T-TEST'!Z41</f>
        <v>0.31342629765526836</v>
      </c>
      <c r="AH42" s="8" t="str">
        <f t="shared" si="0"/>
        <v>N</v>
      </c>
      <c r="AI42" s="8" t="str">
        <f t="shared" si="1"/>
        <v>N</v>
      </c>
      <c r="AJ42" s="8" t="str">
        <f t="shared" si="2"/>
        <v>N</v>
      </c>
      <c r="AK42" s="8" t="str">
        <f t="shared" si="3"/>
        <v>N</v>
      </c>
      <c r="AL42" s="8" t="str">
        <f t="shared" si="4"/>
        <v>N</v>
      </c>
      <c r="AM42" s="8"/>
      <c r="AN42" s="4">
        <f>'% D'!AW41</f>
        <v>0.38066666666666649</v>
      </c>
      <c r="AO42" s="12">
        <f>'% D'!AX41</f>
        <v>1.6624619325662791</v>
      </c>
      <c r="AP42" s="4">
        <f>'% D'!AY41</f>
        <v>-7.8666666666663332E-2</v>
      </c>
      <c r="AQ42" s="12">
        <f>'% D'!AZ41</f>
        <v>1.3793141157186857</v>
      </c>
      <c r="AR42" s="4">
        <f>'% D'!BA41</f>
        <v>-0.23499999999999943</v>
      </c>
      <c r="AS42" s="12">
        <f>'% D'!BB41</f>
        <v>1.5785672561801403</v>
      </c>
      <c r="AT42" s="4">
        <f>'% D'!BC41</f>
        <v>-5.6666666666629339E-3</v>
      </c>
      <c r="AU42" s="12">
        <f>'% D'!BD41</f>
        <v>1.0845116786466185</v>
      </c>
      <c r="AV42" s="4">
        <f>'% D'!BE41</f>
        <v>0.79100000000000392</v>
      </c>
      <c r="AW42" s="12">
        <f>'% D'!BF41</f>
        <v>0.94049680083198206</v>
      </c>
      <c r="AY42" s="4">
        <f>'# D'!AW41</f>
        <v>3.3999999999999808E-2</v>
      </c>
      <c r="AZ42" s="12">
        <f>'# D'!AX41</f>
        <v>0.14967562205958729</v>
      </c>
      <c r="BA42" s="4">
        <f>'# D'!AY41</f>
        <v>-6.6666666666668206E-3</v>
      </c>
      <c r="BB42" s="12">
        <f>'# D'!AZ41</f>
        <v>0.12437315852230808</v>
      </c>
      <c r="BC42" s="4">
        <f>'# D'!BA41</f>
        <v>-1.3666666666666494E-2</v>
      </c>
      <c r="BD42" s="12">
        <f>'# D'!BB41</f>
        <v>0.30135891111535151</v>
      </c>
      <c r="BE42" s="4">
        <f>'# D'!BC41</f>
        <v>-3.3333333333329662E-4</v>
      </c>
      <c r="BF42" s="12">
        <f>'# D'!BD41</f>
        <v>9.7786440978838401E-2</v>
      </c>
      <c r="BG42" s="4">
        <f>'# D'!BE41</f>
        <v>7.11666666666666E-2</v>
      </c>
      <c r="BH42" s="12">
        <f>'# D'!BF41</f>
        <v>8.4720259703874534E-2</v>
      </c>
      <c r="BJ42" s="15">
        <f>'T-TEST'!AB41</f>
        <v>0.61448617426066632</v>
      </c>
      <c r="BK42" s="15">
        <f>'T-TEST'!AC41</f>
        <v>0.902839806531198</v>
      </c>
      <c r="BL42" s="15">
        <f>'T-TEST'!AD41</f>
        <v>0.76121445629321083</v>
      </c>
      <c r="BM42" s="15">
        <f>'T-TEST'!AE41</f>
        <v>0.99510449730352168</v>
      </c>
      <c r="BN42" s="15">
        <f>'T-TEST'!AF41</f>
        <v>0.16259631514468786</v>
      </c>
      <c r="BP42" s="8" t="str">
        <f t="shared" si="5"/>
        <v>N</v>
      </c>
      <c r="BQ42" s="8" t="str">
        <f t="shared" si="6"/>
        <v>N</v>
      </c>
      <c r="BR42" s="8" t="str">
        <f t="shared" si="7"/>
        <v>N</v>
      </c>
      <c r="BS42" s="8" t="str">
        <f t="shared" si="8"/>
        <v>N</v>
      </c>
      <c r="BT42" s="8" t="str">
        <f t="shared" si="9"/>
        <v>N</v>
      </c>
      <c r="BV42" s="4">
        <f>'% D'!BH41</f>
        <v>-1.208000000000002</v>
      </c>
      <c r="BW42" s="4">
        <f>'% D'!BI41</f>
        <v>1.2295653933406507</v>
      </c>
      <c r="BX42" s="4">
        <f>'% D'!BJ41</f>
        <v>-0.62766666666666993</v>
      </c>
      <c r="BY42" s="4">
        <f>'% D'!BK41</f>
        <v>1.5972644712312154</v>
      </c>
      <c r="BZ42" s="4">
        <f>'% D'!BL41</f>
        <v>-0.88000000000000256</v>
      </c>
      <c r="CA42" s="4">
        <f>'% D'!BM41</f>
        <v>1.3549183021916416</v>
      </c>
      <c r="CB42" s="4">
        <f>'% D'!BN41</f>
        <v>2.0910000000000011</v>
      </c>
      <c r="CC42" s="4">
        <f>'% D'!BO41</f>
        <v>0.8054464698211552</v>
      </c>
      <c r="CD42" s="4">
        <f>'% D'!BP41</f>
        <v>0.30500000000001393</v>
      </c>
      <c r="CE42" s="4">
        <f>'% D'!BQ41</f>
        <v>0.52369880789627288</v>
      </c>
      <c r="CG42" s="4">
        <f>'# D'!BH41</f>
        <v>-0.10866666666666669</v>
      </c>
      <c r="CH42" s="12">
        <f>'# D'!BI41</f>
        <v>0.11044460956797734</v>
      </c>
      <c r="CI42" s="4">
        <f>'# D'!BJ41</f>
        <v>-5.5999999999999606E-2</v>
      </c>
      <c r="CJ42" s="12">
        <f>'# D'!BK41</f>
        <v>0.14345144061788434</v>
      </c>
      <c r="CK42" s="4">
        <f>'# D'!BL41</f>
        <v>2.3333333333333428E-2</v>
      </c>
      <c r="CL42" s="12">
        <f>'# D'!BM41</f>
        <v>0.4079348994836452</v>
      </c>
      <c r="CM42" s="4">
        <f>'# D'!BN41</f>
        <v>0.18866666666666676</v>
      </c>
      <c r="CN42" s="12">
        <f>'# D'!BO41</f>
        <v>7.1994655761952922E-2</v>
      </c>
      <c r="CO42" s="4">
        <f>'# D'!BP41</f>
        <v>2.7166666666666561E-2</v>
      </c>
      <c r="CP42" s="12">
        <f>'# D'!BQ41</f>
        <v>4.7434992477750362E-2</v>
      </c>
      <c r="CR42" s="15">
        <f>'T-TEST'!AH41</f>
        <v>8.0344140657958182E-2</v>
      </c>
      <c r="CS42" s="15">
        <f>'T-TEST'!AI41</f>
        <v>0.39354727577987325</v>
      </c>
      <c r="CT42" s="15">
        <f>'T-TEST'!AJ41</f>
        <v>0.29122537957913186</v>
      </c>
      <c r="CU42" s="15">
        <f>'T-TEST'!AK41</f>
        <v>0.12506266637202809</v>
      </c>
      <c r="CV42" s="15">
        <f>'T-TEST'!AL41</f>
        <v>0.37000937357657493</v>
      </c>
      <c r="CX42" s="8" t="str">
        <f t="shared" si="10"/>
        <v>N</v>
      </c>
      <c r="CY42" s="8" t="str">
        <f t="shared" si="11"/>
        <v>N</v>
      </c>
      <c r="CZ42" s="8" t="str">
        <f t="shared" si="12"/>
        <v>N</v>
      </c>
      <c r="DA42" s="8" t="str">
        <f t="shared" si="13"/>
        <v>N</v>
      </c>
      <c r="DB42" s="8" t="str">
        <f t="shared" si="14"/>
        <v>N</v>
      </c>
    </row>
    <row r="43" spans="1:106" x14ac:dyDescent="0.25">
      <c r="A43" t="str">
        <f>'Raw Data'!A42</f>
        <v>A_p110g</v>
      </c>
      <c r="B43">
        <f>'Raw Data'!B42</f>
        <v>233</v>
      </c>
      <c r="C43">
        <f>'Raw Data'!C42</f>
        <v>245</v>
      </c>
      <c r="D43" t="str">
        <f>'Raw Data'!D42</f>
        <v>IKVSPDDTPGAIL</v>
      </c>
      <c r="E43" s="4">
        <f>'% D'!AL42</f>
        <v>0.41166666666666707</v>
      </c>
      <c r="F43" s="12">
        <f>'% D'!AM42</f>
        <v>0.47251108909505346</v>
      </c>
      <c r="G43" s="4">
        <f>'% D'!AN42</f>
        <v>0.28799999999999848</v>
      </c>
      <c r="H43" s="12">
        <f>'% D'!AO42</f>
        <v>0.51474433701844902</v>
      </c>
      <c r="I43" s="4">
        <f>'% D'!AP42</f>
        <v>0.12299999999999933</v>
      </c>
      <c r="J43" s="12">
        <f>'% D'!AQ42</f>
        <v>0.39412742814924356</v>
      </c>
      <c r="K43" s="4">
        <f>'% D'!AR42</f>
        <v>0.66433333333333167</v>
      </c>
      <c r="L43" s="12">
        <f>'% D'!AS42</f>
        <v>0.7089663536180042</v>
      </c>
      <c r="M43" s="4">
        <f>'% D'!AT42</f>
        <v>1.5053333333333327</v>
      </c>
      <c r="N43" s="12">
        <f>'% D'!AU42</f>
        <v>1.2030095286900639</v>
      </c>
      <c r="P43" s="4">
        <f>'# D'!AL42</f>
        <v>3.6666666666666625E-2</v>
      </c>
      <c r="Q43" s="12">
        <f>'# D'!AM42</f>
        <v>4.2863060586445526E-2</v>
      </c>
      <c r="R43" s="4">
        <f>'# D'!AN42</f>
        <v>2.5666666666666615E-2</v>
      </c>
      <c r="S43" s="12">
        <f>'# D'!AO42</f>
        <v>4.6038572145661892E-2</v>
      </c>
      <c r="T43" s="4">
        <f>'# D'!AP42</f>
        <v>2.7000000000000135E-2</v>
      </c>
      <c r="U43" s="12">
        <f>'# D'!AQ42</f>
        <v>0.96305748449773421</v>
      </c>
      <c r="V43" s="4">
        <f>'# D'!AR42</f>
        <v>6.0000000000000053E-2</v>
      </c>
      <c r="W43" s="12">
        <f>'# D'!AS42</f>
        <v>6.336488874151322E-2</v>
      </c>
      <c r="X43" s="4">
        <f>'# D'!AT42</f>
        <v>0.13566666666666682</v>
      </c>
      <c r="Y43" s="12">
        <f>'# D'!AU42</f>
        <v>0.10809416148850973</v>
      </c>
      <c r="Z43" s="12"/>
      <c r="AB43" s="15">
        <f>'T-TEST'!V42</f>
        <v>0.11392238300840415</v>
      </c>
      <c r="AC43" s="15">
        <f>'T-TEST'!W42</f>
        <v>0.24593707955418473</v>
      </c>
      <c r="AD43" s="15">
        <f>'T-TEST'!X42</f>
        <v>0.49861174690704635</v>
      </c>
      <c r="AE43" s="15">
        <f>'T-TEST'!Y42</f>
        <v>0.15043680854307667</v>
      </c>
      <c r="AF43" s="15">
        <f>'T-TEST'!Z42</f>
        <v>6.6549526311731749E-2</v>
      </c>
      <c r="AH43" s="8" t="str">
        <f t="shared" si="0"/>
        <v>N</v>
      </c>
      <c r="AI43" s="8" t="str">
        <f t="shared" si="1"/>
        <v>N</v>
      </c>
      <c r="AJ43" s="8" t="str">
        <f t="shared" si="2"/>
        <v>N</v>
      </c>
      <c r="AK43" s="8" t="str">
        <f t="shared" si="3"/>
        <v>N</v>
      </c>
      <c r="AL43" s="8" t="str">
        <f t="shared" si="4"/>
        <v>N</v>
      </c>
      <c r="AM43" s="8"/>
      <c r="AN43" s="4">
        <f>'% D'!AW42</f>
        <v>0.22033333333333438</v>
      </c>
      <c r="AO43" s="12">
        <f>'% D'!AX42</f>
        <v>0.67072343189675199</v>
      </c>
      <c r="AP43" s="4">
        <f>'% D'!AY42</f>
        <v>0.20966666666666534</v>
      </c>
      <c r="AQ43" s="12">
        <f>'% D'!AZ42</f>
        <v>0.5299388103416226</v>
      </c>
      <c r="AR43" s="4">
        <f>'% D'!BA42</f>
        <v>0.23366666666666625</v>
      </c>
      <c r="AS43" s="12">
        <f>'% D'!BB42</f>
        <v>0.4273985578569372</v>
      </c>
      <c r="AT43" s="4">
        <f>'% D'!BC42</f>
        <v>0.9078333333333326</v>
      </c>
      <c r="AU43" s="12">
        <f>'% D'!BD42</f>
        <v>0.36188601022700656</v>
      </c>
      <c r="AV43" s="4">
        <f>'% D'!BE42</f>
        <v>1.4473333333333329</v>
      </c>
      <c r="AW43" s="12">
        <f>'% D'!BF42</f>
        <v>0.84382130062026672</v>
      </c>
      <c r="AY43" s="4">
        <f>'# D'!AW42</f>
        <v>1.966666666666661E-2</v>
      </c>
      <c r="AZ43" s="12">
        <f>'# D'!AX42</f>
        <v>5.9987593585766545E-2</v>
      </c>
      <c r="BA43" s="4">
        <f>'# D'!AY42</f>
        <v>1.866666666666672E-2</v>
      </c>
      <c r="BB43" s="12">
        <f>'# D'!AZ42</f>
        <v>4.7612159355877599E-2</v>
      </c>
      <c r="BC43" s="4">
        <f>'# D'!BA42</f>
        <v>4.6000000000000263E-2</v>
      </c>
      <c r="BD43" s="12">
        <f>'# D'!BB42</f>
        <v>0.94849355062450469</v>
      </c>
      <c r="BE43" s="4">
        <f>'# D'!BC42</f>
        <v>8.2166666666666721E-2</v>
      </c>
      <c r="BF43" s="12">
        <f>'# D'!BD42</f>
        <v>3.2085381682365161E-2</v>
      </c>
      <c r="BG43" s="4">
        <f>'# D'!BE42</f>
        <v>0.13016666666666676</v>
      </c>
      <c r="BH43" s="12">
        <f>'# D'!BF42</f>
        <v>7.5444804530642062E-2</v>
      </c>
      <c r="BJ43" s="15">
        <f>'T-TEST'!AB42</f>
        <v>0.47760906829477484</v>
      </c>
      <c r="BK43" s="15">
        <f>'T-TEST'!AC42</f>
        <v>0.39171135341169172</v>
      </c>
      <c r="BL43" s="15">
        <f>'T-TEST'!AD42</f>
        <v>0.268970984647944</v>
      </c>
      <c r="BM43" s="15">
        <f>'T-TEST'!AE42</f>
        <v>2.4047713595190402E-2</v>
      </c>
      <c r="BN43" s="15">
        <f>'T-TEST'!AF42</f>
        <v>9.1302861050467449E-2</v>
      </c>
      <c r="BP43" s="8" t="str">
        <f t="shared" si="5"/>
        <v>N</v>
      </c>
      <c r="BQ43" s="8" t="str">
        <f t="shared" si="6"/>
        <v>N</v>
      </c>
      <c r="BR43" s="8" t="str">
        <f t="shared" si="7"/>
        <v>N</v>
      </c>
      <c r="BS43" s="8" t="str">
        <f t="shared" si="8"/>
        <v>N</v>
      </c>
      <c r="BT43" s="8" t="str">
        <f t="shared" si="9"/>
        <v>N</v>
      </c>
      <c r="BV43" s="4">
        <f>'% D'!BH42</f>
        <v>-0.19133333333333269</v>
      </c>
      <c r="BW43" s="4">
        <f>'% D'!BI42</f>
        <v>0.5918568524801654</v>
      </c>
      <c r="BX43" s="4">
        <f>'% D'!BJ42</f>
        <v>-7.8333333333333144E-2</v>
      </c>
      <c r="BY43" s="4">
        <f>'% D'!BK42</f>
        <v>0.49524585946150435</v>
      </c>
      <c r="BZ43" s="4">
        <f>'% D'!BL42</f>
        <v>0.11066666666666691</v>
      </c>
      <c r="CA43" s="4">
        <f>'% D'!BM42</f>
        <v>0.48838137276242144</v>
      </c>
      <c r="CB43" s="4">
        <f>'% D'!BN42</f>
        <v>0.24350000000000094</v>
      </c>
      <c r="CC43" s="4">
        <f>'% D'!BO42</f>
        <v>0.71619008317037447</v>
      </c>
      <c r="CD43" s="4">
        <f>'% D'!BP42</f>
        <v>-5.7999999999999829E-2</v>
      </c>
      <c r="CE43" s="4">
        <f>'% D'!BQ42</f>
        <v>0.41292834343997004</v>
      </c>
      <c r="CG43" s="4">
        <f>'# D'!BH42</f>
        <v>-1.7000000000000015E-2</v>
      </c>
      <c r="CH43" s="12">
        <f>'# D'!BI42</f>
        <v>5.3198531021904208E-2</v>
      </c>
      <c r="CI43" s="4">
        <f>'# D'!BJ42</f>
        <v>-6.9999999999998952E-3</v>
      </c>
      <c r="CJ43" s="12">
        <f>'# D'!BK42</f>
        <v>4.4484347321560001E-2</v>
      </c>
      <c r="CK43" s="4">
        <f>'# D'!BL42</f>
        <v>1.9000000000000128E-2</v>
      </c>
      <c r="CL43" s="12">
        <f>'# D'!BM42</f>
        <v>0.92543677534636082</v>
      </c>
      <c r="CM43" s="4">
        <f>'# D'!BN42</f>
        <v>2.2166666666666668E-2</v>
      </c>
      <c r="CN43" s="12">
        <f>'# D'!BO42</f>
        <v>6.3806418993729436E-2</v>
      </c>
      <c r="CO43" s="4">
        <f>'# D'!BP42</f>
        <v>-5.5000000000000604E-3</v>
      </c>
      <c r="CP43" s="12">
        <f>'# D'!BQ42</f>
        <v>3.6891997644987108E-2</v>
      </c>
      <c r="CR43" s="15">
        <f>'T-TEST'!AH42</f>
        <v>0.51053187100024111</v>
      </c>
      <c r="CS43" s="15">
        <f>'T-TEST'!AI42</f>
        <v>0.71978367785016872</v>
      </c>
      <c r="CT43" s="15">
        <f>'T-TEST'!AJ42</f>
        <v>0.60596487478814343</v>
      </c>
      <c r="CU43" s="15">
        <f>'T-TEST'!AK42</f>
        <v>0.51784531471420991</v>
      </c>
      <c r="CV43" s="15">
        <f>'T-TEST'!AL42</f>
        <v>0.81006651414870712</v>
      </c>
      <c r="CX43" s="8" t="str">
        <f t="shared" si="10"/>
        <v>N</v>
      </c>
      <c r="CY43" s="8" t="str">
        <f t="shared" si="11"/>
        <v>N</v>
      </c>
      <c r="CZ43" s="8" t="str">
        <f t="shared" si="12"/>
        <v>N</v>
      </c>
      <c r="DA43" s="8" t="str">
        <f t="shared" si="13"/>
        <v>N</v>
      </c>
      <c r="DB43" s="8" t="str">
        <f t="shared" si="14"/>
        <v>N</v>
      </c>
    </row>
    <row r="44" spans="1:106" x14ac:dyDescent="0.25">
      <c r="A44" t="str">
        <f>'Raw Data'!A43</f>
        <v>A_p110g</v>
      </c>
      <c r="B44">
        <f>'Raw Data'!B43</f>
        <v>249</v>
      </c>
      <c r="C44">
        <f>'Raw Data'!C43</f>
        <v>269</v>
      </c>
      <c r="D44" t="str">
        <f>'Raw Data'!D43</f>
        <v>FTKMAKKKSLMDIPESQSEQD</v>
      </c>
      <c r="E44" s="4">
        <f>'% D'!AL43</f>
        <v>1.382000000000005</v>
      </c>
      <c r="F44" s="12">
        <f>'% D'!AM43</f>
        <v>1.9579234771772753</v>
      </c>
      <c r="G44" s="4">
        <f>'% D'!AN43</f>
        <v>1.0760000000000005</v>
      </c>
      <c r="H44" s="12">
        <f>'% D'!AO43</f>
        <v>1.4190251964060034</v>
      </c>
      <c r="I44" s="4">
        <f>'% D'!AP43</f>
        <v>0.67033333333333189</v>
      </c>
      <c r="J44" s="12">
        <f>'% D'!AQ43</f>
        <v>1.4672337007443859</v>
      </c>
      <c r="K44" s="4">
        <f>'% D'!AR43</f>
        <v>0.9933333333333394</v>
      </c>
      <c r="L44" s="12">
        <f>'% D'!AS43</f>
        <v>1.5269929515009635</v>
      </c>
      <c r="M44" s="4">
        <f>'% D'!AT43</f>
        <v>-0.41799999999999216</v>
      </c>
      <c r="N44" s="12">
        <f>'% D'!AU43</f>
        <v>0.91811766921279947</v>
      </c>
      <c r="P44" s="4">
        <f>'# D'!AL43</f>
        <v>0.24900000000000055</v>
      </c>
      <c r="Q44" s="12">
        <f>'# D'!AM43</f>
        <v>0.35249034943037494</v>
      </c>
      <c r="R44" s="4">
        <f>'# D'!AN43</f>
        <v>0.19366666666666532</v>
      </c>
      <c r="S44" s="12">
        <f>'# D'!AO43</f>
        <v>0.25554749650546821</v>
      </c>
      <c r="T44" s="4">
        <f>'# D'!AP43</f>
        <v>8.3999999999999631E-2</v>
      </c>
      <c r="U44" s="12">
        <f>'# D'!AQ43</f>
        <v>0.20791152491039389</v>
      </c>
      <c r="V44" s="4">
        <f>'# D'!AR43</f>
        <v>0.17933333333333401</v>
      </c>
      <c r="W44" s="12">
        <f>'# D'!AS43</f>
        <v>0.27520489151411154</v>
      </c>
      <c r="X44" s="4">
        <f>'# D'!AT43</f>
        <v>-7.5000000000001066E-2</v>
      </c>
      <c r="Y44" s="12">
        <f>'# D'!AU43</f>
        <v>0.16536544439546064</v>
      </c>
      <c r="Z44" s="12"/>
      <c r="AB44" s="15">
        <f>'T-TEST'!V43</f>
        <v>0.19890844236172245</v>
      </c>
      <c r="AC44" s="15">
        <f>'T-TEST'!W43</f>
        <v>0.14030363659451411</v>
      </c>
      <c r="AD44" s="15">
        <f>'T-TEST'!X43</f>
        <v>0.36513681207785864</v>
      </c>
      <c r="AE44" s="15">
        <f>'T-TEST'!Y43</f>
        <v>0.27263361660311131</v>
      </c>
      <c r="AF44" s="15">
        <f>'T-TEST'!Z43</f>
        <v>0.349251142980879</v>
      </c>
      <c r="AH44" s="8" t="str">
        <f t="shared" si="0"/>
        <v>N</v>
      </c>
      <c r="AI44" s="8" t="str">
        <f t="shared" si="1"/>
        <v>N</v>
      </c>
      <c r="AJ44" s="8" t="str">
        <f t="shared" si="2"/>
        <v>N</v>
      </c>
      <c r="AK44" s="8" t="str">
        <f t="shared" si="3"/>
        <v>N</v>
      </c>
      <c r="AL44" s="8" t="str">
        <f t="shared" si="4"/>
        <v>N</v>
      </c>
      <c r="AM44" s="8"/>
      <c r="AN44" s="4">
        <f>'% D'!AW43</f>
        <v>1.0816666666666634</v>
      </c>
      <c r="AO44" s="12">
        <f>'% D'!AX43</f>
        <v>2.0075394667740487</v>
      </c>
      <c r="AP44" s="4">
        <f>'% D'!AY43</f>
        <v>1.0806666666666729</v>
      </c>
      <c r="AQ44" s="12">
        <f>'% D'!AZ43</f>
        <v>1.4612138723055799</v>
      </c>
      <c r="AR44" s="4">
        <f>'% D'!BA43</f>
        <v>1.3323333333333309</v>
      </c>
      <c r="AS44" s="12">
        <f>'% D'!BB43</f>
        <v>1.5867931906241388</v>
      </c>
      <c r="AT44" s="4">
        <f>'% D'!BC43</f>
        <v>1.265666666666668</v>
      </c>
      <c r="AU44" s="12">
        <f>'% D'!BD43</f>
        <v>1.9794368110796101</v>
      </c>
      <c r="AV44" s="4">
        <f>'% D'!BE43</f>
        <v>0.32133333333333525</v>
      </c>
      <c r="AW44" s="12">
        <f>'% D'!BF43</f>
        <v>1.4429553821912531</v>
      </c>
      <c r="AY44" s="4">
        <f>'# D'!AW43</f>
        <v>0.19466666666666832</v>
      </c>
      <c r="AZ44" s="12">
        <f>'# D'!AX43</f>
        <v>0.361246363817468</v>
      </c>
      <c r="BA44" s="4">
        <f>'# D'!AY43</f>
        <v>0.19466666666666477</v>
      </c>
      <c r="BB44" s="12">
        <f>'# D'!AZ43</f>
        <v>0.26316790160118697</v>
      </c>
      <c r="BC44" s="4">
        <f>'# D'!BA43</f>
        <v>0.26399999999999935</v>
      </c>
      <c r="BD44" s="12">
        <f>'# D'!BB43</f>
        <v>0.26168334350252209</v>
      </c>
      <c r="BE44" s="4">
        <f>'# D'!BC43</f>
        <v>0.22816666666666841</v>
      </c>
      <c r="BF44" s="12">
        <f>'# D'!BD43</f>
        <v>0.35677474812908833</v>
      </c>
      <c r="BG44" s="4">
        <f>'# D'!BE43</f>
        <v>5.7833333333332959E-2</v>
      </c>
      <c r="BH44" s="12">
        <f>'# D'!BF43</f>
        <v>0.26012846738121137</v>
      </c>
      <c r="BJ44" s="15">
        <f>'T-TEST'!AB43</f>
        <v>0.29178358484776551</v>
      </c>
      <c r="BK44" s="15">
        <f>'T-TEST'!AC43</f>
        <v>0.14986631985943283</v>
      </c>
      <c r="BL44" s="15">
        <f>'T-TEST'!AD43</f>
        <v>0.12791030763968925</v>
      </c>
      <c r="BM44" s="15">
        <f>'T-TEST'!AE43</f>
        <v>0.46270567761043524</v>
      </c>
      <c r="BN44" s="15">
        <f>'T-TEST'!AF43</f>
        <v>0.74899691409676372</v>
      </c>
      <c r="BP44" s="8" t="str">
        <f t="shared" si="5"/>
        <v>N</v>
      </c>
      <c r="BQ44" s="8" t="str">
        <f t="shared" si="6"/>
        <v>N</v>
      </c>
      <c r="BR44" s="8" t="str">
        <f t="shared" si="7"/>
        <v>N</v>
      </c>
      <c r="BS44" s="8" t="str">
        <f t="shared" si="8"/>
        <v>N</v>
      </c>
      <c r="BT44" s="8" t="str">
        <f t="shared" si="9"/>
        <v>N</v>
      </c>
      <c r="BV44" s="4">
        <f>'% D'!BH43</f>
        <v>-0.30033333333334156</v>
      </c>
      <c r="BW44" s="4">
        <f>'% D'!BI43</f>
        <v>1.375363074576915</v>
      </c>
      <c r="BX44" s="4">
        <f>'% D'!BJ43</f>
        <v>4.66666666667237E-3</v>
      </c>
      <c r="BY44" s="4">
        <f>'% D'!BK43</f>
        <v>1.5893680449450689</v>
      </c>
      <c r="BZ44" s="4">
        <f>'% D'!BL43</f>
        <v>0.66199999999999903</v>
      </c>
      <c r="CA44" s="4">
        <f>'% D'!BM43</f>
        <v>1.1138471746068648</v>
      </c>
      <c r="CB44" s="4">
        <f>'% D'!BN43</f>
        <v>0.27233333333332865</v>
      </c>
      <c r="CC44" s="4">
        <f>'% D'!BO43</f>
        <v>2.7719630626320111</v>
      </c>
      <c r="CD44" s="4">
        <f>'% D'!BP43</f>
        <v>0.7393333333333274</v>
      </c>
      <c r="CE44" s="4">
        <f>'% D'!BQ43</f>
        <v>1.6473943188266122</v>
      </c>
      <c r="CG44" s="4">
        <f>'# D'!BH43</f>
        <v>-5.4333333333332234E-2</v>
      </c>
      <c r="CH44" s="12">
        <f>'# D'!BI43</f>
        <v>0.24722054703992472</v>
      </c>
      <c r="CI44" s="4">
        <f>'# D'!BJ43</f>
        <v>9.9999999999944578E-4</v>
      </c>
      <c r="CJ44" s="12">
        <f>'# D'!BK43</f>
        <v>0.28568035067100916</v>
      </c>
      <c r="CK44" s="4">
        <f>'# D'!BL43</f>
        <v>0.17999999999999972</v>
      </c>
      <c r="CL44" s="12">
        <f>'# D'!BM43</f>
        <v>0.22952543401250453</v>
      </c>
      <c r="CM44" s="4">
        <f>'# D'!BN43</f>
        <v>4.8833333333334394E-2</v>
      </c>
      <c r="CN44" s="12">
        <f>'# D'!BO43</f>
        <v>0.49967191752036472</v>
      </c>
      <c r="CO44" s="4">
        <f>'# D'!BP43</f>
        <v>0.13283333333333402</v>
      </c>
      <c r="CP44" s="12">
        <f>'# D'!BQ43</f>
        <v>0.29697413379159548</v>
      </c>
      <c r="CR44" s="15">
        <f>'T-TEST'!AH43</f>
        <v>0.61924852687797216</v>
      </c>
      <c r="CS44" s="15">
        <f>'T-TEST'!AI43</f>
        <v>0.99357282029044025</v>
      </c>
      <c r="CT44" s="15">
        <f>'T-TEST'!AJ43</f>
        <v>0.22521519428925862</v>
      </c>
      <c r="CU44" s="15">
        <f>'T-TEST'!AK43</f>
        <v>0.85942151397493749</v>
      </c>
      <c r="CV44" s="15">
        <f>'T-TEST'!AL43</f>
        <v>0.50479604467857975</v>
      </c>
      <c r="CX44" s="8" t="str">
        <f t="shared" si="10"/>
        <v>N</v>
      </c>
      <c r="CY44" s="8" t="str">
        <f t="shared" si="11"/>
        <v>N</v>
      </c>
      <c r="CZ44" s="8" t="str">
        <f t="shared" si="12"/>
        <v>N</v>
      </c>
      <c r="DA44" s="8" t="str">
        <f t="shared" si="13"/>
        <v>N</v>
      </c>
      <c r="DB44" s="8" t="str">
        <f t="shared" si="14"/>
        <v>N</v>
      </c>
    </row>
    <row r="45" spans="1:106" x14ac:dyDescent="0.25">
      <c r="A45" t="str">
        <f>'Raw Data'!A44</f>
        <v>A_p110g</v>
      </c>
      <c r="B45">
        <f>'Raw Data'!B44</f>
        <v>270</v>
      </c>
      <c r="C45">
        <f>'Raw Data'!C44</f>
        <v>278</v>
      </c>
      <c r="D45" t="str">
        <f>'Raw Data'!D44</f>
        <v>FVLRVCGRD</v>
      </c>
      <c r="E45" s="4">
        <f>'% D'!AL44</f>
        <v>0.24199999999999999</v>
      </c>
      <c r="F45" s="12">
        <f>'% D'!AM44</f>
        <v>0.87444830433572984</v>
      </c>
      <c r="G45" s="4">
        <f>'% D'!AN44</f>
        <v>0.29433333333333289</v>
      </c>
      <c r="H45" s="12">
        <f>'% D'!AO44</f>
        <v>0.52013992102390028</v>
      </c>
      <c r="I45" s="4">
        <f>'% D'!AP44</f>
        <v>-0.11066666666666691</v>
      </c>
      <c r="J45" s="12">
        <f>'% D'!AQ44</f>
        <v>0.66657685024419189</v>
      </c>
      <c r="K45" s="4">
        <f>'% D'!AR44</f>
        <v>0.2516666666666687</v>
      </c>
      <c r="L45" s="12">
        <f>'% D'!AS44</f>
        <v>0.52322100773108593</v>
      </c>
      <c r="M45" s="4">
        <f>'% D'!AT44</f>
        <v>-4.4333333333334224E-2</v>
      </c>
      <c r="N45" s="12">
        <f>'% D'!AU44</f>
        <v>0.55122507670844767</v>
      </c>
      <c r="P45" s="4">
        <f>'# D'!AL44</f>
        <v>1.6666666666666663E-2</v>
      </c>
      <c r="Q45" s="12">
        <f>'# D'!AM44</f>
        <v>6.0757391167200546E-2</v>
      </c>
      <c r="R45" s="4">
        <f>'# D'!AN44</f>
        <v>2.0666666666666667E-2</v>
      </c>
      <c r="S45" s="12">
        <f>'# D'!AO44</f>
        <v>3.665074767961251E-2</v>
      </c>
      <c r="T45" s="4">
        <f>'# D'!AP44</f>
        <v>-1.4666666666666717E-2</v>
      </c>
      <c r="U45" s="12">
        <f>'# D'!AQ44</f>
        <v>0.44512681569281942</v>
      </c>
      <c r="V45" s="4">
        <f>'# D'!AR44</f>
        <v>1.7666666666666719E-2</v>
      </c>
      <c r="W45" s="12">
        <f>'# D'!AS44</f>
        <v>3.6718305016154501E-2</v>
      </c>
      <c r="X45" s="4">
        <f>'# D'!AT44</f>
        <v>-2.6666666666668171E-3</v>
      </c>
      <c r="Y45" s="12">
        <f>'# D'!AU44</f>
        <v>3.8496517377317629E-2</v>
      </c>
      <c r="Z45" s="12"/>
      <c r="AB45" s="15">
        <f>'T-TEST'!V44</f>
        <v>0.56420371827974314</v>
      </c>
      <c r="AC45" s="15">
        <f>'T-TEST'!W44</f>
        <v>0.26510800549085906</v>
      </c>
      <c r="AD45" s="15">
        <f>'T-TEST'!X44</f>
        <v>0.72306611772054774</v>
      </c>
      <c r="AE45" s="15">
        <f>'T-TEST'!Y44</f>
        <v>0.36551985811808824</v>
      </c>
      <c r="AF45" s="15">
        <f>'T-TEST'!Z44</f>
        <v>0.89667956385925052</v>
      </c>
      <c r="AH45" s="8" t="str">
        <f t="shared" si="0"/>
        <v>N</v>
      </c>
      <c r="AI45" s="8" t="str">
        <f t="shared" si="1"/>
        <v>N</v>
      </c>
      <c r="AJ45" s="8" t="str">
        <f t="shared" si="2"/>
        <v>N</v>
      </c>
      <c r="AK45" s="8" t="str">
        <f t="shared" si="3"/>
        <v>N</v>
      </c>
      <c r="AL45" s="8" t="str">
        <f t="shared" si="4"/>
        <v>N</v>
      </c>
      <c r="AM45" s="8"/>
      <c r="AN45" s="4">
        <f>'% D'!AW44</f>
        <v>0.20699999999999985</v>
      </c>
      <c r="AO45" s="12">
        <f>'% D'!AX44</f>
        <v>0.62694011536049732</v>
      </c>
      <c r="AP45" s="4">
        <f>'% D'!AY44</f>
        <v>-7.2999999999999954E-2</v>
      </c>
      <c r="AQ45" s="12">
        <f>'% D'!AZ44</f>
        <v>0.56930403778107175</v>
      </c>
      <c r="AR45" s="4">
        <f>'% D'!BA44</f>
        <v>0.10233333333333317</v>
      </c>
      <c r="AS45" s="12">
        <f>'% D'!BB44</f>
        <v>0.87151355839950684</v>
      </c>
      <c r="AT45" s="4">
        <f>'% D'!BC44</f>
        <v>1.2999999999999901E-2</v>
      </c>
      <c r="AU45" s="12">
        <f>'% D'!BD44</f>
        <v>0.24124998114494575</v>
      </c>
      <c r="AV45" s="4">
        <f>'% D'!BE44</f>
        <v>-0.74900000000000055</v>
      </c>
      <c r="AW45" s="12">
        <f>'% D'!BF44</f>
        <v>0.88755871260844266</v>
      </c>
      <c r="AY45" s="4">
        <f>'# D'!AW44</f>
        <v>1.4666666666666661E-2</v>
      </c>
      <c r="AZ45" s="12">
        <f>'# D'!AX44</f>
        <v>4.3878620458411566E-2</v>
      </c>
      <c r="BA45" s="4">
        <f>'# D'!AY44</f>
        <v>-5.0000000000000044E-3</v>
      </c>
      <c r="BB45" s="12">
        <f>'# D'!AZ44</f>
        <v>4.0429447198300827E-2</v>
      </c>
      <c r="BC45" s="4">
        <f>'# D'!BA44</f>
        <v>6.0000000000000053E-3</v>
      </c>
      <c r="BD45" s="12">
        <f>'# D'!BB44</f>
        <v>0.45903367129337402</v>
      </c>
      <c r="BE45" s="4">
        <f>'# D'!BC44</f>
        <v>8.3333333333335258E-4</v>
      </c>
      <c r="BF45" s="12">
        <f>'# D'!BD44</f>
        <v>1.7056637652242568E-2</v>
      </c>
      <c r="BG45" s="4">
        <f>'# D'!BE44</f>
        <v>-5.2333333333333565E-2</v>
      </c>
      <c r="BH45" s="12">
        <f>'# D'!BF44</f>
        <v>6.203733795512538E-2</v>
      </c>
      <c r="BJ45" s="15">
        <f>'T-TEST'!AB44</f>
        <v>0.45916292296475214</v>
      </c>
      <c r="BK45" s="15">
        <f>'T-TEST'!AC44</f>
        <v>0.79158312886775473</v>
      </c>
      <c r="BL45" s="15">
        <f>'T-TEST'!AD44</f>
        <v>0.78285288896028937</v>
      </c>
      <c r="BM45" s="15">
        <f>'T-TEST'!AE44</f>
        <v>0.92002918499817521</v>
      </c>
      <c r="BN45" s="15">
        <f>'T-TEST'!AF44</f>
        <v>0.19118218442415388</v>
      </c>
      <c r="BP45" s="8" t="str">
        <f t="shared" si="5"/>
        <v>N</v>
      </c>
      <c r="BQ45" s="8" t="str">
        <f t="shared" si="6"/>
        <v>N</v>
      </c>
      <c r="BR45" s="8" t="str">
        <f t="shared" si="7"/>
        <v>N</v>
      </c>
      <c r="BS45" s="8" t="str">
        <f t="shared" si="8"/>
        <v>N</v>
      </c>
      <c r="BT45" s="8" t="str">
        <f t="shared" si="9"/>
        <v>N</v>
      </c>
      <c r="BV45" s="4">
        <f>'% D'!BH44</f>
        <v>-3.5000000000000142E-2</v>
      </c>
      <c r="BW45" s="4">
        <f>'% D'!BI44</f>
        <v>0.88898876805252081</v>
      </c>
      <c r="BX45" s="4">
        <f>'% D'!BJ44</f>
        <v>-0.36733333333333285</v>
      </c>
      <c r="BY45" s="4">
        <f>'% D'!BK44</f>
        <v>0.70844352135990385</v>
      </c>
      <c r="BZ45" s="4">
        <f>'% D'!BL44</f>
        <v>0.21300000000000008</v>
      </c>
      <c r="CA45" s="4">
        <f>'% D'!BM44</f>
        <v>0.68978857556775863</v>
      </c>
      <c r="CB45" s="4">
        <f>'% D'!BN44</f>
        <v>-0.2386666666666688</v>
      </c>
      <c r="CC45" s="4">
        <f>'% D'!BO44</f>
        <v>0.46016193544514938</v>
      </c>
      <c r="CD45" s="4">
        <f>'% D'!BP44</f>
        <v>-0.70466666666666633</v>
      </c>
      <c r="CE45" s="4">
        <f>'% D'!BQ44</f>
        <v>0.55462090839505607</v>
      </c>
      <c r="CG45" s="4">
        <f>'# D'!BH44</f>
        <v>-2.0000000000000018E-3</v>
      </c>
      <c r="CH45" s="12">
        <f>'# D'!BI44</f>
        <v>6.1912091705579798E-2</v>
      </c>
      <c r="CI45" s="4">
        <f>'# D'!BJ44</f>
        <v>-2.5666666666666671E-2</v>
      </c>
      <c r="CJ45" s="12">
        <f>'# D'!BK44</f>
        <v>4.9487925429146838E-2</v>
      </c>
      <c r="CK45" s="4">
        <f>'# D'!BL44</f>
        <v>2.0666666666666722E-2</v>
      </c>
      <c r="CL45" s="12">
        <f>'# D'!BM44</f>
        <v>0.44860368481987761</v>
      </c>
      <c r="CM45" s="4">
        <f>'# D'!BN44</f>
        <v>-1.6833333333333367E-2</v>
      </c>
      <c r="CN45" s="12">
        <f>'# D'!BO44</f>
        <v>3.2389589425269802E-2</v>
      </c>
      <c r="CO45" s="4">
        <f>'# D'!BP44</f>
        <v>-4.9666666666666748E-2</v>
      </c>
      <c r="CP45" s="12">
        <f>'# D'!BQ44</f>
        <v>3.8684576166608489E-2</v>
      </c>
      <c r="CR45" s="15">
        <f>'T-TEST'!AH44</f>
        <v>0.94369813980358774</v>
      </c>
      <c r="CS45" s="15">
        <f>'T-TEST'!AI44</f>
        <v>0.27545466131076091</v>
      </c>
      <c r="CT45" s="15">
        <f>'T-TEST'!AJ44</f>
        <v>0.51444928449383487</v>
      </c>
      <c r="CU45" s="15">
        <f>'T-TEST'!AK44</f>
        <v>0.38136040841293528</v>
      </c>
      <c r="CV45" s="15">
        <f>'T-TEST'!AL44</f>
        <v>0.25516484416453455</v>
      </c>
      <c r="CX45" s="8" t="str">
        <f t="shared" si="10"/>
        <v>N</v>
      </c>
      <c r="CY45" s="8" t="str">
        <f t="shared" si="11"/>
        <v>N</v>
      </c>
      <c r="CZ45" s="8" t="str">
        <f t="shared" si="12"/>
        <v>N</v>
      </c>
      <c r="DA45" s="8" t="str">
        <f t="shared" si="13"/>
        <v>N</v>
      </c>
      <c r="DB45" s="8" t="str">
        <f t="shared" si="14"/>
        <v>N</v>
      </c>
    </row>
    <row r="46" spans="1:106" x14ac:dyDescent="0.25">
      <c r="A46" t="str">
        <f>'Raw Data'!A45</f>
        <v>A_p110g</v>
      </c>
      <c r="B46">
        <f>'Raw Data'!B45</f>
        <v>270</v>
      </c>
      <c r="C46">
        <f>'Raw Data'!C45</f>
        <v>281</v>
      </c>
      <c r="D46" t="str">
        <f>'Raw Data'!D45</f>
        <v>FVLRVCGRDEYL</v>
      </c>
      <c r="E46" s="4">
        <f>'% D'!AL45</f>
        <v>5.9666666666666757E-2</v>
      </c>
      <c r="F46" s="12">
        <f>'% D'!AM45</f>
        <v>0.7785924647134721</v>
      </c>
      <c r="G46" s="4">
        <f>'% D'!AN45</f>
        <v>-6.2666666666666426E-2</v>
      </c>
      <c r="H46" s="12">
        <f>'% D'!AO45</f>
        <v>0.52062085838926553</v>
      </c>
      <c r="I46" s="4">
        <f>'% D'!AP45</f>
        <v>-0.13166666666666682</v>
      </c>
      <c r="J46" s="12">
        <f>'% D'!AQ45</f>
        <v>0.83458181159548306</v>
      </c>
      <c r="K46" s="4">
        <f>'% D'!AR45</f>
        <v>0.17733333333333245</v>
      </c>
      <c r="L46" s="12">
        <f>'% D'!AS45</f>
        <v>0.82025899163937066</v>
      </c>
      <c r="M46" s="4">
        <f>'% D'!AT45</f>
        <v>0.57566666666666588</v>
      </c>
      <c r="N46" s="12">
        <f>'% D'!AU45</f>
        <v>0.29424756098638366</v>
      </c>
      <c r="P46" s="4">
        <f>'# D'!AL45</f>
        <v>5.666666666666681E-3</v>
      </c>
      <c r="Q46" s="12">
        <f>'# D'!AM45</f>
        <v>7.7699847015941986E-2</v>
      </c>
      <c r="R46" s="4">
        <f>'# D'!AN45</f>
        <v>-6.3333333333333297E-3</v>
      </c>
      <c r="S46" s="12">
        <f>'# D'!AO45</f>
        <v>5.1811710095054531E-2</v>
      </c>
      <c r="T46" s="4">
        <f>'# D'!AP45</f>
        <v>-6.0000000000000053E-3</v>
      </c>
      <c r="U46" s="12">
        <f>'# D'!AQ45</f>
        <v>0.44929128907985938</v>
      </c>
      <c r="V46" s="4">
        <f>'# D'!AR45</f>
        <v>1.8000000000000127E-2</v>
      </c>
      <c r="W46" s="12">
        <f>'# D'!AS45</f>
        <v>8.1941263487806892E-2</v>
      </c>
      <c r="X46" s="4">
        <f>'# D'!AT45</f>
        <v>5.7333333333333347E-2</v>
      </c>
      <c r="Y46" s="12">
        <f>'# D'!AU45</f>
        <v>2.951739320974273E-2</v>
      </c>
      <c r="Z46" s="12"/>
      <c r="AB46" s="15">
        <f>'T-TEST'!V45</f>
        <v>0.86726095643322876</v>
      </c>
      <c r="AC46" s="15">
        <f>'T-TEST'!W45</f>
        <v>0.78038941181199817</v>
      </c>
      <c r="AD46" s="15">
        <f>'T-TEST'!X45</f>
        <v>0.7240291999605416</v>
      </c>
      <c r="AE46" s="15">
        <f>'T-TEST'!Y45</f>
        <v>0.65070073448476839</v>
      </c>
      <c r="AF46" s="15">
        <f>'T-TEST'!Z45</f>
        <v>1.5956139205617573E-2</v>
      </c>
      <c r="AH46" s="8" t="str">
        <f t="shared" si="0"/>
        <v>N</v>
      </c>
      <c r="AI46" s="8" t="str">
        <f t="shared" si="1"/>
        <v>N</v>
      </c>
      <c r="AJ46" s="8" t="str">
        <f t="shared" si="2"/>
        <v>N</v>
      </c>
      <c r="AK46" s="8" t="str">
        <f t="shared" si="3"/>
        <v>N</v>
      </c>
      <c r="AL46" s="8" t="str">
        <f t="shared" si="4"/>
        <v>N</v>
      </c>
      <c r="AM46" s="8"/>
      <c r="AN46" s="4">
        <f>'% D'!AW45</f>
        <v>0.20300000000000007</v>
      </c>
      <c r="AO46" s="12">
        <f>'% D'!AX45</f>
        <v>0.52747478492816668</v>
      </c>
      <c r="AP46" s="4">
        <f>'% D'!AY45</f>
        <v>-0.90633333333333321</v>
      </c>
      <c r="AQ46" s="12">
        <f>'% D'!AZ45</f>
        <v>1.1628302944562181</v>
      </c>
      <c r="AR46" s="4">
        <f>'% D'!BA45</f>
        <v>-0.94366666666666665</v>
      </c>
      <c r="AS46" s="12">
        <f>'% D'!BB45</f>
        <v>1.2727816916287678</v>
      </c>
      <c r="AT46" s="4">
        <f>'% D'!BC45</f>
        <v>-0.62883333333333358</v>
      </c>
      <c r="AU46" s="12">
        <f>'% D'!BD45</f>
        <v>1.1918815478433866</v>
      </c>
      <c r="AV46" s="4">
        <f>'% D'!BE45</f>
        <v>0.20683333333333209</v>
      </c>
      <c r="AW46" s="12">
        <f>'% D'!BF45</f>
        <v>0.28903606853247354</v>
      </c>
      <c r="AY46" s="4">
        <f>'# D'!AW45</f>
        <v>2.0333333333333314E-2</v>
      </c>
      <c r="AZ46" s="12">
        <f>'# D'!AX45</f>
        <v>5.2731268075951902E-2</v>
      </c>
      <c r="BA46" s="4">
        <f>'# D'!AY45</f>
        <v>-9.0666666666666645E-2</v>
      </c>
      <c r="BB46" s="12">
        <f>'# D'!AZ45</f>
        <v>0.11602263587529543</v>
      </c>
      <c r="BC46" s="4">
        <f>'# D'!BA45</f>
        <v>-9.8000000000000032E-2</v>
      </c>
      <c r="BD46" s="12">
        <f>'# D'!BB45</f>
        <v>0.46796984636104066</v>
      </c>
      <c r="BE46" s="4">
        <f>'# D'!BC45</f>
        <v>-6.2666666666666648E-2</v>
      </c>
      <c r="BF46" s="12">
        <f>'# D'!BD45</f>
        <v>0.11915152831202304</v>
      </c>
      <c r="BG46" s="4">
        <f>'# D'!BE45</f>
        <v>2.0666666666666611E-2</v>
      </c>
      <c r="BH46" s="12">
        <f>'# D'!BF45</f>
        <v>2.8401747051782188E-2</v>
      </c>
      <c r="BJ46" s="15">
        <f>'T-TEST'!AB45</f>
        <v>0.48665218870121651</v>
      </c>
      <c r="BK46" s="15">
        <f>'T-TEST'!AC45</f>
        <v>0.22541929989322954</v>
      </c>
      <c r="BL46" s="15">
        <f>'T-TEST'!AD45</f>
        <v>0.20253532279680275</v>
      </c>
      <c r="BM46" s="15">
        <f>'T-TEST'!AE45</f>
        <v>0.51247522283342484</v>
      </c>
      <c r="BN46" s="15">
        <f>'T-TEST'!AF45</f>
        <v>0.20449330575335825</v>
      </c>
      <c r="BP46" s="8" t="str">
        <f t="shared" si="5"/>
        <v>N</v>
      </c>
      <c r="BQ46" s="8" t="str">
        <f t="shared" si="6"/>
        <v>N</v>
      </c>
      <c r="BR46" s="8" t="str">
        <f t="shared" si="7"/>
        <v>N</v>
      </c>
      <c r="BS46" s="8" t="str">
        <f t="shared" si="8"/>
        <v>N</v>
      </c>
      <c r="BT46" s="8" t="str">
        <f t="shared" si="9"/>
        <v>N</v>
      </c>
      <c r="BV46" s="4">
        <f>'% D'!BH45</f>
        <v>0.14333333333333331</v>
      </c>
      <c r="BW46" s="4">
        <f>'% D'!BI45</f>
        <v>0.48170244366473736</v>
      </c>
      <c r="BX46" s="4">
        <f>'% D'!BJ45</f>
        <v>-0.84366666666666679</v>
      </c>
      <c r="BY46" s="4">
        <f>'% D'!BK45</f>
        <v>1.2047181026668583</v>
      </c>
      <c r="BZ46" s="4">
        <f>'% D'!BL45</f>
        <v>-0.81199999999999983</v>
      </c>
      <c r="CA46" s="4">
        <f>'% D'!BM45</f>
        <v>1.3507808353462893</v>
      </c>
      <c r="CB46" s="4">
        <f>'% D'!BN45</f>
        <v>-0.80616666666666603</v>
      </c>
      <c r="CC46" s="4">
        <f>'% D'!BO45</f>
        <v>1.4993819868155855</v>
      </c>
      <c r="CD46" s="4">
        <f>'% D'!BP45</f>
        <v>-0.36883333333333379</v>
      </c>
      <c r="CE46" s="4">
        <f>'% D'!BQ45</f>
        <v>0.21027245899800956</v>
      </c>
      <c r="CG46" s="4">
        <f>'# D'!BH45</f>
        <v>1.4666666666666633E-2</v>
      </c>
      <c r="CH46" s="12">
        <f>'# D'!BI45</f>
        <v>4.803370412933166E-2</v>
      </c>
      <c r="CI46" s="4">
        <f>'# D'!BJ45</f>
        <v>-8.4333333333333316E-2</v>
      </c>
      <c r="CJ46" s="12">
        <f>'# D'!BK45</f>
        <v>0.11979269737249296</v>
      </c>
      <c r="CK46" s="4">
        <f>'# D'!BL45</f>
        <v>-9.2000000000000026E-2</v>
      </c>
      <c r="CL46" s="12">
        <f>'# D'!BM45</f>
        <v>0.46502520881262643</v>
      </c>
      <c r="CM46" s="4">
        <f>'# D'!BN45</f>
        <v>-8.0666666666666775E-2</v>
      </c>
      <c r="CN46" s="12">
        <f>'# D'!BO45</f>
        <v>0.14946592540903178</v>
      </c>
      <c r="CO46" s="4">
        <f>'# D'!BP45</f>
        <v>-3.6666666666666736E-2</v>
      </c>
      <c r="CP46" s="12">
        <f>'# D'!BQ45</f>
        <v>2.0914636031183889E-2</v>
      </c>
      <c r="CR46" s="15">
        <f>'T-TEST'!AH45</f>
        <v>0.5651258067297884</v>
      </c>
      <c r="CS46" s="15">
        <f>'T-TEST'!AI45</f>
        <v>0.24912718213327503</v>
      </c>
      <c r="CT46" s="15">
        <f>'T-TEST'!AJ45</f>
        <v>0.2570939622948622</v>
      </c>
      <c r="CU46" s="15">
        <f>'T-TEST'!AK45</f>
        <v>0.41809203516036642</v>
      </c>
      <c r="CV46" s="15">
        <f>'T-TEST'!AL45</f>
        <v>4.2243897992751633E-2</v>
      </c>
      <c r="CX46" s="8" t="str">
        <f t="shared" si="10"/>
        <v>N</v>
      </c>
      <c r="CY46" s="8" t="str">
        <f t="shared" si="11"/>
        <v>N</v>
      </c>
      <c r="CZ46" s="8" t="str">
        <f t="shared" si="12"/>
        <v>N</v>
      </c>
      <c r="DA46" s="8" t="str">
        <f t="shared" si="13"/>
        <v>N</v>
      </c>
      <c r="DB46" s="8" t="str">
        <f t="shared" si="14"/>
        <v>N</v>
      </c>
    </row>
    <row r="47" spans="1:106" x14ac:dyDescent="0.25">
      <c r="A47" t="str">
        <f>'Raw Data'!A46</f>
        <v>A_p110g</v>
      </c>
      <c r="B47">
        <f>'Raw Data'!B46</f>
        <v>282</v>
      </c>
      <c r="C47">
        <f>'Raw Data'!C46</f>
        <v>291</v>
      </c>
      <c r="D47" t="str">
        <f>'Raw Data'!D46</f>
        <v>VGETPIKNFQ</v>
      </c>
      <c r="E47" s="4">
        <f>'% D'!AL46</f>
        <v>0.45833333333333215</v>
      </c>
      <c r="F47" s="12">
        <f>'% D'!AM46</f>
        <v>0.6745394076493666</v>
      </c>
      <c r="G47" s="4">
        <f>'% D'!AN46</f>
        <v>0.57366666666666788</v>
      </c>
      <c r="H47" s="12">
        <f>'% D'!AO46</f>
        <v>0.37532745381805921</v>
      </c>
      <c r="I47" s="4">
        <f>'% D'!AP46</f>
        <v>0.67500000000000071</v>
      </c>
      <c r="J47" s="12">
        <f>'% D'!AQ46</f>
        <v>0.66973652792646099</v>
      </c>
      <c r="K47" s="4">
        <f>'% D'!AR46</f>
        <v>0.37899999999999956</v>
      </c>
      <c r="L47" s="12">
        <f>'% D'!AS46</f>
        <v>0.48830732585231729</v>
      </c>
      <c r="M47" s="4">
        <f>'% D'!AT46</f>
        <v>0.54400000000000048</v>
      </c>
      <c r="N47" s="12">
        <f>'% D'!AU46</f>
        <v>1.0082899431844121</v>
      </c>
      <c r="P47" s="4">
        <f>'# D'!AL46</f>
        <v>3.1666666666666621E-2</v>
      </c>
      <c r="Q47" s="12">
        <f>'# D'!AM46</f>
        <v>4.7487343848602329E-2</v>
      </c>
      <c r="R47" s="4">
        <f>'# D'!AN46</f>
        <v>4.0333333333333554E-2</v>
      </c>
      <c r="S47" s="12">
        <f>'# D'!AO46</f>
        <v>2.5777064814367555E-2</v>
      </c>
      <c r="T47" s="4">
        <f>'# D'!AP46</f>
        <v>3.2000000000000028E-2</v>
      </c>
      <c r="U47" s="12">
        <f>'# D'!AQ46</f>
        <v>4.9102546260336916E-2</v>
      </c>
      <c r="V47" s="4">
        <f>'# D'!AR46</f>
        <v>2.6666666666666394E-2</v>
      </c>
      <c r="W47" s="12">
        <f>'# D'!AS46</f>
        <v>3.4024680078279038E-2</v>
      </c>
      <c r="X47" s="4">
        <f>'# D'!AT46</f>
        <v>3.833333333333333E-2</v>
      </c>
      <c r="Y47" s="12">
        <f>'# D'!AU46</f>
        <v>7.0476216462074706E-2</v>
      </c>
      <c r="Z47" s="12"/>
      <c r="AB47" s="15">
        <f>'T-TEST'!V46</f>
        <v>0.30123842324514061</v>
      </c>
      <c r="AC47" s="15">
        <f>'T-TEST'!W46</f>
        <v>3.3261670206136615E-2</v>
      </c>
      <c r="AD47" s="15">
        <f>'T-TEST'!X46</f>
        <v>8.8992633890500744E-2</v>
      </c>
      <c r="AE47" s="15">
        <f>'T-TEST'!Y46</f>
        <v>0.22504861161907674</v>
      </c>
      <c r="AF47" s="15">
        <f>'T-TEST'!Z46</f>
        <v>0.39036171367812939</v>
      </c>
      <c r="AH47" s="8" t="str">
        <f t="shared" si="0"/>
        <v>N</v>
      </c>
      <c r="AI47" s="8" t="str">
        <f t="shared" si="1"/>
        <v>N</v>
      </c>
      <c r="AJ47" s="8" t="str">
        <f t="shared" si="2"/>
        <v>N</v>
      </c>
      <c r="AK47" s="8" t="str">
        <f t="shared" si="3"/>
        <v>N</v>
      </c>
      <c r="AL47" s="8" t="str">
        <f t="shared" si="4"/>
        <v>N</v>
      </c>
      <c r="AM47" s="8"/>
      <c r="AN47" s="4">
        <f>'% D'!AW46</f>
        <v>0.14266666666666517</v>
      </c>
      <c r="AO47" s="12">
        <f>'% D'!AX46</f>
        <v>0.95395846305406562</v>
      </c>
      <c r="AP47" s="4">
        <f>'% D'!AY46</f>
        <v>0.1720000000000006</v>
      </c>
      <c r="AQ47" s="12">
        <f>'% D'!AZ46</f>
        <v>0.71789940850377898</v>
      </c>
      <c r="AR47" s="4">
        <f>'% D'!BA46</f>
        <v>0.60966666666666569</v>
      </c>
      <c r="AS47" s="12">
        <f>'% D'!BB46</f>
        <v>0.75218303091210259</v>
      </c>
      <c r="AT47" s="4">
        <f>'% D'!BC46</f>
        <v>0.18799999999999883</v>
      </c>
      <c r="AU47" s="12">
        <f>'% D'!BD46</f>
        <v>0.40694432504575395</v>
      </c>
      <c r="AV47" s="4">
        <f>'% D'!BE46</f>
        <v>1.0149999999999988</v>
      </c>
      <c r="AW47" s="12">
        <f>'% D'!BF46</f>
        <v>1.0364142801974778</v>
      </c>
      <c r="AY47" s="4">
        <f>'# D'!AW46</f>
        <v>1.0000000000000009E-2</v>
      </c>
      <c r="AZ47" s="12">
        <f>'# D'!AX46</f>
        <v>6.7034272128478983E-2</v>
      </c>
      <c r="BA47" s="4">
        <f>'# D'!AY46</f>
        <v>1.2333333333333418E-2</v>
      </c>
      <c r="BB47" s="12">
        <f>'# D'!AZ46</f>
        <v>4.9914927439201784E-2</v>
      </c>
      <c r="BC47" s="4">
        <f>'# D'!BA46</f>
        <v>1.9000000000000017E-2</v>
      </c>
      <c r="BD47" s="12">
        <f>'# D'!BB46</f>
        <v>6.0235785031606884E-2</v>
      </c>
      <c r="BE47" s="4">
        <f>'# D'!BC46</f>
        <v>1.2999999999999901E-2</v>
      </c>
      <c r="BF47" s="12">
        <f>'# D'!BD46</f>
        <v>2.8213203435596374E-2</v>
      </c>
      <c r="BG47" s="4">
        <f>'# D'!BE46</f>
        <v>7.0999999999999952E-2</v>
      </c>
      <c r="BH47" s="12">
        <f>'# D'!BF46</f>
        <v>7.2338293708554255E-2</v>
      </c>
      <c r="BJ47" s="15">
        <f>'T-TEST'!AB46</f>
        <v>0.73998051366958584</v>
      </c>
      <c r="BK47" s="15">
        <f>'T-TEST'!AC46</f>
        <v>0.65635406309212496</v>
      </c>
      <c r="BL47" s="15">
        <f>'T-TEST'!AD46</f>
        <v>0.12201024608679033</v>
      </c>
      <c r="BM47" s="15">
        <f>'T-TEST'!AE46</f>
        <v>0.54133971935115333</v>
      </c>
      <c r="BN47" s="15">
        <f>'T-TEST'!AF46</f>
        <v>0.17662642093433564</v>
      </c>
      <c r="BP47" s="8" t="str">
        <f t="shared" si="5"/>
        <v>N</v>
      </c>
      <c r="BQ47" s="8" t="str">
        <f t="shared" si="6"/>
        <v>N</v>
      </c>
      <c r="BR47" s="8" t="str">
        <f t="shared" si="7"/>
        <v>N</v>
      </c>
      <c r="BS47" s="8" t="str">
        <f t="shared" si="8"/>
        <v>N</v>
      </c>
      <c r="BT47" s="8" t="str">
        <f t="shared" si="9"/>
        <v>N</v>
      </c>
      <c r="BV47" s="4">
        <f>'% D'!BH46</f>
        <v>-0.31566666666666698</v>
      </c>
      <c r="BW47" s="4">
        <f>'% D'!BI46</f>
        <v>0.49000237224944065</v>
      </c>
      <c r="BX47" s="4">
        <f>'% D'!BJ46</f>
        <v>-0.40166666666666728</v>
      </c>
      <c r="BY47" s="4">
        <f>'% D'!BK46</f>
        <v>0.82482914747811364</v>
      </c>
      <c r="BZ47" s="4">
        <f>'% D'!BL46</f>
        <v>-6.533333333333502E-2</v>
      </c>
      <c r="CA47" s="4">
        <f>'% D'!BM46</f>
        <v>0.58652982943078491</v>
      </c>
      <c r="CB47" s="4">
        <f>'% D'!BN46</f>
        <v>-0.19100000000000072</v>
      </c>
      <c r="CC47" s="4">
        <f>'% D'!BO46</f>
        <v>0.69513168687648808</v>
      </c>
      <c r="CD47" s="4">
        <f>'% D'!BP46</f>
        <v>0.47099999999999831</v>
      </c>
      <c r="CE47" s="4">
        <f>'% D'!BQ46</f>
        <v>0.29714478233274666</v>
      </c>
      <c r="CG47" s="4">
        <f>'# D'!BH46</f>
        <v>-2.1666666666666612E-2</v>
      </c>
      <c r="CH47" s="12">
        <f>'# D'!BI46</f>
        <v>3.4822180596396135E-2</v>
      </c>
      <c r="CI47" s="4">
        <f>'# D'!BJ46</f>
        <v>-2.8000000000000136E-2</v>
      </c>
      <c r="CJ47" s="12">
        <f>'# D'!BK46</f>
        <v>5.7544448801814391E-2</v>
      </c>
      <c r="CK47" s="4">
        <f>'# D'!BL46</f>
        <v>-1.3000000000000012E-2</v>
      </c>
      <c r="CL47" s="12">
        <f>'# D'!BM46</f>
        <v>4.2395569671785607E-2</v>
      </c>
      <c r="CM47" s="4">
        <f>'# D'!BN46</f>
        <v>-1.3666666666666494E-2</v>
      </c>
      <c r="CN47" s="12">
        <f>'# D'!BO46</f>
        <v>4.8237883513875396E-2</v>
      </c>
      <c r="CO47" s="4">
        <f>'# D'!BP46</f>
        <v>3.2666666666666622E-2</v>
      </c>
      <c r="CP47" s="12">
        <f>'# D'!BQ46</f>
        <v>2.0765339751489996E-2</v>
      </c>
      <c r="CR47" s="15">
        <f>'T-TEST'!AH46</f>
        <v>0.29970404820410862</v>
      </c>
      <c r="CS47" s="15">
        <f>'T-TEST'!AI46</f>
        <v>0.36142477321271793</v>
      </c>
      <c r="CT47" s="15">
        <f>'T-TEST'!AJ46</f>
        <v>0.79597981028370546</v>
      </c>
      <c r="CU47" s="15">
        <f>'T-TEST'!AK46</f>
        <v>0.57655982557736785</v>
      </c>
      <c r="CV47" s="15">
        <f>'T-TEST'!AL46</f>
        <v>8.1245850833357156E-2</v>
      </c>
      <c r="CX47" s="8" t="str">
        <f t="shared" si="10"/>
        <v>N</v>
      </c>
      <c r="CY47" s="8" t="str">
        <f t="shared" si="11"/>
        <v>N</v>
      </c>
      <c r="CZ47" s="8" t="str">
        <f t="shared" si="12"/>
        <v>N</v>
      </c>
      <c r="DA47" s="8" t="str">
        <f t="shared" si="13"/>
        <v>N</v>
      </c>
      <c r="DB47" s="8" t="str">
        <f t="shared" si="14"/>
        <v>N</v>
      </c>
    </row>
    <row r="48" spans="1:106" x14ac:dyDescent="0.25">
      <c r="A48" t="str">
        <f>'Raw Data'!A47</f>
        <v>A_p110g</v>
      </c>
      <c r="B48">
        <f>'Raw Data'!B47</f>
        <v>282</v>
      </c>
      <c r="C48">
        <f>'Raw Data'!C47</f>
        <v>307</v>
      </c>
      <c r="D48" t="str">
        <f>'Raw Data'!D47</f>
        <v>VGETPIKNFQWVRHCLKNGEEIHVVL</v>
      </c>
      <c r="E48" s="4">
        <f>'% D'!AL47</f>
        <v>0.34033333333333315</v>
      </c>
      <c r="F48" s="12">
        <f>'% D'!AM47</f>
        <v>1.204853081034877</v>
      </c>
      <c r="G48" s="4">
        <f>'% D'!AN47</f>
        <v>-0.17633333333333212</v>
      </c>
      <c r="H48" s="12">
        <f>'% D'!AO47</f>
        <v>1.3206450165974861</v>
      </c>
      <c r="I48" s="4">
        <f>'% D'!AP47</f>
        <v>4.4333333333334224E-2</v>
      </c>
      <c r="J48" s="12">
        <f>'% D'!AQ47</f>
        <v>0.49684333886646592</v>
      </c>
      <c r="K48" s="4">
        <f>'% D'!AR47</f>
        <v>1.0666666666665492E-2</v>
      </c>
      <c r="L48" s="12">
        <f>'% D'!AS47</f>
        <v>1.6414961734421156</v>
      </c>
      <c r="M48" s="4">
        <f>'% D'!AT47</f>
        <v>1.4830000000000041</v>
      </c>
      <c r="N48" s="12">
        <f>'% D'!AU47</f>
        <v>1.0976686294432072</v>
      </c>
      <c r="P48" s="4">
        <f>'# D'!AL47</f>
        <v>7.8333333333333255E-2</v>
      </c>
      <c r="Q48" s="12">
        <f>'# D'!AM47</f>
        <v>0.27728653450738028</v>
      </c>
      <c r="R48" s="4">
        <f>'# D'!AN47</f>
        <v>-4.0666666666666407E-2</v>
      </c>
      <c r="S48" s="12">
        <f>'# D'!AO47</f>
        <v>0.30363766290836669</v>
      </c>
      <c r="T48" s="4">
        <f>'# D'!AP47</f>
        <v>-8.3333333333328596E-3</v>
      </c>
      <c r="U48" s="12">
        <f>'# D'!AQ47</f>
        <v>1.9099196860219072</v>
      </c>
      <c r="V48" s="4">
        <f>'# D'!AR47</f>
        <v>2.3333333333344086E-3</v>
      </c>
      <c r="W48" s="12">
        <f>'# D'!AS47</f>
        <v>0.37711369975690295</v>
      </c>
      <c r="X48" s="4">
        <f>'# D'!AT47</f>
        <v>0.34066666666666645</v>
      </c>
      <c r="Y48" s="12">
        <f>'# D'!AU47</f>
        <v>0.2524720562056178</v>
      </c>
      <c r="Z48" s="12"/>
      <c r="AB48" s="15">
        <f>'T-TEST'!V47</f>
        <v>0.52713834377556468</v>
      </c>
      <c r="AC48" s="15">
        <f>'T-TEST'!W47</f>
        <v>0.76145490380784941</v>
      </c>
      <c r="AD48" s="15">
        <f>'T-TEST'!X47</f>
        <v>0.83701886476714793</v>
      </c>
      <c r="AE48" s="15">
        <f>'T-TEST'!Y47</f>
        <v>0.98919374143698402</v>
      </c>
      <c r="AF48" s="15">
        <f>'T-TEST'!Z47</f>
        <v>3.9157596209255928E-2</v>
      </c>
      <c r="AH48" s="8" t="str">
        <f t="shared" si="0"/>
        <v>N</v>
      </c>
      <c r="AI48" s="8" t="str">
        <f t="shared" si="1"/>
        <v>N</v>
      </c>
      <c r="AJ48" s="8" t="str">
        <f t="shared" si="2"/>
        <v>N</v>
      </c>
      <c r="AK48" s="8" t="str">
        <f t="shared" si="3"/>
        <v>N</v>
      </c>
      <c r="AL48" s="8" t="str">
        <f t="shared" si="4"/>
        <v>N</v>
      </c>
      <c r="AM48" s="8"/>
      <c r="AN48" s="4">
        <f>'% D'!AW47</f>
        <v>0.20100000000000007</v>
      </c>
      <c r="AO48" s="12">
        <f>'% D'!AX47</f>
        <v>1.2757870644336395</v>
      </c>
      <c r="AP48" s="4">
        <f>'% D'!AY47</f>
        <v>-0.56466666666666576</v>
      </c>
      <c r="AQ48" s="12">
        <f>'% D'!AZ47</f>
        <v>1.1775683676021669</v>
      </c>
      <c r="AR48" s="4">
        <f>'% D'!BA47</f>
        <v>8.7666666666667226E-2</v>
      </c>
      <c r="AS48" s="12">
        <f>'% D'!BB47</f>
        <v>0.26667954136363725</v>
      </c>
      <c r="AT48" s="4">
        <f>'% D'!BC47</f>
        <v>1.1168333333333287</v>
      </c>
      <c r="AU48" s="12">
        <f>'% D'!BD47</f>
        <v>1.2521738068503085</v>
      </c>
      <c r="AV48" s="4">
        <f>'% D'!BE47</f>
        <v>0.55633333333333823</v>
      </c>
      <c r="AW48" s="12">
        <f>'% D'!BF47</f>
        <v>0.77164200811064787</v>
      </c>
      <c r="AY48" s="4">
        <f>'# D'!AW47</f>
        <v>4.6666666666666523E-2</v>
      </c>
      <c r="AZ48" s="12">
        <f>'# D'!AX47</f>
        <v>0.29345846337604409</v>
      </c>
      <c r="BA48" s="4">
        <f>'# D'!AY47</f>
        <v>-0.12999999999999989</v>
      </c>
      <c r="BB48" s="12">
        <f>'# D'!AZ47</f>
        <v>0.27090328019935683</v>
      </c>
      <c r="BC48" s="4">
        <f>'# D'!BA47</f>
        <v>0.1163333333333334</v>
      </c>
      <c r="BD48" s="12">
        <f>'# D'!BB47</f>
        <v>1.7016481344986492</v>
      </c>
      <c r="BE48" s="4">
        <f>'# D'!BC47</f>
        <v>0.25666666666666682</v>
      </c>
      <c r="BF48" s="12">
        <f>'# D'!BD47</f>
        <v>0.28751598806904244</v>
      </c>
      <c r="BG48" s="4">
        <f>'# D'!BE47</f>
        <v>0.12783333333333324</v>
      </c>
      <c r="BH48" s="12">
        <f>'# D'!BF47</f>
        <v>0.17701932981864982</v>
      </c>
      <c r="BJ48" s="15">
        <f>'T-TEST'!AB47</f>
        <v>0.7170290988210638</v>
      </c>
      <c r="BK48" s="15">
        <f>'T-TEST'!AC47</f>
        <v>0.30500790214041884</v>
      </c>
      <c r="BL48" s="15">
        <f>'T-TEST'!AD47</f>
        <v>0.57949395738256559</v>
      </c>
      <c r="BM48" s="15">
        <f>'T-TEST'!AE47</f>
        <v>0.18578660048088466</v>
      </c>
      <c r="BN48" s="15">
        <f>'T-TEST'!AF47</f>
        <v>0.28149914334943443</v>
      </c>
      <c r="BP48" s="8" t="str">
        <f t="shared" si="5"/>
        <v>N</v>
      </c>
      <c r="BQ48" s="8" t="str">
        <f t="shared" si="6"/>
        <v>N</v>
      </c>
      <c r="BR48" s="8" t="str">
        <f t="shared" si="7"/>
        <v>N</v>
      </c>
      <c r="BS48" s="8" t="str">
        <f t="shared" si="8"/>
        <v>N</v>
      </c>
      <c r="BT48" s="8" t="str">
        <f t="shared" si="9"/>
        <v>N</v>
      </c>
      <c r="BV48" s="4">
        <f>'% D'!BH47</f>
        <v>-0.13933333333333309</v>
      </c>
      <c r="BW48" s="4">
        <f>'% D'!BI47</f>
        <v>1.2531511095364851</v>
      </c>
      <c r="BX48" s="4">
        <f>'% D'!BJ47</f>
        <v>-0.38833333333333364</v>
      </c>
      <c r="BY48" s="4">
        <f>'% D'!BK47</f>
        <v>1.3260677732223778</v>
      </c>
      <c r="BZ48" s="4">
        <f>'% D'!BL47</f>
        <v>4.3333333333333002E-2</v>
      </c>
      <c r="CA48" s="4">
        <f>'% D'!BM47</f>
        <v>0.30850493186615874</v>
      </c>
      <c r="CB48" s="4">
        <f>'% D'!BN47</f>
        <v>1.1061666666666632</v>
      </c>
      <c r="CC48" s="4">
        <f>'% D'!BO47</f>
        <v>1.6946414846621762</v>
      </c>
      <c r="CD48" s="4">
        <f>'% D'!BP47</f>
        <v>-0.92666666666666586</v>
      </c>
      <c r="CE48" s="4">
        <f>'% D'!BQ47</f>
        <v>0.54381550993801597</v>
      </c>
      <c r="CG48" s="4">
        <f>'# D'!BH47</f>
        <v>-3.1666666666666732E-2</v>
      </c>
      <c r="CH48" s="12">
        <f>'# D'!BI47</f>
        <v>0.28827730061522389</v>
      </c>
      <c r="CI48" s="4">
        <f>'# D'!BJ47</f>
        <v>-8.9333333333333487E-2</v>
      </c>
      <c r="CJ48" s="12">
        <f>'# D'!BK47</f>
        <v>0.30450143982471933</v>
      </c>
      <c r="CK48" s="4">
        <f>'# D'!BL47</f>
        <v>0.12466666666666626</v>
      </c>
      <c r="CL48" s="12">
        <f>'# D'!BM47</f>
        <v>1.7626027045705555</v>
      </c>
      <c r="CM48" s="4">
        <f>'# D'!BN47</f>
        <v>0.25433333333333241</v>
      </c>
      <c r="CN48" s="12">
        <f>'# D'!BO47</f>
        <v>0.38941098691095755</v>
      </c>
      <c r="CO48" s="4">
        <f>'# D'!BP47</f>
        <v>-0.21283333333333321</v>
      </c>
      <c r="CP48" s="12">
        <f>'# D'!BQ47</f>
        <v>0.1249502010700265</v>
      </c>
      <c r="CR48" s="15">
        <f>'T-TEST'!AH47</f>
        <v>0.80164435200729134</v>
      </c>
      <c r="CS48" s="15">
        <f>'T-TEST'!AI47</f>
        <v>0.51606929605600904</v>
      </c>
      <c r="CT48" s="15">
        <f>'T-TEST'!AJ47</f>
        <v>0.8138719028915985</v>
      </c>
      <c r="CU48" s="15">
        <f>'T-TEST'!AK47</f>
        <v>0.24100333507314087</v>
      </c>
      <c r="CV48" s="15">
        <f>'T-TEST'!AL47</f>
        <v>5.6989529749799768E-2</v>
      </c>
      <c r="CX48" s="8" t="str">
        <f t="shared" si="10"/>
        <v>N</v>
      </c>
      <c r="CY48" s="8" t="str">
        <f t="shared" si="11"/>
        <v>N</v>
      </c>
      <c r="CZ48" s="8" t="str">
        <f t="shared" si="12"/>
        <v>N</v>
      </c>
      <c r="DA48" s="8" t="str">
        <f t="shared" si="13"/>
        <v>N</v>
      </c>
      <c r="DB48" s="8" t="str">
        <f t="shared" si="14"/>
        <v>N</v>
      </c>
    </row>
    <row r="49" spans="1:106" x14ac:dyDescent="0.25">
      <c r="A49" t="str">
        <f>'Raw Data'!A48</f>
        <v>A_p110g</v>
      </c>
      <c r="B49">
        <f>'Raw Data'!B48</f>
        <v>292</v>
      </c>
      <c r="C49">
        <f>'Raw Data'!C48</f>
        <v>302</v>
      </c>
      <c r="D49" t="str">
        <f>'Raw Data'!D48</f>
        <v>WVRHCLKNGEE</v>
      </c>
      <c r="E49" s="4">
        <f>'% D'!AL48</f>
        <v>0.1379999999999999</v>
      </c>
      <c r="F49" s="12">
        <f>'% D'!AM48</f>
        <v>0.84045550584044515</v>
      </c>
      <c r="G49" s="4">
        <f>'% D'!AN48</f>
        <v>0.10366666666666635</v>
      </c>
      <c r="H49" s="12">
        <f>'% D'!AO48</f>
        <v>0.85880840967826133</v>
      </c>
      <c r="I49" s="4">
        <f>'% D'!AP48</f>
        <v>-0.33500000000000085</v>
      </c>
      <c r="J49" s="12">
        <f>'% D'!AQ48</f>
        <v>0.78485875728994314</v>
      </c>
      <c r="K49" s="4">
        <f>'% D'!AR48</f>
        <v>-5.1333333333332121E-2</v>
      </c>
      <c r="L49" s="12">
        <f>'% D'!AS48</f>
        <v>0.94476539583864794</v>
      </c>
      <c r="M49" s="4">
        <f>'% D'!AT48</f>
        <v>-3.6333333333338658E-2</v>
      </c>
      <c r="N49" s="12">
        <f>'% D'!AU48</f>
        <v>0.28308053215655665</v>
      </c>
      <c r="P49" s="4">
        <f>'# D'!AL48</f>
        <v>1.2333333333333307E-2</v>
      </c>
      <c r="Q49" s="12">
        <f>'# D'!AM48</f>
        <v>7.6090994930696126E-2</v>
      </c>
      <c r="R49" s="4">
        <f>'# D'!AN48</f>
        <v>9.3333333333334156E-3</v>
      </c>
      <c r="S49" s="12">
        <f>'# D'!AO48</f>
        <v>7.7756410938748771E-2</v>
      </c>
      <c r="T49" s="4">
        <f>'# D'!AP48</f>
        <v>-1.2666666666666826E-2</v>
      </c>
      <c r="U49" s="12">
        <f>'# D'!AQ48</f>
        <v>0.39963511987428268</v>
      </c>
      <c r="V49" s="4">
        <f>'# D'!AR48</f>
        <v>-4.3333333333333002E-3</v>
      </c>
      <c r="W49" s="12">
        <f>'# D'!AS48</f>
        <v>8.5639645424388067E-2</v>
      </c>
      <c r="X49" s="4">
        <f>'# D'!AT48</f>
        <v>-3.3333333333338544E-3</v>
      </c>
      <c r="Y49" s="12">
        <f>'# D'!AU48</f>
        <v>2.5159041626195117E-2</v>
      </c>
      <c r="Z49" s="12"/>
      <c r="AB49" s="15">
        <f>'T-TEST'!V48</f>
        <v>0.71167317199755598</v>
      </c>
      <c r="AC49" s="15">
        <f>'T-TEST'!W48</f>
        <v>0.78785888073820709</v>
      </c>
      <c r="AD49" s="15">
        <f>'T-TEST'!X48</f>
        <v>0.37968799054377989</v>
      </c>
      <c r="AE49" s="15">
        <f>'T-TEST'!Y48</f>
        <v>0.90760488364644143</v>
      </c>
      <c r="AF49" s="15">
        <f>'T-TEST'!Z48</f>
        <v>0.78410795471003147</v>
      </c>
      <c r="AH49" s="8" t="str">
        <f t="shared" si="0"/>
        <v>N</v>
      </c>
      <c r="AI49" s="8" t="str">
        <f t="shared" si="1"/>
        <v>N</v>
      </c>
      <c r="AJ49" s="8" t="str">
        <f t="shared" si="2"/>
        <v>N</v>
      </c>
      <c r="AK49" s="8" t="str">
        <f t="shared" si="3"/>
        <v>N</v>
      </c>
      <c r="AL49" s="8" t="str">
        <f t="shared" si="4"/>
        <v>N</v>
      </c>
      <c r="AM49" s="8"/>
      <c r="AN49" s="4">
        <f>'% D'!AW48</f>
        <v>-4.6666666666670409E-3</v>
      </c>
      <c r="AO49" s="12">
        <f>'% D'!AX48</f>
        <v>0.80154099979562066</v>
      </c>
      <c r="AP49" s="4">
        <f>'% D'!AY48</f>
        <v>-0.43400000000000016</v>
      </c>
      <c r="AQ49" s="12">
        <f>'% D'!AZ48</f>
        <v>0.76719369280090577</v>
      </c>
      <c r="AR49" s="4">
        <f>'% D'!BA48</f>
        <v>-0.3716666666666697</v>
      </c>
      <c r="AS49" s="12">
        <f>'% D'!BB48</f>
        <v>1.2079991159987176</v>
      </c>
      <c r="AT49" s="4">
        <f>'% D'!BC48</f>
        <v>-5.649999999999622E-2</v>
      </c>
      <c r="AU49" s="12">
        <f>'% D'!BD48</f>
        <v>0.69446766281480976</v>
      </c>
      <c r="AV49" s="4">
        <f>'% D'!BE48</f>
        <v>0.35616666666666319</v>
      </c>
      <c r="AW49" s="12">
        <f>'% D'!BF48</f>
        <v>0.60085134478952096</v>
      </c>
      <c r="AY49" s="4">
        <f>'# D'!AW48</f>
        <v>-3.3333333333335213E-4</v>
      </c>
      <c r="AZ49" s="12">
        <f>'# D'!AX48</f>
        <v>7.2700696948150775E-2</v>
      </c>
      <c r="BA49" s="4">
        <f>'# D'!AY48</f>
        <v>-3.8999999999999924E-2</v>
      </c>
      <c r="BB49" s="12">
        <f>'# D'!AZ48</f>
        <v>6.9737208847728369E-2</v>
      </c>
      <c r="BC49" s="4">
        <f>'# D'!BA48</f>
        <v>-2.4000000000000021E-2</v>
      </c>
      <c r="BD49" s="12">
        <f>'# D'!BB48</f>
        <v>0.42426062260340747</v>
      </c>
      <c r="BE49" s="4">
        <f>'# D'!BC48</f>
        <v>-5.0000000000003375E-3</v>
      </c>
      <c r="BF49" s="12">
        <f>'# D'!BD48</f>
        <v>6.2777136797738955E-2</v>
      </c>
      <c r="BG49" s="4">
        <f>'# D'!BE48</f>
        <v>3.2000000000000028E-2</v>
      </c>
      <c r="BH49" s="12">
        <f>'# D'!BF48</f>
        <v>5.4290968089635808E-2</v>
      </c>
      <c r="BJ49" s="15">
        <f>'T-TEST'!AB48</f>
        <v>0.9916020722195269</v>
      </c>
      <c r="BK49" s="15">
        <f>'T-TEST'!AC48</f>
        <v>0.28016340428337105</v>
      </c>
      <c r="BL49" s="15">
        <f>'T-TEST'!AD48</f>
        <v>0.50598824037659074</v>
      </c>
      <c r="BM49" s="15">
        <f>'T-TEST'!AE48</f>
        <v>0.87041630333169473</v>
      </c>
      <c r="BN49" s="15">
        <f>'T-TEST'!AF48</f>
        <v>0.418893194898313</v>
      </c>
      <c r="BP49" s="8" t="str">
        <f t="shared" si="5"/>
        <v>N</v>
      </c>
      <c r="BQ49" s="8" t="str">
        <f t="shared" si="6"/>
        <v>N</v>
      </c>
      <c r="BR49" s="8" t="str">
        <f t="shared" si="7"/>
        <v>N</v>
      </c>
      <c r="BS49" s="8" t="str">
        <f t="shared" si="8"/>
        <v>N</v>
      </c>
      <c r="BT49" s="8" t="str">
        <f t="shared" si="9"/>
        <v>N</v>
      </c>
      <c r="BV49" s="4">
        <f>'% D'!BH48</f>
        <v>-0.14266666666666694</v>
      </c>
      <c r="BW49" s="4">
        <f>'% D'!BI48</f>
        <v>0.78971407983266306</v>
      </c>
      <c r="BX49" s="4">
        <f>'% D'!BJ48</f>
        <v>-0.53766666666666652</v>
      </c>
      <c r="BY49" s="4">
        <f>'% D'!BK48</f>
        <v>0.62348061476265282</v>
      </c>
      <c r="BZ49" s="4">
        <f>'% D'!BL48</f>
        <v>-3.6666666666668846E-2</v>
      </c>
      <c r="CA49" s="4">
        <f>'% D'!BM48</f>
        <v>1.0141158235125192</v>
      </c>
      <c r="CB49" s="4">
        <f>'% D'!BN48</f>
        <v>-5.1666666666640992E-3</v>
      </c>
      <c r="CC49" s="4">
        <f>'% D'!BO48</f>
        <v>0.75517197479103726</v>
      </c>
      <c r="CD49" s="4">
        <f>'% D'!BP48</f>
        <v>0.39250000000000185</v>
      </c>
      <c r="CE49" s="4">
        <f>'% D'!BQ48</f>
        <v>0.49257355860681962</v>
      </c>
      <c r="CG49" s="4">
        <f>'# D'!BH48</f>
        <v>-1.2666666666666659E-2</v>
      </c>
      <c r="CH49" s="12">
        <f>'# D'!BI48</f>
        <v>7.1478476104742172E-2</v>
      </c>
      <c r="CI49" s="4">
        <f>'# D'!BJ48</f>
        <v>-4.8333333333333339E-2</v>
      </c>
      <c r="CJ49" s="12">
        <f>'# D'!BK48</f>
        <v>5.6447843754124441E-2</v>
      </c>
      <c r="CK49" s="4">
        <f>'# D'!BL48</f>
        <v>-1.1333333333333195E-2</v>
      </c>
      <c r="CL49" s="12">
        <f>'# D'!BM48</f>
        <v>0.38032387682343138</v>
      </c>
      <c r="CM49" s="4">
        <f>'# D'!BN48</f>
        <v>-6.6666666666703733E-4</v>
      </c>
      <c r="CN49" s="12">
        <f>'# D'!BO48</f>
        <v>6.8117342622588201E-2</v>
      </c>
      <c r="CO49" s="4">
        <f>'# D'!BP48</f>
        <v>3.5333333333333883E-2</v>
      </c>
      <c r="CP49" s="12">
        <f>'# D'!BQ48</f>
        <v>4.4407178779960324E-2</v>
      </c>
      <c r="CR49" s="15">
        <f>'T-TEST'!AH48</f>
        <v>0.68713868454166471</v>
      </c>
      <c r="CS49" s="15">
        <f>'T-TEST'!AI48</f>
        <v>0.11183228074415626</v>
      </c>
      <c r="CT49" s="15">
        <f>'T-TEST'!AJ48</f>
        <v>0.93979582791846028</v>
      </c>
      <c r="CU49" s="15">
        <f>'T-TEST'!AK48</f>
        <v>0.98408857493518054</v>
      </c>
      <c r="CV49" s="15">
        <f>'T-TEST'!AL48</f>
        <v>0.39907816073697427</v>
      </c>
      <c r="CX49" s="8" t="str">
        <f t="shared" si="10"/>
        <v>N</v>
      </c>
      <c r="CY49" s="8" t="str">
        <f t="shared" si="11"/>
        <v>N</v>
      </c>
      <c r="CZ49" s="8" t="str">
        <f t="shared" si="12"/>
        <v>N</v>
      </c>
      <c r="DA49" s="8" t="str">
        <f t="shared" si="13"/>
        <v>N</v>
      </c>
      <c r="DB49" s="8" t="str">
        <f t="shared" si="14"/>
        <v>N</v>
      </c>
    </row>
    <row r="50" spans="1:106" x14ac:dyDescent="0.25">
      <c r="A50" t="str">
        <f>'Raw Data'!A49</f>
        <v>A_p110g</v>
      </c>
      <c r="B50">
        <f>'Raw Data'!B49</f>
        <v>292</v>
      </c>
      <c r="C50">
        <f>'Raw Data'!C49</f>
        <v>307</v>
      </c>
      <c r="D50" t="str">
        <f>'Raw Data'!D49</f>
        <v>WVRHCLKNGEEIHVVL</v>
      </c>
      <c r="E50" s="4">
        <f>'% D'!AL49</f>
        <v>5.600000000000005E-2</v>
      </c>
      <c r="F50" s="12">
        <f>'% D'!AM49</f>
        <v>0.9031087377336684</v>
      </c>
      <c r="G50" s="4">
        <f>'% D'!AN49</f>
        <v>2.2333333333333982E-2</v>
      </c>
      <c r="H50" s="12">
        <f>'% D'!AO49</f>
        <v>0.89803100120926727</v>
      </c>
      <c r="I50" s="4">
        <f>'% D'!AP49</f>
        <v>-1.1226666666666656</v>
      </c>
      <c r="J50" s="12">
        <f>'% D'!AQ49</f>
        <v>1.0195215059488179</v>
      </c>
      <c r="K50" s="4">
        <f>'% D'!AR49</f>
        <v>-0.57666666666666799</v>
      </c>
      <c r="L50" s="12">
        <f>'% D'!AS49</f>
        <v>1.5183365491808263</v>
      </c>
      <c r="M50" s="4">
        <f>'% D'!AT49</f>
        <v>-0.86699999999999733</v>
      </c>
      <c r="N50" s="12">
        <f>'% D'!AU49</f>
        <v>1.1244682162877091</v>
      </c>
      <c r="P50" s="4">
        <f>'# D'!AL49</f>
        <v>7.666666666666655E-3</v>
      </c>
      <c r="Q50" s="12">
        <f>'# D'!AM49</f>
        <v>0.1262904131577324</v>
      </c>
      <c r="R50" s="4">
        <f>'# D'!AN49</f>
        <v>2.9999999999998916E-3</v>
      </c>
      <c r="S50" s="12">
        <f>'# D'!AO49</f>
        <v>0.12627093896944477</v>
      </c>
      <c r="T50" s="4">
        <f>'# D'!AP49</f>
        <v>-0.11499999999999977</v>
      </c>
      <c r="U50" s="12">
        <f>'# D'!AQ49</f>
        <v>1.192621716731145</v>
      </c>
      <c r="V50" s="4">
        <f>'# D'!AR49</f>
        <v>-8.1000000000000405E-2</v>
      </c>
      <c r="W50" s="12">
        <f>'# D'!AS49</f>
        <v>0.21284430791809755</v>
      </c>
      <c r="X50" s="4">
        <f>'# D'!AT49</f>
        <v>-0.12133333333333374</v>
      </c>
      <c r="Y50" s="12">
        <f>'# D'!AU49</f>
        <v>0.15784020534013754</v>
      </c>
      <c r="Z50" s="12"/>
      <c r="AB50" s="15">
        <f>'T-TEST'!V49</f>
        <v>0.88899279138725618</v>
      </c>
      <c r="AC50" s="15">
        <f>'T-TEST'!W49</f>
        <v>0.95890357751828303</v>
      </c>
      <c r="AD50" s="15">
        <f>'T-TEST'!X49</f>
        <v>8.6610551168613964E-2</v>
      </c>
      <c r="AE50" s="15">
        <f>'T-TEST'!Y49</f>
        <v>0.40549791955958792</v>
      </c>
      <c r="AF50" s="15">
        <f>'T-TEST'!Z49</f>
        <v>0.19933520833241869</v>
      </c>
      <c r="AH50" s="8" t="str">
        <f t="shared" si="0"/>
        <v>N</v>
      </c>
      <c r="AI50" s="8" t="str">
        <f t="shared" si="1"/>
        <v>N</v>
      </c>
      <c r="AJ50" s="8" t="str">
        <f t="shared" si="2"/>
        <v>N</v>
      </c>
      <c r="AK50" s="8" t="str">
        <f t="shared" si="3"/>
        <v>N</v>
      </c>
      <c r="AL50" s="8" t="str">
        <f t="shared" si="4"/>
        <v>N</v>
      </c>
      <c r="AM50" s="8"/>
      <c r="AN50" s="4">
        <f>'% D'!AW49</f>
        <v>6.333333333333524E-3</v>
      </c>
      <c r="AO50" s="12">
        <f>'% D'!AX49</f>
        <v>1.0669032857743757</v>
      </c>
      <c r="AP50" s="4">
        <f>'% D'!AY49</f>
        <v>-0.19733333333333292</v>
      </c>
      <c r="AQ50" s="12">
        <f>'% D'!AZ49</f>
        <v>0.92882267372809169</v>
      </c>
      <c r="AR50" s="4">
        <f>'% D'!BA49</f>
        <v>-0.35366666666666369</v>
      </c>
      <c r="AS50" s="12">
        <f>'% D'!BB49</f>
        <v>0.67984413018561918</v>
      </c>
      <c r="AT50" s="4">
        <f>'% D'!BC49</f>
        <v>-0.39099999999999824</v>
      </c>
      <c r="AU50" s="12">
        <f>'% D'!BD49</f>
        <v>0.80117129308715851</v>
      </c>
      <c r="AV50" s="4">
        <f>'% D'!BE49</f>
        <v>-0.86516666666666353</v>
      </c>
      <c r="AW50" s="12">
        <f>'% D'!BF49</f>
        <v>0.78041519907072332</v>
      </c>
      <c r="AY50" s="4">
        <f>'# D'!AW49</f>
        <v>1.0000000000000009E-3</v>
      </c>
      <c r="AZ50" s="12">
        <f>'# D'!AX49</f>
        <v>0.14931875551184443</v>
      </c>
      <c r="BA50" s="4">
        <f>'# D'!AY49</f>
        <v>-2.7666666666666728E-2</v>
      </c>
      <c r="BB50" s="12">
        <f>'# D'!AZ49</f>
        <v>0.13026806288930334</v>
      </c>
      <c r="BC50" s="4">
        <f>'# D'!BA49</f>
        <v>-7.0000000000001172E-3</v>
      </c>
      <c r="BD50" s="12">
        <f>'# D'!BB49</f>
        <v>1.1449694879536236</v>
      </c>
      <c r="BE50" s="4">
        <f>'# D'!BC49</f>
        <v>-5.483333333333329E-2</v>
      </c>
      <c r="BF50" s="12">
        <f>'# D'!BD49</f>
        <v>0.11202748172463059</v>
      </c>
      <c r="BG50" s="4">
        <f>'# D'!BE49</f>
        <v>-0.12116666666666687</v>
      </c>
      <c r="BH50" s="12">
        <f>'# D'!BF49</f>
        <v>0.10931932058080132</v>
      </c>
      <c r="BJ50" s="15">
        <f>'T-TEST'!AB49</f>
        <v>0.98788735321458232</v>
      </c>
      <c r="BK50" s="15">
        <f>'T-TEST'!AC49</f>
        <v>0.6539512423681979</v>
      </c>
      <c r="BL50" s="15">
        <f>'T-TEST'!AD49</f>
        <v>0.27300383776690618</v>
      </c>
      <c r="BM50" s="15">
        <f>'T-TEST'!AE49</f>
        <v>0.4431130034694461</v>
      </c>
      <c r="BN50" s="15">
        <f>'T-TEST'!AF49</f>
        <v>0.17956432664372629</v>
      </c>
      <c r="BP50" s="8" t="str">
        <f t="shared" si="5"/>
        <v>N</v>
      </c>
      <c r="BQ50" s="8" t="str">
        <f t="shared" si="6"/>
        <v>N</v>
      </c>
      <c r="BR50" s="8" t="str">
        <f t="shared" si="7"/>
        <v>N</v>
      </c>
      <c r="BS50" s="8" t="str">
        <f t="shared" si="8"/>
        <v>N</v>
      </c>
      <c r="BT50" s="8" t="str">
        <f t="shared" si="9"/>
        <v>N</v>
      </c>
      <c r="BV50" s="4">
        <f>'% D'!BH49</f>
        <v>-4.9666666666666526E-2</v>
      </c>
      <c r="BW50" s="4">
        <f>'% D'!BI49</f>
        <v>1.0584214721455736</v>
      </c>
      <c r="BX50" s="4">
        <f>'% D'!BJ49</f>
        <v>-0.2196666666666669</v>
      </c>
      <c r="BY50" s="4">
        <f>'% D'!BK49</f>
        <v>1.1980728440166533</v>
      </c>
      <c r="BZ50" s="4">
        <f>'% D'!BL49</f>
        <v>0.7690000000000019</v>
      </c>
      <c r="CA50" s="4">
        <f>'% D'!BM49</f>
        <v>1.027925393074788</v>
      </c>
      <c r="CB50" s="4">
        <f>'% D'!BN49</f>
        <v>0.18566666666666976</v>
      </c>
      <c r="CC50" s="4">
        <f>'% D'!BO49</f>
        <v>0.89535616495267945</v>
      </c>
      <c r="CD50" s="4">
        <f>'% D'!BP49</f>
        <v>1.8333333333337976E-3</v>
      </c>
      <c r="CE50" s="4">
        <f>'% D'!BQ49</f>
        <v>1.2845050361950927</v>
      </c>
      <c r="CG50" s="4">
        <f>'# D'!BH49</f>
        <v>-6.6666666666666541E-3</v>
      </c>
      <c r="CH50" s="12">
        <f>'# D'!BI49</f>
        <v>0.14813629573837889</v>
      </c>
      <c r="CI50" s="4">
        <f>'# D'!BJ49</f>
        <v>-3.066666666666662E-2</v>
      </c>
      <c r="CJ50" s="12">
        <f>'# D'!BK49</f>
        <v>0.16753712921927302</v>
      </c>
      <c r="CK50" s="4">
        <f>'# D'!BL49</f>
        <v>0.10799999999999965</v>
      </c>
      <c r="CL50" s="12">
        <f>'# D'!BM49</f>
        <v>1.1394220457871898</v>
      </c>
      <c r="CM50" s="4">
        <f>'# D'!BN49</f>
        <v>2.6166666666667115E-2</v>
      </c>
      <c r="CN50" s="12">
        <f>'# D'!BO49</f>
        <v>0.12485845675380944</v>
      </c>
      <c r="CO50" s="4">
        <f>'# D'!BP49</f>
        <v>1.6666666666687036E-4</v>
      </c>
      <c r="CP50" s="12">
        <f>'# D'!BQ49</f>
        <v>0.18004274606003401</v>
      </c>
      <c r="CR50" s="15">
        <f>'T-TEST'!AH49</f>
        <v>0.91896313041350453</v>
      </c>
      <c r="CS50" s="15">
        <f>'T-TEST'!AI49</f>
        <v>0.67723972356143525</v>
      </c>
      <c r="CT50" s="15">
        <f>'T-TEST'!AJ49</f>
        <v>0.18150228361179452</v>
      </c>
      <c r="CU50" s="15">
        <f>'T-TEST'!AK49</f>
        <v>0.72780377841356048</v>
      </c>
      <c r="CV50" s="15">
        <f>'T-TEST'!AL49</f>
        <v>0.99848219096339064</v>
      </c>
      <c r="CX50" s="8" t="str">
        <f t="shared" si="10"/>
        <v>N</v>
      </c>
      <c r="CY50" s="8" t="str">
        <f t="shared" si="11"/>
        <v>N</v>
      </c>
      <c r="CZ50" s="8" t="str">
        <f t="shared" si="12"/>
        <v>N</v>
      </c>
      <c r="DA50" s="8" t="str">
        <f t="shared" si="13"/>
        <v>N</v>
      </c>
      <c r="DB50" s="8" t="str">
        <f t="shared" si="14"/>
        <v>N</v>
      </c>
    </row>
    <row r="51" spans="1:106" x14ac:dyDescent="0.25">
      <c r="A51" t="str">
        <f>'Raw Data'!A50</f>
        <v>A_p110g</v>
      </c>
      <c r="B51">
        <f>'Raw Data'!B50</f>
        <v>308</v>
      </c>
      <c r="C51">
        <f>'Raw Data'!C50</f>
        <v>315</v>
      </c>
      <c r="D51" t="str">
        <f>'Raw Data'!D50</f>
        <v>DTPPDPAL</v>
      </c>
      <c r="E51" s="4">
        <f>'% D'!AL50</f>
        <v>0.34533333333333438</v>
      </c>
      <c r="F51" s="12">
        <f>'% D'!AM50</f>
        <v>1.1505747862033557</v>
      </c>
      <c r="G51" s="4">
        <f>'% D'!AN50</f>
        <v>0.79400000000000404</v>
      </c>
      <c r="H51" s="12">
        <f>'% D'!AO50</f>
        <v>1.7276221345700529</v>
      </c>
      <c r="I51" s="4">
        <f>'% D'!AP50</f>
        <v>0.44266666666666765</v>
      </c>
      <c r="J51" s="12">
        <f>'% D'!AQ50</f>
        <v>1.4218595153008131</v>
      </c>
      <c r="K51" s="4">
        <f>'% D'!AR50</f>
        <v>0.4583333333333286</v>
      </c>
      <c r="L51" s="12">
        <f>'% D'!AS50</f>
        <v>1.4684166344294842</v>
      </c>
      <c r="M51" s="4">
        <f>'% D'!AT50</f>
        <v>0.21999999999999886</v>
      </c>
      <c r="N51" s="12">
        <f>'% D'!AU50</f>
        <v>1.4617696850438484</v>
      </c>
      <c r="P51" s="4">
        <f>'# D'!AL50</f>
        <v>1.0333333333333306E-2</v>
      </c>
      <c r="Q51" s="12">
        <f>'# D'!AM50</f>
        <v>3.4043975855838959E-2</v>
      </c>
      <c r="R51" s="4">
        <f>'# D'!AN50</f>
        <v>2.399999999999991E-2</v>
      </c>
      <c r="S51" s="12">
        <f>'# D'!AO50</f>
        <v>5.2151002973905097E-2</v>
      </c>
      <c r="T51" s="4">
        <f>'# D'!AP50</f>
        <v>1.3666666666666938E-2</v>
      </c>
      <c r="U51" s="12">
        <f>'# D'!AQ50</f>
        <v>0.39862860193661565</v>
      </c>
      <c r="V51" s="4">
        <f>'# D'!AR50</f>
        <v>1.4000000000000012E-2</v>
      </c>
      <c r="W51" s="12">
        <f>'# D'!AS50</f>
        <v>4.40610673230089E-2</v>
      </c>
      <c r="X51" s="4">
        <f>'# D'!AT50</f>
        <v>6.6666666666668206E-3</v>
      </c>
      <c r="Y51" s="12">
        <f>'# D'!AU50</f>
        <v>4.3612957846858889E-2</v>
      </c>
      <c r="Z51" s="12"/>
      <c r="AB51" s="15">
        <f>'T-TEST'!V50</f>
        <v>0.56175968728647208</v>
      </c>
      <c r="AC51" s="15">
        <f>'T-TEST'!W50</f>
        <v>0.32402467595543771</v>
      </c>
      <c r="AD51" s="15">
        <f>'T-TEST'!X50</f>
        <v>0.50267581448662679</v>
      </c>
      <c r="AE51" s="15">
        <f>'T-TEST'!Y50</f>
        <v>0.48284799806000528</v>
      </c>
      <c r="AF51" s="15">
        <f>'T-TEST'!Z50</f>
        <v>0.72840619166607623</v>
      </c>
      <c r="AH51" s="8" t="str">
        <f t="shared" si="0"/>
        <v>N</v>
      </c>
      <c r="AI51" s="8" t="str">
        <f t="shared" si="1"/>
        <v>N</v>
      </c>
      <c r="AJ51" s="8" t="str">
        <f t="shared" si="2"/>
        <v>N</v>
      </c>
      <c r="AK51" s="8" t="str">
        <f t="shared" si="3"/>
        <v>N</v>
      </c>
      <c r="AL51" s="8" t="str">
        <f t="shared" si="4"/>
        <v>N</v>
      </c>
      <c r="AM51" s="8"/>
      <c r="AN51" s="4">
        <f>'% D'!AW50</f>
        <v>-4.6666666666670409E-3</v>
      </c>
      <c r="AO51" s="12">
        <f>'% D'!AX50</f>
        <v>1.2863426616278506</v>
      </c>
      <c r="AP51" s="4">
        <f>'% D'!AY50</f>
        <v>-0.7793333333333301</v>
      </c>
      <c r="AQ51" s="12">
        <f>'% D'!AZ50</f>
        <v>1.4002447827924298</v>
      </c>
      <c r="AR51" s="4">
        <f>'% D'!BA50</f>
        <v>-0.92866666666667186</v>
      </c>
      <c r="AS51" s="12">
        <f>'% D'!BB50</f>
        <v>1.4878872259166085</v>
      </c>
      <c r="AT51" s="4">
        <f>'% D'!BC50</f>
        <v>-0.85900000000000176</v>
      </c>
      <c r="AU51" s="12">
        <f>'% D'!BD50</f>
        <v>2.2935706322751064</v>
      </c>
      <c r="AV51" s="4">
        <f>'% D'!BE50</f>
        <v>-0.19899999999999807</v>
      </c>
      <c r="AW51" s="12">
        <f>'% D'!BF50</f>
        <v>2.1873195366512412</v>
      </c>
      <c r="AY51" s="4">
        <f>'# D'!AW50</f>
        <v>-3.3333333333335213E-4</v>
      </c>
      <c r="AZ51" s="12">
        <f>'# D'!AX50</f>
        <v>3.8665809079091895E-2</v>
      </c>
      <c r="BA51" s="4">
        <f>'# D'!AY50</f>
        <v>-2.3000000000000131E-2</v>
      </c>
      <c r="BB51" s="12">
        <f>'# D'!AZ50</f>
        <v>4.2215765820756757E-2</v>
      </c>
      <c r="BC51" s="4">
        <f>'# D'!BA50</f>
        <v>-1.9000000000000128E-2</v>
      </c>
      <c r="BD51" s="12">
        <f>'# D'!BB50</f>
        <v>0.38353915951192386</v>
      </c>
      <c r="BE51" s="4">
        <f>'# D'!BC50</f>
        <v>-2.5666666666666726E-2</v>
      </c>
      <c r="BF51" s="12">
        <f>'# D'!BD50</f>
        <v>6.9282595717192461E-2</v>
      </c>
      <c r="BG51" s="4">
        <f>'# D'!BE50</f>
        <v>-5.833333333333357E-3</v>
      </c>
      <c r="BH51" s="12">
        <f>'# D'!BF50</f>
        <v>6.5995246378881628E-2</v>
      </c>
      <c r="BJ51" s="15">
        <f>'T-TEST'!AB50</f>
        <v>0.98671388802084459</v>
      </c>
      <c r="BK51" s="15">
        <f>'T-TEST'!AC50</f>
        <v>0.26529172321835215</v>
      </c>
      <c r="BL51" s="15">
        <f>'T-TEST'!AD50</f>
        <v>0.21188922877987176</v>
      </c>
      <c r="BM51" s="15">
        <f>'T-TEST'!AE50</f>
        <v>0.56599296960827883</v>
      </c>
      <c r="BN51" s="15">
        <f>'T-TEST'!AF50</f>
        <v>0.88877160451730819</v>
      </c>
      <c r="BP51" s="8" t="str">
        <f t="shared" si="5"/>
        <v>N</v>
      </c>
      <c r="BQ51" s="8" t="str">
        <f t="shared" si="6"/>
        <v>N</v>
      </c>
      <c r="BR51" s="8" t="str">
        <f t="shared" si="7"/>
        <v>N</v>
      </c>
      <c r="BS51" s="8" t="str">
        <f t="shared" si="8"/>
        <v>N</v>
      </c>
      <c r="BT51" s="8" t="str">
        <f t="shared" si="9"/>
        <v>N</v>
      </c>
      <c r="BV51" s="4">
        <f>'% D'!BH50</f>
        <v>-0.35000000000000142</v>
      </c>
      <c r="BW51" s="4">
        <f>'% D'!BI50</f>
        <v>1.8476093789911467</v>
      </c>
      <c r="BX51" s="4">
        <f>'% D'!BJ50</f>
        <v>-1.5733333333333341</v>
      </c>
      <c r="BY51" s="4">
        <f>'% D'!BK50</f>
        <v>1.5091748527621758</v>
      </c>
      <c r="BZ51" s="4">
        <f>'% D'!BL50</f>
        <v>-1.3713333333333395</v>
      </c>
      <c r="CA51" s="4">
        <f>'% D'!BM50</f>
        <v>1.1761274058383997</v>
      </c>
      <c r="CB51" s="4">
        <f>'% D'!BN50</f>
        <v>-1.3173333333333304</v>
      </c>
      <c r="CC51" s="4">
        <f>'% D'!BO50</f>
        <v>2.1588366187616077</v>
      </c>
      <c r="CD51" s="4">
        <f>'% D'!BP50</f>
        <v>-0.41899999999999693</v>
      </c>
      <c r="CE51" s="4">
        <f>'% D'!BQ50</f>
        <v>2.303695598995771</v>
      </c>
      <c r="CG51" s="4">
        <f>'# D'!BH50</f>
        <v>-1.0666666666666658E-2</v>
      </c>
      <c r="CH51" s="12">
        <f>'# D'!BI50</f>
        <v>5.5389276859242068E-2</v>
      </c>
      <c r="CI51" s="4">
        <f>'# D'!BJ50</f>
        <v>-4.7000000000000042E-2</v>
      </c>
      <c r="CJ51" s="12">
        <f>'# D'!BK50</f>
        <v>4.509202881564213E-2</v>
      </c>
      <c r="CK51" s="4">
        <f>'# D'!BL50</f>
        <v>-3.2666666666667066E-2</v>
      </c>
      <c r="CL51" s="12">
        <f>'# D'!BM50</f>
        <v>0.39731973949701804</v>
      </c>
      <c r="CM51" s="4">
        <f>'# D'!BN50</f>
        <v>-3.9666666666666739E-2</v>
      </c>
      <c r="CN51" s="12">
        <f>'# D'!BO50</f>
        <v>6.5288139597694597E-2</v>
      </c>
      <c r="CO51" s="4">
        <f>'# D'!BP50</f>
        <v>-1.2500000000000178E-2</v>
      </c>
      <c r="CP51" s="12">
        <f>'# D'!BQ50</f>
        <v>6.9541593022228981E-2</v>
      </c>
      <c r="CR51" s="15">
        <f>'T-TEST'!AH50</f>
        <v>0.6634177970095968</v>
      </c>
      <c r="CS51" s="15">
        <f>'T-TEST'!AI50</f>
        <v>7.8317829772319006E-2</v>
      </c>
      <c r="CT51" s="15">
        <f>'T-TEST'!AJ50</f>
        <v>4.5571030176354284E-2</v>
      </c>
      <c r="CU51" s="15">
        <f>'T-TEST'!AK50</f>
        <v>0.41777676450600032</v>
      </c>
      <c r="CV51" s="15">
        <f>'T-TEST'!AL50</f>
        <v>0.76992043642272934</v>
      </c>
      <c r="CX51" s="8" t="str">
        <f t="shared" si="10"/>
        <v>N</v>
      </c>
      <c r="CY51" s="8" t="str">
        <f t="shared" si="11"/>
        <v>N</v>
      </c>
      <c r="CZ51" s="8" t="str">
        <f t="shared" si="12"/>
        <v>N</v>
      </c>
      <c r="DA51" s="8" t="str">
        <f t="shared" si="13"/>
        <v>N</v>
      </c>
      <c r="DB51" s="8" t="str">
        <f t="shared" si="14"/>
        <v>N</v>
      </c>
    </row>
    <row r="52" spans="1:106" x14ac:dyDescent="0.25">
      <c r="A52" t="str">
        <f>'Raw Data'!A51</f>
        <v>A_p110g</v>
      </c>
      <c r="B52">
        <f>'Raw Data'!B51</f>
        <v>316</v>
      </c>
      <c r="C52">
        <f>'Raw Data'!C51</f>
        <v>335</v>
      </c>
      <c r="D52" t="str">
        <f>'Raw Data'!D51</f>
        <v>DEVRKEEWPLVDDCTGVTGY</v>
      </c>
      <c r="E52" s="4">
        <f>'% D'!AL51</f>
        <v>9.4850000000000065</v>
      </c>
      <c r="F52" s="12">
        <f>'% D'!AM51</f>
        <v>1.023663039981773</v>
      </c>
      <c r="G52" s="4">
        <f>'% D'!AN51</f>
        <v>8.6583333333333385</v>
      </c>
      <c r="H52" s="12">
        <f>'% D'!AO51</f>
        <v>1.2730108793555912</v>
      </c>
      <c r="I52" s="4">
        <f>'% D'!AP51</f>
        <v>5.1883333333333326</v>
      </c>
      <c r="J52" s="12">
        <f>'% D'!AQ51</f>
        <v>0.89430980407289606</v>
      </c>
      <c r="K52" s="4">
        <f>'% D'!AR51</f>
        <v>3.5936666666666568</v>
      </c>
      <c r="L52" s="12">
        <f>'% D'!AS51</f>
        <v>1.1198438258571821</v>
      </c>
      <c r="M52" s="4">
        <f>'% D'!AT51</f>
        <v>4.9699999999999989</v>
      </c>
      <c r="N52" s="12">
        <f>'% D'!AU51</f>
        <v>1.0909534228241977</v>
      </c>
      <c r="P52" s="4">
        <f>'# D'!AL51</f>
        <v>1.6126666666666667</v>
      </c>
      <c r="Q52" s="12">
        <f>'# D'!AM51</f>
        <v>0.17440433277164116</v>
      </c>
      <c r="R52" s="4">
        <f>'# D'!AN51</f>
        <v>1.4723333333333333</v>
      </c>
      <c r="S52" s="12">
        <f>'# D'!AO51</f>
        <v>0.21689632885690358</v>
      </c>
      <c r="T52" s="4">
        <f>'# D'!AP51</f>
        <v>0.81000000000000139</v>
      </c>
      <c r="U52" s="12">
        <f>'# D'!AQ51</f>
        <v>0.9258460633884309</v>
      </c>
      <c r="V52" s="4">
        <f>'# D'!AR51</f>
        <v>0.61099999999999888</v>
      </c>
      <c r="W52" s="12">
        <f>'# D'!AS51</f>
        <v>0.19020643465672682</v>
      </c>
      <c r="X52" s="4">
        <f>'# D'!AT51</f>
        <v>0.84500000000000064</v>
      </c>
      <c r="Y52" s="12">
        <f>'# D'!AU51</f>
        <v>0.18543857193827765</v>
      </c>
      <c r="Z52" s="12"/>
      <c r="AB52" s="15">
        <f>'T-TEST'!V51</f>
        <v>1.192795685766797E-3</v>
      </c>
      <c r="AC52" s="15">
        <f>'T-TEST'!W51</f>
        <v>1.1861100897311302E-4</v>
      </c>
      <c r="AD52" s="15">
        <f>'T-TEST'!X51</f>
        <v>2.1837518209281141E-4</v>
      </c>
      <c r="AE52" s="15">
        <f>'T-TEST'!Y51</f>
        <v>2.7685397844376038E-3</v>
      </c>
      <c r="AF52" s="15">
        <f>'T-TEST'!Z51</f>
        <v>1.2230209907065729E-2</v>
      </c>
      <c r="AH52" s="8" t="str">
        <f t="shared" si="0"/>
        <v>S</v>
      </c>
      <c r="AI52" s="8" t="str">
        <f t="shared" si="1"/>
        <v>S</v>
      </c>
      <c r="AJ52" s="8" t="str">
        <f t="shared" si="2"/>
        <v>S</v>
      </c>
      <c r="AK52" s="8" t="str">
        <f t="shared" si="3"/>
        <v>N</v>
      </c>
      <c r="AL52" s="8" t="str">
        <f t="shared" si="4"/>
        <v>N</v>
      </c>
      <c r="AM52" s="8"/>
      <c r="AN52" s="4">
        <f>'% D'!AW51</f>
        <v>7.1236666666666721</v>
      </c>
      <c r="AO52" s="12">
        <f>'% D'!AX51</f>
        <v>1.9002826059435227</v>
      </c>
      <c r="AP52" s="4">
        <f>'% D'!AY51</f>
        <v>8.2806666666666686</v>
      </c>
      <c r="AQ52" s="12">
        <f>'% D'!AZ51</f>
        <v>0.84284470994453442</v>
      </c>
      <c r="AR52" s="4">
        <f>'% D'!BA51</f>
        <v>4.1689999999999969</v>
      </c>
      <c r="AS52" s="12">
        <f>'% D'!BB51</f>
        <v>1.0471448541444845</v>
      </c>
      <c r="AT52" s="4">
        <f>'% D'!BC51</f>
        <v>3.9071666666666616</v>
      </c>
      <c r="AU52" s="12">
        <f>'% D'!BD51</f>
        <v>0.8541109766232603</v>
      </c>
      <c r="AV52" s="4">
        <f>'% D'!BE51</f>
        <v>6.1301666666666677</v>
      </c>
      <c r="AW52" s="12">
        <f>'% D'!BF51</f>
        <v>1.0609693668465994</v>
      </c>
      <c r="AY52" s="4">
        <f>'# D'!AW51</f>
        <v>1.2113333333333323</v>
      </c>
      <c r="AZ52" s="12">
        <f>'# D'!AX51</f>
        <v>0.32290455499373172</v>
      </c>
      <c r="BA52" s="4">
        <f>'# D'!AY51</f>
        <v>1.4079999999999995</v>
      </c>
      <c r="BB52" s="12">
        <f>'# D'!AZ51</f>
        <v>0.14376701342771286</v>
      </c>
      <c r="BC52" s="4">
        <f>'# D'!BA51</f>
        <v>0.67000000000000171</v>
      </c>
      <c r="BD52" s="12">
        <f>'# D'!BB51</f>
        <v>0.85327812372877476</v>
      </c>
      <c r="BE52" s="4">
        <f>'# D'!BC51</f>
        <v>0.66383333333333283</v>
      </c>
      <c r="BF52" s="12">
        <f>'# D'!BD51</f>
        <v>0.14557647911618266</v>
      </c>
      <c r="BG52" s="4">
        <f>'# D'!BE51</f>
        <v>1.0425000000000022</v>
      </c>
      <c r="BH52" s="12">
        <f>'# D'!BF51</f>
        <v>0.18002379144428701</v>
      </c>
      <c r="BJ52" s="15">
        <f>'T-TEST'!AB51</f>
        <v>1.2559284205055637E-3</v>
      </c>
      <c r="BK52" s="15">
        <f>'T-TEST'!AC51</f>
        <v>1.9269028779233552E-3</v>
      </c>
      <c r="BL52" s="15">
        <f>'T-TEST'!AD51</f>
        <v>6.2698155074415068E-4</v>
      </c>
      <c r="BM52" s="15">
        <f>'T-TEST'!AE51</f>
        <v>5.9549897759570286E-3</v>
      </c>
      <c r="BN52" s="15">
        <f>'T-TEST'!AF51</f>
        <v>8.1677363426059923E-3</v>
      </c>
      <c r="BP52" s="8" t="str">
        <f t="shared" si="5"/>
        <v>S</v>
      </c>
      <c r="BQ52" s="8" t="str">
        <f t="shared" si="6"/>
        <v>S</v>
      </c>
      <c r="BR52" s="8" t="str">
        <f t="shared" si="7"/>
        <v>N</v>
      </c>
      <c r="BS52" s="8" t="str">
        <f t="shared" si="8"/>
        <v>N</v>
      </c>
      <c r="BT52" s="8" t="str">
        <f t="shared" si="9"/>
        <v>S</v>
      </c>
      <c r="BV52" s="4">
        <f>'% D'!BH51</f>
        <v>-2.3613333333333344</v>
      </c>
      <c r="BW52" s="4">
        <f>'% D'!BI51</f>
        <v>1.3313913035767122</v>
      </c>
      <c r="BX52" s="4">
        <f>'% D'!BJ51</f>
        <v>-0.37766666666666993</v>
      </c>
      <c r="BY52" s="4">
        <f>'% D'!BK51</f>
        <v>0.67997676432915832</v>
      </c>
      <c r="BZ52" s="4">
        <f>'% D'!BL51</f>
        <v>-1.0193333333333356</v>
      </c>
      <c r="CA52" s="4">
        <f>'% D'!BM51</f>
        <v>0.92917604044458879</v>
      </c>
      <c r="CB52" s="4">
        <f>'% D'!BN51</f>
        <v>0.31350000000000477</v>
      </c>
      <c r="CC52" s="4">
        <f>'% D'!BO51</f>
        <v>0.62070045338957502</v>
      </c>
      <c r="CD52" s="4">
        <f>'% D'!BP51</f>
        <v>1.1601666666666688</v>
      </c>
      <c r="CE52" s="4">
        <f>'% D'!BQ51</f>
        <v>0.17281962577727988</v>
      </c>
      <c r="CG52" s="4">
        <f>'# D'!BH51</f>
        <v>-0.40133333333333443</v>
      </c>
      <c r="CH52" s="12">
        <f>'# D'!BI51</f>
        <v>0.22650022222209049</v>
      </c>
      <c r="CI52" s="4">
        <f>'# D'!BJ51</f>
        <v>-6.4333333333333798E-2</v>
      </c>
      <c r="CJ52" s="12">
        <f>'# D'!BK51</f>
        <v>0.11644213108460624</v>
      </c>
      <c r="CK52" s="4">
        <f>'# D'!BL51</f>
        <v>-0.13999999999999968</v>
      </c>
      <c r="CL52" s="12">
        <f>'# D'!BM51</f>
        <v>1.0026604081809314</v>
      </c>
      <c r="CM52" s="4">
        <f>'# D'!BN51</f>
        <v>5.2833333333333954E-2</v>
      </c>
      <c r="CN52" s="12">
        <f>'# D'!BO51</f>
        <v>0.1054411387225862</v>
      </c>
      <c r="CO52" s="4">
        <f>'# D'!BP51</f>
        <v>0.19750000000000156</v>
      </c>
      <c r="CP52" s="12">
        <f>'# D'!BQ51</f>
        <v>2.9456411054334997E-2</v>
      </c>
      <c r="CR52" s="15">
        <f>'T-TEST'!AH51</f>
        <v>6.0188865230415008E-2</v>
      </c>
      <c r="CS52" s="15">
        <f>'T-TEST'!AI51</f>
        <v>0.36074347930340939</v>
      </c>
      <c r="CT52" s="15">
        <f>'T-TEST'!AJ51</f>
        <v>6.2444516689126116E-2</v>
      </c>
      <c r="CU52" s="15">
        <f>'T-TEST'!AK51</f>
        <v>0.36044125017051326</v>
      </c>
      <c r="CV52" s="15">
        <f>'T-TEST'!AL51</f>
        <v>7.5891439436365151E-4</v>
      </c>
      <c r="CX52" s="8" t="str">
        <f t="shared" si="10"/>
        <v>N</v>
      </c>
      <c r="CY52" s="8" t="str">
        <f t="shared" si="11"/>
        <v>N</v>
      </c>
      <c r="CZ52" s="8" t="str">
        <f t="shared" si="12"/>
        <v>N</v>
      </c>
      <c r="DA52" s="8" t="str">
        <f t="shared" si="13"/>
        <v>N</v>
      </c>
      <c r="DB52" s="8" t="str">
        <f t="shared" si="14"/>
        <v>N</v>
      </c>
    </row>
    <row r="53" spans="1:106" x14ac:dyDescent="0.25">
      <c r="A53" t="str">
        <f>'Raw Data'!A52</f>
        <v>A_p110g</v>
      </c>
      <c r="B53">
        <f>'Raw Data'!B52</f>
        <v>328</v>
      </c>
      <c r="C53">
        <f>'Raw Data'!C52</f>
        <v>339</v>
      </c>
      <c r="D53" t="str">
        <f>'Raw Data'!D52</f>
        <v>DCTGVTGYHEQL</v>
      </c>
      <c r="E53" s="4">
        <f>'% D'!AL52</f>
        <v>29.209333333333337</v>
      </c>
      <c r="F53" s="12">
        <f>'% D'!AM52</f>
        <v>1.8904026896465407</v>
      </c>
      <c r="G53" s="4">
        <f>'% D'!AN52</f>
        <v>29.336999999999993</v>
      </c>
      <c r="H53" s="12">
        <f>'% D'!AO52</f>
        <v>2.7833715040589855</v>
      </c>
      <c r="I53" s="4">
        <f>'% D'!AP52</f>
        <v>13.455333333333328</v>
      </c>
      <c r="J53" s="12">
        <f>'% D'!AQ52</f>
        <v>1.7680988210012589</v>
      </c>
      <c r="K53" s="4">
        <f>'% D'!AR52</f>
        <v>4.5703333333333376</v>
      </c>
      <c r="L53" s="12">
        <f>'% D'!AS52</f>
        <v>1.9574287599412001</v>
      </c>
      <c r="M53" s="4">
        <f>'% D'!AT52</f>
        <v>2.7253333333333316</v>
      </c>
      <c r="N53" s="12">
        <f>'% D'!AU52</f>
        <v>1.8083196185575743</v>
      </c>
      <c r="P53" s="4">
        <f>'# D'!AL52</f>
        <v>2.9206666666666661</v>
      </c>
      <c r="Q53" s="12">
        <f>'# D'!AM52</f>
        <v>0.18960956843196208</v>
      </c>
      <c r="R53" s="4">
        <f>'# D'!AN52</f>
        <v>2.9336666666666669</v>
      </c>
      <c r="S53" s="12">
        <f>'# D'!AO52</f>
        <v>0.27830519352706662</v>
      </c>
      <c r="T53" s="4">
        <f>'# D'!AP52</f>
        <v>0.99233333333333462</v>
      </c>
      <c r="U53" s="12">
        <f>'# D'!AQ52</f>
        <v>0.59007716356595075</v>
      </c>
      <c r="V53" s="4">
        <f>'# D'!AR52</f>
        <v>0.45666666666666611</v>
      </c>
      <c r="W53" s="12">
        <f>'# D'!AS52</f>
        <v>0.19577167276630375</v>
      </c>
      <c r="X53" s="4">
        <f>'# D'!AT52</f>
        <v>0.27266666666666595</v>
      </c>
      <c r="Y53" s="12">
        <f>'# D'!AU52</f>
        <v>0.18040702876247189</v>
      </c>
      <c r="Z53" s="12"/>
      <c r="AB53" s="15">
        <f>'T-TEST'!V52</f>
        <v>1.1528027670291985E-5</v>
      </c>
      <c r="AC53" s="15">
        <f>'T-TEST'!W52</f>
        <v>2.122334339680973E-5</v>
      </c>
      <c r="AD53" s="15">
        <f>'T-TEST'!X52</f>
        <v>1.9430377663663993E-4</v>
      </c>
      <c r="AE53" s="15">
        <f>'T-TEST'!Y52</f>
        <v>2.2460511653481011E-2</v>
      </c>
      <c r="AF53" s="15">
        <f>'T-TEST'!Z52</f>
        <v>5.2555843631726926E-2</v>
      </c>
      <c r="AH53" s="8" t="str">
        <f t="shared" si="0"/>
        <v>B</v>
      </c>
      <c r="AI53" s="8" t="str">
        <f t="shared" si="1"/>
        <v>B</v>
      </c>
      <c r="AJ53" s="8" t="str">
        <f t="shared" si="2"/>
        <v>B</v>
      </c>
      <c r="AK53" s="8" t="str">
        <f t="shared" si="3"/>
        <v>N</v>
      </c>
      <c r="AL53" s="8" t="str">
        <f t="shared" si="4"/>
        <v>N</v>
      </c>
      <c r="AM53" s="8"/>
      <c r="AN53" s="4">
        <f>'% D'!AW52</f>
        <v>24.842000000000002</v>
      </c>
      <c r="AO53" s="12">
        <f>'% D'!AX52</f>
        <v>2.0423174848773988</v>
      </c>
      <c r="AP53" s="4">
        <f>'% D'!AY52</f>
        <v>24.996999999999993</v>
      </c>
      <c r="AQ53" s="12">
        <f>'% D'!AZ52</f>
        <v>1.6276134432438314</v>
      </c>
      <c r="AR53" s="4">
        <f>'% D'!BA52</f>
        <v>11.407000000000004</v>
      </c>
      <c r="AS53" s="12">
        <f>'% D'!BB52</f>
        <v>1.0473733948829016</v>
      </c>
      <c r="AT53" s="4">
        <f>'% D'!BC52</f>
        <v>1.1598333333333315</v>
      </c>
      <c r="AU53" s="12">
        <f>'% D'!BD52</f>
        <v>1.6646650470084101</v>
      </c>
      <c r="AV53" s="4">
        <f>'% D'!BE52</f>
        <v>1.836666666666666</v>
      </c>
      <c r="AW53" s="12">
        <f>'% D'!BF52</f>
        <v>2.1815178092684393</v>
      </c>
      <c r="AY53" s="4">
        <f>'# D'!AW52</f>
        <v>2.4839999999999995</v>
      </c>
      <c r="AZ53" s="12">
        <f>'# D'!AX52</f>
        <v>0.20408707637693571</v>
      </c>
      <c r="BA53" s="4">
        <f>'# D'!AY52</f>
        <v>2.5000000000000004</v>
      </c>
      <c r="BB53" s="12">
        <f>'# D'!AZ52</f>
        <v>0.16256202325425628</v>
      </c>
      <c r="BC53" s="4">
        <f>'# D'!BA52</f>
        <v>0.80000000000000071</v>
      </c>
      <c r="BD53" s="12">
        <f>'# D'!BB52</f>
        <v>0.63550310726988979</v>
      </c>
      <c r="BE53" s="4">
        <f>'# D'!BC52</f>
        <v>0.11599999999999966</v>
      </c>
      <c r="BF53" s="12">
        <f>'# D'!BD52</f>
        <v>0.16644322997108926</v>
      </c>
      <c r="BG53" s="4">
        <f>'# D'!BE52</f>
        <v>0.18383333333333329</v>
      </c>
      <c r="BH53" s="12">
        <f>'# D'!BF52</f>
        <v>0.21779210854162973</v>
      </c>
      <c r="BJ53" s="15">
        <f>'T-TEST'!AB52</f>
        <v>1.1896134357443868E-5</v>
      </c>
      <c r="BK53" s="15">
        <f>'T-TEST'!AC52</f>
        <v>2.823531823811725E-4</v>
      </c>
      <c r="BL53" s="15">
        <f>'T-TEST'!AD52</f>
        <v>9.7436779468987748E-5</v>
      </c>
      <c r="BM53" s="15">
        <f>'T-TEST'!AE52</f>
        <v>0.37407687017392283</v>
      </c>
      <c r="BN53" s="15">
        <f>'T-TEST'!AF52</f>
        <v>0.15810893833066805</v>
      </c>
      <c r="BP53" s="8" t="str">
        <f t="shared" si="5"/>
        <v>B</v>
      </c>
      <c r="BQ53" s="8" t="str">
        <f t="shared" si="6"/>
        <v>B</v>
      </c>
      <c r="BR53" s="8" t="str">
        <f t="shared" si="7"/>
        <v>B</v>
      </c>
      <c r="BS53" s="8" t="str">
        <f t="shared" si="8"/>
        <v>N</v>
      </c>
      <c r="BT53" s="8" t="str">
        <f t="shared" si="9"/>
        <v>N</v>
      </c>
      <c r="BV53" s="4">
        <f>'% D'!BH52</f>
        <v>-4.3673333333333346</v>
      </c>
      <c r="BW53" s="4">
        <f>'% D'!BI52</f>
        <v>1.6679108374420482</v>
      </c>
      <c r="BX53" s="4">
        <f>'% D'!BJ52</f>
        <v>-4.34</v>
      </c>
      <c r="BY53" s="4">
        <f>'% D'!BK52</f>
        <v>1.9518392962009283</v>
      </c>
      <c r="BZ53" s="4">
        <f>'% D'!BL52</f>
        <v>-2.0483333333333249</v>
      </c>
      <c r="CA53" s="4">
        <f>'% D'!BM52</f>
        <v>1.468996321806096</v>
      </c>
      <c r="CB53" s="4">
        <f>'% D'!BN52</f>
        <v>-3.4105000000000061</v>
      </c>
      <c r="CC53" s="4">
        <f>'% D'!BO52</f>
        <v>2.6134881687870366</v>
      </c>
      <c r="CD53" s="4">
        <f>'% D'!BP52</f>
        <v>-0.88866666666666561</v>
      </c>
      <c r="CE53" s="4">
        <f>'% D'!BQ52</f>
        <v>1.4002256165050035</v>
      </c>
      <c r="CG53" s="4">
        <f>'# D'!BH52</f>
        <v>-0.43666666666666654</v>
      </c>
      <c r="CH53" s="12">
        <f>'# D'!BI52</f>
        <v>0.16681047658056888</v>
      </c>
      <c r="CI53" s="4">
        <f>'# D'!BJ52</f>
        <v>-0.43366666666666642</v>
      </c>
      <c r="CJ53" s="12">
        <f>'# D'!BK52</f>
        <v>0.19489702888585167</v>
      </c>
      <c r="CK53" s="4">
        <f>'# D'!BL52</f>
        <v>-0.19233333333333391</v>
      </c>
      <c r="CL53" s="12">
        <f>'# D'!BM52</f>
        <v>1.0913367110896344</v>
      </c>
      <c r="CM53" s="4">
        <f>'# D'!BN52</f>
        <v>-0.34066666666666645</v>
      </c>
      <c r="CN53" s="12">
        <f>'# D'!BO52</f>
        <v>0.26125946702440161</v>
      </c>
      <c r="CO53" s="4">
        <f>'# D'!BP52</f>
        <v>-8.8833333333332654E-2</v>
      </c>
      <c r="CP53" s="12">
        <f>'# D'!BQ52</f>
        <v>0.13939161551747903</v>
      </c>
      <c r="CR53" s="15">
        <f>'T-TEST'!AH52</f>
        <v>3.403389740472414E-3</v>
      </c>
      <c r="CS53" s="15">
        <f>'T-TEST'!AI52</f>
        <v>3.3561735330816765E-2</v>
      </c>
      <c r="CT53" s="15">
        <f>'T-TEST'!AJ52</f>
        <v>7.0572762191711644E-2</v>
      </c>
      <c r="CU53" s="15">
        <f>'T-TEST'!AK52</f>
        <v>7.0555340940396949E-2</v>
      </c>
      <c r="CV53" s="15">
        <f>'T-TEST'!AL52</f>
        <v>0.36563895923376433</v>
      </c>
      <c r="CX53" s="8" t="str">
        <f t="shared" si="10"/>
        <v>N</v>
      </c>
      <c r="CY53" s="8" t="str">
        <f t="shared" si="11"/>
        <v>N</v>
      </c>
      <c r="CZ53" s="8" t="str">
        <f t="shared" si="12"/>
        <v>N</v>
      </c>
      <c r="DA53" s="8" t="str">
        <f t="shared" si="13"/>
        <v>N</v>
      </c>
      <c r="DB53" s="8" t="str">
        <f t="shared" si="14"/>
        <v>N</v>
      </c>
    </row>
    <row r="54" spans="1:106" x14ac:dyDescent="0.25">
      <c r="A54" t="str">
        <f>'Raw Data'!A53</f>
        <v>A_p110g</v>
      </c>
      <c r="B54">
        <f>'Raw Data'!B53</f>
        <v>336</v>
      </c>
      <c r="C54">
        <f>'Raw Data'!C53</f>
        <v>350</v>
      </c>
      <c r="D54" t="str">
        <f>'Raw Data'!D53</f>
        <v>HEQLTIHGKDHESVF</v>
      </c>
      <c r="E54" s="4">
        <f>'% D'!AL53</f>
        <v>22.178000000000001</v>
      </c>
      <c r="F54" s="12">
        <f>'% D'!AM53</f>
        <v>1.2841940930815028</v>
      </c>
      <c r="G54" s="4">
        <f>'% D'!AN53</f>
        <v>22.933333333333337</v>
      </c>
      <c r="H54" s="12">
        <f>'% D'!AO53</f>
        <v>0.90282499116537251</v>
      </c>
      <c r="I54" s="4">
        <f>'% D'!AP53</f>
        <v>16.220333333333333</v>
      </c>
      <c r="J54" s="12">
        <f>'% D'!AQ53</f>
        <v>1.342996478820516</v>
      </c>
      <c r="K54" s="4">
        <f>'% D'!AR53</f>
        <v>6.2473333333333336</v>
      </c>
      <c r="L54" s="12">
        <f>'% D'!AS53</f>
        <v>1.1129110093556223</v>
      </c>
      <c r="M54" s="4">
        <f>'% D'!AT53</f>
        <v>-0.93933333333333735</v>
      </c>
      <c r="N54" s="12">
        <f>'% D'!AU53</f>
        <v>1.8005375344479764</v>
      </c>
      <c r="P54" s="4">
        <f>'# D'!AL53</f>
        <v>2.8833333333333329</v>
      </c>
      <c r="Q54" s="12">
        <f>'# D'!AM53</f>
        <v>0.16724833079412033</v>
      </c>
      <c r="R54" s="4">
        <f>'# D'!AN53</f>
        <v>2.9816666666666674</v>
      </c>
      <c r="S54" s="12">
        <f>'# D'!AO53</f>
        <v>0.11695906513956388</v>
      </c>
      <c r="T54" s="4">
        <f>'# D'!AP53</f>
        <v>1.6520000000000006</v>
      </c>
      <c r="U54" s="12">
        <f>'# D'!AQ53</f>
        <v>0.74639481320792544</v>
      </c>
      <c r="V54" s="4">
        <f>'# D'!AR53</f>
        <v>0.81199999999999894</v>
      </c>
      <c r="W54" s="12">
        <f>'# D'!AS53</f>
        <v>0.14462693988477687</v>
      </c>
      <c r="X54" s="4">
        <f>'# D'!AT53</f>
        <v>-0.12166666666666703</v>
      </c>
      <c r="Y54" s="12">
        <f>'# D'!AU53</f>
        <v>0.23412227030462671</v>
      </c>
      <c r="Z54" s="12"/>
      <c r="AB54" s="15">
        <f>'T-TEST'!V53</f>
        <v>1.8007467942025917E-5</v>
      </c>
      <c r="AC54" s="15">
        <f>'T-TEST'!W53</f>
        <v>3.4459547507818345E-4</v>
      </c>
      <c r="AD54" s="15">
        <f>'T-TEST'!X53</f>
        <v>3.119453024610517E-4</v>
      </c>
      <c r="AE54" s="15">
        <f>'T-TEST'!Y53</f>
        <v>6.3845624065177447E-3</v>
      </c>
      <c r="AF54" s="15">
        <f>'T-TEST'!Z53</f>
        <v>0.29753656646538457</v>
      </c>
      <c r="AH54" s="8" t="str">
        <f t="shared" si="0"/>
        <v>B</v>
      </c>
      <c r="AI54" s="8" t="str">
        <f t="shared" si="1"/>
        <v>B</v>
      </c>
      <c r="AJ54" s="8" t="str">
        <f t="shared" si="2"/>
        <v>B</v>
      </c>
      <c r="AK54" s="8" t="str">
        <f t="shared" si="3"/>
        <v>S</v>
      </c>
      <c r="AL54" s="8" t="str">
        <f t="shared" si="4"/>
        <v>N</v>
      </c>
      <c r="AM54" s="8"/>
      <c r="AN54" s="4">
        <f>'% D'!AW53</f>
        <v>15.664666666666667</v>
      </c>
      <c r="AO54" s="12">
        <f>'% D'!AX53</f>
        <v>1.8613149762808632</v>
      </c>
      <c r="AP54" s="4">
        <f>'% D'!AY53</f>
        <v>18.427</v>
      </c>
      <c r="AQ54" s="12">
        <f>'% D'!AZ53</f>
        <v>1.0801796143931395</v>
      </c>
      <c r="AR54" s="4">
        <f>'% D'!BA53</f>
        <v>12.583333333333332</v>
      </c>
      <c r="AS54" s="12">
        <f>'% D'!BB53</f>
        <v>0.81576318898419586</v>
      </c>
      <c r="AT54" s="4">
        <f>'% D'!BC53</f>
        <v>1.9908333333333346</v>
      </c>
      <c r="AU54" s="12">
        <f>'% D'!BD53</f>
        <v>1.0926607873654197</v>
      </c>
      <c r="AV54" s="4">
        <f>'% D'!BE53</f>
        <v>0.85899999999999466</v>
      </c>
      <c r="AW54" s="12">
        <f>'% D'!BF53</f>
        <v>2.0577951302230129</v>
      </c>
      <c r="AY54" s="4">
        <f>'# D'!AW53</f>
        <v>2.0363333333333333</v>
      </c>
      <c r="AZ54" s="12">
        <f>'# D'!AX53</f>
        <v>0.24195358608017759</v>
      </c>
      <c r="BA54" s="4">
        <f>'# D'!AY53</f>
        <v>2.3956666666666671</v>
      </c>
      <c r="BB54" s="12">
        <f>'# D'!AZ53</f>
        <v>0.14052973027313972</v>
      </c>
      <c r="BC54" s="4">
        <f>'# D'!BA53</f>
        <v>1.201000000000001</v>
      </c>
      <c r="BD54" s="12">
        <f>'# D'!BB53</f>
        <v>0.75198064899364725</v>
      </c>
      <c r="BE54" s="4">
        <f>'# D'!BC53</f>
        <v>0.25883333333333258</v>
      </c>
      <c r="BF54" s="12">
        <f>'# D'!BD53</f>
        <v>0.14204186208622063</v>
      </c>
      <c r="BG54" s="4">
        <f>'# D'!BE53</f>
        <v>0.11166666666666636</v>
      </c>
      <c r="BH54" s="12">
        <f>'# D'!BF53</f>
        <v>0.26772625117796045</v>
      </c>
      <c r="BJ54" s="15">
        <f>'T-TEST'!AB53</f>
        <v>5.2917354149773819E-5</v>
      </c>
      <c r="BK54" s="15">
        <f>'T-TEST'!AC53</f>
        <v>1.8080790787159163E-4</v>
      </c>
      <c r="BL54" s="15">
        <f>'T-TEST'!AD53</f>
        <v>3.9163303975649449E-6</v>
      </c>
      <c r="BM54" s="15">
        <f>'T-TEST'!AE53</f>
        <v>0.19707168893938032</v>
      </c>
      <c r="BN54" s="15">
        <f>'T-TEST'!AF53</f>
        <v>0.53480178132701583</v>
      </c>
      <c r="BP54" s="8" t="str">
        <f t="shared" si="5"/>
        <v>B</v>
      </c>
      <c r="BQ54" s="8" t="str">
        <f t="shared" si="6"/>
        <v>B</v>
      </c>
      <c r="BR54" s="8" t="str">
        <f t="shared" si="7"/>
        <v>B</v>
      </c>
      <c r="BS54" s="8" t="str">
        <f t="shared" si="8"/>
        <v>N</v>
      </c>
      <c r="BT54" s="8" t="str">
        <f t="shared" si="9"/>
        <v>N</v>
      </c>
      <c r="BV54" s="4">
        <f>'% D'!BH53</f>
        <v>-6.5133333333333336</v>
      </c>
      <c r="BW54" s="4">
        <f>'% D'!BI53</f>
        <v>1.5165384332447771</v>
      </c>
      <c r="BX54" s="4">
        <f>'% D'!BJ53</f>
        <v>-4.506333333333334</v>
      </c>
      <c r="BY54" s="4">
        <f>'% D'!BK53</f>
        <v>0.37373520611042638</v>
      </c>
      <c r="BZ54" s="4">
        <f>'% D'!BL53</f>
        <v>-3.6370000000000005</v>
      </c>
      <c r="CA54" s="4">
        <f>'% D'!BM53</f>
        <v>1.4128660203365702</v>
      </c>
      <c r="CB54" s="4">
        <f>'% D'!BN53</f>
        <v>-4.2564999999999991</v>
      </c>
      <c r="CC54" s="4">
        <f>'% D'!BO53</f>
        <v>1.8827694836355686</v>
      </c>
      <c r="CD54" s="4">
        <f>'% D'!BP53</f>
        <v>1.798333333333332</v>
      </c>
      <c r="CE54" s="4">
        <f>'% D'!BQ53</f>
        <v>2.5032872779772424</v>
      </c>
      <c r="CG54" s="4">
        <f>'# D'!BH53</f>
        <v>-0.84699999999999975</v>
      </c>
      <c r="CH54" s="12">
        <f>'# D'!BI53</f>
        <v>0.19757646156862513</v>
      </c>
      <c r="CI54" s="4">
        <f>'# D'!BJ53</f>
        <v>-0.58600000000000008</v>
      </c>
      <c r="CJ54" s="12">
        <f>'# D'!BK53</f>
        <v>4.8577330911590527E-2</v>
      </c>
      <c r="CK54" s="4">
        <f>'# D'!BL53</f>
        <v>-0.45099999999999962</v>
      </c>
      <c r="CL54" s="12">
        <f>'# D'!BM53</f>
        <v>1.4742646071082057</v>
      </c>
      <c r="CM54" s="4">
        <f>'# D'!BN53</f>
        <v>-0.55316666666666636</v>
      </c>
      <c r="CN54" s="12">
        <f>'# D'!BO53</f>
        <v>0.24441559696435461</v>
      </c>
      <c r="CO54" s="4">
        <f>'# D'!BP53</f>
        <v>0.23333333333333339</v>
      </c>
      <c r="CP54" s="12">
        <f>'# D'!BQ53</f>
        <v>0.32560626396943176</v>
      </c>
      <c r="CR54" s="15">
        <f>'T-TEST'!AH53</f>
        <v>3.0590252249385569E-3</v>
      </c>
      <c r="CS54" s="15">
        <f>'T-TEST'!AI53</f>
        <v>4.201031138678918E-4</v>
      </c>
      <c r="CT54" s="15">
        <f>'T-TEST'!AJ53</f>
        <v>1.1748694467980159E-2</v>
      </c>
      <c r="CU54" s="15">
        <f>'T-TEST'!AK53</f>
        <v>2.8151763123749288E-2</v>
      </c>
      <c r="CV54" s="15">
        <f>'T-TEST'!AL53</f>
        <v>0.27229447027528564</v>
      </c>
      <c r="CX54" s="8" t="str">
        <f t="shared" si="10"/>
        <v>S</v>
      </c>
      <c r="CY54" s="8" t="str">
        <f t="shared" si="11"/>
        <v>N</v>
      </c>
      <c r="CZ54" s="8" t="str">
        <f t="shared" si="12"/>
        <v>N</v>
      </c>
      <c r="DA54" s="8" t="str">
        <f t="shared" si="13"/>
        <v>N</v>
      </c>
      <c r="DB54" s="8" t="str">
        <f t="shared" si="14"/>
        <v>N</v>
      </c>
    </row>
    <row r="55" spans="1:106" x14ac:dyDescent="0.25">
      <c r="A55" t="str">
        <f>'Raw Data'!A54</f>
        <v>A_p110g</v>
      </c>
      <c r="B55">
        <f>'Raw Data'!B54</f>
        <v>340</v>
      </c>
      <c r="C55">
        <f>'Raw Data'!C54</f>
        <v>350</v>
      </c>
      <c r="D55" t="str">
        <f>'Raw Data'!D54</f>
        <v>TIHGKDHESVF</v>
      </c>
      <c r="E55" s="4">
        <f>'% D'!AL54</f>
        <v>11.21966666666667</v>
      </c>
      <c r="F55" s="12">
        <f>'% D'!AM54</f>
        <v>0.96162339911742245</v>
      </c>
      <c r="G55" s="4">
        <f>'% D'!AN54</f>
        <v>11.87</v>
      </c>
      <c r="H55" s="12">
        <f>'% D'!AO54</f>
        <v>1.1356074576833233</v>
      </c>
      <c r="I55" s="4">
        <f>'% D'!AP54</f>
        <v>6.3023333333333333</v>
      </c>
      <c r="J55" s="12">
        <f>'% D'!AQ54</f>
        <v>1.4061336121892303</v>
      </c>
      <c r="K55" s="4">
        <f>'% D'!AR54</f>
        <v>0.25100000000000122</v>
      </c>
      <c r="L55" s="12">
        <f>'% D'!AS54</f>
        <v>0.53719816437007095</v>
      </c>
      <c r="M55" s="4">
        <f>'% D'!AT54</f>
        <v>-6.2666666666668647E-2</v>
      </c>
      <c r="N55" s="12">
        <f>'% D'!AU54</f>
        <v>0.53987088547855078</v>
      </c>
      <c r="P55" s="4">
        <f>'# D'!AL54</f>
        <v>1.0096666666666669</v>
      </c>
      <c r="Q55" s="12">
        <f>'# D'!AM54</f>
        <v>8.6399046635116994E-2</v>
      </c>
      <c r="R55" s="4">
        <f>'# D'!AN54</f>
        <v>1.0683333333333329</v>
      </c>
      <c r="S55" s="12">
        <f>'# D'!AO54</f>
        <v>0.10140348102591329</v>
      </c>
      <c r="T55" s="4">
        <f>'# D'!AP54</f>
        <v>0.39900000000000002</v>
      </c>
      <c r="U55" s="12">
        <f>'# D'!AQ54</f>
        <v>0.37097503338455723</v>
      </c>
      <c r="V55" s="4">
        <f>'# D'!AR54</f>
        <v>2.3000000000000131E-2</v>
      </c>
      <c r="W55" s="12">
        <f>'# D'!AS54</f>
        <v>4.8553977578405814E-2</v>
      </c>
      <c r="X55" s="4">
        <f>'# D'!AT54</f>
        <v>-6.0000000000002274E-3</v>
      </c>
      <c r="Y55" s="12">
        <f>'# D'!AU54</f>
        <v>4.8216388597005708E-2</v>
      </c>
      <c r="Z55" s="12"/>
      <c r="AB55" s="15">
        <f>'T-TEST'!V54</f>
        <v>1.1199830822007136E-3</v>
      </c>
      <c r="AC55" s="15">
        <f>'T-TEST'!W54</f>
        <v>2.2697925748522392E-5</v>
      </c>
      <c r="AD55" s="15">
        <f>'T-TEST'!X54</f>
        <v>4.1136423724194831E-4</v>
      </c>
      <c r="AE55" s="15">
        <f>'T-TEST'!Y54</f>
        <v>0.31541970097772898</v>
      </c>
      <c r="AF55" s="15">
        <f>'T-TEST'!Z54</f>
        <v>0.78250170906182448</v>
      </c>
      <c r="AH55" s="8" t="str">
        <f t="shared" si="0"/>
        <v>B</v>
      </c>
      <c r="AI55" s="8" t="str">
        <f t="shared" si="1"/>
        <v>B</v>
      </c>
      <c r="AJ55" s="8" t="str">
        <f t="shared" si="2"/>
        <v>N</v>
      </c>
      <c r="AK55" s="8" t="str">
        <f t="shared" si="3"/>
        <v>N</v>
      </c>
      <c r="AL55" s="8" t="str">
        <f t="shared" si="4"/>
        <v>N</v>
      </c>
      <c r="AM55" s="8"/>
      <c r="AN55" s="4">
        <f>'% D'!AW54</f>
        <v>10.09466666666667</v>
      </c>
      <c r="AO55" s="12">
        <f>'% D'!AX54</f>
        <v>1.297468125154887</v>
      </c>
      <c r="AP55" s="4">
        <f>'% D'!AY54</f>
        <v>10.590666666666666</v>
      </c>
      <c r="AQ55" s="12">
        <f>'% D'!AZ54</f>
        <v>0.89789829983188107</v>
      </c>
      <c r="AR55" s="4">
        <f>'% D'!BA54</f>
        <v>6.4943333333333335</v>
      </c>
      <c r="AS55" s="12">
        <f>'% D'!BB54</f>
        <v>1.3078884511913313</v>
      </c>
      <c r="AT55" s="4">
        <f>'% D'!BC54</f>
        <v>0.76999999999999957</v>
      </c>
      <c r="AU55" s="12">
        <f>'% D'!BD54</f>
        <v>0.90262327756846406</v>
      </c>
      <c r="AV55" s="4">
        <f>'% D'!BE54</f>
        <v>-0.12150000000000105</v>
      </c>
      <c r="AW55" s="12">
        <f>'% D'!BF54</f>
        <v>0.81358131452797555</v>
      </c>
      <c r="AY55" s="4">
        <f>'# D'!AW54</f>
        <v>0.90833333333333344</v>
      </c>
      <c r="AZ55" s="12">
        <f>'# D'!AX54</f>
        <v>0.11703195660865681</v>
      </c>
      <c r="BA55" s="4">
        <f>'# D'!AY54</f>
        <v>0.95333333333333292</v>
      </c>
      <c r="BB55" s="12">
        <f>'# D'!AZ54</f>
        <v>8.0307659754823707E-2</v>
      </c>
      <c r="BC55" s="4">
        <f>'# D'!BA54</f>
        <v>0.43933333333333358</v>
      </c>
      <c r="BD55" s="12">
        <f>'# D'!BB54</f>
        <v>0.32037087281137999</v>
      </c>
      <c r="BE55" s="4">
        <f>'# D'!BC54</f>
        <v>6.9500000000000117E-2</v>
      </c>
      <c r="BF55" s="12">
        <f>'# D'!BD54</f>
        <v>8.1298665315559182E-2</v>
      </c>
      <c r="BG55" s="4">
        <f>'# D'!BE54</f>
        <v>-1.1000000000000565E-2</v>
      </c>
      <c r="BH55" s="12">
        <f>'# D'!BF54</f>
        <v>7.2978225002232694E-2</v>
      </c>
      <c r="BJ55" s="15">
        <f>'T-TEST'!AB54</f>
        <v>1.5481731798369999E-4</v>
      </c>
      <c r="BK55" s="15">
        <f>'T-TEST'!AC54</f>
        <v>1.2462999244107089E-5</v>
      </c>
      <c r="BL55" s="15">
        <f>'T-TEST'!AD54</f>
        <v>3.7699261981065049E-4</v>
      </c>
      <c r="BM55" s="15">
        <f>'T-TEST'!AE54</f>
        <v>0.29345421434682734</v>
      </c>
      <c r="BN55" s="15">
        <f>'T-TEST'!AF54</f>
        <v>0.79084210275374811</v>
      </c>
      <c r="BP55" s="8" t="str">
        <f t="shared" si="5"/>
        <v>B</v>
      </c>
      <c r="BQ55" s="8" t="str">
        <f t="shared" si="6"/>
        <v>B</v>
      </c>
      <c r="BR55" s="8" t="str">
        <f t="shared" si="7"/>
        <v>S</v>
      </c>
      <c r="BS55" s="8" t="str">
        <f t="shared" si="8"/>
        <v>N</v>
      </c>
      <c r="BT55" s="8" t="str">
        <f t="shared" si="9"/>
        <v>N</v>
      </c>
      <c r="BV55" s="4">
        <f>'% D'!BH54</f>
        <v>-1.125</v>
      </c>
      <c r="BW55" s="4">
        <f>'% D'!BI54</f>
        <v>0.66817187409090473</v>
      </c>
      <c r="BX55" s="4">
        <f>'% D'!BJ54</f>
        <v>-1.2793333333333337</v>
      </c>
      <c r="BY55" s="4">
        <f>'% D'!BK54</f>
        <v>1.0408587910664071</v>
      </c>
      <c r="BZ55" s="4">
        <f>'% D'!BL54</f>
        <v>0.19200000000000017</v>
      </c>
      <c r="CA55" s="4">
        <f>'% D'!BM54</f>
        <v>1.2449366335978018</v>
      </c>
      <c r="CB55" s="4">
        <f>'% D'!BN54</f>
        <v>0.51899999999999835</v>
      </c>
      <c r="CC55" s="4">
        <f>'% D'!BO54</f>
        <v>0.84514169619297885</v>
      </c>
      <c r="CD55" s="4">
        <f>'% D'!BP54</f>
        <v>-5.8833333333332405E-2</v>
      </c>
      <c r="CE55" s="4">
        <f>'% D'!BQ54</f>
        <v>0.70068271542563776</v>
      </c>
      <c r="CG55" s="4">
        <f>'# D'!BH54</f>
        <v>-0.1013333333333335</v>
      </c>
      <c r="CH55" s="12">
        <f>'# D'!BI54</f>
        <v>6.0588432558421265E-2</v>
      </c>
      <c r="CI55" s="4">
        <f>'# D'!BJ54</f>
        <v>-0.11499999999999999</v>
      </c>
      <c r="CJ55" s="12">
        <f>'# D'!BK54</f>
        <v>9.2956798163976312E-2</v>
      </c>
      <c r="CK55" s="4">
        <f>'# D'!BL54</f>
        <v>4.0333333333333554E-2</v>
      </c>
      <c r="CL55" s="12">
        <f>'# D'!BM54</f>
        <v>0.57822650025690314</v>
      </c>
      <c r="CM55" s="4">
        <f>'# D'!BN54</f>
        <v>4.6499999999999986E-2</v>
      </c>
      <c r="CN55" s="12">
        <f>'# D'!BO54</f>
        <v>7.6149756565574878E-2</v>
      </c>
      <c r="CO55" s="4">
        <f>'# D'!BP54</f>
        <v>-5.0000000000003375E-3</v>
      </c>
      <c r="CP55" s="12">
        <f>'# D'!BQ54</f>
        <v>6.2919404461904666E-2</v>
      </c>
      <c r="CR55" s="15">
        <f>'T-TEST'!AH54</f>
        <v>4.9925170012394E-2</v>
      </c>
      <c r="CS55" s="15">
        <f>'T-TEST'!AI54</f>
        <v>5.167494830462855E-2</v>
      </c>
      <c r="CT55" s="15">
        <f>'T-TEST'!AJ54</f>
        <v>0.72989388859016224</v>
      </c>
      <c r="CU55" s="15">
        <f>'T-TEST'!AK54</f>
        <v>0.42837084477756732</v>
      </c>
      <c r="CV55" s="15">
        <f>'T-TEST'!AL54</f>
        <v>0.89988015028880453</v>
      </c>
      <c r="CX55" s="8" t="str">
        <f t="shared" si="10"/>
        <v>N</v>
      </c>
      <c r="CY55" s="8" t="str">
        <f t="shared" si="11"/>
        <v>N</v>
      </c>
      <c r="CZ55" s="8" t="str">
        <f t="shared" si="12"/>
        <v>N</v>
      </c>
      <c r="DA55" s="8" t="str">
        <f t="shared" si="13"/>
        <v>N</v>
      </c>
      <c r="DB55" s="8" t="str">
        <f t="shared" si="14"/>
        <v>N</v>
      </c>
    </row>
    <row r="56" spans="1:106" x14ac:dyDescent="0.25">
      <c r="A56" t="str">
        <f>'Raw Data'!A55</f>
        <v>A_p110g</v>
      </c>
      <c r="B56">
        <f>'Raw Data'!B55</f>
        <v>355</v>
      </c>
      <c r="C56">
        <f>'Raw Data'!C55</f>
        <v>369</v>
      </c>
      <c r="D56" t="str">
        <f>'Raw Data'!D55</f>
        <v>WDCDRKFRVKIRGID</v>
      </c>
      <c r="E56" s="4">
        <f>'% D'!AL55</f>
        <v>1.3096666666666665</v>
      </c>
      <c r="F56" s="12">
        <f>'% D'!AM55</f>
        <v>0.59756947785724157</v>
      </c>
      <c r="G56" s="4">
        <f>'% D'!AN55</f>
        <v>3.1246666666666671</v>
      </c>
      <c r="H56" s="12">
        <f>'% D'!AO55</f>
        <v>0.3686393983070031</v>
      </c>
      <c r="I56" s="4">
        <f>'% D'!AP55</f>
        <v>1.6386666666666656</v>
      </c>
      <c r="J56" s="12">
        <f>'% D'!AQ55</f>
        <v>0.45094784886271705</v>
      </c>
      <c r="K56" s="4">
        <f>'% D'!AR55</f>
        <v>2.1063333333333327</v>
      </c>
      <c r="L56" s="12">
        <f>'% D'!AS55</f>
        <v>0.17685240940232336</v>
      </c>
      <c r="M56" s="4">
        <f>'% D'!AT55</f>
        <v>7.1873333333333331</v>
      </c>
      <c r="N56" s="12">
        <f>'% D'!AU55</f>
        <v>0.63158988826624829</v>
      </c>
      <c r="P56" s="4">
        <f>'# D'!AL55</f>
        <v>0.17066666666666669</v>
      </c>
      <c r="Q56" s="12">
        <f>'# D'!AM55</f>
        <v>7.7802477897551237E-2</v>
      </c>
      <c r="R56" s="4">
        <f>'# D'!AN55</f>
        <v>0.40600000000000003</v>
      </c>
      <c r="S56" s="12">
        <f>'# D'!AO55</f>
        <v>4.7655026121495234E-2</v>
      </c>
      <c r="T56" s="4">
        <f>'# D'!AP55</f>
        <v>0.24099999999999999</v>
      </c>
      <c r="U56" s="12">
        <f>'# D'!AQ55</f>
        <v>0.34414688569155982</v>
      </c>
      <c r="V56" s="4">
        <f>'# D'!AR55</f>
        <v>0.27400000000000024</v>
      </c>
      <c r="W56" s="12">
        <f>'# D'!AS55</f>
        <v>2.2941009479374011E-2</v>
      </c>
      <c r="X56" s="4">
        <f>'# D'!AT55</f>
        <v>0.93433333333333346</v>
      </c>
      <c r="Y56" s="12">
        <f>'# D'!AU55</f>
        <v>8.1789072933539389E-2</v>
      </c>
      <c r="Z56" s="12"/>
      <c r="AB56" s="15">
        <f>'T-TEST'!V55</f>
        <v>6.7943236976781354E-3</v>
      </c>
      <c r="AC56" s="15">
        <f>'T-TEST'!W55</f>
        <v>3.9153713808308703E-4</v>
      </c>
      <c r="AD56" s="15">
        <f>'T-TEST'!X55</f>
        <v>1.7992251688672991E-2</v>
      </c>
      <c r="AE56" s="15">
        <f>'T-TEST'!Y55</f>
        <v>9.1969675915176964E-6</v>
      </c>
      <c r="AF56" s="15">
        <f>'T-TEST'!Z55</f>
        <v>9.1637391578074589E-4</v>
      </c>
      <c r="AH56" s="8" t="str">
        <f t="shared" si="0"/>
        <v>N</v>
      </c>
      <c r="AI56" s="8" t="str">
        <f t="shared" si="1"/>
        <v>N</v>
      </c>
      <c r="AJ56" s="8" t="str">
        <f t="shared" si="2"/>
        <v>N</v>
      </c>
      <c r="AK56" s="8" t="str">
        <f t="shared" si="3"/>
        <v>N</v>
      </c>
      <c r="AL56" s="8" t="str">
        <f t="shared" si="4"/>
        <v>S</v>
      </c>
      <c r="AM56" s="8"/>
      <c r="AN56" s="4">
        <f>'% D'!AW55</f>
        <v>0.13899999999999979</v>
      </c>
      <c r="AO56" s="12">
        <f>'% D'!AX55</f>
        <v>0.56050331087644067</v>
      </c>
      <c r="AP56" s="4">
        <f>'% D'!AY55</f>
        <v>0.53100000000000058</v>
      </c>
      <c r="AQ56" s="12">
        <f>'% D'!AZ55</f>
        <v>0.36090006086320897</v>
      </c>
      <c r="AR56" s="4">
        <f>'% D'!BA55</f>
        <v>1.0186666666666655</v>
      </c>
      <c r="AS56" s="12">
        <f>'% D'!BB55</f>
        <v>0.10502482530530037</v>
      </c>
      <c r="AT56" s="4">
        <f>'% D'!BC55</f>
        <v>2.7106666666666666</v>
      </c>
      <c r="AU56" s="12">
        <f>'% D'!BD55</f>
        <v>0.55472046461169822</v>
      </c>
      <c r="AV56" s="4">
        <f>'% D'!BE55</f>
        <v>5.8014999999999972</v>
      </c>
      <c r="AW56" s="12">
        <f>'% D'!BF55</f>
        <v>0.70779799767694129</v>
      </c>
      <c r="AY56" s="4">
        <f>'# D'!AW55</f>
        <v>1.866666666666672E-2</v>
      </c>
      <c r="AZ56" s="12">
        <f>'# D'!AX55</f>
        <v>7.3005366427506768E-2</v>
      </c>
      <c r="BA56" s="4">
        <f>'# D'!AY55</f>
        <v>6.8666666666666543E-2</v>
      </c>
      <c r="BB56" s="12">
        <f>'# D'!AZ55</f>
        <v>4.6697969649589499E-2</v>
      </c>
      <c r="BC56" s="4">
        <f>'# D'!BA55</f>
        <v>0.21933333333333327</v>
      </c>
      <c r="BD56" s="12">
        <f>'# D'!BB55</f>
        <v>0.21030549492335346</v>
      </c>
      <c r="BE56" s="4">
        <f>'# D'!BC55</f>
        <v>0.35250000000000026</v>
      </c>
      <c r="BF56" s="12">
        <f>'# D'!BD55</f>
        <v>7.2334943789621603E-2</v>
      </c>
      <c r="BG56" s="4">
        <f>'# D'!BE55</f>
        <v>0.75416666666666687</v>
      </c>
      <c r="BH56" s="12">
        <f>'# D'!BF55</f>
        <v>9.1449498778126179E-2</v>
      </c>
      <c r="BJ56" s="15">
        <f>'T-TEST'!AB55</f>
        <v>0.57542776700356046</v>
      </c>
      <c r="BK56" s="15">
        <f>'T-TEST'!AC55</f>
        <v>4.4505660807460205E-2</v>
      </c>
      <c r="BL56" s="15">
        <f>'T-TEST'!AD55</f>
        <v>1.9700147212010751E-5</v>
      </c>
      <c r="BM56" s="15">
        <f>'T-TEST'!AE55</f>
        <v>7.3024173430337277E-2</v>
      </c>
      <c r="BN56" s="15">
        <f>'T-TEST'!AF55</f>
        <v>6.1081503857178207E-4</v>
      </c>
      <c r="BP56" s="8" t="str">
        <f t="shared" si="5"/>
        <v>N</v>
      </c>
      <c r="BQ56" s="8" t="str">
        <f t="shared" si="6"/>
        <v>N</v>
      </c>
      <c r="BR56" s="8" t="str">
        <f t="shared" si="7"/>
        <v>N</v>
      </c>
      <c r="BS56" s="8" t="str">
        <f t="shared" si="8"/>
        <v>N</v>
      </c>
      <c r="BT56" s="8" t="str">
        <f t="shared" si="9"/>
        <v>S</v>
      </c>
      <c r="BV56" s="4">
        <f>'% D'!BH55</f>
        <v>-1.1706666666666667</v>
      </c>
      <c r="BW56" s="4">
        <f>'% D'!BI55</f>
        <v>0.49296527862722639</v>
      </c>
      <c r="BX56" s="4">
        <f>'% D'!BJ55</f>
        <v>-2.5936666666666666</v>
      </c>
      <c r="BY56" s="4">
        <f>'% D'!BK55</f>
        <v>0.49073968250923317</v>
      </c>
      <c r="BZ56" s="4">
        <f>'% D'!BL55</f>
        <v>-0.62000000000000011</v>
      </c>
      <c r="CA56" s="4">
        <f>'% D'!BM55</f>
        <v>0.45162070565120743</v>
      </c>
      <c r="CB56" s="4">
        <f>'% D'!BN55</f>
        <v>0.60433333333333383</v>
      </c>
      <c r="CC56" s="4">
        <f>'% D'!BO55</f>
        <v>0.56682660445585153</v>
      </c>
      <c r="CD56" s="4">
        <f>'% D'!BP55</f>
        <v>-1.3858333333333359</v>
      </c>
      <c r="CE56" s="4">
        <f>'% D'!BQ55</f>
        <v>0.33249961011513107</v>
      </c>
      <c r="CG56" s="4">
        <f>'# D'!BH55</f>
        <v>-0.15199999999999997</v>
      </c>
      <c r="CH56" s="12">
        <f>'# D'!BI55</f>
        <v>6.4205303946615694E-2</v>
      </c>
      <c r="CI56" s="4">
        <f>'# D'!BJ55</f>
        <v>-0.33733333333333348</v>
      </c>
      <c r="CJ56" s="12">
        <f>'# D'!BK55</f>
        <v>6.3737095762537943E-2</v>
      </c>
      <c r="CK56" s="4">
        <f>'# D'!BL55</f>
        <v>-2.1666666666666723E-2</v>
      </c>
      <c r="CL56" s="12">
        <f>'# D'!BM55</f>
        <v>0.18087329483342565</v>
      </c>
      <c r="CM56" s="4">
        <f>'# D'!BN55</f>
        <v>7.8500000000000014E-2</v>
      </c>
      <c r="CN56" s="12">
        <f>'# D'!BO55</f>
        <v>7.3642645616211783E-2</v>
      </c>
      <c r="CO56" s="4">
        <f>'# D'!BP55</f>
        <v>-0.18016666666666659</v>
      </c>
      <c r="CP56" s="12">
        <f>'# D'!BQ55</f>
        <v>4.2665475963217625E-2</v>
      </c>
      <c r="CR56" s="15">
        <f>'T-TEST'!AH55</f>
        <v>4.7501573557859906E-3</v>
      </c>
      <c r="CS56" s="15">
        <f>'T-TEST'!AI55</f>
        <v>2.0544045313655325E-4</v>
      </c>
      <c r="CT56" s="15">
        <f>'T-TEST'!AJ55</f>
        <v>0.11240126242035098</v>
      </c>
      <c r="CU56" s="15">
        <f>'T-TEST'!AK55</f>
        <v>0.31619897726023183</v>
      </c>
      <c r="CV56" s="15">
        <f>'T-TEST'!AL55</f>
        <v>2.706931783069616E-2</v>
      </c>
      <c r="CX56" s="8" t="str">
        <f t="shared" si="10"/>
        <v>N</v>
      </c>
      <c r="CY56" s="8" t="str">
        <f t="shared" si="11"/>
        <v>N</v>
      </c>
      <c r="CZ56" s="8" t="str">
        <f t="shared" si="12"/>
        <v>N</v>
      </c>
      <c r="DA56" s="8" t="str">
        <f t="shared" si="13"/>
        <v>N</v>
      </c>
      <c r="DB56" s="8" t="str">
        <f t="shared" si="14"/>
        <v>N</v>
      </c>
    </row>
    <row r="57" spans="1:106" x14ac:dyDescent="0.25">
      <c r="A57" t="str">
        <f>'Raw Data'!A56</f>
        <v>A_p110g</v>
      </c>
      <c r="B57">
        <f>'Raw Data'!B56</f>
        <v>355</v>
      </c>
      <c r="C57">
        <f>'Raw Data'!C56</f>
        <v>381</v>
      </c>
      <c r="D57" t="str">
        <f>'Raw Data'!D56</f>
        <v>WDCDRKFRVKIRGIDIPVLPRNTDLTV</v>
      </c>
      <c r="E57" s="4">
        <f>'% D'!AL56</f>
        <v>2.2059999999999995</v>
      </c>
      <c r="F57" s="12">
        <f>'% D'!AM56</f>
        <v>0.64044778418322568</v>
      </c>
      <c r="G57" s="4">
        <f>'% D'!AN56</f>
        <v>2.631333333333334</v>
      </c>
      <c r="H57" s="12">
        <f>'% D'!AO56</f>
        <v>1.0159197609088211</v>
      </c>
      <c r="I57" s="4">
        <f>'% D'!AP56</f>
        <v>2.8723333333333372</v>
      </c>
      <c r="J57" s="12">
        <f>'% D'!AQ56</f>
        <v>1.2474385924772888</v>
      </c>
      <c r="K57" s="4">
        <f>'% D'!AR56</f>
        <v>4.8436666666666675</v>
      </c>
      <c r="L57" s="12">
        <f>'% D'!AS56</f>
        <v>0.73967965152378923</v>
      </c>
      <c r="M57" s="4">
        <f>'% D'!AT56</f>
        <v>7.746333333333336</v>
      </c>
      <c r="N57" s="12">
        <f>'% D'!AU56</f>
        <v>1.4224302877062416</v>
      </c>
      <c r="P57" s="4">
        <f>'# D'!AL56</f>
        <v>0.50766666666666671</v>
      </c>
      <c r="Q57" s="12">
        <f>'# D'!AM56</f>
        <v>0.14719680143423633</v>
      </c>
      <c r="R57" s="4">
        <f>'# D'!AN56</f>
        <v>0.60533333333333372</v>
      </c>
      <c r="S57" s="12">
        <f>'# D'!AO56</f>
        <v>0.23365591102145919</v>
      </c>
      <c r="T57" s="4">
        <f>'# D'!AP56</f>
        <v>0.83300000000000107</v>
      </c>
      <c r="U57" s="12">
        <f>'# D'!AQ56</f>
        <v>1.6296127310184998</v>
      </c>
      <c r="V57" s="4">
        <f>'# D'!AR56</f>
        <v>1.1143333333333327</v>
      </c>
      <c r="W57" s="12">
        <f>'# D'!AS56</f>
        <v>0.16996194980660606</v>
      </c>
      <c r="X57" s="4">
        <f>'# D'!AT56</f>
        <v>1.7816666666666663</v>
      </c>
      <c r="Y57" s="12">
        <f>'# D'!AU56</f>
        <v>0.32664480351958902</v>
      </c>
      <c r="Z57" s="12"/>
      <c r="AB57" s="15">
        <f>'T-TEST'!V56</f>
        <v>4.1679896810513546E-3</v>
      </c>
      <c r="AC57" s="15">
        <f>'T-TEST'!W56</f>
        <v>4.7568973730279093E-3</v>
      </c>
      <c r="AD57" s="15">
        <f>'T-TEST'!X56</f>
        <v>6.5173936153765247E-3</v>
      </c>
      <c r="AE57" s="15">
        <f>'T-TEST'!Y56</f>
        <v>1.6667611070659779E-3</v>
      </c>
      <c r="AF57" s="15">
        <f>'T-TEST'!Z56</f>
        <v>4.2953133606142801E-4</v>
      </c>
      <c r="AH57" s="8" t="str">
        <f t="shared" si="0"/>
        <v>N</v>
      </c>
      <c r="AI57" s="8" t="str">
        <f t="shared" si="1"/>
        <v>N</v>
      </c>
      <c r="AJ57" s="8" t="str">
        <f t="shared" si="2"/>
        <v>N</v>
      </c>
      <c r="AK57" s="8" t="str">
        <f t="shared" si="3"/>
        <v>N</v>
      </c>
      <c r="AL57" s="8" t="str">
        <f t="shared" si="4"/>
        <v>S</v>
      </c>
      <c r="AM57" s="8"/>
      <c r="AN57" s="4">
        <f>'% D'!AW56</f>
        <v>0.39533333333333331</v>
      </c>
      <c r="AO57" s="12">
        <f>'% D'!AX56</f>
        <v>0.48056319252844892</v>
      </c>
      <c r="AP57" s="4">
        <f>'% D'!AY56</f>
        <v>0.67900000000000205</v>
      </c>
      <c r="AQ57" s="12">
        <f>'% D'!AZ56</f>
        <v>0.81487727114389163</v>
      </c>
      <c r="AR57" s="4">
        <f>'% D'!BA56</f>
        <v>1.3096666666666685</v>
      </c>
      <c r="AS57" s="12">
        <f>'% D'!BB56</f>
        <v>0.75288158296440977</v>
      </c>
      <c r="AT57" s="4">
        <f>'% D'!BC56</f>
        <v>3.6796666666666695</v>
      </c>
      <c r="AU57" s="12">
        <f>'% D'!BD56</f>
        <v>0.41022805444924554</v>
      </c>
      <c r="AV57" s="4">
        <f>'% D'!BE56</f>
        <v>6.2293333333333365</v>
      </c>
      <c r="AW57" s="12">
        <f>'% D'!BF56</f>
        <v>1.0794637842982371</v>
      </c>
      <c r="AY57" s="4">
        <f>'# D'!AW56</f>
        <v>9.1000000000000192E-2</v>
      </c>
      <c r="AZ57" s="12">
        <f>'# D'!AX56</f>
        <v>0.11070589238584225</v>
      </c>
      <c r="BA57" s="4">
        <f>'# D'!AY56</f>
        <v>0.15633333333333388</v>
      </c>
      <c r="BB57" s="12">
        <f>'# D'!AZ56</f>
        <v>0.18778804760663675</v>
      </c>
      <c r="BC57" s="4">
        <f>'# D'!BA56</f>
        <v>0.51633333333333287</v>
      </c>
      <c r="BD57" s="12">
        <f>'# D'!BB56</f>
        <v>1.5928491493370163</v>
      </c>
      <c r="BE57" s="4">
        <f>'# D'!BC56</f>
        <v>0.84649999999999981</v>
      </c>
      <c r="BF57" s="12">
        <f>'# D'!BD56</f>
        <v>9.4364483362295221E-2</v>
      </c>
      <c r="BG57" s="4">
        <f>'# D'!BE56</f>
        <v>1.432666666666667</v>
      </c>
      <c r="BH57" s="12">
        <f>'# D'!BF56</f>
        <v>0.24800506097743472</v>
      </c>
      <c r="BJ57" s="15">
        <f>'T-TEST'!AB56</f>
        <v>0.11864376056053795</v>
      </c>
      <c r="BK57" s="15">
        <f>'T-TEST'!AC56</f>
        <v>0.11134981361625802</v>
      </c>
      <c r="BL57" s="15">
        <f>'T-TEST'!AD56</f>
        <v>3.5227393308221541E-2</v>
      </c>
      <c r="BM57" s="15">
        <f>'T-TEST'!AE56</f>
        <v>1.8977824083908556E-3</v>
      </c>
      <c r="BN57" s="15">
        <f>'T-TEST'!AF56</f>
        <v>3.3512792686594506E-3</v>
      </c>
      <c r="BP57" s="8" t="str">
        <f t="shared" si="5"/>
        <v>N</v>
      </c>
      <c r="BQ57" s="8" t="str">
        <f t="shared" si="6"/>
        <v>N</v>
      </c>
      <c r="BR57" s="8" t="str">
        <f t="shared" si="7"/>
        <v>N</v>
      </c>
      <c r="BS57" s="8" t="str">
        <f t="shared" si="8"/>
        <v>N</v>
      </c>
      <c r="BT57" s="8" t="str">
        <f t="shared" si="9"/>
        <v>S</v>
      </c>
      <c r="BV57" s="4">
        <f>'% D'!BH56</f>
        <v>-1.8106666666666662</v>
      </c>
      <c r="BW57" s="4">
        <f>'% D'!BI56</f>
        <v>0.68941394243085341</v>
      </c>
      <c r="BX57" s="4">
        <f>'% D'!BJ56</f>
        <v>-1.9523333333333319</v>
      </c>
      <c r="BY57" s="4">
        <f>'% D'!BK56</f>
        <v>0.99280339643646665</v>
      </c>
      <c r="BZ57" s="4">
        <f>'% D'!BL56</f>
        <v>-1.5626666666666686</v>
      </c>
      <c r="CA57" s="4">
        <f>'% D'!BM56</f>
        <v>0.94249599345302804</v>
      </c>
      <c r="CB57" s="4">
        <f>'% D'!BN56</f>
        <v>-1.1639999999999979</v>
      </c>
      <c r="CC57" s="4">
        <f>'% D'!BO56</f>
        <v>0.75088723866172846</v>
      </c>
      <c r="CD57" s="4">
        <f>'% D'!BP56</f>
        <v>-1.5169999999999995</v>
      </c>
      <c r="CE57" s="4">
        <f>'% D'!BQ56</f>
        <v>0.79834327049214004</v>
      </c>
      <c r="CG57" s="4">
        <f>'# D'!BH56</f>
        <v>-0.41666666666666652</v>
      </c>
      <c r="CH57" s="12">
        <f>'# D'!BI56</f>
        <v>0.15857830943571205</v>
      </c>
      <c r="CI57" s="4">
        <f>'# D'!BJ56</f>
        <v>-0.44899999999999984</v>
      </c>
      <c r="CJ57" s="12">
        <f>'# D'!BK56</f>
        <v>0.22852601406789375</v>
      </c>
      <c r="CK57" s="4">
        <f>'# D'!BL56</f>
        <v>-0.31666666666666821</v>
      </c>
      <c r="CL57" s="12">
        <f>'# D'!BM56</f>
        <v>1.3584186047491498</v>
      </c>
      <c r="CM57" s="4">
        <f>'# D'!BN56</f>
        <v>-0.26783333333333292</v>
      </c>
      <c r="CN57" s="12">
        <f>'# D'!BO56</f>
        <v>0.17317820224805433</v>
      </c>
      <c r="CO57" s="4">
        <f>'# D'!BP56</f>
        <v>-0.34899999999999931</v>
      </c>
      <c r="CP57" s="12">
        <f>'# D'!BQ56</f>
        <v>0.18329154615776436</v>
      </c>
      <c r="CR57" s="15">
        <f>'T-TEST'!AH56</f>
        <v>5.8039373040202997E-3</v>
      </c>
      <c r="CS57" s="15">
        <f>'T-TEST'!AI56</f>
        <v>1.2803646859485266E-2</v>
      </c>
      <c r="CT57" s="15">
        <f>'T-TEST'!AJ56</f>
        <v>5.3167505009031592E-2</v>
      </c>
      <c r="CU57" s="15">
        <f>'T-TEST'!AK56</f>
        <v>5.000609651464305E-2</v>
      </c>
      <c r="CV57" s="15">
        <f>'T-TEST'!AL56</f>
        <v>2.9991479914955564E-2</v>
      </c>
      <c r="CX57" s="8" t="str">
        <f t="shared" si="10"/>
        <v>N</v>
      </c>
      <c r="CY57" s="8" t="str">
        <f t="shared" si="11"/>
        <v>N</v>
      </c>
      <c r="CZ57" s="8" t="str">
        <f t="shared" si="12"/>
        <v>N</v>
      </c>
      <c r="DA57" s="8" t="str">
        <f t="shared" si="13"/>
        <v>N</v>
      </c>
      <c r="DB57" s="8" t="str">
        <f t="shared" si="14"/>
        <v>N</v>
      </c>
    </row>
    <row r="58" spans="1:106" x14ac:dyDescent="0.25">
      <c r="A58" t="str">
        <f>'Raw Data'!A57</f>
        <v>A_p110g</v>
      </c>
      <c r="B58">
        <f>'Raw Data'!B57</f>
        <v>370</v>
      </c>
      <c r="C58">
        <f>'Raw Data'!C57</f>
        <v>381</v>
      </c>
      <c r="D58" t="str">
        <f>'Raw Data'!D57</f>
        <v>IPVLPRNTDLTV</v>
      </c>
      <c r="E58" s="4">
        <f>'% D'!AL57</f>
        <v>2.4493333333333425</v>
      </c>
      <c r="F58" s="12">
        <f>'% D'!AM57</f>
        <v>1.3933788167027361</v>
      </c>
      <c r="G58" s="4">
        <f>'% D'!AN57</f>
        <v>2.8616666666666646</v>
      </c>
      <c r="H58" s="12">
        <f>'% D'!AO57</f>
        <v>1.3738584828244531</v>
      </c>
      <c r="I58" s="4">
        <f>'% D'!AP57</f>
        <v>2.2363333333333415</v>
      </c>
      <c r="J58" s="12">
        <f>'% D'!AQ57</f>
        <v>1.8272393747656268</v>
      </c>
      <c r="K58" s="4">
        <f>'% D'!AR57</f>
        <v>6.1230000000000047</v>
      </c>
      <c r="L58" s="12">
        <f>'% D'!AS57</f>
        <v>1.7543841154805655</v>
      </c>
      <c r="M58" s="4">
        <f>'% D'!AT57</f>
        <v>2.6136666666666741</v>
      </c>
      <c r="N58" s="12">
        <f>'% D'!AU57</f>
        <v>1.4109440147087335</v>
      </c>
      <c r="P58" s="4">
        <f>'# D'!AL57</f>
        <v>0.22033333333333305</v>
      </c>
      <c r="Q58" s="12">
        <f>'# D'!AM57</f>
        <v>0.12557847242247178</v>
      </c>
      <c r="R58" s="4">
        <f>'# D'!AN57</f>
        <v>0.25733333333333386</v>
      </c>
      <c r="S58" s="12">
        <f>'# D'!AO57</f>
        <v>0.12346334424107296</v>
      </c>
      <c r="T58" s="4">
        <f>'# D'!AP57</f>
        <v>0.31666666666666554</v>
      </c>
      <c r="U58" s="12">
        <f>'# D'!AQ57</f>
        <v>1.2780480978365145</v>
      </c>
      <c r="V58" s="4">
        <f>'# D'!AR57</f>
        <v>0.5513333333333339</v>
      </c>
      <c r="W58" s="12">
        <f>'# D'!AS57</f>
        <v>0.15734083428540374</v>
      </c>
      <c r="X58" s="4">
        <f>'# D'!AT57</f>
        <v>0.23533333333333317</v>
      </c>
      <c r="Y58" s="12">
        <f>'# D'!AU57</f>
        <v>0.12678911053550485</v>
      </c>
      <c r="Z58" s="12"/>
      <c r="AB58" s="15">
        <f>'T-TEST'!V57</f>
        <v>1.449327086395243E-2</v>
      </c>
      <c r="AC58" s="15">
        <f>'T-TEST'!W57</f>
        <v>1.1814615257122815E-2</v>
      </c>
      <c r="AD58" s="15">
        <f>'T-TEST'!X57</f>
        <v>4.5491893317652556E-2</v>
      </c>
      <c r="AE58" s="15">
        <f>'T-TEST'!Y57</f>
        <v>1.1054509554662641E-3</v>
      </c>
      <c r="AF58" s="15">
        <f>'T-TEST'!Z57</f>
        <v>2.3979515563575828E-2</v>
      </c>
      <c r="AH58" s="8" t="str">
        <f t="shared" si="0"/>
        <v>N</v>
      </c>
      <c r="AI58" s="8" t="str">
        <f t="shared" si="1"/>
        <v>N</v>
      </c>
      <c r="AJ58" s="8" t="str">
        <f t="shared" si="2"/>
        <v>N</v>
      </c>
      <c r="AK58" s="8" t="str">
        <f t="shared" si="3"/>
        <v>S</v>
      </c>
      <c r="AL58" s="8" t="str">
        <f t="shared" si="4"/>
        <v>N</v>
      </c>
      <c r="AM58" s="8"/>
      <c r="AN58" s="4">
        <f>'% D'!AW57</f>
        <v>0.96999999999999886</v>
      </c>
      <c r="AO58" s="12">
        <f>'% D'!AX57</f>
        <v>1.5254555653110424</v>
      </c>
      <c r="AP58" s="4">
        <f>'% D'!AY57</f>
        <v>1.24433333333333</v>
      </c>
      <c r="AQ58" s="12">
        <f>'% D'!AZ57</f>
        <v>1.7202105895516981</v>
      </c>
      <c r="AR58" s="4">
        <f>'% D'!BA57</f>
        <v>0.87733333333334684</v>
      </c>
      <c r="AS58" s="12">
        <f>'% D'!BB57</f>
        <v>1.591446745344822</v>
      </c>
      <c r="AT58" s="4">
        <f>'% D'!BC57</f>
        <v>6.1103333333333438</v>
      </c>
      <c r="AU58" s="12">
        <f>'% D'!BD57</f>
        <v>1.56291624623632</v>
      </c>
      <c r="AV58" s="4">
        <f>'% D'!BE57</f>
        <v>2.3681666666666672</v>
      </c>
      <c r="AW58" s="12">
        <f>'% D'!BF57</f>
        <v>0.98743058538769268</v>
      </c>
      <c r="AY58" s="4">
        <f>'# D'!AW57</f>
        <v>8.7666666666666337E-2</v>
      </c>
      <c r="AZ58" s="12">
        <f>'# D'!AX57</f>
        <v>0.13742786972321319</v>
      </c>
      <c r="BA58" s="4">
        <f>'# D'!AY57</f>
        <v>0.1116666666666668</v>
      </c>
      <c r="BB58" s="12">
        <f>'# D'!AZ57</f>
        <v>0.15447665825704593</v>
      </c>
      <c r="BC58" s="4">
        <f>'# D'!BA57</f>
        <v>0.24133333333333251</v>
      </c>
      <c r="BD58" s="12">
        <f>'# D'!BB57</f>
        <v>1.2178723047669697</v>
      </c>
      <c r="BE58" s="4">
        <f>'# D'!BC57</f>
        <v>0.55016666666666758</v>
      </c>
      <c r="BF58" s="12">
        <f>'# D'!BD57</f>
        <v>0.13985151449292019</v>
      </c>
      <c r="BG58" s="4">
        <f>'# D'!BE57</f>
        <v>0.21366666666666667</v>
      </c>
      <c r="BH58" s="12">
        <f>'# D'!BF57</f>
        <v>8.8837754809232367E-2</v>
      </c>
      <c r="BJ58" s="15">
        <f>'T-TEST'!AB57</f>
        <v>0.19339190844429002</v>
      </c>
      <c r="BK58" s="15">
        <f>'T-TEST'!AC57</f>
        <v>0.15146378985803127</v>
      </c>
      <c r="BL58" s="15">
        <f>'T-TEST'!AD57</f>
        <v>0.24912087422452814</v>
      </c>
      <c r="BM58" s="15">
        <f>'T-TEST'!AE57</f>
        <v>3.3333755160293585E-3</v>
      </c>
      <c r="BN58" s="15">
        <f>'T-TEST'!AF57</f>
        <v>4.799880130399161E-2</v>
      </c>
      <c r="BP58" s="8" t="str">
        <f t="shared" si="5"/>
        <v>N</v>
      </c>
      <c r="BQ58" s="8" t="str">
        <f t="shared" si="6"/>
        <v>N</v>
      </c>
      <c r="BR58" s="8" t="str">
        <f t="shared" si="7"/>
        <v>N</v>
      </c>
      <c r="BS58" s="8" t="str">
        <f t="shared" si="8"/>
        <v>S</v>
      </c>
      <c r="BT58" s="8" t="str">
        <f t="shared" si="9"/>
        <v>N</v>
      </c>
      <c r="BV58" s="4">
        <f>'% D'!BH57</f>
        <v>-1.4793333333333436</v>
      </c>
      <c r="BW58" s="4">
        <f>'% D'!BI57</f>
        <v>1.3642471913636911</v>
      </c>
      <c r="BX58" s="4">
        <f>'% D'!BJ57</f>
        <v>-1.6173333333333346</v>
      </c>
      <c r="BY58" s="4">
        <f>'% D'!BK57</f>
        <v>1.4044012549240543</v>
      </c>
      <c r="BZ58" s="4">
        <f>'% D'!BL57</f>
        <v>-1.3589999999999947</v>
      </c>
      <c r="CA58" s="4">
        <f>'% D'!BM57</f>
        <v>1.8480221416181251</v>
      </c>
      <c r="CB58" s="4">
        <f>'% D'!BN57</f>
        <v>-1.2666666666660831E-2</v>
      </c>
      <c r="CC58" s="4">
        <f>'% D'!BO57</f>
        <v>1.4416326583820622</v>
      </c>
      <c r="CD58" s="4">
        <f>'% D'!BP57</f>
        <v>-0.24550000000000693</v>
      </c>
      <c r="CE58" s="4">
        <f>'% D'!BQ57</f>
        <v>0.51826573800004849</v>
      </c>
      <c r="CG58" s="4">
        <f>'# D'!BH57</f>
        <v>-0.13266666666666671</v>
      </c>
      <c r="CH58" s="12">
        <f>'# D'!BI57</f>
        <v>0.12270666288732052</v>
      </c>
      <c r="CI58" s="4">
        <f>'# D'!BJ57</f>
        <v>-0.14566666666666706</v>
      </c>
      <c r="CJ58" s="12">
        <f>'# D'!BK57</f>
        <v>0.1262253580720343</v>
      </c>
      <c r="CK58" s="4">
        <f>'# D'!BL57</f>
        <v>-7.533333333333303E-2</v>
      </c>
      <c r="CL58" s="12">
        <f>'# D'!BM57</f>
        <v>1.0011334612636744</v>
      </c>
      <c r="CM58" s="4">
        <f>'# D'!BN57</f>
        <v>-1.1666666666663161E-3</v>
      </c>
      <c r="CN58" s="12">
        <f>'# D'!BO57</f>
        <v>0.12921219121995769</v>
      </c>
      <c r="CO58" s="4">
        <f>'# D'!BP57</f>
        <v>-2.1666666666666501E-2</v>
      </c>
      <c r="CP58" s="12">
        <f>'# D'!BQ57</f>
        <v>4.643663710051138E-2</v>
      </c>
      <c r="CR58" s="15">
        <f>'T-TEST'!AH57</f>
        <v>5.9991044051196554E-2</v>
      </c>
      <c r="CS58" s="15">
        <f>'T-TEST'!AI57</f>
        <v>6.4037229714028199E-2</v>
      </c>
      <c r="CT58" s="15">
        <f>'T-TEST'!AJ57</f>
        <v>0.15232264937434234</v>
      </c>
      <c r="CU58" s="15">
        <f>'T-TEST'!AK57</f>
        <v>0.98528356729063327</v>
      </c>
      <c r="CV58" s="15">
        <f>'T-TEST'!AL57</f>
        <v>0.46814292993000906</v>
      </c>
      <c r="CX58" s="8" t="str">
        <f t="shared" si="10"/>
        <v>N</v>
      </c>
      <c r="CY58" s="8" t="str">
        <f t="shared" si="11"/>
        <v>N</v>
      </c>
      <c r="CZ58" s="8" t="str">
        <f t="shared" si="12"/>
        <v>N</v>
      </c>
      <c r="DA58" s="8" t="str">
        <f t="shared" si="13"/>
        <v>N</v>
      </c>
      <c r="DB58" s="8" t="str">
        <f t="shared" si="14"/>
        <v>N</v>
      </c>
    </row>
    <row r="59" spans="1:106" x14ac:dyDescent="0.25">
      <c r="A59" t="str">
        <f>'Raw Data'!A58</f>
        <v>A_p110g</v>
      </c>
      <c r="B59">
        <f>'Raw Data'!B58</f>
        <v>382</v>
      </c>
      <c r="C59">
        <f>'Raw Data'!C58</f>
        <v>394</v>
      </c>
      <c r="D59" t="str">
        <f>'Raw Data'!D58</f>
        <v>FVEANIQHGQQVL</v>
      </c>
      <c r="E59" s="4">
        <f>'% D'!AL58</f>
        <v>0.34600000000000009</v>
      </c>
      <c r="F59" s="12">
        <f>'% D'!AM58</f>
        <v>0.6020545796842286</v>
      </c>
      <c r="G59" s="4">
        <f>'% D'!AN58</f>
        <v>0.57100000000000151</v>
      </c>
      <c r="H59" s="12">
        <f>'% D'!AO58</f>
        <v>1.300260839658959</v>
      </c>
      <c r="I59" s="4">
        <f>'% D'!AP58</f>
        <v>0.13733333333333064</v>
      </c>
      <c r="J59" s="12">
        <f>'% D'!AQ58</f>
        <v>0.83718334819569495</v>
      </c>
      <c r="K59" s="4">
        <f>'% D'!AR58</f>
        <v>0.74533333333333118</v>
      </c>
      <c r="L59" s="12">
        <f>'% D'!AS58</f>
        <v>0.55579864478621721</v>
      </c>
      <c r="M59" s="4">
        <f>'% D'!AT58</f>
        <v>2.8813333333333375</v>
      </c>
      <c r="N59" s="12">
        <f>'% D'!AU58</f>
        <v>1.3594783791645026</v>
      </c>
      <c r="P59" s="4">
        <f>'# D'!AL58</f>
        <v>3.833333333333333E-2</v>
      </c>
      <c r="Q59" s="12">
        <f>'# D'!AM58</f>
        <v>6.6063329976096832E-2</v>
      </c>
      <c r="R59" s="4">
        <f>'# D'!AN58</f>
        <v>6.266666666666687E-2</v>
      </c>
      <c r="S59" s="12">
        <f>'# D'!AO58</f>
        <v>0.1434076287410942</v>
      </c>
      <c r="T59" s="4">
        <f>'# D'!AP58</f>
        <v>5.3666666666666529E-2</v>
      </c>
      <c r="U59" s="12">
        <f>'# D'!AQ58</f>
        <v>0.43226998359089469</v>
      </c>
      <c r="V59" s="4">
        <f>'# D'!AR58</f>
        <v>8.2000000000000295E-2</v>
      </c>
      <c r="W59" s="12">
        <f>'# D'!AS58</f>
        <v>6.1643707167177722E-2</v>
      </c>
      <c r="X59" s="4">
        <f>'# D'!AT58</f>
        <v>0.31700000000000017</v>
      </c>
      <c r="Y59" s="12">
        <f>'# D'!AU58</f>
        <v>0.15009167707310744</v>
      </c>
      <c r="Z59" s="12"/>
      <c r="AB59" s="15">
        <f>'T-TEST'!V58</f>
        <v>0.3872760632945032</v>
      </c>
      <c r="AC59" s="15">
        <f>'T-TEST'!W58</f>
        <v>0.384811540883854</v>
      </c>
      <c r="AD59" s="15">
        <f>'T-TEST'!X58</f>
        <v>0.71986186961053666</v>
      </c>
      <c r="AE59" s="15">
        <f>'T-TEST'!Y58</f>
        <v>5.3049986693157636E-2</v>
      </c>
      <c r="AF59" s="15">
        <f>'T-TEST'!Z58</f>
        <v>2.4514070432829882E-2</v>
      </c>
      <c r="AH59" s="8" t="str">
        <f t="shared" si="0"/>
        <v>N</v>
      </c>
      <c r="AI59" s="8" t="str">
        <f t="shared" si="1"/>
        <v>N</v>
      </c>
      <c r="AJ59" s="8" t="str">
        <f t="shared" si="2"/>
        <v>N</v>
      </c>
      <c r="AK59" s="8" t="str">
        <f t="shared" si="3"/>
        <v>N</v>
      </c>
      <c r="AL59" s="8" t="str">
        <f t="shared" si="4"/>
        <v>N</v>
      </c>
      <c r="AM59" s="8"/>
      <c r="AN59" s="4">
        <f>'% D'!AW58</f>
        <v>0.25300000000000011</v>
      </c>
      <c r="AO59" s="12">
        <f>'% D'!AX58</f>
        <v>0.65195562035026189</v>
      </c>
      <c r="AP59" s="4">
        <f>'% D'!AY58</f>
        <v>2.5999999999999801E-2</v>
      </c>
      <c r="AQ59" s="12">
        <f>'% D'!AZ58</f>
        <v>1.1095287546923909</v>
      </c>
      <c r="AR59" s="4">
        <f>'% D'!BA58</f>
        <v>0.14866666666666717</v>
      </c>
      <c r="AS59" s="12">
        <f>'% D'!BB58</f>
        <v>0.73253281423925276</v>
      </c>
      <c r="AT59" s="4">
        <f>'% D'!BC58</f>
        <v>0.45516666666666694</v>
      </c>
      <c r="AU59" s="12">
        <f>'% D'!BD58</f>
        <v>0.45002341166193305</v>
      </c>
      <c r="AV59" s="4">
        <f>'% D'!BE58</f>
        <v>1.4810000000000052</v>
      </c>
      <c r="AW59" s="12">
        <f>'% D'!BF58</f>
        <v>1.4586635150691225</v>
      </c>
      <c r="AY59" s="4">
        <f>'# D'!AW58</f>
        <v>2.8000000000000025E-2</v>
      </c>
      <c r="AZ59" s="12">
        <f>'# D'!AX58</f>
        <v>7.2038265217741287E-2</v>
      </c>
      <c r="BA59" s="4">
        <f>'# D'!AY58</f>
        <v>2.3333333333335204E-3</v>
      </c>
      <c r="BB59" s="12">
        <f>'# D'!AZ58</f>
        <v>0.12238084288119136</v>
      </c>
      <c r="BC59" s="4">
        <f>'# D'!BA58</f>
        <v>5.3666666666666529E-2</v>
      </c>
      <c r="BD59" s="12">
        <f>'# D'!BB58</f>
        <v>0.40309352119649644</v>
      </c>
      <c r="BE59" s="4">
        <f>'# D'!BC58</f>
        <v>4.983333333333384E-2</v>
      </c>
      <c r="BF59" s="12">
        <f>'# D'!BD58</f>
        <v>5.0023100101111453E-2</v>
      </c>
      <c r="BG59" s="4">
        <f>'# D'!BE58</f>
        <v>0.16300000000000026</v>
      </c>
      <c r="BH59" s="12">
        <f>'# D'!BF58</f>
        <v>0.16027496386950088</v>
      </c>
      <c r="BJ59" s="15">
        <f>'T-TEST'!AB58</f>
        <v>0.54218403607716692</v>
      </c>
      <c r="BK59" s="15">
        <f>'T-TEST'!AC58</f>
        <v>0.97067995289106679</v>
      </c>
      <c r="BL59" s="15">
        <f>'T-TEST'!AD58</f>
        <v>0.68370763984964333</v>
      </c>
      <c r="BM59" s="15">
        <f>'T-TEST'!AE58</f>
        <v>0.1920286769560883</v>
      </c>
      <c r="BN59" s="15">
        <f>'T-TEST'!AF58</f>
        <v>0.11216195777109199</v>
      </c>
      <c r="BP59" s="8" t="str">
        <f t="shared" si="5"/>
        <v>N</v>
      </c>
      <c r="BQ59" s="8" t="str">
        <f t="shared" si="6"/>
        <v>N</v>
      </c>
      <c r="BR59" s="8" t="str">
        <f t="shared" si="7"/>
        <v>N</v>
      </c>
      <c r="BS59" s="8" t="str">
        <f t="shared" si="8"/>
        <v>N</v>
      </c>
      <c r="BT59" s="8" t="str">
        <f t="shared" si="9"/>
        <v>N</v>
      </c>
      <c r="BV59" s="4">
        <f>'% D'!BH58</f>
        <v>-9.2999999999999972E-2</v>
      </c>
      <c r="BW59" s="4">
        <f>'% D'!BI58</f>
        <v>1.1538436720257126</v>
      </c>
      <c r="BX59" s="4">
        <f>'% D'!BJ58</f>
        <v>-0.54500000000000171</v>
      </c>
      <c r="BY59" s="4">
        <f>'% D'!BK58</f>
        <v>0.68395414448945691</v>
      </c>
      <c r="BZ59" s="4">
        <f>'% D'!BL58</f>
        <v>1.1333333333336526E-2</v>
      </c>
      <c r="CA59" s="4">
        <f>'% D'!BM58</f>
        <v>0.54448838286593904</v>
      </c>
      <c r="CB59" s="4">
        <f>'% D'!BN58</f>
        <v>-0.29016666666666424</v>
      </c>
      <c r="CC59" s="4">
        <f>'% D'!BO58</f>
        <v>0.63044846476470051</v>
      </c>
      <c r="CD59" s="4">
        <f>'% D'!BP58</f>
        <v>-1.4003333333333323</v>
      </c>
      <c r="CE59" s="4">
        <f>'% D'!BQ58</f>
        <v>0.85965165938433996</v>
      </c>
      <c r="CG59" s="4">
        <f>'# D'!BH58</f>
        <v>-1.0333333333333306E-2</v>
      </c>
      <c r="CH59" s="12">
        <f>'# D'!BI58</f>
        <v>0.12708645409926592</v>
      </c>
      <c r="CI59" s="4">
        <f>'# D'!BJ58</f>
        <v>-6.033333333333335E-2</v>
      </c>
      <c r="CJ59" s="12">
        <f>'# D'!BK58</f>
        <v>7.5395894736175501E-2</v>
      </c>
      <c r="CK59" s="4">
        <f>'# D'!BL58</f>
        <v>0</v>
      </c>
      <c r="CL59" s="12">
        <f>'# D'!BM58</f>
        <v>0.41896785959722693</v>
      </c>
      <c r="CM59" s="4">
        <f>'# D'!BN58</f>
        <v>-3.2166666666666455E-2</v>
      </c>
      <c r="CN59" s="12">
        <f>'# D'!BO58</f>
        <v>6.9603363123363057E-2</v>
      </c>
      <c r="CO59" s="4">
        <f>'# D'!BP58</f>
        <v>-0.15399999999999991</v>
      </c>
      <c r="CP59" s="12">
        <f>'# D'!BQ58</f>
        <v>9.4468516819215392E-2</v>
      </c>
      <c r="CR59" s="15">
        <f>'T-TEST'!AH58</f>
        <v>0.85208866418905926</v>
      </c>
      <c r="CS59" s="15">
        <f>'T-TEST'!AI58</f>
        <v>0.15091274925938691</v>
      </c>
      <c r="CT59" s="15">
        <f>'T-TEST'!AJ58</f>
        <v>0.97028282381527453</v>
      </c>
      <c r="CU59" s="15">
        <f>'T-TEST'!AK58</f>
        <v>0.3807309171412715</v>
      </c>
      <c r="CV59" s="15">
        <f>'T-TEST'!AL58</f>
        <v>8.0624694077358366E-2</v>
      </c>
      <c r="CX59" s="8" t="str">
        <f t="shared" si="10"/>
        <v>N</v>
      </c>
      <c r="CY59" s="8" t="str">
        <f t="shared" si="11"/>
        <v>N</v>
      </c>
      <c r="CZ59" s="8" t="str">
        <f t="shared" si="12"/>
        <v>N</v>
      </c>
      <c r="DA59" s="8" t="str">
        <f t="shared" si="13"/>
        <v>N</v>
      </c>
      <c r="DB59" s="8" t="str">
        <f t="shared" si="14"/>
        <v>N</v>
      </c>
    </row>
    <row r="60" spans="1:106" x14ac:dyDescent="0.25">
      <c r="A60" t="str">
        <f>'Raw Data'!A59</f>
        <v>A_p110g</v>
      </c>
      <c r="B60">
        <f>'Raw Data'!B59</f>
        <v>383</v>
      </c>
      <c r="C60">
        <f>'Raw Data'!C59</f>
        <v>394</v>
      </c>
      <c r="D60" t="str">
        <f>'Raw Data'!D59</f>
        <v>VEANIQHGQQVL</v>
      </c>
      <c r="E60" s="4">
        <f>'% D'!AL59</f>
        <v>0.15433333333333366</v>
      </c>
      <c r="F60" s="12">
        <f>'% D'!AM59</f>
        <v>1.1889843303064236</v>
      </c>
      <c r="G60" s="4">
        <f>'% D'!AN59</f>
        <v>0.53966666666666718</v>
      </c>
      <c r="H60" s="12">
        <f>'% D'!AO59</f>
        <v>1.2356249246750035</v>
      </c>
      <c r="I60" s="4">
        <f>'% D'!AP59</f>
        <v>0.62800000000000722</v>
      </c>
      <c r="J60" s="12">
        <f>'% D'!AQ59</f>
        <v>0.49536165135280491</v>
      </c>
      <c r="K60" s="4">
        <f>'% D'!AR59</f>
        <v>1.109333333333332</v>
      </c>
      <c r="L60" s="12">
        <f>'% D'!AS59</f>
        <v>0.44273217071317933</v>
      </c>
      <c r="M60" s="4">
        <f>'% D'!AT59</f>
        <v>2.3553333333333271</v>
      </c>
      <c r="N60" s="12">
        <f>'% D'!AU59</f>
        <v>0.88891121565099407</v>
      </c>
      <c r="P60" s="4">
        <f>'# D'!AL59</f>
        <v>1.5666666666666718E-2</v>
      </c>
      <c r="Q60" s="12">
        <f>'# D'!AM59</f>
        <v>0.11910953169979456</v>
      </c>
      <c r="R60" s="4">
        <f>'# D'!AN59</f>
        <v>5.3999999999999826E-2</v>
      </c>
      <c r="S60" s="12">
        <f>'# D'!AO59</f>
        <v>0.12412298032437506</v>
      </c>
      <c r="T60" s="4">
        <f>'# D'!AP59</f>
        <v>8.9999999999999858E-2</v>
      </c>
      <c r="U60" s="12">
        <f>'# D'!AQ59</f>
        <v>0.41679114404945861</v>
      </c>
      <c r="V60" s="4">
        <f>'# D'!AR59</f>
        <v>0.11099999999999977</v>
      </c>
      <c r="W60" s="12">
        <f>'# D'!AS59</f>
        <v>4.4570477095347949E-2</v>
      </c>
      <c r="X60" s="4">
        <f>'# D'!AT59</f>
        <v>0.23533333333333362</v>
      </c>
      <c r="Y60" s="12">
        <f>'# D'!AU59</f>
        <v>8.8780599549881128E-2</v>
      </c>
      <c r="Z60" s="12"/>
      <c r="AB60" s="15">
        <f>'T-TEST'!V59</f>
        <v>0.80952867900389736</v>
      </c>
      <c r="AC60" s="15">
        <f>'T-TEST'!W59</f>
        <v>0.35753479199279969</v>
      </c>
      <c r="AD60" s="15">
        <f>'T-TEST'!X59</f>
        <v>3.844839535766139E-2</v>
      </c>
      <c r="AE60" s="15">
        <f>'T-TEST'!Y59</f>
        <v>2.5264012074392123E-2</v>
      </c>
      <c r="AF60" s="15">
        <f>'T-TEST'!Z59</f>
        <v>1.8468653868559028E-2</v>
      </c>
      <c r="AH60" s="8" t="str">
        <f t="shared" si="0"/>
        <v>N</v>
      </c>
      <c r="AI60" s="8" t="str">
        <f t="shared" si="1"/>
        <v>N</v>
      </c>
      <c r="AJ60" s="8" t="str">
        <f t="shared" si="2"/>
        <v>N</v>
      </c>
      <c r="AK60" s="8" t="str">
        <f t="shared" si="3"/>
        <v>N</v>
      </c>
      <c r="AL60" s="8" t="str">
        <f t="shared" si="4"/>
        <v>N</v>
      </c>
      <c r="AM60" s="8"/>
      <c r="AN60" s="4">
        <f>'% D'!AW59</f>
        <v>-0.16433333333333344</v>
      </c>
      <c r="AO60" s="12">
        <f>'% D'!AX59</f>
        <v>0.58825634597768994</v>
      </c>
      <c r="AP60" s="4">
        <f>'% D'!AY59</f>
        <v>-0.28233333333333377</v>
      </c>
      <c r="AQ60" s="12">
        <f>'% D'!AZ59</f>
        <v>1.1080349027918843</v>
      </c>
      <c r="AR60" s="4">
        <f>'% D'!BA59</f>
        <v>0.18366666666667086</v>
      </c>
      <c r="AS60" s="12">
        <f>'% D'!BB59</f>
        <v>0.45334791653422019</v>
      </c>
      <c r="AT60" s="4">
        <f>'% D'!BC59</f>
        <v>0.44233333333333391</v>
      </c>
      <c r="AU60" s="12">
        <f>'% D'!BD59</f>
        <v>0.2828390862144714</v>
      </c>
      <c r="AV60" s="4">
        <f>'% D'!BE59</f>
        <v>1.2673333333333332</v>
      </c>
      <c r="AW60" s="12">
        <f>'% D'!BF59</f>
        <v>1.0785810431455372</v>
      </c>
      <c r="AY60" s="4">
        <f>'# D'!AW59</f>
        <v>-1.6666666666666607E-2</v>
      </c>
      <c r="AZ60" s="12">
        <f>'# D'!AX59</f>
        <v>5.8965378722694292E-2</v>
      </c>
      <c r="BA60" s="4">
        <f>'# D'!AY59</f>
        <v>-2.8000000000000025E-2</v>
      </c>
      <c r="BB60" s="12">
        <f>'# D'!AZ59</f>
        <v>0.11080586007305018</v>
      </c>
      <c r="BC60" s="4">
        <f>'# D'!BA59</f>
        <v>4.8666666666666636E-2</v>
      </c>
      <c r="BD60" s="12">
        <f>'# D'!BB59</f>
        <v>0.42273749216833856</v>
      </c>
      <c r="BE60" s="4">
        <f>'# D'!BC59</f>
        <v>4.4166666666666465E-2</v>
      </c>
      <c r="BF60" s="12">
        <f>'# D'!BD59</f>
        <v>2.8543514344542227E-2</v>
      </c>
      <c r="BG60" s="4">
        <f>'# D'!BE59</f>
        <v>0.12683333333333335</v>
      </c>
      <c r="BH60" s="12">
        <f>'# D'!BF59</f>
        <v>0.10756825128616443</v>
      </c>
      <c r="BJ60" s="15">
        <f>'T-TEST'!AB59</f>
        <v>0.54938508725162405</v>
      </c>
      <c r="BK60" s="15">
        <f>'T-TEST'!AC59</f>
        <v>0.59424067818088377</v>
      </c>
      <c r="BL60" s="15">
        <f>'T-TEST'!AD59</f>
        <v>0.37211477158836126</v>
      </c>
      <c r="BM60" s="15">
        <f>'T-TEST'!AE59</f>
        <v>0.14982121937346413</v>
      </c>
      <c r="BN60" s="15">
        <f>'T-TEST'!AF59</f>
        <v>7.8224288685032881E-2</v>
      </c>
      <c r="BP60" s="8" t="str">
        <f t="shared" si="5"/>
        <v>N</v>
      </c>
      <c r="BQ60" s="8" t="str">
        <f t="shared" si="6"/>
        <v>N</v>
      </c>
      <c r="BR60" s="8" t="str">
        <f t="shared" si="7"/>
        <v>N</v>
      </c>
      <c r="BS60" s="8" t="str">
        <f t="shared" si="8"/>
        <v>N</v>
      </c>
      <c r="BT60" s="8" t="str">
        <f t="shared" si="9"/>
        <v>N</v>
      </c>
      <c r="BV60" s="4">
        <f>'% D'!BH59</f>
        <v>-0.3186666666666671</v>
      </c>
      <c r="BW60" s="4">
        <f>'% D'!BI59</f>
        <v>1.3543600784790115</v>
      </c>
      <c r="BX60" s="4">
        <f>'% D'!BJ59</f>
        <v>-0.82200000000000095</v>
      </c>
      <c r="BY60" s="4">
        <f>'% D'!BK59</f>
        <v>0.90560373213078005</v>
      </c>
      <c r="BZ60" s="4">
        <f>'% D'!BL59</f>
        <v>-0.44433333333333636</v>
      </c>
      <c r="CA60" s="4">
        <f>'% D'!BM59</f>
        <v>0.51286402949832577</v>
      </c>
      <c r="CB60" s="4">
        <f>'% D'!BN59</f>
        <v>-0.66699999999999804</v>
      </c>
      <c r="CC60" s="4">
        <f>'% D'!BO59</f>
        <v>0.54173074633944296</v>
      </c>
      <c r="CD60" s="4">
        <f>'% D'!BP59</f>
        <v>-1.0879999999999939</v>
      </c>
      <c r="CE60" s="4">
        <f>'% D'!BQ59</f>
        <v>0.6192603301828612</v>
      </c>
      <c r="CG60" s="4">
        <f>'# D'!BH59</f>
        <v>-3.2333333333333325E-2</v>
      </c>
      <c r="CH60" s="12">
        <f>'# D'!BI59</f>
        <v>0.13516415031114457</v>
      </c>
      <c r="CI60" s="4">
        <f>'# D'!BJ59</f>
        <v>-8.1999999999999851E-2</v>
      </c>
      <c r="CJ60" s="12">
        <f>'# D'!BK59</f>
        <v>9.0785393327038583E-2</v>
      </c>
      <c r="CK60" s="4">
        <f>'# D'!BL59</f>
        <v>-4.1333333333333222E-2</v>
      </c>
      <c r="CL60" s="12">
        <f>'# D'!BM59</f>
        <v>0.40585133683494956</v>
      </c>
      <c r="CM60" s="4">
        <f>'# D'!BN59</f>
        <v>-6.68333333333333E-2</v>
      </c>
      <c r="CN60" s="12">
        <f>'# D'!BO59</f>
        <v>5.4210728934879479E-2</v>
      </c>
      <c r="CO60" s="4">
        <f>'# D'!BP59</f>
        <v>-0.10850000000000026</v>
      </c>
      <c r="CP60" s="12">
        <f>'# D'!BQ59</f>
        <v>6.1822521318983033E-2</v>
      </c>
      <c r="CR60" s="15">
        <f>'T-TEST'!AH59</f>
        <v>0.63509463424764911</v>
      </c>
      <c r="CS60" s="15">
        <f>'T-TEST'!AI59</f>
        <v>9.940053163775614E-2</v>
      </c>
      <c r="CT60" s="15">
        <f>'T-TEST'!AJ59</f>
        <v>0.10214458646569186</v>
      </c>
      <c r="CU60" s="15">
        <f>'T-TEST'!AK59</f>
        <v>7.1362378496863818E-2</v>
      </c>
      <c r="CV60" s="15">
        <f>'T-TEST'!AL59</f>
        <v>0.11978275077958191</v>
      </c>
      <c r="CX60" s="8" t="str">
        <f t="shared" si="10"/>
        <v>N</v>
      </c>
      <c r="CY60" s="8" t="str">
        <f t="shared" si="11"/>
        <v>N</v>
      </c>
      <c r="CZ60" s="8" t="str">
        <f t="shared" si="12"/>
        <v>N</v>
      </c>
      <c r="DA60" s="8" t="str">
        <f t="shared" si="13"/>
        <v>N</v>
      </c>
      <c r="DB60" s="8" t="str">
        <f t="shared" si="14"/>
        <v>N</v>
      </c>
    </row>
    <row r="61" spans="1:106" x14ac:dyDescent="0.25">
      <c r="A61" t="str">
        <f>'Raw Data'!A60</f>
        <v>A_p110g</v>
      </c>
      <c r="B61">
        <f>'Raw Data'!B60</f>
        <v>395</v>
      </c>
      <c r="C61">
        <f>'Raw Data'!C60</f>
        <v>407</v>
      </c>
      <c r="D61" t="str">
        <f>'Raw Data'!D60</f>
        <v>CQRRTSPKPFTEE</v>
      </c>
      <c r="E61" s="4">
        <f>'% D'!AL60</f>
        <v>1.5103333333333344</v>
      </c>
      <c r="F61" s="12">
        <f>'% D'!AM60</f>
        <v>0.53982909259144451</v>
      </c>
      <c r="G61" s="4">
        <f>'% D'!AN60</f>
        <v>0.89799999999999969</v>
      </c>
      <c r="H61" s="12">
        <f>'% D'!AO60</f>
        <v>0.906304403691782</v>
      </c>
      <c r="I61" s="4">
        <f>'% D'!AP60</f>
        <v>-4.2000000000001592E-2</v>
      </c>
      <c r="J61" s="12">
        <f>'% D'!AQ60</f>
        <v>0.93412692500409156</v>
      </c>
      <c r="K61" s="4">
        <f>'% D'!AR60</f>
        <v>0.55400000000000205</v>
      </c>
      <c r="L61" s="12">
        <f>'% D'!AS60</f>
        <v>0.6634822162349574</v>
      </c>
      <c r="M61" s="4">
        <f>'% D'!AT60</f>
        <v>0.30766666666666964</v>
      </c>
      <c r="N61" s="12">
        <f>'% D'!AU60</f>
        <v>0.53429208331578359</v>
      </c>
      <c r="P61" s="4">
        <f>'# D'!AL60</f>
        <v>0.13566666666666666</v>
      </c>
      <c r="Q61" s="12">
        <f>'# D'!AM60</f>
        <v>4.8038662936179463E-2</v>
      </c>
      <c r="R61" s="4">
        <f>'# D'!AN60</f>
        <v>8.0666666666666553E-2</v>
      </c>
      <c r="S61" s="12">
        <f>'# D'!AO60</f>
        <v>8.125433025965613E-2</v>
      </c>
      <c r="T61" s="4">
        <f>'# D'!AP60</f>
        <v>9.3333333333331936E-3</v>
      </c>
      <c r="U61" s="12">
        <f>'# D'!AQ60</f>
        <v>1.0539351726562471</v>
      </c>
      <c r="V61" s="4">
        <f>'# D'!AR60</f>
        <v>4.9666666666666526E-2</v>
      </c>
      <c r="W61" s="12">
        <f>'# D'!AS60</f>
        <v>5.9379815737712519E-2</v>
      </c>
      <c r="X61" s="4">
        <f>'# D'!AT60</f>
        <v>2.7666666666666728E-2</v>
      </c>
      <c r="Y61" s="12">
        <f>'# D'!AU60</f>
        <v>4.8120312677588477E-2</v>
      </c>
      <c r="Z61" s="12"/>
      <c r="AB61" s="15">
        <f>'T-TEST'!V60</f>
        <v>3.7866076527804833E-3</v>
      </c>
      <c r="AC61" s="15">
        <f>'T-TEST'!W60</f>
        <v>8.9382655639038106E-2</v>
      </c>
      <c r="AD61" s="15">
        <f>'T-TEST'!X60</f>
        <v>0.91596124700735393</v>
      </c>
      <c r="AE61" s="15">
        <f>'T-TEST'!Y60</f>
        <v>0.24944278172009129</v>
      </c>
      <c r="AF61" s="15">
        <f>'T-TEST'!Z60</f>
        <v>0.24752721386062648</v>
      </c>
      <c r="AH61" s="8" t="str">
        <f t="shared" si="0"/>
        <v>N</v>
      </c>
      <c r="AI61" s="8" t="str">
        <f t="shared" si="1"/>
        <v>N</v>
      </c>
      <c r="AJ61" s="8" t="str">
        <f t="shared" si="2"/>
        <v>N</v>
      </c>
      <c r="AK61" s="8" t="str">
        <f t="shared" si="3"/>
        <v>N</v>
      </c>
      <c r="AL61" s="8" t="str">
        <f t="shared" si="4"/>
        <v>N</v>
      </c>
      <c r="AM61" s="8"/>
      <c r="AN61" s="4">
        <f>'% D'!AW60</f>
        <v>0.11166666666666725</v>
      </c>
      <c r="AO61" s="12">
        <f>'% D'!AX60</f>
        <v>0.86946877034874448</v>
      </c>
      <c r="AP61" s="4">
        <f>'% D'!AY60</f>
        <v>-0.74733333333333363</v>
      </c>
      <c r="AQ61" s="12">
        <f>'% D'!AZ60</f>
        <v>0.93556549197491645</v>
      </c>
      <c r="AR61" s="4">
        <f>'% D'!BA60</f>
        <v>-1.5360000000000014</v>
      </c>
      <c r="AS61" s="12">
        <f>'% D'!BB60</f>
        <v>1.1327907822842755</v>
      </c>
      <c r="AT61" s="4">
        <f>'% D'!BC60</f>
        <v>1.4035000000000011</v>
      </c>
      <c r="AU61" s="12">
        <f>'% D'!BD60</f>
        <v>0.18766705804095304</v>
      </c>
      <c r="AV61" s="4">
        <f>'% D'!BE60</f>
        <v>-0.20949999999999847</v>
      </c>
      <c r="AW61" s="12">
        <f>'% D'!BF60</f>
        <v>0.9325247776810901</v>
      </c>
      <c r="AY61" s="4">
        <f>'# D'!AW60</f>
        <v>9.6666666666666012E-3</v>
      </c>
      <c r="AZ61" s="12">
        <f>'# D'!AX60</f>
        <v>7.7848801778285459E-2</v>
      </c>
      <c r="BA61" s="4">
        <f>'# D'!AY60</f>
        <v>-6.7333333333333467E-2</v>
      </c>
      <c r="BB61" s="12">
        <f>'# D'!AZ60</f>
        <v>8.4057420617127843E-2</v>
      </c>
      <c r="BC61" s="4">
        <f>'# D'!BA60</f>
        <v>-3.5333333333333217E-2</v>
      </c>
      <c r="BD61" s="12">
        <f>'# D'!BB60</f>
        <v>0.9422929227827217</v>
      </c>
      <c r="BE61" s="4">
        <f>'# D'!BC60</f>
        <v>0.12616666666666676</v>
      </c>
      <c r="BF61" s="12">
        <f>'# D'!BD60</f>
        <v>1.6292842420875676E-2</v>
      </c>
      <c r="BG61" s="4">
        <f>'# D'!BE60</f>
        <v>-1.9000000000000128E-2</v>
      </c>
      <c r="BH61" s="12">
        <f>'# D'!BF60</f>
        <v>8.3772504975059253E-2</v>
      </c>
      <c r="BJ61" s="15">
        <f>'T-TEST'!AB60</f>
        <v>0.80683940480129834</v>
      </c>
      <c r="BK61" s="15">
        <f>'T-TEST'!AC60</f>
        <v>0.13566499472943541</v>
      </c>
      <c r="BL61" s="15">
        <f>'T-TEST'!AD60</f>
        <v>5.6445372418776861E-2</v>
      </c>
      <c r="BM61" s="15">
        <f>'T-TEST'!AE60</f>
        <v>1.5840133435483489E-2</v>
      </c>
      <c r="BN61" s="15">
        <f>'T-TEST'!AF60</f>
        <v>0.71441751557839772</v>
      </c>
      <c r="BP61" s="8" t="str">
        <f t="shared" si="5"/>
        <v>N</v>
      </c>
      <c r="BQ61" s="8" t="str">
        <f t="shared" si="6"/>
        <v>N</v>
      </c>
      <c r="BR61" s="8" t="str">
        <f t="shared" si="7"/>
        <v>N</v>
      </c>
      <c r="BS61" s="8" t="str">
        <f t="shared" si="8"/>
        <v>N</v>
      </c>
      <c r="BT61" s="8" t="str">
        <f t="shared" si="9"/>
        <v>N</v>
      </c>
      <c r="BV61" s="4">
        <f>'% D'!BH60</f>
        <v>-1.3986666666666672</v>
      </c>
      <c r="BW61" s="4">
        <f>'% D'!BI60</f>
        <v>0.96629447694861481</v>
      </c>
      <c r="BX61" s="4">
        <f>'% D'!BJ60</f>
        <v>-1.6453333333333333</v>
      </c>
      <c r="BY61" s="4">
        <f>'% D'!BK60</f>
        <v>0.72872659851219379</v>
      </c>
      <c r="BZ61" s="4">
        <f>'% D'!BL60</f>
        <v>-1.4939999999999998</v>
      </c>
      <c r="CA61" s="4">
        <f>'% D'!BM60</f>
        <v>1.3502355369134282</v>
      </c>
      <c r="CB61" s="4">
        <f>'% D'!BN60</f>
        <v>0.84949999999999903</v>
      </c>
      <c r="CC61" s="4">
        <f>'% D'!BO60</f>
        <v>0.72047410448455229</v>
      </c>
      <c r="CD61" s="4">
        <f>'% D'!BP60</f>
        <v>-0.51716666666666811</v>
      </c>
      <c r="CE61" s="4">
        <f>'% D'!BQ60</f>
        <v>0.83637574558640204</v>
      </c>
      <c r="CG61" s="4">
        <f>'# D'!BH60</f>
        <v>-0.12600000000000006</v>
      </c>
      <c r="CH61" s="12">
        <f>'# D'!BI60</f>
        <v>8.6883191444304689E-2</v>
      </c>
      <c r="CI61" s="4">
        <f>'# D'!BJ60</f>
        <v>-0.14800000000000002</v>
      </c>
      <c r="CJ61" s="12">
        <f>'# D'!BK60</f>
        <v>6.5285087764724942E-2</v>
      </c>
      <c r="CK61" s="4">
        <f>'# D'!BL60</f>
        <v>-4.466666666666641E-2</v>
      </c>
      <c r="CL61" s="12">
        <f>'# D'!BM60</f>
        <v>0.9150657579521313</v>
      </c>
      <c r="CM61" s="4">
        <f>'# D'!BN60</f>
        <v>7.6500000000000234E-2</v>
      </c>
      <c r="CN61" s="12">
        <f>'# D'!BO60</f>
        <v>6.4300176752433436E-2</v>
      </c>
      <c r="CO61" s="4">
        <f>'# D'!BP60</f>
        <v>-4.6666666666666856E-2</v>
      </c>
      <c r="CP61" s="12">
        <f>'# D'!BQ60</f>
        <v>7.4656465567631058E-2</v>
      </c>
      <c r="CR61" s="15">
        <f>'T-TEST'!AH60</f>
        <v>4.587332064906547E-2</v>
      </c>
      <c r="CS61" s="15">
        <f>'T-TEST'!AI60</f>
        <v>5.2764161644125486E-3</v>
      </c>
      <c r="CT61" s="15">
        <f>'T-TEST'!AJ60</f>
        <v>5.9519274261770956E-2</v>
      </c>
      <c r="CU61" s="15">
        <f>'T-TEST'!AK60</f>
        <v>0.12579392905792847</v>
      </c>
      <c r="CV61" s="15">
        <f>'T-TEST'!AL60</f>
        <v>0.43338270965880127</v>
      </c>
      <c r="CX61" s="8" t="str">
        <f t="shared" si="10"/>
        <v>N</v>
      </c>
      <c r="CY61" s="8" t="str">
        <f t="shared" si="11"/>
        <v>N</v>
      </c>
      <c r="CZ61" s="8" t="str">
        <f t="shared" si="12"/>
        <v>N</v>
      </c>
      <c r="DA61" s="8" t="str">
        <f t="shared" si="13"/>
        <v>N</v>
      </c>
      <c r="DB61" s="8" t="str">
        <f t="shared" si="14"/>
        <v>N</v>
      </c>
    </row>
    <row r="62" spans="1:106" x14ac:dyDescent="0.25">
      <c r="A62" t="str">
        <f>'Raw Data'!A61</f>
        <v>A_p110g</v>
      </c>
      <c r="B62">
        <f>'Raw Data'!B61</f>
        <v>408</v>
      </c>
      <c r="C62">
        <f>'Raw Data'!C61</f>
        <v>413</v>
      </c>
      <c r="D62" t="str">
        <f>'Raw Data'!D61</f>
        <v>VLWNVW</v>
      </c>
      <c r="E62" s="4">
        <f>'% D'!AL61</f>
        <v>0.85133333333333328</v>
      </c>
      <c r="F62" s="12">
        <f>'% D'!AM61</f>
        <v>0.82760062566689419</v>
      </c>
      <c r="G62" s="4">
        <f>'% D'!AN61</f>
        <v>4.4203333333333328</v>
      </c>
      <c r="H62" s="12">
        <f>'% D'!AO61</f>
        <v>1.7663165448071647</v>
      </c>
      <c r="I62" s="4">
        <f>'% D'!AP61</f>
        <v>7.4753333333333281</v>
      </c>
      <c r="J62" s="12">
        <f>'% D'!AQ61</f>
        <v>2.0671073994576092</v>
      </c>
      <c r="K62" s="4">
        <f>'% D'!AR61</f>
        <v>4.9773333333333269</v>
      </c>
      <c r="L62" s="12">
        <f>'% D'!AS61</f>
        <v>1.1772660370430308</v>
      </c>
      <c r="M62" s="4">
        <f>'% D'!AT61</f>
        <v>21.564</v>
      </c>
      <c r="N62" s="12">
        <f>'% D'!AU61</f>
        <v>1.4658835684772882</v>
      </c>
      <c r="P62" s="4">
        <f>'# D'!AL61</f>
        <v>3.3999999999999996E-2</v>
      </c>
      <c r="Q62" s="12">
        <f>'# D'!AM61</f>
        <v>3.3119645963081597E-2</v>
      </c>
      <c r="R62" s="4">
        <f>'# D'!AN61</f>
        <v>0.17633333333333334</v>
      </c>
      <c r="S62" s="12">
        <f>'# D'!AO61</f>
        <v>7.0675780968807361E-2</v>
      </c>
      <c r="T62" s="4">
        <f>'# D'!AP61</f>
        <v>0.29666666666666663</v>
      </c>
      <c r="U62" s="12">
        <f>'# D'!AQ61</f>
        <v>0.62941042178297602</v>
      </c>
      <c r="V62" s="4">
        <f>'# D'!AR61</f>
        <v>0.19933333333333336</v>
      </c>
      <c r="W62" s="12">
        <f>'# D'!AS61</f>
        <v>4.6574524548262386E-2</v>
      </c>
      <c r="X62" s="4">
        <f>'# D'!AT61</f>
        <v>0.86266666666666714</v>
      </c>
      <c r="Y62" s="12">
        <f>'# D'!AU61</f>
        <v>5.8544486975364116E-2</v>
      </c>
      <c r="Z62" s="12"/>
      <c r="AB62" s="15">
        <f>'T-TEST'!V61</f>
        <v>0.13780348405753615</v>
      </c>
      <c r="AC62" s="15">
        <f>'T-TEST'!W61</f>
        <v>4.4553806390793078E-3</v>
      </c>
      <c r="AD62" s="15">
        <f>'T-TEST'!X61</f>
        <v>1.4459126473762259E-3</v>
      </c>
      <c r="AE62" s="15">
        <f>'T-TEST'!Y61</f>
        <v>4.7526417886564949E-4</v>
      </c>
      <c r="AF62" s="15">
        <f>'T-TEST'!Z61</f>
        <v>4.9917282146761602E-6</v>
      </c>
      <c r="AH62" s="8" t="str">
        <f t="shared" si="0"/>
        <v>N</v>
      </c>
      <c r="AI62" s="8" t="str">
        <f t="shared" si="1"/>
        <v>N</v>
      </c>
      <c r="AJ62" s="8" t="str">
        <f t="shared" si="2"/>
        <v>N</v>
      </c>
      <c r="AK62" s="8" t="str">
        <f t="shared" si="3"/>
        <v>N</v>
      </c>
      <c r="AL62" s="8" t="str">
        <f t="shared" si="4"/>
        <v>B</v>
      </c>
      <c r="AM62" s="8"/>
      <c r="AN62" s="4">
        <f>'% D'!AW61</f>
        <v>0.86199999999999988</v>
      </c>
      <c r="AO62" s="12">
        <f>'% D'!AX61</f>
        <v>1.5821887434139306</v>
      </c>
      <c r="AP62" s="4">
        <f>'% D'!AY61</f>
        <v>2.3003333333333345</v>
      </c>
      <c r="AQ62" s="12">
        <f>'% D'!AZ61</f>
        <v>2.9240650959186834</v>
      </c>
      <c r="AR62" s="4">
        <f>'% D'!BA61</f>
        <v>4.2226666666666581</v>
      </c>
      <c r="AS62" s="12">
        <f>'% D'!BB61</f>
        <v>1.5616224348815246</v>
      </c>
      <c r="AT62" s="4">
        <f>'% D'!BC61</f>
        <v>2.8144999999999953</v>
      </c>
      <c r="AU62" s="12">
        <f>'% D'!BD61</f>
        <v>1.377436598596673</v>
      </c>
      <c r="AV62" s="4">
        <f>'% D'!BE61</f>
        <v>12.536999999999999</v>
      </c>
      <c r="AW62" s="12">
        <f>'% D'!BF61</f>
        <v>2.0734453214180748</v>
      </c>
      <c r="AY62" s="4">
        <f>'# D'!AW61</f>
        <v>3.4666666666666665E-2</v>
      </c>
      <c r="AZ62" s="12">
        <f>'# D'!AX61</f>
        <v>6.3228392777666356E-2</v>
      </c>
      <c r="BA62" s="4">
        <f>'# D'!AY61</f>
        <v>9.166666666666673E-2</v>
      </c>
      <c r="BB62" s="12">
        <f>'# D'!AZ61</f>
        <v>0.11688889243054071</v>
      </c>
      <c r="BC62" s="4">
        <f>'# D'!BA61</f>
        <v>0.17399999999999993</v>
      </c>
      <c r="BD62" s="12">
        <f>'# D'!BB61</f>
        <v>0.59512218678698314</v>
      </c>
      <c r="BE62" s="4">
        <f>'# D'!BC61</f>
        <v>0.11283333333333334</v>
      </c>
      <c r="BF62" s="12">
        <f>'# D'!BD61</f>
        <v>5.4498723410960126E-2</v>
      </c>
      <c r="BG62" s="4">
        <f>'# D'!BE61</f>
        <v>0.50133333333333363</v>
      </c>
      <c r="BH62" s="12">
        <f>'# D'!BF61</f>
        <v>8.2916896154978326E-2</v>
      </c>
      <c r="BJ62" s="15">
        <f>'T-TEST'!AB61</f>
        <v>0.39312062173535817</v>
      </c>
      <c r="BK62" s="15">
        <f>'T-TEST'!AC61</f>
        <v>0.16540352505560479</v>
      </c>
      <c r="BL62" s="15">
        <f>'T-TEST'!AD61</f>
        <v>1.8963340387736477E-2</v>
      </c>
      <c r="BM62" s="15">
        <f>'T-TEST'!AE61</f>
        <v>6.5701216655428468E-2</v>
      </c>
      <c r="BN62" s="15">
        <f>'T-TEST'!AF61</f>
        <v>1.5759736337730132E-2</v>
      </c>
      <c r="BP62" s="8" t="str">
        <f t="shared" si="5"/>
        <v>N</v>
      </c>
      <c r="BQ62" s="8" t="str">
        <f t="shared" si="6"/>
        <v>N</v>
      </c>
      <c r="BR62" s="8" t="str">
        <f t="shared" si="7"/>
        <v>N</v>
      </c>
      <c r="BS62" s="8" t="str">
        <f t="shared" si="8"/>
        <v>N</v>
      </c>
      <c r="BT62" s="8" t="str">
        <f t="shared" si="9"/>
        <v>N</v>
      </c>
      <c r="BV62" s="4">
        <f>'% D'!BH61</f>
        <v>1.0666666666666602E-2</v>
      </c>
      <c r="BW62" s="4">
        <f>'% D'!BI61</f>
        <v>2.0298402496801691</v>
      </c>
      <c r="BX62" s="4">
        <f>'% D'!BJ61</f>
        <v>-2.1199999999999983</v>
      </c>
      <c r="BY62" s="4">
        <f>'% D'!BK61</f>
        <v>2.702582522773199</v>
      </c>
      <c r="BZ62" s="4">
        <f>'% D'!BL61</f>
        <v>-3.2526666666666699</v>
      </c>
      <c r="CA62" s="4">
        <f>'% D'!BM61</f>
        <v>1.2331781233547929</v>
      </c>
      <c r="CB62" s="4">
        <f>'% D'!BN61</f>
        <v>-2.1628333333333316</v>
      </c>
      <c r="CC62" s="4">
        <f>'% D'!BO61</f>
        <v>1.4077902588645672</v>
      </c>
      <c r="CD62" s="4">
        <f>'% D'!BP61</f>
        <v>-9.027000000000001</v>
      </c>
      <c r="CE62" s="4">
        <f>'% D'!BQ61</f>
        <v>1.9351942322060398</v>
      </c>
      <c r="CG62" s="4">
        <f>'# D'!BH61</f>
        <v>6.666666666666674E-4</v>
      </c>
      <c r="CH62" s="12">
        <f>'# D'!BI61</f>
        <v>8.107278642422848E-2</v>
      </c>
      <c r="CI62" s="4">
        <f>'# D'!BJ61</f>
        <v>-8.4666666666666612E-2</v>
      </c>
      <c r="CJ62" s="12">
        <f>'# D'!BK61</f>
        <v>0.10830981024677341</v>
      </c>
      <c r="CK62" s="4">
        <f>'# D'!BL61</f>
        <v>-0.1226666666666667</v>
      </c>
      <c r="CL62" s="12">
        <f>'# D'!BM61</f>
        <v>0.6793195003880903</v>
      </c>
      <c r="CM62" s="4">
        <f>'# D'!BN61</f>
        <v>-8.6500000000000021E-2</v>
      </c>
      <c r="CN62" s="12">
        <f>'# D'!BO61</f>
        <v>5.5715411444091749E-2</v>
      </c>
      <c r="CO62" s="4">
        <f>'# D'!BP61</f>
        <v>-0.36133333333333351</v>
      </c>
      <c r="CP62" s="12">
        <f>'# D'!BQ61</f>
        <v>7.7450967311248717E-2</v>
      </c>
      <c r="CR62" s="15">
        <f>'T-TEST'!AH61</f>
        <v>0.98619694713280204</v>
      </c>
      <c r="CS62" s="15">
        <f>'T-TEST'!AI61</f>
        <v>0.18919216548806891</v>
      </c>
      <c r="CT62" s="15">
        <f>'T-TEST'!AJ61</f>
        <v>1.2711198482927115E-2</v>
      </c>
      <c r="CU62" s="15">
        <f>'T-TEST'!AK61</f>
        <v>9.62218412690862E-2</v>
      </c>
      <c r="CV62" s="15">
        <f>'T-TEST'!AL61</f>
        <v>3.348097736613901E-2</v>
      </c>
      <c r="CX62" s="8" t="str">
        <f t="shared" si="10"/>
        <v>N</v>
      </c>
      <c r="CY62" s="8" t="str">
        <f t="shared" si="11"/>
        <v>N</v>
      </c>
      <c r="CZ62" s="8" t="str">
        <f t="shared" si="12"/>
        <v>N</v>
      </c>
      <c r="DA62" s="8" t="str">
        <f t="shared" si="13"/>
        <v>N</v>
      </c>
      <c r="DB62" s="8" t="str">
        <f t="shared" si="14"/>
        <v>N</v>
      </c>
    </row>
    <row r="63" spans="1:106" x14ac:dyDescent="0.25">
      <c r="A63" t="str">
        <f>'Raw Data'!A62</f>
        <v>A_p110g</v>
      </c>
      <c r="B63">
        <f>'Raw Data'!B62</f>
        <v>414</v>
      </c>
      <c r="C63">
        <f>'Raw Data'!C62</f>
        <v>428</v>
      </c>
      <c r="D63" t="str">
        <f>'Raw Data'!D62</f>
        <v>LEFSIKIKDLPKGAL</v>
      </c>
      <c r="E63" s="4">
        <f>'% D'!AL62</f>
        <v>1.8579999999999988</v>
      </c>
      <c r="F63" s="12">
        <f>'% D'!AM62</f>
        <v>0.76975893230619841</v>
      </c>
      <c r="G63" s="4">
        <f>'% D'!AN62</f>
        <v>0.79400000000000048</v>
      </c>
      <c r="H63" s="12">
        <f>'% D'!AO62</f>
        <v>0.67193729935441537</v>
      </c>
      <c r="I63" s="4">
        <f>'% D'!AP62</f>
        <v>4.2979999999999974</v>
      </c>
      <c r="J63" s="12">
        <f>'% D'!AQ62</f>
        <v>0.74453492410278743</v>
      </c>
      <c r="K63" s="4">
        <f>'% D'!AR62</f>
        <v>12.457333333333334</v>
      </c>
      <c r="L63" s="12">
        <f>'% D'!AS62</f>
        <v>1.0688766476501133</v>
      </c>
      <c r="M63" s="4">
        <f>'% D'!AT62</f>
        <v>17.632333333333332</v>
      </c>
      <c r="N63" s="12">
        <f>'% D'!AU62</f>
        <v>1.0122406602630234</v>
      </c>
      <c r="P63" s="4">
        <f>'# D'!AL62</f>
        <v>0.22266666666666668</v>
      </c>
      <c r="Q63" s="12">
        <f>'# D'!AM62</f>
        <v>9.2663444513496451E-2</v>
      </c>
      <c r="R63" s="4">
        <f>'# D'!AN62</f>
        <v>9.533333333333327E-2</v>
      </c>
      <c r="S63" s="12">
        <f>'# D'!AO62</f>
        <v>8.0163460710091242E-2</v>
      </c>
      <c r="T63" s="4">
        <f>'# D'!AP62</f>
        <v>0.9</v>
      </c>
      <c r="U63" s="12">
        <f>'# D'!AQ62</f>
        <v>1.2513950715368347</v>
      </c>
      <c r="V63" s="4">
        <f>'# D'!AR62</f>
        <v>1.4949999999999999</v>
      </c>
      <c r="W63" s="12">
        <f>'# D'!AS62</f>
        <v>0.12851295188079245</v>
      </c>
      <c r="X63" s="4">
        <f>'# D'!AT62</f>
        <v>2.1153333333333335</v>
      </c>
      <c r="Y63" s="12">
        <f>'# D'!AU62</f>
        <v>0.1212722967728122</v>
      </c>
      <c r="Z63" s="12"/>
      <c r="AB63" s="15">
        <f>'T-TEST'!V62</f>
        <v>9.4969211577043359E-3</v>
      </c>
      <c r="AC63" s="15">
        <f>'T-TEST'!W62</f>
        <v>6.6272364417149593E-2</v>
      </c>
      <c r="AD63" s="15">
        <f>'T-TEST'!X62</f>
        <v>6.4829089298394204E-4</v>
      </c>
      <c r="AE63" s="15">
        <f>'T-TEST'!Y62</f>
        <v>4.1651097277460206E-4</v>
      </c>
      <c r="AF63" s="15">
        <f>'T-TEST'!Z62</f>
        <v>5.0407346525392399E-4</v>
      </c>
      <c r="AH63" s="8" t="str">
        <f t="shared" si="0"/>
        <v>N</v>
      </c>
      <c r="AI63" s="8" t="str">
        <f t="shared" si="1"/>
        <v>N</v>
      </c>
      <c r="AJ63" s="8" t="str">
        <f t="shared" si="2"/>
        <v>N</v>
      </c>
      <c r="AK63" s="8" t="str">
        <f t="shared" si="3"/>
        <v>B</v>
      </c>
      <c r="AL63" s="8" t="str">
        <f t="shared" si="4"/>
        <v>B</v>
      </c>
      <c r="AM63" s="8"/>
      <c r="AN63" s="4">
        <f>'% D'!AW62</f>
        <v>0.98866666666666525</v>
      </c>
      <c r="AO63" s="12">
        <f>'% D'!AX62</f>
        <v>0.7451548181262847</v>
      </c>
      <c r="AP63" s="4">
        <f>'% D'!AY62</f>
        <v>0.30633333333333379</v>
      </c>
      <c r="AQ63" s="12">
        <f>'% D'!AZ62</f>
        <v>0.33169256726352353</v>
      </c>
      <c r="AR63" s="4">
        <f>'% D'!BA62</f>
        <v>2.9829999999999979</v>
      </c>
      <c r="AS63" s="12">
        <f>'% D'!BB62</f>
        <v>0.56725174456916738</v>
      </c>
      <c r="AT63" s="4">
        <f>'% D'!BC62</f>
        <v>10.099500000000003</v>
      </c>
      <c r="AU63" s="12">
        <f>'% D'!BD62</f>
        <v>0.85920849861974036</v>
      </c>
      <c r="AV63" s="4">
        <f>'% D'!BE62</f>
        <v>15.713333333333331</v>
      </c>
      <c r="AW63" s="12">
        <f>'% D'!BF62</f>
        <v>0.86496780930123285</v>
      </c>
      <c r="AY63" s="4">
        <f>'# D'!AW62</f>
        <v>0.1183333333333334</v>
      </c>
      <c r="AZ63" s="12">
        <f>'# D'!AX62</f>
        <v>8.9702143037033472E-2</v>
      </c>
      <c r="BA63" s="4">
        <f>'# D'!AY62</f>
        <v>3.7000000000000033E-2</v>
      </c>
      <c r="BB63" s="12">
        <f>'# D'!AZ62</f>
        <v>3.9692818275328216E-2</v>
      </c>
      <c r="BC63" s="4">
        <f>'# D'!BA62</f>
        <v>0.70033333333333325</v>
      </c>
      <c r="BD63" s="12">
        <f>'# D'!BB62</f>
        <v>1.3350895105910703</v>
      </c>
      <c r="BE63" s="4">
        <f>'# D'!BC62</f>
        <v>1.2123333333333333</v>
      </c>
      <c r="BF63" s="12">
        <f>'# D'!BD62</f>
        <v>0.10302275189959872</v>
      </c>
      <c r="BG63" s="4">
        <f>'# D'!BE62</f>
        <v>1.8856666666666673</v>
      </c>
      <c r="BH63" s="12">
        <f>'# D'!BF62</f>
        <v>0.10406741829580288</v>
      </c>
      <c r="BJ63" s="15">
        <f>'T-TEST'!AB62</f>
        <v>4.667568579518809E-2</v>
      </c>
      <c r="BK63" s="15">
        <f>'T-TEST'!AC62</f>
        <v>0.13763459336416056</v>
      </c>
      <c r="BL63" s="15">
        <f>'T-TEST'!AD62</f>
        <v>6.5930964240953531E-3</v>
      </c>
      <c r="BM63" s="15">
        <f>'T-TEST'!AE62</f>
        <v>1.8192554415561385E-3</v>
      </c>
      <c r="BN63" s="15">
        <f>'T-TEST'!AF62</f>
        <v>9.4796657898723474E-4</v>
      </c>
      <c r="BP63" s="8" t="str">
        <f t="shared" si="5"/>
        <v>N</v>
      </c>
      <c r="BQ63" s="8" t="str">
        <f t="shared" si="6"/>
        <v>N</v>
      </c>
      <c r="BR63" s="8" t="str">
        <f t="shared" si="7"/>
        <v>N</v>
      </c>
      <c r="BS63" s="8" t="str">
        <f t="shared" si="8"/>
        <v>B</v>
      </c>
      <c r="BT63" s="8" t="str">
        <f t="shared" si="9"/>
        <v>B</v>
      </c>
      <c r="BV63" s="4">
        <f>'% D'!BH62</f>
        <v>-0.86933333333333351</v>
      </c>
      <c r="BW63" s="4">
        <f>'% D'!BI62</f>
        <v>0.95830856420679456</v>
      </c>
      <c r="BX63" s="4">
        <f>'% D'!BJ62</f>
        <v>-0.48766666666666669</v>
      </c>
      <c r="BY63" s="4">
        <f>'% D'!BK62</f>
        <v>0.52809928575764054</v>
      </c>
      <c r="BZ63" s="4">
        <f>'% D'!BL62</f>
        <v>-1.3149999999999995</v>
      </c>
      <c r="CA63" s="4">
        <f>'% D'!BM62</f>
        <v>0.3612976717165276</v>
      </c>
      <c r="CB63" s="4">
        <f>'% D'!BN62</f>
        <v>-2.3578333333333319</v>
      </c>
      <c r="CC63" s="4">
        <f>'% D'!BO62</f>
        <v>0.35533214595480145</v>
      </c>
      <c r="CD63" s="4">
        <f>'% D'!BP62</f>
        <v>-1.9190000000000005</v>
      </c>
      <c r="CE63" s="4">
        <f>'% D'!BQ62</f>
        <v>0.18687083070823571</v>
      </c>
      <c r="CG63" s="4">
        <f>'# D'!BH62</f>
        <v>-0.10433333333333328</v>
      </c>
      <c r="CH63" s="12">
        <f>'# D'!BI62</f>
        <v>0.11560232419909285</v>
      </c>
      <c r="CI63" s="4">
        <f>'# D'!BJ62</f>
        <v>-5.8333333333333237E-2</v>
      </c>
      <c r="CJ63" s="12">
        <f>'# D'!BK62</f>
        <v>6.3535767624104636E-2</v>
      </c>
      <c r="CK63" s="4">
        <f>'# D'!BL62</f>
        <v>-0.19966666666666677</v>
      </c>
      <c r="CL63" s="12">
        <f>'# D'!BM62</f>
        <v>0.71902427465146435</v>
      </c>
      <c r="CM63" s="4">
        <f>'# D'!BN62</f>
        <v>-0.28266666666666662</v>
      </c>
      <c r="CN63" s="12">
        <f>'# D'!BO62</f>
        <v>4.2460762729670878E-2</v>
      </c>
      <c r="CO63" s="4">
        <f>'# D'!BP62</f>
        <v>-0.22966666666666624</v>
      </c>
      <c r="CP63" s="12">
        <f>'# D'!BQ62</f>
        <v>2.2861732726501712E-2</v>
      </c>
      <c r="CR63" s="15">
        <f>'T-TEST'!AH62</f>
        <v>9.180484995377107E-2</v>
      </c>
      <c r="CS63" s="15">
        <f>'T-TEST'!AI62</f>
        <v>0.18682100899113085</v>
      </c>
      <c r="CT63" s="15">
        <f>'T-TEST'!AJ62</f>
        <v>7.6231926524621659E-3</v>
      </c>
      <c r="CU63" s="15">
        <f>'T-TEST'!AK62</f>
        <v>2.6597279864826891E-3</v>
      </c>
      <c r="CV63" s="15">
        <f>'T-TEST'!AL62</f>
        <v>1.9838029242035117E-3</v>
      </c>
      <c r="CX63" s="8" t="str">
        <f t="shared" si="10"/>
        <v>N</v>
      </c>
      <c r="CY63" s="8" t="str">
        <f t="shared" si="11"/>
        <v>N</v>
      </c>
      <c r="CZ63" s="8" t="str">
        <f t="shared" si="12"/>
        <v>N</v>
      </c>
      <c r="DA63" s="8" t="str">
        <f t="shared" si="13"/>
        <v>N</v>
      </c>
      <c r="DB63" s="8" t="str">
        <f t="shared" si="14"/>
        <v>N</v>
      </c>
    </row>
    <row r="64" spans="1:106" x14ac:dyDescent="0.25">
      <c r="A64" t="str">
        <f>'Raw Data'!A63</f>
        <v>A_p110g</v>
      </c>
      <c r="B64">
        <f>'Raw Data'!B63</f>
        <v>417</v>
      </c>
      <c r="C64">
        <f>'Raw Data'!C63</f>
        <v>428</v>
      </c>
      <c r="D64" t="str">
        <f>'Raw Data'!D63</f>
        <v>SIKIKDLPKGAL</v>
      </c>
      <c r="E64" s="4">
        <f>'% D'!AL63</f>
        <v>0.92266666666666663</v>
      </c>
      <c r="F64" s="12">
        <f>'% D'!AM63</f>
        <v>0.37433184162242117</v>
      </c>
      <c r="G64" s="4">
        <f>'% D'!AN63</f>
        <v>1.414666666666667</v>
      </c>
      <c r="H64" s="12">
        <f>'% D'!AO63</f>
        <v>0.31318808183865465</v>
      </c>
      <c r="I64" s="4">
        <f>'% D'!AP63</f>
        <v>5.5916666666666668</v>
      </c>
      <c r="J64" s="12">
        <f>'% D'!AQ63</f>
        <v>0.51110415913315499</v>
      </c>
      <c r="K64" s="4">
        <f>'% D'!AR63</f>
        <v>14.483999999999998</v>
      </c>
      <c r="L64" s="12">
        <f>'% D'!AS63</f>
        <v>1.0022742201983603</v>
      </c>
      <c r="M64" s="4">
        <f>'% D'!AT63</f>
        <v>19.899999999999999</v>
      </c>
      <c r="N64" s="12">
        <f>'% D'!AU63</f>
        <v>0.98626232948943626</v>
      </c>
      <c r="P64" s="4">
        <f>'# D'!AL63</f>
        <v>8.2666666666666652E-2</v>
      </c>
      <c r="Q64" s="12">
        <f>'# D'!AM63</f>
        <v>3.3577100513753448E-2</v>
      </c>
      <c r="R64" s="4">
        <f>'# D'!AN63</f>
        <v>0.12733333333333333</v>
      </c>
      <c r="S64" s="12">
        <f>'# D'!AO63</f>
        <v>2.8094202291014437E-2</v>
      </c>
      <c r="T64" s="4">
        <f>'# D'!AP63</f>
        <v>0.80833333333333335</v>
      </c>
      <c r="U64" s="12">
        <f>'# D'!AQ63</f>
        <v>0.66412623131100279</v>
      </c>
      <c r="V64" s="4">
        <f>'# D'!AR63</f>
        <v>1.3033333333333332</v>
      </c>
      <c r="W64" s="12">
        <f>'# D'!AS63</f>
        <v>9.0243633528587192E-2</v>
      </c>
      <c r="X64" s="4">
        <f>'# D'!AT63</f>
        <v>1.7909999999999997</v>
      </c>
      <c r="Y64" s="12">
        <f>'# D'!AU63</f>
        <v>8.8185790314143031E-2</v>
      </c>
      <c r="Z64" s="12"/>
      <c r="AB64" s="15">
        <f>'T-TEST'!V63</f>
        <v>1.1562258520243998E-2</v>
      </c>
      <c r="AC64" s="15">
        <f>'T-TEST'!W63</f>
        <v>1.4351327892614392E-3</v>
      </c>
      <c r="AD64" s="15">
        <f>'T-TEST'!X63</f>
        <v>2.9674658869838578E-5</v>
      </c>
      <c r="AE64" s="15">
        <f>'T-TEST'!Y63</f>
        <v>7.0246812267354161E-4</v>
      </c>
      <c r="AF64" s="15">
        <f>'T-TEST'!Z63</f>
        <v>5.1519570461652103E-4</v>
      </c>
      <c r="AH64" s="8" t="str">
        <f t="shared" si="0"/>
        <v>N</v>
      </c>
      <c r="AI64" s="8" t="str">
        <f t="shared" si="1"/>
        <v>N</v>
      </c>
      <c r="AJ64" s="8" t="str">
        <f t="shared" si="2"/>
        <v>S</v>
      </c>
      <c r="AK64" s="8" t="str">
        <f t="shared" si="3"/>
        <v>B</v>
      </c>
      <c r="AL64" s="8" t="str">
        <f t="shared" si="4"/>
        <v>B</v>
      </c>
      <c r="AM64" s="8"/>
      <c r="AN64" s="4">
        <f>'% D'!AW63</f>
        <v>0.75833333333333353</v>
      </c>
      <c r="AO64" s="12">
        <f>'% D'!AX63</f>
        <v>0.61634621719543892</v>
      </c>
      <c r="AP64" s="4">
        <f>'% D'!AY63</f>
        <v>0.86366666666666703</v>
      </c>
      <c r="AQ64" s="12">
        <f>'% D'!AZ63</f>
        <v>0.37579438657553077</v>
      </c>
      <c r="AR64" s="4">
        <f>'% D'!BA63</f>
        <v>4.2286666666666672</v>
      </c>
      <c r="AS64" s="12">
        <f>'% D'!BB63</f>
        <v>0.7489776892262322</v>
      </c>
      <c r="AT64" s="4">
        <f>'% D'!BC63</f>
        <v>12.294666666666664</v>
      </c>
      <c r="AU64" s="12">
        <f>'% D'!BD63</f>
        <v>1.5371163925959841</v>
      </c>
      <c r="AV64" s="4">
        <f>'% D'!BE63</f>
        <v>14.435166666666664</v>
      </c>
      <c r="AW64" s="12">
        <f>'% D'!BF63</f>
        <v>1.526238836853357</v>
      </c>
      <c r="AY64" s="4">
        <f>'# D'!AW63</f>
        <v>6.8333333333333329E-2</v>
      </c>
      <c r="AZ64" s="12">
        <f>'# D'!AX63</f>
        <v>5.5347383162671016E-2</v>
      </c>
      <c r="BA64" s="4">
        <f>'# D'!AY63</f>
        <v>7.7999999999999986E-2</v>
      </c>
      <c r="BB64" s="12">
        <f>'# D'!AZ63</f>
        <v>3.369552404495739E-2</v>
      </c>
      <c r="BC64" s="4">
        <f>'# D'!BA63</f>
        <v>0.66033333333333333</v>
      </c>
      <c r="BD64" s="12">
        <f>'# D'!BB63</f>
        <v>0.73037876645551703</v>
      </c>
      <c r="BE64" s="4">
        <f>'# D'!BC63</f>
        <v>1.1063333333333334</v>
      </c>
      <c r="BF64" s="12">
        <f>'# D'!BD63</f>
        <v>0.13816701018987476</v>
      </c>
      <c r="BG64" s="4">
        <f>'# D'!BE63</f>
        <v>1.299333333333333</v>
      </c>
      <c r="BH64" s="12">
        <f>'# D'!BF63</f>
        <v>0.13717442993648243</v>
      </c>
      <c r="BJ64" s="15">
        <f>'T-TEST'!AB63</f>
        <v>0.10848878857181815</v>
      </c>
      <c r="BK64" s="15">
        <f>'T-TEST'!AC63</f>
        <v>1.7310721090062771E-2</v>
      </c>
      <c r="BL64" s="15">
        <f>'T-TEST'!AD63</f>
        <v>2.0374147486592023E-3</v>
      </c>
      <c r="BM64" s="15">
        <f>'T-TEST'!AE63</f>
        <v>9.0018984248787614E-4</v>
      </c>
      <c r="BN64" s="15">
        <f>'T-TEST'!AF63</f>
        <v>3.7537290578634622E-4</v>
      </c>
      <c r="BP64" s="8" t="str">
        <f t="shared" si="5"/>
        <v>N</v>
      </c>
      <c r="BQ64" s="8" t="str">
        <f t="shared" si="6"/>
        <v>N</v>
      </c>
      <c r="BR64" s="8" t="str">
        <f t="shared" si="7"/>
        <v>N</v>
      </c>
      <c r="BS64" s="8" t="str">
        <f t="shared" si="8"/>
        <v>B</v>
      </c>
      <c r="BT64" s="8" t="str">
        <f t="shared" si="9"/>
        <v>B</v>
      </c>
      <c r="BV64" s="4">
        <f>'% D'!BH63</f>
        <v>-0.16433333333333311</v>
      </c>
      <c r="BW64" s="4">
        <f>'% D'!BI63</f>
        <v>0.74454530331113478</v>
      </c>
      <c r="BX64" s="4">
        <f>'% D'!BJ63</f>
        <v>-0.55099999999999993</v>
      </c>
      <c r="BY64" s="4">
        <f>'% D'!BK63</f>
        <v>0.466215026149088</v>
      </c>
      <c r="BZ64" s="4">
        <f>'% D'!BL63</f>
        <v>-1.3629999999999993</v>
      </c>
      <c r="CA64" s="4">
        <f>'% D'!BM63</f>
        <v>0.83033618714413637</v>
      </c>
      <c r="CB64" s="4">
        <f>'% D'!BN63</f>
        <v>-2.1893333333333338</v>
      </c>
      <c r="CC64" s="4">
        <f>'% D'!BO63</f>
        <v>0.88219981710021722</v>
      </c>
      <c r="CD64" s="4">
        <f>'% D'!BP63</f>
        <v>-5.464833333333333</v>
      </c>
      <c r="CE64" s="4">
        <f>'% D'!BQ63</f>
        <v>0.77665631920543188</v>
      </c>
      <c r="CG64" s="4">
        <f>'# D'!BH63</f>
        <v>-1.4333333333333323E-2</v>
      </c>
      <c r="CH64" s="12">
        <f>'# D'!BI63</f>
        <v>6.6803603645708393E-2</v>
      </c>
      <c r="CI64" s="4">
        <f>'# D'!BJ63</f>
        <v>-4.933333333333334E-2</v>
      </c>
      <c r="CJ64" s="12">
        <f>'# D'!BK63</f>
        <v>4.1656834508583165E-2</v>
      </c>
      <c r="CK64" s="4">
        <f>'# D'!BL63</f>
        <v>-0.14799999999999999</v>
      </c>
      <c r="CL64" s="12">
        <f>'# D'!BM63</f>
        <v>0.24613397758184116</v>
      </c>
      <c r="CM64" s="4">
        <f>'# D'!BN63</f>
        <v>-0.19699999999999995</v>
      </c>
      <c r="CN64" s="12">
        <f>'# D'!BO63</f>
        <v>7.9355843952291033E-2</v>
      </c>
      <c r="CO64" s="4">
        <f>'# D'!BP63</f>
        <v>-0.4916666666666667</v>
      </c>
      <c r="CP64" s="12">
        <f>'# D'!BQ63</f>
        <v>6.9805299617000702E-2</v>
      </c>
      <c r="CR64" s="15">
        <f>'T-TEST'!AH63</f>
        <v>0.65196737488817769</v>
      </c>
      <c r="CS64" s="15">
        <f>'T-TEST'!AI63</f>
        <v>4.9025264978563902E-2</v>
      </c>
      <c r="CT64" s="15">
        <f>'T-TEST'!AJ63</f>
        <v>2.8723234578173613E-2</v>
      </c>
      <c r="CU64" s="15">
        <f>'T-TEST'!AK63</f>
        <v>0.13125401636492692</v>
      </c>
      <c r="CV64" s="15">
        <f>'T-TEST'!AL63</f>
        <v>4.9958118898133834E-2</v>
      </c>
      <c r="CX64" s="8" t="str">
        <f t="shared" si="10"/>
        <v>N</v>
      </c>
      <c r="CY64" s="8" t="str">
        <f t="shared" si="11"/>
        <v>N</v>
      </c>
      <c r="CZ64" s="8" t="str">
        <f t="shared" si="12"/>
        <v>N</v>
      </c>
      <c r="DA64" s="8" t="str">
        <f t="shared" si="13"/>
        <v>N</v>
      </c>
      <c r="DB64" s="8" t="str">
        <f t="shared" si="14"/>
        <v>N</v>
      </c>
    </row>
    <row r="65" spans="1:106" x14ac:dyDescent="0.25">
      <c r="A65" t="str">
        <f>'Raw Data'!A64</f>
        <v>A_p110g</v>
      </c>
      <c r="B65">
        <f>'Raw Data'!B64</f>
        <v>417</v>
      </c>
      <c r="C65">
        <f>'Raw Data'!C64</f>
        <v>431</v>
      </c>
      <c r="D65" t="str">
        <f>'Raw Data'!D64</f>
        <v>SIKIKDLPKGALLNL</v>
      </c>
      <c r="E65" s="4">
        <f>'% D'!AL64</f>
        <v>0.63400000000000012</v>
      </c>
      <c r="F65" s="12">
        <f>'% D'!AM64</f>
        <v>0.37563324660428532</v>
      </c>
      <c r="G65" s="4">
        <f>'% D'!AN64</f>
        <v>0.87366666666666659</v>
      </c>
      <c r="H65" s="12">
        <f>'% D'!AO64</f>
        <v>0.42868616667407078</v>
      </c>
      <c r="I65" s="4">
        <f>'% D'!AP64</f>
        <v>3.9436666666666671</v>
      </c>
      <c r="J65" s="12">
        <f>'% D'!AQ64</f>
        <v>0.36015355891837325</v>
      </c>
      <c r="K65" s="4">
        <f>'% D'!AR64</f>
        <v>10.220333333333334</v>
      </c>
      <c r="L65" s="12">
        <f>'% D'!AS64</f>
        <v>0.90199881693848494</v>
      </c>
      <c r="M65" s="4">
        <f>'% D'!AT64</f>
        <v>14.547333333333334</v>
      </c>
      <c r="N65" s="12">
        <f>'% D'!AU64</f>
        <v>0.78994820270139432</v>
      </c>
      <c r="P65" s="4">
        <f>'# D'!AL64</f>
        <v>7.6333333333333322E-2</v>
      </c>
      <c r="Q65" s="12">
        <f>'# D'!AM64</f>
        <v>4.5353553063947311E-2</v>
      </c>
      <c r="R65" s="4">
        <f>'# D'!AN64</f>
        <v>0.10466666666666667</v>
      </c>
      <c r="S65" s="12">
        <f>'# D'!AO64</f>
        <v>5.0935090590158542E-2</v>
      </c>
      <c r="T65" s="4">
        <f>'# D'!AP64</f>
        <v>0.77533333333333332</v>
      </c>
      <c r="U65" s="12">
        <f>'# D'!AQ64</f>
        <v>0.59183250250588049</v>
      </c>
      <c r="V65" s="4">
        <f>'# D'!AR64</f>
        <v>1.2263333333333333</v>
      </c>
      <c r="W65" s="12">
        <f>'# D'!AS64</f>
        <v>0.10831463950116524</v>
      </c>
      <c r="X65" s="4">
        <f>'# D'!AT64</f>
        <v>1.7456666666666667</v>
      </c>
      <c r="Y65" s="12">
        <f>'# D'!AU64</f>
        <v>9.4649447197940023E-2</v>
      </c>
      <c r="Z65" s="12"/>
      <c r="AB65" s="15">
        <f>'T-TEST'!V64</f>
        <v>3.4020518048838329E-2</v>
      </c>
      <c r="AC65" s="15">
        <f>'T-TEST'!W64</f>
        <v>3.2162260327178248E-2</v>
      </c>
      <c r="AD65" s="15">
        <f>'T-TEST'!X64</f>
        <v>1.7702482889137958E-5</v>
      </c>
      <c r="AE65" s="15">
        <f>'T-TEST'!Y64</f>
        <v>2.5439900940779577E-4</v>
      </c>
      <c r="AF65" s="15">
        <f>'T-TEST'!Z64</f>
        <v>5.1394293421180295E-4</v>
      </c>
      <c r="AH65" s="8" t="str">
        <f t="shared" si="0"/>
        <v>N</v>
      </c>
      <c r="AI65" s="8" t="str">
        <f t="shared" si="1"/>
        <v>N</v>
      </c>
      <c r="AJ65" s="8" t="str">
        <f t="shared" si="2"/>
        <v>N</v>
      </c>
      <c r="AK65" s="8" t="str">
        <f t="shared" si="3"/>
        <v>B</v>
      </c>
      <c r="AL65" s="8" t="str">
        <f t="shared" si="4"/>
        <v>B</v>
      </c>
      <c r="AM65" s="8"/>
      <c r="AN65" s="4">
        <f>'% D'!AW64</f>
        <v>0.44366666666666688</v>
      </c>
      <c r="AO65" s="12">
        <f>'% D'!AX64</f>
        <v>0.26345981283584452</v>
      </c>
      <c r="AP65" s="4">
        <f>'% D'!AY64</f>
        <v>0.49533333333333318</v>
      </c>
      <c r="AQ65" s="12">
        <f>'% D'!AZ64</f>
        <v>0.43146016153986289</v>
      </c>
      <c r="AR65" s="4">
        <f>'% D'!BA64</f>
        <v>2.9510000000000001</v>
      </c>
      <c r="AS65" s="12">
        <f>'% D'!BB64</f>
        <v>0.41834516553365708</v>
      </c>
      <c r="AT65" s="4">
        <f>'% D'!BC64</f>
        <v>8.3128333333333337</v>
      </c>
      <c r="AU65" s="12">
        <f>'% D'!BD64</f>
        <v>0.85769869117669273</v>
      </c>
      <c r="AV65" s="4">
        <f>'% D'!BE64</f>
        <v>12.224</v>
      </c>
      <c r="AW65" s="12">
        <f>'% D'!BF64</f>
        <v>0.76820015372714823</v>
      </c>
      <c r="AY65" s="4">
        <f>'# D'!AW64</f>
        <v>5.3666666666666668E-2</v>
      </c>
      <c r="AZ65" s="12">
        <f>'# D'!AX64</f>
        <v>3.1713659190507622E-2</v>
      </c>
      <c r="BA65" s="4">
        <f>'# D'!AY64</f>
        <v>5.9333333333333349E-2</v>
      </c>
      <c r="BB65" s="12">
        <f>'# D'!AZ64</f>
        <v>5.1482939001452427E-2</v>
      </c>
      <c r="BC65" s="4">
        <f>'# D'!BA64</f>
        <v>0.6226666666666667</v>
      </c>
      <c r="BD65" s="12">
        <f>'# D'!BB64</f>
        <v>0.6684345561356102</v>
      </c>
      <c r="BE65" s="4">
        <f>'# D'!BC64</f>
        <v>0.9976666666666667</v>
      </c>
      <c r="BF65" s="12">
        <f>'# D'!BD64</f>
        <v>0.10266803479090161</v>
      </c>
      <c r="BG65" s="4">
        <f>'# D'!BE64</f>
        <v>1.4666666666666668</v>
      </c>
      <c r="BH65" s="12">
        <f>'# D'!BF64</f>
        <v>9.1963155696924787E-2</v>
      </c>
      <c r="BJ65" s="15">
        <f>'T-TEST'!AB64</f>
        <v>1.5586589064511198E-2</v>
      </c>
      <c r="BK65" s="15">
        <f>'T-TEST'!AC64</f>
        <v>0.10385307697899529</v>
      </c>
      <c r="BL65" s="15">
        <f>'T-TEST'!AD64</f>
        <v>6.9241492677324281E-5</v>
      </c>
      <c r="BM65" s="15">
        <f>'T-TEST'!AE64</f>
        <v>5.2618601900804079E-4</v>
      </c>
      <c r="BN65" s="15">
        <f>'T-TEST'!AF64</f>
        <v>7.514619427796377E-4</v>
      </c>
      <c r="BP65" s="8" t="str">
        <f t="shared" si="5"/>
        <v>N</v>
      </c>
      <c r="BQ65" s="8" t="str">
        <f t="shared" si="6"/>
        <v>N</v>
      </c>
      <c r="BR65" s="8" t="str">
        <f t="shared" si="7"/>
        <v>N</v>
      </c>
      <c r="BS65" s="8" t="str">
        <f t="shared" si="8"/>
        <v>S</v>
      </c>
      <c r="BT65" s="8" t="str">
        <f t="shared" si="9"/>
        <v>B</v>
      </c>
      <c r="BV65" s="4">
        <f>'% D'!BH64</f>
        <v>-0.19033333333333324</v>
      </c>
      <c r="BW65" s="4">
        <f>'% D'!BI64</f>
        <v>0.40089706171276807</v>
      </c>
      <c r="BX65" s="4">
        <f>'% D'!BJ64</f>
        <v>-0.37833333333333341</v>
      </c>
      <c r="BY65" s="4">
        <f>'% D'!BK64</f>
        <v>0.21485259664667289</v>
      </c>
      <c r="BZ65" s="4">
        <f>'% D'!BL64</f>
        <v>-0.99266666666666681</v>
      </c>
      <c r="CA65" s="4">
        <f>'% D'!BM64</f>
        <v>0.38130355831830204</v>
      </c>
      <c r="CB65" s="4">
        <f>'% D'!BN64</f>
        <v>-1.9074999999999998</v>
      </c>
      <c r="CC65" s="4">
        <f>'% D'!BO64</f>
        <v>0.49260582503406369</v>
      </c>
      <c r="CD65" s="4">
        <f>'% D'!BP64</f>
        <v>-2.3233333333333341</v>
      </c>
      <c r="CE65" s="4">
        <f>'% D'!BQ64</f>
        <v>0.21125266633223877</v>
      </c>
      <c r="CG65" s="4">
        <f>'# D'!BH64</f>
        <v>-2.2666666666666654E-2</v>
      </c>
      <c r="CH65" s="12">
        <f>'# D'!BI64</f>
        <v>4.8338597019234583E-2</v>
      </c>
      <c r="CI65" s="4">
        <f>'# D'!BJ64</f>
        <v>-4.5333333333333323E-2</v>
      </c>
      <c r="CJ65" s="12">
        <f>'# D'!BK64</f>
        <v>2.5554514189308632E-2</v>
      </c>
      <c r="CK65" s="4">
        <f>'# D'!BL64</f>
        <v>-0.15266666666666667</v>
      </c>
      <c r="CL65" s="12">
        <f>'# D'!BM64</f>
        <v>0.17542175476939781</v>
      </c>
      <c r="CM65" s="4">
        <f>'# D'!BN64</f>
        <v>-0.22866666666666663</v>
      </c>
      <c r="CN65" s="12">
        <f>'# D'!BO64</f>
        <v>5.9386720080441213E-2</v>
      </c>
      <c r="CO65" s="4">
        <f>'# D'!BP64</f>
        <v>-0.27899999999999991</v>
      </c>
      <c r="CP65" s="12">
        <f>'# D'!BQ64</f>
        <v>2.5313708498984781E-2</v>
      </c>
      <c r="CR65" s="15">
        <f>'T-TEST'!AH64</f>
        <v>0.34636573148384547</v>
      </c>
      <c r="CS65" s="15">
        <f>'T-TEST'!AI64</f>
        <v>1.2260395696100424E-2</v>
      </c>
      <c r="CT65" s="15">
        <f>'T-TEST'!AJ64</f>
        <v>4.2322148854510811E-3</v>
      </c>
      <c r="CU65" s="15">
        <f>'T-TEST'!AK64</f>
        <v>5.3283044975549667E-3</v>
      </c>
      <c r="CV65" s="15">
        <f>'T-TEST'!AL64</f>
        <v>3.0928639739887561E-4</v>
      </c>
      <c r="CX65" s="8" t="str">
        <f t="shared" si="10"/>
        <v>N</v>
      </c>
      <c r="CY65" s="8" t="str">
        <f t="shared" si="11"/>
        <v>N</v>
      </c>
      <c r="CZ65" s="8" t="str">
        <f t="shared" si="12"/>
        <v>N</v>
      </c>
      <c r="DA65" s="8" t="str">
        <f t="shared" si="13"/>
        <v>N</v>
      </c>
      <c r="DB65" s="8" t="str">
        <f t="shared" si="14"/>
        <v>N</v>
      </c>
    </row>
    <row r="66" spans="1:106" x14ac:dyDescent="0.25">
      <c r="A66" t="str">
        <f>'Raw Data'!A65</f>
        <v>A_p110g</v>
      </c>
      <c r="B66">
        <f>'Raw Data'!B65</f>
        <v>432</v>
      </c>
      <c r="C66">
        <f>'Raw Data'!C65</f>
        <v>441</v>
      </c>
      <c r="D66" t="str">
        <f>'Raw Data'!D65</f>
        <v>QIYCGKAPAL</v>
      </c>
      <c r="E66" s="4">
        <f>'% D'!AL65</f>
        <v>0.65399999999999636</v>
      </c>
      <c r="F66" s="12">
        <f>'% D'!AM65</f>
        <v>1.3250432567873927</v>
      </c>
      <c r="G66" s="4">
        <f>'% D'!AN65</f>
        <v>2.3296666666666681</v>
      </c>
      <c r="H66" s="12">
        <f>'% D'!AO65</f>
        <v>1.3676028701011869</v>
      </c>
      <c r="I66" s="4">
        <f>'% D'!AP65</f>
        <v>2.1410000000000053</v>
      </c>
      <c r="J66" s="12">
        <f>'% D'!AQ65</f>
        <v>1.371715051126795</v>
      </c>
      <c r="K66" s="4">
        <f>'% D'!AR65</f>
        <v>10.099333333333334</v>
      </c>
      <c r="L66" s="12">
        <f>'% D'!AS65</f>
        <v>2.7297101107902648</v>
      </c>
      <c r="M66" s="4">
        <f>'% D'!AT65</f>
        <v>7.4696666666666616</v>
      </c>
      <c r="N66" s="12">
        <f>'% D'!AU65</f>
        <v>1.9472811416678097</v>
      </c>
      <c r="P66" s="4">
        <f>'# D'!AL65</f>
        <v>4.5999999999999819E-2</v>
      </c>
      <c r="Q66" s="12">
        <f>'# D'!AM65</f>
        <v>9.3237793711071562E-2</v>
      </c>
      <c r="R66" s="4">
        <f>'# D'!AN65</f>
        <v>0.163333333333334</v>
      </c>
      <c r="S66" s="12">
        <f>'# D'!AO65</f>
        <v>9.5687076918757413E-2</v>
      </c>
      <c r="T66" s="4">
        <f>'# D'!AP65</f>
        <v>0.31299999999999928</v>
      </c>
      <c r="U66" s="12">
        <f>'# D'!AQ65</f>
        <v>0.32380607962666447</v>
      </c>
      <c r="V66" s="4">
        <f>'# D'!AR65</f>
        <v>0.70666666666666655</v>
      </c>
      <c r="W66" s="12">
        <f>'# D'!AS65</f>
        <v>0.19132345959877833</v>
      </c>
      <c r="X66" s="4">
        <f>'# D'!AT65</f>
        <v>0.52299999999999969</v>
      </c>
      <c r="Y66" s="12">
        <f>'# D'!AU65</f>
        <v>0.1364570944251802</v>
      </c>
      <c r="Z66" s="12"/>
      <c r="AB66" s="15">
        <f>'T-TEST'!V65</f>
        <v>0.30391914359646738</v>
      </c>
      <c r="AC66" s="15">
        <f>'T-TEST'!W65</f>
        <v>1.8792823591645132E-2</v>
      </c>
      <c r="AD66" s="15">
        <f>'T-TEST'!X65</f>
        <v>3.5719159379683292E-2</v>
      </c>
      <c r="AE66" s="15">
        <f>'T-TEST'!Y65</f>
        <v>1.3308861851852106E-3</v>
      </c>
      <c r="AF66" s="15">
        <f>'T-TEST'!Z65</f>
        <v>3.7060282720962731E-3</v>
      </c>
      <c r="AH66" s="8" t="str">
        <f t="shared" si="0"/>
        <v>N</v>
      </c>
      <c r="AI66" s="8" t="str">
        <f t="shared" si="1"/>
        <v>N</v>
      </c>
      <c r="AJ66" s="8" t="str">
        <f t="shared" si="2"/>
        <v>N</v>
      </c>
      <c r="AK66" s="8" t="str">
        <f t="shared" si="3"/>
        <v>B</v>
      </c>
      <c r="AL66" s="8" t="str">
        <f t="shared" si="4"/>
        <v>S</v>
      </c>
      <c r="AM66" s="8"/>
      <c r="AN66" s="4">
        <f>'% D'!AW65</f>
        <v>-0.86600000000000676</v>
      </c>
      <c r="AO66" s="12">
        <f>'% D'!AX65</f>
        <v>1.5396342449366949</v>
      </c>
      <c r="AP66" s="4">
        <f>'% D'!AY65</f>
        <v>1.8293333333333379</v>
      </c>
      <c r="AQ66" s="12">
        <f>'% D'!AZ65</f>
        <v>2.046634206380419</v>
      </c>
      <c r="AR66" s="4">
        <f>'% D'!BA65</f>
        <v>1.1170000000000115</v>
      </c>
      <c r="AS66" s="12">
        <f>'% D'!BB65</f>
        <v>2.0479460146113366</v>
      </c>
      <c r="AT66" s="4">
        <f>'% D'!BC65</f>
        <v>7.4571666666666729</v>
      </c>
      <c r="AU66" s="12">
        <f>'% D'!BD65</f>
        <v>1.4855528257166248</v>
      </c>
      <c r="AV66" s="4">
        <f>'% D'!BE65</f>
        <v>3.8634999999999948</v>
      </c>
      <c r="AW66" s="12">
        <f>'% D'!BF65</f>
        <v>1.6127818590966359</v>
      </c>
      <c r="AY66" s="4">
        <f>'# D'!AW65</f>
        <v>-6.0666666666666647E-2</v>
      </c>
      <c r="AZ66" s="12">
        <f>'# D'!AX65</f>
        <v>0.10787413836008961</v>
      </c>
      <c r="BA66" s="4">
        <f>'# D'!AY65</f>
        <v>0.12800000000000056</v>
      </c>
      <c r="BB66" s="12">
        <f>'# D'!AZ65</f>
        <v>0.14299838622387684</v>
      </c>
      <c r="BC66" s="4">
        <f>'# D'!BA65</f>
        <v>0.17899999999999983</v>
      </c>
      <c r="BD66" s="12">
        <f>'# D'!BB65</f>
        <v>0.3443612017629164</v>
      </c>
      <c r="BE66" s="4">
        <f>'# D'!BC65</f>
        <v>0.52133333333333276</v>
      </c>
      <c r="BF66" s="12">
        <f>'# D'!BD65</f>
        <v>0.1042060449431184</v>
      </c>
      <c r="BG66" s="4">
        <f>'# D'!BE65</f>
        <v>0.27016666666666644</v>
      </c>
      <c r="BH66" s="12">
        <f>'# D'!BF65</f>
        <v>0.11314158301537891</v>
      </c>
      <c r="BJ66" s="15">
        <f>'T-TEST'!AB65</f>
        <v>0.27052258466876378</v>
      </c>
      <c r="BK66" s="15">
        <f>'T-TEST'!AC65</f>
        <v>0.15583976542516162</v>
      </c>
      <c r="BL66" s="15">
        <f>'T-TEST'!AD65</f>
        <v>0.25855767260079127</v>
      </c>
      <c r="BM66" s="15">
        <f>'T-TEST'!AE65</f>
        <v>3.9628114429445241E-3</v>
      </c>
      <c r="BN66" s="15">
        <f>'T-TEST'!AF65</f>
        <v>3.0274087525915552E-2</v>
      </c>
      <c r="BP66" s="8" t="str">
        <f t="shared" si="5"/>
        <v>N</v>
      </c>
      <c r="BQ66" s="8" t="str">
        <f t="shared" si="6"/>
        <v>N</v>
      </c>
      <c r="BR66" s="8" t="str">
        <f t="shared" si="7"/>
        <v>N</v>
      </c>
      <c r="BS66" s="8" t="str">
        <f t="shared" si="8"/>
        <v>S</v>
      </c>
      <c r="BT66" s="8" t="str">
        <f t="shared" si="9"/>
        <v>N</v>
      </c>
      <c r="BV66" s="4">
        <f>'% D'!BH65</f>
        <v>-1.5200000000000031</v>
      </c>
      <c r="BW66" s="4">
        <f>'% D'!BI65</f>
        <v>1.7497239899876864</v>
      </c>
      <c r="BX66" s="4">
        <f>'% D'!BJ65</f>
        <v>-0.50033333333333019</v>
      </c>
      <c r="BY66" s="4">
        <f>'% D'!BK65</f>
        <v>2.2962293245705001</v>
      </c>
      <c r="BZ66" s="4">
        <f>'% D'!BL65</f>
        <v>-1.0239999999999938</v>
      </c>
      <c r="CA66" s="4">
        <f>'% D'!BM65</f>
        <v>1.6010062515050034</v>
      </c>
      <c r="CB66" s="4">
        <f>'% D'!BN65</f>
        <v>-2.642166666666661</v>
      </c>
      <c r="CC66" s="4">
        <f>'% D'!BO65</f>
        <v>1.9272224356998506</v>
      </c>
      <c r="CD66" s="4">
        <f>'% D'!BP65</f>
        <v>-3.6061666666666667</v>
      </c>
      <c r="CE66" s="4">
        <f>'% D'!BQ65</f>
        <v>0.91856948383126702</v>
      </c>
      <c r="CG66" s="4">
        <f>'# D'!BH65</f>
        <v>-0.10666666666666647</v>
      </c>
      <c r="CH66" s="12">
        <f>'# D'!BI65</f>
        <v>0.12232106965679226</v>
      </c>
      <c r="CI66" s="4">
        <f>'# D'!BJ65</f>
        <v>-3.5333333333333439E-2</v>
      </c>
      <c r="CJ66" s="12">
        <f>'# D'!BK65</f>
        <v>0.16073676206301379</v>
      </c>
      <c r="CK66" s="4">
        <f>'# D'!BL65</f>
        <v>-0.13399999999999945</v>
      </c>
      <c r="CL66" s="12">
        <f>'# D'!BM65</f>
        <v>0.13115952228983271</v>
      </c>
      <c r="CM66" s="4">
        <f>'# D'!BN65</f>
        <v>-0.18533333333333379</v>
      </c>
      <c r="CN66" s="12">
        <f>'# D'!BO65</f>
        <v>0.13520067577634554</v>
      </c>
      <c r="CO66" s="4">
        <f>'# D'!BP65</f>
        <v>-0.25283333333333324</v>
      </c>
      <c r="CP66" s="12">
        <f>'# D'!BQ65</f>
        <v>6.4327704718620926E-2</v>
      </c>
      <c r="CR66" s="15">
        <f>'T-TEST'!AH65</f>
        <v>0.10508082372978403</v>
      </c>
      <c r="CS66" s="15">
        <f>'T-TEST'!AI65</f>
        <v>0.64015391834974411</v>
      </c>
      <c r="CT66" s="15">
        <f>'T-TEST'!AJ65</f>
        <v>0.25478326912693883</v>
      </c>
      <c r="CU66" s="15">
        <f>'T-TEST'!AK65</f>
        <v>9.38399566644708E-2</v>
      </c>
      <c r="CV66" s="15">
        <f>'T-TEST'!AL65</f>
        <v>3.6588897217644219E-3</v>
      </c>
      <c r="CX66" s="8" t="str">
        <f t="shared" si="10"/>
        <v>N</v>
      </c>
      <c r="CY66" s="8" t="str">
        <f t="shared" si="11"/>
        <v>N</v>
      </c>
      <c r="CZ66" s="8" t="str">
        <f t="shared" si="12"/>
        <v>N</v>
      </c>
      <c r="DA66" s="8" t="str">
        <f t="shared" si="13"/>
        <v>N</v>
      </c>
      <c r="DB66" s="8" t="str">
        <f t="shared" si="14"/>
        <v>N</v>
      </c>
    </row>
    <row r="67" spans="1:106" x14ac:dyDescent="0.25">
      <c r="A67" t="str">
        <f>'Raw Data'!A66</f>
        <v>A_p110g</v>
      </c>
      <c r="B67">
        <f>'Raw Data'!B66</f>
        <v>461</v>
      </c>
      <c r="C67">
        <f>'Raw Data'!C66</f>
        <v>466</v>
      </c>
      <c r="D67" t="str">
        <f>'Raw Data'!D66</f>
        <v>LYYVNL</v>
      </c>
      <c r="E67" s="4">
        <f>'% D'!AL66</f>
        <v>7.7999999999999847E-2</v>
      </c>
      <c r="F67" s="12">
        <f>'% D'!AM66</f>
        <v>0.87277373867809249</v>
      </c>
      <c r="G67" s="4">
        <f>'% D'!AN66</f>
        <v>1.2063333333333335</v>
      </c>
      <c r="H67" s="12">
        <f>'% D'!AO66</f>
        <v>1.0417289040310633</v>
      </c>
      <c r="I67" s="4">
        <f>'% D'!AP66</f>
        <v>2.0806666666666671</v>
      </c>
      <c r="J67" s="12">
        <f>'% D'!AQ66</f>
        <v>2.1200235243052594</v>
      </c>
      <c r="K67" s="4">
        <f>'% D'!AR66</f>
        <v>0.14799999999999991</v>
      </c>
      <c r="L67" s="12">
        <f>'% D'!AS66</f>
        <v>0.75309938709514079</v>
      </c>
      <c r="M67" s="4">
        <f>'% D'!AT66</f>
        <v>0.10133333333333328</v>
      </c>
      <c r="N67" s="12">
        <f>'% D'!AU66</f>
        <v>0.51183776687930904</v>
      </c>
      <c r="P67" s="4">
        <f>'# D'!AL66</f>
        <v>3.0000000000000027E-3</v>
      </c>
      <c r="Q67" s="12">
        <f>'# D'!AM66</f>
        <v>3.47014573969502E-2</v>
      </c>
      <c r="R67" s="4">
        <f>'# D'!AN66</f>
        <v>4.8666666666666657E-2</v>
      </c>
      <c r="S67" s="12">
        <f>'# D'!AO66</f>
        <v>4.1527771675807137E-2</v>
      </c>
      <c r="T67" s="4">
        <f>'# D'!AP66</f>
        <v>7.4999999999999983E-2</v>
      </c>
      <c r="U67" s="12">
        <f>'# D'!AQ66</f>
        <v>0.11801314874985711</v>
      </c>
      <c r="V67" s="4">
        <f>'# D'!AR66</f>
        <v>6.0000000000000053E-3</v>
      </c>
      <c r="W67" s="12">
        <f>'# D'!AS66</f>
        <v>3.0462077633154401E-2</v>
      </c>
      <c r="X67" s="4">
        <f>'# D'!AT66</f>
        <v>4.0000000000000036E-3</v>
      </c>
      <c r="Y67" s="12">
        <f>'# D'!AU66</f>
        <v>2.0460304587384841E-2</v>
      </c>
      <c r="Z67" s="12"/>
      <c r="AB67" s="15">
        <f>'T-TEST'!V66</f>
        <v>0.8450095736232085</v>
      </c>
      <c r="AC67" s="15">
        <f>'T-TEST'!W66</f>
        <v>5.9963739663321448E-2</v>
      </c>
      <c r="AD67" s="15">
        <f>'T-TEST'!X66</f>
        <v>7.4484037078514476E-2</v>
      </c>
      <c r="AE67" s="15">
        <f>'T-TEST'!Y66</f>
        <v>0.65632278385685483</v>
      </c>
      <c r="AF67" s="15">
        <f>'T-TEST'!Z66</f>
        <v>0.65784928381329033</v>
      </c>
      <c r="AH67" s="8" t="str">
        <f t="shared" si="0"/>
        <v>N</v>
      </c>
      <c r="AI67" s="8" t="str">
        <f t="shared" si="1"/>
        <v>N</v>
      </c>
      <c r="AJ67" s="8" t="str">
        <f t="shared" si="2"/>
        <v>N</v>
      </c>
      <c r="AK67" s="8" t="str">
        <f t="shared" si="3"/>
        <v>N</v>
      </c>
      <c r="AL67" s="8" t="str">
        <f t="shared" si="4"/>
        <v>N</v>
      </c>
      <c r="AM67" s="8"/>
      <c r="AN67" s="4">
        <f>'% D'!AW66</f>
        <v>0.23333333333333295</v>
      </c>
      <c r="AO67" s="12">
        <f>'% D'!AX66</f>
        <v>1.1085322769597228</v>
      </c>
      <c r="AP67" s="4">
        <f>'% D'!AY66</f>
        <v>0.40233333333333299</v>
      </c>
      <c r="AQ67" s="12">
        <f>'% D'!AZ66</f>
        <v>1.329762321065374</v>
      </c>
      <c r="AR67" s="4">
        <f>'% D'!BA66</f>
        <v>1.8586666666666667</v>
      </c>
      <c r="AS67" s="12">
        <f>'% D'!BB66</f>
        <v>2.7486476686260395</v>
      </c>
      <c r="AT67" s="4">
        <f>'% D'!BC66</f>
        <v>0.44849999999999968</v>
      </c>
      <c r="AU67" s="12">
        <f>'% D'!BD66</f>
        <v>1.1412253442380431</v>
      </c>
      <c r="AV67" s="4">
        <f>'% D'!BE66</f>
        <v>0.54316666666666658</v>
      </c>
      <c r="AW67" s="12">
        <f>'% D'!BF66</f>
        <v>0.40194481337494264</v>
      </c>
      <c r="AY67" s="4">
        <f>'# D'!AW66</f>
        <v>8.9999999999999941E-3</v>
      </c>
      <c r="AZ67" s="12">
        <f>'# D'!AX66</f>
        <v>4.4345041781042226E-2</v>
      </c>
      <c r="BA67" s="4">
        <f>'# D'!AY66</f>
        <v>1.6333333333333325E-2</v>
      </c>
      <c r="BB67" s="12">
        <f>'# D'!AZ66</f>
        <v>5.2947831618540935E-2</v>
      </c>
      <c r="BC67" s="4">
        <f>'# D'!BA66</f>
        <v>7.3999999999999982E-2</v>
      </c>
      <c r="BD67" s="12">
        <f>'# D'!BB66</f>
        <v>0.14441155476712625</v>
      </c>
      <c r="BE67" s="4">
        <f>'# D'!BC66</f>
        <v>1.8000000000000002E-2</v>
      </c>
      <c r="BF67" s="12">
        <f>'# D'!BD66</f>
        <v>4.5112698372208125E-2</v>
      </c>
      <c r="BG67" s="4">
        <f>'# D'!BE66</f>
        <v>2.1500000000000005E-2</v>
      </c>
      <c r="BH67" s="12">
        <f>'# D'!BF66</f>
        <v>1.6007611791671802E-2</v>
      </c>
      <c r="BJ67" s="15">
        <f>'T-TEST'!AB66</f>
        <v>0.66961296992657904</v>
      </c>
      <c r="BK67" s="15">
        <f>'T-TEST'!AC66</f>
        <v>0.537920265557011</v>
      </c>
      <c r="BL67" s="15">
        <f>'T-TEST'!AD66</f>
        <v>0.19691220046758823</v>
      </c>
      <c r="BM67" s="15">
        <f>'T-TEST'!AE66</f>
        <v>0.55908559653420653</v>
      </c>
      <c r="BN67" s="15">
        <f>'T-TEST'!AF66</f>
        <v>5.8779832562160191E-2</v>
      </c>
      <c r="BP67" s="8" t="str">
        <f t="shared" si="5"/>
        <v>N</v>
      </c>
      <c r="BQ67" s="8" t="str">
        <f t="shared" si="6"/>
        <v>N</v>
      </c>
      <c r="BR67" s="8" t="str">
        <f t="shared" si="7"/>
        <v>N</v>
      </c>
      <c r="BS67" s="8" t="str">
        <f t="shared" si="8"/>
        <v>N</v>
      </c>
      <c r="BT67" s="8" t="str">
        <f t="shared" si="9"/>
        <v>N</v>
      </c>
      <c r="BV67" s="4">
        <f>'% D'!BH66</f>
        <v>0.1553333333333331</v>
      </c>
      <c r="BW67" s="4">
        <f>'% D'!BI66</f>
        <v>1.2343575569072263</v>
      </c>
      <c r="BX67" s="4">
        <f>'% D'!BJ66</f>
        <v>-0.80400000000000049</v>
      </c>
      <c r="BY67" s="4">
        <f>'% D'!BK66</f>
        <v>1.5716787470742459</v>
      </c>
      <c r="BZ67" s="4">
        <f>'% D'!BL66</f>
        <v>-0.22200000000000042</v>
      </c>
      <c r="CA67" s="4">
        <f>'% D'!BM66</f>
        <v>2.7636673132832592</v>
      </c>
      <c r="CB67" s="4">
        <f>'% D'!BN66</f>
        <v>0.30049999999999977</v>
      </c>
      <c r="CC67" s="4">
        <f>'% D'!BO66</f>
        <v>1.1943790191525903</v>
      </c>
      <c r="CD67" s="4">
        <f>'% D'!BP66</f>
        <v>0.4418333333333333</v>
      </c>
      <c r="CE67" s="4">
        <f>'% D'!BQ66</f>
        <v>0.43374785928780529</v>
      </c>
      <c r="CG67" s="4">
        <f>'# D'!BH66</f>
        <v>5.9999999999999915E-3</v>
      </c>
      <c r="CH67" s="12">
        <f>'# D'!BI66</f>
        <v>4.9359240407042648E-2</v>
      </c>
      <c r="CI67" s="4">
        <f>'# D'!BJ66</f>
        <v>-3.2333333333333332E-2</v>
      </c>
      <c r="CJ67" s="12">
        <f>'# D'!BK66</f>
        <v>6.257994005726622E-2</v>
      </c>
      <c r="CK67" s="4">
        <f>'# D'!BL66</f>
        <v>-1.0000000000000009E-3</v>
      </c>
      <c r="CL67" s="12">
        <f>'# D'!BM66</f>
        <v>0.11099154994749569</v>
      </c>
      <c r="CM67" s="4">
        <f>'# D'!BN66</f>
        <v>1.1999999999999997E-2</v>
      </c>
      <c r="CN67" s="12">
        <f>'# D'!BO66</f>
        <v>4.7574776005362404E-2</v>
      </c>
      <c r="CO67" s="4">
        <f>'# D'!BP66</f>
        <v>1.7500000000000002E-2</v>
      </c>
      <c r="CP67" s="12">
        <f>'# D'!BQ66</f>
        <v>1.7180614857070894E-2</v>
      </c>
      <c r="CR67" s="15">
        <f>'T-TEST'!AH66</f>
        <v>0.78658213887196948</v>
      </c>
      <c r="CS67" s="15">
        <f>'T-TEST'!AI66</f>
        <v>0.28885700260965097</v>
      </c>
      <c r="CT67" s="15">
        <f>'T-TEST'!AJ66</f>
        <v>0.86259400961226551</v>
      </c>
      <c r="CU67" s="15">
        <f>'T-TEST'!AK66</f>
        <v>0.68454801645370356</v>
      </c>
      <c r="CV67" s="15">
        <f>'T-TEST'!AL66</f>
        <v>0.10760628164909664</v>
      </c>
      <c r="CX67" s="8" t="str">
        <f t="shared" si="10"/>
        <v>N</v>
      </c>
      <c r="CY67" s="8" t="str">
        <f t="shared" si="11"/>
        <v>N</v>
      </c>
      <c r="CZ67" s="8" t="str">
        <f t="shared" si="12"/>
        <v>N</v>
      </c>
      <c r="DA67" s="8" t="str">
        <f t="shared" si="13"/>
        <v>N</v>
      </c>
      <c r="DB67" s="8" t="str">
        <f t="shared" si="14"/>
        <v>N</v>
      </c>
    </row>
    <row r="68" spans="1:106" x14ac:dyDescent="0.25">
      <c r="A68" t="str">
        <f>'Raw Data'!A67</f>
        <v>A_p110g</v>
      </c>
      <c r="B68">
        <f>'Raw Data'!B67</f>
        <v>466</v>
      </c>
      <c r="C68">
        <f>'Raw Data'!C67</f>
        <v>474</v>
      </c>
      <c r="D68" t="str">
        <f>'Raw Data'!D67</f>
        <v>LLLIDHRFL</v>
      </c>
      <c r="E68" s="4">
        <f>'% D'!AL67</f>
        <v>0.47466666666666657</v>
      </c>
      <c r="F68" s="12">
        <f>'% D'!AM67</f>
        <v>0.48853790247824164</v>
      </c>
      <c r="G68" s="4">
        <f>'% D'!AN67</f>
        <v>0.42899999999999983</v>
      </c>
      <c r="H68" s="12">
        <f>'% D'!AO67</f>
        <v>0.25175547790587605</v>
      </c>
      <c r="I68" s="4">
        <f>'% D'!AP67</f>
        <v>2.2706666666666666</v>
      </c>
      <c r="J68" s="12">
        <f>'% D'!AQ67</f>
        <v>0.43249175291234382</v>
      </c>
      <c r="K68" s="4">
        <f>'% D'!AR67</f>
        <v>7.7846666666666673</v>
      </c>
      <c r="L68" s="12">
        <f>'% D'!AS67</f>
        <v>0.30555461305782999</v>
      </c>
      <c r="M68" s="4">
        <f>'% D'!AT67</f>
        <v>13.111000000000001</v>
      </c>
      <c r="N68" s="12">
        <f>'% D'!AU67</f>
        <v>0.55889574912517181</v>
      </c>
      <c r="P68" s="4">
        <f>'# D'!AL67</f>
        <v>3.3333333333333333E-2</v>
      </c>
      <c r="Q68" s="12">
        <f>'# D'!AM67</f>
        <v>3.4769782412885655E-2</v>
      </c>
      <c r="R68" s="4">
        <f>'# D'!AN67</f>
        <v>3.033333333333333E-2</v>
      </c>
      <c r="S68" s="12">
        <f>'# D'!AO67</f>
        <v>1.7835576988495059E-2</v>
      </c>
      <c r="T68" s="4">
        <f>'# D'!AP67</f>
        <v>0.29966666666666664</v>
      </c>
      <c r="U68" s="12">
        <f>'# D'!AQ67</f>
        <v>0.26327373361701545</v>
      </c>
      <c r="V68" s="4">
        <f>'# D'!AR67</f>
        <v>0.54466666666666674</v>
      </c>
      <c r="W68" s="12">
        <f>'# D'!AS67</f>
        <v>2.1000762503591584E-2</v>
      </c>
      <c r="X68" s="4">
        <f>'# D'!AT67</f>
        <v>0.91766666666666663</v>
      </c>
      <c r="Y68" s="12">
        <f>'# D'!AU67</f>
        <v>3.8980743135378498E-2</v>
      </c>
      <c r="Z68" s="12"/>
      <c r="AB68" s="15">
        <f>'T-TEST'!V67</f>
        <v>0.1027936548664504</v>
      </c>
      <c r="AC68" s="15">
        <f>'T-TEST'!W67</f>
        <v>1.432567844319625E-2</v>
      </c>
      <c r="AD68" s="15">
        <f>'T-TEST'!X67</f>
        <v>7.6272644457904049E-4</v>
      </c>
      <c r="AE68" s="15">
        <f>'T-TEST'!Y67</f>
        <v>2.3573408111042576E-5</v>
      </c>
      <c r="AF68" s="15">
        <f>'T-TEST'!Z67</f>
        <v>1.5947259187025126E-5</v>
      </c>
      <c r="AH68" s="8" t="str">
        <f t="shared" si="0"/>
        <v>N</v>
      </c>
      <c r="AI68" s="8" t="str">
        <f t="shared" si="1"/>
        <v>N</v>
      </c>
      <c r="AJ68" s="8" t="str">
        <f t="shared" si="2"/>
        <v>N</v>
      </c>
      <c r="AK68" s="8" t="str">
        <f t="shared" si="3"/>
        <v>S</v>
      </c>
      <c r="AL68" s="8" t="str">
        <f t="shared" si="4"/>
        <v>B</v>
      </c>
      <c r="AM68" s="8"/>
      <c r="AN68" s="4">
        <f>'% D'!AW67</f>
        <v>0.15699999999999992</v>
      </c>
      <c r="AO68" s="12">
        <f>'% D'!AX67</f>
        <v>0.38603533306750465</v>
      </c>
      <c r="AP68" s="4">
        <f>'% D'!AY67</f>
        <v>0.3873333333333332</v>
      </c>
      <c r="AQ68" s="12">
        <f>'% D'!AZ67</f>
        <v>0.25638688739886462</v>
      </c>
      <c r="AR68" s="4">
        <f>'% D'!BA67</f>
        <v>1.4743333333333335</v>
      </c>
      <c r="AS68" s="12">
        <f>'% D'!BB67</f>
        <v>0.39541658252020467</v>
      </c>
      <c r="AT68" s="4">
        <f>'% D'!BC67</f>
        <v>5.8918333333333344</v>
      </c>
      <c r="AU68" s="12">
        <f>'% D'!BD67</f>
        <v>0.5196269665112605</v>
      </c>
      <c r="AV68" s="4">
        <f>'% D'!BE67</f>
        <v>9.6359999999999992</v>
      </c>
      <c r="AW68" s="12">
        <f>'% D'!BF67</f>
        <v>0.46159646113955427</v>
      </c>
      <c r="AY68" s="4">
        <f>'# D'!AW67</f>
        <v>1.0999999999999996E-2</v>
      </c>
      <c r="AZ68" s="12">
        <f>'# D'!AX67</f>
        <v>2.7066013539781886E-2</v>
      </c>
      <c r="BA68" s="4">
        <f>'# D'!AY67</f>
        <v>2.7333333333333334E-2</v>
      </c>
      <c r="BB68" s="12">
        <f>'# D'!AZ67</f>
        <v>1.8179767660493212E-2</v>
      </c>
      <c r="BC68" s="4">
        <f>'# D'!BA67</f>
        <v>0.22033333333333333</v>
      </c>
      <c r="BD68" s="12">
        <f>'# D'!BB67</f>
        <v>0.2951078945780834</v>
      </c>
      <c r="BE68" s="4">
        <f>'# D'!BC67</f>
        <v>0.41233333333333344</v>
      </c>
      <c r="BF68" s="12">
        <f>'# D'!BD67</f>
        <v>3.5784865431859367E-2</v>
      </c>
      <c r="BG68" s="4">
        <f>'# D'!BE67</f>
        <v>0.67433333333333334</v>
      </c>
      <c r="BH68" s="12">
        <f>'# D'!BF67</f>
        <v>3.1624783187575459E-2</v>
      </c>
      <c r="BJ68" s="15">
        <f>'T-TEST'!AB67</f>
        <v>0.37742569257521263</v>
      </c>
      <c r="BK68" s="15">
        <f>'T-TEST'!AC67</f>
        <v>2.1241493366573251E-2</v>
      </c>
      <c r="BL68" s="15">
        <f>'T-TEST'!AD67</f>
        <v>1.4927101292655184E-3</v>
      </c>
      <c r="BM68" s="15">
        <f>'T-TEST'!AE67</f>
        <v>4.329089969905703E-3</v>
      </c>
      <c r="BN68" s="15">
        <f>'T-TEST'!AF67</f>
        <v>2.2919185690076574E-4</v>
      </c>
      <c r="BP68" s="8" t="str">
        <f t="shared" si="5"/>
        <v>N</v>
      </c>
      <c r="BQ68" s="8" t="str">
        <f t="shared" si="6"/>
        <v>N</v>
      </c>
      <c r="BR68" s="8" t="str">
        <f t="shared" si="7"/>
        <v>N</v>
      </c>
      <c r="BS68" s="8" t="str">
        <f t="shared" si="8"/>
        <v>S</v>
      </c>
      <c r="BT68" s="8" t="str">
        <f t="shared" si="9"/>
        <v>S</v>
      </c>
      <c r="BV68" s="4">
        <f>'% D'!BH67</f>
        <v>-0.31766666666666665</v>
      </c>
      <c r="BW68" s="4">
        <f>'% D'!BI67</f>
        <v>0.52122921055027571</v>
      </c>
      <c r="BX68" s="4">
        <f>'% D'!BJ67</f>
        <v>-4.166666666666663E-2</v>
      </c>
      <c r="BY68" s="4">
        <f>'% D'!BK67</f>
        <v>0.24636128628386614</v>
      </c>
      <c r="BZ68" s="4">
        <f>'% D'!BL67</f>
        <v>-0.79633333333333312</v>
      </c>
      <c r="CA68" s="4">
        <f>'% D'!BM67</f>
        <v>0.50159355897684876</v>
      </c>
      <c r="CB68" s="4">
        <f>'% D'!BN67</f>
        <v>-1.8928333333333331</v>
      </c>
      <c r="CC68" s="4">
        <f>'% D'!BO67</f>
        <v>0.40393897330361195</v>
      </c>
      <c r="CD68" s="4">
        <f>'% D'!BP67</f>
        <v>-3.4750000000000005</v>
      </c>
      <c r="CE68" s="4">
        <f>'% D'!BQ67</f>
        <v>0.27549019684462805</v>
      </c>
      <c r="CG68" s="4">
        <f>'# D'!BH67</f>
        <v>-2.2333333333333337E-2</v>
      </c>
      <c r="CH68" s="12">
        <f>'# D'!BI67</f>
        <v>3.6432384108324056E-2</v>
      </c>
      <c r="CI68" s="4">
        <f>'# D'!BJ67</f>
        <v>-2.9999999999999957E-3</v>
      </c>
      <c r="CJ68" s="12">
        <f>'# D'!BK67</f>
        <v>1.7432198162633132E-2</v>
      </c>
      <c r="CK68" s="4">
        <f>'# D'!BL67</f>
        <v>-7.9333333333333325E-2</v>
      </c>
      <c r="CL68" s="12">
        <f>'# D'!BM67</f>
        <v>7.6060849736059907E-2</v>
      </c>
      <c r="CM68" s="4">
        <f>'# D'!BN67</f>
        <v>-0.1323333333333333</v>
      </c>
      <c r="CN68" s="12">
        <f>'# D'!BO67</f>
        <v>2.7642303942925071E-2</v>
      </c>
      <c r="CO68" s="4">
        <f>'# D'!BP67</f>
        <v>-0.24333333333333335</v>
      </c>
      <c r="CP68" s="12">
        <f>'# D'!BQ67</f>
        <v>1.8669668446787815E-2</v>
      </c>
      <c r="CR68" s="15">
        <f>'T-TEST'!AH67</f>
        <v>0.22689679425232301</v>
      </c>
      <c r="CS68" s="15">
        <f>'T-TEST'!AI67</f>
        <v>0.69511132899028061</v>
      </c>
      <c r="CT68" s="15">
        <f>'T-TEST'!AJ67</f>
        <v>1.9342634745612434E-2</v>
      </c>
      <c r="CU68" s="15">
        <f>'T-TEST'!AK67</f>
        <v>5.8278946257258456E-2</v>
      </c>
      <c r="CV68" s="15">
        <f>'T-TEST'!AL67</f>
        <v>1.3991570465066278E-4</v>
      </c>
      <c r="CX68" s="8" t="str">
        <f t="shared" si="10"/>
        <v>N</v>
      </c>
      <c r="CY68" s="8" t="str">
        <f t="shared" si="11"/>
        <v>N</v>
      </c>
      <c r="CZ68" s="8" t="str">
        <f t="shared" si="12"/>
        <v>N</v>
      </c>
      <c r="DA68" s="8" t="str">
        <f t="shared" si="13"/>
        <v>N</v>
      </c>
      <c r="DB68" s="8" t="str">
        <f t="shared" si="14"/>
        <v>N</v>
      </c>
    </row>
    <row r="69" spans="1:106" x14ac:dyDescent="0.25">
      <c r="A69" t="str">
        <f>'Raw Data'!A68</f>
        <v>A_p110g</v>
      </c>
      <c r="B69">
        <f>'Raw Data'!B68</f>
        <v>467</v>
      </c>
      <c r="C69">
        <f>'Raw Data'!C68</f>
        <v>479</v>
      </c>
      <c r="D69" t="str">
        <f>'Raw Data'!D68</f>
        <v>LLIDHRFLLRRGE</v>
      </c>
      <c r="E69" s="4">
        <f>'% D'!AL68</f>
        <v>1.1300000000000001</v>
      </c>
      <c r="F69" s="12">
        <f>'% D'!AM68</f>
        <v>0.45049438684932808</v>
      </c>
      <c r="G69" s="4">
        <f>'% D'!AN68</f>
        <v>2.5036666666666663</v>
      </c>
      <c r="H69" s="12">
        <f>'% D'!AO68</f>
        <v>0.54721808266424365</v>
      </c>
      <c r="I69" s="4">
        <f>'% D'!AP68</f>
        <v>5.328333333333334</v>
      </c>
      <c r="J69" s="12">
        <f>'% D'!AQ68</f>
        <v>0.39263919806369385</v>
      </c>
      <c r="K69" s="4">
        <f>'% D'!AR68</f>
        <v>8.8800000000000008</v>
      </c>
      <c r="L69" s="12">
        <f>'% D'!AS68</f>
        <v>0.45855765828346562</v>
      </c>
      <c r="M69" s="4">
        <f>'% D'!AT68</f>
        <v>10.267333333333331</v>
      </c>
      <c r="N69" s="12">
        <f>'% D'!AU68</f>
        <v>0.829950990522066</v>
      </c>
      <c r="P69" s="4">
        <f>'# D'!AL68</f>
        <v>0.12433333333333327</v>
      </c>
      <c r="Q69" s="12">
        <f>'# D'!AM68</f>
        <v>4.9401357735743522E-2</v>
      </c>
      <c r="R69" s="4">
        <f>'# D'!AN68</f>
        <v>0.27566666666666667</v>
      </c>
      <c r="S69" s="12">
        <f>'# D'!AO68</f>
        <v>5.9797338398700564E-2</v>
      </c>
      <c r="T69" s="4">
        <f>'# D'!AP68</f>
        <v>0.72733333333333339</v>
      </c>
      <c r="U69" s="12">
        <f>'# D'!AQ68</f>
        <v>0.72816539626244203</v>
      </c>
      <c r="V69" s="4">
        <f>'# D'!AR68</f>
        <v>0.97700000000000009</v>
      </c>
      <c r="W69" s="12">
        <f>'# D'!AS68</f>
        <v>4.9816653826392165E-2</v>
      </c>
      <c r="X69" s="4">
        <f>'# D'!AT68</f>
        <v>1.1293333333333331</v>
      </c>
      <c r="Y69" s="12">
        <f>'# D'!AU68</f>
        <v>9.1352535423090839E-2</v>
      </c>
      <c r="Z69" s="12"/>
      <c r="AB69" s="15">
        <f>'T-TEST'!V68</f>
        <v>4.514074876938389E-3</v>
      </c>
      <c r="AC69" s="15">
        <f>'T-TEST'!W68</f>
        <v>4.013726074461215E-4</v>
      </c>
      <c r="AD69" s="15">
        <f>'T-TEST'!X68</f>
        <v>3.8950350815520132E-4</v>
      </c>
      <c r="AE69" s="15">
        <f>'T-TEST'!Y68</f>
        <v>2.2593451333494571E-4</v>
      </c>
      <c r="AF69" s="15">
        <f>'T-TEST'!Z68</f>
        <v>4.6149037366987964E-5</v>
      </c>
      <c r="AH69" s="8" t="str">
        <f t="shared" ref="AH69:AH132" si="15">IF(AND(ABS(E69)&gt;10,ABS(P69)&gt;=0.4,ABS(AB69)&lt;=0.01),"B", IF(AND(ABS(E69)&gt;5, ABS(E69)&lt;10,ABS(R69)&gt;=0.4,ABS(AB69)&lt;=0.01),"S","N"))</f>
        <v>N</v>
      </c>
      <c r="AI69" s="8" t="str">
        <f t="shared" ref="AI69:AI132" si="16">IF(AND(ABS(G69)&gt;10,ABS(R69)&gt;=0.4,ABS(AC69)&lt;=0.01),"B", IF(AND(ABS(G69)&gt;5, ABS(G69)&lt;10,ABS(R69)&gt;=0.4,ABS(AC69)&lt;=0.01),"S","N"))</f>
        <v>N</v>
      </c>
      <c r="AJ69" s="8" t="str">
        <f t="shared" ref="AJ69:AJ132" si="17">IF(AND(ABS(I69)&gt;10,ABS(T69)&gt;=0.4,ABS(AD69)&lt;=0.01),"B", IF(AND(ABS(I69)&gt;5, ABS(I69)&lt;10,ABS(T69)&gt;=0.4,ABS(AD69)&lt;=0.01),"S","N"))</f>
        <v>S</v>
      </c>
      <c r="AK69" s="8" t="str">
        <f t="shared" ref="AK69:AK132" si="18">IF(AND(ABS(K69)&gt;10,ABS(V69)&gt;=0.4,ABS(AE69)&lt;=0.01),"B", IF(AND(ABS(K69)&gt;5, ABS(K69)&lt;10,ABS(V69)&gt;=0.4,ABS(AE69)&lt;=0.01),"S","N"))</f>
        <v>S</v>
      </c>
      <c r="AL69" s="8" t="str">
        <f t="shared" ref="AL69:AL132" si="19">IF(AND(ABS(M69)&gt;10,ABS(X69)&gt;=0.4,ABS(AF69)&lt;=0.01),"B", IF(AND(ABS(M69)&gt;5, ABS(M69)&lt;10,ABS(X69)&gt;=0.4,ABS(AF69)&lt;=0.01),"S","N"))</f>
        <v>B</v>
      </c>
      <c r="AM69" s="8"/>
      <c r="AN69" s="4">
        <f>'% D'!AW68</f>
        <v>0.5946666666666669</v>
      </c>
      <c r="AO69" s="12">
        <f>'% D'!AX68</f>
        <v>0.43418474693300474</v>
      </c>
      <c r="AP69" s="4">
        <f>'% D'!AY68</f>
        <v>1.1169999999999995</v>
      </c>
      <c r="AQ69" s="12">
        <f>'% D'!AZ68</f>
        <v>0.41986194433337137</v>
      </c>
      <c r="AR69" s="4">
        <f>'% D'!BA68</f>
        <v>3.511333333333333</v>
      </c>
      <c r="AS69" s="12">
        <f>'% D'!BB68</f>
        <v>0.47617740214839771</v>
      </c>
      <c r="AT69" s="4">
        <f>'% D'!BC68</f>
        <v>6.1880000000000024</v>
      </c>
      <c r="AU69" s="12">
        <f>'% D'!BD68</f>
        <v>0.41026623852355681</v>
      </c>
      <c r="AV69" s="4">
        <f>'% D'!BE68</f>
        <v>6.524166666666666</v>
      </c>
      <c r="AW69" s="12">
        <f>'% D'!BF68</f>
        <v>0.78832157168764494</v>
      </c>
      <c r="AY69" s="4">
        <f>'# D'!AW68</f>
        <v>6.5333333333333299E-2</v>
      </c>
      <c r="AZ69" s="12">
        <f>'# D'!AX68</f>
        <v>4.7152222889396536E-2</v>
      </c>
      <c r="BA69" s="4">
        <f>'# D'!AY68</f>
        <v>0.12266666666666676</v>
      </c>
      <c r="BB69" s="12">
        <f>'# D'!AZ68</f>
        <v>4.5800672449970235E-2</v>
      </c>
      <c r="BC69" s="4">
        <f>'# D'!BA68</f>
        <v>0.49966666666666693</v>
      </c>
      <c r="BD69" s="12">
        <f>'# D'!BB68</f>
        <v>0.76655680384945368</v>
      </c>
      <c r="BE69" s="4">
        <f>'# D'!BC68</f>
        <v>0.68100000000000027</v>
      </c>
      <c r="BF69" s="12">
        <f>'# D'!BD68</f>
        <v>4.4757779323346444E-2</v>
      </c>
      <c r="BG69" s="4">
        <f>'# D'!BE68</f>
        <v>0.71766666666666623</v>
      </c>
      <c r="BH69" s="12">
        <f>'# D'!BF68</f>
        <v>8.6972679115240342E-2</v>
      </c>
      <c r="BJ69" s="15">
        <f>'T-TEST'!AB68</f>
        <v>2.9281477711849802E-2</v>
      </c>
      <c r="BK69" s="15">
        <f>'T-TEST'!AC68</f>
        <v>1.2107733348054619E-2</v>
      </c>
      <c r="BL69" s="15">
        <f>'T-TEST'!AD68</f>
        <v>2.4881239229614615E-4</v>
      </c>
      <c r="BM69" s="15">
        <f>'T-TEST'!AE68</f>
        <v>1.5185402329525251E-2</v>
      </c>
      <c r="BN69" s="15">
        <f>'T-TEST'!AF68</f>
        <v>3.7550298483926374E-4</v>
      </c>
      <c r="BP69" s="8" t="str">
        <f t="shared" ref="BP69:BP132" si="20">IF(AND(ABS(AN69)&gt;10,ABS(BA69)&gt;=0.4,ABS(BJ69)&lt;=0.01),"B", IF(AND(ABS(AN69)&gt;5, ABS(AN69)&lt;10,ABS(BA69)&gt;=0.4,ABS(BJ69)&lt;=0.01),"S","N"))</f>
        <v>N</v>
      </c>
      <c r="BQ69" s="8" t="str">
        <f t="shared" ref="BQ69:BQ132" si="21">IF(AND(ABS(AP69)&gt;10,ABS(BA69)&gt;=0.4,ABS(BK69)&lt;=0.01),"B", IF(AND(ABS(AP69)&gt;5, ABS(AP69)&lt;10,ABS(BA69)&gt;=0.4,ABS(BK69)&lt;=0.01),"S","N"))</f>
        <v>N</v>
      </c>
      <c r="BR69" s="8" t="str">
        <f t="shared" ref="BR69:BR132" si="22">IF(AND(ABS(AR69)&gt;10,ABS(BC69)&gt;=0.4,ABS(BL69)&lt;=0.01),"B", IF(AND(ABS(AR69)&gt;5, ABS(AR69)&lt;10,ABS(BC69)&gt;=0.4,ABS(BL69)&lt;=0.01),"S","N"))</f>
        <v>N</v>
      </c>
      <c r="BS69" s="8" t="str">
        <f t="shared" ref="BS69:BS132" si="23">IF(AND(ABS(AT69)&gt;10,ABS(BE69)&gt;=0.4,ABS(BM69)&lt;=0.01),"B", IF(AND(ABS(AT69)&gt;5, ABS(AT69)&lt;10,ABS(BE69)&gt;=0.4,ABS(BM69)&lt;=0.01),"S","N"))</f>
        <v>N</v>
      </c>
      <c r="BT69" s="8" t="str">
        <f t="shared" ref="BT69:BT132" si="24">IF(AND(ABS(AV69)&gt;10,ABS(BG69)&gt;=0.4,ABS(BN69)&lt;=0.01),"B", IF(AND(ABS(AV69)&gt;5, ABS(AV69)&lt;10,ABS(BG69)&gt;=0.4,ABS(BN69)&lt;=0.01),"S","N"))</f>
        <v>S</v>
      </c>
      <c r="BV69" s="4">
        <f>'% D'!BH68</f>
        <v>-0.53533333333333322</v>
      </c>
      <c r="BW69" s="4">
        <f>'% D'!BI68</f>
        <v>0.49089577540702828</v>
      </c>
      <c r="BX69" s="4">
        <f>'% D'!BJ68</f>
        <v>-1.3866666666666667</v>
      </c>
      <c r="BY69" s="4">
        <f>'% D'!BK68</f>
        <v>0.37683826861946268</v>
      </c>
      <c r="BZ69" s="4">
        <f>'% D'!BL68</f>
        <v>-1.8170000000000011</v>
      </c>
      <c r="CA69" s="4">
        <f>'% D'!BM68</f>
        <v>0.2745809567170226</v>
      </c>
      <c r="CB69" s="4">
        <f>'% D'!BN68</f>
        <v>-2.6919999999999984</v>
      </c>
      <c r="CC69" s="4">
        <f>'% D'!BO68</f>
        <v>0.66771696007932291</v>
      </c>
      <c r="CD69" s="4">
        <f>'% D'!BP68</f>
        <v>-3.7431666666666654</v>
      </c>
      <c r="CE69" s="4">
        <f>'% D'!BQ68</f>
        <v>0.57761635897382058</v>
      </c>
      <c r="CG69" s="4">
        <f>'# D'!BH68</f>
        <v>-5.8999999999999969E-2</v>
      </c>
      <c r="CH69" s="12">
        <f>'# D'!BI68</f>
        <v>5.3798463972276181E-2</v>
      </c>
      <c r="CI69" s="4">
        <f>'# D'!BJ68</f>
        <v>-0.15299999999999991</v>
      </c>
      <c r="CJ69" s="12">
        <f>'# D'!BK68</f>
        <v>4.1224103090946533E-2</v>
      </c>
      <c r="CK69" s="4">
        <f>'# D'!BL68</f>
        <v>-0.22766666666666646</v>
      </c>
      <c r="CL69" s="12">
        <f>'# D'!BM68</f>
        <v>0.54786564638618618</v>
      </c>
      <c r="CM69" s="4">
        <f>'# D'!BN68</f>
        <v>-0.29599999999999982</v>
      </c>
      <c r="CN69" s="12">
        <f>'# D'!BO68</f>
        <v>7.2941125496954348E-2</v>
      </c>
      <c r="CO69" s="4">
        <f>'# D'!BP68</f>
        <v>-0.41166666666666685</v>
      </c>
      <c r="CP69" s="12">
        <f>'# D'!BQ68</f>
        <v>6.3776825927520542E-2</v>
      </c>
      <c r="CR69" s="15">
        <f>'T-TEST'!AH68</f>
        <v>5.5405968373918764E-2</v>
      </c>
      <c r="CS69" s="15">
        <f>'T-TEST'!AI68</f>
        <v>3.6615704261699564E-3</v>
      </c>
      <c r="CT69" s="15">
        <f>'T-TEST'!AJ68</f>
        <v>5.0178047982607607E-4</v>
      </c>
      <c r="CU69" s="15">
        <f>'T-TEST'!AK68</f>
        <v>5.3762971883027175E-3</v>
      </c>
      <c r="CV69" s="15">
        <f>'T-TEST'!AL68</f>
        <v>1.6872182947407484E-3</v>
      </c>
      <c r="CX69" s="8" t="str">
        <f t="shared" ref="CX69:CX132" si="25">IF(AND(ABS(BV69)&gt;10,ABS(CI69)&gt;=0.4,ABS(CR69)&lt;=0.01),"B", IF(AND(ABS(BV69)&gt;5, ABS(BV69)&lt;10,ABS(CI69)&gt;=0.4,ABS(CR69)&lt;=0.01),"S","N"))</f>
        <v>N</v>
      </c>
      <c r="CY69" s="8" t="str">
        <f t="shared" ref="CY69:CY132" si="26">IF(AND(ABS(BX69)&gt;10,ABS(CI69)&gt;=0.4,ABS(CS69)&lt;=0.01),"B", IF(AND(ABS(BX69)&gt;5, ABS(BX69)&lt;10,ABS(CI69)&gt;=0.4,ABS(CS69)&lt;=0.01),"S","N"))</f>
        <v>N</v>
      </c>
      <c r="CZ69" s="8" t="str">
        <f t="shared" ref="CZ69:CZ132" si="27">IF(AND(ABS(BZ69)&gt;10,ABS(CK69)&gt;=0.4,ABS(CT69)&lt;=0.01),"B", IF(AND(ABS(BZ69)&gt;5, ABS(BZ69)&lt;10,ABS(CK69)&gt;=0.4,ABS(CT69)&lt;=0.01),"S","N"))</f>
        <v>N</v>
      </c>
      <c r="DA69" s="8" t="str">
        <f t="shared" ref="DA69:DA132" si="28">IF(AND(ABS(CB69)&gt;10,ABS(CM69)&gt;=0.4,ABS(CU69)&lt;=0.01),"B", IF(AND(ABS(CB69)&gt;5, ABS(CB69)&lt;10,ABS(CM69)&gt;=0.4,ABS(CU69)&lt;=0.01),"S","N"))</f>
        <v>N</v>
      </c>
      <c r="DB69" s="8" t="str">
        <f t="shared" ref="DB69:DB132" si="29">IF(AND(ABS(CD69)&gt;10,ABS(CO69)&gt;=0.4,ABS(CV69)&lt;=0.01),"B", IF(AND(ABS(CD69)&gt;5, ABS(CD69)&lt;10,ABS(CO69)&gt;=0.4,ABS(CV69)&lt;=0.01),"S","N"))</f>
        <v>N</v>
      </c>
    </row>
    <row r="70" spans="1:106" x14ac:dyDescent="0.25">
      <c r="A70" t="str">
        <f>'Raw Data'!A69</f>
        <v>A_p110g</v>
      </c>
      <c r="B70">
        <f>'Raw Data'!B69</f>
        <v>467</v>
      </c>
      <c r="C70">
        <f>'Raw Data'!C69</f>
        <v>480</v>
      </c>
      <c r="D70" t="str">
        <f>'Raw Data'!D69</f>
        <v>LLIDHRFLLRRGEY</v>
      </c>
      <c r="E70" s="4">
        <f>'% D'!AL69</f>
        <v>0.98833333333333306</v>
      </c>
      <c r="F70" s="12">
        <f>'% D'!AM69</f>
        <v>0.40198904711798633</v>
      </c>
      <c r="G70" s="4">
        <f>'% D'!AN69</f>
        <v>2.108000000000001</v>
      </c>
      <c r="H70" s="12">
        <f>'% D'!AO69</f>
        <v>0.41636394883132694</v>
      </c>
      <c r="I70" s="4">
        <f>'% D'!AP69</f>
        <v>4.8463333333333329</v>
      </c>
      <c r="J70" s="12">
        <f>'% D'!AQ69</f>
        <v>0.29948959538091019</v>
      </c>
      <c r="K70" s="4">
        <f>'% D'!AR69</f>
        <v>8.3063333333333311</v>
      </c>
      <c r="L70" s="12">
        <f>'% D'!AS69</f>
        <v>0.59292143126935759</v>
      </c>
      <c r="M70" s="4">
        <f>'% D'!AT69</f>
        <v>9.8493333333333375</v>
      </c>
      <c r="N70" s="12">
        <f>'% D'!AU69</f>
        <v>0.50427089176455886</v>
      </c>
      <c r="P70" s="4">
        <f>'# D'!AL69</f>
        <v>0.11866666666666667</v>
      </c>
      <c r="Q70" s="12">
        <f>'# D'!AM69</f>
        <v>4.7631685065953291E-2</v>
      </c>
      <c r="R70" s="4">
        <f>'# D'!AN69</f>
        <v>0.25300000000000006</v>
      </c>
      <c r="S70" s="12">
        <f>'# D'!AO69</f>
        <v>4.9929297818838411E-2</v>
      </c>
      <c r="T70" s="4">
        <f>'# D'!AP69</f>
        <v>0.72933333333333328</v>
      </c>
      <c r="U70" s="12">
        <f>'# D'!AQ69</f>
        <v>0.76250075265230677</v>
      </c>
      <c r="V70" s="4">
        <f>'# D'!AR69</f>
        <v>0.99666666666666681</v>
      </c>
      <c r="W70" s="12">
        <f>'# D'!AS69</f>
        <v>7.1018176572229141E-2</v>
      </c>
      <c r="X70" s="4">
        <f>'# D'!AT69</f>
        <v>1.1820000000000002</v>
      </c>
      <c r="Y70" s="12">
        <f>'# D'!AU69</f>
        <v>6.0823645058346101E-2</v>
      </c>
      <c r="Z70" s="12"/>
      <c r="AB70" s="15">
        <f>'T-TEST'!V69</f>
        <v>4.8190695857092767E-3</v>
      </c>
      <c r="AC70" s="15">
        <f>'T-TEST'!W69</f>
        <v>1.4928012362202807E-3</v>
      </c>
      <c r="AD70" s="15">
        <f>'T-TEST'!X69</f>
        <v>2.7695550687514245E-4</v>
      </c>
      <c r="AE70" s="15">
        <f>'T-TEST'!Y69</f>
        <v>4.3341159545923553E-6</v>
      </c>
      <c r="AF70" s="15">
        <f>'T-TEST'!Z69</f>
        <v>1.1920250198037491E-6</v>
      </c>
      <c r="AH70" s="8" t="str">
        <f t="shared" si="15"/>
        <v>N</v>
      </c>
      <c r="AI70" s="8" t="str">
        <f t="shared" si="16"/>
        <v>N</v>
      </c>
      <c r="AJ70" s="8" t="str">
        <f t="shared" si="17"/>
        <v>N</v>
      </c>
      <c r="AK70" s="8" t="str">
        <f t="shared" si="18"/>
        <v>S</v>
      </c>
      <c r="AL70" s="8" t="str">
        <f t="shared" si="19"/>
        <v>S</v>
      </c>
      <c r="AM70" s="8"/>
      <c r="AN70" s="4">
        <f>'% D'!AW69</f>
        <v>0.50666666666666638</v>
      </c>
      <c r="AO70" s="12">
        <f>'% D'!AX69</f>
        <v>0.25332433491324263</v>
      </c>
      <c r="AP70" s="4">
        <f>'% D'!AY69</f>
        <v>0.9860000000000011</v>
      </c>
      <c r="AQ70" s="12">
        <f>'% D'!AZ69</f>
        <v>0.48235988631677956</v>
      </c>
      <c r="AR70" s="4">
        <f>'% D'!BA69</f>
        <v>3.1733333333333338</v>
      </c>
      <c r="AS70" s="12">
        <f>'% D'!BB69</f>
        <v>0.35403825126811017</v>
      </c>
      <c r="AT70" s="4">
        <f>'% D'!BC69</f>
        <v>5.6561666666666657</v>
      </c>
      <c r="AU70" s="12">
        <f>'% D'!BD69</f>
        <v>0.51443372832705436</v>
      </c>
      <c r="AV70" s="4">
        <f>'% D'!BE69</f>
        <v>6.6746666666666705</v>
      </c>
      <c r="AW70" s="12">
        <f>'% D'!BF69</f>
        <v>0.48241714522459361</v>
      </c>
      <c r="AY70" s="4">
        <f>'# D'!AW69</f>
        <v>6.0999999999999971E-2</v>
      </c>
      <c r="AZ70" s="12">
        <f>'# D'!AX69</f>
        <v>2.9908632876659354E-2</v>
      </c>
      <c r="BA70" s="4">
        <f>'# D'!AY69</f>
        <v>0.1183333333333334</v>
      </c>
      <c r="BB70" s="12">
        <f>'# D'!AZ69</f>
        <v>5.8393249286193653E-2</v>
      </c>
      <c r="BC70" s="4">
        <f>'# D'!BA69</f>
        <v>0.50100000000000011</v>
      </c>
      <c r="BD70" s="12">
        <f>'# D'!BB69</f>
        <v>0.82308680573471893</v>
      </c>
      <c r="BE70" s="4">
        <f>'# D'!BC69</f>
        <v>0.67833333333333345</v>
      </c>
      <c r="BF70" s="12">
        <f>'# D'!BD69</f>
        <v>6.1626734813066908E-2</v>
      </c>
      <c r="BG70" s="4">
        <f>'# D'!BE69</f>
        <v>0.80133333333333345</v>
      </c>
      <c r="BH70" s="12">
        <f>'# D'!BF69</f>
        <v>5.8022013820383259E-2</v>
      </c>
      <c r="BJ70" s="15">
        <f>'T-TEST'!AB69</f>
        <v>2.0821653615186463E-2</v>
      </c>
      <c r="BK70" s="15">
        <f>'T-TEST'!AC69</f>
        <v>9.6812792297118339E-3</v>
      </c>
      <c r="BL70" s="15">
        <f>'T-TEST'!AD69</f>
        <v>1.6153355877175936E-3</v>
      </c>
      <c r="BM70" s="15">
        <f>'T-TEST'!AE69</f>
        <v>1.9073259285071201E-4</v>
      </c>
      <c r="BN70" s="15">
        <f>'T-TEST'!AF69</f>
        <v>3.9393309334844953E-4</v>
      </c>
      <c r="BP70" s="8" t="str">
        <f t="shared" si="20"/>
        <v>N</v>
      </c>
      <c r="BQ70" s="8" t="str">
        <f t="shared" si="21"/>
        <v>N</v>
      </c>
      <c r="BR70" s="8" t="str">
        <f t="shared" si="22"/>
        <v>N</v>
      </c>
      <c r="BS70" s="8" t="str">
        <f t="shared" si="23"/>
        <v>S</v>
      </c>
      <c r="BT70" s="8" t="str">
        <f t="shared" si="24"/>
        <v>S</v>
      </c>
      <c r="BV70" s="4">
        <f>'% D'!BH69</f>
        <v>-0.48166666666666669</v>
      </c>
      <c r="BW70" s="4">
        <f>'% D'!BI69</f>
        <v>0.31073054245076859</v>
      </c>
      <c r="BX70" s="4">
        <f>'% D'!BJ69</f>
        <v>-1.1219999999999999</v>
      </c>
      <c r="BY70" s="4">
        <f>'% D'!BK69</f>
        <v>0.34427876723485196</v>
      </c>
      <c r="BZ70" s="4">
        <f>'% D'!BL69</f>
        <v>-1.6729999999999992</v>
      </c>
      <c r="CA70" s="4">
        <f>'% D'!BM69</f>
        <v>0.5073635555242737</v>
      </c>
      <c r="CB70" s="4">
        <f>'% D'!BN69</f>
        <v>-2.6501666666666654</v>
      </c>
      <c r="CC70" s="4">
        <f>'% D'!BO69</f>
        <v>0.50133755809185798</v>
      </c>
      <c r="CD70" s="4">
        <f>'% D'!BP69</f>
        <v>-3.174666666666667</v>
      </c>
      <c r="CE70" s="4">
        <f>'% D'!BQ69</f>
        <v>0.49137264924783386</v>
      </c>
      <c r="CG70" s="4">
        <f>'# D'!BH69</f>
        <v>-5.7666666666666699E-2</v>
      </c>
      <c r="CH70" s="12">
        <f>'# D'!BI69</f>
        <v>3.6731822095138297E-2</v>
      </c>
      <c r="CI70" s="4">
        <f>'# D'!BJ69</f>
        <v>-0.13466666666666666</v>
      </c>
      <c r="CJ70" s="12">
        <f>'# D'!BK69</f>
        <v>4.1509374751071845E-2</v>
      </c>
      <c r="CK70" s="4">
        <f>'# D'!BL69</f>
        <v>-0.22833333333333317</v>
      </c>
      <c r="CL70" s="12">
        <f>'# D'!BM69</f>
        <v>0.58835873142034889</v>
      </c>
      <c r="CM70" s="4">
        <f>'# D'!BN69</f>
        <v>-0.31833333333333336</v>
      </c>
      <c r="CN70" s="12">
        <f>'# D'!BO69</f>
        <v>6.0303130004593697E-2</v>
      </c>
      <c r="CO70" s="4">
        <f>'# D'!BP69</f>
        <v>-0.38066666666666671</v>
      </c>
      <c r="CP70" s="12">
        <f>'# D'!BQ69</f>
        <v>5.9370173732886694E-2</v>
      </c>
      <c r="CR70" s="15">
        <f>'T-TEST'!AH69</f>
        <v>5.4186778659342259E-2</v>
      </c>
      <c r="CS70" s="15">
        <f>'T-TEST'!AI69</f>
        <v>2.5815516279216609E-3</v>
      </c>
      <c r="CT70" s="15">
        <f>'T-TEST'!AJ69</f>
        <v>1.6335080356815513E-3</v>
      </c>
      <c r="CU70" s="15">
        <f>'T-TEST'!AK69</f>
        <v>1.6867408956235154E-3</v>
      </c>
      <c r="CV70" s="15">
        <f>'T-TEST'!AL69</f>
        <v>2.0242153293678318E-3</v>
      </c>
      <c r="CX70" s="8" t="str">
        <f t="shared" si="25"/>
        <v>N</v>
      </c>
      <c r="CY70" s="8" t="str">
        <f t="shared" si="26"/>
        <v>N</v>
      </c>
      <c r="CZ70" s="8" t="str">
        <f t="shared" si="27"/>
        <v>N</v>
      </c>
      <c r="DA70" s="8" t="str">
        <f t="shared" si="28"/>
        <v>N</v>
      </c>
      <c r="DB70" s="8" t="str">
        <f t="shared" si="29"/>
        <v>N</v>
      </c>
    </row>
    <row r="71" spans="1:106" x14ac:dyDescent="0.25">
      <c r="A71" t="str">
        <f>'Raw Data'!A70</f>
        <v>A_p110g</v>
      </c>
      <c r="B71">
        <f>'Raw Data'!B70</f>
        <v>467</v>
      </c>
      <c r="C71">
        <f>'Raw Data'!C70</f>
        <v>484</v>
      </c>
      <c r="D71" t="str">
        <f>'Raw Data'!D70</f>
        <v>LLIDHRFLLRRGEYVLHM</v>
      </c>
      <c r="E71" s="4">
        <f>'% D'!AL70</f>
        <v>0.93033333333333346</v>
      </c>
      <c r="F71" s="12">
        <f>'% D'!AM70</f>
        <v>0.41822991809612553</v>
      </c>
      <c r="G71" s="4">
        <f>'% D'!AN70</f>
        <v>1.8679999999999999</v>
      </c>
      <c r="H71" s="12">
        <f>'% D'!AO70</f>
        <v>0.75212473948516512</v>
      </c>
      <c r="I71" s="4">
        <f>'% D'!AP70</f>
        <v>4.1096666666666675</v>
      </c>
      <c r="J71" s="12">
        <f>'% D'!AQ70</f>
        <v>0.76860506669290585</v>
      </c>
      <c r="K71" s="4">
        <f>'% D'!AR70</f>
        <v>6.7696666666666658</v>
      </c>
      <c r="L71" s="12">
        <f>'% D'!AS70</f>
        <v>0.35397853610577568</v>
      </c>
      <c r="M71" s="4">
        <f>'% D'!AT70</f>
        <v>9.3673333333333346</v>
      </c>
      <c r="N71" s="12">
        <f>'% D'!AU70</f>
        <v>0.90818573171413908</v>
      </c>
      <c r="P71" s="4">
        <f>'# D'!AL70</f>
        <v>0.14866666666666667</v>
      </c>
      <c r="Q71" s="12">
        <f>'# D'!AM70</f>
        <v>6.7016718126651748E-2</v>
      </c>
      <c r="R71" s="4">
        <f>'# D'!AN70</f>
        <v>0.29899999999999993</v>
      </c>
      <c r="S71" s="12">
        <f>'# D'!AO70</f>
        <v>0.12025487003672097</v>
      </c>
      <c r="T71" s="4">
        <f>'# D'!AP70</f>
        <v>0.83000000000000007</v>
      </c>
      <c r="U71" s="12">
        <f>'# D'!AQ70</f>
        <v>1.0767410221311027</v>
      </c>
      <c r="V71" s="4">
        <f>'# D'!AR70</f>
        <v>1.083333333333333</v>
      </c>
      <c r="W71" s="12">
        <f>'# D'!AS70</f>
        <v>5.7218047073866143E-2</v>
      </c>
      <c r="X71" s="4">
        <f>'# D'!AT70</f>
        <v>1.4983333333333335</v>
      </c>
      <c r="Y71" s="12">
        <f>'# D'!AU70</f>
        <v>0.14560799835362315</v>
      </c>
      <c r="Z71" s="12"/>
      <c r="AB71" s="15">
        <f>'T-TEST'!V70</f>
        <v>1.7344683186996245E-2</v>
      </c>
      <c r="AC71" s="15">
        <f>'T-TEST'!W70</f>
        <v>3.8736209681779158E-3</v>
      </c>
      <c r="AD71" s="15">
        <f>'T-TEST'!X70</f>
        <v>9.9134733732571907E-4</v>
      </c>
      <c r="AE71" s="15">
        <f>'T-TEST'!Y70</f>
        <v>2.8850114871954613E-5</v>
      </c>
      <c r="AF71" s="15">
        <f>'T-TEST'!Z70</f>
        <v>2.6794490260352939E-5</v>
      </c>
      <c r="AH71" s="8" t="str">
        <f t="shared" si="15"/>
        <v>N</v>
      </c>
      <c r="AI71" s="8" t="str">
        <f t="shared" si="16"/>
        <v>N</v>
      </c>
      <c r="AJ71" s="8" t="str">
        <f t="shared" si="17"/>
        <v>N</v>
      </c>
      <c r="AK71" s="8" t="str">
        <f t="shared" si="18"/>
        <v>S</v>
      </c>
      <c r="AL71" s="8" t="str">
        <f t="shared" si="19"/>
        <v>S</v>
      </c>
      <c r="AM71" s="8"/>
      <c r="AN71" s="4">
        <f>'% D'!AW70</f>
        <v>0.75933333333333342</v>
      </c>
      <c r="AO71" s="12">
        <f>'% D'!AX70</f>
        <v>0.30903814402598828</v>
      </c>
      <c r="AP71" s="4">
        <f>'% D'!AY70</f>
        <v>1.1400000000000006</v>
      </c>
      <c r="AQ71" s="12">
        <f>'% D'!AZ70</f>
        <v>0.57025862419531281</v>
      </c>
      <c r="AR71" s="4">
        <f>'% D'!BA70</f>
        <v>2.7673333333333314</v>
      </c>
      <c r="AS71" s="12">
        <f>'% D'!BB70</f>
        <v>0.62684427609985149</v>
      </c>
      <c r="AT71" s="4">
        <f>'% D'!BC70</f>
        <v>4.5856666666666683</v>
      </c>
      <c r="AU71" s="12">
        <f>'% D'!BD70</f>
        <v>0.40478504668886356</v>
      </c>
      <c r="AV71" s="4">
        <f>'% D'!BE70</f>
        <v>5.4720000000000013</v>
      </c>
      <c r="AW71" s="12">
        <f>'% D'!BF70</f>
        <v>0.44214417011826768</v>
      </c>
      <c r="AY71" s="4">
        <f>'# D'!AW70</f>
        <v>0.121</v>
      </c>
      <c r="AZ71" s="12">
        <f>'# D'!AX70</f>
        <v>4.9555668599515781E-2</v>
      </c>
      <c r="BA71" s="4">
        <f>'# D'!AY70</f>
        <v>0.18266666666666664</v>
      </c>
      <c r="BB71" s="12">
        <f>'# D'!AZ70</f>
        <v>9.1201565872418344E-2</v>
      </c>
      <c r="BC71" s="4">
        <f>'# D'!BA70</f>
        <v>0.56033333333333335</v>
      </c>
      <c r="BD71" s="12">
        <f>'# D'!BB70</f>
        <v>1.1794150967363499</v>
      </c>
      <c r="BE71" s="4">
        <f>'# D'!BC70</f>
        <v>0.73349999999999937</v>
      </c>
      <c r="BF71" s="12">
        <f>'# D'!BD70</f>
        <v>6.5577164466275595E-2</v>
      </c>
      <c r="BG71" s="4">
        <f>'# D'!BE70</f>
        <v>0.87516666666666643</v>
      </c>
      <c r="BH71" s="12">
        <f>'# D'!BF70</f>
        <v>7.0788755715061269E-2</v>
      </c>
      <c r="BJ71" s="15">
        <f>'T-TEST'!AB70</f>
        <v>5.3466857461946515E-3</v>
      </c>
      <c r="BK71" s="15">
        <f>'T-TEST'!AC70</f>
        <v>2.4415799988323328E-2</v>
      </c>
      <c r="BL71" s="15">
        <f>'T-TEST'!AD70</f>
        <v>7.8175564502921905E-3</v>
      </c>
      <c r="BM71" s="15">
        <f>'T-TEST'!AE70</f>
        <v>1.9909410778011391E-4</v>
      </c>
      <c r="BN71" s="15">
        <f>'T-TEST'!AF70</f>
        <v>1.406017433644658E-3</v>
      </c>
      <c r="BP71" s="8" t="str">
        <f t="shared" si="20"/>
        <v>N</v>
      </c>
      <c r="BQ71" s="8" t="str">
        <f t="shared" si="21"/>
        <v>N</v>
      </c>
      <c r="BR71" s="8" t="str">
        <f t="shared" si="22"/>
        <v>N</v>
      </c>
      <c r="BS71" s="8" t="str">
        <f t="shared" si="23"/>
        <v>N</v>
      </c>
      <c r="BT71" s="8" t="str">
        <f t="shared" si="24"/>
        <v>S</v>
      </c>
      <c r="BV71" s="4">
        <f>'% D'!BH70</f>
        <v>-0.17100000000000004</v>
      </c>
      <c r="BW71" s="4">
        <f>'% D'!BI70</f>
        <v>0.4652273528166066</v>
      </c>
      <c r="BX71" s="4">
        <f>'% D'!BJ70</f>
        <v>-0.72799999999999931</v>
      </c>
      <c r="BY71" s="4">
        <f>'% D'!BK70</f>
        <v>0.52840519437521771</v>
      </c>
      <c r="BZ71" s="4">
        <f>'% D'!BL70</f>
        <v>-1.342333333333336</v>
      </c>
      <c r="CA71" s="4">
        <f>'% D'!BM70</f>
        <v>0.39146461515327136</v>
      </c>
      <c r="CB71" s="4">
        <f>'% D'!BN70</f>
        <v>-2.1839999999999975</v>
      </c>
      <c r="CC71" s="4">
        <f>'% D'!BO70</f>
        <v>0.28860474438645262</v>
      </c>
      <c r="CD71" s="4">
        <f>'% D'!BP70</f>
        <v>-3.8953333333333333</v>
      </c>
      <c r="CE71" s="4">
        <f>'% D'!BQ70</f>
        <v>0.56220808383724374</v>
      </c>
      <c r="CG71" s="4">
        <f>'# D'!BH70</f>
        <v>-2.7666666666666673E-2</v>
      </c>
      <c r="CH71" s="12">
        <f>'# D'!BI70</f>
        <v>7.4604144764735175E-2</v>
      </c>
      <c r="CI71" s="4">
        <f>'# D'!BJ70</f>
        <v>-0.11633333333333329</v>
      </c>
      <c r="CJ71" s="12">
        <f>'# D'!BK70</f>
        <v>8.3983562977941406E-2</v>
      </c>
      <c r="CK71" s="4">
        <f>'# D'!BL70</f>
        <v>-0.26966666666666672</v>
      </c>
      <c r="CL71" s="12">
        <f>'# D'!BM70</f>
        <v>0.93426051028105594</v>
      </c>
      <c r="CM71" s="4">
        <f>'# D'!BN70</f>
        <v>-0.34983333333333366</v>
      </c>
      <c r="CN71" s="12">
        <f>'# D'!BO70</f>
        <v>4.6795211540141476E-2</v>
      </c>
      <c r="CO71" s="4">
        <f>'# D'!BP70</f>
        <v>-0.62316666666666709</v>
      </c>
      <c r="CP71" s="12">
        <f>'# D'!BQ70</f>
        <v>9.0375591824666104E-2</v>
      </c>
      <c r="CR71" s="15">
        <f>'T-TEST'!AH70</f>
        <v>0.43545593747946582</v>
      </c>
      <c r="CS71" s="15">
        <f>'T-TEST'!AI70</f>
        <v>5.1592052756816463E-2</v>
      </c>
      <c r="CT71" s="15">
        <f>'T-TEST'!AJ70</f>
        <v>5.4084672576260144E-3</v>
      </c>
      <c r="CU71" s="15">
        <f>'T-TEST'!AK70</f>
        <v>8.4185284554693079E-3</v>
      </c>
      <c r="CV71" s="15">
        <f>'T-TEST'!AL70</f>
        <v>5.3166601653177846E-3</v>
      </c>
      <c r="CX71" s="8" t="str">
        <f t="shared" si="25"/>
        <v>N</v>
      </c>
      <c r="CY71" s="8" t="str">
        <f t="shared" si="26"/>
        <v>N</v>
      </c>
      <c r="CZ71" s="8" t="str">
        <f t="shared" si="27"/>
        <v>N</v>
      </c>
      <c r="DA71" s="8" t="str">
        <f t="shared" si="28"/>
        <v>N</v>
      </c>
      <c r="DB71" s="8" t="str">
        <f t="shared" si="29"/>
        <v>N</v>
      </c>
    </row>
    <row r="72" spans="1:106" x14ac:dyDescent="0.25">
      <c r="A72" t="str">
        <f>'Raw Data'!A71</f>
        <v>A_p110g</v>
      </c>
      <c r="B72">
        <f>'Raw Data'!B71</f>
        <v>468</v>
      </c>
      <c r="C72">
        <f>'Raw Data'!C71</f>
        <v>484</v>
      </c>
      <c r="D72" t="str">
        <f>'Raw Data'!D71</f>
        <v>LIDHRFLLRRGEYVLHM</v>
      </c>
      <c r="E72" s="4">
        <f>'% D'!AL71</f>
        <v>1.3336666666666666</v>
      </c>
      <c r="F72" s="12">
        <f>'% D'!AM71</f>
        <v>0.38010058394516139</v>
      </c>
      <c r="G72" s="4">
        <f>'% D'!AN71</f>
        <v>2.5093333333333341</v>
      </c>
      <c r="H72" s="12">
        <f>'% D'!AO71</f>
        <v>0.96116446903760944</v>
      </c>
      <c r="I72" s="4">
        <f>'% D'!AP71</f>
        <v>4.3906666666666645</v>
      </c>
      <c r="J72" s="12">
        <f>'% D'!AQ71</f>
        <v>0.9127320839102242</v>
      </c>
      <c r="K72" s="4">
        <f>'% D'!AR71</f>
        <v>5.9903333333333322</v>
      </c>
      <c r="L72" s="12">
        <f>'% D'!AS71</f>
        <v>1.0286432946869635</v>
      </c>
      <c r="M72" s="4">
        <f>'% D'!AT71</f>
        <v>7.4336666666666673</v>
      </c>
      <c r="N72" s="12">
        <f>'% D'!AU71</f>
        <v>0.93777160428896578</v>
      </c>
      <c r="P72" s="4">
        <f>'# D'!AL71</f>
        <v>0.2</v>
      </c>
      <c r="Q72" s="12">
        <f>'# D'!AM71</f>
        <v>5.7242157785406089E-2</v>
      </c>
      <c r="R72" s="4">
        <f>'# D'!AN71</f>
        <v>0.37633333333333352</v>
      </c>
      <c r="S72" s="12">
        <f>'# D'!AO71</f>
        <v>0.14427091326903901</v>
      </c>
      <c r="T72" s="4">
        <f>'# D'!AP71</f>
        <v>0.75999999999999979</v>
      </c>
      <c r="U72" s="12">
        <f>'# D'!AQ71</f>
        <v>1.1745621026938537</v>
      </c>
      <c r="V72" s="4">
        <f>'# D'!AR71</f>
        <v>0.89900000000000047</v>
      </c>
      <c r="W72" s="12">
        <f>'# D'!AS71</f>
        <v>0.15464144829080981</v>
      </c>
      <c r="X72" s="4">
        <f>'# D'!AT71</f>
        <v>1.1153333333333326</v>
      </c>
      <c r="Y72" s="12">
        <f>'# D'!AU71</f>
        <v>0.14042838965686261</v>
      </c>
      <c r="Z72" s="12"/>
      <c r="AB72" s="15">
        <f>'T-TEST'!V71</f>
        <v>2.803941356297775E-3</v>
      </c>
      <c r="AC72" s="15">
        <f>'T-TEST'!W71</f>
        <v>3.4416454782347315E-3</v>
      </c>
      <c r="AD72" s="15">
        <f>'T-TEST'!X71</f>
        <v>8.4829224655580352E-3</v>
      </c>
      <c r="AE72" s="15">
        <f>'T-TEST'!Y71</f>
        <v>1.4385203224089494E-4</v>
      </c>
      <c r="AF72" s="15">
        <f>'T-TEST'!Z71</f>
        <v>4.5257633183919349E-4</v>
      </c>
      <c r="AH72" s="8" t="str">
        <f t="shared" si="15"/>
        <v>N</v>
      </c>
      <c r="AI72" s="8" t="str">
        <f t="shared" si="16"/>
        <v>N</v>
      </c>
      <c r="AJ72" s="8" t="str">
        <f t="shared" si="17"/>
        <v>N</v>
      </c>
      <c r="AK72" s="8" t="str">
        <f t="shared" si="18"/>
        <v>S</v>
      </c>
      <c r="AL72" s="8" t="str">
        <f t="shared" si="19"/>
        <v>S</v>
      </c>
      <c r="AM72" s="8"/>
      <c r="AN72" s="4">
        <f>'% D'!AW71</f>
        <v>1.1016666666666666</v>
      </c>
      <c r="AO72" s="12">
        <f>'% D'!AX71</f>
        <v>0.42917668988907987</v>
      </c>
      <c r="AP72" s="4">
        <f>'% D'!AY71</f>
        <v>1.7786666666666671</v>
      </c>
      <c r="AQ72" s="12">
        <f>'% D'!AZ71</f>
        <v>0.91652374702042105</v>
      </c>
      <c r="AR72" s="4">
        <f>'% D'!BA71</f>
        <v>2.9969999999999981</v>
      </c>
      <c r="AS72" s="12">
        <f>'% D'!BB71</f>
        <v>0.95946614523665286</v>
      </c>
      <c r="AT72" s="4">
        <f>'% D'!BC71</f>
        <v>3.8795000000000002</v>
      </c>
      <c r="AU72" s="12">
        <f>'% D'!BD71</f>
        <v>0.59624928613805306</v>
      </c>
      <c r="AV72" s="4">
        <f>'% D'!BE71</f>
        <v>5.4938333333333347</v>
      </c>
      <c r="AW72" s="12">
        <f>'% D'!BF71</f>
        <v>1.0775658143189313</v>
      </c>
      <c r="AY72" s="4">
        <f>'# D'!AW71</f>
        <v>0.16533333333333333</v>
      </c>
      <c r="AZ72" s="12">
        <f>'# D'!AX71</f>
        <v>6.426591172356709E-2</v>
      </c>
      <c r="BA72" s="4">
        <f>'# D'!AY71</f>
        <v>0.26666666666666683</v>
      </c>
      <c r="BB72" s="12">
        <f>'# D'!AZ71</f>
        <v>0.13800353810703997</v>
      </c>
      <c r="BC72" s="4">
        <f>'# D'!BA71</f>
        <v>0.5479999999999996</v>
      </c>
      <c r="BD72" s="12">
        <f>'# D'!BB71</f>
        <v>1.216618422219097</v>
      </c>
      <c r="BE72" s="4">
        <f>'# D'!BC71</f>
        <v>0.58200000000000029</v>
      </c>
      <c r="BF72" s="12">
        <f>'# D'!BD71</f>
        <v>8.9221622996819544E-2</v>
      </c>
      <c r="BG72" s="4">
        <f>'# D'!BE71</f>
        <v>0.8243333333333327</v>
      </c>
      <c r="BH72" s="12">
        <f>'# D'!BF71</f>
        <v>0.16132231162797475</v>
      </c>
      <c r="BJ72" s="15">
        <f>'T-TEST'!AB71</f>
        <v>1.0315262546276719E-2</v>
      </c>
      <c r="BK72" s="15">
        <f>'T-TEST'!AC71</f>
        <v>1.1049703444931792E-2</v>
      </c>
      <c r="BL72" s="15">
        <f>'T-TEST'!AD71</f>
        <v>1.6871069564566774E-2</v>
      </c>
      <c r="BM72" s="15">
        <f>'T-TEST'!AE71</f>
        <v>5.2807377574834204E-3</v>
      </c>
      <c r="BN72" s="15">
        <f>'T-TEST'!AF71</f>
        <v>1.7017820784980403E-3</v>
      </c>
      <c r="BP72" s="8" t="str">
        <f t="shared" si="20"/>
        <v>N</v>
      </c>
      <c r="BQ72" s="8" t="str">
        <f t="shared" si="21"/>
        <v>N</v>
      </c>
      <c r="BR72" s="8" t="str">
        <f t="shared" si="22"/>
        <v>N</v>
      </c>
      <c r="BS72" s="8" t="str">
        <f t="shared" si="23"/>
        <v>N</v>
      </c>
      <c r="BT72" s="8" t="str">
        <f t="shared" si="24"/>
        <v>S</v>
      </c>
      <c r="BV72" s="4">
        <f>'% D'!BH71</f>
        <v>-0.23199999999999998</v>
      </c>
      <c r="BW72" s="4">
        <f>'% D'!BI71</f>
        <v>0.52746646259142682</v>
      </c>
      <c r="BX72" s="4">
        <f>'% D'!BJ71</f>
        <v>-0.73066666666666702</v>
      </c>
      <c r="BY72" s="4">
        <f>'% D'!BK71</f>
        <v>0.83508953967291255</v>
      </c>
      <c r="BZ72" s="4">
        <f>'% D'!BL71</f>
        <v>-1.3936666666666664</v>
      </c>
      <c r="CA72" s="4">
        <f>'% D'!BM71</f>
        <v>0.32527310706328688</v>
      </c>
      <c r="CB72" s="4">
        <f>'% D'!BN71</f>
        <v>-2.110833333333332</v>
      </c>
      <c r="CC72" s="4">
        <f>'% D'!BO71</f>
        <v>0.56957272409910242</v>
      </c>
      <c r="CD72" s="4">
        <f>'% D'!BP71</f>
        <v>-1.9398333333333326</v>
      </c>
      <c r="CE72" s="4">
        <f>'% D'!BQ71</f>
        <v>0.74974612070271307</v>
      </c>
      <c r="CG72" s="4">
        <f>'# D'!BH71</f>
        <v>-3.4666666666666679E-2</v>
      </c>
      <c r="CH72" s="12">
        <f>'# D'!BI71</f>
        <v>7.9254864502331004E-2</v>
      </c>
      <c r="CI72" s="4">
        <f>'# D'!BJ71</f>
        <v>-0.10966666666666669</v>
      </c>
      <c r="CJ72" s="12">
        <f>'# D'!BK71</f>
        <v>0.12557090961648756</v>
      </c>
      <c r="CK72" s="4">
        <f>'# D'!BL71</f>
        <v>-0.21200000000000019</v>
      </c>
      <c r="CL72" s="12">
        <f>'# D'!BM71</f>
        <v>1.1321009669288857</v>
      </c>
      <c r="CM72" s="4">
        <f>'# D'!BN71</f>
        <v>-0.31700000000000017</v>
      </c>
      <c r="CN72" s="12">
        <f>'# D'!BO71</f>
        <v>8.5218815167213913E-2</v>
      </c>
      <c r="CO72" s="4">
        <f>'# D'!BP71</f>
        <v>-0.29099999999999993</v>
      </c>
      <c r="CP72" s="12">
        <f>'# D'!BQ71</f>
        <v>0.1120421528919586</v>
      </c>
      <c r="CR72" s="15">
        <f>'T-TEST'!AH71</f>
        <v>0.34771543357612694</v>
      </c>
      <c r="CS72" s="15">
        <f>'T-TEST'!AI71</f>
        <v>0.10015048716351327</v>
      </c>
      <c r="CT72" s="15">
        <f>'T-TEST'!AJ71</f>
        <v>7.6832834789673679E-4</v>
      </c>
      <c r="CU72" s="15">
        <f>'T-TEST'!AK71</f>
        <v>1.6370605448308352E-2</v>
      </c>
      <c r="CV72" s="15">
        <f>'T-TEST'!AL71</f>
        <v>4.8945934944793233E-2</v>
      </c>
      <c r="CX72" s="8" t="str">
        <f t="shared" si="25"/>
        <v>N</v>
      </c>
      <c r="CY72" s="8" t="str">
        <f t="shared" si="26"/>
        <v>N</v>
      </c>
      <c r="CZ72" s="8" t="str">
        <f t="shared" si="27"/>
        <v>N</v>
      </c>
      <c r="DA72" s="8" t="str">
        <f t="shared" si="28"/>
        <v>N</v>
      </c>
      <c r="DB72" s="8" t="str">
        <f t="shared" si="29"/>
        <v>N</v>
      </c>
    </row>
    <row r="73" spans="1:106" x14ac:dyDescent="0.25">
      <c r="A73" t="str">
        <f>'Raw Data'!A72</f>
        <v>A_p110g</v>
      </c>
      <c r="B73">
        <f>'Raw Data'!B72</f>
        <v>485</v>
      </c>
      <c r="C73">
        <f>'Raw Data'!C72</f>
        <v>497</v>
      </c>
      <c r="D73" t="str">
        <f>'Raw Data'!D72</f>
        <v>WQISGKGEDQGSF</v>
      </c>
      <c r="E73" s="4">
        <f>'% D'!AL72</f>
        <v>0.31533333333333502</v>
      </c>
      <c r="F73" s="12">
        <f>'% D'!AM72</f>
        <v>1.6369895074223606</v>
      </c>
      <c r="G73" s="4">
        <f>'% D'!AN72</f>
        <v>1.0393333333333317</v>
      </c>
      <c r="H73" s="12">
        <f>'% D'!AO72</f>
        <v>1.2688538646217122</v>
      </c>
      <c r="I73" s="4">
        <f>'% D'!AP72</f>
        <v>0.55833333333332291</v>
      </c>
      <c r="J73" s="12">
        <f>'% D'!AQ72</f>
        <v>2.716789820365181</v>
      </c>
      <c r="K73" s="4">
        <f>'% D'!AR72</f>
        <v>0.65166666666666373</v>
      </c>
      <c r="L73" s="12">
        <f>'% D'!AS72</f>
        <v>1.9935779946593277</v>
      </c>
      <c r="M73" s="4">
        <f>'% D'!AT72</f>
        <v>1.4539999999999935</v>
      </c>
      <c r="N73" s="12">
        <f>'% D'!AU72</f>
        <v>1.9581223599390811</v>
      </c>
      <c r="P73" s="4">
        <f>'# D'!AL72</f>
        <v>3.466666666666729E-2</v>
      </c>
      <c r="Q73" s="12">
        <f>'# D'!AM72</f>
        <v>0.18014544063728211</v>
      </c>
      <c r="R73" s="4">
        <f>'# D'!AN72</f>
        <v>0.11433333333333273</v>
      </c>
      <c r="S73" s="12">
        <f>'# D'!AO72</f>
        <v>0.13978771552350353</v>
      </c>
      <c r="T73" s="4">
        <f>'# D'!AP72</f>
        <v>8.2000000000000739E-2</v>
      </c>
      <c r="U73" s="12">
        <f>'# D'!AQ72</f>
        <v>0.75098541299982591</v>
      </c>
      <c r="V73" s="4">
        <f>'# D'!AR72</f>
        <v>7.2000000000000064E-2</v>
      </c>
      <c r="W73" s="12">
        <f>'# D'!AS72</f>
        <v>0.21935762735620568</v>
      </c>
      <c r="X73" s="4">
        <f>'# D'!AT72</f>
        <v>0.16033333333333211</v>
      </c>
      <c r="Y73" s="12">
        <f>'# D'!AU72</f>
        <v>0.21508536136000528</v>
      </c>
      <c r="Z73" s="12"/>
      <c r="AB73" s="15">
        <f>'T-TEST'!V72</f>
        <v>0.67056176391505384</v>
      </c>
      <c r="AC73" s="15">
        <f>'T-TEST'!W72</f>
        <v>0.15067699582642755</v>
      </c>
      <c r="AD73" s="15">
        <f>'T-TEST'!X72</f>
        <v>0.65276894207159486</v>
      </c>
      <c r="AE73" s="15">
        <f>'T-TEST'!Y72</f>
        <v>0.5218937161846694</v>
      </c>
      <c r="AF73" s="15">
        <f>'T-TEST'!Z72</f>
        <v>0.16007852587531646</v>
      </c>
      <c r="AH73" s="8" t="str">
        <f t="shared" si="15"/>
        <v>N</v>
      </c>
      <c r="AI73" s="8" t="str">
        <f t="shared" si="16"/>
        <v>N</v>
      </c>
      <c r="AJ73" s="8" t="str">
        <f t="shared" si="17"/>
        <v>N</v>
      </c>
      <c r="AK73" s="8" t="str">
        <f t="shared" si="18"/>
        <v>N</v>
      </c>
      <c r="AL73" s="8" t="str">
        <f t="shared" si="19"/>
        <v>N</v>
      </c>
      <c r="AM73" s="8"/>
      <c r="AN73" s="4">
        <f>'% D'!AW72</f>
        <v>0.24799999999999045</v>
      </c>
      <c r="AO73" s="12">
        <f>'% D'!AX72</f>
        <v>1.7400549653486728</v>
      </c>
      <c r="AP73" s="4">
        <f>'% D'!AY72</f>
        <v>0.96866666666667101</v>
      </c>
      <c r="AQ73" s="12">
        <f>'% D'!AZ72</f>
        <v>1.094856706299258</v>
      </c>
      <c r="AR73" s="4">
        <f>'% D'!BA72</f>
        <v>0.4966666666666697</v>
      </c>
      <c r="AS73" s="12">
        <f>'% D'!BB72</f>
        <v>2.606925854697959</v>
      </c>
      <c r="AT73" s="4">
        <f>'% D'!BC72</f>
        <v>0.4059999999999917</v>
      </c>
      <c r="AU73" s="12">
        <f>'% D'!BD72</f>
        <v>2.1775191808115819</v>
      </c>
      <c r="AV73" s="4">
        <f>'% D'!BE72</f>
        <v>5.3833333333329847E-2</v>
      </c>
      <c r="AW73" s="12">
        <f>'% D'!BF72</f>
        <v>1.4678247293908386</v>
      </c>
      <c r="AY73" s="4">
        <f>'# D'!AW72</f>
        <v>2.7666666666667616E-2</v>
      </c>
      <c r="AZ73" s="12">
        <f>'# D'!AX72</f>
        <v>0.19160330881776985</v>
      </c>
      <c r="BA73" s="4">
        <f>'# D'!AY72</f>
        <v>0.10633333333333361</v>
      </c>
      <c r="BB73" s="12">
        <f>'# D'!AZ72</f>
        <v>0.12073607657942423</v>
      </c>
      <c r="BC73" s="4">
        <f>'# D'!BA72</f>
        <v>0.12233333333333452</v>
      </c>
      <c r="BD73" s="12">
        <f>'# D'!BB72</f>
        <v>0.70543153289865712</v>
      </c>
      <c r="BE73" s="4">
        <f>'# D'!BC72</f>
        <v>4.4833333333333947E-2</v>
      </c>
      <c r="BF73" s="12">
        <f>'# D'!BD72</f>
        <v>0.23934116488398677</v>
      </c>
      <c r="BG73" s="4">
        <f>'# D'!BE72</f>
        <v>6.1666666666662096E-3</v>
      </c>
      <c r="BH73" s="12">
        <f>'# D'!BF72</f>
        <v>0.16060671805824303</v>
      </c>
      <c r="BJ73" s="15">
        <f>'T-TEST'!AB72</f>
        <v>0.7515671779066464</v>
      </c>
      <c r="BK73" s="15">
        <f>'T-TEST'!AC72</f>
        <v>0.11223364365559615</v>
      </c>
      <c r="BL73" s="15">
        <f>'T-TEST'!AD72</f>
        <v>0.6823980699608394</v>
      </c>
      <c r="BM73" s="15">
        <f>'T-TEST'!AE72</f>
        <v>0.78279799074078527</v>
      </c>
      <c r="BN73" s="15">
        <f>'T-TEST'!AF72</f>
        <v>0.94344762064463505</v>
      </c>
      <c r="BP73" s="8" t="str">
        <f t="shared" si="20"/>
        <v>N</v>
      </c>
      <c r="BQ73" s="8" t="str">
        <f t="shared" si="21"/>
        <v>N</v>
      </c>
      <c r="BR73" s="8" t="str">
        <f t="shared" si="22"/>
        <v>N</v>
      </c>
      <c r="BS73" s="8" t="str">
        <f t="shared" si="23"/>
        <v>N</v>
      </c>
      <c r="BT73" s="8" t="str">
        <f t="shared" si="24"/>
        <v>N</v>
      </c>
      <c r="BV73" s="4">
        <f>'% D'!BH72</f>
        <v>-6.7333333333344569E-2</v>
      </c>
      <c r="BW73" s="4">
        <f>'% D'!BI72</f>
        <v>2.0551211265314189</v>
      </c>
      <c r="BX73" s="4">
        <f>'% D'!BJ72</f>
        <v>-7.066666666666066E-2</v>
      </c>
      <c r="BY73" s="4">
        <f>'% D'!BK72</f>
        <v>1.4882426960106498</v>
      </c>
      <c r="BZ73" s="4">
        <f>'% D'!BL72</f>
        <v>-6.1666666666653214E-2</v>
      </c>
      <c r="CA73" s="4">
        <f>'% D'!BM72</f>
        <v>1.9702911567535377</v>
      </c>
      <c r="CB73" s="4">
        <f>'% D'!BN72</f>
        <v>-0.24566666666667203</v>
      </c>
      <c r="CC73" s="4">
        <f>'% D'!BO72</f>
        <v>3.0489510174326533</v>
      </c>
      <c r="CD73" s="4">
        <f>'% D'!BP72</f>
        <v>-1.4001666666666637</v>
      </c>
      <c r="CE73" s="4">
        <f>'% D'!BQ72</f>
        <v>1.0517404148103486</v>
      </c>
      <c r="CG73" s="4">
        <f>'# D'!BH72</f>
        <v>-6.9999999999996732E-3</v>
      </c>
      <c r="CH73" s="12">
        <f>'# D'!BI72</f>
        <v>0.22613281626091239</v>
      </c>
      <c r="CI73" s="4">
        <f>'# D'!BJ72</f>
        <v>-7.9999999999991189E-3</v>
      </c>
      <c r="CJ73" s="12">
        <f>'# D'!BK72</f>
        <v>0.16408037172946033</v>
      </c>
      <c r="CK73" s="4">
        <f>'# D'!BL72</f>
        <v>4.0333333333333776E-2</v>
      </c>
      <c r="CL73" s="12">
        <f>'# D'!BM72</f>
        <v>0.75459360630368122</v>
      </c>
      <c r="CM73" s="4">
        <f>'# D'!BN72</f>
        <v>-2.7166666666666117E-2</v>
      </c>
      <c r="CN73" s="12">
        <f>'# D'!BO72</f>
        <v>0.33498406662786623</v>
      </c>
      <c r="CO73" s="4">
        <f>'# D'!BP72</f>
        <v>-0.1541666666666659</v>
      </c>
      <c r="CP73" s="12">
        <f>'# D'!BQ72</f>
        <v>0.11528982648380556</v>
      </c>
      <c r="CR73" s="15">
        <f>'T-TEST'!AH72</f>
        <v>0.94330749296697647</v>
      </c>
      <c r="CS73" s="15">
        <f>'T-TEST'!AI72</f>
        <v>0.91157087344505072</v>
      </c>
      <c r="CT73" s="15">
        <f>'T-TEST'!AJ72</f>
        <v>0.94093478338574621</v>
      </c>
      <c r="CU73" s="15">
        <f>'T-TEST'!AK72</f>
        <v>0.87668401712820787</v>
      </c>
      <c r="CV73" s="15">
        <f>'T-TEST'!AL72</f>
        <v>7.3697079313287131E-2</v>
      </c>
      <c r="CX73" s="8" t="str">
        <f t="shared" si="25"/>
        <v>N</v>
      </c>
      <c r="CY73" s="8" t="str">
        <f t="shared" si="26"/>
        <v>N</v>
      </c>
      <c r="CZ73" s="8" t="str">
        <f t="shared" si="27"/>
        <v>N</v>
      </c>
      <c r="DA73" s="8" t="str">
        <f t="shared" si="28"/>
        <v>N</v>
      </c>
      <c r="DB73" s="8" t="str">
        <f t="shared" si="29"/>
        <v>N</v>
      </c>
    </row>
    <row r="74" spans="1:106" x14ac:dyDescent="0.25">
      <c r="A74" t="str">
        <f>'Raw Data'!A73</f>
        <v>A_p110g</v>
      </c>
      <c r="B74">
        <f>'Raw Data'!B73</f>
        <v>498</v>
      </c>
      <c r="C74">
        <f>'Raw Data'!C73</f>
        <v>515</v>
      </c>
      <c r="D74" t="str">
        <f>'Raw Data'!D73</f>
        <v>NADKLTSATNPDKENSMS</v>
      </c>
      <c r="E74" s="4">
        <f>'% D'!AL73</f>
        <v>0.87366666666666859</v>
      </c>
      <c r="F74" s="12">
        <f>'% D'!AM73</f>
        <v>1.3523174500108299</v>
      </c>
      <c r="G74" s="4">
        <f>'% D'!AN73</f>
        <v>0.95033333333333303</v>
      </c>
      <c r="H74" s="12">
        <f>'% D'!AO73</f>
        <v>1.0719968456512341</v>
      </c>
      <c r="I74" s="4">
        <f>'% D'!AP73</f>
        <v>0.66066666666666762</v>
      </c>
      <c r="J74" s="12">
        <f>'% D'!AQ73</f>
        <v>0.53879239524463074</v>
      </c>
      <c r="K74" s="4">
        <f>'% D'!AR73</f>
        <v>2.423333333333332</v>
      </c>
      <c r="L74" s="12">
        <f>'% D'!AS73</f>
        <v>0.63060038593330581</v>
      </c>
      <c r="M74" s="4">
        <f>'% D'!AT73</f>
        <v>6.0413333333333341</v>
      </c>
      <c r="N74" s="12">
        <f>'% D'!AU73</f>
        <v>1.178799704422312</v>
      </c>
      <c r="P74" s="4">
        <f>'# D'!AL73</f>
        <v>0.13099999999999978</v>
      </c>
      <c r="Q74" s="12">
        <f>'# D'!AM73</f>
        <v>0.20299358878993226</v>
      </c>
      <c r="R74" s="4">
        <f>'# D'!AN73</f>
        <v>0.1426666666666665</v>
      </c>
      <c r="S74" s="12">
        <f>'# D'!AO73</f>
        <v>0.16060370474582764</v>
      </c>
      <c r="T74" s="4">
        <f>'# D'!AP73</f>
        <v>0.20366666666666688</v>
      </c>
      <c r="U74" s="12">
        <f>'# D'!AQ73</f>
        <v>1.696922125276344</v>
      </c>
      <c r="V74" s="4">
        <f>'# D'!AR73</f>
        <v>0.36366666666666525</v>
      </c>
      <c r="W74" s="12">
        <f>'# D'!AS73</f>
        <v>9.4979087160907097E-2</v>
      </c>
      <c r="X74" s="4">
        <f>'# D'!AT73</f>
        <v>0.90633333333333344</v>
      </c>
      <c r="Y74" s="12">
        <f>'# D'!AU73</f>
        <v>0.17704613496631008</v>
      </c>
      <c r="Z74" s="12"/>
      <c r="AB74" s="15">
        <f>'T-TEST'!V73</f>
        <v>0.1971130934478362</v>
      </c>
      <c r="AC74" s="15">
        <f>'T-TEST'!W73</f>
        <v>0.12685029216390675</v>
      </c>
      <c r="AD74" s="15">
        <f>'T-TEST'!X73</f>
        <v>5.4432559435409179E-2</v>
      </c>
      <c r="AE74" s="15">
        <f>'T-TEST'!Y73</f>
        <v>7.5450821633154857E-4</v>
      </c>
      <c r="AF74" s="15">
        <f>'T-TEST'!Z73</f>
        <v>5.1269528664374146E-3</v>
      </c>
      <c r="AH74" s="8" t="str">
        <f t="shared" si="15"/>
        <v>N</v>
      </c>
      <c r="AI74" s="8" t="str">
        <f t="shared" si="16"/>
        <v>N</v>
      </c>
      <c r="AJ74" s="8" t="str">
        <f t="shared" si="17"/>
        <v>N</v>
      </c>
      <c r="AK74" s="8" t="str">
        <f t="shared" si="18"/>
        <v>N</v>
      </c>
      <c r="AL74" s="8" t="str">
        <f t="shared" si="19"/>
        <v>S</v>
      </c>
      <c r="AM74" s="8"/>
      <c r="AN74" s="4">
        <f>'% D'!AW73</f>
        <v>0.30700000000000038</v>
      </c>
      <c r="AO74" s="12">
        <f>'% D'!AX73</f>
        <v>1.4259151910730146</v>
      </c>
      <c r="AP74" s="4">
        <f>'% D'!AY73</f>
        <v>-4.1000000000000369E-2</v>
      </c>
      <c r="AQ74" s="12">
        <f>'% D'!AZ73</f>
        <v>1.1180350991612218</v>
      </c>
      <c r="AR74" s="4">
        <f>'% D'!BA73</f>
        <v>-7.6999999999998181E-2</v>
      </c>
      <c r="AS74" s="12">
        <f>'% D'!BB73</f>
        <v>0.9778298409700158</v>
      </c>
      <c r="AT74" s="4">
        <f>'% D'!BC73</f>
        <v>0.84300000000001063</v>
      </c>
      <c r="AU74" s="12">
        <f>'% D'!BD73</f>
        <v>0.47735561748985239</v>
      </c>
      <c r="AV74" s="4">
        <f>'% D'!BE73</f>
        <v>5.0664999999999978</v>
      </c>
      <c r="AW74" s="12">
        <f>'% D'!BF73</f>
        <v>1.9552072903294839</v>
      </c>
      <c r="AY74" s="4">
        <f>'# D'!AW73</f>
        <v>4.5999999999999819E-2</v>
      </c>
      <c r="AZ74" s="12">
        <f>'# D'!AX73</f>
        <v>0.21412243223615332</v>
      </c>
      <c r="BA74" s="4">
        <f>'# D'!AY73</f>
        <v>-6.333333333333524E-3</v>
      </c>
      <c r="BB74" s="12">
        <f>'# D'!AZ73</f>
        <v>0.16743390595377267</v>
      </c>
      <c r="BC74" s="4">
        <f>'# D'!BA73</f>
        <v>5.1000000000000156E-2</v>
      </c>
      <c r="BD74" s="12">
        <f>'# D'!BB73</f>
        <v>1.8011751656920589</v>
      </c>
      <c r="BE74" s="4">
        <f>'# D'!BC73</f>
        <v>0.12633333333333319</v>
      </c>
      <c r="BF74" s="12">
        <f>'# D'!BD73</f>
        <v>7.2370088149942779E-2</v>
      </c>
      <c r="BG74" s="4">
        <f>'# D'!BE73</f>
        <v>0.76033333333333353</v>
      </c>
      <c r="BH74" s="12">
        <f>'# D'!BF73</f>
        <v>0.29368541459795522</v>
      </c>
      <c r="BJ74" s="15">
        <f>'T-TEST'!AB73</f>
        <v>0.63489904240827777</v>
      </c>
      <c r="BK74" s="15">
        <f>'T-TEST'!AC73</f>
        <v>0.93357825231550096</v>
      </c>
      <c r="BL74" s="15">
        <f>'T-TEST'!AD73</f>
        <v>0.86812366207457137</v>
      </c>
      <c r="BM74" s="15">
        <f>'T-TEST'!AE73</f>
        <v>3.3422828445805193E-2</v>
      </c>
      <c r="BN74" s="15">
        <f>'T-TEST'!AF73</f>
        <v>2.7748189837146595E-2</v>
      </c>
      <c r="BP74" s="8" t="str">
        <f t="shared" si="20"/>
        <v>N</v>
      </c>
      <c r="BQ74" s="8" t="str">
        <f t="shared" si="21"/>
        <v>N</v>
      </c>
      <c r="BR74" s="8" t="str">
        <f t="shared" si="22"/>
        <v>N</v>
      </c>
      <c r="BS74" s="8" t="str">
        <f t="shared" si="23"/>
        <v>N</v>
      </c>
      <c r="BT74" s="8" t="str">
        <f t="shared" si="24"/>
        <v>N</v>
      </c>
      <c r="BV74" s="4">
        <f>'% D'!BH73</f>
        <v>-0.56666666666666821</v>
      </c>
      <c r="BW74" s="4">
        <f>'% D'!BI73</f>
        <v>1.6102577555091013</v>
      </c>
      <c r="BX74" s="4">
        <f>'% D'!BJ73</f>
        <v>-0.9913333333333334</v>
      </c>
      <c r="BY74" s="4">
        <f>'% D'!BK73</f>
        <v>0.79241349425689322</v>
      </c>
      <c r="BZ74" s="4">
        <f>'% D'!BL73</f>
        <v>-0.7376666666666658</v>
      </c>
      <c r="CA74" s="4">
        <f>'% D'!BM73</f>
        <v>0.84804763304757769</v>
      </c>
      <c r="CB74" s="4">
        <f>'% D'!BN73</f>
        <v>-1.5803333333333214</v>
      </c>
      <c r="CC74" s="4">
        <f>'% D'!BO73</f>
        <v>0.45022961654180449</v>
      </c>
      <c r="CD74" s="4">
        <f>'% D'!BP73</f>
        <v>-0.97483333333333633</v>
      </c>
      <c r="CE74" s="4">
        <f>'% D'!BQ73</f>
        <v>1.2756162930961898</v>
      </c>
      <c r="CG74" s="4">
        <f>'# D'!BH73</f>
        <v>-8.4999999999999964E-2</v>
      </c>
      <c r="CH74" s="12">
        <f>'# D'!BI73</f>
        <v>0.2413548193915952</v>
      </c>
      <c r="CI74" s="4">
        <f>'# D'!BJ73</f>
        <v>-0.14900000000000002</v>
      </c>
      <c r="CJ74" s="12">
        <f>'# D'!BK73</f>
        <v>0.11888375983059654</v>
      </c>
      <c r="CK74" s="4">
        <f>'# D'!BL73</f>
        <v>-0.15266666666666673</v>
      </c>
      <c r="CL74" s="12">
        <f>'# D'!BM73</f>
        <v>1.5991603954046441</v>
      </c>
      <c r="CM74" s="4">
        <f>'# D'!BN73</f>
        <v>-0.23733333333333206</v>
      </c>
      <c r="CN74" s="12">
        <f>'# D'!BO73</f>
        <v>6.7863833006903393E-2</v>
      </c>
      <c r="CO74" s="4">
        <f>'# D'!BP73</f>
        <v>-0.14599999999999991</v>
      </c>
      <c r="CP74" s="12">
        <f>'# D'!BQ73</f>
        <v>0.19165927696568955</v>
      </c>
      <c r="CR74" s="15">
        <f>'T-TEST'!AH73</f>
        <v>0.43780982773352228</v>
      </c>
      <c r="CS74" s="15">
        <f>'T-TEST'!AI73</f>
        <v>3.8128277011699185E-2</v>
      </c>
      <c r="CT74" s="15">
        <f>'T-TEST'!AJ73</f>
        <v>0.17688670089187122</v>
      </c>
      <c r="CU74" s="15">
        <f>'T-TEST'!AK73</f>
        <v>4.734728875091649E-3</v>
      </c>
      <c r="CV74" s="15">
        <f>'T-TEST'!AL73</f>
        <v>0.40200086886006886</v>
      </c>
      <c r="CX74" s="8" t="str">
        <f t="shared" si="25"/>
        <v>N</v>
      </c>
      <c r="CY74" s="8" t="str">
        <f t="shared" si="26"/>
        <v>N</v>
      </c>
      <c r="CZ74" s="8" t="str">
        <f t="shared" si="27"/>
        <v>N</v>
      </c>
      <c r="DA74" s="8" t="str">
        <f t="shared" si="28"/>
        <v>N</v>
      </c>
      <c r="DB74" s="8" t="str">
        <f t="shared" si="29"/>
        <v>N</v>
      </c>
    </row>
    <row r="75" spans="1:106" x14ac:dyDescent="0.25">
      <c r="A75" t="str">
        <f>'Raw Data'!A74</f>
        <v>A_p110g</v>
      </c>
      <c r="B75">
        <f>'Raw Data'!B74</f>
        <v>514</v>
      </c>
      <c r="C75">
        <f>'Raw Data'!C74</f>
        <v>519</v>
      </c>
      <c r="D75" t="str">
        <f>'Raw Data'!D74</f>
        <v>MSISIL</v>
      </c>
      <c r="E75" s="4">
        <f>'% D'!AL74</f>
        <v>1.4643333333333333</v>
      </c>
      <c r="F75" s="12">
        <f>'% D'!AM74</f>
        <v>1.4532831520177005</v>
      </c>
      <c r="G75" s="4">
        <f>'% D'!AN74</f>
        <v>-2.5516666666666663</v>
      </c>
      <c r="H75" s="12">
        <f>'% D'!AO74</f>
        <v>2.4458832839901654</v>
      </c>
      <c r="I75" s="4">
        <f>'% D'!AP74</f>
        <v>-1.0013333333333341</v>
      </c>
      <c r="J75" s="12">
        <f>'% D'!AQ74</f>
        <v>3.0882357342562652</v>
      </c>
      <c r="K75" s="4">
        <f>'% D'!AR74</f>
        <v>-0.24233333333333329</v>
      </c>
      <c r="L75" s="12">
        <f>'% D'!AS74</f>
        <v>1.1548882561240885</v>
      </c>
      <c r="M75" s="4">
        <f>'% D'!AT74</f>
        <v>-0.76566666666666694</v>
      </c>
      <c r="N75" s="12">
        <f>'% D'!AU74</f>
        <v>1.9801138616411944</v>
      </c>
      <c r="P75" s="4">
        <f>'# D'!AL74</f>
        <v>5.8333333333333362E-2</v>
      </c>
      <c r="Q75" s="12">
        <f>'# D'!AM74</f>
        <v>5.818652696405701E-2</v>
      </c>
      <c r="R75" s="4">
        <f>'# D'!AN74</f>
        <v>-0.1016666666666667</v>
      </c>
      <c r="S75" s="12">
        <f>'# D'!AO74</f>
        <v>9.7309755203262641E-2</v>
      </c>
      <c r="T75" s="4">
        <f>'# D'!AP74</f>
        <v>-1.2000000000000011E-2</v>
      </c>
      <c r="U75" s="12">
        <f>'# D'!AQ74</f>
        <v>0.24894068812269171</v>
      </c>
      <c r="V75" s="4">
        <f>'# D'!AR74</f>
        <v>-9.999999999999995E-3</v>
      </c>
      <c r="W75" s="12">
        <f>'# D'!AS74</f>
        <v>4.6209397135912461E-2</v>
      </c>
      <c r="X75" s="4">
        <f>'# D'!AT74</f>
        <v>-3.033333333333333E-2</v>
      </c>
      <c r="Y75" s="12">
        <f>'# D'!AU74</f>
        <v>7.8846470729887416E-2</v>
      </c>
      <c r="Z75" s="12"/>
      <c r="AB75" s="15">
        <f>'T-TEST'!V74</f>
        <v>7.018579149414092E-2</v>
      </c>
      <c r="AC75" s="15">
        <f>'T-TEST'!W74</f>
        <v>0.15734090108763615</v>
      </c>
      <c r="AD75" s="15">
        <f>'T-TEST'!X74</f>
        <v>0.48201867962331002</v>
      </c>
      <c r="AE75" s="15">
        <f>'T-TEST'!Y74</f>
        <v>0.67153324301653661</v>
      </c>
      <c r="AF75" s="15">
        <f>'T-TEST'!Z74</f>
        <v>0.54943487790284706</v>
      </c>
      <c r="AH75" s="8" t="str">
        <f t="shared" si="15"/>
        <v>N</v>
      </c>
      <c r="AI75" s="8" t="str">
        <f t="shared" si="16"/>
        <v>N</v>
      </c>
      <c r="AJ75" s="8" t="str">
        <f t="shared" si="17"/>
        <v>N</v>
      </c>
      <c r="AK75" s="8" t="str">
        <f t="shared" si="18"/>
        <v>N</v>
      </c>
      <c r="AL75" s="8" t="str">
        <f t="shared" si="19"/>
        <v>N</v>
      </c>
      <c r="AM75" s="8"/>
      <c r="AN75" s="4">
        <f>'% D'!AW74</f>
        <v>-0.18833333333333302</v>
      </c>
      <c r="AO75" s="12">
        <f>'% D'!AX74</f>
        <v>2.1816608693371471</v>
      </c>
      <c r="AP75" s="4">
        <f>'% D'!AY74</f>
        <v>0.27566666666666606</v>
      </c>
      <c r="AQ75" s="12">
        <f>'% D'!AZ74</f>
        <v>0.88205361402791826</v>
      </c>
      <c r="AR75" s="4">
        <f>'% D'!BA74</f>
        <v>1.9009999999999994</v>
      </c>
      <c r="AS75" s="12">
        <f>'% D'!BB74</f>
        <v>1.9265768941069203</v>
      </c>
      <c r="AT75" s="4">
        <f>'% D'!BC74</f>
        <v>-2.6449999999999996</v>
      </c>
      <c r="AU75" s="12">
        <f>'% D'!BD74</f>
        <v>0.66730964504984969</v>
      </c>
      <c r="AV75" s="4">
        <f>'% D'!BE74</f>
        <v>-3.7071666666666667</v>
      </c>
      <c r="AW75" s="12">
        <f>'% D'!BF74</f>
        <v>1.7207230759298699</v>
      </c>
      <c r="AY75" s="4">
        <f>'# D'!AW74</f>
        <v>-7.3333333333333028E-3</v>
      </c>
      <c r="AZ75" s="12">
        <f>'# D'!AX74</f>
        <v>8.7245042775492179E-2</v>
      </c>
      <c r="BA75" s="4">
        <f>'# D'!AY74</f>
        <v>1.133333333333332E-2</v>
      </c>
      <c r="BB75" s="12">
        <f>'# D'!AZ74</f>
        <v>3.5398167490950594E-2</v>
      </c>
      <c r="BC75" s="4">
        <f>'# D'!BA74</f>
        <v>4.0666666666666684E-2</v>
      </c>
      <c r="BD75" s="12">
        <f>'# D'!BB74</f>
        <v>0.13708149940885128</v>
      </c>
      <c r="BE75" s="4">
        <f>'# D'!BC74</f>
        <v>-0.10583333333333333</v>
      </c>
      <c r="BF75" s="12">
        <f>'# D'!BD74</f>
        <v>2.6863123265544235E-2</v>
      </c>
      <c r="BG75" s="4">
        <f>'# D'!BE74</f>
        <v>-0.14799999999999999</v>
      </c>
      <c r="BH75" s="12">
        <f>'# D'!BF74</f>
        <v>6.8931112928918334E-2</v>
      </c>
      <c r="BJ75" s="15">
        <f>'T-TEST'!AB74</f>
        <v>0.8586852238477074</v>
      </c>
      <c r="BK75" s="15">
        <f>'T-TEST'!AC74</f>
        <v>0.4791620034397942</v>
      </c>
      <c r="BL75" s="15">
        <f>'T-TEST'!AD74</f>
        <v>0.20865223238352135</v>
      </c>
      <c r="BM75" s="15">
        <f>'T-TEST'!AE74</f>
        <v>1.6513770222860907E-2</v>
      </c>
      <c r="BN75" s="15">
        <f>'T-TEST'!AF74</f>
        <v>0.18649437771542723</v>
      </c>
      <c r="BP75" s="8" t="str">
        <f t="shared" si="20"/>
        <v>N</v>
      </c>
      <c r="BQ75" s="8" t="str">
        <f t="shared" si="21"/>
        <v>N</v>
      </c>
      <c r="BR75" s="8" t="str">
        <f t="shared" si="22"/>
        <v>N</v>
      </c>
      <c r="BS75" s="8" t="str">
        <f t="shared" si="23"/>
        <v>N</v>
      </c>
      <c r="BT75" s="8" t="str">
        <f t="shared" si="24"/>
        <v>N</v>
      </c>
      <c r="BV75" s="4">
        <f>'% D'!BH74</f>
        <v>-1.6526666666666663</v>
      </c>
      <c r="BW75" s="4">
        <f>'% D'!BI74</f>
        <v>2.2173737996962033</v>
      </c>
      <c r="BX75" s="4">
        <f>'% D'!BJ74</f>
        <v>2.8273333333333324</v>
      </c>
      <c r="BY75" s="4">
        <f>'% D'!BK74</f>
        <v>2.5054714985432254</v>
      </c>
      <c r="BZ75" s="4">
        <f>'% D'!BL74</f>
        <v>2.9023333333333334</v>
      </c>
      <c r="CA75" s="4">
        <f>'% D'!BM74</f>
        <v>1.4210144518745076</v>
      </c>
      <c r="CB75" s="4">
        <f>'% D'!BN74</f>
        <v>-2.4026666666666667</v>
      </c>
      <c r="CC75" s="4">
        <f>'% D'!BO74</f>
        <v>1.2399402262567258</v>
      </c>
      <c r="CD75" s="4">
        <f>'% D'!BP74</f>
        <v>-2.9414999999999996</v>
      </c>
      <c r="CE75" s="4">
        <f>'% D'!BQ74</f>
        <v>3.4286433789894302</v>
      </c>
      <c r="CG75" s="4">
        <f>'# D'!BH74</f>
        <v>-6.5666666666666665E-2</v>
      </c>
      <c r="CH75" s="12">
        <f>'# D'!BI74</f>
        <v>8.8534000957277703E-2</v>
      </c>
      <c r="CI75" s="4">
        <f>'# D'!BJ74</f>
        <v>0.11300000000000002</v>
      </c>
      <c r="CJ75" s="12">
        <f>'# D'!BK74</f>
        <v>0.10019126029886037</v>
      </c>
      <c r="CK75" s="4">
        <f>'# D'!BL74</f>
        <v>5.2666666666666695E-2</v>
      </c>
      <c r="CL75" s="12">
        <f>'# D'!BM74</f>
        <v>0.16028783037694422</v>
      </c>
      <c r="CM75" s="4">
        <f>'# D'!BN74</f>
        <v>-9.583333333333334E-2</v>
      </c>
      <c r="CN75" s="12">
        <f>'# D'!BO74</f>
        <v>4.9044758680203249E-2</v>
      </c>
      <c r="CO75" s="4">
        <f>'# D'!BP74</f>
        <v>-0.11766666666666667</v>
      </c>
      <c r="CP75" s="12">
        <f>'# D'!BQ74</f>
        <v>0.13719457841454738</v>
      </c>
      <c r="CR75" s="15">
        <f>'T-TEST'!AH74</f>
        <v>0.18398971361613992</v>
      </c>
      <c r="CS75" s="15">
        <f>'T-TEST'!AI74</f>
        <v>0.1304898910834186</v>
      </c>
      <c r="CT75" s="15">
        <f>'T-TEST'!AJ74</f>
        <v>5.8567093324468363E-2</v>
      </c>
      <c r="CU75" s="15">
        <f>'T-TEST'!AK74</f>
        <v>2.6101349615275871E-2</v>
      </c>
      <c r="CV75" s="15">
        <f>'T-TEST'!AL74</f>
        <v>0.16900215352307874</v>
      </c>
      <c r="CX75" s="8" t="str">
        <f t="shared" si="25"/>
        <v>N</v>
      </c>
      <c r="CY75" s="8" t="str">
        <f t="shared" si="26"/>
        <v>N</v>
      </c>
      <c r="CZ75" s="8" t="str">
        <f t="shared" si="27"/>
        <v>N</v>
      </c>
      <c r="DA75" s="8" t="str">
        <f t="shared" si="28"/>
        <v>N</v>
      </c>
      <c r="DB75" s="8" t="str">
        <f t="shared" si="29"/>
        <v>N</v>
      </c>
    </row>
    <row r="76" spans="1:106" x14ac:dyDescent="0.25">
      <c r="A76" t="str">
        <f>'Raw Data'!A75</f>
        <v>A_p110g</v>
      </c>
      <c r="B76">
        <f>'Raw Data'!B75</f>
        <v>520</v>
      </c>
      <c r="C76">
        <f>'Raw Data'!C75</f>
        <v>529</v>
      </c>
      <c r="D76" t="str">
        <f>'Raw Data'!D75</f>
        <v>LDNYCHPIAL</v>
      </c>
      <c r="E76" s="4">
        <f>'% D'!AL75</f>
        <v>23.460666666666668</v>
      </c>
      <c r="F76" s="12">
        <f>'% D'!AM75</f>
        <v>0.95263300850730026</v>
      </c>
      <c r="G76" s="4">
        <f>'% D'!AN75</f>
        <v>28.391333333333332</v>
      </c>
      <c r="H76" s="12">
        <f>'% D'!AO75</f>
        <v>2.2412443366416337</v>
      </c>
      <c r="I76" s="4">
        <f>'% D'!AP75</f>
        <v>29.745333333333331</v>
      </c>
      <c r="J76" s="12">
        <f>'% D'!AQ75</f>
        <v>2.6323382106923088</v>
      </c>
      <c r="K76" s="4">
        <f>'% D'!AR75</f>
        <v>21.47966666666666</v>
      </c>
      <c r="L76" s="12">
        <f>'% D'!AS75</f>
        <v>1.1987559703235255</v>
      </c>
      <c r="M76" s="4">
        <f>'% D'!AT75</f>
        <v>22.750999999999998</v>
      </c>
      <c r="N76" s="12">
        <f>'% D'!AU75</f>
        <v>1.7800006556940104</v>
      </c>
      <c r="P76" s="4">
        <f>'# D'!AL75</f>
        <v>1.6423333333333334</v>
      </c>
      <c r="Q76" s="12">
        <f>'# D'!AM75</f>
        <v>6.6124269825337409E-2</v>
      </c>
      <c r="R76" s="4">
        <f>'# D'!AN75</f>
        <v>1.9869999999999999</v>
      </c>
      <c r="S76" s="12">
        <f>'# D'!AO75</f>
        <v>0.15680908725064724</v>
      </c>
      <c r="T76" s="4">
        <f>'# D'!AP75</f>
        <v>1.8986666666666669</v>
      </c>
      <c r="U76" s="12">
        <f>'# D'!AQ75</f>
        <v>0.86592639103635416</v>
      </c>
      <c r="V76" s="4">
        <f>'# D'!AR75</f>
        <v>1.5033333333333334</v>
      </c>
      <c r="W76" s="12">
        <f>'# D'!AS75</f>
        <v>8.3550379333278496E-2</v>
      </c>
      <c r="X76" s="4">
        <f>'# D'!AT75</f>
        <v>1.5926666666666667</v>
      </c>
      <c r="Y76" s="12">
        <f>'# D'!AU75</f>
        <v>0.12429899401589328</v>
      </c>
      <c r="Z76" s="12"/>
      <c r="AB76" s="15">
        <f>'T-TEST'!V75</f>
        <v>8.1435911622670536E-5</v>
      </c>
      <c r="AC76" s="15">
        <f>'T-TEST'!W75</f>
        <v>9.3673944740871694E-6</v>
      </c>
      <c r="AD76" s="15">
        <f>'T-TEST'!X75</f>
        <v>8.7934839247014822E-5</v>
      </c>
      <c r="AE76" s="15">
        <f>'T-TEST'!Y75</f>
        <v>1.5846541178086708E-6</v>
      </c>
      <c r="AF76" s="15">
        <f>'T-TEST'!Z75</f>
        <v>6.3192699615120479E-6</v>
      </c>
      <c r="AH76" s="8" t="str">
        <f t="shared" si="15"/>
        <v>B</v>
      </c>
      <c r="AI76" s="8" t="str">
        <f t="shared" si="16"/>
        <v>B</v>
      </c>
      <c r="AJ76" s="8" t="str">
        <f t="shared" si="17"/>
        <v>B</v>
      </c>
      <c r="AK76" s="8" t="str">
        <f t="shared" si="18"/>
        <v>B</v>
      </c>
      <c r="AL76" s="8" t="str">
        <f t="shared" si="19"/>
        <v>B</v>
      </c>
      <c r="AM76" s="8"/>
      <c r="AN76" s="4">
        <f>'% D'!AW75</f>
        <v>13.496</v>
      </c>
      <c r="AO76" s="12">
        <f>'% D'!AX75</f>
        <v>1.6522614426623432</v>
      </c>
      <c r="AP76" s="4">
        <f>'% D'!AY75</f>
        <v>14.559666666666665</v>
      </c>
      <c r="AQ76" s="12">
        <f>'% D'!AZ75</f>
        <v>1.6253295399142178</v>
      </c>
      <c r="AR76" s="4">
        <f>'% D'!BA75</f>
        <v>20.068333333333335</v>
      </c>
      <c r="AS76" s="12">
        <f>'% D'!BB75</f>
        <v>1.7612903483492808</v>
      </c>
      <c r="AT76" s="4">
        <f>'% D'!BC75</f>
        <v>17.064166666666658</v>
      </c>
      <c r="AU76" s="12">
        <f>'% D'!BD75</f>
        <v>0.8994538785907884</v>
      </c>
      <c r="AV76" s="4">
        <f>'% D'!BE75</f>
        <v>16.982999999999997</v>
      </c>
      <c r="AW76" s="12">
        <f>'% D'!BF75</f>
        <v>1.2840326631214027</v>
      </c>
      <c r="AY76" s="4">
        <f>'# D'!AW75</f>
        <v>0.94466666666666677</v>
      </c>
      <c r="AZ76" s="12">
        <f>'# D'!AX75</f>
        <v>0.11531532108436406</v>
      </c>
      <c r="BA76" s="4">
        <f>'# D'!AY75</f>
        <v>1.0189999999999999</v>
      </c>
      <c r="BB76" s="12">
        <f>'# D'!AZ75</f>
        <v>0.11413595088235122</v>
      </c>
      <c r="BC76" s="4">
        <f>'# D'!BA75</f>
        <v>1.375666666666667</v>
      </c>
      <c r="BD76" s="12">
        <f>'# D'!BB75</f>
        <v>0.65344441207329562</v>
      </c>
      <c r="BE76" s="4">
        <f>'# D'!BC75</f>
        <v>1.1944999999999997</v>
      </c>
      <c r="BF76" s="12">
        <f>'# D'!BD75</f>
        <v>6.2267322690052619E-2</v>
      </c>
      <c r="BG76" s="4">
        <f>'# D'!BE75</f>
        <v>1.1888333333333332</v>
      </c>
      <c r="BH76" s="12">
        <f>'# D'!BF75</f>
        <v>8.9475535734061973E-2</v>
      </c>
      <c r="BJ76" s="15">
        <f>'T-TEST'!AB75</f>
        <v>6.4471972216757539E-5</v>
      </c>
      <c r="BK76" s="15">
        <f>'T-TEST'!AC75</f>
        <v>1.0336459137272878E-3</v>
      </c>
      <c r="BL76" s="15">
        <f>'T-TEST'!AD75</f>
        <v>2.3458643551865768E-3</v>
      </c>
      <c r="BM76" s="15">
        <f>'T-TEST'!AE75</f>
        <v>3.4182717585786879E-5</v>
      </c>
      <c r="BN76" s="15">
        <f>'T-TEST'!AF75</f>
        <v>1.0532618830536251E-4</v>
      </c>
      <c r="BP76" s="8" t="str">
        <f t="shared" si="20"/>
        <v>B</v>
      </c>
      <c r="BQ76" s="8" t="str">
        <f t="shared" si="21"/>
        <v>B</v>
      </c>
      <c r="BR76" s="8" t="str">
        <f t="shared" si="22"/>
        <v>B</v>
      </c>
      <c r="BS76" s="8" t="str">
        <f t="shared" si="23"/>
        <v>B</v>
      </c>
      <c r="BT76" s="8" t="str">
        <f t="shared" si="24"/>
        <v>B</v>
      </c>
      <c r="BV76" s="4">
        <f>'% D'!BH75</f>
        <v>-9.9646666666666661</v>
      </c>
      <c r="BW76" s="4">
        <f>'% D'!BI75</f>
        <v>1.1756340363629718</v>
      </c>
      <c r="BX76" s="4">
        <f>'% D'!BJ75</f>
        <v>-13.831666666666667</v>
      </c>
      <c r="BY76" s="4">
        <f>'% D'!BK75</f>
        <v>1.4069251211438125</v>
      </c>
      <c r="BZ76" s="4">
        <f>'% D'!BL75</f>
        <v>-9.676999999999996</v>
      </c>
      <c r="CA76" s="4">
        <f>'% D'!BM75</f>
        <v>1.0048586740636574</v>
      </c>
      <c r="CB76" s="4">
        <f>'% D'!BN75</f>
        <v>-4.4155000000000015</v>
      </c>
      <c r="CC76" s="4">
        <f>'% D'!BO75</f>
        <v>0.9003428557413089</v>
      </c>
      <c r="CD76" s="4">
        <f>'% D'!BP75</f>
        <v>-5.7680000000000007</v>
      </c>
      <c r="CE76" s="4">
        <f>'% D'!BQ75</f>
        <v>1.3303539943727385</v>
      </c>
      <c r="CG76" s="4">
        <f>'# D'!BH75</f>
        <v>-0.69766666666666666</v>
      </c>
      <c r="CH76" s="12">
        <f>'# D'!BI75</f>
        <v>8.2115206525335271E-2</v>
      </c>
      <c r="CI76" s="4">
        <f>'# D'!BJ75</f>
        <v>-0.96799999999999997</v>
      </c>
      <c r="CJ76" s="12">
        <f>'# D'!BK75</f>
        <v>9.8422575827361469E-2</v>
      </c>
      <c r="CK76" s="4">
        <f>'# D'!BL75</f>
        <v>-0.52299999999999991</v>
      </c>
      <c r="CL76" s="12">
        <f>'# D'!BM75</f>
        <v>1.0092479420915088</v>
      </c>
      <c r="CM76" s="4">
        <f>'# D'!BN75</f>
        <v>-0.30883333333333374</v>
      </c>
      <c r="CN76" s="12">
        <f>'# D'!BO75</f>
        <v>6.2295249952046133E-2</v>
      </c>
      <c r="CO76" s="4">
        <f>'# D'!BP75</f>
        <v>-0.40383333333333349</v>
      </c>
      <c r="CP76" s="12">
        <f>'# D'!BQ75</f>
        <v>9.2806214339128112E-2</v>
      </c>
      <c r="CR76" s="15">
        <f>'T-TEST'!AH75</f>
        <v>1.8016985059262503E-3</v>
      </c>
      <c r="CS76" s="15">
        <f>'T-TEST'!AI75</f>
        <v>4.8486607641200165E-4</v>
      </c>
      <c r="CT76" s="15">
        <f>'T-TEST'!AJ75</f>
        <v>3.0052085018880898E-3</v>
      </c>
      <c r="CU76" s="15">
        <f>'T-TEST'!AK75</f>
        <v>1.7783622354703881E-3</v>
      </c>
      <c r="CV76" s="15">
        <f>'T-TEST'!AL75</f>
        <v>2.8597268893990322E-3</v>
      </c>
      <c r="CX76" s="8" t="str">
        <f t="shared" si="25"/>
        <v>S</v>
      </c>
      <c r="CY76" s="8" t="str">
        <f t="shared" si="26"/>
        <v>B</v>
      </c>
      <c r="CZ76" s="8" t="str">
        <f t="shared" si="27"/>
        <v>S</v>
      </c>
      <c r="DA76" s="8" t="str">
        <f t="shared" si="28"/>
        <v>N</v>
      </c>
      <c r="DB76" s="8" t="str">
        <f t="shared" si="29"/>
        <v>S</v>
      </c>
    </row>
    <row r="77" spans="1:106" x14ac:dyDescent="0.25">
      <c r="A77" t="str">
        <f>'Raw Data'!A76</f>
        <v>A_p110g</v>
      </c>
      <c r="B77">
        <f>'Raw Data'!B76</f>
        <v>520</v>
      </c>
      <c r="C77">
        <f>'Raw Data'!C76</f>
        <v>551</v>
      </c>
      <c r="D77" t="str">
        <f>'Raw Data'!D76</f>
        <v>LDNYCHPIALPKHQPTPDPEGDRVRAEMPNQL</v>
      </c>
      <c r="E77" s="4">
        <f>'% D'!AL76</f>
        <v>9.5273333333333312</v>
      </c>
      <c r="F77" s="12">
        <f>'% D'!AM76</f>
        <v>1.1463942557036286</v>
      </c>
      <c r="G77" s="4">
        <f>'% D'!AN76</f>
        <v>10.314999999999998</v>
      </c>
      <c r="H77" s="12">
        <f>'% D'!AO76</f>
        <v>0.88703765105986732</v>
      </c>
      <c r="I77" s="4">
        <f>'% D'!AP76</f>
        <v>10.62566666666666</v>
      </c>
      <c r="J77" s="12">
        <f>'% D'!AQ76</f>
        <v>0.48100670739060736</v>
      </c>
      <c r="K77" s="4">
        <f>'% D'!AR76</f>
        <v>8.7646666666666704</v>
      </c>
      <c r="L77" s="12">
        <f>'% D'!AS76</f>
        <v>0.54644137437177398</v>
      </c>
      <c r="M77" s="4">
        <f>'% D'!AT76</f>
        <v>7.7209999999999965</v>
      </c>
      <c r="N77" s="12">
        <f>'% D'!AU76</f>
        <v>0.88411020535191365</v>
      </c>
      <c r="P77" s="4">
        <f>'# D'!AL76</f>
        <v>2.286666666666668</v>
      </c>
      <c r="Q77" s="12">
        <f>'# D'!AM76</f>
        <v>0.27490906842072194</v>
      </c>
      <c r="R77" s="4">
        <f>'# D'!AN76</f>
        <v>2.4760000000000009</v>
      </c>
      <c r="S77" s="12">
        <f>'# D'!AO76</f>
        <v>0.21284786279987197</v>
      </c>
      <c r="T77" s="4">
        <f>'# D'!AP76</f>
        <v>2.4050000000000011</v>
      </c>
      <c r="U77" s="12">
        <f>'# D'!AQ76</f>
        <v>0.97663856407032934</v>
      </c>
      <c r="V77" s="4">
        <f>'# D'!AR76</f>
        <v>2.1033333333333353</v>
      </c>
      <c r="W77" s="12">
        <f>'# D'!AS76</f>
        <v>0.13133806496076311</v>
      </c>
      <c r="X77" s="4">
        <f>'# D'!AT76</f>
        <v>1.8529999999999998</v>
      </c>
      <c r="Y77" s="12">
        <f>'# D'!AU76</f>
        <v>0.21230343964114096</v>
      </c>
      <c r="Z77" s="12"/>
      <c r="AB77" s="15">
        <f>'T-TEST'!V76</f>
        <v>6.7137544316472447E-5</v>
      </c>
      <c r="AC77" s="15">
        <f>'T-TEST'!W76</f>
        <v>1.6456824811299348E-4</v>
      </c>
      <c r="AD77" s="15">
        <f>'T-TEST'!X76</f>
        <v>6.9936513633609111E-7</v>
      </c>
      <c r="AE77" s="15">
        <f>'T-TEST'!Y76</f>
        <v>3.5368995246945869E-5</v>
      </c>
      <c r="AF77" s="15">
        <f>'T-TEST'!Z76</f>
        <v>7.2621588979972164E-4</v>
      </c>
      <c r="AH77" s="8" t="str">
        <f t="shared" si="15"/>
        <v>S</v>
      </c>
      <c r="AI77" s="8" t="str">
        <f t="shared" si="16"/>
        <v>B</v>
      </c>
      <c r="AJ77" s="8" t="str">
        <f t="shared" si="17"/>
        <v>B</v>
      </c>
      <c r="AK77" s="8" t="str">
        <f t="shared" si="18"/>
        <v>S</v>
      </c>
      <c r="AL77" s="8" t="str">
        <f t="shared" si="19"/>
        <v>S</v>
      </c>
      <c r="AM77" s="8"/>
      <c r="AN77" s="4">
        <f>'% D'!AW76</f>
        <v>5.5413333333333341</v>
      </c>
      <c r="AO77" s="12">
        <f>'% D'!AX76</f>
        <v>1.281361951460988</v>
      </c>
      <c r="AP77" s="4">
        <f>'% D'!AY76</f>
        <v>5.9140000000000015</v>
      </c>
      <c r="AQ77" s="12">
        <f>'% D'!AZ76</f>
        <v>0.72224710671882719</v>
      </c>
      <c r="AR77" s="4">
        <f>'% D'!BA76</f>
        <v>7.9896666666666647</v>
      </c>
      <c r="AS77" s="12">
        <f>'% D'!BB76</f>
        <v>0.34188207418203348</v>
      </c>
      <c r="AT77" s="4">
        <f>'% D'!BC76</f>
        <v>7.7476666666666674</v>
      </c>
      <c r="AU77" s="12">
        <f>'% D'!BD76</f>
        <v>0.62621442986022058</v>
      </c>
      <c r="AV77" s="4">
        <f>'% D'!BE76</f>
        <v>6.3513333333333293</v>
      </c>
      <c r="AW77" s="12">
        <f>'% D'!BF76</f>
        <v>0.84125593666175658</v>
      </c>
      <c r="AY77" s="4">
        <f>'# D'!AW76</f>
        <v>1.33</v>
      </c>
      <c r="AZ77" s="12">
        <f>'# D'!AX76</f>
        <v>0.30762826964254003</v>
      </c>
      <c r="BA77" s="4">
        <f>'# D'!AY76</f>
        <v>1.4193333333333342</v>
      </c>
      <c r="BB77" s="12">
        <f>'# D'!AZ76</f>
        <v>0.17340757016647457</v>
      </c>
      <c r="BC77" s="4">
        <f>'# D'!BA76</f>
        <v>1.9216666666666669</v>
      </c>
      <c r="BD77" s="12">
        <f>'# D'!BB76</f>
        <v>0.68618508448263449</v>
      </c>
      <c r="BE77" s="4">
        <f>'# D'!BC76</f>
        <v>1.8596666666666675</v>
      </c>
      <c r="BF77" s="12">
        <f>'# D'!BD76</f>
        <v>0.15044845560386325</v>
      </c>
      <c r="BG77" s="4">
        <f>'# D'!BE76</f>
        <v>1.5243333333333311</v>
      </c>
      <c r="BH77" s="12">
        <f>'# D'!BF76</f>
        <v>0.2016812211765833</v>
      </c>
      <c r="BJ77" s="15">
        <f>'T-TEST'!AB76</f>
        <v>1.2589173931240262E-3</v>
      </c>
      <c r="BK77" s="15">
        <f>'T-TEST'!AC76</f>
        <v>2.5558245790511577E-3</v>
      </c>
      <c r="BL77" s="15">
        <f>'T-TEST'!AD76</f>
        <v>3.3800113737109915E-5</v>
      </c>
      <c r="BM77" s="15">
        <f>'T-TEST'!AE76</f>
        <v>1.2629235500129172E-2</v>
      </c>
      <c r="BN77" s="15">
        <f>'T-TEST'!AF76</f>
        <v>1.3214602269061941E-3</v>
      </c>
      <c r="BP77" s="8" t="str">
        <f t="shared" si="20"/>
        <v>S</v>
      </c>
      <c r="BQ77" s="8" t="str">
        <f t="shared" si="21"/>
        <v>S</v>
      </c>
      <c r="BR77" s="8" t="str">
        <f t="shared" si="22"/>
        <v>S</v>
      </c>
      <c r="BS77" s="8" t="str">
        <f t="shared" si="23"/>
        <v>N</v>
      </c>
      <c r="BT77" s="8" t="str">
        <f t="shared" si="24"/>
        <v>S</v>
      </c>
      <c r="BV77" s="4">
        <f>'% D'!BH76</f>
        <v>-3.9859999999999971</v>
      </c>
      <c r="BW77" s="4">
        <f>'% D'!BI76</f>
        <v>1.4524142158610509</v>
      </c>
      <c r="BX77" s="4">
        <f>'% D'!BJ76</f>
        <v>-4.4009999999999962</v>
      </c>
      <c r="BY77" s="4">
        <f>'% D'!BK76</f>
        <v>0.40406444596844387</v>
      </c>
      <c r="BZ77" s="4">
        <f>'% D'!BL76</f>
        <v>-2.6359999999999957</v>
      </c>
      <c r="CA77" s="4">
        <f>'% D'!BM76</f>
        <v>0.34655976363091184</v>
      </c>
      <c r="CB77" s="4">
        <f>'% D'!BN76</f>
        <v>-1.017000000000003</v>
      </c>
      <c r="CC77" s="4">
        <f>'% D'!BO76</f>
        <v>0.79138249893337953</v>
      </c>
      <c r="CD77" s="4">
        <f>'% D'!BP76</f>
        <v>-1.3696666666666673</v>
      </c>
      <c r="CE77" s="4">
        <f>'% D'!BQ76</f>
        <v>0.44449092040411453</v>
      </c>
      <c r="CG77" s="4">
        <f>'# D'!BH76</f>
        <v>-0.95666666666666789</v>
      </c>
      <c r="CH77" s="12">
        <f>'# D'!BI76</f>
        <v>0.34919352877462273</v>
      </c>
      <c r="CI77" s="4">
        <f>'# D'!BJ76</f>
        <v>-1.0566666666666666</v>
      </c>
      <c r="CJ77" s="12">
        <f>'# D'!BK76</f>
        <v>9.6897523103836439E-2</v>
      </c>
      <c r="CK77" s="4">
        <f>'# D'!BL76</f>
        <v>-0.48333333333333428</v>
      </c>
      <c r="CL77" s="12">
        <f>'# D'!BM76</f>
        <v>0.97580399817897223</v>
      </c>
      <c r="CM77" s="4">
        <f>'# D'!BN76</f>
        <v>-0.24366666666666781</v>
      </c>
      <c r="CN77" s="12">
        <f>'# D'!BO76</f>
        <v>0.1901932165881175</v>
      </c>
      <c r="CO77" s="4">
        <f>'# D'!BP76</f>
        <v>-0.32866666666666866</v>
      </c>
      <c r="CP77" s="12">
        <f>'# D'!BQ76</f>
        <v>0.10678874070592756</v>
      </c>
      <c r="CR77" s="15">
        <f>'T-TEST'!AH76</f>
        <v>2.9415369244289165E-3</v>
      </c>
      <c r="CS77" s="15">
        <f>'T-TEST'!AI76</f>
        <v>2.9962580208356063E-4</v>
      </c>
      <c r="CT77" s="15">
        <f>'T-TEST'!AJ76</f>
        <v>7.5947491298107908E-4</v>
      </c>
      <c r="CU77" s="15">
        <f>'T-TEST'!AK76</f>
        <v>0.11771867043021779</v>
      </c>
      <c r="CV77" s="15">
        <f>'T-TEST'!AL76</f>
        <v>9.2623509601036762E-3</v>
      </c>
      <c r="CX77" s="8" t="str">
        <f t="shared" si="25"/>
        <v>N</v>
      </c>
      <c r="CY77" s="8" t="str">
        <f t="shared" si="26"/>
        <v>N</v>
      </c>
      <c r="CZ77" s="8" t="str">
        <f t="shared" si="27"/>
        <v>N</v>
      </c>
      <c r="DA77" s="8" t="str">
        <f t="shared" si="28"/>
        <v>N</v>
      </c>
      <c r="DB77" s="8" t="str">
        <f t="shared" si="29"/>
        <v>N</v>
      </c>
    </row>
    <row r="78" spans="1:106" x14ac:dyDescent="0.25">
      <c r="A78" t="str">
        <f>'Raw Data'!A77</f>
        <v>A_p110g</v>
      </c>
      <c r="B78">
        <f>'Raw Data'!B77</f>
        <v>557</v>
      </c>
      <c r="C78">
        <f>'Raw Data'!C77</f>
        <v>578</v>
      </c>
      <c r="D78" t="str">
        <f>'Raw Data'!D77</f>
        <v>AIIATDPLNPLTAEDKELLWHF</v>
      </c>
      <c r="E78" s="4">
        <f>'% D'!AL77</f>
        <v>8.4223333333333326</v>
      </c>
      <c r="F78" s="12">
        <f>'% D'!AM77</f>
        <v>1.1723044849522863</v>
      </c>
      <c r="G78" s="4">
        <f>'% D'!AN77</f>
        <v>4.472666666666667</v>
      </c>
      <c r="H78" s="12">
        <f>'% D'!AO77</f>
        <v>0.79003268607378907</v>
      </c>
      <c r="I78" s="4">
        <f>'% D'!AP77</f>
        <v>16.971666666666668</v>
      </c>
      <c r="J78" s="12">
        <f>'% D'!AQ77</f>
        <v>2.0637295303463583</v>
      </c>
      <c r="K78" s="4">
        <f>'% D'!AR77</f>
        <v>26.451666666666661</v>
      </c>
      <c r="L78" s="12">
        <f>'% D'!AS77</f>
        <v>0.84300437445193277</v>
      </c>
      <c r="M78" s="4">
        <f>'% D'!AT77</f>
        <v>22.247999999999998</v>
      </c>
      <c r="N78" s="12">
        <f>'% D'!AU77</f>
        <v>1.8076286477922194</v>
      </c>
      <c r="P78" s="4">
        <f>'# D'!AL77</f>
        <v>1.5160000000000005</v>
      </c>
      <c r="Q78" s="12">
        <f>'# D'!AM77</f>
        <v>0.210740047222433</v>
      </c>
      <c r="R78" s="4">
        <f>'# D'!AN77</f>
        <v>0.80499999999999927</v>
      </c>
      <c r="S78" s="12">
        <f>'# D'!AO77</f>
        <v>0.14259083360261499</v>
      </c>
      <c r="T78" s="4">
        <f>'# D'!AP77</f>
        <v>3.6933333333333342</v>
      </c>
      <c r="U78" s="12">
        <f>'# D'!AQ77</f>
        <v>3.957013610923549</v>
      </c>
      <c r="V78" s="4">
        <f>'# D'!AR77</f>
        <v>4.7616666666666649</v>
      </c>
      <c r="W78" s="12">
        <f>'# D'!AS77</f>
        <v>0.15148016085733118</v>
      </c>
      <c r="X78" s="4">
        <f>'# D'!AT77</f>
        <v>4.0043333333333333</v>
      </c>
      <c r="Y78" s="12">
        <f>'# D'!AU77</f>
        <v>0.32543502691165277</v>
      </c>
      <c r="Z78" s="12"/>
      <c r="AB78" s="15">
        <f>'T-TEST'!V77</f>
        <v>6.8002686497645016E-5</v>
      </c>
      <c r="AC78" s="15">
        <f>'T-TEST'!W77</f>
        <v>1.7124132735447362E-4</v>
      </c>
      <c r="AD78" s="15">
        <f>'T-TEST'!X77</f>
        <v>6.4541601095443186E-5</v>
      </c>
      <c r="AE78" s="15">
        <f>'T-TEST'!Y77</f>
        <v>9.1133810657332952E-6</v>
      </c>
      <c r="AF78" s="15">
        <f>'T-TEST'!Z77</f>
        <v>4.2395538367759756E-4</v>
      </c>
      <c r="AH78" s="8" t="str">
        <f t="shared" si="15"/>
        <v>S</v>
      </c>
      <c r="AI78" s="8" t="str">
        <f t="shared" si="16"/>
        <v>N</v>
      </c>
      <c r="AJ78" s="8" t="str">
        <f t="shared" si="17"/>
        <v>B</v>
      </c>
      <c r="AK78" s="8" t="str">
        <f t="shared" si="18"/>
        <v>B</v>
      </c>
      <c r="AL78" s="8" t="str">
        <f t="shared" si="19"/>
        <v>B</v>
      </c>
      <c r="AM78" s="8"/>
      <c r="AN78" s="4">
        <f>'% D'!AW77</f>
        <v>6.1649999999999974</v>
      </c>
      <c r="AO78" s="12">
        <f>'% D'!AX77</f>
        <v>1.776606546039782</v>
      </c>
      <c r="AP78" s="4">
        <f>'% D'!AY77</f>
        <v>2.3916666666666693</v>
      </c>
      <c r="AQ78" s="12">
        <f>'% D'!AZ77</f>
        <v>0.77784614950658026</v>
      </c>
      <c r="AR78" s="4">
        <f>'% D'!BA77</f>
        <v>11.426666666666669</v>
      </c>
      <c r="AS78" s="12">
        <f>'% D'!BB77</f>
        <v>1.1376737067732334</v>
      </c>
      <c r="AT78" s="4">
        <f>'% D'!BC77</f>
        <v>20.544166666666662</v>
      </c>
      <c r="AU78" s="12">
        <f>'% D'!BD77</f>
        <v>0.77327755773486184</v>
      </c>
      <c r="AV78" s="4">
        <f>'% D'!BE77</f>
        <v>16.019333333333336</v>
      </c>
      <c r="AW78" s="12">
        <f>'% D'!BF77</f>
        <v>1.7671604260072915</v>
      </c>
      <c r="AY78" s="4">
        <f>'# D'!AW77</f>
        <v>1.1100000000000005</v>
      </c>
      <c r="AZ78" s="12">
        <f>'# D'!AX77</f>
        <v>0.31954412484135619</v>
      </c>
      <c r="BA78" s="4">
        <f>'# D'!AY77</f>
        <v>0.43033333333333301</v>
      </c>
      <c r="BB78" s="12">
        <f>'# D'!AZ77</f>
        <v>0.14067670056232795</v>
      </c>
      <c r="BC78" s="4">
        <f>'# D'!BA77</f>
        <v>2.6853333333333342</v>
      </c>
      <c r="BD78" s="12">
        <f>'# D'!BB77</f>
        <v>3.9212794494511538</v>
      </c>
      <c r="BE78" s="4">
        <f>'# D'!BC77</f>
        <v>3.6983333333333315</v>
      </c>
      <c r="BF78" s="12">
        <f>'# D'!BD77</f>
        <v>0.13933822880177643</v>
      </c>
      <c r="BG78" s="4">
        <f>'# D'!BE77</f>
        <v>2.8836666666666666</v>
      </c>
      <c r="BH78" s="12">
        <f>'# D'!BF77</f>
        <v>0.31798486682646437</v>
      </c>
      <c r="BJ78" s="15">
        <f>'T-TEST'!AB77</f>
        <v>3.5612432487556371E-3</v>
      </c>
      <c r="BK78" s="15">
        <f>'T-TEST'!AC77</f>
        <v>1.7479621299991426E-3</v>
      </c>
      <c r="BL78" s="15">
        <f>'T-TEST'!AD77</f>
        <v>1.0009917347212197E-3</v>
      </c>
      <c r="BM78" s="15">
        <f>'T-TEST'!AE77</f>
        <v>3.5964160147319319E-5</v>
      </c>
      <c r="BN78" s="15">
        <f>'T-TEST'!AF77</f>
        <v>8.643922568028874E-4</v>
      </c>
      <c r="BP78" s="8" t="str">
        <f t="shared" si="20"/>
        <v>S</v>
      </c>
      <c r="BQ78" s="8" t="str">
        <f t="shared" si="21"/>
        <v>N</v>
      </c>
      <c r="BR78" s="8" t="str">
        <f t="shared" si="22"/>
        <v>B</v>
      </c>
      <c r="BS78" s="8" t="str">
        <f t="shared" si="23"/>
        <v>B</v>
      </c>
      <c r="BT78" s="8" t="str">
        <f t="shared" si="24"/>
        <v>B</v>
      </c>
      <c r="BV78" s="4">
        <f>'% D'!BH77</f>
        <v>-2.2573333333333352</v>
      </c>
      <c r="BW78" s="4">
        <f>'% D'!BI77</f>
        <v>1.7044572016623767</v>
      </c>
      <c r="BX78" s="4">
        <f>'% D'!BJ77</f>
        <v>-2.0809999999999977</v>
      </c>
      <c r="BY78" s="4">
        <f>'% D'!BK77</f>
        <v>0.82295736320895052</v>
      </c>
      <c r="BZ78" s="4">
        <f>'% D'!BL77</f>
        <v>-5.5449999999999982</v>
      </c>
      <c r="CA78" s="4">
        <f>'% D'!BM77</f>
        <v>1.4319622707877604</v>
      </c>
      <c r="CB78" s="4">
        <f>'% D'!BN77</f>
        <v>-5.9074999999999989</v>
      </c>
      <c r="CC78" s="4">
        <f>'% D'!BO77</f>
        <v>0.47560610911814777</v>
      </c>
      <c r="CD78" s="4">
        <f>'% D'!BP77</f>
        <v>-6.2286666666666619</v>
      </c>
      <c r="CE78" s="4">
        <f>'% D'!BQ77</f>
        <v>0.8720257964603092</v>
      </c>
      <c r="CG78" s="4">
        <f>'# D'!BH77</f>
        <v>-0.40599999999999992</v>
      </c>
      <c r="CH78" s="12">
        <f>'# D'!BI77</f>
        <v>0.30681754517437337</v>
      </c>
      <c r="CI78" s="4">
        <f>'# D'!BJ77</f>
        <v>-0.37466666666666626</v>
      </c>
      <c r="CJ78" s="12">
        <f>'# D'!BK77</f>
        <v>0.1483700422188976</v>
      </c>
      <c r="CK78" s="4">
        <f>'# D'!BL77</f>
        <v>-1.008</v>
      </c>
      <c r="CL78" s="12">
        <f>'# D'!BM77</f>
        <v>3.0609365238497221</v>
      </c>
      <c r="CM78" s="4">
        <f>'# D'!BN77</f>
        <v>-1.0633333333333335</v>
      </c>
      <c r="CN78" s="12">
        <f>'# D'!BO77</f>
        <v>8.568103729895514E-2</v>
      </c>
      <c r="CO78" s="4">
        <f>'# D'!BP77</f>
        <v>-1.1206666666666667</v>
      </c>
      <c r="CP78" s="12">
        <f>'# D'!BQ77</f>
        <v>0.1573567976967363</v>
      </c>
      <c r="CR78" s="15">
        <f>'T-TEST'!AH77</f>
        <v>5.866643158330366E-2</v>
      </c>
      <c r="CS78" s="15">
        <f>'T-TEST'!AI77</f>
        <v>3.4803023695179828E-3</v>
      </c>
      <c r="CT78" s="15">
        <f>'T-TEST'!AJ77</f>
        <v>1.1797283675486081E-2</v>
      </c>
      <c r="CU78" s="15">
        <f>'T-TEST'!AK77</f>
        <v>1.6745279441082766E-4</v>
      </c>
      <c r="CV78" s="15">
        <f>'T-TEST'!AL77</f>
        <v>1.5645552206664498E-3</v>
      </c>
      <c r="CX78" s="8" t="str">
        <f t="shared" si="25"/>
        <v>N</v>
      </c>
      <c r="CY78" s="8" t="str">
        <f t="shared" si="26"/>
        <v>N</v>
      </c>
      <c r="CZ78" s="8" t="str">
        <f t="shared" si="27"/>
        <v>N</v>
      </c>
      <c r="DA78" s="8" t="str">
        <f t="shared" si="28"/>
        <v>S</v>
      </c>
      <c r="DB78" s="8" t="str">
        <f t="shared" si="29"/>
        <v>S</v>
      </c>
    </row>
    <row r="79" spans="1:106" x14ac:dyDescent="0.25">
      <c r="A79" t="str">
        <f>'Raw Data'!A78</f>
        <v>A_p110g</v>
      </c>
      <c r="B79">
        <f>'Raw Data'!B78</f>
        <v>558</v>
      </c>
      <c r="C79">
        <f>'Raw Data'!C78</f>
        <v>570</v>
      </c>
      <c r="D79" t="str">
        <f>'Raw Data'!D78</f>
        <v>IIATDPLNPLTAE</v>
      </c>
      <c r="E79" s="4">
        <f>'% D'!AL78</f>
        <v>12.414999999999996</v>
      </c>
      <c r="F79" s="12">
        <f>'% D'!AM78</f>
        <v>0.58522403533130796</v>
      </c>
      <c r="G79" s="4">
        <f>'% D'!AN78</f>
        <v>5.3810000000000038</v>
      </c>
      <c r="H79" s="12">
        <f>'% D'!AO78</f>
        <v>0.92625332849445896</v>
      </c>
      <c r="I79" s="4">
        <f>'% D'!AP78</f>
        <v>11.648999999999994</v>
      </c>
      <c r="J79" s="12">
        <f>'% D'!AQ78</f>
        <v>0.95501625105848542</v>
      </c>
      <c r="K79" s="4">
        <f>'% D'!AR78</f>
        <v>4.4736666666666594</v>
      </c>
      <c r="L79" s="12">
        <f>'% D'!AS78</f>
        <v>2.1185474540820595</v>
      </c>
      <c r="M79" s="4">
        <f>'% D'!AT78</f>
        <v>1.4533333333333331</v>
      </c>
      <c r="N79" s="12">
        <f>'% D'!AU78</f>
        <v>0.76361698287495783</v>
      </c>
      <c r="P79" s="4">
        <f>'# D'!AL78</f>
        <v>1.1176666666666668</v>
      </c>
      <c r="Q79" s="12">
        <f>'# D'!AM78</f>
        <v>5.2678566280491577E-2</v>
      </c>
      <c r="R79" s="4">
        <f>'# D'!AN78</f>
        <v>0.48433333333333328</v>
      </c>
      <c r="S79" s="12">
        <f>'# D'!AO78</f>
        <v>8.309946522600313E-2</v>
      </c>
      <c r="T79" s="4">
        <f>'# D'!AP78</f>
        <v>0.83233333333333359</v>
      </c>
      <c r="U79" s="12">
        <f>'# D'!AQ78</f>
        <v>2.0584031024783087</v>
      </c>
      <c r="V79" s="4">
        <f>'# D'!AR78</f>
        <v>0.40300000000000136</v>
      </c>
      <c r="W79" s="12">
        <f>'# D'!AS78</f>
        <v>0.19060121878705638</v>
      </c>
      <c r="X79" s="4">
        <f>'# D'!AT78</f>
        <v>0.13066666666666649</v>
      </c>
      <c r="Y79" s="12">
        <f>'# D'!AU78</f>
        <v>6.826213265653458E-2</v>
      </c>
      <c r="Z79" s="12"/>
      <c r="AB79" s="15">
        <f>'T-TEST'!V78</f>
        <v>3.4096342465910421E-5</v>
      </c>
      <c r="AC79" s="15">
        <f>'T-TEST'!W78</f>
        <v>1.2421528379097284E-3</v>
      </c>
      <c r="AD79" s="15">
        <f>'T-TEST'!X78</f>
        <v>2.2333773834552322E-5</v>
      </c>
      <c r="AE79" s="15">
        <f>'T-TEST'!Y78</f>
        <v>1.0875522318205769E-2</v>
      </c>
      <c r="AF79" s="15">
        <f>'T-TEST'!Z78</f>
        <v>3.1003013717255435E-2</v>
      </c>
      <c r="AH79" s="8" t="str">
        <f t="shared" si="15"/>
        <v>B</v>
      </c>
      <c r="AI79" s="8" t="str">
        <f t="shared" si="16"/>
        <v>S</v>
      </c>
      <c r="AJ79" s="8" t="str">
        <f t="shared" si="17"/>
        <v>B</v>
      </c>
      <c r="AK79" s="8" t="str">
        <f t="shared" si="18"/>
        <v>N</v>
      </c>
      <c r="AL79" s="8" t="str">
        <f t="shared" si="19"/>
        <v>N</v>
      </c>
      <c r="AM79" s="8"/>
      <c r="AN79" s="4">
        <f>'% D'!AW78</f>
        <v>8.2613333333333259</v>
      </c>
      <c r="AO79" s="12">
        <f>'% D'!AX78</f>
        <v>1.4661083937094832</v>
      </c>
      <c r="AP79" s="4">
        <f>'% D'!AY78</f>
        <v>2.0150000000000006</v>
      </c>
      <c r="AQ79" s="12">
        <f>'% D'!AZ78</f>
        <v>1.1607084946316149</v>
      </c>
      <c r="AR79" s="4">
        <f>'% D'!BA78</f>
        <v>9.002999999999993</v>
      </c>
      <c r="AS79" s="12">
        <f>'% D'!BB78</f>
        <v>1.2201037003479249</v>
      </c>
      <c r="AT79" s="4">
        <f>'% D'!BC78</f>
        <v>7.0811666666666468</v>
      </c>
      <c r="AU79" s="12">
        <f>'% D'!BD78</f>
        <v>2.0763490314662598</v>
      </c>
      <c r="AV79" s="4">
        <f>'% D'!BE78</f>
        <v>1.668666666666681</v>
      </c>
      <c r="AW79" s="12">
        <f>'% D'!BF78</f>
        <v>0.77951950790443747</v>
      </c>
      <c r="AY79" s="4">
        <f>'# D'!AW78</f>
        <v>0.74333333333333362</v>
      </c>
      <c r="AZ79" s="12">
        <f>'# D'!AX78</f>
        <v>0.13222486804624964</v>
      </c>
      <c r="BA79" s="4">
        <f>'# D'!AY78</f>
        <v>0.18133333333333335</v>
      </c>
      <c r="BB79" s="12">
        <f>'# D'!AZ78</f>
        <v>0.10424486538918577</v>
      </c>
      <c r="BC79" s="4">
        <f>'# D'!BA78</f>
        <v>0.73600000000000065</v>
      </c>
      <c r="BD79" s="12">
        <f>'# D'!BB78</f>
        <v>1.8397178004560149</v>
      </c>
      <c r="BE79" s="4">
        <f>'# D'!BC78</f>
        <v>0.63800000000000079</v>
      </c>
      <c r="BF79" s="12">
        <f>'# D'!BD78</f>
        <v>0.18682699910756703</v>
      </c>
      <c r="BG79" s="4">
        <f>'# D'!BE78</f>
        <v>0.15000000000000036</v>
      </c>
      <c r="BH79" s="12">
        <f>'# D'!BF78</f>
        <v>7.033549979885706E-2</v>
      </c>
      <c r="BJ79" s="15">
        <f>'T-TEST'!AB78</f>
        <v>2.3169389115612268E-3</v>
      </c>
      <c r="BK79" s="15">
        <f>'T-TEST'!AC78</f>
        <v>4.4962126081654494E-2</v>
      </c>
      <c r="BL79" s="15">
        <f>'T-TEST'!AD78</f>
        <v>5.8724887955009558E-4</v>
      </c>
      <c r="BM79" s="15">
        <f>'T-TEST'!AE78</f>
        <v>4.7190621768069697E-3</v>
      </c>
      <c r="BN79" s="15">
        <f>'T-TEST'!AF78</f>
        <v>2.0980469787367902E-2</v>
      </c>
      <c r="BP79" s="8" t="str">
        <f t="shared" si="20"/>
        <v>N</v>
      </c>
      <c r="BQ79" s="8" t="str">
        <f t="shared" si="21"/>
        <v>N</v>
      </c>
      <c r="BR79" s="8" t="str">
        <f t="shared" si="22"/>
        <v>S</v>
      </c>
      <c r="BS79" s="8" t="str">
        <f t="shared" si="23"/>
        <v>S</v>
      </c>
      <c r="BT79" s="8" t="str">
        <f t="shared" si="24"/>
        <v>N</v>
      </c>
      <c r="BV79" s="4">
        <f>'% D'!BH78</f>
        <v>-4.1536666666666697</v>
      </c>
      <c r="BW79" s="4">
        <f>'% D'!BI78</f>
        <v>1.2540938616512476</v>
      </c>
      <c r="BX79" s="4">
        <f>'% D'!BJ78</f>
        <v>-3.3660000000000032</v>
      </c>
      <c r="BY79" s="4">
        <f>'% D'!BK78</f>
        <v>1.5011142889217111</v>
      </c>
      <c r="BZ79" s="4">
        <f>'% D'!BL78</f>
        <v>-2.6460000000000008</v>
      </c>
      <c r="CA79" s="4">
        <f>'% D'!BM78</f>
        <v>1.3912390080653134</v>
      </c>
      <c r="CB79" s="4">
        <f>'% D'!BN78</f>
        <v>2.6074999999999875</v>
      </c>
      <c r="CC79" s="4">
        <f>'% D'!BO78</f>
        <v>1.6133896904123137</v>
      </c>
      <c r="CD79" s="4">
        <f>'% D'!BP78</f>
        <v>0.21533333333334781</v>
      </c>
      <c r="CE79" s="4">
        <f>'% D'!BQ78</f>
        <v>0.45078795055363929</v>
      </c>
      <c r="CG79" s="4">
        <f>'# D'!BH78</f>
        <v>-0.37433333333333318</v>
      </c>
      <c r="CH79" s="12">
        <f>'# D'!BI78</f>
        <v>0.11267232376257089</v>
      </c>
      <c r="CI79" s="4">
        <f>'# D'!BJ78</f>
        <v>-0.30299999999999994</v>
      </c>
      <c r="CJ79" s="12">
        <f>'# D'!BK78</f>
        <v>0.13492296092686462</v>
      </c>
      <c r="CK79" s="4">
        <f>'# D'!BL78</f>
        <v>-9.6333333333332938E-2</v>
      </c>
      <c r="CL79" s="12">
        <f>'# D'!BM78</f>
        <v>2.1940782587104959</v>
      </c>
      <c r="CM79" s="4">
        <f>'# D'!BN78</f>
        <v>0.23499999999999943</v>
      </c>
      <c r="CN79" s="12">
        <f>'# D'!BO78</f>
        <v>0.1451955759167996</v>
      </c>
      <c r="CO79" s="4">
        <f>'# D'!BP78</f>
        <v>1.9333333333333869E-2</v>
      </c>
      <c r="CP79" s="12">
        <f>'# D'!BQ78</f>
        <v>4.0353039728870707E-2</v>
      </c>
      <c r="CR79" s="15">
        <f>'T-TEST'!AH78</f>
        <v>1.8847807477720357E-2</v>
      </c>
      <c r="CS79" s="15">
        <f>'T-TEST'!AI78</f>
        <v>7.1692030853473089E-3</v>
      </c>
      <c r="CT79" s="15">
        <f>'T-TEST'!AJ78</f>
        <v>1.3568087017024128E-2</v>
      </c>
      <c r="CU79" s="15">
        <f>'T-TEST'!AK78</f>
        <v>5.4442180263761131E-2</v>
      </c>
      <c r="CV79" s="15">
        <f>'T-TEST'!AL78</f>
        <v>0.40505209818250665</v>
      </c>
      <c r="CX79" s="8" t="str">
        <f t="shared" si="25"/>
        <v>N</v>
      </c>
      <c r="CY79" s="8" t="str">
        <f t="shared" si="26"/>
        <v>N</v>
      </c>
      <c r="CZ79" s="8" t="str">
        <f t="shared" si="27"/>
        <v>N</v>
      </c>
      <c r="DA79" s="8" t="str">
        <f t="shared" si="28"/>
        <v>N</v>
      </c>
      <c r="DB79" s="8" t="str">
        <f t="shared" si="29"/>
        <v>N</v>
      </c>
    </row>
    <row r="80" spans="1:106" x14ac:dyDescent="0.25">
      <c r="A80" t="str">
        <f>'Raw Data'!A79</f>
        <v>A_p110g</v>
      </c>
      <c r="B80">
        <f>'Raw Data'!B79</f>
        <v>558</v>
      </c>
      <c r="C80">
        <f>'Raw Data'!C79</f>
        <v>573</v>
      </c>
      <c r="D80" t="str">
        <f>'Raw Data'!D79</f>
        <v>IIATDPLNPLTAEDKE</v>
      </c>
      <c r="E80" s="4">
        <f>'% D'!AL79</f>
        <v>8.2706666666666671</v>
      </c>
      <c r="F80" s="12">
        <f>'% D'!AM79</f>
        <v>1.3795045376384305</v>
      </c>
      <c r="G80" s="4">
        <f>'% D'!AN79</f>
        <v>5.2899999999999991</v>
      </c>
      <c r="H80" s="12">
        <f>'% D'!AO79</f>
        <v>1.6059381417937206</v>
      </c>
      <c r="I80" s="4">
        <f>'% D'!AP79</f>
        <v>12.484666666666662</v>
      </c>
      <c r="J80" s="12">
        <f>'% D'!AQ79</f>
        <v>1.5467278066994019</v>
      </c>
      <c r="K80" s="4">
        <f>'% D'!AR79</f>
        <v>15.206333333333326</v>
      </c>
      <c r="L80" s="12">
        <f>'% D'!AS79</f>
        <v>1.6877325347582235</v>
      </c>
      <c r="M80" s="4">
        <f>'% D'!AT79</f>
        <v>11.795666666666669</v>
      </c>
      <c r="N80" s="12">
        <f>'% D'!AU79</f>
        <v>1.0573414941529602</v>
      </c>
      <c r="P80" s="4">
        <f>'# D'!AL79</f>
        <v>0.99266666666666703</v>
      </c>
      <c r="Q80" s="12">
        <f>'# D'!AM79</f>
        <v>0.16540359203741667</v>
      </c>
      <c r="R80" s="4">
        <f>'# D'!AN79</f>
        <v>0.63499999999999979</v>
      </c>
      <c r="S80" s="12">
        <f>'# D'!AO79</f>
        <v>0.19314536064786214</v>
      </c>
      <c r="T80" s="4">
        <f>'# D'!AP79</f>
        <v>1.586666666666666</v>
      </c>
      <c r="U80" s="12">
        <f>'# D'!AQ79</f>
        <v>2.4768562349126091</v>
      </c>
      <c r="V80" s="4">
        <f>'# D'!AR79</f>
        <v>1.8246666666666664</v>
      </c>
      <c r="W80" s="12">
        <f>'# D'!AS79</f>
        <v>0.20306633644954192</v>
      </c>
      <c r="X80" s="4">
        <f>'# D'!AT79</f>
        <v>1.415333333333332</v>
      </c>
      <c r="Y80" s="12">
        <f>'# D'!AU79</f>
        <v>0.12660296305491983</v>
      </c>
      <c r="Z80" s="12"/>
      <c r="AB80" s="15">
        <f>'T-TEST'!V79</f>
        <v>1.2464522290892897E-4</v>
      </c>
      <c r="AC80" s="15">
        <f>'T-TEST'!W79</f>
        <v>1.6414644058222868E-3</v>
      </c>
      <c r="AD80" s="15">
        <f>'T-TEST'!X79</f>
        <v>3.9034397050588574E-5</v>
      </c>
      <c r="AE80" s="15">
        <f>'T-TEST'!Y79</f>
        <v>2.8689360775763895E-4</v>
      </c>
      <c r="AF80" s="15">
        <f>'T-TEST'!Z79</f>
        <v>8.7901203708268052E-5</v>
      </c>
      <c r="AH80" s="8" t="str">
        <f t="shared" si="15"/>
        <v>S</v>
      </c>
      <c r="AI80" s="8" t="str">
        <f t="shared" si="16"/>
        <v>S</v>
      </c>
      <c r="AJ80" s="8" t="str">
        <f t="shared" si="17"/>
        <v>B</v>
      </c>
      <c r="AK80" s="8" t="str">
        <f t="shared" si="18"/>
        <v>B</v>
      </c>
      <c r="AL80" s="8" t="str">
        <f t="shared" si="19"/>
        <v>B</v>
      </c>
      <c r="AM80" s="8"/>
      <c r="AN80" s="4">
        <f>'% D'!AW79</f>
        <v>6.3836666666666666</v>
      </c>
      <c r="AO80" s="12">
        <f>'% D'!AX79</f>
        <v>1.498046835905019</v>
      </c>
      <c r="AP80" s="4">
        <f>'% D'!AY79</f>
        <v>1.4963333333333289</v>
      </c>
      <c r="AQ80" s="12">
        <f>'% D'!AZ79</f>
        <v>0.82159847615485238</v>
      </c>
      <c r="AR80" s="4">
        <f>'% D'!BA79</f>
        <v>10.542000000000002</v>
      </c>
      <c r="AS80" s="12">
        <f>'% D'!BB79</f>
        <v>1.6394914092721782</v>
      </c>
      <c r="AT80" s="4">
        <f>'% D'!BC79</f>
        <v>13.596833333333329</v>
      </c>
      <c r="AU80" s="12">
        <f>'% D'!BD79</f>
        <v>2.1451947295967111</v>
      </c>
      <c r="AV80" s="4">
        <f>'% D'!BE79</f>
        <v>10.605666666666664</v>
      </c>
      <c r="AW80" s="12">
        <f>'% D'!BF79</f>
        <v>1.3790823489847355</v>
      </c>
      <c r="AY80" s="4">
        <f>'# D'!AW79</f>
        <v>0.76600000000000001</v>
      </c>
      <c r="AZ80" s="12">
        <f>'# D'!AX79</f>
        <v>0.17946363844413232</v>
      </c>
      <c r="BA80" s="4">
        <f>'# D'!AY79</f>
        <v>0.17966666666666642</v>
      </c>
      <c r="BB80" s="12">
        <f>'# D'!AZ79</f>
        <v>9.8610266783118614E-2</v>
      </c>
      <c r="BC80" s="4">
        <f>'# D'!BA79</f>
        <v>1.4139999999999997</v>
      </c>
      <c r="BD80" s="12">
        <f>'# D'!BB79</f>
        <v>2.4297031913255225</v>
      </c>
      <c r="BE80" s="4">
        <f>'# D'!BC79</f>
        <v>1.6319999999999997</v>
      </c>
      <c r="BF80" s="12">
        <f>'# D'!BD79</f>
        <v>0.25758927410269672</v>
      </c>
      <c r="BG80" s="4">
        <f>'# D'!BE79</f>
        <v>1.2723333333333322</v>
      </c>
      <c r="BH80" s="12">
        <f>'# D'!BF79</f>
        <v>0.16474255662330761</v>
      </c>
      <c r="BJ80" s="15">
        <f>'T-TEST'!AB79</f>
        <v>5.3570798151334744E-4</v>
      </c>
      <c r="BK80" s="15">
        <f>'T-TEST'!AC79</f>
        <v>6.4335338053046018E-2</v>
      </c>
      <c r="BL80" s="15">
        <f>'T-TEST'!AD79</f>
        <v>9.8003303058750475E-5</v>
      </c>
      <c r="BM80" s="15">
        <f>'T-TEST'!AE79</f>
        <v>1.9514731575243477E-3</v>
      </c>
      <c r="BN80" s="15">
        <f>'T-TEST'!AF79</f>
        <v>2.1720242510800177E-3</v>
      </c>
      <c r="BP80" s="8" t="str">
        <f t="shared" si="20"/>
        <v>N</v>
      </c>
      <c r="BQ80" s="8" t="str">
        <f t="shared" si="21"/>
        <v>N</v>
      </c>
      <c r="BR80" s="8" t="str">
        <f t="shared" si="22"/>
        <v>B</v>
      </c>
      <c r="BS80" s="8" t="str">
        <f t="shared" si="23"/>
        <v>B</v>
      </c>
      <c r="BT80" s="8" t="str">
        <f t="shared" si="24"/>
        <v>B</v>
      </c>
      <c r="BV80" s="4">
        <f>'% D'!BH79</f>
        <v>-1.8870000000000005</v>
      </c>
      <c r="BW80" s="4">
        <f>'% D'!BI79</f>
        <v>1.4943189274231312</v>
      </c>
      <c r="BX80" s="4">
        <f>'% D'!BJ79</f>
        <v>-3.7936666666666703</v>
      </c>
      <c r="BY80" s="4">
        <f>'% D'!BK79</f>
        <v>1.0107228216671673</v>
      </c>
      <c r="BZ80" s="4">
        <f>'% D'!BL79</f>
        <v>-1.9426666666666605</v>
      </c>
      <c r="CA80" s="4">
        <f>'% D'!BM79</f>
        <v>1.6084469468106151</v>
      </c>
      <c r="CB80" s="4">
        <f>'% D'!BN79</f>
        <v>-1.609499999999997</v>
      </c>
      <c r="CC80" s="4">
        <f>'% D'!BO79</f>
        <v>1.5719342671669065</v>
      </c>
      <c r="CD80" s="4">
        <f>'% D'!BP79</f>
        <v>-1.1900000000000048</v>
      </c>
      <c r="CE80" s="4">
        <f>'% D'!BQ79</f>
        <v>1.078330571917592</v>
      </c>
      <c r="CG80" s="4">
        <f>'# D'!BH79</f>
        <v>-0.22666666666666702</v>
      </c>
      <c r="CH80" s="12">
        <f>'# D'!BI79</f>
        <v>0.17889936210536797</v>
      </c>
      <c r="CI80" s="4">
        <f>'# D'!BJ79</f>
        <v>-0.45533333333333337</v>
      </c>
      <c r="CJ80" s="12">
        <f>'# D'!BK79</f>
        <v>0.12116840633866087</v>
      </c>
      <c r="CK80" s="4">
        <f>'# D'!BL79</f>
        <v>-0.1726666666666663</v>
      </c>
      <c r="CL80" s="12">
        <f>'# D'!BM79</f>
        <v>2.3441470212312097</v>
      </c>
      <c r="CM80" s="4">
        <f>'# D'!BN79</f>
        <v>-0.19266666666666676</v>
      </c>
      <c r="CN80" s="12">
        <f>'# D'!BO79</f>
        <v>0.18872179507501713</v>
      </c>
      <c r="CO80" s="4">
        <f>'# D'!BP79</f>
        <v>-0.14299999999999979</v>
      </c>
      <c r="CP80" s="12">
        <f>'# D'!BQ79</f>
        <v>0.12873760679163665</v>
      </c>
      <c r="CR80" s="15">
        <f>'T-TEST'!AH79</f>
        <v>3.7632016952629799E-2</v>
      </c>
      <c r="CS80" s="15">
        <f>'T-TEST'!AI79</f>
        <v>1.7004207691880258E-2</v>
      </c>
      <c r="CT80" s="15">
        <f>'T-TEST'!AJ79</f>
        <v>4.2378127598803252E-2</v>
      </c>
      <c r="CU80" s="15">
        <f>'T-TEST'!AK79</f>
        <v>0.22751819799900985</v>
      </c>
      <c r="CV80" s="15">
        <f>'T-TEST'!AL79</f>
        <v>0.20837494260896156</v>
      </c>
      <c r="CX80" s="8" t="str">
        <f t="shared" si="25"/>
        <v>N</v>
      </c>
      <c r="CY80" s="8" t="str">
        <f t="shared" si="26"/>
        <v>N</v>
      </c>
      <c r="CZ80" s="8" t="str">
        <f t="shared" si="27"/>
        <v>N</v>
      </c>
      <c r="DA80" s="8" t="str">
        <f t="shared" si="28"/>
        <v>N</v>
      </c>
      <c r="DB80" s="8" t="str">
        <f t="shared" si="29"/>
        <v>N</v>
      </c>
    </row>
    <row r="81" spans="1:106" x14ac:dyDescent="0.25">
      <c r="A81" t="str">
        <f>'Raw Data'!A80</f>
        <v>A_p110g</v>
      </c>
      <c r="B81">
        <f>'Raw Data'!B80</f>
        <v>558</v>
      </c>
      <c r="C81">
        <f>'Raw Data'!C80</f>
        <v>575</v>
      </c>
      <c r="D81" t="str">
        <f>'Raw Data'!D80</f>
        <v>IIATDPLNPLTAEDKELL</v>
      </c>
      <c r="E81" s="4">
        <f>'% D'!AL80</f>
        <v>8.9136666666666677</v>
      </c>
      <c r="F81" s="12">
        <f>'% D'!AM80</f>
        <v>0.76027485877688794</v>
      </c>
      <c r="G81" s="4">
        <f>'% D'!AN80</f>
        <v>8.1666666666666679</v>
      </c>
      <c r="H81" s="12">
        <f>'% D'!AO80</f>
        <v>1.4830651629971798</v>
      </c>
      <c r="I81" s="4">
        <f>'% D'!AP80</f>
        <v>15.217333333333332</v>
      </c>
      <c r="J81" s="12">
        <f>'% D'!AQ80</f>
        <v>0.85561490044539912</v>
      </c>
      <c r="K81" s="4">
        <f>'% D'!AR80</f>
        <v>19.852666666666664</v>
      </c>
      <c r="L81" s="12">
        <f>'% D'!AS80</f>
        <v>0.97588422035269606</v>
      </c>
      <c r="M81" s="4">
        <f>'% D'!AT80</f>
        <v>19.134999999999998</v>
      </c>
      <c r="N81" s="12">
        <f>'% D'!AU80</f>
        <v>0.78682870788844972</v>
      </c>
      <c r="P81" s="4">
        <f>'# D'!AL80</f>
        <v>1.2476666666666663</v>
      </c>
      <c r="Q81" s="12">
        <f>'# D'!AM80</f>
        <v>0.10610102762794738</v>
      </c>
      <c r="R81" s="4">
        <f>'# D'!AN80</f>
        <v>1.1436666666666664</v>
      </c>
      <c r="S81" s="12">
        <f>'# D'!AO80</f>
        <v>0.20785582434243857</v>
      </c>
      <c r="T81" s="4">
        <f>'# D'!AP80</f>
        <v>2.4206666666666674</v>
      </c>
      <c r="U81" s="12">
        <f>'# D'!AQ80</f>
        <v>2.8955098849253247</v>
      </c>
      <c r="V81" s="4">
        <f>'# D'!AR80</f>
        <v>2.7796666666666656</v>
      </c>
      <c r="W81" s="12">
        <f>'# D'!AS80</f>
        <v>0.13626492456240891</v>
      </c>
      <c r="X81" s="4">
        <f>'# D'!AT80</f>
        <v>2.6790000000000003</v>
      </c>
      <c r="Y81" s="12">
        <f>'# D'!AU80</f>
        <v>0.11022844524183878</v>
      </c>
      <c r="Z81" s="12"/>
      <c r="AB81" s="15">
        <f>'T-TEST'!V80</f>
        <v>6.5858330394090643E-4</v>
      </c>
      <c r="AC81" s="15">
        <f>'T-TEST'!W80</f>
        <v>3.8709331910943873E-3</v>
      </c>
      <c r="AD81" s="15">
        <f>'T-TEST'!X80</f>
        <v>1.6083406475382605E-4</v>
      </c>
      <c r="AE81" s="15">
        <f>'T-TEST'!Y80</f>
        <v>1.1511839278947803E-5</v>
      </c>
      <c r="AF81" s="15">
        <f>'T-TEST'!Z80</f>
        <v>1.0392030695427516E-6</v>
      </c>
      <c r="AH81" s="8" t="str">
        <f t="shared" si="15"/>
        <v>S</v>
      </c>
      <c r="AI81" s="8" t="str">
        <f t="shared" si="16"/>
        <v>S</v>
      </c>
      <c r="AJ81" s="8" t="str">
        <f t="shared" si="17"/>
        <v>B</v>
      </c>
      <c r="AK81" s="8" t="str">
        <f t="shared" si="18"/>
        <v>B</v>
      </c>
      <c r="AL81" s="8" t="str">
        <f t="shared" si="19"/>
        <v>B</v>
      </c>
      <c r="AM81" s="8"/>
      <c r="AN81" s="4">
        <f>'% D'!AW80</f>
        <v>6.365000000000002</v>
      </c>
      <c r="AO81" s="12">
        <f>'% D'!AX80</f>
        <v>1.3247085904869846</v>
      </c>
      <c r="AP81" s="4">
        <f>'% D'!AY80</f>
        <v>6.6820000000000022</v>
      </c>
      <c r="AQ81" s="12">
        <f>'% D'!AZ80</f>
        <v>1.9070809612149988</v>
      </c>
      <c r="AR81" s="4">
        <f>'% D'!BA80</f>
        <v>10.165333333333329</v>
      </c>
      <c r="AS81" s="12">
        <f>'% D'!BB80</f>
        <v>1.3281997642765795</v>
      </c>
      <c r="AT81" s="4">
        <f>'% D'!BC80</f>
        <v>16.372000000000007</v>
      </c>
      <c r="AU81" s="12">
        <f>'% D'!BD80</f>
        <v>1.6797707361272385</v>
      </c>
      <c r="AV81" s="4">
        <f>'% D'!BE80</f>
        <v>14.694833333333328</v>
      </c>
      <c r="AW81" s="12">
        <f>'% D'!BF80</f>
        <v>1.369511292425492</v>
      </c>
      <c r="AY81" s="4">
        <f>'# D'!AW80</f>
        <v>0.89099999999999957</v>
      </c>
      <c r="AZ81" s="12">
        <f>'# D'!AX80</f>
        <v>0.18504022690718264</v>
      </c>
      <c r="BA81" s="4">
        <f>'# D'!AY80</f>
        <v>0.93533333333333335</v>
      </c>
      <c r="BB81" s="12">
        <f>'# D'!AZ80</f>
        <v>0.26731492146198294</v>
      </c>
      <c r="BC81" s="4">
        <f>'# D'!BA80</f>
        <v>1.6963333333333344</v>
      </c>
      <c r="BD81" s="12">
        <f>'# D'!BB80</f>
        <v>2.8016086625459717</v>
      </c>
      <c r="BE81" s="4">
        <f>'# D'!BC80</f>
        <v>2.2926666666666655</v>
      </c>
      <c r="BF81" s="12">
        <f>'# D'!BD80</f>
        <v>0.23518921368600859</v>
      </c>
      <c r="BG81" s="4">
        <f>'# D'!BE80</f>
        <v>2.057833333333333</v>
      </c>
      <c r="BH81" s="12">
        <f>'# D'!BF80</f>
        <v>0.19170891385623831</v>
      </c>
      <c r="BJ81" s="15">
        <f>'T-TEST'!AB80</f>
        <v>3.9720477674061336E-4</v>
      </c>
      <c r="BK81" s="15">
        <f>'T-TEST'!AC80</f>
        <v>2.0005980153972019E-3</v>
      </c>
      <c r="BL81" s="15">
        <f>'T-TEST'!AD80</f>
        <v>5.0272413738346395E-5</v>
      </c>
      <c r="BM81" s="15">
        <f>'T-TEST'!AE80</f>
        <v>9.3194965078629757E-3</v>
      </c>
      <c r="BN81" s="15">
        <f>'T-TEST'!AF80</f>
        <v>1.2689449088957978E-2</v>
      </c>
      <c r="BP81" s="8" t="str">
        <f t="shared" si="20"/>
        <v>S</v>
      </c>
      <c r="BQ81" s="8" t="str">
        <f t="shared" si="21"/>
        <v>S</v>
      </c>
      <c r="BR81" s="8" t="str">
        <f t="shared" si="22"/>
        <v>B</v>
      </c>
      <c r="BS81" s="8" t="str">
        <f t="shared" si="23"/>
        <v>B</v>
      </c>
      <c r="BT81" s="8" t="str">
        <f t="shared" si="24"/>
        <v>N</v>
      </c>
      <c r="BV81" s="4">
        <f>'% D'!BH80</f>
        <v>-2.5486666666666657</v>
      </c>
      <c r="BW81" s="4">
        <f>'% D'!BI80</f>
        <v>0.91059169179961108</v>
      </c>
      <c r="BX81" s="4">
        <f>'% D'!BJ80</f>
        <v>-1.4846666666666657</v>
      </c>
      <c r="BY81" s="4">
        <f>'% D'!BK80</f>
        <v>1.0954749059327511</v>
      </c>
      <c r="BZ81" s="4">
        <f>'% D'!BL80</f>
        <v>-5.0520000000000032</v>
      </c>
      <c r="CA81" s="4">
        <f>'% D'!BM80</f>
        <v>0.91160346632238887</v>
      </c>
      <c r="CB81" s="4">
        <f>'% D'!BN80</f>
        <v>-3.4806666666666572</v>
      </c>
      <c r="CC81" s="4">
        <f>'% D'!BO80</f>
        <v>1.4146054006603506</v>
      </c>
      <c r="CD81" s="4">
        <f>'% D'!BP80</f>
        <v>-4.4401666666666699</v>
      </c>
      <c r="CE81" s="4">
        <f>'% D'!BQ80</f>
        <v>1.2656945414845961</v>
      </c>
      <c r="CG81" s="4">
        <f>'# D'!BH80</f>
        <v>-0.35666666666666669</v>
      </c>
      <c r="CH81" s="12">
        <f>'# D'!BI80</f>
        <v>0.12706403694129917</v>
      </c>
      <c r="CI81" s="4">
        <f>'# D'!BJ80</f>
        <v>-0.20833333333333304</v>
      </c>
      <c r="CJ81" s="12">
        <f>'# D'!BK80</f>
        <v>0.15352290524998302</v>
      </c>
      <c r="CK81" s="4">
        <f>'# D'!BL80</f>
        <v>-0.72433333333333305</v>
      </c>
      <c r="CL81" s="12">
        <f>'# D'!BM80</f>
        <v>2.3888861896503855</v>
      </c>
      <c r="CM81" s="4">
        <f>'# D'!BN80</f>
        <v>-0.4870000000000001</v>
      </c>
      <c r="CN81" s="12">
        <f>'# D'!BO80</f>
        <v>0.19806055897475022</v>
      </c>
      <c r="CO81" s="4">
        <f>'# D'!BP80</f>
        <v>-0.62116666666666731</v>
      </c>
      <c r="CP81" s="12">
        <f>'# D'!BQ80</f>
        <v>0.17732061329987661</v>
      </c>
      <c r="CR81" s="15">
        <f>'T-TEST'!AH80</f>
        <v>2.1981769164505106E-2</v>
      </c>
      <c r="CS81" s="15">
        <f>'T-TEST'!AI80</f>
        <v>5.9784950707327832E-2</v>
      </c>
      <c r="CT81" s="15">
        <f>'T-TEST'!AJ80</f>
        <v>3.3020714754485397E-3</v>
      </c>
      <c r="CU81" s="15">
        <f>'T-TEST'!AK80</f>
        <v>0.11512497453084108</v>
      </c>
      <c r="CV81" s="15">
        <f>'T-TEST'!AL80</f>
        <v>7.1651859594100323E-2</v>
      </c>
      <c r="CX81" s="8" t="str">
        <f t="shared" si="25"/>
        <v>N</v>
      </c>
      <c r="CY81" s="8" t="str">
        <f t="shared" si="26"/>
        <v>N</v>
      </c>
      <c r="CZ81" s="8" t="str">
        <f t="shared" si="27"/>
        <v>S</v>
      </c>
      <c r="DA81" s="8" t="str">
        <f t="shared" si="28"/>
        <v>N</v>
      </c>
      <c r="DB81" s="8" t="str">
        <f t="shared" si="29"/>
        <v>N</v>
      </c>
    </row>
    <row r="82" spans="1:106" x14ac:dyDescent="0.25">
      <c r="A82" t="str">
        <f>'Raw Data'!A81</f>
        <v>A_p110g</v>
      </c>
      <c r="B82">
        <f>'Raw Data'!B81</f>
        <v>558</v>
      </c>
      <c r="C82">
        <f>'Raw Data'!C81</f>
        <v>578</v>
      </c>
      <c r="D82" t="str">
        <f>'Raw Data'!D81</f>
        <v>IIATDPLNPLTAEDKELLWHF</v>
      </c>
      <c r="E82" s="4">
        <f>'% D'!AL81</f>
        <v>9.5346666666666664</v>
      </c>
      <c r="F82" s="12">
        <f>'% D'!AM81</f>
        <v>1.2330487607304523</v>
      </c>
      <c r="G82" s="4">
        <f>'% D'!AN81</f>
        <v>8.5320000000000018</v>
      </c>
      <c r="H82" s="12">
        <f>'% D'!AO81</f>
        <v>1.3229032769732152</v>
      </c>
      <c r="I82" s="4">
        <f>'% D'!AP81</f>
        <v>14.749333333333333</v>
      </c>
      <c r="J82" s="12">
        <f>'% D'!AQ81</f>
        <v>1.361893864740535</v>
      </c>
      <c r="K82" s="4">
        <f>'% D'!AR81</f>
        <v>23.338666666666668</v>
      </c>
      <c r="L82" s="12">
        <f>'% D'!AS81</f>
        <v>1.4989532956712137</v>
      </c>
      <c r="M82" s="4">
        <f>'% D'!AT81</f>
        <v>24.312999999999995</v>
      </c>
      <c r="N82" s="12">
        <f>'% D'!AU81</f>
        <v>0.77694001676634394</v>
      </c>
      <c r="P82" s="4">
        <f>'# D'!AL81</f>
        <v>1.6206666666666665</v>
      </c>
      <c r="Q82" s="12">
        <f>'# D'!AM81</f>
        <v>0.20919818424422501</v>
      </c>
      <c r="R82" s="4">
        <f>'# D'!AN81</f>
        <v>1.450333333333333</v>
      </c>
      <c r="S82" s="12">
        <f>'# D'!AO81</f>
        <v>0.22471739647829042</v>
      </c>
      <c r="T82" s="4">
        <f>'# D'!AP81</f>
        <v>3.1246666666666671</v>
      </c>
      <c r="U82" s="12">
        <f>'# D'!AQ81</f>
        <v>3.5133751850844703</v>
      </c>
      <c r="V82" s="4">
        <f>'# D'!AR81</f>
        <v>3.9673333333333334</v>
      </c>
      <c r="W82" s="12">
        <f>'# D'!AS81</f>
        <v>0.2549240202241847</v>
      </c>
      <c r="X82" s="4">
        <f>'# D'!AT81</f>
        <v>4.133</v>
      </c>
      <c r="Y82" s="12">
        <f>'# D'!AU81</f>
        <v>0.13188392473058641</v>
      </c>
      <c r="Z82" s="12"/>
      <c r="AB82" s="15">
        <f>'T-TEST'!V81</f>
        <v>1.4839292147695706E-3</v>
      </c>
      <c r="AC82" s="15">
        <f>'T-TEST'!W81</f>
        <v>4.4055017606024404E-3</v>
      </c>
      <c r="AD82" s="15">
        <f>'T-TEST'!X81</f>
        <v>6.7727459807682782E-4</v>
      </c>
      <c r="AE82" s="15">
        <f>'T-TEST'!Y81</f>
        <v>8.4236301165124252E-4</v>
      </c>
      <c r="AF82" s="15">
        <f>'T-TEST'!Z81</f>
        <v>5.3255486946509215E-5</v>
      </c>
      <c r="AH82" s="8" t="str">
        <f t="shared" si="15"/>
        <v>S</v>
      </c>
      <c r="AI82" s="8" t="str">
        <f t="shared" si="16"/>
        <v>S</v>
      </c>
      <c r="AJ82" s="8" t="str">
        <f t="shared" si="17"/>
        <v>B</v>
      </c>
      <c r="AK82" s="8" t="str">
        <f t="shared" si="18"/>
        <v>B</v>
      </c>
      <c r="AL82" s="8" t="str">
        <f t="shared" si="19"/>
        <v>B</v>
      </c>
      <c r="AM82" s="8"/>
      <c r="AN82" s="4">
        <f>'% D'!AW81</f>
        <v>8.309333333333333</v>
      </c>
      <c r="AO82" s="12">
        <f>'% D'!AX81</f>
        <v>1.6196445135497661</v>
      </c>
      <c r="AP82" s="4">
        <f>'% D'!AY81</f>
        <v>7.6706666666666692</v>
      </c>
      <c r="AQ82" s="12">
        <f>'% D'!AZ81</f>
        <v>1.3238587949945564</v>
      </c>
      <c r="AR82" s="4">
        <f>'% D'!BA81</f>
        <v>13.479333333333333</v>
      </c>
      <c r="AS82" s="12">
        <f>'% D'!BB81</f>
        <v>1.4159800328086229</v>
      </c>
      <c r="AT82" s="4">
        <f>'% D'!BC81</f>
        <v>17.707000000000001</v>
      </c>
      <c r="AU82" s="12">
        <f>'% D'!BD81</f>
        <v>1.4124507125050363</v>
      </c>
      <c r="AV82" s="4">
        <f>'% D'!BE81</f>
        <v>18.281999999999996</v>
      </c>
      <c r="AW82" s="12">
        <f>'% D'!BF81</f>
        <v>0.96668669483437253</v>
      </c>
      <c r="AY82" s="4">
        <f>'# D'!AW81</f>
        <v>1.4123333333333332</v>
      </c>
      <c r="AZ82" s="12">
        <f>'# D'!AX81</f>
        <v>0.27482854311357463</v>
      </c>
      <c r="BA82" s="4">
        <f>'# D'!AY81</f>
        <v>1.3043333333333327</v>
      </c>
      <c r="BB82" s="12">
        <f>'# D'!AZ81</f>
        <v>0.22491174168424727</v>
      </c>
      <c r="BC82" s="4">
        <f>'# D'!BA81</f>
        <v>2.6496666666666675</v>
      </c>
      <c r="BD82" s="12">
        <f>'# D'!BB81</f>
        <v>3.9125452827123528</v>
      </c>
      <c r="BE82" s="4">
        <f>'# D'!BC81</f>
        <v>3.0098333333333338</v>
      </c>
      <c r="BF82" s="12">
        <f>'# D'!BD81</f>
        <v>0.23999800898004622</v>
      </c>
      <c r="BG82" s="4">
        <f>'# D'!BE81</f>
        <v>3.1080000000000005</v>
      </c>
      <c r="BH82" s="12">
        <f>'# D'!BF81</f>
        <v>0.16377451930460191</v>
      </c>
      <c r="BJ82" s="15">
        <f>'T-TEST'!AB81</f>
        <v>3.9181058039728815E-4</v>
      </c>
      <c r="BK82" s="15">
        <f>'T-TEST'!AC81</f>
        <v>5.5048863556361226E-3</v>
      </c>
      <c r="BL82" s="15">
        <f>'T-TEST'!AD81</f>
        <v>6.4318736264418403E-4</v>
      </c>
      <c r="BM82" s="15">
        <f>'T-TEST'!AE81</f>
        <v>1.6663906675050413E-3</v>
      </c>
      <c r="BN82" s="15">
        <f>'T-TEST'!AF81</f>
        <v>3.1024985550311879E-5</v>
      </c>
      <c r="BP82" s="8" t="str">
        <f t="shared" si="20"/>
        <v>S</v>
      </c>
      <c r="BQ82" s="8" t="str">
        <f t="shared" si="21"/>
        <v>S</v>
      </c>
      <c r="BR82" s="8" t="str">
        <f t="shared" si="22"/>
        <v>B</v>
      </c>
      <c r="BS82" s="8" t="str">
        <f t="shared" si="23"/>
        <v>B</v>
      </c>
      <c r="BT82" s="8" t="str">
        <f t="shared" si="24"/>
        <v>B</v>
      </c>
      <c r="BV82" s="4">
        <f>'% D'!BH81</f>
        <v>-1.2253333333333334</v>
      </c>
      <c r="BW82" s="4">
        <f>'% D'!BI81</f>
        <v>0.984118416266762</v>
      </c>
      <c r="BX82" s="4">
        <f>'% D'!BJ81</f>
        <v>-0.86133333333333262</v>
      </c>
      <c r="BY82" s="4">
        <f>'% D'!BK81</f>
        <v>0.42559811283883442</v>
      </c>
      <c r="BZ82" s="4">
        <f>'% D'!BL81</f>
        <v>-1.2699999999999996</v>
      </c>
      <c r="CA82" s="4">
        <f>'% D'!BM81</f>
        <v>0.71099509123273619</v>
      </c>
      <c r="CB82" s="4">
        <f>'% D'!BN81</f>
        <v>-5.6316666666666677</v>
      </c>
      <c r="CC82" s="4">
        <f>'% D'!BO81</f>
        <v>0.29297776327265063</v>
      </c>
      <c r="CD82" s="4">
        <f>'% D'!BP81</f>
        <v>-6.0309999999999988</v>
      </c>
      <c r="CE82" s="4">
        <f>'% D'!BQ81</f>
        <v>0.56544336423920283</v>
      </c>
      <c r="CG82" s="4">
        <f>'# D'!BH81</f>
        <v>-0.20833333333333326</v>
      </c>
      <c r="CH82" s="12">
        <f>'# D'!BI81</f>
        <v>0.16700096604914308</v>
      </c>
      <c r="CI82" s="4">
        <f>'# D'!BJ81</f>
        <v>-0.14600000000000035</v>
      </c>
      <c r="CJ82" s="12">
        <f>'# D'!BK81</f>
        <v>7.2036765358213073E-2</v>
      </c>
      <c r="CK82" s="4">
        <f>'# D'!BL81</f>
        <v>-0.47499999999999964</v>
      </c>
      <c r="CL82" s="12">
        <f>'# D'!BM81</f>
        <v>2.9958656901069118</v>
      </c>
      <c r="CM82" s="4">
        <f>'# D'!BN81</f>
        <v>-0.95749999999999957</v>
      </c>
      <c r="CN82" s="12">
        <f>'# D'!BO81</f>
        <v>5.0281350303466338E-2</v>
      </c>
      <c r="CO82" s="4">
        <f>'# D'!BP81</f>
        <v>-1.0249999999999995</v>
      </c>
      <c r="CP82" s="12">
        <f>'# D'!BQ81</f>
        <v>9.5388626039565383E-2</v>
      </c>
      <c r="CR82" s="15">
        <f>'T-TEST'!AH81</f>
        <v>7.2984349273622726E-2</v>
      </c>
      <c r="CS82" s="15">
        <f>'T-TEST'!AI81</f>
        <v>7.6822275286992734E-3</v>
      </c>
      <c r="CT82" s="15">
        <f>'T-TEST'!AJ81</f>
        <v>1.2540476312036928E-2</v>
      </c>
      <c r="CU82" s="15">
        <f>'T-TEST'!AK81</f>
        <v>2.976198190329774E-5</v>
      </c>
      <c r="CV82" s="15">
        <f>'T-TEST'!AL81</f>
        <v>1.1792798191942282E-2</v>
      </c>
      <c r="CX82" s="8" t="str">
        <f t="shared" si="25"/>
        <v>N</v>
      </c>
      <c r="CY82" s="8" t="str">
        <f t="shared" si="26"/>
        <v>N</v>
      </c>
      <c r="CZ82" s="8" t="str">
        <f t="shared" si="27"/>
        <v>N</v>
      </c>
      <c r="DA82" s="8" t="str">
        <f t="shared" si="28"/>
        <v>S</v>
      </c>
      <c r="DB82" s="8" t="str">
        <f t="shared" si="29"/>
        <v>N</v>
      </c>
    </row>
    <row r="83" spans="1:106" x14ac:dyDescent="0.25">
      <c r="A83" t="str">
        <f>'Raw Data'!A82</f>
        <v>A_p110g</v>
      </c>
      <c r="B83">
        <f>'Raw Data'!B82</f>
        <v>574</v>
      </c>
      <c r="C83">
        <f>'Raw Data'!C82</f>
        <v>578</v>
      </c>
      <c r="D83" t="str">
        <f>'Raw Data'!D82</f>
        <v>LLWHF</v>
      </c>
      <c r="E83" s="4">
        <f>'% D'!AL82</f>
        <v>6.5773333333333328</v>
      </c>
      <c r="F83" s="12">
        <f>'% D'!AM82</f>
        <v>1.2158485548051428</v>
      </c>
      <c r="G83" s="4">
        <f>'% D'!AN82</f>
        <v>8.2330000000000005</v>
      </c>
      <c r="H83" s="12">
        <f>'% D'!AO82</f>
        <v>0.88977160395417099</v>
      </c>
      <c r="I83" s="4">
        <f>'% D'!AP82</f>
        <v>18.367000000000001</v>
      </c>
      <c r="J83" s="12">
        <f>'% D'!AQ82</f>
        <v>1.210512008100479</v>
      </c>
      <c r="K83" s="4">
        <f>'% D'!AR82</f>
        <v>39.036666666666662</v>
      </c>
      <c r="L83" s="12">
        <f>'% D'!AS82</f>
        <v>1.7367630729567389</v>
      </c>
      <c r="M83" s="4">
        <f>'% D'!AT82</f>
        <v>41.481666666666655</v>
      </c>
      <c r="N83" s="12">
        <f>'% D'!AU82</f>
        <v>1.6985149882194566</v>
      </c>
      <c r="P83" s="4">
        <f>'# D'!AL82</f>
        <v>0.19733333333333333</v>
      </c>
      <c r="Q83" s="12">
        <f>'# D'!AM82</f>
        <v>3.5993791351673909E-2</v>
      </c>
      <c r="R83" s="4">
        <f>'# D'!AN82</f>
        <v>0.24700000000000003</v>
      </c>
      <c r="S83" s="12">
        <f>'# D'!AO82</f>
        <v>2.6794494717703357E-2</v>
      </c>
      <c r="T83" s="4">
        <f>'# D'!AP82</f>
        <v>0.78333333333333344</v>
      </c>
      <c r="U83" s="12">
        <f>'# D'!AQ82</f>
        <v>0.47463192322113018</v>
      </c>
      <c r="V83" s="4">
        <f>'# D'!AR82</f>
        <v>1.1709999999999998</v>
      </c>
      <c r="W83" s="12">
        <f>'# D'!AS82</f>
        <v>5.1882724807845497E-2</v>
      </c>
      <c r="X83" s="4">
        <f>'# D'!AT82</f>
        <v>1.2443333333333335</v>
      </c>
      <c r="Y83" s="12">
        <f>'# D'!AU82</f>
        <v>5.1176856729714185E-2</v>
      </c>
      <c r="Z83" s="12"/>
      <c r="AB83" s="15">
        <f>'T-TEST'!V82</f>
        <v>4.2361709577729673E-4</v>
      </c>
      <c r="AC83" s="15">
        <f>'T-TEST'!W82</f>
        <v>1.6892802785124323E-3</v>
      </c>
      <c r="AD83" s="15">
        <f>'T-TEST'!X82</f>
        <v>1.2830457035985536E-4</v>
      </c>
      <c r="AE83" s="15">
        <f>'T-TEST'!Y82</f>
        <v>3.437422117424908E-4</v>
      </c>
      <c r="AF83" s="15">
        <f>'T-TEST'!Z82</f>
        <v>8.9609403686300889E-7</v>
      </c>
      <c r="AH83" s="8" t="str">
        <f t="shared" si="15"/>
        <v>N</v>
      </c>
      <c r="AI83" s="8" t="str">
        <f t="shared" si="16"/>
        <v>N</v>
      </c>
      <c r="AJ83" s="8" t="str">
        <f t="shared" si="17"/>
        <v>B</v>
      </c>
      <c r="AK83" s="8" t="str">
        <f t="shared" si="18"/>
        <v>B</v>
      </c>
      <c r="AL83" s="8" t="str">
        <f t="shared" si="19"/>
        <v>B</v>
      </c>
      <c r="AM83" s="8"/>
      <c r="AN83" s="4">
        <f>'% D'!AW82</f>
        <v>4.3216666666666672</v>
      </c>
      <c r="AO83" s="12">
        <f>'% D'!AX82</f>
        <v>1.0808650978432126</v>
      </c>
      <c r="AP83" s="4">
        <f>'% D'!AY82</f>
        <v>5.1206666666666676</v>
      </c>
      <c r="AQ83" s="12">
        <f>'% D'!AZ82</f>
        <v>1.0101067042213243</v>
      </c>
      <c r="AR83" s="4">
        <f>'% D'!BA82</f>
        <v>12.685</v>
      </c>
      <c r="AS83" s="12">
        <f>'% D'!BB82</f>
        <v>1.469554614170939</v>
      </c>
      <c r="AT83" s="4">
        <f>'% D'!BC82</f>
        <v>32.504166666666663</v>
      </c>
      <c r="AU83" s="12">
        <f>'% D'!BD82</f>
        <v>1.4904350607293617</v>
      </c>
      <c r="AV83" s="4">
        <f>'% D'!BE82</f>
        <v>30.13849999999999</v>
      </c>
      <c r="AW83" s="12">
        <f>'% D'!BF82</f>
        <v>1.3380515565166866</v>
      </c>
      <c r="AY83" s="4">
        <f>'# D'!AW82</f>
        <v>0.12933333333333333</v>
      </c>
      <c r="AZ83" s="12">
        <f>'# D'!AX82</f>
        <v>3.2388240076209891E-2</v>
      </c>
      <c r="BA83" s="4">
        <f>'# D'!AY82</f>
        <v>0.1536666666666667</v>
      </c>
      <c r="BB83" s="12">
        <f>'# D'!AZ82</f>
        <v>3.0416172821955058E-2</v>
      </c>
      <c r="BC83" s="4">
        <f>'# D'!BA82</f>
        <v>0.6100000000000001</v>
      </c>
      <c r="BD83" s="12">
        <f>'# D'!BB82</f>
        <v>0.48813932502634166</v>
      </c>
      <c r="BE83" s="4">
        <f>'# D'!BC82</f>
        <v>0.97516666666666652</v>
      </c>
      <c r="BF83" s="12">
        <f>'# D'!BD82</f>
        <v>4.5084278089566901E-2</v>
      </c>
      <c r="BG83" s="4">
        <f>'# D'!BE82</f>
        <v>0.90400000000000014</v>
      </c>
      <c r="BH83" s="12">
        <f>'# D'!BF82</f>
        <v>3.9575871859391668E-2</v>
      </c>
      <c r="BJ83" s="15">
        <f>'T-TEST'!AB82</f>
        <v>2.8467401235592335E-3</v>
      </c>
      <c r="BK83" s="15">
        <f>'T-TEST'!AC82</f>
        <v>2.7094896943154543E-3</v>
      </c>
      <c r="BL83" s="15">
        <f>'T-TEST'!AD82</f>
        <v>6.189277391193265E-5</v>
      </c>
      <c r="BM83" s="15">
        <f>'T-TEST'!AE82</f>
        <v>6.8672151073221363E-4</v>
      </c>
      <c r="BN83" s="15">
        <f>'T-TEST'!AF82</f>
        <v>3.020914133820958E-5</v>
      </c>
      <c r="BP83" s="8" t="str">
        <f t="shared" si="20"/>
        <v>N</v>
      </c>
      <c r="BQ83" s="8" t="str">
        <f t="shared" si="21"/>
        <v>N</v>
      </c>
      <c r="BR83" s="8" t="str">
        <f t="shared" si="22"/>
        <v>B</v>
      </c>
      <c r="BS83" s="8" t="str">
        <f t="shared" si="23"/>
        <v>B</v>
      </c>
      <c r="BT83" s="8" t="str">
        <f t="shared" si="24"/>
        <v>B</v>
      </c>
      <c r="BV83" s="4">
        <f>'% D'!BH82</f>
        <v>-2.2556666666666665</v>
      </c>
      <c r="BW83" s="4">
        <f>'% D'!BI82</f>
        <v>0.84943989370247763</v>
      </c>
      <c r="BX83" s="4">
        <f>'% D'!BJ82</f>
        <v>-3.112333333333333</v>
      </c>
      <c r="BY83" s="4">
        <f>'% D'!BK82</f>
        <v>0.44238685594212768</v>
      </c>
      <c r="BZ83" s="4">
        <f>'% D'!BL82</f>
        <v>-5.6820000000000004</v>
      </c>
      <c r="CA83" s="4">
        <f>'% D'!BM82</f>
        <v>0.95991159049860431</v>
      </c>
      <c r="CB83" s="4">
        <f>'% D'!BN82</f>
        <v>-6.5324999999999998</v>
      </c>
      <c r="CC83" s="4">
        <f>'% D'!BO82</f>
        <v>0.28168335128670513</v>
      </c>
      <c r="CD83" s="4">
        <f>'% D'!BP82</f>
        <v>-11.343166666666669</v>
      </c>
      <c r="CE83" s="4">
        <f>'% D'!BQ82</f>
        <v>1.5158759121615883</v>
      </c>
      <c r="CG83" s="4">
        <f>'# D'!BH82</f>
        <v>-6.8000000000000005E-2</v>
      </c>
      <c r="CH83" s="12">
        <f>'# D'!BI82</f>
        <v>2.5238858928247954E-2</v>
      </c>
      <c r="CI83" s="4">
        <f>'# D'!BJ82</f>
        <v>-9.3333333333333324E-2</v>
      </c>
      <c r="CJ83" s="12">
        <f>'# D'!BK82</f>
        <v>1.3621678104251704E-2</v>
      </c>
      <c r="CK83" s="4">
        <f>'# D'!BL82</f>
        <v>-0.17333333333333334</v>
      </c>
      <c r="CL83" s="12">
        <f>'# D'!BM82</f>
        <v>0.11773791557157462</v>
      </c>
      <c r="CM83" s="4">
        <f>'# D'!BN82</f>
        <v>-0.19583333333333333</v>
      </c>
      <c r="CN83" s="12">
        <f>'# D'!BO82</f>
        <v>8.2126602806516895E-3</v>
      </c>
      <c r="CO83" s="4">
        <f>'# D'!BP82</f>
        <v>-0.34033333333333332</v>
      </c>
      <c r="CP83" s="12">
        <f>'# D'!BQ82</f>
        <v>4.5542110367276678E-2</v>
      </c>
      <c r="CR83" s="15">
        <f>'T-TEST'!AH82</f>
        <v>3.6745621893967714E-3</v>
      </c>
      <c r="CS83" s="15">
        <f>'T-TEST'!AI82</f>
        <v>3.4541590592999249E-4</v>
      </c>
      <c r="CT83" s="15">
        <f>'T-TEST'!AJ82</f>
        <v>5.9848291573555499E-4</v>
      </c>
      <c r="CU83" s="15">
        <f>'T-TEST'!AK82</f>
        <v>4.1985913697997556E-4</v>
      </c>
      <c r="CV83" s="15">
        <f>'T-TEST'!AL82</f>
        <v>4.7076066744412094E-4</v>
      </c>
      <c r="CX83" s="8" t="str">
        <f t="shared" si="25"/>
        <v>N</v>
      </c>
      <c r="CY83" s="8" t="str">
        <f t="shared" si="26"/>
        <v>N</v>
      </c>
      <c r="CZ83" s="8" t="str">
        <f t="shared" si="27"/>
        <v>N</v>
      </c>
      <c r="DA83" s="8" t="str">
        <f t="shared" si="28"/>
        <v>N</v>
      </c>
      <c r="DB83" s="8" t="str">
        <f t="shared" si="29"/>
        <v>N</v>
      </c>
    </row>
    <row r="84" spans="1:106" x14ac:dyDescent="0.25">
      <c r="A84" t="str">
        <f>'Raw Data'!A83</f>
        <v>A_p110g</v>
      </c>
      <c r="B84">
        <f>'Raw Data'!B83</f>
        <v>579</v>
      </c>
      <c r="C84">
        <f>'Raw Data'!C83</f>
        <v>592</v>
      </c>
      <c r="D84" t="str">
        <f>'Raw Data'!D83</f>
        <v>RYESLKHPKAYPKL</v>
      </c>
      <c r="E84" s="4">
        <f>'% D'!AL83</f>
        <v>3.4733333333333327</v>
      </c>
      <c r="F84" s="12">
        <f>'% D'!AM83</f>
        <v>0.53551828833079962</v>
      </c>
      <c r="G84" s="4">
        <f>'% D'!AN83</f>
        <v>1.9583333333333335</v>
      </c>
      <c r="H84" s="12">
        <f>'% D'!AO83</f>
        <v>0.57813784584627603</v>
      </c>
      <c r="I84" s="4">
        <f>'% D'!AP83</f>
        <v>22.539333333333332</v>
      </c>
      <c r="J84" s="12">
        <f>'% D'!AQ83</f>
        <v>0.29273811473763744</v>
      </c>
      <c r="K84" s="4">
        <f>'% D'!AR83</f>
        <v>34.473999999999997</v>
      </c>
      <c r="L84" s="12">
        <f>'% D'!AS83</f>
        <v>0.45589783898556829</v>
      </c>
      <c r="M84" s="4">
        <f>'% D'!AT83</f>
        <v>17.113666666666674</v>
      </c>
      <c r="N84" s="12">
        <f>'% D'!AU83</f>
        <v>0.59328136062417314</v>
      </c>
      <c r="P84" s="4">
        <f>'# D'!AL83</f>
        <v>0.34733333333333338</v>
      </c>
      <c r="Q84" s="12">
        <f>'# D'!AM83</f>
        <v>5.3464734335557026E-2</v>
      </c>
      <c r="R84" s="4">
        <f>'# D'!AN83</f>
        <v>0.19600000000000004</v>
      </c>
      <c r="S84" s="12">
        <f>'# D'!AO83</f>
        <v>5.8198564689629792E-2</v>
      </c>
      <c r="T84" s="4">
        <f>'# D'!AP83</f>
        <v>2.6459999999999999</v>
      </c>
      <c r="U84" s="12">
        <f>'# D'!AQ83</f>
        <v>1.6711533059852297</v>
      </c>
      <c r="V84" s="4">
        <f>'# D'!AR83</f>
        <v>3.4473333333333338</v>
      </c>
      <c r="W84" s="12">
        <f>'# D'!AS83</f>
        <v>4.5791166263183795E-2</v>
      </c>
      <c r="X84" s="4">
        <f>'# D'!AT83</f>
        <v>1.7116666666666664</v>
      </c>
      <c r="Y84" s="12">
        <f>'# D'!AU83</f>
        <v>5.9578476260639904E-2</v>
      </c>
      <c r="Z84" s="12"/>
      <c r="AB84" s="15">
        <f>'T-TEST'!V83</f>
        <v>1.2425564698208174E-4</v>
      </c>
      <c r="AC84" s="15">
        <f>'T-TEST'!W83</f>
        <v>1.8981380223905707E-3</v>
      </c>
      <c r="AD84" s="15">
        <f>'T-TEST'!X83</f>
        <v>1.3193101662958448E-5</v>
      </c>
      <c r="AE84" s="15">
        <f>'T-TEST'!Y83</f>
        <v>3.4956772786388168E-8</v>
      </c>
      <c r="AF84" s="15">
        <f>'T-TEST'!Z83</f>
        <v>1.9478686429219986E-5</v>
      </c>
      <c r="AH84" s="8" t="str">
        <f t="shared" si="15"/>
        <v>N</v>
      </c>
      <c r="AI84" s="8" t="str">
        <f t="shared" si="16"/>
        <v>N</v>
      </c>
      <c r="AJ84" s="8" t="str">
        <f t="shared" si="17"/>
        <v>B</v>
      </c>
      <c r="AK84" s="8" t="str">
        <f t="shared" si="18"/>
        <v>B</v>
      </c>
      <c r="AL84" s="8" t="str">
        <f t="shared" si="19"/>
        <v>B</v>
      </c>
      <c r="AM84" s="8"/>
      <c r="AN84" s="4">
        <f>'% D'!AW83</f>
        <v>0.99466666666666637</v>
      </c>
      <c r="AO84" s="12">
        <f>'% D'!AX83</f>
        <v>0.33457965068209317</v>
      </c>
      <c r="AP84" s="4">
        <f>'% D'!AY83</f>
        <v>0.13833333333333275</v>
      </c>
      <c r="AQ84" s="12">
        <f>'% D'!AZ83</f>
        <v>1.6005562828570292</v>
      </c>
      <c r="AR84" s="4">
        <f>'% D'!BA83</f>
        <v>16.62233333333333</v>
      </c>
      <c r="AS84" s="12">
        <f>'% D'!BB83</f>
        <v>0.57201136238946426</v>
      </c>
      <c r="AT84" s="4">
        <f>'% D'!BC83</f>
        <v>26.697166666666661</v>
      </c>
      <c r="AU84" s="12">
        <f>'% D'!BD83</f>
        <v>0.97440859249308731</v>
      </c>
      <c r="AV84" s="4">
        <f>'% D'!BE83</f>
        <v>11.775166666666671</v>
      </c>
      <c r="AW84" s="12">
        <f>'% D'!BF83</f>
        <v>0.93198829271906725</v>
      </c>
      <c r="AY84" s="4">
        <f>'# D'!AW83</f>
        <v>9.9333333333333385E-2</v>
      </c>
      <c r="AZ84" s="12">
        <f>'# D'!AX83</f>
        <v>3.339999124361924E-2</v>
      </c>
      <c r="BA84" s="4">
        <f>'# D'!AY83</f>
        <v>1.4000000000000012E-2</v>
      </c>
      <c r="BB84" s="12">
        <f>'# D'!AZ83</f>
        <v>0.15990300855643047</v>
      </c>
      <c r="BC84" s="4">
        <f>'# D'!BA83</f>
        <v>2.0266666666666664</v>
      </c>
      <c r="BD84" s="12">
        <f>'# D'!BB83</f>
        <v>1.7439204687156891</v>
      </c>
      <c r="BE84" s="4">
        <f>'# D'!BC83</f>
        <v>2.6698333333333339</v>
      </c>
      <c r="BF84" s="12">
        <f>'# D'!BD83</f>
        <v>9.720604623352859E-2</v>
      </c>
      <c r="BG84" s="4">
        <f>'# D'!BE83</f>
        <v>1.1774999999999993</v>
      </c>
      <c r="BH84" s="12">
        <f>'# D'!BF83</f>
        <v>9.3188014408271347E-2</v>
      </c>
      <c r="BJ84" s="15">
        <f>'T-TEST'!AB83</f>
        <v>1.0313777948026515E-2</v>
      </c>
      <c r="BK84" s="15">
        <f>'T-TEST'!AC83</f>
        <v>0.86768319648572223</v>
      </c>
      <c r="BL84" s="15">
        <f>'T-TEST'!AD83</f>
        <v>2.7425784111830334E-4</v>
      </c>
      <c r="BM84" s="15">
        <f>'T-TEST'!AE83</f>
        <v>1.0207038631049039E-2</v>
      </c>
      <c r="BN84" s="15">
        <f>'T-TEST'!AF83</f>
        <v>1.9095705071016128E-3</v>
      </c>
      <c r="BP84" s="8" t="str">
        <f t="shared" si="20"/>
        <v>N</v>
      </c>
      <c r="BQ84" s="8" t="str">
        <f t="shared" si="21"/>
        <v>N</v>
      </c>
      <c r="BR84" s="8" t="str">
        <f t="shared" si="22"/>
        <v>B</v>
      </c>
      <c r="BS84" s="8" t="str">
        <f t="shared" si="23"/>
        <v>N</v>
      </c>
      <c r="BT84" s="8" t="str">
        <f t="shared" si="24"/>
        <v>B</v>
      </c>
      <c r="BV84" s="4">
        <f>'% D'!BH83</f>
        <v>-2.4786666666666664</v>
      </c>
      <c r="BW84" s="4">
        <f>'% D'!BI83</f>
        <v>0.38994657399001459</v>
      </c>
      <c r="BX84" s="4">
        <f>'% D'!BJ83</f>
        <v>-1.8200000000000007</v>
      </c>
      <c r="BY84" s="4">
        <f>'% D'!BK83</f>
        <v>1.4995152126583502</v>
      </c>
      <c r="BZ84" s="4">
        <f>'% D'!BL83</f>
        <v>-5.9169999999999998</v>
      </c>
      <c r="CA84" s="4">
        <f>'% D'!BM83</f>
        <v>0.74981761325405083</v>
      </c>
      <c r="CB84" s="4">
        <f>'% D'!BN83</f>
        <v>-7.7768333333333359</v>
      </c>
      <c r="CC84" s="4">
        <f>'% D'!BO83</f>
        <v>1.0526805142889901</v>
      </c>
      <c r="CD84" s="4">
        <f>'% D'!BP83</f>
        <v>-5.3385000000000034</v>
      </c>
      <c r="CE84" s="4">
        <f>'% D'!BQ83</f>
        <v>0.69791160912458028</v>
      </c>
      <c r="CG84" s="4">
        <f>'# D'!BH83</f>
        <v>-0.24799999999999997</v>
      </c>
      <c r="CH84" s="12">
        <f>'# D'!BI83</f>
        <v>3.9073512997782146E-2</v>
      </c>
      <c r="CI84" s="4">
        <f>'# D'!BJ83</f>
        <v>-0.18200000000000002</v>
      </c>
      <c r="CJ84" s="12">
        <f>'# D'!BK83</f>
        <v>0.1500917700311315</v>
      </c>
      <c r="CK84" s="4">
        <f>'# D'!BL83</f>
        <v>-0.61933333333333351</v>
      </c>
      <c r="CL84" s="12">
        <f>'# D'!BM83</f>
        <v>1.0848666308329449</v>
      </c>
      <c r="CM84" s="4">
        <f>'# D'!BN83</f>
        <v>-0.77749999999999986</v>
      </c>
      <c r="CN84" s="12">
        <f>'# D'!BO83</f>
        <v>0.10556282545306843</v>
      </c>
      <c r="CO84" s="4">
        <f>'# D'!BP83</f>
        <v>-0.53416666666666712</v>
      </c>
      <c r="CP84" s="12">
        <f>'# D'!BQ83</f>
        <v>6.962805190560506E-2</v>
      </c>
      <c r="CR84" s="15">
        <f>'T-TEST'!AH83</f>
        <v>2.3645583275959592E-3</v>
      </c>
      <c r="CS84" s="15">
        <f>'T-TEST'!AI83</f>
        <v>0.12456183387244046</v>
      </c>
      <c r="CT84" s="15">
        <f>'T-TEST'!AJ83</f>
        <v>5.5904018434141996E-4</v>
      </c>
      <c r="CU84" s="15">
        <f>'T-TEST'!AK83</f>
        <v>3.2202233464864297E-2</v>
      </c>
      <c r="CV84" s="15">
        <f>'T-TEST'!AL83</f>
        <v>3.0375132552822912E-2</v>
      </c>
      <c r="CX84" s="8" t="str">
        <f t="shared" si="25"/>
        <v>N</v>
      </c>
      <c r="CY84" s="8" t="str">
        <f t="shared" si="26"/>
        <v>N</v>
      </c>
      <c r="CZ84" s="8" t="str">
        <f t="shared" si="27"/>
        <v>S</v>
      </c>
      <c r="DA84" s="8" t="str">
        <f t="shared" si="28"/>
        <v>N</v>
      </c>
      <c r="DB84" s="8" t="str">
        <f t="shared" si="29"/>
        <v>N</v>
      </c>
    </row>
    <row r="85" spans="1:106" x14ac:dyDescent="0.25">
      <c r="A85" t="str">
        <f>'Raw Data'!A84</f>
        <v>A_p110g</v>
      </c>
      <c r="B85">
        <f>'Raw Data'!B84</f>
        <v>593</v>
      </c>
      <c r="C85">
        <f>'Raw Data'!C84</f>
        <v>601</v>
      </c>
      <c r="D85" t="str">
        <f>'Raw Data'!D84</f>
        <v>FSSVKWGQQ</v>
      </c>
      <c r="E85" s="4">
        <f>'% D'!AL84</f>
        <v>20.387</v>
      </c>
      <c r="F85" s="12">
        <f>'% D'!AM84</f>
        <v>1.1512255015932831</v>
      </c>
      <c r="G85" s="4">
        <f>'% D'!AN84</f>
        <v>17.678333333333335</v>
      </c>
      <c r="H85" s="12">
        <f>'% D'!AO84</f>
        <v>1.3673968371580865</v>
      </c>
      <c r="I85" s="4">
        <f>'% D'!AP84</f>
        <v>37.845333333333329</v>
      </c>
      <c r="J85" s="12">
        <f>'% D'!AQ84</f>
        <v>1.9593667048572849</v>
      </c>
      <c r="K85" s="4">
        <f>'% D'!AR84</f>
        <v>46.155333333333331</v>
      </c>
      <c r="L85" s="12">
        <f>'% D'!AS84</f>
        <v>1.0497497339910193</v>
      </c>
      <c r="M85" s="4">
        <f>'% D'!AT84</f>
        <v>12.625999999999991</v>
      </c>
      <c r="N85" s="12">
        <f>'% D'!AU84</f>
        <v>2.1560772341882868</v>
      </c>
      <c r="P85" s="4">
        <f>'# D'!AL84</f>
        <v>1.4273333333333336</v>
      </c>
      <c r="Q85" s="12">
        <f>'# D'!AM84</f>
        <v>8.0728197441607946E-2</v>
      </c>
      <c r="R85" s="4">
        <f>'# D'!AN84</f>
        <v>1.2373333333333332</v>
      </c>
      <c r="S85" s="12">
        <f>'# D'!AO84</f>
        <v>9.6125981794379242E-2</v>
      </c>
      <c r="T85" s="4">
        <f>'# D'!AP84</f>
        <v>2.89</v>
      </c>
      <c r="U85" s="12">
        <f>'# D'!AQ84</f>
        <v>1.7190591144201894</v>
      </c>
      <c r="V85" s="4">
        <f>'# D'!AR84</f>
        <v>3.230666666666667</v>
      </c>
      <c r="W85" s="12">
        <f>'# D'!AS84</f>
        <v>7.3462864132545463E-2</v>
      </c>
      <c r="X85" s="4">
        <f>'# D'!AT84</f>
        <v>0.88366666666666571</v>
      </c>
      <c r="Y85" s="12">
        <f>'# D'!AU84</f>
        <v>0.15111023932894085</v>
      </c>
      <c r="Z85" s="12"/>
      <c r="AB85" s="15">
        <f>'T-TEST'!V84</f>
        <v>7.8984637006525973E-6</v>
      </c>
      <c r="AC85" s="15">
        <f>'T-TEST'!W84</f>
        <v>1.9117161874550588E-3</v>
      </c>
      <c r="AD85" s="15">
        <f>'T-TEST'!X84</f>
        <v>1.3861365277656335E-4</v>
      </c>
      <c r="AE85" s="15">
        <f>'T-TEST'!Y84</f>
        <v>2.0516027208215481E-7</v>
      </c>
      <c r="AF85" s="15">
        <f>'T-TEST'!Z84</f>
        <v>8.90930407331884E-4</v>
      </c>
      <c r="AH85" s="8" t="str">
        <f t="shared" si="15"/>
        <v>B</v>
      </c>
      <c r="AI85" s="8" t="str">
        <f t="shared" si="16"/>
        <v>B</v>
      </c>
      <c r="AJ85" s="8" t="str">
        <f t="shared" si="17"/>
        <v>B</v>
      </c>
      <c r="AK85" s="8" t="str">
        <f t="shared" si="18"/>
        <v>B</v>
      </c>
      <c r="AL85" s="8" t="str">
        <f t="shared" si="19"/>
        <v>B</v>
      </c>
      <c r="AM85" s="8"/>
      <c r="AN85" s="4">
        <f>'% D'!AW84</f>
        <v>10.291333333333332</v>
      </c>
      <c r="AO85" s="12">
        <f>'% D'!AX84</f>
        <v>1.0724303717955144</v>
      </c>
      <c r="AP85" s="4">
        <f>'% D'!AY84</f>
        <v>9.7196666666666705</v>
      </c>
      <c r="AQ85" s="12">
        <f>'% D'!AZ84</f>
        <v>1.4809297254599776</v>
      </c>
      <c r="AR85" s="4">
        <f>'% D'!BA84</f>
        <v>25.249666666666663</v>
      </c>
      <c r="AS85" s="12">
        <f>'% D'!BB84</f>
        <v>1.5535726983664002</v>
      </c>
      <c r="AT85" s="4">
        <f>'% D'!BC84</f>
        <v>33.978833333333327</v>
      </c>
      <c r="AU85" s="12">
        <f>'% D'!BD84</f>
        <v>1.3888794224987897</v>
      </c>
      <c r="AV85" s="4">
        <f>'% D'!BE84</f>
        <v>10.358666666666664</v>
      </c>
      <c r="AW85" s="12">
        <f>'% D'!BF84</f>
        <v>1.8960462967705705</v>
      </c>
      <c r="AY85" s="4">
        <f>'# D'!AW84</f>
        <v>0.7206666666666669</v>
      </c>
      <c r="AZ85" s="12">
        <f>'# D'!AX84</f>
        <v>7.5083225108042578E-2</v>
      </c>
      <c r="BA85" s="4">
        <f>'# D'!AY84</f>
        <v>0.68033333333333312</v>
      </c>
      <c r="BB85" s="12">
        <f>'# D'!AZ84</f>
        <v>0.10406096859579093</v>
      </c>
      <c r="BC85" s="4">
        <f>'# D'!BA84</f>
        <v>2.0286666666666671</v>
      </c>
      <c r="BD85" s="12">
        <f>'# D'!BB84</f>
        <v>1.6972241391689356</v>
      </c>
      <c r="BE85" s="4">
        <f>'# D'!BC84</f>
        <v>2.378166666666667</v>
      </c>
      <c r="BF85" s="12">
        <f>'# D'!BD84</f>
        <v>9.7545085492437136E-2</v>
      </c>
      <c r="BG85" s="4">
        <f>'# D'!BE84</f>
        <v>0.72499999999999876</v>
      </c>
      <c r="BH85" s="12">
        <f>'# D'!BF84</f>
        <v>0.13309296795685452</v>
      </c>
      <c r="BJ85" s="15">
        <f>'T-TEST'!AB84</f>
        <v>3.7900742200284826E-5</v>
      </c>
      <c r="BK85" s="15">
        <f>'T-TEST'!AC84</f>
        <v>5.8604958074691882E-3</v>
      </c>
      <c r="BL85" s="15">
        <f>'T-TEST'!AD84</f>
        <v>1.070902137546342E-3</v>
      </c>
      <c r="BM85" s="15">
        <f>'T-TEST'!AE84</f>
        <v>5.0012477396861321E-3</v>
      </c>
      <c r="BN85" s="15">
        <f>'T-TEST'!AF84</f>
        <v>1.8911350713312632E-2</v>
      </c>
      <c r="BP85" s="8" t="str">
        <f t="shared" si="20"/>
        <v>B</v>
      </c>
      <c r="BQ85" s="8" t="str">
        <f t="shared" si="21"/>
        <v>S</v>
      </c>
      <c r="BR85" s="8" t="str">
        <f t="shared" si="22"/>
        <v>B</v>
      </c>
      <c r="BS85" s="8" t="str">
        <f t="shared" si="23"/>
        <v>B</v>
      </c>
      <c r="BT85" s="8" t="str">
        <f t="shared" si="24"/>
        <v>N</v>
      </c>
      <c r="BV85" s="4">
        <f>'% D'!BH84</f>
        <v>-10.095666666666666</v>
      </c>
      <c r="BW85" s="4">
        <f>'% D'!BI84</f>
        <v>1.3098017639526529</v>
      </c>
      <c r="BX85" s="4">
        <f>'% D'!BJ84</f>
        <v>-7.9586666666666659</v>
      </c>
      <c r="BY85" s="4">
        <f>'% D'!BK84</f>
        <v>0.16125430208368632</v>
      </c>
      <c r="BZ85" s="4">
        <f>'% D'!BL84</f>
        <v>-12.595666666666665</v>
      </c>
      <c r="CA85" s="4">
        <f>'% D'!BM84</f>
        <v>0.58537500028848388</v>
      </c>
      <c r="CB85" s="4">
        <f>'% D'!BN84</f>
        <v>-12.176500000000004</v>
      </c>
      <c r="CC85" s="4">
        <f>'% D'!BO84</f>
        <v>1.5771296885077692</v>
      </c>
      <c r="CD85" s="4">
        <f>'% D'!BP84</f>
        <v>-2.2673333333333261</v>
      </c>
      <c r="CE85" s="4">
        <f>'% D'!BQ84</f>
        <v>2.6019685967075699</v>
      </c>
      <c r="CG85" s="4">
        <f>'# D'!BH84</f>
        <v>-0.70666666666666655</v>
      </c>
      <c r="CH85" s="12">
        <f>'# D'!BI84</f>
        <v>9.1644972333565333E-2</v>
      </c>
      <c r="CI85" s="4">
        <f>'# D'!BJ84</f>
        <v>-0.55700000000000005</v>
      </c>
      <c r="CJ85" s="12">
        <f>'# D'!BK84</f>
        <v>1.2098318800343956E-2</v>
      </c>
      <c r="CK85" s="4">
        <f>'# D'!BL84</f>
        <v>-0.86133333333333328</v>
      </c>
      <c r="CL85" s="12">
        <f>'# D'!BM84</f>
        <v>1.3676834065391177</v>
      </c>
      <c r="CM85" s="4">
        <f>'# D'!BN84</f>
        <v>-0.85249999999999981</v>
      </c>
      <c r="CN85" s="12">
        <f>'# D'!BO84</f>
        <v>0.11026806706555264</v>
      </c>
      <c r="CO85" s="4">
        <f>'# D'!BP84</f>
        <v>-0.15866666666666696</v>
      </c>
      <c r="CP85" s="12">
        <f>'# D'!BQ84</f>
        <v>0.18206604460736614</v>
      </c>
      <c r="CR85" s="15">
        <f>'T-TEST'!AH84</f>
        <v>5.208963690137548E-5</v>
      </c>
      <c r="CS85" s="15">
        <f>'T-TEST'!AI84</f>
        <v>5.7725152432404434E-5</v>
      </c>
      <c r="CT85" s="15">
        <f>'T-TEST'!AJ84</f>
        <v>3.5461140459587103E-4</v>
      </c>
      <c r="CU85" s="15">
        <f>'T-TEST'!AK84</f>
        <v>1.0216553702655964E-2</v>
      </c>
      <c r="CV85" s="15">
        <f>'T-TEST'!AL84</f>
        <v>0.15960540316444877</v>
      </c>
      <c r="CX85" s="8" t="str">
        <f t="shared" si="25"/>
        <v>B</v>
      </c>
      <c r="CY85" s="8" t="str">
        <f t="shared" si="26"/>
        <v>S</v>
      </c>
      <c r="CZ85" s="8" t="str">
        <f t="shared" si="27"/>
        <v>B</v>
      </c>
      <c r="DA85" s="8" t="str">
        <f t="shared" si="28"/>
        <v>N</v>
      </c>
      <c r="DB85" s="8" t="str">
        <f t="shared" si="29"/>
        <v>N</v>
      </c>
    </row>
    <row r="86" spans="1:106" x14ac:dyDescent="0.25">
      <c r="A86" t="str">
        <f>'Raw Data'!A85</f>
        <v>A_p110g</v>
      </c>
      <c r="B86">
        <f>'Raw Data'!B85</f>
        <v>593</v>
      </c>
      <c r="C86">
        <f>'Raw Data'!C85</f>
        <v>607</v>
      </c>
      <c r="D86" t="str">
        <f>'Raw Data'!D85</f>
        <v>FSSVKWGQQEIVAKT</v>
      </c>
      <c r="E86" s="4">
        <f>'% D'!AL85</f>
        <v>2.3069999999999991</v>
      </c>
      <c r="F86" s="12">
        <f>'% D'!AM85</f>
        <v>1.785116150652031</v>
      </c>
      <c r="G86" s="4">
        <f>'% D'!AN85</f>
        <v>1.0206666666666644</v>
      </c>
      <c r="H86" s="12">
        <f>'% D'!AO85</f>
        <v>1.4842599932592371</v>
      </c>
      <c r="I86" s="4">
        <f>'% D'!AP85</f>
        <v>28.699666666666673</v>
      </c>
      <c r="J86" s="12">
        <f>'% D'!AQ85</f>
        <v>1.3486309471917457</v>
      </c>
      <c r="K86" s="4">
        <f>'% D'!AR85</f>
        <v>49.217666666666659</v>
      </c>
      <c r="L86" s="12">
        <f>'% D'!AS85</f>
        <v>2.1881673224511489</v>
      </c>
      <c r="M86" s="4">
        <f>'% D'!AT85</f>
        <v>29.448333333333338</v>
      </c>
      <c r="N86" s="12">
        <f>'% D'!AU85</f>
        <v>2.1575618405935026</v>
      </c>
      <c r="P86" s="4">
        <f>'# D'!AL85</f>
        <v>0.29966666666666664</v>
      </c>
      <c r="Q86" s="12">
        <f>'# D'!AM85</f>
        <v>0.23239033639857104</v>
      </c>
      <c r="R86" s="4">
        <f>'# D'!AN85</f>
        <v>0.13300000000000012</v>
      </c>
      <c r="S86" s="12">
        <f>'# D'!AO85</f>
        <v>0.19307548547405917</v>
      </c>
      <c r="T86" s="4">
        <f>'# D'!AP85</f>
        <v>4.6446666666666667</v>
      </c>
      <c r="U86" s="12">
        <f>'# D'!AQ85</f>
        <v>2.8993035764408717</v>
      </c>
      <c r="V86" s="4">
        <f>'# D'!AR85</f>
        <v>6.3983333333333334</v>
      </c>
      <c r="W86" s="12">
        <f>'# D'!AS85</f>
        <v>0.28414362536547588</v>
      </c>
      <c r="X86" s="4">
        <f>'# D'!AT85</f>
        <v>3.8283333333333323</v>
      </c>
      <c r="Y86" s="12">
        <f>'# D'!AU85</f>
        <v>0.28035884176299719</v>
      </c>
      <c r="Z86" s="12"/>
      <c r="AB86" s="15">
        <f>'T-TEST'!V85</f>
        <v>3.4710426116771352E-2</v>
      </c>
      <c r="AC86" s="15">
        <f>'T-TEST'!W85</f>
        <v>0.22180156542055349</v>
      </c>
      <c r="AD86" s="15">
        <f>'T-TEST'!X85</f>
        <v>2.4022389871453857E-6</v>
      </c>
      <c r="AE86" s="15">
        <f>'T-TEST'!Y85</f>
        <v>7.1507439872661761E-7</v>
      </c>
      <c r="AF86" s="15">
        <f>'T-TEST'!Z85</f>
        <v>5.4415632469831783E-5</v>
      </c>
      <c r="AH86" s="8" t="str">
        <f t="shared" si="15"/>
        <v>N</v>
      </c>
      <c r="AI86" s="8" t="str">
        <f t="shared" si="16"/>
        <v>N</v>
      </c>
      <c r="AJ86" s="8" t="str">
        <f t="shared" si="17"/>
        <v>B</v>
      </c>
      <c r="AK86" s="8" t="str">
        <f t="shared" si="18"/>
        <v>B</v>
      </c>
      <c r="AL86" s="8" t="str">
        <f t="shared" si="19"/>
        <v>B</v>
      </c>
      <c r="AM86" s="8"/>
      <c r="AN86" s="4">
        <f>'% D'!AW85</f>
        <v>1.7099999999999991</v>
      </c>
      <c r="AO86" s="12">
        <f>'% D'!AX85</f>
        <v>1.3460570720361436</v>
      </c>
      <c r="AP86" s="4">
        <f>'% D'!AY85</f>
        <v>2.149666666666664</v>
      </c>
      <c r="AQ86" s="12">
        <f>'% D'!AZ85</f>
        <v>0.81374046196796146</v>
      </c>
      <c r="AR86" s="4">
        <f>'% D'!BA85</f>
        <v>32.467333333333336</v>
      </c>
      <c r="AS86" s="12">
        <f>'% D'!BB85</f>
        <v>1.0674470633952298</v>
      </c>
      <c r="AT86" s="4">
        <f>'% D'!BC85</f>
        <v>51.855833333333337</v>
      </c>
      <c r="AU86" s="12">
        <f>'% D'!BD85</f>
        <v>2.2076515278454263</v>
      </c>
      <c r="AV86" s="4">
        <f>'% D'!BE85</f>
        <v>21.674000000000007</v>
      </c>
      <c r="AW86" s="12">
        <f>'% D'!BF85</f>
        <v>1.3226174383834748</v>
      </c>
      <c r="AY86" s="4">
        <f>'# D'!AW85</f>
        <v>0.22233333333333338</v>
      </c>
      <c r="AZ86" s="12">
        <f>'# D'!AX85</f>
        <v>0.17549865309819984</v>
      </c>
      <c r="BA86" s="4">
        <f>'# D'!AY85</f>
        <v>0.27933333333333332</v>
      </c>
      <c r="BB86" s="12">
        <f>'# D'!AZ85</f>
        <v>0.10592396675427743</v>
      </c>
      <c r="BC86" s="4">
        <f>'# D'!BA85</f>
        <v>5.1189999999999998</v>
      </c>
      <c r="BD86" s="12">
        <f>'# D'!BB85</f>
        <v>2.9598436452075503</v>
      </c>
      <c r="BE86" s="4">
        <f>'# D'!BC85</f>
        <v>6.7411666666666665</v>
      </c>
      <c r="BF86" s="12">
        <f>'# D'!BD85</f>
        <v>0.28762417225821152</v>
      </c>
      <c r="BG86" s="4">
        <f>'# D'!BE85</f>
        <v>2.8179999999999996</v>
      </c>
      <c r="BH86" s="12">
        <f>'# D'!BF85</f>
        <v>0.17201245189111086</v>
      </c>
      <c r="BJ86" s="15">
        <f>'T-TEST'!AB85</f>
        <v>5.2892697382208288E-2</v>
      </c>
      <c r="BK86" s="15">
        <f>'T-TEST'!AC85</f>
        <v>3.6041400308086105E-3</v>
      </c>
      <c r="BL86" s="15">
        <f>'T-TEST'!AD85</f>
        <v>3.6157008069032245E-5</v>
      </c>
      <c r="BM86" s="15">
        <f>'T-TEST'!AE85</f>
        <v>3.2692832693094329E-4</v>
      </c>
      <c r="BN86" s="15">
        <f>'T-TEST'!AF85</f>
        <v>7.5011385294877834E-5</v>
      </c>
      <c r="BP86" s="8" t="str">
        <f t="shared" si="20"/>
        <v>N</v>
      </c>
      <c r="BQ86" s="8" t="str">
        <f t="shared" si="21"/>
        <v>N</v>
      </c>
      <c r="BR86" s="8" t="str">
        <f t="shared" si="22"/>
        <v>B</v>
      </c>
      <c r="BS86" s="8" t="str">
        <f t="shared" si="23"/>
        <v>B</v>
      </c>
      <c r="BT86" s="8" t="str">
        <f t="shared" si="24"/>
        <v>B</v>
      </c>
      <c r="BV86" s="4">
        <f>'% D'!BH85</f>
        <v>-0.59699999999999998</v>
      </c>
      <c r="BW86" s="4">
        <f>'% D'!BI85</f>
        <v>1.4289284302645449</v>
      </c>
      <c r="BX86" s="4">
        <f>'% D'!BJ85</f>
        <v>1.1289999999999996</v>
      </c>
      <c r="BY86" s="4">
        <f>'% D'!BK85</f>
        <v>1.38934357095606</v>
      </c>
      <c r="BZ86" s="4">
        <f>'% D'!BL85</f>
        <v>3.7676666666666652</v>
      </c>
      <c r="CA86" s="4">
        <f>'% D'!BM85</f>
        <v>0.84820769282044051</v>
      </c>
      <c r="CB86" s="4">
        <f>'% D'!BN85</f>
        <v>2.6381666666666703</v>
      </c>
      <c r="CC86" s="4">
        <f>'% D'!BO85</f>
        <v>2.309725531834208</v>
      </c>
      <c r="CD86" s="4">
        <f>'% D'!BP85</f>
        <v>-7.7743333333333311</v>
      </c>
      <c r="CE86" s="4">
        <f>'% D'!BQ85</f>
        <v>1.9634868249837603</v>
      </c>
      <c r="CG86" s="4">
        <f>'# D'!BH85</f>
        <v>-7.7333333333333254E-2</v>
      </c>
      <c r="CH86" s="12">
        <f>'# D'!BI85</f>
        <v>0.18586196411472522</v>
      </c>
      <c r="CI86" s="4">
        <f>'# D'!BJ85</f>
        <v>0.1463333333333332</v>
      </c>
      <c r="CJ86" s="12">
        <f>'# D'!BK85</f>
        <v>0.18079623738203907</v>
      </c>
      <c r="CK86" s="4">
        <f>'# D'!BL85</f>
        <v>0.47433333333333305</v>
      </c>
      <c r="CL86" s="12">
        <f>'# D'!BM85</f>
        <v>1.4649251061881605</v>
      </c>
      <c r="CM86" s="4">
        <f>'# D'!BN85</f>
        <v>0.3428333333333331</v>
      </c>
      <c r="CN86" s="12">
        <f>'# D'!BO85</f>
        <v>0.30057536901747961</v>
      </c>
      <c r="CO86" s="4">
        <f>'# D'!BP85</f>
        <v>-1.0103333333333326</v>
      </c>
      <c r="CP86" s="12">
        <f>'# D'!BQ85</f>
        <v>0.25542460035868836</v>
      </c>
      <c r="CR86" s="15">
        <f>'T-TEST'!AH85</f>
        <v>0.40068196637370662</v>
      </c>
      <c r="CS86" s="15">
        <f>'T-TEST'!AI85</f>
        <v>0.1909477440285518</v>
      </c>
      <c r="CT86" s="15">
        <f>'T-TEST'!AJ85</f>
        <v>2.0631070260744163E-3</v>
      </c>
      <c r="CU86" s="15">
        <f>'T-TEST'!AK85</f>
        <v>0.11749303851492815</v>
      </c>
      <c r="CV86" s="15">
        <f>'T-TEST'!AL85</f>
        <v>4.4369654708345087E-3</v>
      </c>
      <c r="CX86" s="8" t="str">
        <f t="shared" si="25"/>
        <v>N</v>
      </c>
      <c r="CY86" s="8" t="str">
        <f t="shared" si="26"/>
        <v>N</v>
      </c>
      <c r="CZ86" s="8" t="str">
        <f t="shared" si="27"/>
        <v>N</v>
      </c>
      <c r="DA86" s="8" t="str">
        <f t="shared" si="28"/>
        <v>N</v>
      </c>
      <c r="DB86" s="8" t="str">
        <f t="shared" si="29"/>
        <v>S</v>
      </c>
    </row>
    <row r="87" spans="1:106" x14ac:dyDescent="0.25">
      <c r="A87" t="str">
        <f>'Raw Data'!A86</f>
        <v>A_p110g</v>
      </c>
      <c r="B87">
        <f>'Raw Data'!B86</f>
        <v>602</v>
      </c>
      <c r="C87">
        <f>'Raw Data'!C86</f>
        <v>607</v>
      </c>
      <c r="D87" t="str">
        <f>'Raw Data'!D86</f>
        <v>EIVAKT</v>
      </c>
      <c r="E87" s="4">
        <f>'% D'!AL86</f>
        <v>16.672000000000004</v>
      </c>
      <c r="F87" s="12">
        <f>'% D'!AM86</f>
        <v>0.42397735994207691</v>
      </c>
      <c r="G87" s="4">
        <f>'% D'!AN86</f>
        <v>15.122</v>
      </c>
      <c r="H87" s="12">
        <f>'% D'!AO86</f>
        <v>1.3652391787648259</v>
      </c>
      <c r="I87" s="4">
        <f>'% D'!AP86</f>
        <v>37.476666666666667</v>
      </c>
      <c r="J87" s="12">
        <f>'% D'!AQ86</f>
        <v>1.1333799295623321</v>
      </c>
      <c r="K87" s="4">
        <f>'% D'!AR86</f>
        <v>73.001000000000005</v>
      </c>
      <c r="L87" s="12">
        <f>'% D'!AS86</f>
        <v>1.185000590184774</v>
      </c>
      <c r="M87" s="4">
        <f>'% D'!AT86</f>
        <v>50.416666666666664</v>
      </c>
      <c r="N87" s="12">
        <f>'% D'!AU86</f>
        <v>1.1931120685613312</v>
      </c>
      <c r="P87" s="4">
        <f>'# D'!AL86</f>
        <v>0.66700000000000004</v>
      </c>
      <c r="Q87" s="12">
        <f>'# D'!AM86</f>
        <v>1.6655895817680223E-2</v>
      </c>
      <c r="R87" s="4">
        <f>'# D'!AN86</f>
        <v>0.60500000000000009</v>
      </c>
      <c r="S87" s="12">
        <f>'# D'!AO86</f>
        <v>5.4325896689376728E-2</v>
      </c>
      <c r="T87" s="4">
        <f>'# D'!AP86</f>
        <v>2.0033333333333334</v>
      </c>
      <c r="U87" s="12">
        <f>'# D'!AQ86</f>
        <v>0.96690620918872938</v>
      </c>
      <c r="V87" s="4">
        <f>'# D'!AR86</f>
        <v>2.9203333333333328</v>
      </c>
      <c r="W87" s="12">
        <f>'# D'!AS86</f>
        <v>4.7135776946250596E-2</v>
      </c>
      <c r="X87" s="4">
        <f>'# D'!AT86</f>
        <v>2.0170000000000003</v>
      </c>
      <c r="Y87" s="12">
        <f>'# D'!AU86</f>
        <v>4.7870808648411228E-2</v>
      </c>
      <c r="Z87" s="12"/>
      <c r="AB87" s="15">
        <f>'T-TEST'!V86</f>
        <v>2.673231688311096E-6</v>
      </c>
      <c r="AC87" s="15">
        <f>'T-TEST'!W86</f>
        <v>1.5825847750239521E-3</v>
      </c>
      <c r="AD87" s="15">
        <f>'T-TEST'!X86</f>
        <v>7.5698852679250198E-5</v>
      </c>
      <c r="AE87" s="15">
        <f>'T-TEST'!Y86</f>
        <v>5.4895511929560646E-6</v>
      </c>
      <c r="AF87" s="15">
        <f>'T-TEST'!Z86</f>
        <v>6.4200450257075304E-8</v>
      </c>
      <c r="AH87" s="8" t="str">
        <f t="shared" si="15"/>
        <v>B</v>
      </c>
      <c r="AI87" s="8" t="str">
        <f t="shared" si="16"/>
        <v>B</v>
      </c>
      <c r="AJ87" s="8" t="str">
        <f t="shared" si="17"/>
        <v>B</v>
      </c>
      <c r="AK87" s="8" t="str">
        <f t="shared" si="18"/>
        <v>B</v>
      </c>
      <c r="AL87" s="8" t="str">
        <f t="shared" si="19"/>
        <v>B</v>
      </c>
      <c r="AM87" s="8"/>
      <c r="AN87" s="4">
        <f>'% D'!AW86</f>
        <v>14.761333333333337</v>
      </c>
      <c r="AO87" s="12">
        <f>'% D'!AX86</f>
        <v>0.92258273985198558</v>
      </c>
      <c r="AP87" s="4">
        <f>'% D'!AY86</f>
        <v>12.925666666666665</v>
      </c>
      <c r="AQ87" s="12">
        <f>'% D'!AZ86</f>
        <v>1.2974311176872746</v>
      </c>
      <c r="AR87" s="4">
        <f>'% D'!BA86</f>
        <v>33.166333333333327</v>
      </c>
      <c r="AS87" s="12">
        <f>'% D'!BB86</f>
        <v>1.341811856904485</v>
      </c>
      <c r="AT87" s="4">
        <f>'% D'!BC86</f>
        <v>67.946333333333328</v>
      </c>
      <c r="AU87" s="12">
        <f>'% D'!BD86</f>
        <v>1.0859487521015536</v>
      </c>
      <c r="AV87" s="4">
        <f>'% D'!BE86</f>
        <v>42.338333333333324</v>
      </c>
      <c r="AW87" s="12">
        <f>'% D'!BF86</f>
        <v>1.3919425470124509</v>
      </c>
      <c r="AY87" s="4">
        <f>'# D'!AW86</f>
        <v>0.59066666666666667</v>
      </c>
      <c r="AZ87" s="12">
        <f>'# D'!AX86</f>
        <v>3.6492084304576032E-2</v>
      </c>
      <c r="BA87" s="4">
        <f>'# D'!AY86</f>
        <v>0.51700000000000002</v>
      </c>
      <c r="BB87" s="12">
        <f>'# D'!AZ86</f>
        <v>5.1972214676812602E-2</v>
      </c>
      <c r="BC87" s="4">
        <f>'# D'!BA86</f>
        <v>1.82</v>
      </c>
      <c r="BD87" s="12">
        <f>'# D'!BB86</f>
        <v>0.99066488066726655</v>
      </c>
      <c r="BE87" s="4">
        <f>'# D'!BC86</f>
        <v>2.7184999999999997</v>
      </c>
      <c r="BF87" s="12">
        <f>'# D'!BD86</f>
        <v>4.3587155199264795E-2</v>
      </c>
      <c r="BG87" s="4">
        <f>'# D'!BE86</f>
        <v>1.6938333333333335</v>
      </c>
      <c r="BH87" s="12">
        <f>'# D'!BF86</f>
        <v>5.5780267479882115E-2</v>
      </c>
      <c r="BJ87" s="15">
        <f>'T-TEST'!AB86</f>
        <v>6.3842326114780927E-4</v>
      </c>
      <c r="BK87" s="15">
        <f>'T-TEST'!AC86</f>
        <v>2.4570474048222052E-3</v>
      </c>
      <c r="BL87" s="15">
        <f>'T-TEST'!AD86</f>
        <v>1.6080518177440611E-5</v>
      </c>
      <c r="BM87" s="15">
        <f>'T-TEST'!AE86</f>
        <v>1.1371409329826319E-5</v>
      </c>
      <c r="BN87" s="15">
        <f>'T-TEST'!AF86</f>
        <v>9.3346752232195955E-4</v>
      </c>
      <c r="BP87" s="8" t="str">
        <f t="shared" si="20"/>
        <v>B</v>
      </c>
      <c r="BQ87" s="8" t="str">
        <f t="shared" si="21"/>
        <v>B</v>
      </c>
      <c r="BR87" s="8" t="str">
        <f t="shared" si="22"/>
        <v>B</v>
      </c>
      <c r="BS87" s="8" t="str">
        <f t="shared" si="23"/>
        <v>B</v>
      </c>
      <c r="BT87" s="8" t="str">
        <f t="shared" si="24"/>
        <v>B</v>
      </c>
      <c r="BV87" s="4">
        <f>'% D'!BH86</f>
        <v>-1.9106666666666667</v>
      </c>
      <c r="BW87" s="4">
        <f>'% D'!BI86</f>
        <v>1.0561511926762976</v>
      </c>
      <c r="BX87" s="4">
        <f>'% D'!BJ86</f>
        <v>-2.1963333333333335</v>
      </c>
      <c r="BY87" s="4">
        <f>'% D'!BK86</f>
        <v>0.30650731397402192</v>
      </c>
      <c r="BZ87" s="4">
        <f>'% D'!BL86</f>
        <v>-4.3103333333333342</v>
      </c>
      <c r="CA87" s="4">
        <f>'% D'!BM86</f>
        <v>0.6638394371616545</v>
      </c>
      <c r="CB87" s="4">
        <f>'% D'!BN86</f>
        <v>-5.0546666666666686</v>
      </c>
      <c r="CC87" s="4">
        <f>'% D'!BO86</f>
        <v>0.55725703229210322</v>
      </c>
      <c r="CD87" s="4">
        <f>'% D'!BP86</f>
        <v>-8.0783333333333402</v>
      </c>
      <c r="CE87" s="4">
        <f>'% D'!BQ86</f>
        <v>1.4586278166501434</v>
      </c>
      <c r="CG87" s="4">
        <f>'# D'!BH86</f>
        <v>-7.6333333333333336E-2</v>
      </c>
      <c r="CH87" s="12">
        <f>'# D'!BI86</f>
        <v>4.1775498716101589E-2</v>
      </c>
      <c r="CI87" s="4">
        <f>'# D'!BJ86</f>
        <v>-8.8000000000000009E-2</v>
      </c>
      <c r="CJ87" s="12">
        <f>'# D'!BK86</f>
        <v>1.2745986857977371E-2</v>
      </c>
      <c r="CK87" s="4">
        <f>'# D'!BL86</f>
        <v>-0.18333333333333332</v>
      </c>
      <c r="CL87" s="12">
        <f>'# D'!BM86</f>
        <v>0.16140071931760899</v>
      </c>
      <c r="CM87" s="4">
        <f>'# D'!BN86</f>
        <v>-0.20183333333333331</v>
      </c>
      <c r="CN87" s="12">
        <f>'# D'!BO86</f>
        <v>2.1933398057836055E-2</v>
      </c>
      <c r="CO87" s="4">
        <f>'# D'!BP86</f>
        <v>-0.3231666666666666</v>
      </c>
      <c r="CP87" s="12">
        <f>'# D'!BQ86</f>
        <v>5.8558578600064484E-2</v>
      </c>
      <c r="CR87" s="15">
        <f>'T-TEST'!AH86</f>
        <v>3.8110552597771581E-2</v>
      </c>
      <c r="CS87" s="15">
        <f>'T-TEST'!AI86</f>
        <v>1.7098429461944741E-4</v>
      </c>
      <c r="CT87" s="15">
        <f>'T-TEST'!AJ86</f>
        <v>5.4283381581537885E-4</v>
      </c>
      <c r="CU87" s="15">
        <f>'T-TEST'!AK86</f>
        <v>3.4074769033667706E-4</v>
      </c>
      <c r="CV87" s="15">
        <f>'T-TEST'!AL86</f>
        <v>1.0701791771248506E-2</v>
      </c>
      <c r="CX87" s="8" t="str">
        <f t="shared" si="25"/>
        <v>N</v>
      </c>
      <c r="CY87" s="8" t="str">
        <f t="shared" si="26"/>
        <v>N</v>
      </c>
      <c r="CZ87" s="8" t="str">
        <f t="shared" si="27"/>
        <v>N</v>
      </c>
      <c r="DA87" s="8" t="str">
        <f t="shared" si="28"/>
        <v>N</v>
      </c>
      <c r="DB87" s="8" t="str">
        <f t="shared" si="29"/>
        <v>N</v>
      </c>
    </row>
    <row r="88" spans="1:106" x14ac:dyDescent="0.25">
      <c r="A88" t="str">
        <f>'Raw Data'!A87</f>
        <v>A_p110g</v>
      </c>
      <c r="B88">
        <f>'Raw Data'!B87</f>
        <v>606</v>
      </c>
      <c r="C88">
        <f>'Raw Data'!C87</f>
        <v>611</v>
      </c>
      <c r="D88" t="str">
        <f>'Raw Data'!D87</f>
        <v>KTYQLL</v>
      </c>
      <c r="E88" s="4">
        <f>'% D'!AL87</f>
        <v>14.059666666666667</v>
      </c>
      <c r="F88" s="12">
        <f>'% D'!AM87</f>
        <v>0.81533154723390688</v>
      </c>
      <c r="G88" s="4">
        <f>'% D'!AN87</f>
        <v>13.461666666666666</v>
      </c>
      <c r="H88" s="12">
        <f>'% D'!AO87</f>
        <v>1.6746284514270777</v>
      </c>
      <c r="I88" s="4">
        <f>'% D'!AP87</f>
        <v>30.43033333333333</v>
      </c>
      <c r="J88" s="12">
        <f>'% D'!AQ87</f>
        <v>1.7620229615701011</v>
      </c>
      <c r="K88" s="4">
        <f>'% D'!AR87</f>
        <v>56.754333333333335</v>
      </c>
      <c r="L88" s="12">
        <f>'% D'!AS87</f>
        <v>2.2219534180238192</v>
      </c>
      <c r="M88" s="4">
        <f>'% D'!AT87</f>
        <v>42.834333333333326</v>
      </c>
      <c r="N88" s="12">
        <f>'% D'!AU87</f>
        <v>1.1523955189502606</v>
      </c>
      <c r="P88" s="4">
        <f>'# D'!AL87</f>
        <v>0.56266666666666665</v>
      </c>
      <c r="Q88" s="12">
        <f>'# D'!AM87</f>
        <v>3.3009801096230806E-2</v>
      </c>
      <c r="R88" s="4">
        <f>'# D'!AN87</f>
        <v>0.53833333333333333</v>
      </c>
      <c r="S88" s="12">
        <f>'# D'!AO87</f>
        <v>6.7190661772223326E-2</v>
      </c>
      <c r="T88" s="4">
        <f>'# D'!AP87</f>
        <v>1.5820000000000001</v>
      </c>
      <c r="U88" s="12">
        <f>'# D'!AQ87</f>
        <v>1.1108635641357973</v>
      </c>
      <c r="V88" s="4">
        <f>'# D'!AR87</f>
        <v>2.2696666666666667</v>
      </c>
      <c r="W88" s="12">
        <f>'# D'!AS87</f>
        <v>8.9131223423320027E-2</v>
      </c>
      <c r="X88" s="4">
        <f>'# D'!AT87</f>
        <v>1.7136666666666669</v>
      </c>
      <c r="Y88" s="12">
        <f>'# D'!AU87</f>
        <v>4.6005911183501613E-2</v>
      </c>
      <c r="Z88" s="12"/>
      <c r="AB88" s="15">
        <f>'T-TEST'!V87</f>
        <v>2.0497951114431443E-6</v>
      </c>
      <c r="AC88" s="15">
        <f>'T-TEST'!W87</f>
        <v>1.2291093487060401E-3</v>
      </c>
      <c r="AD88" s="15">
        <f>'T-TEST'!X87</f>
        <v>3.3402386630807912E-6</v>
      </c>
      <c r="AE88" s="15">
        <f>'T-TEST'!Y87</f>
        <v>1.5729838807941785E-6</v>
      </c>
      <c r="AF88" s="15">
        <f>'T-TEST'!Z87</f>
        <v>1.0943249052894111E-6</v>
      </c>
      <c r="AH88" s="8" t="str">
        <f t="shared" si="15"/>
        <v>B</v>
      </c>
      <c r="AI88" s="8" t="str">
        <f t="shared" si="16"/>
        <v>B</v>
      </c>
      <c r="AJ88" s="8" t="str">
        <f t="shared" si="17"/>
        <v>B</v>
      </c>
      <c r="AK88" s="8" t="str">
        <f t="shared" si="18"/>
        <v>B</v>
      </c>
      <c r="AL88" s="8" t="str">
        <f t="shared" si="19"/>
        <v>B</v>
      </c>
      <c r="AM88" s="8"/>
      <c r="AN88" s="4">
        <f>'% D'!AW87</f>
        <v>8.0449999999999982</v>
      </c>
      <c r="AO88" s="12">
        <f>'% D'!AX87</f>
        <v>0.71401055855384288</v>
      </c>
      <c r="AP88" s="4">
        <f>'% D'!AY87</f>
        <v>8.1503333333333323</v>
      </c>
      <c r="AQ88" s="12">
        <f>'% D'!AZ87</f>
        <v>1.6747128052322284</v>
      </c>
      <c r="AR88" s="4">
        <f>'% D'!BA87</f>
        <v>22.066666666666663</v>
      </c>
      <c r="AS88" s="12">
        <f>'% D'!BB87</f>
        <v>1.318035136333928</v>
      </c>
      <c r="AT88" s="4">
        <f>'% D'!BC87</f>
        <v>45.343166666666669</v>
      </c>
      <c r="AU88" s="12">
        <f>'% D'!BD87</f>
        <v>2.4265611605303077</v>
      </c>
      <c r="AV88" s="4">
        <f>'% D'!BE87</f>
        <v>29.182666666666663</v>
      </c>
      <c r="AW88" s="12">
        <f>'% D'!BF87</f>
        <v>1.2551886467854405</v>
      </c>
      <c r="AY88" s="4">
        <f>'# D'!AW87</f>
        <v>0.32200000000000001</v>
      </c>
      <c r="AZ88" s="12">
        <f>'# D'!AX87</f>
        <v>2.8600026863373262E-2</v>
      </c>
      <c r="BA88" s="4">
        <f>'# D'!AY87</f>
        <v>0.32599999999999996</v>
      </c>
      <c r="BB88" s="12">
        <f>'# D'!AZ87</f>
        <v>6.7091878751487977E-2</v>
      </c>
      <c r="BC88" s="4">
        <f>'# D'!BA87</f>
        <v>1.2083333333333335</v>
      </c>
      <c r="BD88" s="12">
        <f>'# D'!BB87</f>
        <v>1.1683255371272496</v>
      </c>
      <c r="BE88" s="4">
        <f>'# D'!BC87</f>
        <v>1.8131666666666668</v>
      </c>
      <c r="BF88" s="12">
        <f>'# D'!BD87</f>
        <v>9.7086601711008635E-2</v>
      </c>
      <c r="BG88" s="4">
        <f>'# D'!BE87</f>
        <v>1.1676666666666669</v>
      </c>
      <c r="BH88" s="12">
        <f>'# D'!BF87</f>
        <v>4.9914647075574373E-2</v>
      </c>
      <c r="BJ88" s="15">
        <f>'T-TEST'!AB87</f>
        <v>3.2027136268195726E-5</v>
      </c>
      <c r="BK88" s="15">
        <f>'T-TEST'!AC87</f>
        <v>4.1695857398785967E-3</v>
      </c>
      <c r="BL88" s="15">
        <f>'T-TEST'!AD87</f>
        <v>2.0909161391488289E-4</v>
      </c>
      <c r="BM88" s="15">
        <f>'T-TEST'!AE87</f>
        <v>9.7603186408599393E-5</v>
      </c>
      <c r="BN88" s="15">
        <f>'T-TEST'!AF87</f>
        <v>3.4286133954290342E-3</v>
      </c>
      <c r="BP88" s="8" t="str">
        <f t="shared" si="20"/>
        <v>N</v>
      </c>
      <c r="BQ88" s="8" t="str">
        <f t="shared" si="21"/>
        <v>N</v>
      </c>
      <c r="BR88" s="8" t="str">
        <f t="shared" si="22"/>
        <v>B</v>
      </c>
      <c r="BS88" s="8" t="str">
        <f t="shared" si="23"/>
        <v>B</v>
      </c>
      <c r="BT88" s="8" t="str">
        <f t="shared" si="24"/>
        <v>B</v>
      </c>
      <c r="BV88" s="4">
        <f>'% D'!BH87</f>
        <v>-6.0146666666666668</v>
      </c>
      <c r="BW88" s="4">
        <f>'% D'!BI87</f>
        <v>0.67777335733972532</v>
      </c>
      <c r="BX88" s="4">
        <f>'% D'!BJ87</f>
        <v>-5.3113333333333337</v>
      </c>
      <c r="BY88" s="4">
        <f>'% D'!BK87</f>
        <v>0.84564452316035366</v>
      </c>
      <c r="BZ88" s="4">
        <f>'% D'!BL87</f>
        <v>-8.363666666666667</v>
      </c>
      <c r="CA88" s="4">
        <f>'% D'!BM87</f>
        <v>1.1121085728060518</v>
      </c>
      <c r="CB88" s="4">
        <f>'% D'!BN87</f>
        <v>-11.411166666666668</v>
      </c>
      <c r="CC88" s="4">
        <f>'% D'!BO87</f>
        <v>2.0227786182311349</v>
      </c>
      <c r="CD88" s="4">
        <f>'% D'!BP87</f>
        <v>-13.651666666666664</v>
      </c>
      <c r="CE88" s="4">
        <f>'% D'!BQ87</f>
        <v>1.5461798858918447</v>
      </c>
      <c r="CG88" s="4">
        <f>'# D'!BH87</f>
        <v>-0.2406666666666667</v>
      </c>
      <c r="CH88" s="12">
        <f>'# D'!BI87</f>
        <v>2.7590225767142516E-2</v>
      </c>
      <c r="CI88" s="4">
        <f>'# D'!BJ87</f>
        <v>-0.21233333333333337</v>
      </c>
      <c r="CJ88" s="12">
        <f>'# D'!BK87</f>
        <v>3.3743990703256767E-2</v>
      </c>
      <c r="CK88" s="4">
        <f>'# D'!BL87</f>
        <v>-0.37366666666666665</v>
      </c>
      <c r="CL88" s="12">
        <f>'# D'!BM87</f>
        <v>0.56700686797127631</v>
      </c>
      <c r="CM88" s="4">
        <f>'# D'!BN87</f>
        <v>-0.45650000000000002</v>
      </c>
      <c r="CN88" s="12">
        <f>'# D'!BO87</f>
        <v>8.1140076141816619E-2</v>
      </c>
      <c r="CO88" s="4">
        <f>'# D'!BP87</f>
        <v>-0.54600000000000004</v>
      </c>
      <c r="CP88" s="12">
        <f>'# D'!BQ87</f>
        <v>6.1145087977089355E-2</v>
      </c>
      <c r="CR88" s="15">
        <f>'T-TEST'!AH87</f>
        <v>6.0591847105168377E-5</v>
      </c>
      <c r="CS88" s="15">
        <f>'T-TEST'!AI87</f>
        <v>1.0341382599674594E-4</v>
      </c>
      <c r="CT88" s="15">
        <f>'T-TEST'!AJ87</f>
        <v>7.8761922135876545E-4</v>
      </c>
      <c r="CU88" s="15">
        <f>'T-TEST'!AK87</f>
        <v>8.0949799849245781E-3</v>
      </c>
      <c r="CV88" s="15">
        <f>'T-TEST'!AL87</f>
        <v>2.5098372172257079E-3</v>
      </c>
      <c r="CX88" s="8" t="str">
        <f t="shared" si="25"/>
        <v>N</v>
      </c>
      <c r="CY88" s="8" t="str">
        <f t="shared" si="26"/>
        <v>N</v>
      </c>
      <c r="CZ88" s="8" t="str">
        <f t="shared" si="27"/>
        <v>N</v>
      </c>
      <c r="DA88" s="8" t="str">
        <f t="shared" si="28"/>
        <v>B</v>
      </c>
      <c r="DB88" s="8" t="str">
        <f t="shared" si="29"/>
        <v>B</v>
      </c>
    </row>
    <row r="89" spans="1:106" x14ac:dyDescent="0.25">
      <c r="A89" t="str">
        <f>'Raw Data'!A88</f>
        <v>A_p110g</v>
      </c>
      <c r="B89">
        <f>'Raw Data'!B88</f>
        <v>611</v>
      </c>
      <c r="C89">
        <f>'Raw Data'!C88</f>
        <v>622</v>
      </c>
      <c r="D89" t="str">
        <f>'Raw Data'!D88</f>
        <v>LARREVWDQSAL</v>
      </c>
      <c r="E89" s="4">
        <f>'% D'!AL88</f>
        <v>2.3589999999999947</v>
      </c>
      <c r="F89" s="12">
        <f>'% D'!AM88</f>
        <v>1.8008901536008803</v>
      </c>
      <c r="G89" s="4">
        <f>'% D'!AN88</f>
        <v>2.9286666666666648</v>
      </c>
      <c r="H89" s="12">
        <f>'% D'!AO88</f>
        <v>1.6236067246239159</v>
      </c>
      <c r="I89" s="4">
        <f>'% D'!AP88</f>
        <v>1.0546666666666695</v>
      </c>
      <c r="J89" s="12">
        <f>'% D'!AQ88</f>
        <v>2.0508797297024612</v>
      </c>
      <c r="K89" s="4">
        <f>'% D'!AR88</f>
        <v>0.56500000000000483</v>
      </c>
      <c r="L89" s="12">
        <f>'% D'!AS88</f>
        <v>1.0994704534054744</v>
      </c>
      <c r="M89" s="4">
        <f>'% D'!AT88</f>
        <v>1.5686666666666653</v>
      </c>
      <c r="N89" s="12">
        <f>'% D'!AU88</f>
        <v>0.86878810732148637</v>
      </c>
      <c r="P89" s="4">
        <f>'# D'!AL88</f>
        <v>0.23599999999999977</v>
      </c>
      <c r="Q89" s="12">
        <f>'# D'!AM88</f>
        <v>0.18070637177972207</v>
      </c>
      <c r="R89" s="4">
        <f>'# D'!AN88</f>
        <v>0.2926666666666673</v>
      </c>
      <c r="S89" s="12">
        <f>'# D'!AO88</f>
        <v>0.16192567644729094</v>
      </c>
      <c r="T89" s="4">
        <f>'# D'!AP88</f>
        <v>6.9666666666666544E-2</v>
      </c>
      <c r="U89" s="12">
        <f>'# D'!AQ88</f>
        <v>0.10899590162374098</v>
      </c>
      <c r="V89" s="4">
        <f>'# D'!AR88</f>
        <v>5.6333333333334679E-2</v>
      </c>
      <c r="W89" s="12">
        <f>'# D'!AS88</f>
        <v>0.10975575948175643</v>
      </c>
      <c r="X89" s="4">
        <f>'# D'!AT88</f>
        <v>0.15666666666666629</v>
      </c>
      <c r="Y89" s="12">
        <f>'# D'!AU88</f>
        <v>8.6988820747462836E-2</v>
      </c>
      <c r="Z89" s="12"/>
      <c r="AB89" s="15">
        <f>'T-TEST'!V88</f>
        <v>3.3283987780786194E-2</v>
      </c>
      <c r="AC89" s="15">
        <f>'T-TEST'!W88</f>
        <v>1.2497991651209192E-2</v>
      </c>
      <c r="AD89" s="15">
        <f>'T-TEST'!X88</f>
        <v>0.34552350738350635</v>
      </c>
      <c r="AE89" s="15">
        <f>'T-TEST'!Y88</f>
        <v>0.42692867015706298</v>
      </c>
      <c r="AF89" s="15">
        <f>'T-TEST'!Z88</f>
        <v>6.7373893855244865E-2</v>
      </c>
      <c r="AH89" s="8" t="str">
        <f t="shared" si="15"/>
        <v>N</v>
      </c>
      <c r="AI89" s="8" t="str">
        <f t="shared" si="16"/>
        <v>N</v>
      </c>
      <c r="AJ89" s="8" t="str">
        <f t="shared" si="17"/>
        <v>N</v>
      </c>
      <c r="AK89" s="8" t="str">
        <f t="shared" si="18"/>
        <v>N</v>
      </c>
      <c r="AL89" s="8" t="str">
        <f t="shared" si="19"/>
        <v>N</v>
      </c>
      <c r="AM89" s="8"/>
      <c r="AN89" s="4">
        <f>'% D'!AW88</f>
        <v>0.15466666666666384</v>
      </c>
      <c r="AO89" s="12">
        <f>'% D'!AX88</f>
        <v>3.304809704517488</v>
      </c>
      <c r="AP89" s="4">
        <f>'% D'!AY88</f>
        <v>1.1806666666666743</v>
      </c>
      <c r="AQ89" s="12">
        <f>'% D'!AZ88</f>
        <v>1.199858915526693</v>
      </c>
      <c r="AR89" s="4">
        <f>'% D'!BA88</f>
        <v>0.7430000000000021</v>
      </c>
      <c r="AS89" s="12">
        <f>'% D'!BB88</f>
        <v>1.5665390353527282</v>
      </c>
      <c r="AT89" s="4">
        <f>'% D'!BC88</f>
        <v>1.7121666666666684</v>
      </c>
      <c r="AU89" s="12">
        <f>'% D'!BD88</f>
        <v>1.175636856786882</v>
      </c>
      <c r="AV89" s="4">
        <f>'% D'!BE88</f>
        <v>1.2379999999999995</v>
      </c>
      <c r="AW89" s="12">
        <f>'% D'!BF88</f>
        <v>1.3598447941753902</v>
      </c>
      <c r="AY89" s="4">
        <f>'# D'!AW88</f>
        <v>1.5666666666666273E-2</v>
      </c>
      <c r="AZ89" s="12">
        <f>'# D'!AX88</f>
        <v>0.33102302168576447</v>
      </c>
      <c r="BA89" s="4">
        <f>'# D'!AY88</f>
        <v>0.11766666666666747</v>
      </c>
      <c r="BB89" s="12">
        <f>'# D'!AZ88</f>
        <v>0.11963081726992092</v>
      </c>
      <c r="BC89" s="4">
        <f>'# D'!BA88</f>
        <v>0.13699999999999957</v>
      </c>
      <c r="BD89" s="12">
        <f>'# D'!BB88</f>
        <v>0.15697786187203744</v>
      </c>
      <c r="BE89" s="4">
        <f>'# D'!BC88</f>
        <v>0.171333333333334</v>
      </c>
      <c r="BF89" s="12">
        <f>'# D'!BD88</f>
        <v>0.1172165029671009</v>
      </c>
      <c r="BG89" s="4">
        <f>'# D'!BE88</f>
        <v>0.12349999999999994</v>
      </c>
      <c r="BH89" s="12">
        <f>'# D'!BF88</f>
        <v>0.13607775605374703</v>
      </c>
      <c r="BJ89" s="15">
        <f>'T-TEST'!AB88</f>
        <v>0.92291233447961873</v>
      </c>
      <c r="BK89" s="15">
        <f>'T-TEST'!AC88</f>
        <v>9.0995345921086074E-2</v>
      </c>
      <c r="BL89" s="15">
        <f>'T-TEST'!AD88</f>
        <v>0.34140466868702846</v>
      </c>
      <c r="BM89" s="15">
        <f>'T-TEST'!AE88</f>
        <v>0.26063787731375204</v>
      </c>
      <c r="BN89" s="15">
        <f>'T-TEST'!AF88</f>
        <v>0.14568424373341876</v>
      </c>
      <c r="BP89" s="8" t="str">
        <f t="shared" si="20"/>
        <v>N</v>
      </c>
      <c r="BQ89" s="8" t="str">
        <f t="shared" si="21"/>
        <v>N</v>
      </c>
      <c r="BR89" s="8" t="str">
        <f t="shared" si="22"/>
        <v>N</v>
      </c>
      <c r="BS89" s="8" t="str">
        <f t="shared" si="23"/>
        <v>N</v>
      </c>
      <c r="BT89" s="8" t="str">
        <f t="shared" si="24"/>
        <v>N</v>
      </c>
      <c r="BV89" s="4">
        <f>'% D'!BH88</f>
        <v>-2.2043333333333308</v>
      </c>
      <c r="BW89" s="4">
        <f>'% D'!BI88</f>
        <v>3.2374896629493843</v>
      </c>
      <c r="BX89" s="4">
        <f>'% D'!BJ88</f>
        <v>-1.7479999999999905</v>
      </c>
      <c r="BY89" s="4">
        <f>'% D'!BK88</f>
        <v>1.3504329408077396</v>
      </c>
      <c r="BZ89" s="4">
        <f>'% D'!BL88</f>
        <v>-0.31166666666666742</v>
      </c>
      <c r="CA89" s="4">
        <f>'% D'!BM88</f>
        <v>2.4808907187668501</v>
      </c>
      <c r="CB89" s="4">
        <f>'% D'!BN88</f>
        <v>1.1471666666666636</v>
      </c>
      <c r="CC89" s="4">
        <f>'% D'!BO88</f>
        <v>2.0493965808653538</v>
      </c>
      <c r="CD89" s="4">
        <f>'% D'!BP88</f>
        <v>-0.33066666666666578</v>
      </c>
      <c r="CE89" s="4">
        <f>'% D'!BQ88</f>
        <v>0.70536798691372971</v>
      </c>
      <c r="CG89" s="4">
        <f>'# D'!BH88</f>
        <v>-0.22033333333333349</v>
      </c>
      <c r="CH89" s="12">
        <f>'# D'!BI88</f>
        <v>0.3240559181597486</v>
      </c>
      <c r="CI89" s="4">
        <f>'# D'!BJ88</f>
        <v>-0.17499999999999982</v>
      </c>
      <c r="CJ89" s="12">
        <f>'# D'!BK88</f>
        <v>0.1345553599347363</v>
      </c>
      <c r="CK89" s="4">
        <f>'# D'!BL88</f>
        <v>6.7333333333333023E-2</v>
      </c>
      <c r="CL89" s="12">
        <f>'# D'!BM88</f>
        <v>0.20303463946840258</v>
      </c>
      <c r="CM89" s="4">
        <f>'# D'!BN88</f>
        <v>0.11499999999999932</v>
      </c>
      <c r="CN89" s="12">
        <f>'# D'!BO88</f>
        <v>0.2046712908706203</v>
      </c>
      <c r="CO89" s="4">
        <f>'# D'!BP88</f>
        <v>-3.3166666666666345E-2</v>
      </c>
      <c r="CP89" s="12">
        <f>'# D'!BQ88</f>
        <v>7.1119217495428849E-2</v>
      </c>
      <c r="CR89" s="15">
        <f>'T-TEST'!AH88</f>
        <v>0.24421023626028504</v>
      </c>
      <c r="CS89" s="15">
        <f>'T-TEST'!AI88</f>
        <v>5.5579229132275337E-2</v>
      </c>
      <c r="CT89" s="15">
        <f>'T-TEST'!AJ88</f>
        <v>0.77824619832005193</v>
      </c>
      <c r="CU89" s="15">
        <f>'T-TEST'!AK88</f>
        <v>0.33984576128524885</v>
      </c>
      <c r="CV89" s="15">
        <f>'T-TEST'!AL88</f>
        <v>0.57698659826048759</v>
      </c>
      <c r="CX89" s="8" t="str">
        <f t="shared" si="25"/>
        <v>N</v>
      </c>
      <c r="CY89" s="8" t="str">
        <f t="shared" si="26"/>
        <v>N</v>
      </c>
      <c r="CZ89" s="8" t="str">
        <f t="shared" si="27"/>
        <v>N</v>
      </c>
      <c r="DA89" s="8" t="str">
        <f t="shared" si="28"/>
        <v>N</v>
      </c>
      <c r="DB89" s="8" t="str">
        <f t="shared" si="29"/>
        <v>N</v>
      </c>
    </row>
    <row r="90" spans="1:106" x14ac:dyDescent="0.25">
      <c r="A90" t="str">
        <f>'Raw Data'!A89</f>
        <v>A_p110g</v>
      </c>
      <c r="B90">
        <f>'Raw Data'!B89</f>
        <v>612</v>
      </c>
      <c r="C90">
        <f>'Raw Data'!C89</f>
        <v>622</v>
      </c>
      <c r="D90" t="str">
        <f>'Raw Data'!D89</f>
        <v>ARREVWDQSAL</v>
      </c>
      <c r="E90" s="4">
        <f>'% D'!AL89</f>
        <v>5.1723333333333343</v>
      </c>
      <c r="F90" s="12">
        <f>'% D'!AM89</f>
        <v>2.2767980056092276</v>
      </c>
      <c r="G90" s="4">
        <f>'% D'!AN89</f>
        <v>3.765333333333345</v>
      </c>
      <c r="H90" s="12">
        <f>'% D'!AO89</f>
        <v>2.1226196693000756</v>
      </c>
      <c r="I90" s="4">
        <f>'% D'!AP89</f>
        <v>1.8733333333333277</v>
      </c>
      <c r="J90" s="12">
        <f>'% D'!AQ89</f>
        <v>1.0150742874635228</v>
      </c>
      <c r="K90" s="4">
        <f>'% D'!AR89</f>
        <v>1.2726666666666731</v>
      </c>
      <c r="L90" s="12">
        <f>'% D'!AS89</f>
        <v>1.3195259794952856</v>
      </c>
      <c r="M90" s="4">
        <f>'% D'!AT89</f>
        <v>0.93533333333331825</v>
      </c>
      <c r="N90" s="12">
        <f>'% D'!AU89</f>
        <v>1.3947580838226639</v>
      </c>
      <c r="P90" s="4">
        <f>'# D'!AL89</f>
        <v>0.4656666666666669</v>
      </c>
      <c r="Q90" s="12">
        <f>'# D'!AM89</f>
        <v>0.20475120865283092</v>
      </c>
      <c r="R90" s="4">
        <f>'# D'!AN89</f>
        <v>0.33866666666666667</v>
      </c>
      <c r="S90" s="12">
        <f>'# D'!AO89</f>
        <v>0.19098557275763919</v>
      </c>
      <c r="T90" s="4">
        <f>'# D'!AP89</f>
        <v>0.12333333333333396</v>
      </c>
      <c r="U90" s="12">
        <f>'# D'!AQ89</f>
        <v>4.2567059238447467E-2</v>
      </c>
      <c r="V90" s="4">
        <f>'# D'!AR89</f>
        <v>0.11466666666666736</v>
      </c>
      <c r="W90" s="12">
        <f>'# D'!AS89</f>
        <v>0.11868716828201298</v>
      </c>
      <c r="X90" s="4">
        <f>'# D'!AT89</f>
        <v>8.4000000000000519E-2</v>
      </c>
      <c r="Y90" s="12">
        <f>'# D'!AU89</f>
        <v>0.12522505807407863</v>
      </c>
      <c r="Z90" s="12"/>
      <c r="AB90" s="15">
        <f>'T-TEST'!V89</f>
        <v>6.5232212338962887E-3</v>
      </c>
      <c r="AC90" s="15">
        <f>'T-TEST'!W89</f>
        <v>3.3378127070515171E-2</v>
      </c>
      <c r="AD90" s="15">
        <f>'T-TEST'!X89</f>
        <v>4.5203223317468288E-2</v>
      </c>
      <c r="AE90" s="15">
        <f>'T-TEST'!Y89</f>
        <v>0.15183656492043737</v>
      </c>
      <c r="AF90" s="15">
        <f>'T-TEST'!Z89</f>
        <v>0.2020550108369121</v>
      </c>
      <c r="AH90" s="8" t="str">
        <f t="shared" si="15"/>
        <v>N</v>
      </c>
      <c r="AI90" s="8" t="str">
        <f t="shared" si="16"/>
        <v>N</v>
      </c>
      <c r="AJ90" s="8" t="str">
        <f t="shared" si="17"/>
        <v>N</v>
      </c>
      <c r="AK90" s="8" t="str">
        <f t="shared" si="18"/>
        <v>N</v>
      </c>
      <c r="AL90" s="8" t="str">
        <f t="shared" si="19"/>
        <v>N</v>
      </c>
      <c r="AM90" s="8"/>
      <c r="AN90" s="4">
        <f>'% D'!AW89</f>
        <v>0.65433333333334076</v>
      </c>
      <c r="AO90" s="12">
        <f>'% D'!AX89</f>
        <v>3.5549177841851587</v>
      </c>
      <c r="AP90" s="4">
        <f>'% D'!AY89</f>
        <v>1.6840000000000117</v>
      </c>
      <c r="AQ90" s="12">
        <f>'% D'!AZ89</f>
        <v>1.3562509427561109</v>
      </c>
      <c r="AR90" s="4">
        <f>'% D'!BA89</f>
        <v>1.6829999999999856</v>
      </c>
      <c r="AS90" s="12">
        <f>'% D'!BB89</f>
        <v>1.4460587765828095</v>
      </c>
      <c r="AT90" s="4">
        <f>'% D'!BC89</f>
        <v>1.6310000000000002</v>
      </c>
      <c r="AU90" s="12">
        <f>'% D'!BD89</f>
        <v>1.4338083885294641</v>
      </c>
      <c r="AV90" s="4">
        <f>'% D'!BE89</f>
        <v>0.80133333333333212</v>
      </c>
      <c r="AW90" s="12">
        <f>'% D'!BF89</f>
        <v>1.7072973751623792</v>
      </c>
      <c r="AY90" s="4">
        <f>'# D'!AW89</f>
        <v>5.9000000000000163E-2</v>
      </c>
      <c r="AZ90" s="12">
        <f>'# D'!AX89</f>
        <v>0.31997345505885166</v>
      </c>
      <c r="BA90" s="4">
        <f>'# D'!AY89</f>
        <v>0.15166666666666551</v>
      </c>
      <c r="BB90" s="12">
        <f>'# D'!AZ89</f>
        <v>0.12211929794936217</v>
      </c>
      <c r="BC90" s="4">
        <f>'# D'!BA89</f>
        <v>0.13866666666666738</v>
      </c>
      <c r="BD90" s="12">
        <f>'# D'!BB89</f>
        <v>0.10436082778857314</v>
      </c>
      <c r="BE90" s="4">
        <f>'# D'!BC89</f>
        <v>0.14649999999999963</v>
      </c>
      <c r="BF90" s="12">
        <f>'# D'!BD89</f>
        <v>0.12882908263077822</v>
      </c>
      <c r="BG90" s="4">
        <f>'# D'!BE89</f>
        <v>7.1833333333334082E-2</v>
      </c>
      <c r="BH90" s="12">
        <f>'# D'!BF89</f>
        <v>0.15408448652066481</v>
      </c>
      <c r="BJ90" s="15">
        <f>'T-TEST'!AB89</f>
        <v>0.69060901003111141</v>
      </c>
      <c r="BK90" s="15">
        <f>'T-TEST'!AC89</f>
        <v>3.9449480339328047E-2</v>
      </c>
      <c r="BL90" s="15">
        <f>'T-TEST'!AD89</f>
        <v>0.13565717686407575</v>
      </c>
      <c r="BM90" s="15">
        <f>'T-TEST'!AE89</f>
        <v>0.27695567550740524</v>
      </c>
      <c r="BN90" s="15">
        <f>'T-TEST'!AF89</f>
        <v>0.39935440935318967</v>
      </c>
      <c r="BP90" s="8" t="str">
        <f t="shared" si="20"/>
        <v>N</v>
      </c>
      <c r="BQ90" s="8" t="str">
        <f t="shared" si="21"/>
        <v>N</v>
      </c>
      <c r="BR90" s="8" t="str">
        <f t="shared" si="22"/>
        <v>N</v>
      </c>
      <c r="BS90" s="8" t="str">
        <f t="shared" si="23"/>
        <v>N</v>
      </c>
      <c r="BT90" s="8" t="str">
        <f t="shared" si="24"/>
        <v>N</v>
      </c>
      <c r="BV90" s="4">
        <f>'% D'!BH89</f>
        <v>-4.5179999999999936</v>
      </c>
      <c r="BW90" s="4">
        <f>'% D'!BI89</f>
        <v>3.2328988794805151</v>
      </c>
      <c r="BX90" s="4">
        <f>'% D'!BJ89</f>
        <v>-2.0813333333333333</v>
      </c>
      <c r="BY90" s="4">
        <f>'% D'!BK89</f>
        <v>2.2146380385160134</v>
      </c>
      <c r="BZ90" s="4">
        <f>'% D'!BL89</f>
        <v>-0.19033333333334213</v>
      </c>
      <c r="CA90" s="4">
        <f>'% D'!BM89</f>
        <v>2.0075076679318724</v>
      </c>
      <c r="CB90" s="4">
        <f>'% D'!BN89</f>
        <v>0.35833333333332718</v>
      </c>
      <c r="CC90" s="4">
        <f>'% D'!BO89</f>
        <v>2.1314887280142978</v>
      </c>
      <c r="CD90" s="4">
        <f>'% D'!BP89</f>
        <v>-0.13399999999998613</v>
      </c>
      <c r="CE90" s="4">
        <f>'% D'!BQ89</f>
        <v>1.3618895665100257</v>
      </c>
      <c r="CG90" s="4">
        <f>'# D'!BH89</f>
        <v>-0.40666666666666673</v>
      </c>
      <c r="CH90" s="12">
        <f>'# D'!BI89</f>
        <v>0.29108962067803679</v>
      </c>
      <c r="CI90" s="4">
        <f>'# D'!BJ89</f>
        <v>-0.18700000000000117</v>
      </c>
      <c r="CJ90" s="12">
        <f>'# D'!BK89</f>
        <v>0.19908148129354153</v>
      </c>
      <c r="CK90" s="4">
        <f>'# D'!BL89</f>
        <v>1.5333333333333421E-2</v>
      </c>
      <c r="CL90" s="12">
        <f>'# D'!BM89</f>
        <v>0.11579376855012594</v>
      </c>
      <c r="CM90" s="4">
        <f>'# D'!BN89</f>
        <v>3.183333333333227E-2</v>
      </c>
      <c r="CN90" s="12">
        <f>'# D'!BO89</f>
        <v>0.19209062507058705</v>
      </c>
      <c r="CO90" s="4">
        <f>'# D'!BP89</f>
        <v>-1.2166666666666437E-2</v>
      </c>
      <c r="CP90" s="12">
        <f>'# D'!BQ89</f>
        <v>0.12246142272733529</v>
      </c>
      <c r="CR90" s="15">
        <f>'T-TEST'!AH89</f>
        <v>5.7118465400526987E-2</v>
      </c>
      <c r="CS90" s="15">
        <f>'T-TEST'!AI89</f>
        <v>0.12122515473118599</v>
      </c>
      <c r="CT90" s="15">
        <f>'T-TEST'!AJ89</f>
        <v>0.83151502828064716</v>
      </c>
      <c r="CU90" s="15">
        <f>'T-TEST'!AK89</f>
        <v>0.75305439364876214</v>
      </c>
      <c r="CV90" s="15">
        <f>'T-TEST'!AL89</f>
        <v>0.86287962554918818</v>
      </c>
      <c r="CX90" s="8" t="str">
        <f t="shared" si="25"/>
        <v>N</v>
      </c>
      <c r="CY90" s="8" t="str">
        <f t="shared" si="26"/>
        <v>N</v>
      </c>
      <c r="CZ90" s="8" t="str">
        <f t="shared" si="27"/>
        <v>N</v>
      </c>
      <c r="DA90" s="8" t="str">
        <f t="shared" si="28"/>
        <v>N</v>
      </c>
      <c r="DB90" s="8" t="str">
        <f t="shared" si="29"/>
        <v>N</v>
      </c>
    </row>
    <row r="91" spans="1:106" x14ac:dyDescent="0.25">
      <c r="A91" t="str">
        <f>'Raw Data'!A90</f>
        <v>A_p110g</v>
      </c>
      <c r="B91">
        <f>'Raw Data'!B90</f>
        <v>623</v>
      </c>
      <c r="C91">
        <f>'Raw Data'!C90</f>
        <v>630</v>
      </c>
      <c r="D91" t="str">
        <f>'Raw Data'!D90</f>
        <v>DVGLTMQL</v>
      </c>
      <c r="E91" s="4">
        <f>'% D'!AL90</f>
        <v>13.374666666666666</v>
      </c>
      <c r="F91" s="12">
        <f>'% D'!AM90</f>
        <v>1.6070623599383458</v>
      </c>
      <c r="G91" s="4">
        <f>'% D'!AN90</f>
        <v>9.5653333333333332</v>
      </c>
      <c r="H91" s="12">
        <f>'% D'!AO90</f>
        <v>1.9239072982768137</v>
      </c>
      <c r="I91" s="4">
        <f>'% D'!AP90</f>
        <v>17.608333333333334</v>
      </c>
      <c r="J91" s="12">
        <f>'% D'!AQ90</f>
        <v>1.2997218311103995</v>
      </c>
      <c r="K91" s="4">
        <f>'% D'!AR90</f>
        <v>35.070666666666661</v>
      </c>
      <c r="L91" s="12">
        <f>'% D'!AS90</f>
        <v>3.0111018898849222</v>
      </c>
      <c r="M91" s="4">
        <f>'% D'!AT90</f>
        <v>39.911666666666662</v>
      </c>
      <c r="N91" s="12">
        <f>'% D'!AU90</f>
        <v>2.6869294504626913</v>
      </c>
      <c r="P91" s="4">
        <f>'# D'!AL90</f>
        <v>0.80233333333333334</v>
      </c>
      <c r="Q91" s="12">
        <f>'# D'!AM90</f>
        <v>9.7165291583233629E-2</v>
      </c>
      <c r="R91" s="4">
        <f>'# D'!AN90</f>
        <v>0.57400000000000007</v>
      </c>
      <c r="S91" s="12">
        <f>'# D'!AO90</f>
        <v>0.11567129040966859</v>
      </c>
      <c r="T91" s="4">
        <f>'# D'!AP90</f>
        <v>1.4486666666666665</v>
      </c>
      <c r="U91" s="12">
        <f>'# D'!AQ90</f>
        <v>1.251547262751552</v>
      </c>
      <c r="V91" s="4">
        <f>'# D'!AR90</f>
        <v>2.1040000000000001</v>
      </c>
      <c r="W91" s="12">
        <f>'# D'!AS90</f>
        <v>0.18067971546061323</v>
      </c>
      <c r="X91" s="4">
        <f>'# D'!AT90</f>
        <v>2.395</v>
      </c>
      <c r="Y91" s="12">
        <f>'# D'!AU90</f>
        <v>0.16155943361643962</v>
      </c>
      <c r="Z91" s="12"/>
      <c r="AB91" s="15">
        <f>'T-TEST'!V90</f>
        <v>7.0826795762256154E-5</v>
      </c>
      <c r="AC91" s="15">
        <f>'T-TEST'!W90</f>
        <v>2.5079745293829074E-3</v>
      </c>
      <c r="AD91" s="15">
        <f>'T-TEST'!X90</f>
        <v>4.9680245361055324E-5</v>
      </c>
      <c r="AE91" s="15">
        <f>'T-TEST'!Y90</f>
        <v>1.1171171046074804E-5</v>
      </c>
      <c r="AF91" s="15">
        <f>'T-TEST'!Z90</f>
        <v>7.4469171089903646E-5</v>
      </c>
      <c r="AH91" s="8" t="str">
        <f t="shared" si="15"/>
        <v>B</v>
      </c>
      <c r="AI91" s="8" t="str">
        <f t="shared" si="16"/>
        <v>S</v>
      </c>
      <c r="AJ91" s="8" t="str">
        <f t="shared" si="17"/>
        <v>B</v>
      </c>
      <c r="AK91" s="8" t="str">
        <f t="shared" si="18"/>
        <v>B</v>
      </c>
      <c r="AL91" s="8" t="str">
        <f t="shared" si="19"/>
        <v>B</v>
      </c>
      <c r="AM91" s="8"/>
      <c r="AN91" s="4">
        <f>'% D'!AW90</f>
        <v>9.6663333333333341</v>
      </c>
      <c r="AO91" s="12">
        <f>'% D'!AX90</f>
        <v>1.2560149421543279</v>
      </c>
      <c r="AP91" s="4">
        <f>'% D'!AY90</f>
        <v>6.0520000000000005</v>
      </c>
      <c r="AQ91" s="12">
        <f>'% D'!AZ90</f>
        <v>1.6279566479954739</v>
      </c>
      <c r="AR91" s="4">
        <f>'% D'!BA90</f>
        <v>12.437999999999999</v>
      </c>
      <c r="AS91" s="12">
        <f>'% D'!BB90</f>
        <v>1.2219413119127125</v>
      </c>
      <c r="AT91" s="4">
        <f>'% D'!BC90</f>
        <v>29.005333333333326</v>
      </c>
      <c r="AU91" s="12">
        <f>'% D'!BD90</f>
        <v>2.6627916160909182</v>
      </c>
      <c r="AV91" s="4">
        <f>'% D'!BE90</f>
        <v>35.158166666666659</v>
      </c>
      <c r="AW91" s="12">
        <f>'% D'!BF90</f>
        <v>1.4982920592437794</v>
      </c>
      <c r="AY91" s="4">
        <f>'# D'!AW90</f>
        <v>0.57966666666666677</v>
      </c>
      <c r="AZ91" s="12">
        <f>'# D'!AX90</f>
        <v>7.5823717476672853E-2</v>
      </c>
      <c r="BA91" s="4">
        <f>'# D'!AY90</f>
        <v>0.36333333333333345</v>
      </c>
      <c r="BB91" s="12">
        <f>'# D'!AZ90</f>
        <v>9.7885532546246337E-2</v>
      </c>
      <c r="BC91" s="4">
        <f>'# D'!BA90</f>
        <v>1.1486666666666665</v>
      </c>
      <c r="BD91" s="12">
        <f>'# D'!BB90</f>
        <v>1.2215690289412864</v>
      </c>
      <c r="BE91" s="4">
        <f>'# D'!BC90</f>
        <v>1.7400000000000002</v>
      </c>
      <c r="BF91" s="12">
        <f>'# D'!BD90</f>
        <v>0.15947250467056484</v>
      </c>
      <c r="BG91" s="4">
        <f>'# D'!BE90</f>
        <v>2.1098333333333334</v>
      </c>
      <c r="BH91" s="12">
        <f>'# D'!BF90</f>
        <v>9.003456397806342E-2</v>
      </c>
      <c r="BJ91" s="15">
        <f>'T-TEST'!AB90</f>
        <v>1.2490752789749914E-3</v>
      </c>
      <c r="BK91" s="15">
        <f>'T-TEST'!AC90</f>
        <v>1.3711706152762716E-2</v>
      </c>
      <c r="BL91" s="15">
        <f>'T-TEST'!AD90</f>
        <v>2.6409524616420051E-4</v>
      </c>
      <c r="BM91" s="15">
        <f>'T-TEST'!AE90</f>
        <v>1.6167528608968472E-4</v>
      </c>
      <c r="BN91" s="15">
        <f>'T-TEST'!AF90</f>
        <v>2.2665929881238793E-5</v>
      </c>
      <c r="BP91" s="8" t="str">
        <f t="shared" si="20"/>
        <v>N</v>
      </c>
      <c r="BQ91" s="8" t="str">
        <f t="shared" si="21"/>
        <v>N</v>
      </c>
      <c r="BR91" s="8" t="str">
        <f t="shared" si="22"/>
        <v>B</v>
      </c>
      <c r="BS91" s="8" t="str">
        <f t="shared" si="23"/>
        <v>B</v>
      </c>
      <c r="BT91" s="8" t="str">
        <f t="shared" si="24"/>
        <v>B</v>
      </c>
      <c r="BV91" s="4">
        <f>'% D'!BH90</f>
        <v>-3.7083333333333339</v>
      </c>
      <c r="BW91" s="4">
        <f>'% D'!BI90</f>
        <v>1.0036146556990082</v>
      </c>
      <c r="BX91" s="4">
        <f>'% D'!BJ90</f>
        <v>-3.5133333333333328</v>
      </c>
      <c r="BY91" s="4">
        <f>'% D'!BK90</f>
        <v>0.83530705687472961</v>
      </c>
      <c r="BZ91" s="4">
        <f>'% D'!BL90</f>
        <v>-5.1703333333333337</v>
      </c>
      <c r="CA91" s="4">
        <f>'% D'!BM90</f>
        <v>0.84794154132227972</v>
      </c>
      <c r="CB91" s="4">
        <f>'% D'!BN90</f>
        <v>-6.065333333333335</v>
      </c>
      <c r="CC91" s="4">
        <f>'% D'!BO90</f>
        <v>2.4300326376072023</v>
      </c>
      <c r="CD91" s="4">
        <f>'% D'!BP90</f>
        <v>-4.7535000000000025</v>
      </c>
      <c r="CE91" s="4">
        <f>'% D'!BQ90</f>
        <v>2.4345595396696091</v>
      </c>
      <c r="CG91" s="4">
        <f>'# D'!BH90</f>
        <v>-0.22266666666666662</v>
      </c>
      <c r="CH91" s="12">
        <f>'# D'!BI90</f>
        <v>6.0804637005090728E-2</v>
      </c>
      <c r="CI91" s="4">
        <f>'# D'!BJ90</f>
        <v>-0.21066666666666661</v>
      </c>
      <c r="CJ91" s="12">
        <f>'# D'!BK90</f>
        <v>5.0302420258774766E-2</v>
      </c>
      <c r="CK91" s="4">
        <f>'# D'!BL90</f>
        <v>-0.30000000000000004</v>
      </c>
      <c r="CL91" s="12">
        <f>'# D'!BM90</f>
        <v>0.61461259247671651</v>
      </c>
      <c r="CM91" s="4">
        <f>'# D'!BN90</f>
        <v>-0.36399999999999988</v>
      </c>
      <c r="CN91" s="12">
        <f>'# D'!BO90</f>
        <v>0.14565800427888087</v>
      </c>
      <c r="CO91" s="4">
        <f>'# D'!BP90</f>
        <v>-0.28516666666666657</v>
      </c>
      <c r="CP91" s="12">
        <f>'# D'!BQ90</f>
        <v>0.14647818844415014</v>
      </c>
      <c r="CR91" s="15">
        <f>'T-TEST'!AH90</f>
        <v>4.0523453014833189E-3</v>
      </c>
      <c r="CS91" s="15">
        <f>'T-TEST'!AI90</f>
        <v>2.826638572108246E-3</v>
      </c>
      <c r="CT91" s="15">
        <f>'T-TEST'!AJ90</f>
        <v>1.4582553128082823E-4</v>
      </c>
      <c r="CU91" s="15">
        <f>'T-TEST'!AK90</f>
        <v>1.346141234441391E-2</v>
      </c>
      <c r="CV91" s="15">
        <f>'T-TEST'!AL90</f>
        <v>3.271836574755016E-2</v>
      </c>
      <c r="CX91" s="8" t="str">
        <f t="shared" si="25"/>
        <v>N</v>
      </c>
      <c r="CY91" s="8" t="str">
        <f t="shared" si="26"/>
        <v>N</v>
      </c>
      <c r="CZ91" s="8" t="str">
        <f t="shared" si="27"/>
        <v>N</v>
      </c>
      <c r="DA91" s="8" t="str">
        <f t="shared" si="28"/>
        <v>N</v>
      </c>
      <c r="DB91" s="8" t="str">
        <f t="shared" si="29"/>
        <v>N</v>
      </c>
    </row>
    <row r="92" spans="1:106" x14ac:dyDescent="0.25">
      <c r="A92" t="str">
        <f>'Raw Data'!A91</f>
        <v>A_p110g</v>
      </c>
      <c r="B92">
        <f>'Raw Data'!B91</f>
        <v>631</v>
      </c>
      <c r="C92">
        <f>'Raw Data'!C91</f>
        <v>635</v>
      </c>
      <c r="D92" t="str">
        <f>'Raw Data'!D91</f>
        <v>LDCNF</v>
      </c>
      <c r="E92" s="4">
        <f>'% D'!AL91</f>
        <v>6.0096666666666652</v>
      </c>
      <c r="F92" s="12">
        <f>'% D'!AM91</f>
        <v>1.5750338005644069</v>
      </c>
      <c r="G92" s="4">
        <f>'% D'!AN91</f>
        <v>5.9093333333333335</v>
      </c>
      <c r="H92" s="12">
        <f>'% D'!AO91</f>
        <v>2.1904821927922788</v>
      </c>
      <c r="I92" s="4">
        <f>'% D'!AP91</f>
        <v>15.712666666666665</v>
      </c>
      <c r="J92" s="12">
        <f>'% D'!AQ91</f>
        <v>2.2885146717821701</v>
      </c>
      <c r="K92" s="4">
        <f>'% D'!AR91</f>
        <v>22.387666666666661</v>
      </c>
      <c r="L92" s="12">
        <f>'% D'!AS91</f>
        <v>2.8614161841942427</v>
      </c>
      <c r="M92" s="4">
        <f>'% D'!AT91</f>
        <v>5.5793333333333308</v>
      </c>
      <c r="N92" s="12">
        <f>'% D'!AU91</f>
        <v>4.5547050929717123</v>
      </c>
      <c r="P92" s="4">
        <f>'# D'!AL91</f>
        <v>0.18033333333333329</v>
      </c>
      <c r="Q92" s="12">
        <f>'# D'!AM91</f>
        <v>4.7394090899748005E-2</v>
      </c>
      <c r="R92" s="4">
        <f>'# D'!AN91</f>
        <v>0.17700000000000002</v>
      </c>
      <c r="S92" s="12">
        <f>'# D'!AO91</f>
        <v>6.5875796873902923E-2</v>
      </c>
      <c r="T92" s="4">
        <f>'# D'!AP91</f>
        <v>0.56633333333333324</v>
      </c>
      <c r="U92" s="12">
        <f>'# D'!AQ91</f>
        <v>0.8415749297972408</v>
      </c>
      <c r="V92" s="4">
        <f>'# D'!AR91</f>
        <v>0.67166666666666663</v>
      </c>
      <c r="W92" s="12">
        <f>'# D'!AS91</f>
        <v>8.6195798146813399E-2</v>
      </c>
      <c r="X92" s="4">
        <f>'# D'!AT91</f>
        <v>0.16733333333333333</v>
      </c>
      <c r="Y92" s="12">
        <f>'# D'!AU91</f>
        <v>0.13628157635822422</v>
      </c>
      <c r="Z92" s="12"/>
      <c r="AB92" s="15">
        <f>'T-TEST'!V91</f>
        <v>2.3427370468252057E-3</v>
      </c>
      <c r="AC92" s="15">
        <f>'T-TEST'!W91</f>
        <v>2.5828450701920559E-2</v>
      </c>
      <c r="AD92" s="15">
        <f>'T-TEST'!X91</f>
        <v>2.9275224952088108E-4</v>
      </c>
      <c r="AE92" s="15">
        <f>'T-TEST'!Y91</f>
        <v>3.1562587101685601E-4</v>
      </c>
      <c r="AF92" s="15">
        <f>'T-TEST'!Z91</f>
        <v>6.0908788566370199E-2</v>
      </c>
      <c r="AH92" s="8" t="str">
        <f t="shared" si="15"/>
        <v>N</v>
      </c>
      <c r="AI92" s="8" t="str">
        <f t="shared" si="16"/>
        <v>N</v>
      </c>
      <c r="AJ92" s="8" t="str">
        <f t="shared" si="17"/>
        <v>B</v>
      </c>
      <c r="AK92" s="8" t="str">
        <f t="shared" si="18"/>
        <v>B</v>
      </c>
      <c r="AL92" s="8" t="str">
        <f t="shared" si="19"/>
        <v>N</v>
      </c>
      <c r="AM92" s="8"/>
      <c r="AN92" s="4">
        <f>'% D'!AW91</f>
        <v>5.642999999999998</v>
      </c>
      <c r="AO92" s="12">
        <f>'% D'!AX91</f>
        <v>1.3623600212246358</v>
      </c>
      <c r="AP92" s="4">
        <f>'% D'!AY91</f>
        <v>5.4000000000000012</v>
      </c>
      <c r="AQ92" s="12">
        <f>'% D'!AZ91</f>
        <v>2.2185705525112205</v>
      </c>
      <c r="AR92" s="4">
        <f>'% D'!BA91</f>
        <v>12.114333333333331</v>
      </c>
      <c r="AS92" s="12">
        <f>'% D'!BB91</f>
        <v>2.1810394115299263</v>
      </c>
      <c r="AT92" s="4">
        <f>'% D'!BC91</f>
        <v>17.592333333333329</v>
      </c>
      <c r="AU92" s="12">
        <f>'% D'!BD91</f>
        <v>3.9848529391719367</v>
      </c>
      <c r="AV92" s="4">
        <f>'% D'!BE91</f>
        <v>4.7689999999999912</v>
      </c>
      <c r="AW92" s="12">
        <f>'% D'!BF91</f>
        <v>4.45416363877231</v>
      </c>
      <c r="AY92" s="4">
        <f>'# D'!AW91</f>
        <v>0.16933333333333331</v>
      </c>
      <c r="AZ92" s="12">
        <f>'# D'!AX91</f>
        <v>4.0911846713406565E-2</v>
      </c>
      <c r="BA92" s="4">
        <f>'# D'!AY91</f>
        <v>0.16166666666666668</v>
      </c>
      <c r="BB92" s="12">
        <f>'# D'!AZ91</f>
        <v>6.6218411352022555E-2</v>
      </c>
      <c r="BC92" s="4">
        <f>'# D'!BA91</f>
        <v>0.44866666666666644</v>
      </c>
      <c r="BD92" s="12">
        <f>'# D'!BB91</f>
        <v>0.83885207555073693</v>
      </c>
      <c r="BE92" s="4">
        <f>'# D'!BC91</f>
        <v>0.5279999999999998</v>
      </c>
      <c r="BF92" s="12">
        <f>'# D'!BD91</f>
        <v>0.11974665086321143</v>
      </c>
      <c r="BG92" s="4">
        <f>'# D'!BE91</f>
        <v>0.14299999999999979</v>
      </c>
      <c r="BH92" s="12">
        <f>'# D'!BF91</f>
        <v>0.13340810960155675</v>
      </c>
      <c r="BJ92" s="15">
        <f>'T-TEST'!AB91</f>
        <v>8.8799472217578762E-4</v>
      </c>
      <c r="BK92" s="15">
        <f>'T-TEST'!AC91</f>
        <v>3.087928029296598E-2</v>
      </c>
      <c r="BL92" s="15">
        <f>'T-TEST'!AD91</f>
        <v>9.8211326376367752E-4</v>
      </c>
      <c r="BM92" s="15">
        <f>'T-TEST'!AE91</f>
        <v>1.0301597464950699E-2</v>
      </c>
      <c r="BN92" s="15">
        <f>'T-TEST'!AF91</f>
        <v>9.8716088640250846E-2</v>
      </c>
      <c r="BP92" s="8" t="str">
        <f t="shared" si="20"/>
        <v>N</v>
      </c>
      <c r="BQ92" s="8" t="str">
        <f t="shared" si="21"/>
        <v>N</v>
      </c>
      <c r="BR92" s="8" t="str">
        <f t="shared" si="22"/>
        <v>B</v>
      </c>
      <c r="BS92" s="8" t="str">
        <f t="shared" si="23"/>
        <v>N</v>
      </c>
      <c r="BT92" s="8" t="str">
        <f t="shared" si="24"/>
        <v>N</v>
      </c>
      <c r="BV92" s="4">
        <f>'% D'!BH91</f>
        <v>-0.36666666666666714</v>
      </c>
      <c r="BW92" s="4">
        <f>'% D'!BI91</f>
        <v>1.7950167678644942</v>
      </c>
      <c r="BX92" s="4">
        <f>'% D'!BJ91</f>
        <v>-0.50933333333333231</v>
      </c>
      <c r="BY92" s="4">
        <f>'% D'!BK91</f>
        <v>0.77678678587818784</v>
      </c>
      <c r="BZ92" s="4">
        <f>'% D'!BL91</f>
        <v>-3.5983333333333345</v>
      </c>
      <c r="CA92" s="4">
        <f>'% D'!BM91</f>
        <v>1.602229197639041</v>
      </c>
      <c r="CB92" s="4">
        <f>'% D'!BN91</f>
        <v>-4.7953333333333319</v>
      </c>
      <c r="CC92" s="4">
        <f>'% D'!BO91</f>
        <v>3.1107186507673514</v>
      </c>
      <c r="CD92" s="4">
        <f>'% D'!BP91</f>
        <v>-0.81033333333333957</v>
      </c>
      <c r="CE92" s="4">
        <f>'% D'!BQ91</f>
        <v>3.1071594878045987</v>
      </c>
      <c r="CG92" s="4">
        <f>'# D'!BH91</f>
        <v>-1.0999999999999982E-2</v>
      </c>
      <c r="CH92" s="12">
        <f>'# D'!BI91</f>
        <v>5.3993646326600538E-2</v>
      </c>
      <c r="CI92" s="4">
        <f>'# D'!BJ91</f>
        <v>-1.5333333333333338E-2</v>
      </c>
      <c r="CJ92" s="12">
        <f>'# D'!BK91</f>
        <v>2.3349859713769495E-2</v>
      </c>
      <c r="CK92" s="4">
        <f>'# D'!BL91</f>
        <v>-0.11766666666666681</v>
      </c>
      <c r="CL92" s="12">
        <f>'# D'!BM91</f>
        <v>0.73036104272573232</v>
      </c>
      <c r="CM92" s="4">
        <f>'# D'!BN91</f>
        <v>-0.14366666666666683</v>
      </c>
      <c r="CN92" s="12">
        <f>'# D'!BO91</f>
        <v>9.3728367897180656E-2</v>
      </c>
      <c r="CO92" s="4">
        <f>'# D'!BP91</f>
        <v>-2.433333333333354E-2</v>
      </c>
      <c r="CP92" s="12">
        <f>'# D'!BQ91</f>
        <v>9.3383134748545316E-2</v>
      </c>
      <c r="CR92" s="15">
        <f>'T-TEST'!AH91</f>
        <v>0.64762688018132963</v>
      </c>
      <c r="CS92" s="15">
        <f>'T-TEST'!AI91</f>
        <v>0.18310071632179431</v>
      </c>
      <c r="CT92" s="15">
        <f>'T-TEST'!AJ91</f>
        <v>5.8251057598394523E-3</v>
      </c>
      <c r="CU92" s="15">
        <f>'T-TEST'!AK91</f>
        <v>0.15694439570833554</v>
      </c>
      <c r="CV92" s="15">
        <f>'T-TEST'!AL91</f>
        <v>0.61523703734523871</v>
      </c>
      <c r="CX92" s="8" t="str">
        <f t="shared" si="25"/>
        <v>N</v>
      </c>
      <c r="CY92" s="8" t="str">
        <f t="shared" si="26"/>
        <v>N</v>
      </c>
      <c r="CZ92" s="8" t="str">
        <f t="shared" si="27"/>
        <v>N</v>
      </c>
      <c r="DA92" s="8" t="str">
        <f t="shared" si="28"/>
        <v>N</v>
      </c>
      <c r="DB92" s="8" t="str">
        <f t="shared" si="29"/>
        <v>N</v>
      </c>
    </row>
    <row r="93" spans="1:106" x14ac:dyDescent="0.25">
      <c r="A93" t="str">
        <f>'Raw Data'!A92</f>
        <v>A_p110g</v>
      </c>
      <c r="B93">
        <f>'Raw Data'!B92</f>
        <v>636</v>
      </c>
      <c r="C93">
        <f>'Raw Data'!C92</f>
        <v>642</v>
      </c>
      <c r="D93" t="str">
        <f>'Raw Data'!D92</f>
        <v>SDENVRA</v>
      </c>
      <c r="E93" s="4">
        <f>'% D'!AL92</f>
        <v>4.0970000000000013</v>
      </c>
      <c r="F93" s="12">
        <f>'% D'!AM92</f>
        <v>0.78615606770718116</v>
      </c>
      <c r="G93" s="4">
        <f>'% D'!AN92</f>
        <v>3.3030000000000008</v>
      </c>
      <c r="H93" s="12">
        <f>'% D'!AO92</f>
        <v>1.377656658291583</v>
      </c>
      <c r="I93" s="4">
        <f>'% D'!AP92</f>
        <v>10.092333333333331</v>
      </c>
      <c r="J93" s="12">
        <f>'% D'!AQ92</f>
        <v>1.0103776088199579</v>
      </c>
      <c r="K93" s="4">
        <f>'% D'!AR92</f>
        <v>25.420000000000005</v>
      </c>
      <c r="L93" s="12">
        <f>'% D'!AS92</f>
        <v>2.9137920092584766</v>
      </c>
      <c r="M93" s="4">
        <f>'% D'!AT92</f>
        <v>40.034999999999997</v>
      </c>
      <c r="N93" s="12">
        <f>'% D'!AU92</f>
        <v>1.6400665077813157</v>
      </c>
      <c r="P93" s="4">
        <f>'# D'!AL92</f>
        <v>0.20500000000000002</v>
      </c>
      <c r="Q93" s="12">
        <f>'# D'!AM92</f>
        <v>3.9645552420494889E-2</v>
      </c>
      <c r="R93" s="4">
        <f>'# D'!AN92</f>
        <v>0.16533333333333344</v>
      </c>
      <c r="S93" s="12">
        <f>'# D'!AO92</f>
        <v>6.9086657561372417E-2</v>
      </c>
      <c r="T93" s="4">
        <f>'# D'!AP92</f>
        <v>0.82966666666666666</v>
      </c>
      <c r="U93" s="12">
        <f>'# D'!AQ92</f>
        <v>0.7833969118349613</v>
      </c>
      <c r="V93" s="4">
        <f>'# D'!AR92</f>
        <v>1.2706666666666662</v>
      </c>
      <c r="W93" s="12">
        <f>'# D'!AS92</f>
        <v>0.1459341050382002</v>
      </c>
      <c r="X93" s="4">
        <f>'# D'!AT92</f>
        <v>2.0016666666666669</v>
      </c>
      <c r="Y93" s="12">
        <f>'# D'!AU92</f>
        <v>8.1915128419991878E-2</v>
      </c>
      <c r="Z93" s="12"/>
      <c r="AB93" s="15">
        <f>'T-TEST'!V92</f>
        <v>8.5058375837782703E-4</v>
      </c>
      <c r="AC93" s="15">
        <f>'T-TEST'!W92</f>
        <v>3.4609857975685734E-2</v>
      </c>
      <c r="AD93" s="15">
        <f>'T-TEST'!X92</f>
        <v>2.2592529798463124E-3</v>
      </c>
      <c r="AE93" s="15">
        <f>'T-TEST'!Y92</f>
        <v>1.5632016997910196E-3</v>
      </c>
      <c r="AF93" s="15">
        <f>'T-TEST'!Z92</f>
        <v>1.3823780201028967E-6</v>
      </c>
      <c r="AH93" s="8" t="str">
        <f t="shared" si="15"/>
        <v>N</v>
      </c>
      <c r="AI93" s="8" t="str">
        <f t="shared" si="16"/>
        <v>N</v>
      </c>
      <c r="AJ93" s="8" t="str">
        <f t="shared" si="17"/>
        <v>B</v>
      </c>
      <c r="AK93" s="8" t="str">
        <f t="shared" si="18"/>
        <v>B</v>
      </c>
      <c r="AL93" s="8" t="str">
        <f t="shared" si="19"/>
        <v>B</v>
      </c>
      <c r="AM93" s="8"/>
      <c r="AN93" s="4">
        <f>'% D'!AW92</f>
        <v>2.4803333333333342</v>
      </c>
      <c r="AO93" s="12">
        <f>'% D'!AX92</f>
        <v>0.87142074643327361</v>
      </c>
      <c r="AP93" s="4">
        <f>'% D'!AY92</f>
        <v>1.5276666666666667</v>
      </c>
      <c r="AQ93" s="12">
        <f>'% D'!AZ92</f>
        <v>1.8459998549434606</v>
      </c>
      <c r="AR93" s="4">
        <f>'% D'!BA92</f>
        <v>6.7899999999999956</v>
      </c>
      <c r="AS93" s="12">
        <f>'% D'!BB92</f>
        <v>2.314402508207213</v>
      </c>
      <c r="AT93" s="4">
        <f>'% D'!BC92</f>
        <v>20.289666666666669</v>
      </c>
      <c r="AU93" s="12">
        <f>'% D'!BD92</f>
        <v>3.823985056061673</v>
      </c>
      <c r="AV93" s="4">
        <f>'% D'!BE92</f>
        <v>30.314166666666672</v>
      </c>
      <c r="AW93" s="12">
        <f>'% D'!BF92</f>
        <v>1.0452716241579441</v>
      </c>
      <c r="AY93" s="4">
        <f>'# D'!AW92</f>
        <v>0.12400000000000005</v>
      </c>
      <c r="AZ93" s="12">
        <f>'# D'!AX92</f>
        <v>4.3639972551613081E-2</v>
      </c>
      <c r="BA93" s="4">
        <f>'# D'!AY92</f>
        <v>7.6333333333333364E-2</v>
      </c>
      <c r="BB93" s="12">
        <f>'# D'!AZ92</f>
        <v>9.2024578910514021E-2</v>
      </c>
      <c r="BC93" s="4">
        <f>'# D'!BA92</f>
        <v>0.6313333333333333</v>
      </c>
      <c r="BD93" s="12">
        <f>'# D'!BB92</f>
        <v>0.90512454492022298</v>
      </c>
      <c r="BE93" s="4">
        <f>'# D'!BC92</f>
        <v>1.0144999999999995</v>
      </c>
      <c r="BF93" s="12">
        <f>'# D'!BD92</f>
        <v>0.19092967560620899</v>
      </c>
      <c r="BG93" s="4">
        <f>'# D'!BE92</f>
        <v>1.5158333333333334</v>
      </c>
      <c r="BH93" s="12">
        <f>'# D'!BF92</f>
        <v>5.2334695852084001E-2</v>
      </c>
      <c r="BJ93" s="15">
        <f>'T-TEST'!AB92</f>
        <v>3.1591974825610973E-3</v>
      </c>
      <c r="BK93" s="15">
        <f>'T-TEST'!AC92</f>
        <v>0.13720878128385669</v>
      </c>
      <c r="BL93" s="15">
        <f>'T-TEST'!AD92</f>
        <v>4.1534045787982249E-3</v>
      </c>
      <c r="BM93" s="15">
        <f>'T-TEST'!AE92</f>
        <v>1.3807397715273591E-3</v>
      </c>
      <c r="BN93" s="15">
        <f>'T-TEST'!AF92</f>
        <v>2.6635331913289111E-4</v>
      </c>
      <c r="BP93" s="8" t="str">
        <f t="shared" si="20"/>
        <v>N</v>
      </c>
      <c r="BQ93" s="8" t="str">
        <f t="shared" si="21"/>
        <v>N</v>
      </c>
      <c r="BR93" s="8" t="str">
        <f t="shared" si="22"/>
        <v>S</v>
      </c>
      <c r="BS93" s="8" t="str">
        <f t="shared" si="23"/>
        <v>B</v>
      </c>
      <c r="BT93" s="8" t="str">
        <f t="shared" si="24"/>
        <v>B</v>
      </c>
      <c r="BV93" s="4">
        <f>'% D'!BH92</f>
        <v>-1.6166666666666671</v>
      </c>
      <c r="BW93" s="4">
        <f>'% D'!BI92</f>
        <v>0.65866273708811174</v>
      </c>
      <c r="BX93" s="4">
        <f>'% D'!BJ92</f>
        <v>-1.7753333333333341</v>
      </c>
      <c r="BY93" s="4">
        <f>'% D'!BK92</f>
        <v>0.90260732518810938</v>
      </c>
      <c r="BZ93" s="4">
        <f>'% D'!BL92</f>
        <v>-3.3023333333333351</v>
      </c>
      <c r="CA93" s="4">
        <f>'% D'!BM92</f>
        <v>1.5491153588778956</v>
      </c>
      <c r="CB93" s="4">
        <f>'% D'!BN92</f>
        <v>-5.1303333333333363</v>
      </c>
      <c r="CC93" s="4">
        <f>'% D'!BO92</f>
        <v>2.1388513936732005</v>
      </c>
      <c r="CD93" s="4">
        <f>'% D'!BP92</f>
        <v>-9.7208333333333279</v>
      </c>
      <c r="CE93" s="4">
        <f>'% D'!BQ92</f>
        <v>0.79702742304272534</v>
      </c>
      <c r="CG93" s="4">
        <f>'# D'!BH92</f>
        <v>-8.0999999999999961E-2</v>
      </c>
      <c r="CH93" s="12">
        <f>'# D'!BI92</f>
        <v>3.3046098223786111E-2</v>
      </c>
      <c r="CI93" s="4">
        <f>'# D'!BJ92</f>
        <v>-8.9000000000000079E-2</v>
      </c>
      <c r="CJ93" s="12">
        <f>'# D'!BK92</f>
        <v>4.5208978800461722E-2</v>
      </c>
      <c r="CK93" s="4">
        <f>'# D'!BL92</f>
        <v>-0.19833333333333336</v>
      </c>
      <c r="CL93" s="12">
        <f>'# D'!BM92</f>
        <v>0.38527269564572819</v>
      </c>
      <c r="CM93" s="4">
        <f>'# D'!BN92</f>
        <v>-0.25616666666666665</v>
      </c>
      <c r="CN93" s="12">
        <f>'# D'!BO92</f>
        <v>0.10632528060591236</v>
      </c>
      <c r="CO93" s="4">
        <f>'# D'!BP92</f>
        <v>-0.48583333333333334</v>
      </c>
      <c r="CP93" s="12">
        <f>'# D'!BQ92</f>
        <v>3.9479927504519716E-2</v>
      </c>
      <c r="CR93" s="15">
        <f>'T-TEST'!AH92</f>
        <v>4.7318384774310716E-3</v>
      </c>
      <c r="CS93" s="15">
        <f>'T-TEST'!AI92</f>
        <v>3.5202179871328163E-2</v>
      </c>
      <c r="CT93" s="15">
        <f>'T-TEST'!AJ92</f>
        <v>5.611172787568388E-2</v>
      </c>
      <c r="CU93" s="15">
        <f>'T-TEST'!AK92</f>
        <v>0.10332810857605292</v>
      </c>
      <c r="CV93" s="15">
        <f>'T-TEST'!AL92</f>
        <v>1.2775044418756856E-3</v>
      </c>
      <c r="CX93" s="8" t="str">
        <f t="shared" si="25"/>
        <v>N</v>
      </c>
      <c r="CY93" s="8" t="str">
        <f t="shared" si="26"/>
        <v>N</v>
      </c>
      <c r="CZ93" s="8" t="str">
        <f t="shared" si="27"/>
        <v>N</v>
      </c>
      <c r="DA93" s="8" t="str">
        <f t="shared" si="28"/>
        <v>N</v>
      </c>
      <c r="DB93" s="8" t="str">
        <f t="shared" si="29"/>
        <v>S</v>
      </c>
    </row>
    <row r="94" spans="1:106" x14ac:dyDescent="0.25">
      <c r="A94" t="str">
        <f>'Raw Data'!A93</f>
        <v>A_p110g</v>
      </c>
      <c r="B94">
        <f>'Raw Data'!B93</f>
        <v>643</v>
      </c>
      <c r="C94">
        <f>'Raw Data'!C93</f>
        <v>650</v>
      </c>
      <c r="D94" t="str">
        <f>'Raw Data'!D93</f>
        <v>IAVQKLES</v>
      </c>
      <c r="E94" s="4">
        <f>'% D'!AL93</f>
        <v>1.1533333333333315</v>
      </c>
      <c r="F94" s="12">
        <f>'% D'!AM93</f>
        <v>0.92876583605422081</v>
      </c>
      <c r="G94" s="4">
        <f>'% D'!AN93</f>
        <v>0.24733333333333363</v>
      </c>
      <c r="H94" s="12">
        <f>'% D'!AO93</f>
        <v>0.96167070463238846</v>
      </c>
      <c r="I94" s="4">
        <f>'% D'!AP93</f>
        <v>1.4876666666666658</v>
      </c>
      <c r="J94" s="12">
        <f>'% D'!AQ93</f>
        <v>0.83350479581260817</v>
      </c>
      <c r="K94" s="4">
        <f>'% D'!AR93</f>
        <v>13.018666666666668</v>
      </c>
      <c r="L94" s="12">
        <f>'% D'!AS93</f>
        <v>1.0982758308843521</v>
      </c>
      <c r="M94" s="4">
        <f>'% D'!AT93</f>
        <v>27.70600000000001</v>
      </c>
      <c r="N94" s="12">
        <f>'% D'!AU93</f>
        <v>2.234328555504657</v>
      </c>
      <c r="P94" s="4">
        <f>'# D'!AL93</f>
        <v>6.9000000000000006E-2</v>
      </c>
      <c r="Q94" s="12">
        <f>'# D'!AM93</f>
        <v>5.5790273228280063E-2</v>
      </c>
      <c r="R94" s="4">
        <f>'# D'!AN93</f>
        <v>1.4999999999999902E-2</v>
      </c>
      <c r="S94" s="12">
        <f>'# D'!AO93</f>
        <v>5.7714618102324936E-2</v>
      </c>
      <c r="T94" s="4">
        <f>'# D'!AP93</f>
        <v>0.33233333333333326</v>
      </c>
      <c r="U94" s="12">
        <f>'# D'!AQ93</f>
        <v>0.69321746666564932</v>
      </c>
      <c r="V94" s="4">
        <f>'# D'!AR93</f>
        <v>0.78133333333333344</v>
      </c>
      <c r="W94" s="12">
        <f>'# D'!AS93</f>
        <v>6.5254791669407231E-2</v>
      </c>
      <c r="X94" s="4">
        <f>'# D'!AT93</f>
        <v>1.6620000000000004</v>
      </c>
      <c r="Y94" s="12">
        <f>'# D'!AU93</f>
        <v>0.13374248231512589</v>
      </c>
      <c r="Z94" s="12"/>
      <c r="AB94" s="15">
        <f>'T-TEST'!V93</f>
        <v>3.9031953637607489E-2</v>
      </c>
      <c r="AC94" s="15">
        <f>'T-TEST'!W93</f>
        <v>0.564949213474502</v>
      </c>
      <c r="AD94" s="15">
        <f>'T-TEST'!X93</f>
        <v>6.0419255028583856E-2</v>
      </c>
      <c r="AE94" s="15">
        <f>'T-TEST'!Y93</f>
        <v>8.1986587946988236E-4</v>
      </c>
      <c r="AF94" s="15">
        <f>'T-TEST'!Z93</f>
        <v>2.9900712641911151E-4</v>
      </c>
      <c r="AH94" s="8" t="str">
        <f t="shared" si="15"/>
        <v>N</v>
      </c>
      <c r="AI94" s="8" t="str">
        <f t="shared" si="16"/>
        <v>N</v>
      </c>
      <c r="AJ94" s="8" t="str">
        <f t="shared" si="17"/>
        <v>N</v>
      </c>
      <c r="AK94" s="8" t="str">
        <f t="shared" si="18"/>
        <v>B</v>
      </c>
      <c r="AL94" s="8" t="str">
        <f t="shared" si="19"/>
        <v>B</v>
      </c>
      <c r="AM94" s="8"/>
      <c r="AN94" s="4">
        <f>'% D'!AW93</f>
        <v>0.79833333333333201</v>
      </c>
      <c r="AO94" s="12">
        <f>'% D'!AX93</f>
        <v>1.0581075498425183</v>
      </c>
      <c r="AP94" s="4">
        <f>'% D'!AY93</f>
        <v>-0.2110000000000003</v>
      </c>
      <c r="AQ94" s="12">
        <f>'% D'!AZ93</f>
        <v>0.80594484930341048</v>
      </c>
      <c r="AR94" s="4">
        <f>'% D'!BA93</f>
        <v>0.74799999999999933</v>
      </c>
      <c r="AS94" s="12">
        <f>'% D'!BB93</f>
        <v>1.1649165280266986</v>
      </c>
      <c r="AT94" s="4">
        <f>'% D'!BC93</f>
        <v>11.135666666666669</v>
      </c>
      <c r="AU94" s="12">
        <f>'% D'!BD93</f>
        <v>1.8011199598181817</v>
      </c>
      <c r="AV94" s="4">
        <f>'% D'!BE93</f>
        <v>22.07566666666667</v>
      </c>
      <c r="AW94" s="12">
        <f>'% D'!BF93</f>
        <v>2.2196965591948232</v>
      </c>
      <c r="AY94" s="4">
        <f>'# D'!AW93</f>
        <v>4.7999999999999987E-2</v>
      </c>
      <c r="AZ94" s="12">
        <f>'# D'!AX93</f>
        <v>6.3562799527720468E-2</v>
      </c>
      <c r="BA94" s="4">
        <f>'# D'!AY93</f>
        <v>-1.2666666666666604E-2</v>
      </c>
      <c r="BB94" s="12">
        <f>'# D'!AZ93</f>
        <v>4.8392599260472652E-2</v>
      </c>
      <c r="BC94" s="4">
        <f>'# D'!BA93</f>
        <v>0.25166666666666671</v>
      </c>
      <c r="BD94" s="12">
        <f>'# D'!BB93</f>
        <v>0.755344031061011</v>
      </c>
      <c r="BE94" s="4">
        <f>'# D'!BC93</f>
        <v>0.66816666666666658</v>
      </c>
      <c r="BF94" s="12">
        <f>'# D'!BD93</f>
        <v>0.10791269250291885</v>
      </c>
      <c r="BG94" s="4">
        <f>'# D'!BE93</f>
        <v>1.3241666666666672</v>
      </c>
      <c r="BH94" s="12">
        <f>'# D'!BF93</f>
        <v>0.13297649710932286</v>
      </c>
      <c r="BJ94" s="15">
        <f>'T-TEST'!AB93</f>
        <v>0.1472997988529581</v>
      </c>
      <c r="BK94" s="15">
        <f>'T-TEST'!AC93</f>
        <v>0.59077580922267225</v>
      </c>
      <c r="BL94" s="15">
        <f>'T-TEST'!AD93</f>
        <v>0.20999538151196104</v>
      </c>
      <c r="BM94" s="15">
        <f>'T-TEST'!AE93</f>
        <v>4.2144431183141848E-3</v>
      </c>
      <c r="BN94" s="15">
        <f>'T-TEST'!AF93</f>
        <v>4.3774239338875627E-4</v>
      </c>
      <c r="BP94" s="8" t="str">
        <f t="shared" si="20"/>
        <v>N</v>
      </c>
      <c r="BQ94" s="8" t="str">
        <f t="shared" si="21"/>
        <v>N</v>
      </c>
      <c r="BR94" s="8" t="str">
        <f t="shared" si="22"/>
        <v>N</v>
      </c>
      <c r="BS94" s="8" t="str">
        <f t="shared" si="23"/>
        <v>B</v>
      </c>
      <c r="BT94" s="8" t="str">
        <f t="shared" si="24"/>
        <v>B</v>
      </c>
      <c r="BV94" s="4">
        <f>'% D'!BH93</f>
        <v>-0.35499999999999954</v>
      </c>
      <c r="BW94" s="4">
        <f>'% D'!BI93</f>
        <v>1.0937074811884755</v>
      </c>
      <c r="BX94" s="4">
        <f>'% D'!BJ93</f>
        <v>-0.45833333333333393</v>
      </c>
      <c r="BY94" s="4">
        <f>'% D'!BK93</f>
        <v>0.67273778297991083</v>
      </c>
      <c r="BZ94" s="4">
        <f>'% D'!BL93</f>
        <v>-0.73966666666666647</v>
      </c>
      <c r="CA94" s="4">
        <f>'% D'!BM93</f>
        <v>0.6196431207430535</v>
      </c>
      <c r="CB94" s="4">
        <f>'% D'!BN93</f>
        <v>-1.8829999999999991</v>
      </c>
      <c r="CC94" s="4">
        <f>'% D'!BO93</f>
        <v>1.1526040648996727</v>
      </c>
      <c r="CD94" s="4">
        <f>'% D'!BP93</f>
        <v>-5.6303333333333399</v>
      </c>
      <c r="CE94" s="4">
        <f>'% D'!BQ93</f>
        <v>1.2195419514517163</v>
      </c>
      <c r="CG94" s="4">
        <f>'# D'!BH93</f>
        <v>-2.1000000000000019E-2</v>
      </c>
      <c r="CH94" s="12">
        <f>'# D'!BI93</f>
        <v>6.5229756769881034E-2</v>
      </c>
      <c r="CI94" s="4">
        <f>'# D'!BJ93</f>
        <v>-2.7666666666666506E-2</v>
      </c>
      <c r="CJ94" s="12">
        <f>'# D'!BK93</f>
        <v>4.0370368234372359E-2</v>
      </c>
      <c r="CK94" s="4">
        <f>'# D'!BL93</f>
        <v>-8.0666666666666553E-2</v>
      </c>
      <c r="CL94" s="12">
        <f>'# D'!BM93</f>
        <v>0.32145132860683012</v>
      </c>
      <c r="CM94" s="4">
        <f>'# D'!BN93</f>
        <v>-0.11316666666666686</v>
      </c>
      <c r="CN94" s="12">
        <f>'# D'!BO93</f>
        <v>6.9064970593962827E-2</v>
      </c>
      <c r="CO94" s="4">
        <f>'# D'!BP93</f>
        <v>-0.33783333333333321</v>
      </c>
      <c r="CP94" s="12">
        <f>'# D'!BQ93</f>
        <v>7.2890876886831102E-2</v>
      </c>
      <c r="CR94" s="15">
        <f>'T-TEST'!AH93</f>
        <v>0.47962131318942636</v>
      </c>
      <c r="CS94" s="15">
        <f>'T-TEST'!AI93</f>
        <v>0.19075092594662638</v>
      </c>
      <c r="CT94" s="15">
        <f>'T-TEST'!AJ93</f>
        <v>0.10744878890788748</v>
      </c>
      <c r="CU94" s="15">
        <f>'T-TEST'!AK93</f>
        <v>0.20315651193092332</v>
      </c>
      <c r="CV94" s="15">
        <f>'T-TEST'!AL93</f>
        <v>5.6921372142382303E-3</v>
      </c>
      <c r="CX94" s="8" t="str">
        <f t="shared" si="25"/>
        <v>N</v>
      </c>
      <c r="CY94" s="8" t="str">
        <f t="shared" si="26"/>
        <v>N</v>
      </c>
      <c r="CZ94" s="8" t="str">
        <f t="shared" si="27"/>
        <v>N</v>
      </c>
      <c r="DA94" s="8" t="str">
        <f t="shared" si="28"/>
        <v>N</v>
      </c>
      <c r="DB94" s="8" t="str">
        <f t="shared" si="29"/>
        <v>N</v>
      </c>
    </row>
    <row r="95" spans="1:106" x14ac:dyDescent="0.25">
      <c r="A95" t="str">
        <f>'Raw Data'!A94</f>
        <v>A_p110g</v>
      </c>
      <c r="B95">
        <f>'Raw Data'!B94</f>
        <v>643</v>
      </c>
      <c r="C95">
        <f>'Raw Data'!C94</f>
        <v>651</v>
      </c>
      <c r="D95" t="str">
        <f>'Raw Data'!D94</f>
        <v>IAVQKLESL</v>
      </c>
      <c r="E95" s="4">
        <f>'% D'!AL94</f>
        <v>6.0000000000000497E-2</v>
      </c>
      <c r="F95" s="12">
        <f>'% D'!AM94</f>
        <v>0.90867852420030293</v>
      </c>
      <c r="G95" s="4">
        <f>'% D'!AN94</f>
        <v>0.26466666666666505</v>
      </c>
      <c r="H95" s="12">
        <f>'% D'!AO94</f>
        <v>0.86886135038899925</v>
      </c>
      <c r="I95" s="4">
        <f>'% D'!AP94</f>
        <v>1.0126666666666679</v>
      </c>
      <c r="J95" s="12">
        <f>'% D'!AQ94</f>
        <v>0.65767936345685496</v>
      </c>
      <c r="K95" s="4">
        <f>'% D'!AR94</f>
        <v>9.8973333333333304</v>
      </c>
      <c r="L95" s="12">
        <f>'% D'!AS94</f>
        <v>2.7561264127534839</v>
      </c>
      <c r="M95" s="4">
        <f>'% D'!AT94</f>
        <v>24.179000000000002</v>
      </c>
      <c r="N95" s="12">
        <f>'% D'!AU94</f>
        <v>1.7938337911013198</v>
      </c>
      <c r="P95" s="4">
        <f>'# D'!AL94</f>
        <v>4.3333333333334112E-3</v>
      </c>
      <c r="Q95" s="12">
        <f>'# D'!AM94</f>
        <v>6.3399730093729595E-2</v>
      </c>
      <c r="R95" s="4">
        <f>'# D'!AN94</f>
        <v>1.866666666666672E-2</v>
      </c>
      <c r="S95" s="12">
        <f>'# D'!AO94</f>
        <v>6.0491790033078176E-2</v>
      </c>
      <c r="T95" s="4">
        <f>'# D'!AP94</f>
        <v>0.32266666666666655</v>
      </c>
      <c r="U95" s="12">
        <f>'# D'!AQ94</f>
        <v>0.70302169888127208</v>
      </c>
      <c r="V95" s="4">
        <f>'# D'!AR94</f>
        <v>0.69266666666666676</v>
      </c>
      <c r="W95" s="12">
        <f>'# D'!AS94</f>
        <v>0.19312286036091314</v>
      </c>
      <c r="X95" s="4">
        <f>'# D'!AT94</f>
        <v>1.6923333333333339</v>
      </c>
      <c r="Y95" s="12">
        <f>'# D'!AU94</f>
        <v>0.12520833141926829</v>
      </c>
      <c r="Z95" s="12"/>
      <c r="AB95" s="15">
        <f>'T-TEST'!V94</f>
        <v>0.89552036165803239</v>
      </c>
      <c r="AC95" s="15">
        <f>'T-TEST'!W94</f>
        <v>0.49252833967808479</v>
      </c>
      <c r="AD95" s="15">
        <f>'T-TEST'!X94</f>
        <v>5.7815020723184132E-2</v>
      </c>
      <c r="AE95" s="15">
        <f>'T-TEST'!Y94</f>
        <v>1.1715654297348845E-3</v>
      </c>
      <c r="AF95" s="15">
        <f>'T-TEST'!Z94</f>
        <v>5.62741843896622E-5</v>
      </c>
      <c r="AH95" s="8" t="str">
        <f t="shared" si="15"/>
        <v>N</v>
      </c>
      <c r="AI95" s="8" t="str">
        <f t="shared" si="16"/>
        <v>N</v>
      </c>
      <c r="AJ95" s="8" t="str">
        <f t="shared" si="17"/>
        <v>N</v>
      </c>
      <c r="AK95" s="8" t="str">
        <f t="shared" si="18"/>
        <v>S</v>
      </c>
      <c r="AL95" s="8" t="str">
        <f t="shared" si="19"/>
        <v>B</v>
      </c>
      <c r="AM95" s="8"/>
      <c r="AN95" s="4">
        <f>'% D'!AW94</f>
        <v>0.67633333333333212</v>
      </c>
      <c r="AO95" s="12">
        <f>'% D'!AX94</f>
        <v>0.90447208586787198</v>
      </c>
      <c r="AP95" s="4">
        <f>'% D'!AY94</f>
        <v>1.6666666666665719E-2</v>
      </c>
      <c r="AQ95" s="12">
        <f>'% D'!AZ94</f>
        <v>0.64458458616230119</v>
      </c>
      <c r="AR95" s="4">
        <f>'% D'!BA94</f>
        <v>0.80166666666666764</v>
      </c>
      <c r="AS95" s="12">
        <f>'% D'!BB94</f>
        <v>0.4370886348145972</v>
      </c>
      <c r="AT95" s="4">
        <f>'% D'!BC94</f>
        <v>8.6606666666666641</v>
      </c>
      <c r="AU95" s="12">
        <f>'% D'!BD94</f>
        <v>2.0995572507584654</v>
      </c>
      <c r="AV95" s="4">
        <f>'% D'!BE94</f>
        <v>20.497</v>
      </c>
      <c r="AW95" s="12">
        <f>'% D'!BF94</f>
        <v>0.95874562583019562</v>
      </c>
      <c r="AY95" s="4">
        <f>'# D'!AW94</f>
        <v>4.7333333333333394E-2</v>
      </c>
      <c r="AZ95" s="12">
        <f>'# D'!AX94</f>
        <v>6.3166384179979468E-2</v>
      </c>
      <c r="BA95" s="4">
        <f>'# D'!AY94</f>
        <v>1.0000000000001119E-3</v>
      </c>
      <c r="BB95" s="12">
        <f>'# D'!AZ94</f>
        <v>4.4926441328541233E-2</v>
      </c>
      <c r="BC95" s="4">
        <f>'# D'!BA94</f>
        <v>0.2703333333333332</v>
      </c>
      <c r="BD95" s="12">
        <f>'# D'!BB94</f>
        <v>0.74526671067602301</v>
      </c>
      <c r="BE95" s="4">
        <f>'# D'!BC94</f>
        <v>0.60633333333333339</v>
      </c>
      <c r="BF95" s="12">
        <f>'# D'!BD94</f>
        <v>0.14694011189097472</v>
      </c>
      <c r="BG95" s="4">
        <f>'# D'!BE94</f>
        <v>1.4350000000000005</v>
      </c>
      <c r="BH95" s="12">
        <f>'# D'!BF94</f>
        <v>6.6593312871930974E-2</v>
      </c>
      <c r="BJ95" s="15">
        <f>'T-TEST'!AB94</f>
        <v>0.23265438585272463</v>
      </c>
      <c r="BK95" s="15">
        <f>'T-TEST'!AC94</f>
        <v>0.96136316595730997</v>
      </c>
      <c r="BL95" s="15">
        <f>'T-TEST'!AD94</f>
        <v>1.6647286809316274E-2</v>
      </c>
      <c r="BM95" s="15">
        <f>'T-TEST'!AE94</f>
        <v>4.593908304366295E-3</v>
      </c>
      <c r="BN95" s="15">
        <f>'T-TEST'!AF94</f>
        <v>2.213550039894307E-5</v>
      </c>
      <c r="BP95" s="8" t="str">
        <f t="shared" si="20"/>
        <v>N</v>
      </c>
      <c r="BQ95" s="8" t="str">
        <f t="shared" si="21"/>
        <v>N</v>
      </c>
      <c r="BR95" s="8" t="str">
        <f t="shared" si="22"/>
        <v>N</v>
      </c>
      <c r="BS95" s="8" t="str">
        <f t="shared" si="23"/>
        <v>S</v>
      </c>
      <c r="BT95" s="8" t="str">
        <f t="shared" si="24"/>
        <v>B</v>
      </c>
      <c r="BV95" s="4">
        <f>'% D'!BH94</f>
        <v>0.61633333333333162</v>
      </c>
      <c r="BW95" s="4">
        <f>'% D'!BI94</f>
        <v>1.4156869848981053</v>
      </c>
      <c r="BX95" s="4">
        <f>'% D'!BJ94</f>
        <v>-0.24799999999999933</v>
      </c>
      <c r="BY95" s="4">
        <f>'% D'!BK94</f>
        <v>0.67989209905788384</v>
      </c>
      <c r="BZ95" s="4">
        <f>'% D'!BL94</f>
        <v>-0.2110000000000003</v>
      </c>
      <c r="CA95" s="4">
        <f>'% D'!BM94</f>
        <v>0.76014980789123232</v>
      </c>
      <c r="CB95" s="4">
        <f>'% D'!BN94</f>
        <v>-1.2366666666666664</v>
      </c>
      <c r="CC95" s="4">
        <f>'% D'!BO94</f>
        <v>1.7907684390182399</v>
      </c>
      <c r="CD95" s="4">
        <f>'% D'!BP94</f>
        <v>-3.6820000000000022</v>
      </c>
      <c r="CE95" s="4">
        <f>'% D'!BQ94</f>
        <v>1.4912832582122386</v>
      </c>
      <c r="CG95" s="4">
        <f>'# D'!BH94</f>
        <v>4.2999999999999983E-2</v>
      </c>
      <c r="CH95" s="12">
        <f>'# D'!BI94</f>
        <v>9.8566114273709038E-2</v>
      </c>
      <c r="CI95" s="4">
        <f>'# D'!BJ94</f>
        <v>-1.7666666666666608E-2</v>
      </c>
      <c r="CJ95" s="12">
        <f>'# D'!BK94</f>
        <v>4.7648573812579545E-2</v>
      </c>
      <c r="CK95" s="4">
        <f>'# D'!BL94</f>
        <v>-5.2333333333333343E-2</v>
      </c>
      <c r="CL95" s="12">
        <f>'# D'!BM94</f>
        <v>0.33160522559985123</v>
      </c>
      <c r="CM95" s="4">
        <f>'# D'!BN94</f>
        <v>-8.6333333333333373E-2</v>
      </c>
      <c r="CN95" s="12">
        <f>'# D'!BO94</f>
        <v>0.12537870796283179</v>
      </c>
      <c r="CO95" s="4">
        <f>'# D'!BP94</f>
        <v>-0.25733333333333341</v>
      </c>
      <c r="CP95" s="12">
        <f>'# D'!BQ94</f>
        <v>0.10386985254327639</v>
      </c>
      <c r="CR95" s="15">
        <f>'T-TEST'!AH94</f>
        <v>0.34545077992939771</v>
      </c>
      <c r="CS95" s="15">
        <f>'T-TEST'!AI94</f>
        <v>0.45212447297766367</v>
      </c>
      <c r="CT95" s="15">
        <f>'T-TEST'!AJ94</f>
        <v>0.55942414775937466</v>
      </c>
      <c r="CU95" s="15">
        <f>'T-TEST'!AK94</f>
        <v>0.22972273911999741</v>
      </c>
      <c r="CV95" s="15">
        <f>'T-TEST'!AL94</f>
        <v>2.2995317590632253E-2</v>
      </c>
      <c r="CX95" s="8" t="str">
        <f t="shared" si="25"/>
        <v>N</v>
      </c>
      <c r="CY95" s="8" t="str">
        <f t="shared" si="26"/>
        <v>N</v>
      </c>
      <c r="CZ95" s="8" t="str">
        <f t="shared" si="27"/>
        <v>N</v>
      </c>
      <c r="DA95" s="8" t="str">
        <f t="shared" si="28"/>
        <v>N</v>
      </c>
      <c r="DB95" s="8" t="str">
        <f t="shared" si="29"/>
        <v>N</v>
      </c>
    </row>
    <row r="96" spans="1:106" x14ac:dyDescent="0.25">
      <c r="A96" t="str">
        <f>'Raw Data'!A95</f>
        <v>A_p110g</v>
      </c>
      <c r="B96">
        <f>'Raw Data'!B95</f>
        <v>643</v>
      </c>
      <c r="C96">
        <f>'Raw Data'!C95</f>
        <v>657</v>
      </c>
      <c r="D96" t="str">
        <f>'Raw Data'!D95</f>
        <v>IAVQKLESLEDDDVL</v>
      </c>
      <c r="E96" s="4">
        <f>'% D'!AL95</f>
        <v>1.3310000000000004</v>
      </c>
      <c r="F96" s="12">
        <f>'% D'!AM95</f>
        <v>0.29417665320446246</v>
      </c>
      <c r="G96" s="4">
        <f>'% D'!AN95</f>
        <v>0.81466666666666576</v>
      </c>
      <c r="H96" s="12">
        <f>'% D'!AO95</f>
        <v>1.1734187444520803</v>
      </c>
      <c r="I96" s="4">
        <f>'% D'!AP95</f>
        <v>0.81899999999999906</v>
      </c>
      <c r="J96" s="12">
        <f>'% D'!AQ95</f>
        <v>1.1174172293414428</v>
      </c>
      <c r="K96" s="4">
        <f>'% D'!AR95</f>
        <v>5.4893333333333345</v>
      </c>
      <c r="L96" s="12">
        <f>'% D'!AS95</f>
        <v>1.3722757967570332</v>
      </c>
      <c r="M96" s="4">
        <f>'% D'!AT95</f>
        <v>15.910666666666664</v>
      </c>
      <c r="N96" s="12">
        <f>'% D'!AU95</f>
        <v>0.44655293141594737</v>
      </c>
      <c r="P96" s="4">
        <f>'# D'!AL95</f>
        <v>0.17266666666666663</v>
      </c>
      <c r="Q96" s="12">
        <f>'# D'!AM95</f>
        <v>3.8555894185093115E-2</v>
      </c>
      <c r="R96" s="4">
        <f>'# D'!AN95</f>
        <v>0.10566666666666658</v>
      </c>
      <c r="S96" s="12">
        <f>'# D'!AO95</f>
        <v>0.15271767089169469</v>
      </c>
      <c r="T96" s="4">
        <f>'# D'!AP95</f>
        <v>0.36733333333333329</v>
      </c>
      <c r="U96" s="12">
        <f>'# D'!AQ95</f>
        <v>0.80870557386266451</v>
      </c>
      <c r="V96" s="4">
        <f>'# D'!AR95</f>
        <v>0.71366666666666667</v>
      </c>
      <c r="W96" s="12">
        <f>'# D'!AS95</f>
        <v>0.17817027146380227</v>
      </c>
      <c r="X96" s="4">
        <f>'# D'!AT95</f>
        <v>2.0683333333333338</v>
      </c>
      <c r="Y96" s="12">
        <f>'# D'!AU95</f>
        <v>5.8085559735965089E-2</v>
      </c>
      <c r="Z96" s="12"/>
      <c r="AB96" s="15">
        <f>'T-TEST'!V95</f>
        <v>3.5604984571470464E-3</v>
      </c>
      <c r="AC96" s="15">
        <f>'T-TEST'!W95</f>
        <v>0.16709476212143548</v>
      </c>
      <c r="AD96" s="15">
        <f>'T-TEST'!X95</f>
        <v>0.16185734527366499</v>
      </c>
      <c r="AE96" s="15">
        <f>'T-TEST'!Y95</f>
        <v>1.4514239123291032E-2</v>
      </c>
      <c r="AF96" s="15">
        <f>'T-TEST'!Z95</f>
        <v>1.5860736881045256E-7</v>
      </c>
      <c r="AH96" s="8" t="str">
        <f t="shared" si="15"/>
        <v>N</v>
      </c>
      <c r="AI96" s="8" t="str">
        <f t="shared" si="16"/>
        <v>N</v>
      </c>
      <c r="AJ96" s="8" t="str">
        <f t="shared" si="17"/>
        <v>N</v>
      </c>
      <c r="AK96" s="8" t="str">
        <f t="shared" si="18"/>
        <v>N</v>
      </c>
      <c r="AL96" s="8" t="str">
        <f t="shared" si="19"/>
        <v>B</v>
      </c>
      <c r="AM96" s="8"/>
      <c r="AN96" s="4">
        <f>'% D'!AW95</f>
        <v>4.3999999999998707E-2</v>
      </c>
      <c r="AO96" s="12">
        <f>'% D'!AX95</f>
        <v>0.7042248665323122</v>
      </c>
      <c r="AP96" s="4">
        <f>'% D'!AY95</f>
        <v>0.11033333333333495</v>
      </c>
      <c r="AQ96" s="12">
        <f>'% D'!AZ95</f>
        <v>0.71395429975822999</v>
      </c>
      <c r="AR96" s="4">
        <f>'% D'!BA95</f>
        <v>0.99766666666666559</v>
      </c>
      <c r="AS96" s="12">
        <f>'% D'!BB95</f>
        <v>0.79589466783721441</v>
      </c>
      <c r="AT96" s="4">
        <f>'% D'!BC95</f>
        <v>4.1778333333333322</v>
      </c>
      <c r="AU96" s="12">
        <f>'% D'!BD95</f>
        <v>1.7482409414037758</v>
      </c>
      <c r="AV96" s="4">
        <f>'% D'!BE95</f>
        <v>12.600500000000004</v>
      </c>
      <c r="AW96" s="12">
        <f>'% D'!BF95</f>
        <v>1.2171111752528088</v>
      </c>
      <c r="AY96" s="4">
        <f>'# D'!AW95</f>
        <v>5.6666666666664867E-3</v>
      </c>
      <c r="AZ96" s="12">
        <f>'# D'!AX95</f>
        <v>9.1788378178053659E-2</v>
      </c>
      <c r="BA96" s="4">
        <f>'# D'!AY95</f>
        <v>1.399999999999979E-2</v>
      </c>
      <c r="BB96" s="12">
        <f>'# D'!AZ95</f>
        <v>9.3339455630190929E-2</v>
      </c>
      <c r="BC96" s="4">
        <f>'# D'!BA95</f>
        <v>0.31300000000000017</v>
      </c>
      <c r="BD96" s="12">
        <f>'# D'!BB95</f>
        <v>0.96285617597032314</v>
      </c>
      <c r="BE96" s="4">
        <f>'# D'!BC95</f>
        <v>0.54300000000000059</v>
      </c>
      <c r="BF96" s="12">
        <f>'# D'!BD95</f>
        <v>0.22787301457367198</v>
      </c>
      <c r="BG96" s="4">
        <f>'# D'!BE95</f>
        <v>1.6379999999999999</v>
      </c>
      <c r="BH96" s="12">
        <f>'# D'!BF95</f>
        <v>0.15797937441134396</v>
      </c>
      <c r="BJ96" s="15">
        <f>'T-TEST'!AB95</f>
        <v>0.91477807996558202</v>
      </c>
      <c r="BK96" s="15">
        <f>'T-TEST'!AC95</f>
        <v>0.79433048731142675</v>
      </c>
      <c r="BL96" s="15">
        <f>'T-TEST'!AD95</f>
        <v>4.1383397811157026E-2</v>
      </c>
      <c r="BM96" s="15">
        <f>'T-TEST'!AE95</f>
        <v>1.5095857209186301E-2</v>
      </c>
      <c r="BN96" s="15">
        <f>'T-TEST'!AF95</f>
        <v>3.1691209694477335E-2</v>
      </c>
      <c r="BP96" s="8" t="str">
        <f t="shared" si="20"/>
        <v>N</v>
      </c>
      <c r="BQ96" s="8" t="str">
        <f t="shared" si="21"/>
        <v>N</v>
      </c>
      <c r="BR96" s="8" t="str">
        <f t="shared" si="22"/>
        <v>N</v>
      </c>
      <c r="BS96" s="8" t="str">
        <f t="shared" si="23"/>
        <v>N</v>
      </c>
      <c r="BT96" s="8" t="str">
        <f t="shared" si="24"/>
        <v>N</v>
      </c>
      <c r="BV96" s="4">
        <f>'% D'!BH95</f>
        <v>-1.2870000000000017</v>
      </c>
      <c r="BW96" s="4">
        <f>'% D'!BI95</f>
        <v>0.82925858215635695</v>
      </c>
      <c r="BX96" s="4">
        <f>'% D'!BJ95</f>
        <v>-0.70433333333333081</v>
      </c>
      <c r="BY96" s="4">
        <f>'% D'!BK95</f>
        <v>0.64604418635944505</v>
      </c>
      <c r="BZ96" s="4">
        <f>'% D'!BL95</f>
        <v>0.17866666666666653</v>
      </c>
      <c r="CA96" s="4">
        <f>'% D'!BM95</f>
        <v>1.0120305870429134</v>
      </c>
      <c r="CB96" s="4">
        <f>'% D'!BN95</f>
        <v>-1.3115000000000023</v>
      </c>
      <c r="CC96" s="4">
        <f>'% D'!BO95</f>
        <v>0.70307980344393128</v>
      </c>
      <c r="CD96" s="4">
        <f>'% D'!BP95</f>
        <v>-3.3101666666666603</v>
      </c>
      <c r="CE96" s="4">
        <f>'% D'!BQ95</f>
        <v>1.258838218168528</v>
      </c>
      <c r="CG96" s="4">
        <f>'# D'!BH95</f>
        <v>-0.16700000000000015</v>
      </c>
      <c r="CH96" s="12">
        <f>'# D'!BI95</f>
        <v>0.10822339233243067</v>
      </c>
      <c r="CI96" s="4">
        <f>'# D'!BJ95</f>
        <v>-9.1666666666666785E-2</v>
      </c>
      <c r="CJ96" s="12">
        <f>'# D'!BK95</f>
        <v>8.3818618967934924E-2</v>
      </c>
      <c r="CK96" s="4">
        <f>'# D'!BL95</f>
        <v>-5.4333333333333123E-2</v>
      </c>
      <c r="CL96" s="12">
        <f>'# D'!BM95</f>
        <v>0.50592515112070657</v>
      </c>
      <c r="CM96" s="4">
        <f>'# D'!BN95</f>
        <v>-0.17066666666666608</v>
      </c>
      <c r="CN96" s="12">
        <f>'# D'!BO95</f>
        <v>9.1718613127439924E-2</v>
      </c>
      <c r="CO96" s="4">
        <f>'# D'!BP95</f>
        <v>-0.4303333333333339</v>
      </c>
      <c r="CP96" s="12">
        <f>'# D'!BQ95</f>
        <v>0.16314990792601669</v>
      </c>
      <c r="CR96" s="15">
        <f>'T-TEST'!AH95</f>
        <v>5.7424698813954109E-2</v>
      </c>
      <c r="CS96" s="15">
        <f>'T-TEST'!AI95</f>
        <v>0.15336446502909618</v>
      </c>
      <c r="CT96" s="15">
        <f>'T-TEST'!AJ95</f>
        <v>0.71149280960086325</v>
      </c>
      <c r="CU96" s="15">
        <f>'T-TEST'!AK95</f>
        <v>0.16479863837885342</v>
      </c>
      <c r="CV96" s="15">
        <f>'T-TEST'!AL95</f>
        <v>0.12444301810998502</v>
      </c>
      <c r="CX96" s="8" t="str">
        <f t="shared" si="25"/>
        <v>N</v>
      </c>
      <c r="CY96" s="8" t="str">
        <f t="shared" si="26"/>
        <v>N</v>
      </c>
      <c r="CZ96" s="8" t="str">
        <f t="shared" si="27"/>
        <v>N</v>
      </c>
      <c r="DA96" s="8" t="str">
        <f t="shared" si="28"/>
        <v>N</v>
      </c>
      <c r="DB96" s="8" t="str">
        <f t="shared" si="29"/>
        <v>N</v>
      </c>
    </row>
    <row r="97" spans="1:106" x14ac:dyDescent="0.25">
      <c r="A97" t="str">
        <f>'Raw Data'!A96</f>
        <v>A_p110g</v>
      </c>
      <c r="B97">
        <f>'Raw Data'!B96</f>
        <v>654</v>
      </c>
      <c r="C97">
        <f>'Raw Data'!C96</f>
        <v>662</v>
      </c>
      <c r="D97" t="str">
        <f>'Raw Data'!D96</f>
        <v>DDVLHYLLQ</v>
      </c>
      <c r="E97" s="4">
        <f>'% D'!AL96</f>
        <v>0.50600000000000012</v>
      </c>
      <c r="F97" s="12">
        <f>'% D'!AM96</f>
        <v>0.60376700680758233</v>
      </c>
      <c r="G97" s="4">
        <f>'% D'!AN96</f>
        <v>1.9000000000000017E-2</v>
      </c>
      <c r="H97" s="12">
        <f>'% D'!AO96</f>
        <v>0.22842863357506737</v>
      </c>
      <c r="I97" s="4">
        <f>'% D'!AP96</f>
        <v>0.25200000000000022</v>
      </c>
      <c r="J97" s="12">
        <f>'% D'!AQ96</f>
        <v>0.38967874392315666</v>
      </c>
      <c r="K97" s="4">
        <f>'% D'!AR96</f>
        <v>1.9256666666666664</v>
      </c>
      <c r="L97" s="12">
        <f>'% D'!AS96</f>
        <v>0.92972399223394775</v>
      </c>
      <c r="M97" s="4">
        <f>'% D'!AT96</f>
        <v>0.91866666666666674</v>
      </c>
      <c r="N97" s="12">
        <f>'% D'!AU96</f>
        <v>0.78012088660663903</v>
      </c>
      <c r="P97" s="4">
        <f>'# D'!AL96</f>
        <v>3.5000000000000003E-2</v>
      </c>
      <c r="Q97" s="12">
        <f>'# D'!AM96</f>
        <v>4.205724504730865E-2</v>
      </c>
      <c r="R97" s="4">
        <f>'# D'!AN96</f>
        <v>1.6666666666666705E-3</v>
      </c>
      <c r="S97" s="12">
        <f>'# D'!AO96</f>
        <v>1.6574091325179809E-2</v>
      </c>
      <c r="T97" s="4">
        <f>'# D'!AP96</f>
        <v>8.0666666666666664E-2</v>
      </c>
      <c r="U97" s="12">
        <f>'# D'!AQ96</f>
        <v>0.92317366406449985</v>
      </c>
      <c r="V97" s="4">
        <f>'# D'!AR96</f>
        <v>0.13533333333333342</v>
      </c>
      <c r="W97" s="12">
        <f>'# D'!AS96</f>
        <v>6.4830491666942242E-2</v>
      </c>
      <c r="X97" s="4">
        <f>'# D'!AT96</f>
        <v>6.4333333333333353E-2</v>
      </c>
      <c r="Y97" s="12">
        <f>'# D'!AU96</f>
        <v>5.4497544993075388E-2</v>
      </c>
      <c r="Z97" s="12"/>
      <c r="AB97" s="15">
        <f>'T-TEST'!V96</f>
        <v>0.11536102626428218</v>
      </c>
      <c r="AC97" s="15">
        <f>'T-TEST'!W96</f>
        <v>0.82310334695088516</v>
      </c>
      <c r="AD97" s="15">
        <f>'T-TEST'!X96</f>
        <v>0.21365246280107364</v>
      </c>
      <c r="AE97" s="15">
        <f>'T-TEST'!Y96</f>
        <v>7.2433275137627259E-3</v>
      </c>
      <c r="AF97" s="15">
        <f>'T-TEST'!Z96</f>
        <v>0.11029162971632432</v>
      </c>
      <c r="AH97" s="8" t="str">
        <f t="shared" si="15"/>
        <v>N</v>
      </c>
      <c r="AI97" s="8" t="str">
        <f t="shared" si="16"/>
        <v>N</v>
      </c>
      <c r="AJ97" s="8" t="str">
        <f t="shared" si="17"/>
        <v>N</v>
      </c>
      <c r="AK97" s="8" t="str">
        <f t="shared" si="18"/>
        <v>N</v>
      </c>
      <c r="AL97" s="8" t="str">
        <f t="shared" si="19"/>
        <v>N</v>
      </c>
      <c r="AM97" s="8"/>
      <c r="AN97" s="4">
        <f>'% D'!AW96</f>
        <v>0.47</v>
      </c>
      <c r="AO97" s="12">
        <f>'% D'!AX96</f>
        <v>0.44096010636252303</v>
      </c>
      <c r="AP97" s="4">
        <f>'% D'!AY96</f>
        <v>9.2999999999999861E-2</v>
      </c>
      <c r="AQ97" s="12">
        <f>'% D'!AZ96</f>
        <v>0.39314747784211712</v>
      </c>
      <c r="AR97" s="4">
        <f>'% D'!BA96</f>
        <v>0.30166666666666675</v>
      </c>
      <c r="AS97" s="12">
        <f>'% D'!BB96</f>
        <v>0.25415847161611499</v>
      </c>
      <c r="AT97" s="4">
        <f>'% D'!BC96</f>
        <v>2.3713333333333324</v>
      </c>
      <c r="AU97" s="12">
        <f>'% D'!BD96</f>
        <v>1.394944955443282</v>
      </c>
      <c r="AV97" s="4">
        <f>'% D'!BE96</f>
        <v>0.84666666666666757</v>
      </c>
      <c r="AW97" s="12">
        <f>'% D'!BF96</f>
        <v>1.0998165298021267</v>
      </c>
      <c r="AY97" s="4">
        <f>'# D'!AW96</f>
        <v>3.266666666666667E-2</v>
      </c>
      <c r="AZ97" s="12">
        <f>'# D'!AX96</f>
        <v>3.1001149166005819E-2</v>
      </c>
      <c r="BA97" s="4">
        <f>'# D'!AY96</f>
        <v>6.6666666666666749E-3</v>
      </c>
      <c r="BB97" s="12">
        <f>'# D'!AZ96</f>
        <v>2.763665419598518E-2</v>
      </c>
      <c r="BC97" s="4">
        <f>'# D'!BA96</f>
        <v>9.4000000000000028E-2</v>
      </c>
      <c r="BD97" s="12">
        <f>'# D'!BB96</f>
        <v>0.89901017958440954</v>
      </c>
      <c r="BE97" s="4">
        <f>'# D'!BC96</f>
        <v>0.16650000000000009</v>
      </c>
      <c r="BF97" s="12">
        <f>'# D'!BD96</f>
        <v>9.7327270569442459E-2</v>
      </c>
      <c r="BG97" s="4">
        <f>'# D'!BE96</f>
        <v>5.916666666666659E-2</v>
      </c>
      <c r="BH97" s="12">
        <f>'# D'!BF96</f>
        <v>7.7090349724533075E-2</v>
      </c>
      <c r="BJ97" s="15">
        <f>'T-TEST'!AB96</f>
        <v>7.5967485015339245E-2</v>
      </c>
      <c r="BK97" s="15">
        <f>'T-TEST'!AC96</f>
        <v>0.64555925283416216</v>
      </c>
      <c r="BL97" s="15">
        <f>'T-TEST'!AD96</f>
        <v>5.069171534863659E-2</v>
      </c>
      <c r="BM97" s="15">
        <f>'T-TEST'!AE96</f>
        <v>0.12102117385155871</v>
      </c>
      <c r="BN97" s="15">
        <f>'T-TEST'!AF96</f>
        <v>0.19754456601563497</v>
      </c>
      <c r="BP97" s="8" t="str">
        <f t="shared" si="20"/>
        <v>N</v>
      </c>
      <c r="BQ97" s="8" t="str">
        <f t="shared" si="21"/>
        <v>N</v>
      </c>
      <c r="BR97" s="8" t="str">
        <f t="shared" si="22"/>
        <v>N</v>
      </c>
      <c r="BS97" s="8" t="str">
        <f t="shared" si="23"/>
        <v>N</v>
      </c>
      <c r="BT97" s="8" t="str">
        <f t="shared" si="24"/>
        <v>N</v>
      </c>
      <c r="BV97" s="4">
        <f>'% D'!BH96</f>
        <v>-3.6000000000000143E-2</v>
      </c>
      <c r="BW97" s="4">
        <f>'% D'!BI96</f>
        <v>0.50827083971127629</v>
      </c>
      <c r="BX97" s="4">
        <f>'% D'!BJ96</f>
        <v>7.3999999999999844E-2</v>
      </c>
      <c r="BY97" s="4">
        <f>'% D'!BK96</f>
        <v>0.43855334416312586</v>
      </c>
      <c r="BZ97" s="4">
        <f>'% D'!BL96</f>
        <v>4.9666666666666526E-2</v>
      </c>
      <c r="CA97" s="4">
        <f>'% D'!BM96</f>
        <v>0.35131029370129768</v>
      </c>
      <c r="CB97" s="4">
        <f>'% D'!BN96</f>
        <v>0.44566666666666599</v>
      </c>
      <c r="CC97" s="4">
        <f>'% D'!BO96</f>
        <v>1.3393155423787371</v>
      </c>
      <c r="CD97" s="4">
        <f>'% D'!BP96</f>
        <v>-7.1999999999999176E-2</v>
      </c>
      <c r="CE97" s="4">
        <f>'% D'!BQ96</f>
        <v>0.66742542334093335</v>
      </c>
      <c r="CG97" s="4">
        <f>'# D'!BH96</f>
        <v>-2.3333333333333331E-3</v>
      </c>
      <c r="CH97" s="12">
        <f>'# D'!BI96</f>
        <v>3.5304807187267077E-2</v>
      </c>
      <c r="CI97" s="4">
        <f>'# D'!BJ96</f>
        <v>5.0000000000000044E-3</v>
      </c>
      <c r="CJ97" s="12">
        <f>'# D'!BK96</f>
        <v>3.1095868472560996E-2</v>
      </c>
      <c r="CK97" s="4">
        <f>'# D'!BL96</f>
        <v>1.3333333333333364E-2</v>
      </c>
      <c r="CL97" s="12">
        <f>'# D'!BM96</f>
        <v>0.78814515965299625</v>
      </c>
      <c r="CM97" s="4">
        <f>'# D'!BN96</f>
        <v>3.1166666666666676E-2</v>
      </c>
      <c r="CN97" s="12">
        <f>'# D'!BO96</f>
        <v>9.3368228148705365E-2</v>
      </c>
      <c r="CO97" s="4">
        <f>'# D'!BP96</f>
        <v>-5.1666666666667638E-3</v>
      </c>
      <c r="CP97" s="12">
        <f>'# D'!BQ96</f>
        <v>4.6703659824824509E-2</v>
      </c>
      <c r="CR97" s="15">
        <f>'T-TEST'!AH96</f>
        <v>0.88697611128991771</v>
      </c>
      <c r="CS97" s="15">
        <f>'T-TEST'!AI96</f>
        <v>0.73635570625364855</v>
      </c>
      <c r="CT97" s="15">
        <f>'T-TEST'!AJ96</f>
        <v>0.77893429728642283</v>
      </c>
      <c r="CU97" s="15">
        <f>'T-TEST'!AK96</f>
        <v>0.60958022947946078</v>
      </c>
      <c r="CV97" s="15">
        <f>'T-TEST'!AL96</f>
        <v>0.86886272057818226</v>
      </c>
      <c r="CX97" s="8" t="str">
        <f t="shared" si="25"/>
        <v>N</v>
      </c>
      <c r="CY97" s="8" t="str">
        <f t="shared" si="26"/>
        <v>N</v>
      </c>
      <c r="CZ97" s="8" t="str">
        <f t="shared" si="27"/>
        <v>N</v>
      </c>
      <c r="DA97" s="8" t="str">
        <f t="shared" si="28"/>
        <v>N</v>
      </c>
      <c r="DB97" s="8" t="str">
        <f t="shared" si="29"/>
        <v>N</v>
      </c>
    </row>
    <row r="98" spans="1:106" x14ac:dyDescent="0.25">
      <c r="A98" t="str">
        <f>'Raw Data'!A97</f>
        <v>A_p110g</v>
      </c>
      <c r="B98">
        <f>'Raw Data'!B97</f>
        <v>663</v>
      </c>
      <c r="C98">
        <f>'Raw Data'!C97</f>
        <v>677</v>
      </c>
      <c r="D98" t="str">
        <f>'Raw Data'!D97</f>
        <v>LVQAVKFEPYHDSAL</v>
      </c>
      <c r="E98" s="4">
        <f>'% D'!AL97</f>
        <v>-1.0993333333333335</v>
      </c>
      <c r="F98" s="12">
        <f>'% D'!AM97</f>
        <v>0.80830867180665833</v>
      </c>
      <c r="G98" s="4">
        <f>'% D'!AN97</f>
        <v>-1.738</v>
      </c>
      <c r="H98" s="12">
        <f>'% D'!AO97</f>
        <v>0.40454425973566854</v>
      </c>
      <c r="I98" s="4">
        <f>'% D'!AP97</f>
        <v>-1.6926666666666668</v>
      </c>
      <c r="J98" s="12">
        <f>'% D'!AQ97</f>
        <v>1.0578519194639209</v>
      </c>
      <c r="K98" s="4">
        <f>'% D'!AR97</f>
        <v>0.75000000000000089</v>
      </c>
      <c r="L98" s="12">
        <f>'% D'!AS97</f>
        <v>0.88352071024411805</v>
      </c>
      <c r="M98" s="4">
        <f>'% D'!AT97</f>
        <v>2.2230000000000008</v>
      </c>
      <c r="N98" s="12">
        <f>'% D'!AU97</f>
        <v>0.25635046399477085</v>
      </c>
      <c r="P98" s="4">
        <f>'# D'!AL97</f>
        <v>-0.13133333333333336</v>
      </c>
      <c r="Q98" s="12">
        <f>'# D'!AM97</f>
        <v>9.6930227007643643E-2</v>
      </c>
      <c r="R98" s="4">
        <f>'# D'!AN97</f>
        <v>-0.20866666666666672</v>
      </c>
      <c r="S98" s="12">
        <f>'# D'!AO97</f>
        <v>4.860530448903376E-2</v>
      </c>
      <c r="T98" s="4">
        <f>'# D'!AP97</f>
        <v>-9.2999999999999972E-2</v>
      </c>
      <c r="U98" s="12">
        <f>'# D'!AQ97</f>
        <v>0.2725404638947721</v>
      </c>
      <c r="V98" s="4">
        <f>'# D'!AR97</f>
        <v>9.0333333333333377E-2</v>
      </c>
      <c r="W98" s="12">
        <f>'# D'!AS97</f>
        <v>0.10588731198464416</v>
      </c>
      <c r="X98" s="4">
        <f>'# D'!AT97</f>
        <v>0.26666666666666661</v>
      </c>
      <c r="Y98" s="12">
        <f>'# D'!AU97</f>
        <v>3.0670708189321487E-2</v>
      </c>
      <c r="Z98" s="12"/>
      <c r="AB98" s="15">
        <f>'T-TEST'!V97</f>
        <v>2.948489595242014E-2</v>
      </c>
      <c r="AC98" s="15">
        <f>'T-TEST'!W97</f>
        <v>7.4190816451226915E-4</v>
      </c>
      <c r="AD98" s="15">
        <f>'T-TEST'!X97</f>
        <v>9.7207815339918541E-2</v>
      </c>
      <c r="AE98" s="15">
        <f>'T-TEST'!Y97</f>
        <v>0.10831127534754736</v>
      </c>
      <c r="AF98" s="15">
        <f>'T-TEST'!Z97</f>
        <v>3.6603968634639525E-3</v>
      </c>
      <c r="AH98" s="8" t="str">
        <f t="shared" si="15"/>
        <v>N</v>
      </c>
      <c r="AI98" s="8" t="str">
        <f t="shared" si="16"/>
        <v>N</v>
      </c>
      <c r="AJ98" s="8" t="str">
        <f t="shared" si="17"/>
        <v>N</v>
      </c>
      <c r="AK98" s="8" t="str">
        <f t="shared" si="18"/>
        <v>N</v>
      </c>
      <c r="AL98" s="8" t="str">
        <f t="shared" si="19"/>
        <v>N</v>
      </c>
      <c r="AM98" s="8"/>
      <c r="AN98" s="4">
        <f>'% D'!AW97</f>
        <v>0.72433333333333327</v>
      </c>
      <c r="AO98" s="12">
        <f>'% D'!AX97</f>
        <v>0.59004938016794628</v>
      </c>
      <c r="AP98" s="4">
        <f>'% D'!AY97</f>
        <v>0.42133333333333312</v>
      </c>
      <c r="AQ98" s="12">
        <f>'% D'!AZ97</f>
        <v>0.5073311951425995</v>
      </c>
      <c r="AR98" s="4">
        <f>'% D'!BA97</f>
        <v>0.22566666666666713</v>
      </c>
      <c r="AS98" s="12">
        <f>'% D'!BB97</f>
        <v>0.3549196148002503</v>
      </c>
      <c r="AT98" s="4">
        <f>'% D'!BC97</f>
        <v>0.62550000000000061</v>
      </c>
      <c r="AU98" s="12">
        <f>'% D'!BD97</f>
        <v>0.48798784956211227</v>
      </c>
      <c r="AV98" s="4">
        <f>'% D'!BE97</f>
        <v>1.169333333333336</v>
      </c>
      <c r="AW98" s="12">
        <f>'% D'!BF97</f>
        <v>0.99361473342233808</v>
      </c>
      <c r="AY98" s="4">
        <f>'# D'!AW97</f>
        <v>8.7000000000000022E-2</v>
      </c>
      <c r="AZ98" s="12">
        <f>'# D'!AX97</f>
        <v>7.0744580681705735E-2</v>
      </c>
      <c r="BA98" s="4">
        <f>'# D'!AY97</f>
        <v>5.0333333333333341E-2</v>
      </c>
      <c r="BB98" s="12">
        <f>'# D'!AZ97</f>
        <v>6.0752452833751004E-2</v>
      </c>
      <c r="BC98" s="4">
        <f>'# D'!BA97</f>
        <v>6.9999999999999951E-2</v>
      </c>
      <c r="BD98" s="12">
        <f>'# D'!BB97</f>
        <v>0.27847289212984622</v>
      </c>
      <c r="BE98" s="4">
        <f>'# D'!BC97</f>
        <v>7.5166666666666715E-2</v>
      </c>
      <c r="BF98" s="12">
        <f>'# D'!BD97</f>
        <v>5.8620488597880438E-2</v>
      </c>
      <c r="BG98" s="4">
        <f>'# D'!BE97</f>
        <v>0.14033333333333342</v>
      </c>
      <c r="BH98" s="12">
        <f>'# D'!BF97</f>
        <v>0.11909871018173336</v>
      </c>
      <c r="BJ98" s="15">
        <f>'T-TEST'!AB97</f>
        <v>7.5671020272920109E-2</v>
      </c>
      <c r="BK98" s="15">
        <f>'T-TEST'!AC97</f>
        <v>0.11476768289035494</v>
      </c>
      <c r="BL98" s="15">
        <f>'T-TEST'!AD97</f>
        <v>0.31380120998580596</v>
      </c>
      <c r="BM98" s="15">
        <f>'T-TEST'!AE97</f>
        <v>0.10517999544112759</v>
      </c>
      <c r="BN98" s="15">
        <f>'T-TEST'!AF97</f>
        <v>0.25611069335235326</v>
      </c>
      <c r="BP98" s="8" t="str">
        <f t="shared" si="20"/>
        <v>N</v>
      </c>
      <c r="BQ98" s="8" t="str">
        <f t="shared" si="21"/>
        <v>N</v>
      </c>
      <c r="BR98" s="8" t="str">
        <f t="shared" si="22"/>
        <v>N</v>
      </c>
      <c r="BS98" s="8" t="str">
        <f t="shared" si="23"/>
        <v>N</v>
      </c>
      <c r="BT98" s="8" t="str">
        <f t="shared" si="24"/>
        <v>N</v>
      </c>
      <c r="BV98" s="4">
        <f>'% D'!BH97</f>
        <v>1.8236666666666668</v>
      </c>
      <c r="BW98" s="4">
        <f>'% D'!BI97</f>
        <v>0.57418250433118778</v>
      </c>
      <c r="BX98" s="4">
        <f>'% D'!BJ97</f>
        <v>2.1593333333333331</v>
      </c>
      <c r="BY98" s="4">
        <f>'% D'!BK97</f>
        <v>0.44068830168610662</v>
      </c>
      <c r="BZ98" s="4">
        <f>'% D'!BL97</f>
        <v>1.9183333333333339</v>
      </c>
      <c r="CA98" s="4">
        <f>'% D'!BM97</f>
        <v>1.2833677733708593</v>
      </c>
      <c r="CB98" s="4">
        <f>'% D'!BN97</f>
        <v>-0.12450000000000028</v>
      </c>
      <c r="CC98" s="4">
        <f>'% D'!BO97</f>
        <v>0.56948112885389679</v>
      </c>
      <c r="CD98" s="4">
        <f>'% D'!BP97</f>
        <v>-1.0536666666666648</v>
      </c>
      <c r="CE98" s="4">
        <f>'% D'!BQ97</f>
        <v>0.77311581518689787</v>
      </c>
      <c r="CG98" s="4">
        <f>'# D'!BH97</f>
        <v>0.21833333333333338</v>
      </c>
      <c r="CH98" s="12">
        <f>'# D'!BI97</f>
        <v>6.8956352812192423E-2</v>
      </c>
      <c r="CI98" s="4">
        <f>'# D'!BJ97</f>
        <v>0.25900000000000006</v>
      </c>
      <c r="CJ98" s="12">
        <f>'# D'!BK97</f>
        <v>5.3345853825998171E-2</v>
      </c>
      <c r="CK98" s="4">
        <f>'# D'!BL97</f>
        <v>0.16299999999999992</v>
      </c>
      <c r="CL98" s="12">
        <f>'# D'!BM97</f>
        <v>0.22739423833634936</v>
      </c>
      <c r="CM98" s="4">
        <f>'# D'!BN97</f>
        <v>-1.5166666666666662E-2</v>
      </c>
      <c r="CN98" s="12">
        <f>'# D'!BO97</f>
        <v>6.8480026822360152E-2</v>
      </c>
      <c r="CO98" s="4">
        <f>'# D'!BP97</f>
        <v>-0.12633333333333319</v>
      </c>
      <c r="CP98" s="12">
        <f>'# D'!BQ97</f>
        <v>9.2591333991344144E-2</v>
      </c>
      <c r="CR98" s="15">
        <f>'T-TEST'!AH97</f>
        <v>6.9832080668625288E-3</v>
      </c>
      <c r="CS98" s="15">
        <f>'T-TEST'!AI97</f>
        <v>7.8506252157590009E-4</v>
      </c>
      <c r="CT98" s="15">
        <f>'T-TEST'!AJ97</f>
        <v>6.8529187431768793E-2</v>
      </c>
      <c r="CU98" s="15">
        <f>'T-TEST'!AK97</f>
        <v>0.69770059345920887</v>
      </c>
      <c r="CV98" s="15">
        <f>'T-TEST'!AL97</f>
        <v>0.29842700734781058</v>
      </c>
      <c r="CX98" s="8" t="str">
        <f t="shared" si="25"/>
        <v>N</v>
      </c>
      <c r="CY98" s="8" t="str">
        <f t="shared" si="26"/>
        <v>N</v>
      </c>
      <c r="CZ98" s="8" t="str">
        <f t="shared" si="27"/>
        <v>N</v>
      </c>
      <c r="DA98" s="8" t="str">
        <f t="shared" si="28"/>
        <v>N</v>
      </c>
      <c r="DB98" s="8" t="str">
        <f t="shared" si="29"/>
        <v>N</v>
      </c>
    </row>
    <row r="99" spans="1:106" x14ac:dyDescent="0.25">
      <c r="A99" t="str">
        <f>'Raw Data'!A98</f>
        <v>A_p110g</v>
      </c>
      <c r="B99">
        <f>'Raw Data'!B98</f>
        <v>664</v>
      </c>
      <c r="C99">
        <f>'Raw Data'!C98</f>
        <v>677</v>
      </c>
      <c r="D99" t="str">
        <f>'Raw Data'!D98</f>
        <v>VQAVKFEPYHDSAL</v>
      </c>
      <c r="E99" s="4">
        <f>'% D'!AL98</f>
        <v>0.89866666666666695</v>
      </c>
      <c r="F99" s="12">
        <f>'% D'!AM98</f>
        <v>0.68023759879755985</v>
      </c>
      <c r="G99" s="4">
        <f>'% D'!AN98</f>
        <v>0.95566666666666666</v>
      </c>
      <c r="H99" s="12">
        <f>'% D'!AO98</f>
        <v>0.50530557594765901</v>
      </c>
      <c r="I99" s="4">
        <f>'% D'!AP98</f>
        <v>0.20233333333333281</v>
      </c>
      <c r="J99" s="12">
        <f>'% D'!AQ98</f>
        <v>0.35857926924152417</v>
      </c>
      <c r="K99" s="4">
        <f>'% D'!AR98</f>
        <v>0.71099999999999852</v>
      </c>
      <c r="L99" s="12">
        <f>'% D'!AS98</f>
        <v>0.79834658878550413</v>
      </c>
      <c r="M99" s="4">
        <f>'% D'!AT98</f>
        <v>2.3989999999999991</v>
      </c>
      <c r="N99" s="12">
        <f>'% D'!AU98</f>
        <v>0.40964754109661722</v>
      </c>
      <c r="P99" s="4">
        <f>'# D'!AL98</f>
        <v>9.9000000000000005E-2</v>
      </c>
      <c r="Q99" s="12">
        <f>'# D'!AM98</f>
        <v>7.4582690306680244E-2</v>
      </c>
      <c r="R99" s="4">
        <f>'# D'!AN98</f>
        <v>0.10533333333333333</v>
      </c>
      <c r="S99" s="12">
        <f>'# D'!AO98</f>
        <v>5.5989519492834143E-2</v>
      </c>
      <c r="T99" s="4">
        <f>'# D'!AP98</f>
        <v>4.8000000000000043E-2</v>
      </c>
      <c r="U99" s="12">
        <f>'# D'!AQ98</f>
        <v>0.30553030394850406</v>
      </c>
      <c r="V99" s="4">
        <f>'# D'!AR98</f>
        <v>7.8333333333333255E-2</v>
      </c>
      <c r="W99" s="12">
        <f>'# D'!AS98</f>
        <v>8.730998266905135E-2</v>
      </c>
      <c r="X99" s="4">
        <f>'# D'!AT98</f>
        <v>0.26400000000000001</v>
      </c>
      <c r="Y99" s="12">
        <f>'# D'!AU98</f>
        <v>4.5081444149995591E-2</v>
      </c>
      <c r="Z99" s="12"/>
      <c r="AB99" s="15">
        <f>'T-TEST'!V98</f>
        <v>3.9605291093949148E-2</v>
      </c>
      <c r="AC99" s="15">
        <f>'T-TEST'!W98</f>
        <v>1.6059769099804142E-2</v>
      </c>
      <c r="AD99" s="15">
        <f>'T-TEST'!X98</f>
        <v>0.2716227908326424</v>
      </c>
      <c r="AE99" s="15">
        <f>'T-TEST'!Y98</f>
        <v>9.7262119895115254E-2</v>
      </c>
      <c r="AF99" s="15">
        <f>'T-TEST'!Z98</f>
        <v>1.9910169392245527E-3</v>
      </c>
      <c r="AH99" s="8" t="str">
        <f t="shared" si="15"/>
        <v>N</v>
      </c>
      <c r="AI99" s="8" t="str">
        <f t="shared" si="16"/>
        <v>N</v>
      </c>
      <c r="AJ99" s="8" t="str">
        <f t="shared" si="17"/>
        <v>N</v>
      </c>
      <c r="AK99" s="8" t="str">
        <f t="shared" si="18"/>
        <v>N</v>
      </c>
      <c r="AL99" s="8" t="str">
        <f t="shared" si="19"/>
        <v>N</v>
      </c>
      <c r="AM99" s="8"/>
      <c r="AN99" s="4">
        <f>'% D'!AW98</f>
        <v>0.60600000000000032</v>
      </c>
      <c r="AO99" s="12">
        <f>'% D'!AX98</f>
        <v>0.67502159437047704</v>
      </c>
      <c r="AP99" s="4">
        <f>'% D'!AY98</f>
        <v>0.46266666666666634</v>
      </c>
      <c r="AQ99" s="12">
        <f>'% D'!AZ98</f>
        <v>0.54684774692624738</v>
      </c>
      <c r="AR99" s="4">
        <f>'% D'!BA98</f>
        <v>0.28933333333333255</v>
      </c>
      <c r="AS99" s="12">
        <f>'% D'!BB98</f>
        <v>0.66402182811895283</v>
      </c>
      <c r="AT99" s="4">
        <f>'% D'!BC98</f>
        <v>0.39083333333333314</v>
      </c>
      <c r="AU99" s="12">
        <f>'% D'!BD98</f>
        <v>0.6524565675734163</v>
      </c>
      <c r="AV99" s="4">
        <f>'% D'!BE98</f>
        <v>1.8253333333333313</v>
      </c>
      <c r="AW99" s="12">
        <f>'% D'!BF98</f>
        <v>0.33991597575928223</v>
      </c>
      <c r="AY99" s="4">
        <f>'# D'!AW98</f>
        <v>6.7000000000000004E-2</v>
      </c>
      <c r="AZ99" s="12">
        <f>'# D'!AX98</f>
        <v>7.4098218379286984E-2</v>
      </c>
      <c r="BA99" s="4">
        <f>'# D'!AY98</f>
        <v>5.0999999999999934E-2</v>
      </c>
      <c r="BB99" s="12">
        <f>'# D'!AZ98</f>
        <v>6.0444891873882911E-2</v>
      </c>
      <c r="BC99" s="4">
        <f>'# D'!BA98</f>
        <v>5.799999999999994E-2</v>
      </c>
      <c r="BD99" s="12">
        <f>'# D'!BB98</f>
        <v>0.32739965085432665</v>
      </c>
      <c r="BE99" s="4">
        <f>'# D'!BC98</f>
        <v>4.2833333333333279E-2</v>
      </c>
      <c r="BF99" s="12">
        <f>'# D'!BD98</f>
        <v>7.1670155908397259E-2</v>
      </c>
      <c r="BG99" s="4">
        <f>'# D'!BE98</f>
        <v>0.20083333333333342</v>
      </c>
      <c r="BH99" s="12">
        <f>'# D'!BF98</f>
        <v>3.752785872929397E-2</v>
      </c>
      <c r="BJ99" s="15">
        <f>'T-TEST'!AB98</f>
        <v>0.10551872170333368</v>
      </c>
      <c r="BK99" s="15">
        <f>'T-TEST'!AC98</f>
        <v>0.13728325492997026</v>
      </c>
      <c r="BL99" s="15">
        <f>'T-TEST'!AD98</f>
        <v>0.44926629569551768</v>
      </c>
      <c r="BM99" s="15">
        <f>'T-TEST'!AE98</f>
        <v>0.28020772621475992</v>
      </c>
      <c r="BN99" s="15">
        <f>'T-TEST'!AF98</f>
        <v>7.115988687903689E-3</v>
      </c>
      <c r="BP99" s="8" t="str">
        <f t="shared" si="20"/>
        <v>N</v>
      </c>
      <c r="BQ99" s="8" t="str">
        <f t="shared" si="21"/>
        <v>N</v>
      </c>
      <c r="BR99" s="8" t="str">
        <f t="shared" si="22"/>
        <v>N</v>
      </c>
      <c r="BS99" s="8" t="str">
        <f t="shared" si="23"/>
        <v>N</v>
      </c>
      <c r="BT99" s="8" t="str">
        <f t="shared" si="24"/>
        <v>N</v>
      </c>
      <c r="BV99" s="4">
        <f>'% D'!BH98</f>
        <v>-0.29266666666666663</v>
      </c>
      <c r="BW99" s="4">
        <f>'% D'!BI98</f>
        <v>0.54754554754025009</v>
      </c>
      <c r="BX99" s="4">
        <f>'% D'!BJ98</f>
        <v>-0.49300000000000033</v>
      </c>
      <c r="BY99" s="4">
        <f>'% D'!BK98</f>
        <v>0.66669601870996487</v>
      </c>
      <c r="BZ99" s="4">
        <f>'% D'!BL98</f>
        <v>8.6999999999999744E-2</v>
      </c>
      <c r="CA99" s="4">
        <f>'% D'!BM98</f>
        <v>0.75190569658684026</v>
      </c>
      <c r="CB99" s="4">
        <f>'% D'!BN98</f>
        <v>-0.32016666666666538</v>
      </c>
      <c r="CC99" s="4">
        <f>'% D'!BO98</f>
        <v>0.56591144923689529</v>
      </c>
      <c r="CD99" s="4">
        <f>'% D'!BP98</f>
        <v>-0.57366666666666788</v>
      </c>
      <c r="CE99" s="4">
        <f>'% D'!BQ98</f>
        <v>0.16589808757870492</v>
      </c>
      <c r="CG99" s="4">
        <f>'# D'!BH98</f>
        <v>-3.2000000000000001E-2</v>
      </c>
      <c r="CH99" s="12">
        <f>'# D'!BI98</f>
        <v>5.9858989469292939E-2</v>
      </c>
      <c r="CI99" s="4">
        <f>'# D'!BJ98</f>
        <v>-5.43333333333334E-2</v>
      </c>
      <c r="CJ99" s="12">
        <f>'# D'!BK98</f>
        <v>7.3244906468729026E-2</v>
      </c>
      <c r="CK99" s="4">
        <f>'# D'!BL98</f>
        <v>9.9999999999998979E-3</v>
      </c>
      <c r="CL99" s="12">
        <f>'# D'!BM98</f>
        <v>0.2926927826224045</v>
      </c>
      <c r="CM99" s="4">
        <f>'# D'!BN98</f>
        <v>-3.5499999999999976E-2</v>
      </c>
      <c r="CN99" s="12">
        <f>'# D'!BO98</f>
        <v>6.2308874318966277E-2</v>
      </c>
      <c r="CO99" s="4">
        <f>'# D'!BP98</f>
        <v>-6.3166666666666593E-2</v>
      </c>
      <c r="CP99" s="12">
        <f>'# D'!BQ98</f>
        <v>1.745308035731314E-2</v>
      </c>
      <c r="CR99" s="15">
        <f>'T-TEST'!AH98</f>
        <v>0.260554136292385</v>
      </c>
      <c r="CS99" s="15">
        <f>'T-TEST'!AI98</f>
        <v>0.14498066360772316</v>
      </c>
      <c r="CT99" s="15">
        <f>'T-TEST'!AJ98</f>
        <v>0.81056702201547959</v>
      </c>
      <c r="CU99" s="15">
        <f>'T-TEST'!AK98</f>
        <v>0.29303750772500592</v>
      </c>
      <c r="CV99" s="15">
        <f>'T-TEST'!AL98</f>
        <v>5.8100841581212063E-3</v>
      </c>
      <c r="CX99" s="8" t="str">
        <f t="shared" si="25"/>
        <v>N</v>
      </c>
      <c r="CY99" s="8" t="str">
        <f t="shared" si="26"/>
        <v>N</v>
      </c>
      <c r="CZ99" s="8" t="str">
        <f t="shared" si="27"/>
        <v>N</v>
      </c>
      <c r="DA99" s="8" t="str">
        <f t="shared" si="28"/>
        <v>N</v>
      </c>
      <c r="DB99" s="8" t="str">
        <f t="shared" si="29"/>
        <v>N</v>
      </c>
    </row>
    <row r="100" spans="1:106" x14ac:dyDescent="0.25">
      <c r="A100" t="str">
        <f>'Raw Data'!A99</f>
        <v>A_p110g</v>
      </c>
      <c r="B100">
        <f>'Raw Data'!B99</f>
        <v>666</v>
      </c>
      <c r="C100">
        <f>'Raw Data'!C99</f>
        <v>677</v>
      </c>
      <c r="D100" t="str">
        <f>'Raw Data'!D99</f>
        <v>AVKFEPYHDSAL</v>
      </c>
      <c r="E100" s="4">
        <f>'% D'!AL99</f>
        <v>0.80899999999999972</v>
      </c>
      <c r="F100" s="12">
        <f>'% D'!AM99</f>
        <v>1.8685189173589312</v>
      </c>
      <c r="G100" s="4">
        <f>'% D'!AN99</f>
        <v>3.5000000000000142E-2</v>
      </c>
      <c r="H100" s="12">
        <f>'% D'!AO99</f>
        <v>1.0687378713620326</v>
      </c>
      <c r="I100" s="4">
        <f>'% D'!AP99</f>
        <v>-0.56266666666666598</v>
      </c>
      <c r="J100" s="12">
        <f>'% D'!AQ99</f>
        <v>0.72437568573039646</v>
      </c>
      <c r="K100" s="4">
        <f>'% D'!AR99</f>
        <v>-0.19000000000000128</v>
      </c>
      <c r="L100" s="12">
        <f>'% D'!AS99</f>
        <v>0.76971097650946574</v>
      </c>
      <c r="M100" s="4">
        <f>'% D'!AT99</f>
        <v>2.911999999999999</v>
      </c>
      <c r="N100" s="12">
        <f>'% D'!AU99</f>
        <v>0.63481869846029593</v>
      </c>
      <c r="P100" s="4">
        <f>'# D'!AL99</f>
        <v>7.2666666666666602E-2</v>
      </c>
      <c r="Q100" s="12">
        <f>'# D'!AM99</f>
        <v>0.16773562136360401</v>
      </c>
      <c r="R100" s="4">
        <f>'# D'!AN99</f>
        <v>3.0000000000000027E-3</v>
      </c>
      <c r="S100" s="12">
        <f>'# D'!AO99</f>
        <v>9.6023368210632024E-2</v>
      </c>
      <c r="T100" s="4">
        <f>'# D'!AP99</f>
        <v>-3.2333333333333325E-2</v>
      </c>
      <c r="U100" s="12">
        <f>'# D'!AQ99</f>
        <v>0.29796601156213809</v>
      </c>
      <c r="V100" s="4">
        <f>'# D'!AR99</f>
        <v>-1.7000000000000015E-2</v>
      </c>
      <c r="W100" s="12">
        <f>'# D'!AS99</f>
        <v>6.9353498408188538E-2</v>
      </c>
      <c r="X100" s="4">
        <f>'# D'!AT99</f>
        <v>0.26166666666666683</v>
      </c>
      <c r="Y100" s="12">
        <f>'# D'!AU99</f>
        <v>5.7135752279964029E-2</v>
      </c>
      <c r="Z100" s="12"/>
      <c r="AB100" s="15">
        <f>'T-TEST'!V99</f>
        <v>0.42463920268735428</v>
      </c>
      <c r="AC100" s="15">
        <f>'T-TEST'!W99</f>
        <v>0.95253935409448398</v>
      </c>
      <c r="AD100" s="15">
        <f>'T-TEST'!X99</f>
        <v>0.29315860344607192</v>
      </c>
      <c r="AE100" s="15">
        <f>'T-TEST'!Y99</f>
        <v>0.68684070902479533</v>
      </c>
      <c r="AF100" s="15">
        <f>'T-TEST'!Z99</f>
        <v>1.2735748490951986E-3</v>
      </c>
      <c r="AH100" s="8" t="str">
        <f t="shared" si="15"/>
        <v>N</v>
      </c>
      <c r="AI100" s="8" t="str">
        <f t="shared" si="16"/>
        <v>N</v>
      </c>
      <c r="AJ100" s="8" t="str">
        <f t="shared" si="17"/>
        <v>N</v>
      </c>
      <c r="AK100" s="8" t="str">
        <f t="shared" si="18"/>
        <v>N</v>
      </c>
      <c r="AL100" s="8" t="str">
        <f t="shared" si="19"/>
        <v>N</v>
      </c>
      <c r="AM100" s="8"/>
      <c r="AN100" s="4">
        <f>'% D'!AW99</f>
        <v>1.081</v>
      </c>
      <c r="AO100" s="12">
        <f>'% D'!AX99</f>
        <v>2.4075639027976021</v>
      </c>
      <c r="AP100" s="4">
        <f>'% D'!AY99</f>
        <v>1.266666666666616E-2</v>
      </c>
      <c r="AQ100" s="12">
        <f>'% D'!AZ99</f>
        <v>1.0268037443731606</v>
      </c>
      <c r="AR100" s="4">
        <f>'% D'!BA99</f>
        <v>-0.4759999999999982</v>
      </c>
      <c r="AS100" s="12">
        <f>'% D'!BB99</f>
        <v>0.60552176739329866</v>
      </c>
      <c r="AT100" s="4">
        <f>'% D'!BC99</f>
        <v>-0.18366666666666731</v>
      </c>
      <c r="AU100" s="12">
        <f>'% D'!BD99</f>
        <v>0.72520475410050245</v>
      </c>
      <c r="AV100" s="4">
        <f>'% D'!BE99</f>
        <v>2.2804999999999982</v>
      </c>
      <c r="AW100" s="12">
        <f>'% D'!BF99</f>
        <v>0.44932654011623507</v>
      </c>
      <c r="AY100" s="4">
        <f>'# D'!AW99</f>
        <v>9.7333333333333272E-2</v>
      </c>
      <c r="AZ100" s="12">
        <f>'# D'!AX99</f>
        <v>0.21651138362702951</v>
      </c>
      <c r="BA100" s="4">
        <f>'# D'!AY99</f>
        <v>1.333333333333353E-3</v>
      </c>
      <c r="BB100" s="12">
        <f>'# D'!AZ99</f>
        <v>9.2829049338856079E-2</v>
      </c>
      <c r="BC100" s="4">
        <f>'# D'!BA99</f>
        <v>-2.7666666666666617E-2</v>
      </c>
      <c r="BD100" s="12">
        <f>'# D'!BB99</f>
        <v>0.29954034185449496</v>
      </c>
      <c r="BE100" s="4">
        <f>'# D'!BC99</f>
        <v>-1.6333333333333422E-2</v>
      </c>
      <c r="BF100" s="12">
        <f>'# D'!BD99</f>
        <v>6.5747822580755788E-2</v>
      </c>
      <c r="BG100" s="4">
        <f>'# D'!BE99</f>
        <v>0.20533333333333359</v>
      </c>
      <c r="BH100" s="12">
        <f>'# D'!BF99</f>
        <v>4.0537727590629187E-2</v>
      </c>
      <c r="BJ100" s="15">
        <f>'T-TEST'!AB99</f>
        <v>0.34281293993911072</v>
      </c>
      <c r="BK100" s="15">
        <f>'T-TEST'!AC99</f>
        <v>0.97800130548615205</v>
      </c>
      <c r="BL100" s="15">
        <f>'T-TEST'!AD99</f>
        <v>0.28214380863204686</v>
      </c>
      <c r="BM100" s="15">
        <f>'T-TEST'!AE99</f>
        <v>0.76393681357521981</v>
      </c>
      <c r="BN100" s="15">
        <f>'T-TEST'!AF99</f>
        <v>9.1718053161323147E-3</v>
      </c>
      <c r="BP100" s="8" t="str">
        <f t="shared" si="20"/>
        <v>N</v>
      </c>
      <c r="BQ100" s="8" t="str">
        <f t="shared" si="21"/>
        <v>N</v>
      </c>
      <c r="BR100" s="8" t="str">
        <f t="shared" si="22"/>
        <v>N</v>
      </c>
      <c r="BS100" s="8" t="str">
        <f t="shared" si="23"/>
        <v>N</v>
      </c>
      <c r="BT100" s="8" t="str">
        <f t="shared" si="24"/>
        <v>N</v>
      </c>
      <c r="BV100" s="4">
        <f>'% D'!BH99</f>
        <v>0.27200000000000024</v>
      </c>
      <c r="BW100" s="4">
        <f>'% D'!BI99</f>
        <v>1.4930813229716451</v>
      </c>
      <c r="BX100" s="4">
        <f>'% D'!BJ99</f>
        <v>-2.2333333333333982E-2</v>
      </c>
      <c r="BY100" s="4">
        <f>'% D'!BK99</f>
        <v>1.6500800573488386</v>
      </c>
      <c r="BZ100" s="4">
        <f>'% D'!BL99</f>
        <v>8.666666666666778E-2</v>
      </c>
      <c r="CA100" s="4">
        <f>'% D'!BM99</f>
        <v>1.2558974531236946</v>
      </c>
      <c r="CB100" s="4">
        <f>'% D'!BN99</f>
        <v>6.3333333333339681E-3</v>
      </c>
      <c r="CC100" s="4">
        <f>'% D'!BO99</f>
        <v>1.3568964082911967</v>
      </c>
      <c r="CD100" s="4">
        <f>'% D'!BP99</f>
        <v>-0.63150000000000084</v>
      </c>
      <c r="CE100" s="4">
        <f>'% D'!BQ99</f>
        <v>0.27741603989831137</v>
      </c>
      <c r="CG100" s="4">
        <f>'# D'!BH99</f>
        <v>2.466666666666667E-2</v>
      </c>
      <c r="CH100" s="12">
        <f>'# D'!BI99</f>
        <v>0.1342470049906333</v>
      </c>
      <c r="CI100" s="4">
        <f>'# D'!BJ99</f>
        <v>-1.6666666666666496E-3</v>
      </c>
      <c r="CJ100" s="12">
        <f>'# D'!BK99</f>
        <v>0.1483884418015054</v>
      </c>
      <c r="CK100" s="4">
        <f>'# D'!BL99</f>
        <v>4.6666666666667078E-3</v>
      </c>
      <c r="CL100" s="12">
        <f>'# D'!BM99</f>
        <v>0.31971266498341444</v>
      </c>
      <c r="CM100" s="4">
        <f>'# D'!BN99</f>
        <v>6.6666666666659324E-4</v>
      </c>
      <c r="CN100" s="12">
        <f>'# D'!BO99</f>
        <v>0.12239961506677269</v>
      </c>
      <c r="CO100" s="4">
        <f>'# D'!BP99</f>
        <v>-5.6333333333333235E-2</v>
      </c>
      <c r="CP100" s="12">
        <f>'# D'!BQ99</f>
        <v>2.5083306063573424E-2</v>
      </c>
      <c r="CR100" s="15">
        <f>'T-TEST'!AH99</f>
        <v>0.7023276956424106</v>
      </c>
      <c r="CS100" s="15">
        <f>'T-TEST'!AI99</f>
        <v>0.9793762498423878</v>
      </c>
      <c r="CT100" s="15">
        <f>'T-TEST'!AJ99</f>
        <v>0.87719560305199895</v>
      </c>
      <c r="CU100" s="15">
        <f>'T-TEST'!AK99</f>
        <v>0.99135499185665032</v>
      </c>
      <c r="CV100" s="15">
        <f>'T-TEST'!AL99</f>
        <v>3.6431338275293067E-2</v>
      </c>
      <c r="CX100" s="8" t="str">
        <f t="shared" si="25"/>
        <v>N</v>
      </c>
      <c r="CY100" s="8" t="str">
        <f t="shared" si="26"/>
        <v>N</v>
      </c>
      <c r="CZ100" s="8" t="str">
        <f t="shared" si="27"/>
        <v>N</v>
      </c>
      <c r="DA100" s="8" t="str">
        <f t="shared" si="28"/>
        <v>N</v>
      </c>
      <c r="DB100" s="8" t="str">
        <f t="shared" si="29"/>
        <v>N</v>
      </c>
    </row>
    <row r="101" spans="1:106" x14ac:dyDescent="0.25">
      <c r="A101" t="str">
        <f>'Raw Data'!A100</f>
        <v>A_p110g</v>
      </c>
      <c r="B101">
        <f>'Raw Data'!B100</f>
        <v>681</v>
      </c>
      <c r="C101">
        <f>'Raw Data'!C100</f>
        <v>697</v>
      </c>
      <c r="D101" t="str">
        <f>'Raw Data'!D100</f>
        <v>LLKRGLRNKRIGHFLFW</v>
      </c>
      <c r="E101" s="4">
        <f>'% D'!AL100</f>
        <v>2.9333333333333322E-2</v>
      </c>
      <c r="F101" s="12">
        <f>'% D'!AM100</f>
        <v>0.23700290721844805</v>
      </c>
      <c r="G101" s="4">
        <f>'% D'!AN100</f>
        <v>1.2000000000000011E-2</v>
      </c>
      <c r="H101" s="12">
        <f>'% D'!AO100</f>
        <v>9.4954134923479996E-2</v>
      </c>
      <c r="I101" s="4">
        <f>'% D'!AP100</f>
        <v>-2.2333333333333316E-2</v>
      </c>
      <c r="J101" s="12">
        <f>'% D'!AQ100</f>
        <v>0.12270407746939367</v>
      </c>
      <c r="K101" s="4">
        <f>'% D'!AR100</f>
        <v>-8.0000000000000071E-3</v>
      </c>
      <c r="L101" s="12">
        <f>'% D'!AS100</f>
        <v>0.25996926359949157</v>
      </c>
      <c r="M101" s="4">
        <f>'% D'!AT100</f>
        <v>0.20600000000000018</v>
      </c>
      <c r="N101" s="12">
        <f>'% D'!AU100</f>
        <v>0.37410893702747527</v>
      </c>
      <c r="P101" s="4">
        <f>'# D'!AL100</f>
        <v>4.6666666666666731E-3</v>
      </c>
      <c r="Q101" s="12">
        <f>'# D'!AM100</f>
        <v>3.5360536918450439E-2</v>
      </c>
      <c r="R101" s="4">
        <f>'# D'!AN100</f>
        <v>1.9999999999999948E-3</v>
      </c>
      <c r="S101" s="12">
        <f>'# D'!AO100</f>
        <v>1.3816653826391984E-2</v>
      </c>
      <c r="T101" s="4">
        <f>'# D'!AP100</f>
        <v>-1.3333333333333391E-3</v>
      </c>
      <c r="U101" s="12">
        <f>'# D'!AQ100</f>
        <v>7.3046970343809581E-2</v>
      </c>
      <c r="V101" s="4">
        <f>'# D'!AR100</f>
        <v>-1.3333333333333391E-3</v>
      </c>
      <c r="W101" s="12">
        <f>'# D'!AS100</f>
        <v>3.9284033091906034E-2</v>
      </c>
      <c r="X101" s="4">
        <f>'# D'!AT100</f>
        <v>3.0666666666666648E-2</v>
      </c>
      <c r="Y101" s="12">
        <f>'# D'!AU100</f>
        <v>5.5519239650545546E-2</v>
      </c>
      <c r="Z101" s="12"/>
      <c r="AB101" s="15">
        <f>'T-TEST'!V100</f>
        <v>0.77204552147765504</v>
      </c>
      <c r="AC101" s="15">
        <f>'T-TEST'!W100</f>
        <v>0.78331448961054373</v>
      </c>
      <c r="AD101" s="15">
        <f>'T-TEST'!X100</f>
        <v>0.69044510277719873</v>
      </c>
      <c r="AE101" s="15">
        <f>'T-TEST'!Y100</f>
        <v>0.94028514581860023</v>
      </c>
      <c r="AF101" s="15">
        <f>'T-TEST'!Z100</f>
        <v>0.33236579531530397</v>
      </c>
      <c r="AH101" s="8" t="str">
        <f t="shared" si="15"/>
        <v>N</v>
      </c>
      <c r="AI101" s="8" t="str">
        <f t="shared" si="16"/>
        <v>N</v>
      </c>
      <c r="AJ101" s="8" t="str">
        <f t="shared" si="17"/>
        <v>N</v>
      </c>
      <c r="AK101" s="8" t="str">
        <f t="shared" si="18"/>
        <v>N</v>
      </c>
      <c r="AL101" s="8" t="str">
        <f t="shared" si="19"/>
        <v>N</v>
      </c>
      <c r="AM101" s="8"/>
      <c r="AN101" s="4">
        <f>'% D'!AW100</f>
        <v>-4.8666666666666636E-2</v>
      </c>
      <c r="AO101" s="12">
        <f>'% D'!AX100</f>
        <v>0.13057577986627852</v>
      </c>
      <c r="AP101" s="4">
        <f>'% D'!AY100</f>
        <v>-7.1333333333333332E-2</v>
      </c>
      <c r="AQ101" s="12">
        <f>'% D'!AZ100</f>
        <v>0.14931796686516441</v>
      </c>
      <c r="AR101" s="4">
        <f>'% D'!BA100</f>
        <v>4.5999999999999985E-2</v>
      </c>
      <c r="AS101" s="12">
        <f>'% D'!BB100</f>
        <v>0.14818837865632847</v>
      </c>
      <c r="AT101" s="4">
        <f>'% D'!BC100</f>
        <v>6.3499999999999945E-2</v>
      </c>
      <c r="AU101" s="12">
        <f>'% D'!BD100</f>
        <v>0.28979069028059279</v>
      </c>
      <c r="AV101" s="4">
        <f>'% D'!BE100</f>
        <v>0.15316666666666667</v>
      </c>
      <c r="AW101" s="12">
        <f>'% D'!BF100</f>
        <v>0.66855378236609819</v>
      </c>
      <c r="AY101" s="4">
        <f>'# D'!AW100</f>
        <v>-6.666666666666668E-3</v>
      </c>
      <c r="AZ101" s="12">
        <f>'# D'!AX100</f>
        <v>1.9779677680074995E-2</v>
      </c>
      <c r="BA101" s="4">
        <f>'# D'!AY100</f>
        <v>-1.0666666666666672E-2</v>
      </c>
      <c r="BB101" s="12">
        <f>'# D'!AZ100</f>
        <v>2.2406879593534428E-2</v>
      </c>
      <c r="BC101" s="4">
        <f>'# D'!BA100</f>
        <v>1.2000000000000004E-2</v>
      </c>
      <c r="BD101" s="12">
        <f>'# D'!BB100</f>
        <v>7.2964346631404983E-2</v>
      </c>
      <c r="BE101" s="4">
        <f>'# D'!BC100</f>
        <v>9.3333333333333324E-3</v>
      </c>
      <c r="BF101" s="12">
        <f>'# D'!BD100</f>
        <v>4.4239393579654437E-2</v>
      </c>
      <c r="BG101" s="4">
        <f>'# D'!BE100</f>
        <v>2.2999999999999993E-2</v>
      </c>
      <c r="BH101" s="12">
        <f>'# D'!BF100</f>
        <v>9.9851598888213516E-2</v>
      </c>
      <c r="BJ101" s="15">
        <f>'T-TEST'!AB100</f>
        <v>0.49630979070463987</v>
      </c>
      <c r="BK101" s="15">
        <f>'T-TEST'!AC100</f>
        <v>0.30890911692599748</v>
      </c>
      <c r="BL101" s="15">
        <f>'T-TEST'!AD100</f>
        <v>0.51019499286040915</v>
      </c>
      <c r="BM101" s="15">
        <f>'T-TEST'!AE100</f>
        <v>0.67419756922793994</v>
      </c>
      <c r="BN101" s="15">
        <f>'T-TEST'!AF100</f>
        <v>0.68354866073455645</v>
      </c>
      <c r="BP101" s="8" t="str">
        <f t="shared" si="20"/>
        <v>N</v>
      </c>
      <c r="BQ101" s="8" t="str">
        <f t="shared" si="21"/>
        <v>N</v>
      </c>
      <c r="BR101" s="8" t="str">
        <f t="shared" si="22"/>
        <v>N</v>
      </c>
      <c r="BS101" s="8" t="str">
        <f t="shared" si="23"/>
        <v>N</v>
      </c>
      <c r="BT101" s="8" t="str">
        <f t="shared" si="24"/>
        <v>N</v>
      </c>
      <c r="BV101" s="4">
        <f>'% D'!BH100</f>
        <v>-7.7999999999999958E-2</v>
      </c>
      <c r="BW101" s="4">
        <f>'% D'!BI100</f>
        <v>0.19014888876061947</v>
      </c>
      <c r="BX101" s="4">
        <f>'% D'!BJ100</f>
        <v>-8.3333333333333343E-2</v>
      </c>
      <c r="BY101" s="4">
        <f>'% D'!BK100</f>
        <v>9.9367535492984854E-2</v>
      </c>
      <c r="BZ101" s="4">
        <f>'% D'!BL100</f>
        <v>6.8333333333333302E-2</v>
      </c>
      <c r="CA101" s="4">
        <f>'% D'!BM100</f>
        <v>0.1294522449644922</v>
      </c>
      <c r="CB101" s="4">
        <f>'% D'!BN100</f>
        <v>7.1499999999999952E-2</v>
      </c>
      <c r="CC101" s="4">
        <f>'% D'!BO100</f>
        <v>0.22897965523317518</v>
      </c>
      <c r="CD101" s="4">
        <f>'% D'!BP100</f>
        <v>-5.283333333333351E-2</v>
      </c>
      <c r="CE101" s="4">
        <f>'% D'!BQ100</f>
        <v>0.48195840040420546</v>
      </c>
      <c r="CG101" s="4">
        <f>'# D'!BH100</f>
        <v>-1.1333333333333341E-2</v>
      </c>
      <c r="CH101" s="12">
        <f>'# D'!BI100</f>
        <v>2.8282565160547182E-2</v>
      </c>
      <c r="CI101" s="4">
        <f>'# D'!BJ100</f>
        <v>-1.2666666666666666E-2</v>
      </c>
      <c r="CJ101" s="12">
        <f>'# D'!BK100</f>
        <v>1.4590225767142445E-2</v>
      </c>
      <c r="CK101" s="4">
        <f>'# D'!BL100</f>
        <v>1.3333333333333343E-2</v>
      </c>
      <c r="CL101" s="12">
        <f>'# D'!BM100</f>
        <v>6.4549669557549386E-2</v>
      </c>
      <c r="CM101" s="4">
        <f>'# D'!BN100</f>
        <v>1.0666666666666672E-2</v>
      </c>
      <c r="CN101" s="12">
        <f>'# D'!BO100</f>
        <v>3.464261925869825E-2</v>
      </c>
      <c r="CO101" s="4">
        <f>'# D'!BP100</f>
        <v>-7.666666666666655E-3</v>
      </c>
      <c r="CP101" s="12">
        <f>'# D'!BQ100</f>
        <v>7.1633152876925649E-2</v>
      </c>
      <c r="CR101" s="15">
        <f>'T-TEST'!AH100</f>
        <v>0.46914726387007388</v>
      </c>
      <c r="CS101" s="15">
        <f>'T-TEST'!AI100</f>
        <v>0.19321516964132021</v>
      </c>
      <c r="CT101" s="15">
        <f>'T-TEST'!AJ100</f>
        <v>0.29860835335174041</v>
      </c>
      <c r="CU101" s="15">
        <f>'T-TEST'!AK100</f>
        <v>0.59004950861206773</v>
      </c>
      <c r="CV101" s="15">
        <f>'T-TEST'!AL100</f>
        <v>0.88276399374658965</v>
      </c>
      <c r="CX101" s="8" t="str">
        <f t="shared" si="25"/>
        <v>N</v>
      </c>
      <c r="CY101" s="8" t="str">
        <f t="shared" si="26"/>
        <v>N</v>
      </c>
      <c r="CZ101" s="8" t="str">
        <f t="shared" si="27"/>
        <v>N</v>
      </c>
      <c r="DA101" s="8" t="str">
        <f t="shared" si="28"/>
        <v>N</v>
      </c>
      <c r="DB101" s="8" t="str">
        <f t="shared" si="29"/>
        <v>N</v>
      </c>
    </row>
    <row r="102" spans="1:106" x14ac:dyDescent="0.25">
      <c r="A102" t="str">
        <f>'Raw Data'!A101</f>
        <v>A_p110g</v>
      </c>
      <c r="B102">
        <f>'Raw Data'!B101</f>
        <v>697</v>
      </c>
      <c r="C102">
        <f>'Raw Data'!C101</f>
        <v>713</v>
      </c>
      <c r="D102" t="str">
        <f>'Raw Data'!D101</f>
        <v>WFLRSEIAQSRHYQQRF</v>
      </c>
      <c r="E102" s="4">
        <f>'% D'!AL101</f>
        <v>0.45466666666666677</v>
      </c>
      <c r="F102" s="12">
        <f>'% D'!AM101</f>
        <v>0.62292611718087965</v>
      </c>
      <c r="G102" s="4">
        <f>'% D'!AN101</f>
        <v>0.32166666666666721</v>
      </c>
      <c r="H102" s="12">
        <f>'% D'!AO101</f>
        <v>0.35041176022311799</v>
      </c>
      <c r="I102" s="4">
        <f>'% D'!AP101</f>
        <v>0.70133333333333425</v>
      </c>
      <c r="J102" s="12">
        <f>'% D'!AQ101</f>
        <v>0.54087221812079389</v>
      </c>
      <c r="K102" s="4">
        <f>'% D'!AR101</f>
        <v>1.7146666666666661</v>
      </c>
      <c r="L102" s="12">
        <f>'% D'!AS101</f>
        <v>0.52194696775371319</v>
      </c>
      <c r="M102" s="4">
        <f>'% D'!AT101</f>
        <v>1.4206666666666656</v>
      </c>
      <c r="N102" s="12">
        <f>'% D'!AU101</f>
        <v>0.65654076751890456</v>
      </c>
      <c r="P102" s="4">
        <f>'# D'!AL101</f>
        <v>6.8333333333333357E-2</v>
      </c>
      <c r="Q102" s="12">
        <f>'# D'!AM101</f>
        <v>9.3330720532404293E-2</v>
      </c>
      <c r="R102" s="4">
        <f>'# D'!AN101</f>
        <v>4.8333333333333228E-2</v>
      </c>
      <c r="S102" s="12">
        <f>'# D'!AO101</f>
        <v>5.2126855214411599E-2</v>
      </c>
      <c r="T102" s="4">
        <f>'# D'!AP101</f>
        <v>0.17999999999999994</v>
      </c>
      <c r="U102" s="12">
        <f>'# D'!AQ101</f>
        <v>1.3460016147280083</v>
      </c>
      <c r="V102" s="4">
        <f>'# D'!AR101</f>
        <v>0.25733333333333297</v>
      </c>
      <c r="W102" s="12">
        <f>'# D'!AS101</f>
        <v>7.880552733860606E-2</v>
      </c>
      <c r="X102" s="4">
        <f>'# D'!AT101</f>
        <v>0.21333333333333337</v>
      </c>
      <c r="Y102" s="12">
        <f>'# D'!AU101</f>
        <v>9.8535718795620869E-2</v>
      </c>
      <c r="Z102" s="12"/>
      <c r="AB102" s="15">
        <f>'T-TEST'!V101</f>
        <v>0.15437291321136909</v>
      </c>
      <c r="AC102" s="15">
        <f>'T-TEST'!W101</f>
        <v>8.6451797292086949E-2</v>
      </c>
      <c r="AD102" s="15">
        <f>'T-TEST'!X101</f>
        <v>3.9289188242102563E-2</v>
      </c>
      <c r="AE102" s="15">
        <f>'T-TEST'!Y101</f>
        <v>1.5159997344997492E-2</v>
      </c>
      <c r="AF102" s="15">
        <f>'T-TEST'!Z101</f>
        <v>8.1244536316463865E-3</v>
      </c>
      <c r="AH102" s="8" t="str">
        <f t="shared" si="15"/>
        <v>N</v>
      </c>
      <c r="AI102" s="8" t="str">
        <f t="shared" si="16"/>
        <v>N</v>
      </c>
      <c r="AJ102" s="8" t="str">
        <f t="shared" si="17"/>
        <v>N</v>
      </c>
      <c r="AK102" s="8" t="str">
        <f t="shared" si="18"/>
        <v>N</v>
      </c>
      <c r="AL102" s="8" t="str">
        <f t="shared" si="19"/>
        <v>N</v>
      </c>
      <c r="AM102" s="8"/>
      <c r="AN102" s="4">
        <f>'% D'!AW101</f>
        <v>0.19966666666666644</v>
      </c>
      <c r="AO102" s="12">
        <f>'% D'!AX101</f>
        <v>0.60973593821519501</v>
      </c>
      <c r="AP102" s="4">
        <f>'% D'!AY101</f>
        <v>-0.16499999999999959</v>
      </c>
      <c r="AQ102" s="12">
        <f>'% D'!AZ101</f>
        <v>0.30787582722470486</v>
      </c>
      <c r="AR102" s="4">
        <f>'% D'!BA101</f>
        <v>0.2370000000000001</v>
      </c>
      <c r="AS102" s="12">
        <f>'% D'!BB101</f>
        <v>0.39945642265834674</v>
      </c>
      <c r="AT102" s="4">
        <f>'% D'!BC101</f>
        <v>0.67333333333333378</v>
      </c>
      <c r="AU102" s="12">
        <f>'% D'!BD101</f>
        <v>0.56008491325240184</v>
      </c>
      <c r="AV102" s="4">
        <f>'% D'!BE101</f>
        <v>-1.78616666666667</v>
      </c>
      <c r="AW102" s="12">
        <f>'% D'!BF101</f>
        <v>0.50398420367187391</v>
      </c>
      <c r="AY102" s="4">
        <f>'# D'!AW101</f>
        <v>3.0000000000000027E-2</v>
      </c>
      <c r="AZ102" s="12">
        <f>'# D'!AX101</f>
        <v>9.1177449489311752E-2</v>
      </c>
      <c r="BA102" s="4">
        <f>'# D'!AY101</f>
        <v>-2.4666666666666726E-2</v>
      </c>
      <c r="BB102" s="12">
        <f>'# D'!AZ101</f>
        <v>4.5910826775534846E-2</v>
      </c>
      <c r="BC102" s="4">
        <f>'# D'!BA101</f>
        <v>7.9333333333333256E-2</v>
      </c>
      <c r="BD102" s="12">
        <f>'# D'!BB101</f>
        <v>1.3791994475709777</v>
      </c>
      <c r="BE102" s="4">
        <f>'# D'!BC101</f>
        <v>0.10099999999999976</v>
      </c>
      <c r="BF102" s="12">
        <f>'# D'!BD101</f>
        <v>8.4387565323944744E-2</v>
      </c>
      <c r="BG102" s="4">
        <f>'# D'!BE101</f>
        <v>-0.26833333333333309</v>
      </c>
      <c r="BH102" s="12">
        <f>'# D'!BF101</f>
        <v>7.5431540753133214E-2</v>
      </c>
      <c r="BJ102" s="15">
        <f>'T-TEST'!AB101</f>
        <v>0.47410376534997833</v>
      </c>
      <c r="BK102" s="15">
        <f>'T-TEST'!AC101</f>
        <v>0.27413848055083695</v>
      </c>
      <c r="BL102" s="15">
        <f>'T-TEST'!AD101</f>
        <v>0.22586173159857809</v>
      </c>
      <c r="BM102" s="15">
        <f>'T-TEST'!AE101</f>
        <v>9.6473331645984803E-2</v>
      </c>
      <c r="BN102" s="15">
        <f>'T-TEST'!AF101</f>
        <v>8.2179942286869038E-3</v>
      </c>
      <c r="BP102" s="8" t="str">
        <f t="shared" si="20"/>
        <v>N</v>
      </c>
      <c r="BQ102" s="8" t="str">
        <f t="shared" si="21"/>
        <v>N</v>
      </c>
      <c r="BR102" s="8" t="str">
        <f t="shared" si="22"/>
        <v>N</v>
      </c>
      <c r="BS102" s="8" t="str">
        <f t="shared" si="23"/>
        <v>N</v>
      </c>
      <c r="BT102" s="8" t="str">
        <f t="shared" si="24"/>
        <v>N</v>
      </c>
      <c r="BV102" s="4">
        <f>'% D'!BH101</f>
        <v>-0.25500000000000034</v>
      </c>
      <c r="BW102" s="4">
        <f>'% D'!BI101</f>
        <v>0.52842345946426961</v>
      </c>
      <c r="BX102" s="4">
        <f>'% D'!BJ101</f>
        <v>-0.4866666666666668</v>
      </c>
      <c r="BY102" s="4">
        <f>'% D'!BK101</f>
        <v>0.2900919872568376</v>
      </c>
      <c r="BZ102" s="4">
        <f>'% D'!BL101</f>
        <v>-0.46433333333333415</v>
      </c>
      <c r="CA102" s="4">
        <f>'% D'!BM101</f>
        <v>0.48731944293285678</v>
      </c>
      <c r="CB102" s="4">
        <f>'% D'!BN101</f>
        <v>-1.0413333333333323</v>
      </c>
      <c r="CC102" s="4">
        <f>'% D'!BO101</f>
        <v>0.2418763398511849</v>
      </c>
      <c r="CD102" s="4">
        <f>'% D'!BP101</f>
        <v>-3.2068333333333356</v>
      </c>
      <c r="CE102" s="4">
        <f>'% D'!BQ101</f>
        <v>0.39721551013757339</v>
      </c>
      <c r="CG102" s="4">
        <f>'# D'!BH101</f>
        <v>-3.833333333333333E-2</v>
      </c>
      <c r="CH102" s="12">
        <f>'# D'!BI101</f>
        <v>7.9259258705097951E-2</v>
      </c>
      <c r="CI102" s="4">
        <f>'# D'!BJ101</f>
        <v>-7.2999999999999954E-2</v>
      </c>
      <c r="CJ102" s="12">
        <f>'# D'!BK101</f>
        <v>4.3436094711431068E-2</v>
      </c>
      <c r="CK102" s="4">
        <f>'# D'!BL101</f>
        <v>-0.10066666666666668</v>
      </c>
      <c r="CL102" s="12">
        <f>'# D'!BM101</f>
        <v>1.2664180078320098</v>
      </c>
      <c r="CM102" s="4">
        <f>'# D'!BN101</f>
        <v>-0.15633333333333321</v>
      </c>
      <c r="CN102" s="12">
        <f>'# D'!BO101</f>
        <v>3.6844368885854205E-2</v>
      </c>
      <c r="CO102" s="4">
        <f>'# D'!BP101</f>
        <v>-0.48166666666666647</v>
      </c>
      <c r="CP102" s="12">
        <f>'# D'!BQ101</f>
        <v>5.9873730664187857E-2</v>
      </c>
      <c r="CR102" s="15">
        <f>'T-TEST'!AH101</f>
        <v>0.30205587333581624</v>
      </c>
      <c r="CS102" s="15">
        <f>'T-TEST'!AI101</f>
        <v>1.7646342039560607E-2</v>
      </c>
      <c r="CT102" s="15">
        <f>'T-TEST'!AJ101</f>
        <v>0.10683023513259837</v>
      </c>
      <c r="CU102" s="15">
        <f>'T-TEST'!AK101</f>
        <v>1.8622183697342469E-2</v>
      </c>
      <c r="CV102" s="15">
        <f>'T-TEST'!AL101</f>
        <v>5.2558244553791832E-4</v>
      </c>
      <c r="CX102" s="8" t="str">
        <f t="shared" si="25"/>
        <v>N</v>
      </c>
      <c r="CY102" s="8" t="str">
        <f t="shared" si="26"/>
        <v>N</v>
      </c>
      <c r="CZ102" s="8" t="str">
        <f t="shared" si="27"/>
        <v>N</v>
      </c>
      <c r="DA102" s="8" t="str">
        <f t="shared" si="28"/>
        <v>N</v>
      </c>
      <c r="DB102" s="8" t="str">
        <f t="shared" si="29"/>
        <v>N</v>
      </c>
    </row>
    <row r="103" spans="1:106" x14ac:dyDescent="0.25">
      <c r="A103" t="str">
        <f>'Raw Data'!A102</f>
        <v>A_p110g</v>
      </c>
      <c r="B103">
        <f>'Raw Data'!B102</f>
        <v>700</v>
      </c>
      <c r="C103">
        <f>'Raw Data'!C102</f>
        <v>713</v>
      </c>
      <c r="D103" t="str">
        <f>'Raw Data'!D102</f>
        <v>RSEIAQSRHYQQRF</v>
      </c>
      <c r="E103" s="4">
        <f>'% D'!AL102</f>
        <v>0.52466666666666661</v>
      </c>
      <c r="F103" s="12">
        <f>'% D'!AM102</f>
        <v>0.57971224036593949</v>
      </c>
      <c r="G103" s="4">
        <f>'% D'!AN102</f>
        <v>0.24733333333333407</v>
      </c>
      <c r="H103" s="12">
        <f>'% D'!AO102</f>
        <v>0.24636748973142406</v>
      </c>
      <c r="I103" s="4">
        <f>'% D'!AP102</f>
        <v>0.2376666666666658</v>
      </c>
      <c r="J103" s="12">
        <f>'% D'!AQ102</f>
        <v>0.26463186816338824</v>
      </c>
      <c r="K103" s="4">
        <f>'% D'!AR102</f>
        <v>1.011000000000001</v>
      </c>
      <c r="L103" s="12">
        <f>'% D'!AS102</f>
        <v>0.749438845763164</v>
      </c>
      <c r="M103" s="4">
        <f>'% D'!AT102</f>
        <v>-6.4999999999997726E-2</v>
      </c>
      <c r="N103" s="12">
        <f>'% D'!AU102</f>
        <v>0.73646105674612816</v>
      </c>
      <c r="P103" s="4">
        <f>'# D'!AL102</f>
        <v>6.2666666666666704E-2</v>
      </c>
      <c r="Q103" s="12">
        <f>'# D'!AM102</f>
        <v>6.9342213173988268E-2</v>
      </c>
      <c r="R103" s="4">
        <f>'# D'!AN102</f>
        <v>2.966666666666673E-2</v>
      </c>
      <c r="S103" s="12">
        <f>'# D'!AO102</f>
        <v>2.9307950004273407E-2</v>
      </c>
      <c r="T103" s="4">
        <f>'# D'!AP102</f>
        <v>6.3000000000000056E-2</v>
      </c>
      <c r="U103" s="12">
        <f>'# D'!AQ102</f>
        <v>1.1712712104451344</v>
      </c>
      <c r="V103" s="4">
        <f>'# D'!AR102</f>
        <v>0.12099999999999977</v>
      </c>
      <c r="W103" s="12">
        <f>'# D'!AS102</f>
        <v>8.9978322180236908E-2</v>
      </c>
      <c r="X103" s="4">
        <f>'# D'!AT102</f>
        <v>-8.0000000000004512E-3</v>
      </c>
      <c r="Y103" s="12">
        <f>'# D'!AU102</f>
        <v>8.897865111361683E-2</v>
      </c>
      <c r="Z103" s="12"/>
      <c r="AB103" s="15">
        <f>'T-TEST'!V102</f>
        <v>0.16196427394857779</v>
      </c>
      <c r="AC103" s="15">
        <f>'T-TEST'!W102</f>
        <v>6.892748120526894E-2</v>
      </c>
      <c r="AD103" s="15">
        <f>'T-TEST'!X102</f>
        <v>0.11123169822604598</v>
      </c>
      <c r="AE103" s="15">
        <f>'T-TEST'!Y102</f>
        <v>3.0803325984843831E-2</v>
      </c>
      <c r="AF103" s="15">
        <f>'T-TEST'!Z102</f>
        <v>0.86086640808941783</v>
      </c>
      <c r="AH103" s="8" t="str">
        <f t="shared" si="15"/>
        <v>N</v>
      </c>
      <c r="AI103" s="8" t="str">
        <f t="shared" si="16"/>
        <v>N</v>
      </c>
      <c r="AJ103" s="8" t="str">
        <f t="shared" si="17"/>
        <v>N</v>
      </c>
      <c r="AK103" s="8" t="str">
        <f t="shared" si="18"/>
        <v>N</v>
      </c>
      <c r="AL103" s="8" t="str">
        <f t="shared" si="19"/>
        <v>N</v>
      </c>
      <c r="AM103" s="8"/>
      <c r="AN103" s="4">
        <f>'% D'!AW102</f>
        <v>0.40733333333333333</v>
      </c>
      <c r="AO103" s="12">
        <f>'% D'!AX102</f>
        <v>0.78977294778221652</v>
      </c>
      <c r="AP103" s="4">
        <f>'% D'!AY102</f>
        <v>0.20366666666666688</v>
      </c>
      <c r="AQ103" s="12">
        <f>'% D'!AZ102</f>
        <v>0.45498766238915156</v>
      </c>
      <c r="AR103" s="4">
        <f>'% D'!BA102</f>
        <v>-4.6000000000000263E-2</v>
      </c>
      <c r="AS103" s="12">
        <f>'% D'!BB102</f>
        <v>0.54088550202585162</v>
      </c>
      <c r="AT103" s="4">
        <f>'% D'!BC102</f>
        <v>0.14633333333333454</v>
      </c>
      <c r="AU103" s="12">
        <f>'% D'!BD102</f>
        <v>0.41539251965263724</v>
      </c>
      <c r="AV103" s="4">
        <f>'% D'!BE102</f>
        <v>0.49549999999999983</v>
      </c>
      <c r="AW103" s="12">
        <f>'% D'!BF102</f>
        <v>0.99979797168394935</v>
      </c>
      <c r="AY103" s="4">
        <f>'# D'!AW102</f>
        <v>4.9000000000000099E-2</v>
      </c>
      <c r="AZ103" s="12">
        <f>'# D'!AX102</f>
        <v>9.4322319840308061E-2</v>
      </c>
      <c r="BA103" s="4">
        <f>'# D'!AY102</f>
        <v>2.4000000000000021E-2</v>
      </c>
      <c r="BB103" s="12">
        <f>'# D'!AZ102</f>
        <v>5.4631395089023177E-2</v>
      </c>
      <c r="BC103" s="4">
        <f>'# D'!BA102</f>
        <v>2.100000000000013E-2</v>
      </c>
      <c r="BD103" s="12">
        <f>'# D'!BB102</f>
        <v>1.2330145671483099</v>
      </c>
      <c r="BE103" s="4">
        <f>'# D'!BC102</f>
        <v>1.7333333333333201E-2</v>
      </c>
      <c r="BF103" s="12">
        <f>'# D'!BD102</f>
        <v>5.0329304309629078E-2</v>
      </c>
      <c r="BG103" s="4">
        <f>'# D'!BE102</f>
        <v>5.9333333333333016E-2</v>
      </c>
      <c r="BH103" s="12">
        <f>'# D'!BF102</f>
        <v>0.12022533724973811</v>
      </c>
      <c r="BJ103" s="15">
        <f>'T-TEST'!AB102</f>
        <v>0.2766372709892842</v>
      </c>
      <c r="BK103" s="15">
        <f>'T-TEST'!AC102</f>
        <v>0.40737513811888765</v>
      </c>
      <c r="BL103" s="15">
        <f>'T-TEST'!AD102</f>
        <v>0.85700059741689394</v>
      </c>
      <c r="BM103" s="15">
        <f>'T-TEST'!AE102</f>
        <v>0.59228730260592466</v>
      </c>
      <c r="BN103" s="15">
        <f>'T-TEST'!AF102</f>
        <v>0.35756154977236715</v>
      </c>
      <c r="BP103" s="8" t="str">
        <f t="shared" si="20"/>
        <v>N</v>
      </c>
      <c r="BQ103" s="8" t="str">
        <f t="shared" si="21"/>
        <v>N</v>
      </c>
      <c r="BR103" s="8" t="str">
        <f t="shared" si="22"/>
        <v>N</v>
      </c>
      <c r="BS103" s="8" t="str">
        <f t="shared" si="23"/>
        <v>N</v>
      </c>
      <c r="BT103" s="8" t="str">
        <f t="shared" si="24"/>
        <v>N</v>
      </c>
      <c r="BV103" s="4">
        <f>'% D'!BH102</f>
        <v>-0.11733333333333329</v>
      </c>
      <c r="BW103" s="4">
        <f>'% D'!BI102</f>
        <v>0.4993794474476364</v>
      </c>
      <c r="BX103" s="4">
        <f>'% D'!BJ102</f>
        <v>-4.3666666666667187E-2</v>
      </c>
      <c r="BY103" s="4">
        <f>'% D'!BK102</f>
        <v>0.44234936067953479</v>
      </c>
      <c r="BZ103" s="4">
        <f>'% D'!BL102</f>
        <v>-0.28366666666666607</v>
      </c>
      <c r="CA103" s="4">
        <f>'% D'!BM102</f>
        <v>0.48625363386246356</v>
      </c>
      <c r="CB103" s="4">
        <f>'% D'!BN102</f>
        <v>-0.86466666666666647</v>
      </c>
      <c r="CC103" s="4">
        <f>'% D'!BO102</f>
        <v>0.37647273298172135</v>
      </c>
      <c r="CD103" s="4">
        <f>'% D'!BP102</f>
        <v>0.56049999999999756</v>
      </c>
      <c r="CE103" s="4">
        <f>'% D'!BQ102</f>
        <v>0.60923285304637986</v>
      </c>
      <c r="CG103" s="4">
        <f>'# D'!BH102</f>
        <v>-1.3666666666666605E-2</v>
      </c>
      <c r="CH103" s="12">
        <f>'# D'!BI102</f>
        <v>5.9927686458536175E-2</v>
      </c>
      <c r="CI103" s="4">
        <f>'# D'!BJ102</f>
        <v>-5.6666666666667087E-3</v>
      </c>
      <c r="CJ103" s="12">
        <f>'# D'!BK102</f>
        <v>5.3323445084749795E-2</v>
      </c>
      <c r="CK103" s="4">
        <f>'# D'!BL102</f>
        <v>-4.1999999999999926E-2</v>
      </c>
      <c r="CL103" s="12">
        <f>'# D'!BM102</f>
        <v>1.1473461078664791</v>
      </c>
      <c r="CM103" s="4">
        <f>'# D'!BN102</f>
        <v>-0.10366666666666657</v>
      </c>
      <c r="CN103" s="12">
        <f>'# D'!BO102</f>
        <v>4.5305872120100225E-2</v>
      </c>
      <c r="CO103" s="4">
        <f>'# D'!BP102</f>
        <v>6.7333333333333467E-2</v>
      </c>
      <c r="CP103" s="12">
        <f>'# D'!BQ102</f>
        <v>7.3405117479487539E-2</v>
      </c>
      <c r="CR103" s="15">
        <f>'T-TEST'!AH102</f>
        <v>0.64589381706598614</v>
      </c>
      <c r="CS103" s="15">
        <f>'T-TEST'!AI102</f>
        <v>0.83201252554025862</v>
      </c>
      <c r="CT103" s="15">
        <f>'T-TEST'!AJ102</f>
        <v>0.32092008083412327</v>
      </c>
      <c r="CU103" s="15">
        <f>'T-TEST'!AK102</f>
        <v>5.080327693557371E-2</v>
      </c>
      <c r="CV103" s="15">
        <f>'T-TEST'!AL102</f>
        <v>0.29851438544517406</v>
      </c>
      <c r="CX103" s="8" t="str">
        <f t="shared" si="25"/>
        <v>N</v>
      </c>
      <c r="CY103" s="8" t="str">
        <f t="shared" si="26"/>
        <v>N</v>
      </c>
      <c r="CZ103" s="8" t="str">
        <f t="shared" si="27"/>
        <v>N</v>
      </c>
      <c r="DA103" s="8" t="str">
        <f t="shared" si="28"/>
        <v>N</v>
      </c>
      <c r="DB103" s="8" t="str">
        <f t="shared" si="29"/>
        <v>N</v>
      </c>
    </row>
    <row r="104" spans="1:106" x14ac:dyDescent="0.25">
      <c r="A104" t="str">
        <f>'Raw Data'!A103</f>
        <v>A_p110g</v>
      </c>
      <c r="B104">
        <f>'Raw Data'!B103</f>
        <v>700</v>
      </c>
      <c r="C104">
        <f>'Raw Data'!C103</f>
        <v>713</v>
      </c>
      <c r="D104" t="str">
        <f>'Raw Data'!D103</f>
        <v>RSEIAQSRHYQQRF</v>
      </c>
      <c r="E104" s="4">
        <f>'% D'!AL103</f>
        <v>0.34466666666666645</v>
      </c>
      <c r="F104" s="12">
        <f>'% D'!AM103</f>
        <v>0.38678646915516796</v>
      </c>
      <c r="G104" s="4">
        <f>'% D'!AN103</f>
        <v>0.25800000000000045</v>
      </c>
      <c r="H104" s="12">
        <f>'% D'!AO103</f>
        <v>0.24954450382493953</v>
      </c>
      <c r="I104" s="4">
        <f>'% D'!AP103</f>
        <v>0.44833333333333325</v>
      </c>
      <c r="J104" s="12">
        <f>'% D'!AQ103</f>
        <v>0.40841309348984806</v>
      </c>
      <c r="K104" s="4">
        <f>'% D'!AR103</f>
        <v>1.2780000000000005</v>
      </c>
      <c r="L104" s="12">
        <f>'% D'!AS103</f>
        <v>0.84406927084855465</v>
      </c>
      <c r="M104" s="4">
        <f>'% D'!AT103</f>
        <v>0.31166666666666387</v>
      </c>
      <c r="N104" s="12">
        <f>'% D'!AU103</f>
        <v>0.69115152289378368</v>
      </c>
      <c r="P104" s="4">
        <f>'# D'!AL103</f>
        <v>4.1000000000000092E-2</v>
      </c>
      <c r="Q104" s="12">
        <f>'# D'!AM103</f>
        <v>4.6215420324760122E-2</v>
      </c>
      <c r="R104" s="4">
        <f>'# D'!AN103</f>
        <v>3.0666666666666675E-2</v>
      </c>
      <c r="S104" s="12">
        <f>'# D'!AO103</f>
        <v>3.0012751267374141E-2</v>
      </c>
      <c r="T104" s="4">
        <f>'# D'!AP103</f>
        <v>0.10999999999999999</v>
      </c>
      <c r="U104" s="12">
        <f>'# D'!AQ103</f>
        <v>1.1794987674326931</v>
      </c>
      <c r="V104" s="4">
        <f>'# D'!AR103</f>
        <v>0.1529999999999998</v>
      </c>
      <c r="W104" s="12">
        <f>'# D'!AS103</f>
        <v>0.10111660623690177</v>
      </c>
      <c r="X104" s="4">
        <f>'# D'!AT103</f>
        <v>3.7333333333333218E-2</v>
      </c>
      <c r="Y104" s="12">
        <f>'# D'!AU103</f>
        <v>8.2989542949709727E-2</v>
      </c>
      <c r="Z104" s="12"/>
      <c r="AB104" s="15">
        <f>'T-TEST'!V103</f>
        <v>9.5749429337235362E-2</v>
      </c>
      <c r="AC104" s="15">
        <f>'T-TEST'!W103</f>
        <v>9.5213993846111733E-2</v>
      </c>
      <c r="AD104" s="15">
        <f>'T-TEST'!X103</f>
        <v>7.4335222104534235E-2</v>
      </c>
      <c r="AE104" s="15">
        <f>'T-TEST'!Y103</f>
        <v>2.0745552647034187E-2</v>
      </c>
      <c r="AF104" s="15">
        <f>'T-TEST'!Z103</f>
        <v>0.4486371610126223</v>
      </c>
      <c r="AH104" s="8" t="str">
        <f t="shared" si="15"/>
        <v>N</v>
      </c>
      <c r="AI104" s="8" t="str">
        <f t="shared" si="16"/>
        <v>N</v>
      </c>
      <c r="AJ104" s="8" t="str">
        <f t="shared" si="17"/>
        <v>N</v>
      </c>
      <c r="AK104" s="8" t="str">
        <f t="shared" si="18"/>
        <v>N</v>
      </c>
      <c r="AL104" s="8" t="str">
        <f t="shared" si="19"/>
        <v>N</v>
      </c>
      <c r="AM104" s="8"/>
      <c r="AN104" s="4">
        <f>'% D'!AW103</f>
        <v>0.16200000000000037</v>
      </c>
      <c r="AO104" s="12">
        <f>'% D'!AX103</f>
        <v>0.50926648013761799</v>
      </c>
      <c r="AP104" s="4">
        <f>'% D'!AY103</f>
        <v>1.7333333333333201E-2</v>
      </c>
      <c r="AQ104" s="12">
        <f>'% D'!AZ103</f>
        <v>0.54655140364223631</v>
      </c>
      <c r="AR104" s="4">
        <f>'% D'!BA103</f>
        <v>-0.12199999999999989</v>
      </c>
      <c r="AS104" s="12">
        <f>'% D'!BB103</f>
        <v>0.77941552182495955</v>
      </c>
      <c r="AT104" s="4">
        <f>'% D'!BC103</f>
        <v>0.24033333333333395</v>
      </c>
      <c r="AU104" s="12">
        <f>'% D'!BD103</f>
        <v>0.5620300286266372</v>
      </c>
      <c r="AV104" s="4">
        <f>'% D'!BE103</f>
        <v>-0.29850000000000421</v>
      </c>
      <c r="AW104" s="12">
        <f>'% D'!BF103</f>
        <v>0.77107020903162415</v>
      </c>
      <c r="AY104" s="4">
        <f>'# D'!AW103</f>
        <v>1.9333333333333369E-2</v>
      </c>
      <c r="AZ104" s="12">
        <f>'# D'!AX103</f>
        <v>6.1054845606652967E-2</v>
      </c>
      <c r="BA104" s="4">
        <f>'# D'!AY103</f>
        <v>2.0000000000000573E-3</v>
      </c>
      <c r="BB104" s="12">
        <f>'# D'!AZ103</f>
        <v>6.6148307370511458E-2</v>
      </c>
      <c r="BC104" s="4">
        <f>'# D'!BA103</f>
        <v>2.6666666666666616E-2</v>
      </c>
      <c r="BD104" s="12">
        <f>'# D'!BB103</f>
        <v>1.252902023511937</v>
      </c>
      <c r="BE104" s="4">
        <f>'# D'!BC103</f>
        <v>2.9000000000000137E-2</v>
      </c>
      <c r="BF104" s="12">
        <f>'# D'!BD103</f>
        <v>6.6930546735664259E-2</v>
      </c>
      <c r="BG104" s="4">
        <f>'# D'!BE103</f>
        <v>-3.6000000000000032E-2</v>
      </c>
      <c r="BH104" s="12">
        <f>'# D'!BF103</f>
        <v>9.2983635172915205E-2</v>
      </c>
      <c r="BJ104" s="15">
        <f>'T-TEST'!AB103</f>
        <v>0.50419264165960676</v>
      </c>
      <c r="BK104" s="15">
        <f>'T-TEST'!AC103</f>
        <v>0.95009297333178599</v>
      </c>
      <c r="BL104" s="15">
        <f>'T-TEST'!AD103</f>
        <v>0.73625421019334936</v>
      </c>
      <c r="BM104" s="15">
        <f>'T-TEST'!AE103</f>
        <v>0.43123878364616741</v>
      </c>
      <c r="BN104" s="15">
        <f>'T-TEST'!AF103</f>
        <v>0.47447665391100818</v>
      </c>
      <c r="BP104" s="8" t="str">
        <f t="shared" si="20"/>
        <v>N</v>
      </c>
      <c r="BQ104" s="8" t="str">
        <f t="shared" si="21"/>
        <v>N</v>
      </c>
      <c r="BR104" s="8" t="str">
        <f t="shared" si="22"/>
        <v>N</v>
      </c>
      <c r="BS104" s="8" t="str">
        <f t="shared" si="23"/>
        <v>N</v>
      </c>
      <c r="BT104" s="8" t="str">
        <f t="shared" si="24"/>
        <v>N</v>
      </c>
      <c r="BV104" s="4">
        <f>'% D'!BH103</f>
        <v>-0.18266666666666609</v>
      </c>
      <c r="BW104" s="4">
        <f>'% D'!BI103</f>
        <v>0.51989163637858771</v>
      </c>
      <c r="BX104" s="4">
        <f>'% D'!BJ103</f>
        <v>-0.24066666666666725</v>
      </c>
      <c r="BY104" s="4">
        <f>'% D'!BK103</f>
        <v>0.47316970330694758</v>
      </c>
      <c r="BZ104" s="4">
        <f>'% D'!BL103</f>
        <v>-0.57033333333333314</v>
      </c>
      <c r="CA104" s="4">
        <f>'% D'!BM103</f>
        <v>0.67908899625609953</v>
      </c>
      <c r="CB104" s="4">
        <f>'% D'!BN103</f>
        <v>-1.0376666666666665</v>
      </c>
      <c r="CC104" s="4">
        <f>'% D'!BO103</f>
        <v>0.57053880894602971</v>
      </c>
      <c r="CD104" s="4">
        <f>'% D'!BP103</f>
        <v>-0.61016666666666808</v>
      </c>
      <c r="CE104" s="4">
        <f>'% D'!BQ103</f>
        <v>0.31464689776425314</v>
      </c>
      <c r="CG104" s="4">
        <f>'# D'!BH103</f>
        <v>-2.1666666666666723E-2</v>
      </c>
      <c r="CH104" s="12">
        <f>'# D'!BI103</f>
        <v>6.2266562380112592E-2</v>
      </c>
      <c r="CI104" s="4">
        <f>'# D'!BJ103</f>
        <v>-2.8666666666666618E-2</v>
      </c>
      <c r="CJ104" s="12">
        <f>'# D'!BK103</f>
        <v>5.6952216097798603E-2</v>
      </c>
      <c r="CK104" s="4">
        <f>'# D'!BL103</f>
        <v>-8.333333333333337E-2</v>
      </c>
      <c r="CL104" s="12">
        <f>'# D'!BM103</f>
        <v>1.1395089418971802</v>
      </c>
      <c r="CM104" s="4">
        <f>'# D'!BN103</f>
        <v>-0.12399999999999967</v>
      </c>
      <c r="CN104" s="12">
        <f>'# D'!BO103</f>
        <v>6.8127184998191814E-2</v>
      </c>
      <c r="CO104" s="4">
        <f>'# D'!BP103</f>
        <v>-7.333333333333325E-2</v>
      </c>
      <c r="CP104" s="12">
        <f>'# D'!BQ103</f>
        <v>3.8089168897479479E-2</v>
      </c>
      <c r="CR104" s="15">
        <f>'T-TEST'!AH103</f>
        <v>0.46239212587724149</v>
      </c>
      <c r="CS104" s="15">
        <f>'T-TEST'!AI103</f>
        <v>0.39858067684478793</v>
      </c>
      <c r="CT104" s="15">
        <f>'T-TEST'!AJ103</f>
        <v>0.19291967830816542</v>
      </c>
      <c r="CU104" s="15">
        <f>'T-TEST'!AK103</f>
        <v>3.9472442732830071E-2</v>
      </c>
      <c r="CV104" s="15">
        <f>'T-TEST'!AL103</f>
        <v>9.6166990526599092E-2</v>
      </c>
      <c r="CX104" s="8" t="str">
        <f t="shared" si="25"/>
        <v>N</v>
      </c>
      <c r="CY104" s="8" t="str">
        <f t="shared" si="26"/>
        <v>N</v>
      </c>
      <c r="CZ104" s="8" t="str">
        <f t="shared" si="27"/>
        <v>N</v>
      </c>
      <c r="DA104" s="8" t="str">
        <f t="shared" si="28"/>
        <v>N</v>
      </c>
      <c r="DB104" s="8" t="str">
        <f t="shared" si="29"/>
        <v>N</v>
      </c>
    </row>
    <row r="105" spans="1:106" x14ac:dyDescent="0.25">
      <c r="A105" t="str">
        <f>'Raw Data'!A104</f>
        <v>A_p110g</v>
      </c>
      <c r="B105">
        <f>'Raw Data'!B104</f>
        <v>714</v>
      </c>
      <c r="C105">
        <f>'Raw Data'!C104</f>
        <v>718</v>
      </c>
      <c r="D105" t="str">
        <f>'Raw Data'!D104</f>
        <v>AVILE</v>
      </c>
      <c r="E105" s="4">
        <f>'% D'!AL104</f>
        <v>-0.89166666666666639</v>
      </c>
      <c r="F105" s="12">
        <f>'% D'!AM104</f>
        <v>1.6528134699257853</v>
      </c>
      <c r="G105" s="4">
        <f>'% D'!AN104</f>
        <v>0.33033333333333337</v>
      </c>
      <c r="H105" s="12">
        <f>'% D'!AO104</f>
        <v>2.5915618664224787</v>
      </c>
      <c r="I105" s="4">
        <f>'% D'!AP104</f>
        <v>1.5399999999999998</v>
      </c>
      <c r="J105" s="12">
        <f>'% D'!AQ104</f>
        <v>2.0694241113913359</v>
      </c>
      <c r="K105" s="4">
        <f>'% D'!AR104</f>
        <v>0.76833333333333353</v>
      </c>
      <c r="L105" s="12">
        <f>'% D'!AS104</f>
        <v>1.3594862213143182</v>
      </c>
      <c r="M105" s="4">
        <f>'% D'!AT104</f>
        <v>2.2410000000000005</v>
      </c>
      <c r="N105" s="12">
        <f>'% D'!AU104</f>
        <v>2.294031037114328</v>
      </c>
      <c r="P105" s="4">
        <f>'# D'!AL104</f>
        <v>-2.7000000000000003E-2</v>
      </c>
      <c r="Q105" s="12">
        <f>'# D'!AM104</f>
        <v>4.9650361377132503E-2</v>
      </c>
      <c r="R105" s="4">
        <f>'# D'!AN104</f>
        <v>9.999999999999995E-3</v>
      </c>
      <c r="S105" s="12">
        <f>'# D'!AO104</f>
        <v>7.7623569976925003E-2</v>
      </c>
      <c r="T105" s="4">
        <f>'# D'!AP104</f>
        <v>4.133333333333334E-2</v>
      </c>
      <c r="U105" s="12">
        <f>'# D'!AQ104</f>
        <v>6.02200068583683E-2</v>
      </c>
      <c r="V105" s="4">
        <f>'# D'!AR104</f>
        <v>2.3333333333333338E-2</v>
      </c>
      <c r="W105" s="12">
        <f>'# D'!AS104</f>
        <v>4.0852385581644571E-2</v>
      </c>
      <c r="X105" s="4">
        <f>'# D'!AT104</f>
        <v>6.7333333333333356E-2</v>
      </c>
      <c r="Y105" s="12">
        <f>'# D'!AU104</f>
        <v>6.8514218248215533E-2</v>
      </c>
      <c r="Z105" s="12"/>
      <c r="AB105" s="15">
        <f>'T-TEST'!V104</f>
        <v>0.3913446038988348</v>
      </c>
      <c r="AC105" s="15">
        <f>'T-TEST'!W104</f>
        <v>0.77537551630172807</v>
      </c>
      <c r="AD105" s="15">
        <f>'T-TEST'!X104</f>
        <v>0.15609708314058471</v>
      </c>
      <c r="AE105" s="15">
        <f>'T-TEST'!Y104</f>
        <v>0.33566348477001134</v>
      </c>
      <c r="AF105" s="15">
        <f>'T-TEST'!Z104</f>
        <v>7.3857729954381626E-2</v>
      </c>
      <c r="AH105" s="8" t="str">
        <f t="shared" si="15"/>
        <v>N</v>
      </c>
      <c r="AI105" s="8" t="str">
        <f t="shared" si="16"/>
        <v>N</v>
      </c>
      <c r="AJ105" s="8" t="str">
        <f t="shared" si="17"/>
        <v>N</v>
      </c>
      <c r="AK105" s="8" t="str">
        <f t="shared" si="18"/>
        <v>N</v>
      </c>
      <c r="AL105" s="8" t="str">
        <f t="shared" si="19"/>
        <v>N</v>
      </c>
      <c r="AM105" s="8"/>
      <c r="AN105" s="4">
        <f>'% D'!AW104</f>
        <v>-1.1173333333333335</v>
      </c>
      <c r="AO105" s="12">
        <f>'% D'!AX104</f>
        <v>0.9115133762150831</v>
      </c>
      <c r="AP105" s="4">
        <f>'% D'!AY104</f>
        <v>0.95166666666666666</v>
      </c>
      <c r="AQ105" s="12">
        <f>'% D'!AZ104</f>
        <v>1.5980823344843136</v>
      </c>
      <c r="AR105" s="4">
        <f>'% D'!BA104</f>
        <v>1.9566666666666663</v>
      </c>
      <c r="AS105" s="12">
        <f>'% D'!BB104</f>
        <v>1.6170244377722411</v>
      </c>
      <c r="AT105" s="4">
        <f>'% D'!BC104</f>
        <v>0.10933333333333373</v>
      </c>
      <c r="AU105" s="12">
        <f>'% D'!BD104</f>
        <v>1.0155964936909834</v>
      </c>
      <c r="AV105" s="4">
        <f>'% D'!BE104</f>
        <v>3.3758333333333344</v>
      </c>
      <c r="AW105" s="12">
        <f>'% D'!BF104</f>
        <v>2.3110550082109267</v>
      </c>
      <c r="AY105" s="4">
        <f>'# D'!AW104</f>
        <v>-3.3666666666666671E-2</v>
      </c>
      <c r="AZ105" s="12">
        <f>'# D'!AX104</f>
        <v>2.768404102762306E-2</v>
      </c>
      <c r="BA105" s="4">
        <f>'# D'!AY104</f>
        <v>2.866666666666666E-2</v>
      </c>
      <c r="BB105" s="12">
        <f>'# D'!AZ104</f>
        <v>4.7576667689542801E-2</v>
      </c>
      <c r="BC105" s="4">
        <f>'# D'!BA104</f>
        <v>3.8333333333333351E-2</v>
      </c>
      <c r="BD105" s="12">
        <f>'# D'!BB104</f>
        <v>5.71964525845437E-2</v>
      </c>
      <c r="BE105" s="4">
        <f>'# D'!BC104</f>
        <v>3.5000000000000031E-3</v>
      </c>
      <c r="BF105" s="12">
        <f>'# D'!BD104</f>
        <v>3.0580564254627386E-2</v>
      </c>
      <c r="BG105" s="4">
        <f>'# D'!BE104</f>
        <v>0.10166666666666668</v>
      </c>
      <c r="BH105" s="12">
        <f>'# D'!BF104</f>
        <v>6.8730970758658444E-2</v>
      </c>
      <c r="BJ105" s="15">
        <f>'T-TEST'!AB104</f>
        <v>9.9167878666790582E-2</v>
      </c>
      <c r="BK105" s="15">
        <f>'T-TEST'!AC104</f>
        <v>0.24725337367434017</v>
      </c>
      <c r="BL105" s="15">
        <f>'T-TEST'!AD104</f>
        <v>9.3463761651925562E-2</v>
      </c>
      <c r="BM105" s="15">
        <f>'T-TEST'!AE104</f>
        <v>0.8602821990538837</v>
      </c>
      <c r="BN105" s="15">
        <f>'T-TEST'!AF104</f>
        <v>6.7996950511767046E-2</v>
      </c>
      <c r="BP105" s="8" t="str">
        <f t="shared" si="20"/>
        <v>N</v>
      </c>
      <c r="BQ105" s="8" t="str">
        <f t="shared" si="21"/>
        <v>N</v>
      </c>
      <c r="BR105" s="8" t="str">
        <f t="shared" si="22"/>
        <v>N</v>
      </c>
      <c r="BS105" s="8" t="str">
        <f t="shared" si="23"/>
        <v>N</v>
      </c>
      <c r="BT105" s="8" t="str">
        <f t="shared" si="24"/>
        <v>N</v>
      </c>
      <c r="BV105" s="4">
        <f>'% D'!BH104</f>
        <v>-0.22566666666666713</v>
      </c>
      <c r="BW105" s="4">
        <f>'% D'!BI104</f>
        <v>2.1309201856782822</v>
      </c>
      <c r="BX105" s="4">
        <f>'% D'!BJ104</f>
        <v>0.62133333333333329</v>
      </c>
      <c r="BY105" s="4">
        <f>'% D'!BK104</f>
        <v>2.1467987996751328</v>
      </c>
      <c r="BZ105" s="4">
        <f>'% D'!BL104</f>
        <v>0.41666666666666652</v>
      </c>
      <c r="CA105" s="4">
        <f>'% D'!BM104</f>
        <v>1.2825908162683857</v>
      </c>
      <c r="CB105" s="4">
        <f>'% D'!BN104</f>
        <v>-0.65899999999999981</v>
      </c>
      <c r="CC105" s="4">
        <f>'% D'!BO104</f>
        <v>1.7977012697428765</v>
      </c>
      <c r="CD105" s="4">
        <f>'% D'!BP104</f>
        <v>1.1348333333333338</v>
      </c>
      <c r="CE105" s="4">
        <f>'% D'!BQ104</f>
        <v>2.2669309321359519</v>
      </c>
      <c r="CG105" s="4">
        <f>'# D'!BH104</f>
        <v>-6.666666666666668E-3</v>
      </c>
      <c r="CH105" s="12">
        <f>'# D'!BI104</f>
        <v>6.4219525356151552E-2</v>
      </c>
      <c r="CI105" s="4">
        <f>'# D'!BJ104</f>
        <v>1.8666666666666665E-2</v>
      </c>
      <c r="CJ105" s="12">
        <f>'# D'!BK104</f>
        <v>6.4066504479843772E-2</v>
      </c>
      <c r="CK105" s="4">
        <f>'# D'!BL104</f>
        <v>-2.9999999999999888E-3</v>
      </c>
      <c r="CL105" s="12">
        <f>'# D'!BM104</f>
        <v>4.2334282241306198E-2</v>
      </c>
      <c r="CM105" s="4">
        <f>'# D'!BN104</f>
        <v>-1.9833333333333335E-2</v>
      </c>
      <c r="CN105" s="12">
        <f>'# D'!BO104</f>
        <v>5.4112441760583135E-2</v>
      </c>
      <c r="CO105" s="4">
        <f>'# D'!BP104</f>
        <v>3.4333333333333327E-2</v>
      </c>
      <c r="CP105" s="12">
        <f>'# D'!BQ104</f>
        <v>6.7665498483465453E-2</v>
      </c>
      <c r="CR105" s="15">
        <f>'T-TEST'!AH104</f>
        <v>0.82582214792441033</v>
      </c>
      <c r="CS105" s="15">
        <f>'T-TEST'!AI104</f>
        <v>0.57224421941945536</v>
      </c>
      <c r="CT105" s="15">
        <f>'T-TEST'!AJ104</f>
        <v>0.5106221755734498</v>
      </c>
      <c r="CU105" s="15">
        <f>'T-TEST'!AK104</f>
        <v>0.47398729097839337</v>
      </c>
      <c r="CV105" s="15">
        <f>'T-TEST'!AL104</f>
        <v>0.37072203410761767</v>
      </c>
      <c r="CX105" s="8" t="str">
        <f t="shared" si="25"/>
        <v>N</v>
      </c>
      <c r="CY105" s="8" t="str">
        <f t="shared" si="26"/>
        <v>N</v>
      </c>
      <c r="CZ105" s="8" t="str">
        <f t="shared" si="27"/>
        <v>N</v>
      </c>
      <c r="DA105" s="8" t="str">
        <f t="shared" si="28"/>
        <v>N</v>
      </c>
      <c r="DB105" s="8" t="str">
        <f t="shared" si="29"/>
        <v>N</v>
      </c>
    </row>
    <row r="106" spans="1:106" x14ac:dyDescent="0.25">
      <c r="A106" t="str">
        <f>'Raw Data'!A105</f>
        <v>A_p110g</v>
      </c>
      <c r="B106">
        <f>'Raw Data'!B105</f>
        <v>720</v>
      </c>
      <c r="C106">
        <f>'Raw Data'!C105</f>
        <v>729</v>
      </c>
      <c r="D106" t="str">
        <f>'Raw Data'!D105</f>
        <v>YLRGCGTAML</v>
      </c>
      <c r="E106" s="4">
        <f>'% D'!AL105</f>
        <v>0.67166666666666663</v>
      </c>
      <c r="F106" s="12">
        <f>'% D'!AM105</f>
        <v>0.7500904781868698</v>
      </c>
      <c r="G106" s="4">
        <f>'% D'!AN105</f>
        <v>0.13599999999999968</v>
      </c>
      <c r="H106" s="12">
        <f>'% D'!AO105</f>
        <v>0.76220278022691612</v>
      </c>
      <c r="I106" s="4">
        <f>'% D'!AP105</f>
        <v>-0.50299999999999923</v>
      </c>
      <c r="J106" s="12">
        <f>'% D'!AQ105</f>
        <v>0.83866595403624489</v>
      </c>
      <c r="K106" s="4">
        <f>'% D'!AR105</f>
        <v>0.87266666666666737</v>
      </c>
      <c r="L106" s="12">
        <f>'% D'!AS105</f>
        <v>1.0709743968398515</v>
      </c>
      <c r="M106" s="4">
        <f>'% D'!AT105</f>
        <v>1.3140000000000001</v>
      </c>
      <c r="N106" s="12">
        <f>'% D'!AU105</f>
        <v>1.5502528260175941</v>
      </c>
      <c r="P106" s="4">
        <f>'# D'!AL105</f>
        <v>5.4000000000000006E-2</v>
      </c>
      <c r="Q106" s="12">
        <f>'# D'!AM105</f>
        <v>6.0042940376453288E-2</v>
      </c>
      <c r="R106" s="4">
        <f>'# D'!AN105</f>
        <v>1.0666666666666685E-2</v>
      </c>
      <c r="S106" s="12">
        <f>'# D'!AO105</f>
        <v>6.1000741726346064E-2</v>
      </c>
      <c r="T106" s="4">
        <f>'# D'!AP105</f>
        <v>7.0000000000001172E-3</v>
      </c>
      <c r="U106" s="12">
        <f>'# D'!AQ105</f>
        <v>0.70110853817692864</v>
      </c>
      <c r="V106" s="4">
        <f>'# D'!AR105</f>
        <v>7.0333333333333581E-2</v>
      </c>
      <c r="W106" s="12">
        <f>'# D'!AS105</f>
        <v>8.5601886110263953E-2</v>
      </c>
      <c r="X106" s="4">
        <f>'# D'!AT105</f>
        <v>0.10499999999999998</v>
      </c>
      <c r="Y106" s="12">
        <f>'# D'!AU105</f>
        <v>0.12366056810936796</v>
      </c>
      <c r="Z106" s="12"/>
      <c r="AB106" s="15">
        <f>'T-TEST'!V105</f>
        <v>0.11465389917641221</v>
      </c>
      <c r="AC106" s="15">
        <f>'T-TEST'!W105</f>
        <v>0.69213984227827274</v>
      </c>
      <c r="AD106" s="15">
        <f>'T-TEST'!X105</f>
        <v>0.22084498602782138</v>
      </c>
      <c r="AE106" s="15">
        <f>'T-TEST'!Y105</f>
        <v>0.11597390768600631</v>
      </c>
      <c r="AF106" s="15">
        <f>'T-TEST'!Z105</f>
        <v>0.17521387467948407</v>
      </c>
      <c r="AH106" s="8" t="str">
        <f t="shared" si="15"/>
        <v>N</v>
      </c>
      <c r="AI106" s="8" t="str">
        <f t="shared" si="16"/>
        <v>N</v>
      </c>
      <c r="AJ106" s="8" t="str">
        <f t="shared" si="17"/>
        <v>N</v>
      </c>
      <c r="AK106" s="8" t="str">
        <f t="shared" si="18"/>
        <v>N</v>
      </c>
      <c r="AL106" s="8" t="str">
        <f t="shared" si="19"/>
        <v>N</v>
      </c>
      <c r="AM106" s="8"/>
      <c r="AN106" s="4">
        <f>'% D'!AW105</f>
        <v>0.71999999999999975</v>
      </c>
      <c r="AO106" s="12">
        <f>'% D'!AX105</f>
        <v>0.7053744083370741</v>
      </c>
      <c r="AP106" s="4">
        <f>'% D'!AY105</f>
        <v>0.20699999999999985</v>
      </c>
      <c r="AQ106" s="12">
        <f>'% D'!AZ105</f>
        <v>0.53677696975131539</v>
      </c>
      <c r="AR106" s="4">
        <f>'% D'!BA105</f>
        <v>0.17366666666666664</v>
      </c>
      <c r="AS106" s="12">
        <f>'% D'!BB105</f>
        <v>0.61214005345963585</v>
      </c>
      <c r="AT106" s="4">
        <f>'% D'!BC105</f>
        <v>0.82000000000000028</v>
      </c>
      <c r="AU106" s="12">
        <f>'% D'!BD105</f>
        <v>1.2629042015676706</v>
      </c>
      <c r="AV106" s="4">
        <f>'% D'!BE105</f>
        <v>1.6026666666666713</v>
      </c>
      <c r="AW106" s="12">
        <f>'% D'!BF105</f>
        <v>1.292339840206677</v>
      </c>
      <c r="AY106" s="4">
        <f>'# D'!AW105</f>
        <v>5.7666666666666658E-2</v>
      </c>
      <c r="AZ106" s="12">
        <f>'# D'!AX105</f>
        <v>5.6680924894076903E-2</v>
      </c>
      <c r="BA106" s="4">
        <f>'# D'!AY105</f>
        <v>1.6333333333333311E-2</v>
      </c>
      <c r="BB106" s="12">
        <f>'# D'!AZ105</f>
        <v>4.3192467910507439E-2</v>
      </c>
      <c r="BC106" s="4">
        <f>'# D'!BA105</f>
        <v>5.0333333333333341E-2</v>
      </c>
      <c r="BD106" s="12">
        <f>'# D'!BB105</f>
        <v>0.71085538756633448</v>
      </c>
      <c r="BE106" s="4">
        <f>'# D'!BC105</f>
        <v>6.5499999999999892E-2</v>
      </c>
      <c r="BF106" s="12">
        <f>'# D'!BD105</f>
        <v>0.10125967356500189</v>
      </c>
      <c r="BG106" s="4">
        <f>'# D'!BE105</f>
        <v>0.12850000000000028</v>
      </c>
      <c r="BH106" s="12">
        <f>'# D'!BF105</f>
        <v>0.10326225323464452</v>
      </c>
      <c r="BJ106" s="15">
        <f>'T-TEST'!AB105</f>
        <v>9.9237083516211647E-2</v>
      </c>
      <c r="BK106" s="15">
        <f>'T-TEST'!AC105</f>
        <v>0.48796069428246852</v>
      </c>
      <c r="BL106" s="15">
        <f>'T-TEST'!AD105</f>
        <v>0.53542734016410398</v>
      </c>
      <c r="BM106" s="15">
        <f>'T-TEST'!AE105</f>
        <v>0.30766919537003751</v>
      </c>
      <c r="BN106" s="15">
        <f>'T-TEST'!AF105</f>
        <v>0.13156797834784709</v>
      </c>
      <c r="BP106" s="8" t="str">
        <f t="shared" si="20"/>
        <v>N</v>
      </c>
      <c r="BQ106" s="8" t="str">
        <f t="shared" si="21"/>
        <v>N</v>
      </c>
      <c r="BR106" s="8" t="str">
        <f t="shared" si="22"/>
        <v>N</v>
      </c>
      <c r="BS106" s="8" t="str">
        <f t="shared" si="23"/>
        <v>N</v>
      </c>
      <c r="BT106" s="8" t="str">
        <f t="shared" si="24"/>
        <v>N</v>
      </c>
      <c r="BV106" s="4">
        <f>'% D'!BH105</f>
        <v>4.8333333333333117E-2</v>
      </c>
      <c r="BW106" s="4">
        <f>'% D'!BI105</f>
        <v>0.52049893348964194</v>
      </c>
      <c r="BX106" s="4">
        <f>'% D'!BJ105</f>
        <v>7.1000000000000174E-2</v>
      </c>
      <c r="BY106" s="4">
        <f>'% D'!BK105</f>
        <v>0.474608474399077</v>
      </c>
      <c r="BZ106" s="4">
        <f>'% D'!BL105</f>
        <v>0.67666666666666586</v>
      </c>
      <c r="CA106" s="4">
        <f>'% D'!BM105</f>
        <v>0.71384920188694101</v>
      </c>
      <c r="CB106" s="4">
        <f>'% D'!BN105</f>
        <v>-5.2666666666667084E-2</v>
      </c>
      <c r="CC106" s="4">
        <f>'% D'!BO105</f>
        <v>1.2024847677720536</v>
      </c>
      <c r="CD106" s="4">
        <f>'% D'!BP105</f>
        <v>0.28866666666667129</v>
      </c>
      <c r="CE106" s="4">
        <f>'% D'!BQ105</f>
        <v>0.56055468815875753</v>
      </c>
      <c r="CG106" s="4">
        <f>'# D'!BH105</f>
        <v>3.6666666666666514E-3</v>
      </c>
      <c r="CH106" s="12">
        <f>'# D'!BI105</f>
        <v>4.1641688068924432E-2</v>
      </c>
      <c r="CI106" s="4">
        <f>'# D'!BJ105</f>
        <v>5.6666666666666254E-3</v>
      </c>
      <c r="CJ106" s="12">
        <f>'# D'!BK105</f>
        <v>3.7941165643227283E-2</v>
      </c>
      <c r="CK106" s="4">
        <f>'# D'!BL105</f>
        <v>4.3333333333333224E-2</v>
      </c>
      <c r="CL106" s="12">
        <f>'# D'!BM105</f>
        <v>0.60970129210429524</v>
      </c>
      <c r="CM106" s="4">
        <f>'# D'!BN105</f>
        <v>-4.8333333333336892E-3</v>
      </c>
      <c r="CN106" s="12">
        <f>'# D'!BO105</f>
        <v>9.6065083972736512E-2</v>
      </c>
      <c r="CO106" s="4">
        <f>'# D'!BP105</f>
        <v>2.3500000000000298E-2</v>
      </c>
      <c r="CP106" s="12">
        <f>'# D'!BQ105</f>
        <v>4.4439945435065908E-2</v>
      </c>
      <c r="CR106" s="15">
        <f>'T-TEST'!AH105</f>
        <v>0.84055229410878596</v>
      </c>
      <c r="CS106" s="15">
        <f>'T-TEST'!AI105</f>
        <v>0.76615370800881455</v>
      </c>
      <c r="CT106" s="15">
        <f>'T-TEST'!AJ105</f>
        <v>0.11230289242492258</v>
      </c>
      <c r="CU106" s="15">
        <f>'T-TEST'!AK105</f>
        <v>0.92703427004208017</v>
      </c>
      <c r="CV106" s="15">
        <f>'T-TEST'!AL105</f>
        <v>0.34468233602228726</v>
      </c>
      <c r="CX106" s="8" t="str">
        <f t="shared" si="25"/>
        <v>N</v>
      </c>
      <c r="CY106" s="8" t="str">
        <f t="shared" si="26"/>
        <v>N</v>
      </c>
      <c r="CZ106" s="8" t="str">
        <f t="shared" si="27"/>
        <v>N</v>
      </c>
      <c r="DA106" s="8" t="str">
        <f t="shared" si="28"/>
        <v>N</v>
      </c>
      <c r="DB106" s="8" t="str">
        <f t="shared" si="29"/>
        <v>N</v>
      </c>
    </row>
    <row r="107" spans="1:106" x14ac:dyDescent="0.25">
      <c r="A107" t="str">
        <f>'Raw Data'!A106</f>
        <v>A_p110g</v>
      </c>
      <c r="B107">
        <f>'Raw Data'!B106</f>
        <v>730</v>
      </c>
      <c r="C107">
        <f>'Raw Data'!C106</f>
        <v>738</v>
      </c>
      <c r="D107" t="str">
        <f>'Raw Data'!D106</f>
        <v>HDFTQQVQV</v>
      </c>
      <c r="E107" s="4">
        <f>'% D'!AL106</f>
        <v>-0.65699999999999981</v>
      </c>
      <c r="F107" s="12">
        <f>'% D'!AM106</f>
        <v>1.2064959085514089</v>
      </c>
      <c r="G107" s="4">
        <f>'% D'!AN106</f>
        <v>-1.7006666666666665</v>
      </c>
      <c r="H107" s="12">
        <f>'% D'!AO106</f>
        <v>0.45649625671937344</v>
      </c>
      <c r="I107" s="4">
        <f>'% D'!AP106</f>
        <v>-0.68000000000000016</v>
      </c>
      <c r="J107" s="12">
        <f>'% D'!AQ106</f>
        <v>1.3354101268842213</v>
      </c>
      <c r="K107" s="4">
        <f>'% D'!AR106</f>
        <v>-0.80566666666666653</v>
      </c>
      <c r="L107" s="12">
        <f>'% D'!AS106</f>
        <v>0.42569870907798557</v>
      </c>
      <c r="M107" s="4">
        <f>'% D'!AT106</f>
        <v>-0.36533333333333351</v>
      </c>
      <c r="N107" s="12">
        <f>'% D'!AU106</f>
        <v>0.50160983486019761</v>
      </c>
      <c r="P107" s="4">
        <f>'# D'!AL106</f>
        <v>-4.5999999999999999E-2</v>
      </c>
      <c r="Q107" s="12">
        <f>'# D'!AM106</f>
        <v>8.4667396674627721E-2</v>
      </c>
      <c r="R107" s="4">
        <f>'# D'!AN106</f>
        <v>-0.11900000000000001</v>
      </c>
      <c r="S107" s="12">
        <f>'# D'!AO106</f>
        <v>3.1451799156821683E-2</v>
      </c>
      <c r="T107" s="4">
        <f>'# D'!AP106</f>
        <v>-7.4666666666666701E-2</v>
      </c>
      <c r="U107" s="12">
        <f>'# D'!AQ106</f>
        <v>4.9960981263635393E-2</v>
      </c>
      <c r="V107" s="4">
        <f>'# D'!AR106</f>
        <v>-5.633333333333336E-2</v>
      </c>
      <c r="W107" s="12">
        <f>'# D'!AS106</f>
        <v>2.9541946943515418E-2</v>
      </c>
      <c r="X107" s="4">
        <f>'# D'!AT106</f>
        <v>-2.5666666666666671E-2</v>
      </c>
      <c r="Y107" s="12">
        <f>'# D'!AU106</f>
        <v>3.5239766954491374E-2</v>
      </c>
      <c r="Z107" s="12"/>
      <c r="AB107" s="15">
        <f>'T-TEST'!V106</f>
        <v>0.25790697623477771</v>
      </c>
      <c r="AC107" s="15">
        <f>'T-TEST'!W106</f>
        <v>3.8871284338578738E-3</v>
      </c>
      <c r="AD107" s="15">
        <f>'T-TEST'!X106</f>
        <v>0.27924967296029157</v>
      </c>
      <c r="AE107" s="15">
        <f>'T-TEST'!Y106</f>
        <v>4.5650094928705746E-2</v>
      </c>
      <c r="AF107" s="15">
        <f>'T-TEST'!Z106</f>
        <v>0.17591227976816709</v>
      </c>
      <c r="AH107" s="8" t="str">
        <f t="shared" si="15"/>
        <v>N</v>
      </c>
      <c r="AI107" s="8" t="str">
        <f t="shared" si="16"/>
        <v>N</v>
      </c>
      <c r="AJ107" s="8" t="str">
        <f t="shared" si="17"/>
        <v>N</v>
      </c>
      <c r="AK107" s="8" t="str">
        <f t="shared" si="18"/>
        <v>N</v>
      </c>
      <c r="AL107" s="8" t="str">
        <f t="shared" si="19"/>
        <v>N</v>
      </c>
      <c r="AM107" s="8"/>
      <c r="AN107" s="4">
        <f>'% D'!AW106</f>
        <v>-0.18766666666666687</v>
      </c>
      <c r="AO107" s="12">
        <f>'% D'!AX106</f>
        <v>1.2585438504157946</v>
      </c>
      <c r="AP107" s="4">
        <f>'% D'!AY106</f>
        <v>-0.17266666666666675</v>
      </c>
      <c r="AQ107" s="12">
        <f>'% D'!AZ106</f>
        <v>0.41978956598406686</v>
      </c>
      <c r="AR107" s="4">
        <f>'% D'!BA106</f>
        <v>-0.1093333333333335</v>
      </c>
      <c r="AS107" s="12">
        <f>'% D'!BB106</f>
        <v>1.0118690122026526</v>
      </c>
      <c r="AT107" s="4">
        <f>'% D'!BC106</f>
        <v>0.39649999999999985</v>
      </c>
      <c r="AU107" s="12">
        <f>'% D'!BD106</f>
        <v>0.78432161894092223</v>
      </c>
      <c r="AV107" s="4">
        <f>'% D'!BE106</f>
        <v>0.24233333333333373</v>
      </c>
      <c r="AW107" s="12">
        <f>'% D'!BF106</f>
        <v>0.68750081895394743</v>
      </c>
      <c r="AY107" s="4">
        <f>'# D'!AW106</f>
        <v>-1.333333333333335E-2</v>
      </c>
      <c r="AZ107" s="12">
        <f>'# D'!AX106</f>
        <v>8.862627078178778E-2</v>
      </c>
      <c r="BA107" s="4">
        <f>'# D'!AY106</f>
        <v>-1.1999999999999997E-2</v>
      </c>
      <c r="BB107" s="12">
        <f>'# D'!AZ106</f>
        <v>2.8836990214095911E-2</v>
      </c>
      <c r="BC107" s="4">
        <f>'# D'!BA106</f>
        <v>1.1999999999999969E-2</v>
      </c>
      <c r="BD107" s="12">
        <f>'# D'!BB106</f>
        <v>5.7411832382909755E-2</v>
      </c>
      <c r="BE107" s="4">
        <f>'# D'!BC106</f>
        <v>2.8166666666666659E-2</v>
      </c>
      <c r="BF107" s="12">
        <f>'# D'!BD106</f>
        <v>5.5278989566611897E-2</v>
      </c>
      <c r="BG107" s="4">
        <f>'# D'!BE106</f>
        <v>1.6666666666666663E-2</v>
      </c>
      <c r="BH107" s="12">
        <f>'# D'!BF106</f>
        <v>4.7644429776905597E-2</v>
      </c>
      <c r="BJ107" s="15">
        <f>'T-TEST'!AB106</f>
        <v>0.7315364005842564</v>
      </c>
      <c r="BK107" s="15">
        <f>'T-TEST'!AC106</f>
        <v>0.39978491370826991</v>
      </c>
      <c r="BL107" s="15">
        <f>'T-TEST'!AD106</f>
        <v>0.80826706110165913</v>
      </c>
      <c r="BM107" s="15">
        <f>'T-TEST'!AE106</f>
        <v>0.40958193564736767</v>
      </c>
      <c r="BN107" s="15">
        <f>'T-TEST'!AF106</f>
        <v>0.52895541326100004</v>
      </c>
      <c r="BP107" s="8" t="str">
        <f t="shared" si="20"/>
        <v>N</v>
      </c>
      <c r="BQ107" s="8" t="str">
        <f t="shared" si="21"/>
        <v>N</v>
      </c>
      <c r="BR107" s="8" t="str">
        <f t="shared" si="22"/>
        <v>N</v>
      </c>
      <c r="BS107" s="8" t="str">
        <f t="shared" si="23"/>
        <v>N</v>
      </c>
      <c r="BT107" s="8" t="str">
        <f t="shared" si="24"/>
        <v>N</v>
      </c>
      <c r="BV107" s="4">
        <f>'% D'!BH106</f>
        <v>0.46933333333333294</v>
      </c>
      <c r="BW107" s="4">
        <f>'% D'!BI106</f>
        <v>1.152885804585325</v>
      </c>
      <c r="BX107" s="4">
        <f>'% D'!BJ106</f>
        <v>1.5279999999999998</v>
      </c>
      <c r="BY107" s="4">
        <f>'% D'!BK106</f>
        <v>0.58169231745708527</v>
      </c>
      <c r="BZ107" s="4">
        <f>'% D'!BL106</f>
        <v>0.57066666666666666</v>
      </c>
      <c r="CA107" s="4">
        <f>'% D'!BM106</f>
        <v>1.0164653529645138</v>
      </c>
      <c r="CB107" s="4">
        <f>'% D'!BN106</f>
        <v>1.2021666666666664</v>
      </c>
      <c r="CC107" s="4">
        <f>'% D'!BO106</f>
        <v>0.53940270224398057</v>
      </c>
      <c r="CD107" s="4">
        <f>'% D'!BP106</f>
        <v>0.60766666666666724</v>
      </c>
      <c r="CE107" s="4">
        <f>'% D'!BQ106</f>
        <v>0.55515692258975169</v>
      </c>
      <c r="CG107" s="4">
        <f>'# D'!BH106</f>
        <v>3.2666666666666649E-2</v>
      </c>
      <c r="CH107" s="12">
        <f>'# D'!BI106</f>
        <v>8.0831062402624582E-2</v>
      </c>
      <c r="CI107" s="4">
        <f>'# D'!BJ106</f>
        <v>0.10700000000000001</v>
      </c>
      <c r="CJ107" s="12">
        <f>'# D'!BK106</f>
        <v>4.0155897543528746E-2</v>
      </c>
      <c r="CK107" s="4">
        <f>'# D'!BL106</f>
        <v>8.666666666666667E-2</v>
      </c>
      <c r="CL107" s="12">
        <f>'# D'!BM106</f>
        <v>3.3553213719876886E-2</v>
      </c>
      <c r="CM107" s="4">
        <f>'# D'!BN106</f>
        <v>8.450000000000002E-2</v>
      </c>
      <c r="CN107" s="12">
        <f>'# D'!BO106</f>
        <v>3.7902567683692892E-2</v>
      </c>
      <c r="CO107" s="4">
        <f>'# D'!BP106</f>
        <v>4.2333333333333334E-2</v>
      </c>
      <c r="CP107" s="12">
        <f>'# D'!BQ106</f>
        <v>3.8507025423016768E-2</v>
      </c>
      <c r="CR107" s="15">
        <f>'T-TEST'!AH106</f>
        <v>0.37925943898083869</v>
      </c>
      <c r="CS107" s="15">
        <f>'T-TEST'!AI106</f>
        <v>3.0390244514242868E-3</v>
      </c>
      <c r="CT107" s="15">
        <f>'T-TEST'!AJ106</f>
        <v>0.28352349351355927</v>
      </c>
      <c r="CU107" s="15">
        <f>'T-TEST'!AK106</f>
        <v>0.15837660964455375</v>
      </c>
      <c r="CV107" s="15">
        <f>'T-TEST'!AL106</f>
        <v>0.21889136911996443</v>
      </c>
      <c r="CX107" s="8" t="str">
        <f t="shared" si="25"/>
        <v>N</v>
      </c>
      <c r="CY107" s="8" t="str">
        <f t="shared" si="26"/>
        <v>N</v>
      </c>
      <c r="CZ107" s="8" t="str">
        <f t="shared" si="27"/>
        <v>N</v>
      </c>
      <c r="DA107" s="8" t="str">
        <f t="shared" si="28"/>
        <v>N</v>
      </c>
      <c r="DB107" s="8" t="str">
        <f t="shared" si="29"/>
        <v>N</v>
      </c>
    </row>
    <row r="108" spans="1:106" x14ac:dyDescent="0.25">
      <c r="A108" t="str">
        <f>'Raw Data'!A107</f>
        <v>A_p110g</v>
      </c>
      <c r="B108">
        <f>'Raw Data'!B107</f>
        <v>732</v>
      </c>
      <c r="C108">
        <f>'Raw Data'!C107</f>
        <v>737</v>
      </c>
      <c r="D108" t="str">
        <f>'Raw Data'!D107</f>
        <v>FTQQVQ</v>
      </c>
      <c r="E108" s="4">
        <f>'% D'!AL107</f>
        <v>0.70933333333333337</v>
      </c>
      <c r="F108" s="12">
        <f>'% D'!AM107</f>
        <v>1.6914676528126871</v>
      </c>
      <c r="G108" s="4">
        <f>'% D'!AN107</f>
        <v>-1.1786666666666661</v>
      </c>
      <c r="H108" s="12">
        <f>'% D'!AO107</f>
        <v>1.6670708974742889</v>
      </c>
      <c r="I108" s="4">
        <f>'% D'!AP107</f>
        <v>-0.16166666666666707</v>
      </c>
      <c r="J108" s="12">
        <f>'% D'!AQ107</f>
        <v>1.5689140626761451</v>
      </c>
      <c r="K108" s="4">
        <f>'% D'!AR107</f>
        <v>-4.4183333333333321</v>
      </c>
      <c r="L108" s="12">
        <f>'% D'!AS107</f>
        <v>2.0359758399092001</v>
      </c>
      <c r="M108" s="4">
        <f>'% D'!AT107</f>
        <v>-0.97933333333333294</v>
      </c>
      <c r="N108" s="12">
        <f>'% D'!AU107</f>
        <v>1.0217160464131707</v>
      </c>
      <c r="P108" s="4">
        <f>'# D'!AL107</f>
        <v>2.8333333333333335E-2</v>
      </c>
      <c r="Q108" s="12">
        <f>'# D'!AM107</f>
        <v>6.7564425758821489E-2</v>
      </c>
      <c r="R108" s="4">
        <f>'# D'!AN107</f>
        <v>-4.7333333333333352E-2</v>
      </c>
      <c r="S108" s="12">
        <f>'# D'!AO107</f>
        <v>6.6547877583901099E-2</v>
      </c>
      <c r="T108" s="4">
        <f>'# D'!AP107</f>
        <v>-3.8333333333333344E-2</v>
      </c>
      <c r="U108" s="12">
        <f>'# D'!AQ107</f>
        <v>0.13865911517947263</v>
      </c>
      <c r="V108" s="4">
        <f>'# D'!AR107</f>
        <v>-0.17699999999999999</v>
      </c>
      <c r="W108" s="12">
        <f>'# D'!AS107</f>
        <v>8.128254559561468E-2</v>
      </c>
      <c r="X108" s="4">
        <f>'# D'!AT107</f>
        <v>-3.9333333333333331E-2</v>
      </c>
      <c r="Y108" s="12">
        <f>'# D'!AU107</f>
        <v>4.0946723874709982E-2</v>
      </c>
      <c r="Z108" s="12"/>
      <c r="AB108" s="15">
        <f>'T-TEST'!V107</f>
        <v>0.3631065804320357</v>
      </c>
      <c r="AC108" s="15">
        <f>'T-TEST'!W107</f>
        <v>0.20354899374281557</v>
      </c>
      <c r="AD108" s="15">
        <f>'T-TEST'!X107</f>
        <v>0.81892756045050796</v>
      </c>
      <c r="AE108" s="15">
        <f>'T-TEST'!Y107</f>
        <v>1.021273581488372E-2</v>
      </c>
      <c r="AF108" s="15">
        <f>'T-TEST'!Z107</f>
        <v>0.14298898891114872</v>
      </c>
      <c r="AH108" s="8" t="str">
        <f t="shared" si="15"/>
        <v>N</v>
      </c>
      <c r="AI108" s="8" t="str">
        <f t="shared" si="16"/>
        <v>N</v>
      </c>
      <c r="AJ108" s="8" t="str">
        <f t="shared" si="17"/>
        <v>N</v>
      </c>
      <c r="AK108" s="8" t="str">
        <f t="shared" si="18"/>
        <v>N</v>
      </c>
      <c r="AL108" s="8" t="str">
        <f t="shared" si="19"/>
        <v>N</v>
      </c>
      <c r="AM108" s="8"/>
      <c r="AN108" s="4">
        <f>'% D'!AW107</f>
        <v>-0.5696666666666661</v>
      </c>
      <c r="AO108" s="12">
        <f>'% D'!AX107</f>
        <v>1.3928491420294977</v>
      </c>
      <c r="AP108" s="4">
        <f>'% D'!AY107</f>
        <v>-1.2676666666666665</v>
      </c>
      <c r="AQ108" s="12">
        <f>'% D'!AZ107</f>
        <v>0.80670946208366501</v>
      </c>
      <c r="AR108" s="4">
        <f>'% D'!BA107</f>
        <v>-1.1093333333333337</v>
      </c>
      <c r="AS108" s="12">
        <f>'% D'!BB107</f>
        <v>1.0400052882064459</v>
      </c>
      <c r="AT108" s="4">
        <f>'% D'!BC107</f>
        <v>0.14083333333333359</v>
      </c>
      <c r="AU108" s="12">
        <f>'% D'!BD107</f>
        <v>1.1177655967713629</v>
      </c>
      <c r="AV108" s="4">
        <f>'% D'!BE107</f>
        <v>0.16883333333333361</v>
      </c>
      <c r="AW108" s="12">
        <f>'% D'!BF107</f>
        <v>0.47250325358892886</v>
      </c>
      <c r="AY108" s="4">
        <f>'# D'!AW107</f>
        <v>-2.2666666666666668E-2</v>
      </c>
      <c r="AZ108" s="12">
        <f>'# D'!AX107</f>
        <v>5.5306293443462967E-2</v>
      </c>
      <c r="BA108" s="4">
        <f>'# D'!AY107</f>
        <v>-5.1000000000000004E-2</v>
      </c>
      <c r="BB108" s="12">
        <f>'# D'!AZ107</f>
        <v>3.2148056677235803E-2</v>
      </c>
      <c r="BC108" s="4">
        <f>'# D'!BA107</f>
        <v>-2.1333333333333315E-2</v>
      </c>
      <c r="BD108" s="12">
        <f>'# D'!BB107</f>
        <v>5.2359002250272818E-2</v>
      </c>
      <c r="BE108" s="4">
        <f>'# D'!BC107</f>
        <v>5.666666666666681E-3</v>
      </c>
      <c r="BF108" s="12">
        <f>'# D'!BD107</f>
        <v>4.4197484075045479E-2</v>
      </c>
      <c r="BG108" s="4">
        <f>'# D'!BE107</f>
        <v>6.6666666666666818E-3</v>
      </c>
      <c r="BH108" s="12">
        <f>'# D'!BF107</f>
        <v>1.9084023437961669E-2</v>
      </c>
      <c r="BJ108" s="15">
        <f>'T-TEST'!AB107</f>
        <v>0.38417919052229788</v>
      </c>
      <c r="BK108" s="15">
        <f>'T-TEST'!AC107</f>
        <v>3.5920289604073605E-2</v>
      </c>
      <c r="BL108" s="15">
        <f>'T-TEST'!AD107</f>
        <v>9.1579989385132607E-2</v>
      </c>
      <c r="BM108" s="15">
        <f>'T-TEST'!AE107</f>
        <v>0.79943974473434143</v>
      </c>
      <c r="BN108" s="15">
        <f>'T-TEST'!AF107</f>
        <v>0.49901337356886433</v>
      </c>
      <c r="BP108" s="8" t="str">
        <f t="shared" si="20"/>
        <v>N</v>
      </c>
      <c r="BQ108" s="8" t="str">
        <f t="shared" si="21"/>
        <v>N</v>
      </c>
      <c r="BR108" s="8" t="str">
        <f t="shared" si="22"/>
        <v>N</v>
      </c>
      <c r="BS108" s="8" t="str">
        <f t="shared" si="23"/>
        <v>N</v>
      </c>
      <c r="BT108" s="8" t="str">
        <f t="shared" si="24"/>
        <v>N</v>
      </c>
      <c r="BV108" s="4">
        <f>'% D'!BH107</f>
        <v>-1.2789999999999995</v>
      </c>
      <c r="BW108" s="4">
        <f>'% D'!BI107</f>
        <v>1.4605089244338658</v>
      </c>
      <c r="BX108" s="4">
        <f>'% D'!BJ107</f>
        <v>-8.9000000000000412E-2</v>
      </c>
      <c r="BY108" s="4">
        <f>'% D'!BK107</f>
        <v>1.3976149447633721</v>
      </c>
      <c r="BZ108" s="4">
        <f>'% D'!BL107</f>
        <v>-0.94766666666666666</v>
      </c>
      <c r="CA108" s="4">
        <f>'% D'!BM107</f>
        <v>1.2171248258179173</v>
      </c>
      <c r="CB108" s="4">
        <f>'% D'!BN107</f>
        <v>4.5591666666666661</v>
      </c>
      <c r="CC108" s="4">
        <f>'% D'!BO107</f>
        <v>1.5814764038908193</v>
      </c>
      <c r="CD108" s="4">
        <f>'% D'!BP107</f>
        <v>1.1481666666666666</v>
      </c>
      <c r="CE108" s="4">
        <f>'% D'!BQ107</f>
        <v>0.96923422084905053</v>
      </c>
      <c r="CG108" s="4">
        <f>'# D'!BH107</f>
        <v>-5.1000000000000004E-2</v>
      </c>
      <c r="CH108" s="12">
        <f>'# D'!BI107</f>
        <v>5.8083889264917435E-2</v>
      </c>
      <c r="CI108" s="4">
        <f>'# D'!BJ107</f>
        <v>-3.6666666666666514E-3</v>
      </c>
      <c r="CJ108" s="12">
        <f>'# D'!BK107</f>
        <v>5.5785174149792546E-2</v>
      </c>
      <c r="CK108" s="4">
        <f>'# D'!BL107</f>
        <v>1.7000000000000029E-2</v>
      </c>
      <c r="CL108" s="12">
        <f>'# D'!BM107</f>
        <v>0.11098479103796466</v>
      </c>
      <c r="CM108" s="4">
        <f>'# D'!BN107</f>
        <v>0.18266666666666667</v>
      </c>
      <c r="CN108" s="12">
        <f>'# D'!BO107</f>
        <v>6.2540905643284919E-2</v>
      </c>
      <c r="CO108" s="4">
        <f>'# D'!BP107</f>
        <v>4.6000000000000013E-2</v>
      </c>
      <c r="CP108" s="12">
        <f>'# D'!BQ107</f>
        <v>3.8833263185225467E-2</v>
      </c>
      <c r="CR108" s="15">
        <f>'T-TEST'!AH107</f>
        <v>0.11441007050717822</v>
      </c>
      <c r="CS108" s="15">
        <f>'T-TEST'!AI107</f>
        <v>0.90241403441558865</v>
      </c>
      <c r="CT108" s="15">
        <f>'T-TEST'!AJ107</f>
        <v>0.19302745323029338</v>
      </c>
      <c r="CU108" s="15">
        <f>'T-TEST'!AK107</f>
        <v>1.7238740930289629E-2</v>
      </c>
      <c r="CV108" s="15">
        <f>'T-TEST'!AL107</f>
        <v>0.10881924134243313</v>
      </c>
      <c r="CX108" s="8" t="str">
        <f t="shared" si="25"/>
        <v>N</v>
      </c>
      <c r="CY108" s="8" t="str">
        <f t="shared" si="26"/>
        <v>N</v>
      </c>
      <c r="CZ108" s="8" t="str">
        <f t="shared" si="27"/>
        <v>N</v>
      </c>
      <c r="DA108" s="8" t="str">
        <f t="shared" si="28"/>
        <v>N</v>
      </c>
      <c r="DB108" s="8" t="str">
        <f t="shared" si="29"/>
        <v>N</v>
      </c>
    </row>
    <row r="109" spans="1:106" x14ac:dyDescent="0.25">
      <c r="A109" t="str">
        <f>'Raw Data'!A108</f>
        <v>A_p110g</v>
      </c>
      <c r="B109">
        <f>'Raw Data'!B108</f>
        <v>732</v>
      </c>
      <c r="C109">
        <f>'Raw Data'!C108</f>
        <v>738</v>
      </c>
      <c r="D109" t="str">
        <f>'Raw Data'!D108</f>
        <v>FTQQVQV</v>
      </c>
      <c r="E109" s="4">
        <f>'% D'!AL108</f>
        <v>-0.77300000000000013</v>
      </c>
      <c r="F109" s="12">
        <f>'% D'!AM108</f>
        <v>0.77909573625328454</v>
      </c>
      <c r="G109" s="4">
        <f>'% D'!AN108</f>
        <v>-1.0856666666666674</v>
      </c>
      <c r="H109" s="12">
        <f>'% D'!AO108</f>
        <v>1.9348378377750595</v>
      </c>
      <c r="I109" s="4">
        <f>'% D'!AP108</f>
        <v>-0.7546666666666666</v>
      </c>
      <c r="J109" s="12">
        <f>'% D'!AQ108</f>
        <v>1.3242096588152441</v>
      </c>
      <c r="K109" s="4">
        <f>'% D'!AR108</f>
        <v>0.69066666666666676</v>
      </c>
      <c r="L109" s="12">
        <f>'% D'!AS108</f>
        <v>0.52845251086683387</v>
      </c>
      <c r="M109" s="4">
        <f>'% D'!AT108</f>
        <v>-0.84766666666666701</v>
      </c>
      <c r="N109" s="12">
        <f>'% D'!AU108</f>
        <v>2.2573556557411054</v>
      </c>
      <c r="P109" s="4">
        <f>'# D'!AL108</f>
        <v>-3.9000000000000007E-2</v>
      </c>
      <c r="Q109" s="12">
        <f>'# D'!AM108</f>
        <v>3.8691110713505561E-2</v>
      </c>
      <c r="R109" s="4">
        <f>'# D'!AN108</f>
        <v>-5.4666666666666683E-2</v>
      </c>
      <c r="S109" s="12">
        <f>'# D'!AO108</f>
        <v>9.6384780011883386E-2</v>
      </c>
      <c r="T109" s="4">
        <f>'# D'!AP108</f>
        <v>-2.0333333333333328E-2</v>
      </c>
      <c r="U109" s="12">
        <f>'# D'!AQ108</f>
        <v>6.2235951839055753E-2</v>
      </c>
      <c r="V109" s="4">
        <f>'# D'!AR108</f>
        <v>3.4666666666666658E-2</v>
      </c>
      <c r="W109" s="12">
        <f>'# D'!AS108</f>
        <v>2.6251059973875033E-2</v>
      </c>
      <c r="X109" s="4">
        <f>'# D'!AT108</f>
        <v>-4.2666666666666672E-2</v>
      </c>
      <c r="Y109" s="12">
        <f>'# D'!AU108</f>
        <v>0.11251433849182893</v>
      </c>
      <c r="Z109" s="12"/>
      <c r="AB109" s="15">
        <f>'T-TEST'!V108</f>
        <v>7.6249407942637126E-2</v>
      </c>
      <c r="AC109" s="15">
        <f>'T-TEST'!W108</f>
        <v>0.26209126381920556</v>
      </c>
      <c r="AD109" s="15">
        <f>'T-TEST'!X108</f>
        <v>0.23896476365382863</v>
      </c>
      <c r="AE109" s="15">
        <f>'T-TEST'!Y108</f>
        <v>3.2353476850568601E-2</v>
      </c>
      <c r="AF109" s="15">
        <f>'T-TEST'!Z108</f>
        <v>0.52290117399135982</v>
      </c>
      <c r="AH109" s="8" t="str">
        <f t="shared" si="15"/>
        <v>N</v>
      </c>
      <c r="AI109" s="8" t="str">
        <f t="shared" si="16"/>
        <v>N</v>
      </c>
      <c r="AJ109" s="8" t="str">
        <f t="shared" si="17"/>
        <v>N</v>
      </c>
      <c r="AK109" s="8" t="str">
        <f t="shared" si="18"/>
        <v>N</v>
      </c>
      <c r="AL109" s="8" t="str">
        <f t="shared" si="19"/>
        <v>N</v>
      </c>
      <c r="AM109" s="8"/>
      <c r="AN109" s="4">
        <f>'% D'!AW108</f>
        <v>-2.0716666666666668</v>
      </c>
      <c r="AO109" s="12">
        <f>'% D'!AX108</f>
        <v>2.3147724637228362</v>
      </c>
      <c r="AP109" s="4">
        <f>'% D'!AY108</f>
        <v>-2.1343333333333327</v>
      </c>
      <c r="AQ109" s="12">
        <f>'% D'!AZ108</f>
        <v>1.580914848375184</v>
      </c>
      <c r="AR109" s="4">
        <f>'% D'!BA108</f>
        <v>2.433333333333354E-2</v>
      </c>
      <c r="AS109" s="12">
        <f>'% D'!BB108</f>
        <v>1.1060327073429626</v>
      </c>
      <c r="AT109" s="4">
        <f>'% D'!BC108</f>
        <v>0.96416666666666684</v>
      </c>
      <c r="AU109" s="12">
        <f>'% D'!BD108</f>
        <v>0.30634909927941906</v>
      </c>
      <c r="AV109" s="4">
        <f>'% D'!BE108</f>
        <v>0.7048333333333332</v>
      </c>
      <c r="AW109" s="12">
        <f>'% D'!BF108</f>
        <v>0.43256367678975804</v>
      </c>
      <c r="AY109" s="4">
        <f>'# D'!AW108</f>
        <v>-0.10333333333333333</v>
      </c>
      <c r="AZ109" s="12">
        <f>'# D'!AX108</f>
        <v>0.11579592154905122</v>
      </c>
      <c r="BA109" s="4">
        <f>'# D'!AY108</f>
        <v>-0.10700000000000003</v>
      </c>
      <c r="BB109" s="12">
        <f>'# D'!AZ108</f>
        <v>7.9185950112852538E-2</v>
      </c>
      <c r="BC109" s="4">
        <f>'# D'!BA108</f>
        <v>3.9999999999999897E-3</v>
      </c>
      <c r="BD109" s="12">
        <f>'# D'!BB108</f>
        <v>5.29548712597325E-2</v>
      </c>
      <c r="BE109" s="4">
        <f>'# D'!BC108</f>
        <v>4.7999999999999987E-2</v>
      </c>
      <c r="BF109" s="12">
        <f>'# D'!BD108</f>
        <v>1.5161940647240741E-2</v>
      </c>
      <c r="BG109" s="4">
        <f>'# D'!BE108</f>
        <v>3.5166666666666652E-2</v>
      </c>
      <c r="BH109" s="12">
        <f>'# D'!BF108</f>
        <v>2.1603075464035032E-2</v>
      </c>
      <c r="BJ109" s="15">
        <f>'T-TEST'!AB108</f>
        <v>0.19095659042693941</v>
      </c>
      <c r="BK109" s="15">
        <f>'T-TEST'!AC108</f>
        <v>3.104090364226017E-2</v>
      </c>
      <c r="BL109" s="15">
        <f>'T-TEST'!AD108</f>
        <v>0.96685352779657885</v>
      </c>
      <c r="BM109" s="15">
        <f>'T-TEST'!AE108</f>
        <v>2.4773500512954232E-2</v>
      </c>
      <c r="BN109" s="15">
        <f>'T-TEST'!AF108</f>
        <v>5.5158554106844532E-2</v>
      </c>
      <c r="BP109" s="8" t="str">
        <f t="shared" si="20"/>
        <v>N</v>
      </c>
      <c r="BQ109" s="8" t="str">
        <f t="shared" si="21"/>
        <v>N</v>
      </c>
      <c r="BR109" s="8" t="str">
        <f t="shared" si="22"/>
        <v>N</v>
      </c>
      <c r="BS109" s="8" t="str">
        <f t="shared" si="23"/>
        <v>N</v>
      </c>
      <c r="BT109" s="8" t="str">
        <f t="shared" si="24"/>
        <v>N</v>
      </c>
      <c r="BV109" s="4">
        <f>'% D'!BH108</f>
        <v>-1.2986666666666666</v>
      </c>
      <c r="BW109" s="4">
        <f>'% D'!BI108</f>
        <v>2.198827791204911</v>
      </c>
      <c r="BX109" s="4">
        <f>'% D'!BJ108</f>
        <v>-1.0486666666666653</v>
      </c>
      <c r="BY109" s="4">
        <f>'% D'!BK108</f>
        <v>2.0594555552963336</v>
      </c>
      <c r="BZ109" s="4">
        <f>'% D'!BL108</f>
        <v>0.77900000000000014</v>
      </c>
      <c r="CA109" s="4">
        <f>'% D'!BM108</f>
        <v>1.2826286099957365</v>
      </c>
      <c r="CB109" s="4">
        <f>'% D'!BN108</f>
        <v>0.27350000000000008</v>
      </c>
      <c r="CC109" s="4">
        <f>'% D'!BO108</f>
        <v>0.28574302189420414</v>
      </c>
      <c r="CD109" s="4">
        <f>'% D'!BP108</f>
        <v>1.5525000000000002</v>
      </c>
      <c r="CE109" s="4">
        <f>'% D'!BQ108</f>
        <v>2.0213676641212084</v>
      </c>
      <c r="CG109" s="4">
        <f>'# D'!BH108</f>
        <v>-6.4333333333333326E-2</v>
      </c>
      <c r="CH109" s="12">
        <f>'# D'!BI108</f>
        <v>0.11010986095417646</v>
      </c>
      <c r="CI109" s="4">
        <f>'# D'!BJ108</f>
        <v>-5.2333333333333343E-2</v>
      </c>
      <c r="CJ109" s="12">
        <f>'# D'!BK108</f>
        <v>0.10262326044049434</v>
      </c>
      <c r="CK109" s="4">
        <f>'# D'!BL108</f>
        <v>2.4333333333333318E-2</v>
      </c>
      <c r="CL109" s="12">
        <f>'# D'!BM108</f>
        <v>7.7720835108397932E-2</v>
      </c>
      <c r="CM109" s="4">
        <f>'# D'!BN108</f>
        <v>1.3333333333333329E-2</v>
      </c>
      <c r="CN109" s="12">
        <f>'# D'!BO108</f>
        <v>1.3917546451380486E-2</v>
      </c>
      <c r="CO109" s="4">
        <f>'# D'!BP108</f>
        <v>7.7833333333333324E-2</v>
      </c>
      <c r="CP109" s="12">
        <f>'# D'!BQ108</f>
        <v>0.10081075796440557</v>
      </c>
      <c r="CR109" s="15">
        <f>'T-TEST'!AH108</f>
        <v>0.35575675658591271</v>
      </c>
      <c r="CS109" s="15">
        <f>'T-TEST'!AI108</f>
        <v>0.29202297340833333</v>
      </c>
      <c r="CT109" s="15">
        <f>'T-TEST'!AJ108</f>
        <v>0.22323907763334694</v>
      </c>
      <c r="CU109" s="15">
        <f>'T-TEST'!AK108</f>
        <v>0.2041655328851335</v>
      </c>
      <c r="CV109" s="15">
        <f>'T-TEST'!AL108</f>
        <v>0.29466985572993099</v>
      </c>
      <c r="CX109" s="8" t="str">
        <f t="shared" si="25"/>
        <v>N</v>
      </c>
      <c r="CY109" s="8" t="str">
        <f t="shared" si="26"/>
        <v>N</v>
      </c>
      <c r="CZ109" s="8" t="str">
        <f t="shared" si="27"/>
        <v>N</v>
      </c>
      <c r="DA109" s="8" t="str">
        <f t="shared" si="28"/>
        <v>N</v>
      </c>
      <c r="DB109" s="8" t="str">
        <f t="shared" si="29"/>
        <v>N</v>
      </c>
    </row>
    <row r="110" spans="1:106" x14ac:dyDescent="0.25">
      <c r="A110" t="str">
        <f>'Raw Data'!A109</f>
        <v>A_p110g</v>
      </c>
      <c r="B110">
        <f>'Raw Data'!B109</f>
        <v>748</v>
      </c>
      <c r="C110">
        <f>'Raw Data'!C109</f>
        <v>782</v>
      </c>
      <c r="D110" t="str">
        <f>'Raw Data'!D109</f>
        <v>DIKSLSAEKYDVSSQVISQLKQKLENLQNSQLPES</v>
      </c>
      <c r="E110" s="4">
        <f>'% D'!AL109</f>
        <v>1.3823333333333281</v>
      </c>
      <c r="F110" s="12">
        <f>'% D'!AM109</f>
        <v>1.1932814939521477</v>
      </c>
      <c r="G110" s="4">
        <f>'% D'!AN109</f>
        <v>1.0513333333333392</v>
      </c>
      <c r="H110" s="12">
        <f>'% D'!AO109</f>
        <v>2.5413337557916886</v>
      </c>
      <c r="I110" s="4">
        <f>'% D'!AP109</f>
        <v>1.1906666666666723</v>
      </c>
      <c r="J110" s="12">
        <f>'% D'!AQ109</f>
        <v>1.9732200006239076</v>
      </c>
      <c r="K110" s="4">
        <f>'% D'!AR109</f>
        <v>0.42600000000001614</v>
      </c>
      <c r="L110" s="12">
        <f>'% D'!AS109</f>
        <v>2.5812354230185104</v>
      </c>
      <c r="M110" s="4">
        <f>'% D'!AT109</f>
        <v>1.5803333333333427</v>
      </c>
      <c r="N110" s="12">
        <f>'% D'!AU109</f>
        <v>2.0355688526403037</v>
      </c>
      <c r="P110" s="4">
        <f>'# D'!AL109</f>
        <v>0.44266666666666765</v>
      </c>
      <c r="Q110" s="12">
        <f>'# D'!AM109</f>
        <v>0.38170857397875335</v>
      </c>
      <c r="R110" s="4">
        <f>'# D'!AN109</f>
        <v>0.33633333333333582</v>
      </c>
      <c r="S110" s="12">
        <f>'# D'!AO109</f>
        <v>0.81342554730121086</v>
      </c>
      <c r="T110" s="4">
        <f>'# D'!AP109</f>
        <v>0.34866666666666291</v>
      </c>
      <c r="U110" s="12">
        <f>'# D'!AQ109</f>
        <v>2.2897714148971433</v>
      </c>
      <c r="V110" s="4">
        <f>'# D'!AR109</f>
        <v>0.13633333333332942</v>
      </c>
      <c r="W110" s="12">
        <f>'# D'!AS109</f>
        <v>0.82649179239731385</v>
      </c>
      <c r="X110" s="4">
        <f>'# D'!AT109</f>
        <v>0.50566666666667004</v>
      </c>
      <c r="Y110" s="12">
        <f>'# D'!AU109</f>
        <v>0.65139809563033213</v>
      </c>
      <c r="Z110" s="12"/>
      <c r="AB110" s="15">
        <f>'T-TEST'!V109</f>
        <v>6.4190535318014663E-2</v>
      </c>
      <c r="AC110" s="15">
        <f>'T-TEST'!W109</f>
        <v>0.37118937809277591</v>
      </c>
      <c r="AD110" s="15">
        <f>'T-TEST'!X109</f>
        <v>0.22191858465886241</v>
      </c>
      <c r="AE110" s="15">
        <f>'T-TEST'!Y109</f>
        <v>0.71550866181114914</v>
      </c>
      <c r="AF110" s="15">
        <f>'T-TEST'!Z109</f>
        <v>0.1681045195360662</v>
      </c>
      <c r="AH110" s="8" t="str">
        <f t="shared" si="15"/>
        <v>N</v>
      </c>
      <c r="AI110" s="8" t="str">
        <f t="shared" si="16"/>
        <v>N</v>
      </c>
      <c r="AJ110" s="8" t="str">
        <f t="shared" si="17"/>
        <v>N</v>
      </c>
      <c r="AK110" s="8" t="str">
        <f t="shared" si="18"/>
        <v>N</v>
      </c>
      <c r="AL110" s="8" t="str">
        <f t="shared" si="19"/>
        <v>N</v>
      </c>
      <c r="AM110" s="8"/>
      <c r="AN110" s="4">
        <f>'% D'!AW109</f>
        <v>0.57933333333333081</v>
      </c>
      <c r="AO110" s="12">
        <f>'% D'!AX109</f>
        <v>2.5026996047506076</v>
      </c>
      <c r="AP110" s="4">
        <f>'% D'!AY109</f>
        <v>0.23400000000000887</v>
      </c>
      <c r="AQ110" s="12">
        <f>'% D'!AZ109</f>
        <v>2.0319399470696964</v>
      </c>
      <c r="AR110" s="4">
        <f>'% D'!BA109</f>
        <v>0.76899999999999125</v>
      </c>
      <c r="AS110" s="12">
        <f>'% D'!BB109</f>
        <v>2.2863746169009449</v>
      </c>
      <c r="AT110" s="4">
        <f>'% D'!BC109</f>
        <v>6.4000000000007162E-2</v>
      </c>
      <c r="AU110" s="12">
        <f>'% D'!BD109</f>
        <v>2.3226106446449539</v>
      </c>
      <c r="AV110" s="4">
        <f>'% D'!BE109</f>
        <v>1.3075000000000045</v>
      </c>
      <c r="AW110" s="12">
        <f>'% D'!BF109</f>
        <v>2.429829824081752</v>
      </c>
      <c r="AY110" s="4">
        <f>'# D'!AW109</f>
        <v>0.18566666666666798</v>
      </c>
      <c r="AZ110" s="12">
        <f>'# D'!AX109</f>
        <v>0.80076128622180009</v>
      </c>
      <c r="BA110" s="4">
        <f>'# D'!AY109</f>
        <v>7.4666666666665549E-2</v>
      </c>
      <c r="BB110" s="12">
        <f>'# D'!AZ109</f>
        <v>0.65006055380929095</v>
      </c>
      <c r="BC110" s="4">
        <f>'# D'!BA109</f>
        <v>0.14700000000000202</v>
      </c>
      <c r="BD110" s="12">
        <f>'# D'!BB109</f>
        <v>2.2947666756053415</v>
      </c>
      <c r="BE110" s="4">
        <f>'# D'!BC109</f>
        <v>2.0333333333333314E-2</v>
      </c>
      <c r="BF110" s="12">
        <f>'# D'!BD109</f>
        <v>0.74328338746178735</v>
      </c>
      <c r="BG110" s="4">
        <f>'# D'!BE109</f>
        <v>0.41833333333333655</v>
      </c>
      <c r="BH110" s="12">
        <f>'# D'!BF109</f>
        <v>0.77786669034674327</v>
      </c>
      <c r="BJ110" s="15">
        <f>'T-TEST'!AB109</f>
        <v>0.63846945724771598</v>
      </c>
      <c r="BK110" s="15">
        <f>'T-TEST'!AC109</f>
        <v>0.80862399987249822</v>
      </c>
      <c r="BL110" s="15">
        <f>'T-TEST'!AD109</f>
        <v>0.45595593457096939</v>
      </c>
      <c r="BM110" s="15">
        <f>'T-TEST'!AE109</f>
        <v>0.95560622749218171</v>
      </c>
      <c r="BN110" s="15">
        <f>'T-TEST'!AF109</f>
        <v>0.32631098706636558</v>
      </c>
      <c r="BP110" s="8" t="str">
        <f t="shared" si="20"/>
        <v>N</v>
      </c>
      <c r="BQ110" s="8" t="str">
        <f t="shared" si="21"/>
        <v>N</v>
      </c>
      <c r="BR110" s="8" t="str">
        <f t="shared" si="22"/>
        <v>N</v>
      </c>
      <c r="BS110" s="8" t="str">
        <f t="shared" si="23"/>
        <v>N</v>
      </c>
      <c r="BT110" s="8" t="str">
        <f t="shared" si="24"/>
        <v>N</v>
      </c>
      <c r="BV110" s="4">
        <f>'% D'!BH109</f>
        <v>-0.80299999999999727</v>
      </c>
      <c r="BW110" s="4">
        <f>'% D'!BI109</f>
        <v>2.2014091421435076</v>
      </c>
      <c r="BX110" s="4">
        <f>'% D'!BJ109</f>
        <v>-0.81733333333333036</v>
      </c>
      <c r="BY110" s="4">
        <f>'% D'!BK109</f>
        <v>1.8287305107557619</v>
      </c>
      <c r="BZ110" s="4">
        <f>'% D'!BL109</f>
        <v>-0.42166666666668107</v>
      </c>
      <c r="CA110" s="4">
        <f>'% D'!BM109</f>
        <v>2.0120071702086566</v>
      </c>
      <c r="CB110" s="4">
        <f>'% D'!BN109</f>
        <v>-0.36200000000000898</v>
      </c>
      <c r="CC110" s="4">
        <f>'% D'!BO109</f>
        <v>1.7888038528612371</v>
      </c>
      <c r="CD110" s="4">
        <f>'% D'!BP109</f>
        <v>-0.27283333333333815</v>
      </c>
      <c r="CE110" s="4">
        <f>'% D'!BQ109</f>
        <v>1.7793852739260072</v>
      </c>
      <c r="CG110" s="4">
        <f>'# D'!BH109</f>
        <v>-0.25699999999999967</v>
      </c>
      <c r="CH110" s="12">
        <f>'# D'!BI109</f>
        <v>0.70422166801020913</v>
      </c>
      <c r="CI110" s="4">
        <f>'# D'!BJ109</f>
        <v>-0.26166666666667027</v>
      </c>
      <c r="CJ110" s="12">
        <f>'# D'!BK109</f>
        <v>0.58445405770518066</v>
      </c>
      <c r="CK110" s="4">
        <f>'# D'!BL109</f>
        <v>-0.20166666666666089</v>
      </c>
      <c r="CL110" s="12">
        <f>'# D'!BM109</f>
        <v>2.4624674036496659</v>
      </c>
      <c r="CM110" s="4">
        <f>'# D'!BN109</f>
        <v>-0.11599999999999611</v>
      </c>
      <c r="CN110" s="12">
        <f>'# D'!BO109</f>
        <v>0.57252629751661754</v>
      </c>
      <c r="CO110" s="4">
        <f>'# D'!BP109</f>
        <v>-8.7333333333333485E-2</v>
      </c>
      <c r="CP110" s="12">
        <f>'# D'!BQ109</f>
        <v>0.56932447797114782</v>
      </c>
      <c r="CR110" s="15">
        <f>'T-TEST'!AH109</f>
        <v>0.5146214246374935</v>
      </c>
      <c r="CS110" s="15">
        <f>'T-TEST'!AI109</f>
        <v>0.3650162443890137</v>
      </c>
      <c r="CT110" s="15">
        <f>'T-TEST'!AJ109</f>
        <v>0.64091055301463151</v>
      </c>
      <c r="CU110" s="15">
        <f>'T-TEST'!AK109</f>
        <v>0.68361270056808743</v>
      </c>
      <c r="CV110" s="15">
        <f>'T-TEST'!AL109</f>
        <v>0.78982120944723178</v>
      </c>
      <c r="CX110" s="8" t="str">
        <f t="shared" si="25"/>
        <v>N</v>
      </c>
      <c r="CY110" s="8" t="str">
        <f t="shared" si="26"/>
        <v>N</v>
      </c>
      <c r="CZ110" s="8" t="str">
        <f t="shared" si="27"/>
        <v>N</v>
      </c>
      <c r="DA110" s="8" t="str">
        <f t="shared" si="28"/>
        <v>N</v>
      </c>
      <c r="DB110" s="8" t="str">
        <f t="shared" si="29"/>
        <v>N</v>
      </c>
    </row>
    <row r="111" spans="1:106" x14ac:dyDescent="0.25">
      <c r="A111" t="str">
        <f>'Raw Data'!A110</f>
        <v>A_p110g</v>
      </c>
      <c r="B111">
        <f>'Raw Data'!B110</f>
        <v>748</v>
      </c>
      <c r="C111">
        <f>'Raw Data'!C110</f>
        <v>782</v>
      </c>
      <c r="D111" t="str">
        <f>'Raw Data'!D110</f>
        <v>DIKSLSAEKYDVSSQVISQLKQKLENLQNSQLPES</v>
      </c>
      <c r="E111" s="4">
        <f>'% D'!AL110</f>
        <v>1.9643333333333359</v>
      </c>
      <c r="F111" s="12">
        <f>'% D'!AM110</f>
        <v>1.6603182341364471</v>
      </c>
      <c r="G111" s="4">
        <f>'% D'!AN110</f>
        <v>1.9436666666666724</v>
      </c>
      <c r="H111" s="12">
        <f>'% D'!AO110</f>
        <v>1.3138301936194881</v>
      </c>
      <c r="I111" s="4">
        <f>'% D'!AP110</f>
        <v>1.3990000000000009</v>
      </c>
      <c r="J111" s="12">
        <f>'% D'!AQ110</f>
        <v>2.1168941947072848</v>
      </c>
      <c r="K111" s="4">
        <f>'% D'!AR110</f>
        <v>1.3076666666666625</v>
      </c>
      <c r="L111" s="12">
        <f>'% D'!AS110</f>
        <v>1.098101509113109</v>
      </c>
      <c r="M111" s="4">
        <f>'% D'!AT110</f>
        <v>1.7473333333333301</v>
      </c>
      <c r="N111" s="12">
        <f>'% D'!AU110</f>
        <v>1.5924660777241857</v>
      </c>
      <c r="P111" s="4">
        <f>'# D'!AL110</f>
        <v>0.62866666666666582</v>
      </c>
      <c r="Q111" s="12">
        <f>'# D'!AM110</f>
        <v>0.53130350124023518</v>
      </c>
      <c r="R111" s="4">
        <f>'# D'!AN110</f>
        <v>0.62233333333333718</v>
      </c>
      <c r="S111" s="12">
        <f>'# D'!AO110</f>
        <v>0.42041237097711376</v>
      </c>
      <c r="T111" s="4">
        <f>'# D'!AP110</f>
        <v>0.41899999999999693</v>
      </c>
      <c r="U111" s="12">
        <f>'# D'!AQ110</f>
        <v>2.1822373667090167</v>
      </c>
      <c r="V111" s="4">
        <f>'# D'!AR110</f>
        <v>0.41833333333333655</v>
      </c>
      <c r="W111" s="12">
        <f>'# D'!AS110</f>
        <v>0.35128816807882601</v>
      </c>
      <c r="X111" s="4">
        <f>'# D'!AT110</f>
        <v>0.5589999999999975</v>
      </c>
      <c r="Y111" s="12">
        <f>'# D'!AU110</f>
        <v>0.50919768178011804</v>
      </c>
      <c r="Z111" s="12"/>
      <c r="AB111" s="15">
        <f>'T-TEST'!V110</f>
        <v>4.5597459457140506E-2</v>
      </c>
      <c r="AC111" s="15">
        <f>'T-TEST'!W110</f>
        <v>4.8807037985029389E-2</v>
      </c>
      <c r="AD111" s="15">
        <f>'T-TEST'!X110</f>
        <v>0.1812958255706156</v>
      </c>
      <c r="AE111" s="15">
        <f>'T-TEST'!Y110</f>
        <v>9.9130359876906812E-2</v>
      </c>
      <c r="AF111" s="15">
        <f>'T-TEST'!Z110</f>
        <v>6.7736668611786108E-2</v>
      </c>
      <c r="AH111" s="8" t="str">
        <f t="shared" si="15"/>
        <v>N</v>
      </c>
      <c r="AI111" s="8" t="str">
        <f t="shared" si="16"/>
        <v>N</v>
      </c>
      <c r="AJ111" s="8" t="str">
        <f t="shared" si="17"/>
        <v>N</v>
      </c>
      <c r="AK111" s="8" t="str">
        <f t="shared" si="18"/>
        <v>N</v>
      </c>
      <c r="AL111" s="8" t="str">
        <f t="shared" si="19"/>
        <v>N</v>
      </c>
      <c r="AM111" s="8"/>
      <c r="AN111" s="4">
        <f>'% D'!AW110</f>
        <v>2.0703333333333305</v>
      </c>
      <c r="AO111" s="12">
        <f>'% D'!AX110</f>
        <v>2.6786129484767094</v>
      </c>
      <c r="AP111" s="4">
        <f>'% D'!AY110</f>
        <v>0.49733333333333718</v>
      </c>
      <c r="AQ111" s="12">
        <f>'% D'!AZ110</f>
        <v>1.9873969157168081</v>
      </c>
      <c r="AR111" s="4">
        <f>'% D'!BA110</f>
        <v>0.99200000000000443</v>
      </c>
      <c r="AS111" s="12">
        <f>'% D'!BB110</f>
        <v>2.4638331715165793</v>
      </c>
      <c r="AT111" s="4">
        <f>'% D'!BC110</f>
        <v>1.6433333333333167</v>
      </c>
      <c r="AU111" s="12">
        <f>'% D'!BD110</f>
        <v>1.1212410511872801</v>
      </c>
      <c r="AV111" s="4">
        <f>'% D'!BE110</f>
        <v>1.005833333333328</v>
      </c>
      <c r="AW111" s="12">
        <f>'% D'!BF110</f>
        <v>1.4565039509684508</v>
      </c>
      <c r="AY111" s="4">
        <f>'# D'!AW110</f>
        <v>0.66233333333333277</v>
      </c>
      <c r="AZ111" s="12">
        <f>'# D'!AX110</f>
        <v>0.8570979496576141</v>
      </c>
      <c r="BA111" s="4">
        <f>'# D'!AY110</f>
        <v>0.15900000000000247</v>
      </c>
      <c r="BB111" s="12">
        <f>'# D'!AZ110</f>
        <v>0.63606584109795927</v>
      </c>
      <c r="BC111" s="4">
        <f>'# D'!BA110</f>
        <v>0.39499999999999602</v>
      </c>
      <c r="BD111" s="12">
        <f>'# D'!BB110</f>
        <v>1.9526663424505812</v>
      </c>
      <c r="BE111" s="4">
        <f>'# D'!BC110</f>
        <v>0.52566666666666606</v>
      </c>
      <c r="BF111" s="12">
        <f>'# D'!BD110</f>
        <v>0.35890367612571245</v>
      </c>
      <c r="BG111" s="4">
        <f>'# D'!BE110</f>
        <v>0.32199999999999918</v>
      </c>
      <c r="BH111" s="12">
        <f>'# D'!BF110</f>
        <v>0.46637081436662309</v>
      </c>
      <c r="BJ111" s="15">
        <f>'T-TEST'!AB110</f>
        <v>0.19226720416100701</v>
      </c>
      <c r="BK111" s="15">
        <f>'T-TEST'!AC110</f>
        <v>0.57558177729329296</v>
      </c>
      <c r="BL111" s="15">
        <f>'T-TEST'!AD110</f>
        <v>0.39034424108143534</v>
      </c>
      <c r="BM111" s="15">
        <f>'T-TEST'!AE110</f>
        <v>0.20443936422656978</v>
      </c>
      <c r="BN111" s="15">
        <f>'T-TEST'!AF110</f>
        <v>0.2239474434115081</v>
      </c>
      <c r="BP111" s="8" t="str">
        <f t="shared" si="20"/>
        <v>N</v>
      </c>
      <c r="BQ111" s="8" t="str">
        <f t="shared" si="21"/>
        <v>N</v>
      </c>
      <c r="BR111" s="8" t="str">
        <f t="shared" si="22"/>
        <v>N</v>
      </c>
      <c r="BS111" s="8" t="str">
        <f t="shared" si="23"/>
        <v>N</v>
      </c>
      <c r="BT111" s="8" t="str">
        <f t="shared" si="24"/>
        <v>N</v>
      </c>
      <c r="BV111" s="4">
        <f>'% D'!BH110</f>
        <v>0.10599999999999454</v>
      </c>
      <c r="BW111" s="4">
        <f>'% D'!BI110</f>
        <v>2.7962395953756682</v>
      </c>
      <c r="BX111" s="4">
        <f>'% D'!BJ110</f>
        <v>-1.4463333333333352</v>
      </c>
      <c r="BY111" s="4">
        <f>'% D'!BK110</f>
        <v>1.4800835125817715</v>
      </c>
      <c r="BZ111" s="4">
        <f>'% D'!BL110</f>
        <v>-0.40699999999999648</v>
      </c>
      <c r="CA111" s="4">
        <f>'% D'!BM110</f>
        <v>2.5097929555451142</v>
      </c>
      <c r="CB111" s="4">
        <f>'% D'!BN110</f>
        <v>0.33566666666665412</v>
      </c>
      <c r="CC111" s="4">
        <f>'% D'!BO110</f>
        <v>1.6739167327735469</v>
      </c>
      <c r="CD111" s="4">
        <f>'% D'!BP110</f>
        <v>-0.74150000000000205</v>
      </c>
      <c r="CE111" s="4">
        <f>'% D'!BQ110</f>
        <v>1.1216689797297863</v>
      </c>
      <c r="CG111" s="4">
        <f>'# D'!BH110</f>
        <v>3.3666666666666956E-2</v>
      </c>
      <c r="CH111" s="12">
        <f>'# D'!BI110</f>
        <v>0.89500911208420164</v>
      </c>
      <c r="CI111" s="4">
        <f>'# D'!BJ110</f>
        <v>-0.46333333333333471</v>
      </c>
      <c r="CJ111" s="12">
        <f>'# D'!BK110</f>
        <v>0.47381879183027781</v>
      </c>
      <c r="CK111" s="4">
        <f>'# D'!BL110</f>
        <v>-2.4000000000000909E-2</v>
      </c>
      <c r="CL111" s="12">
        <f>'# D'!BM110</f>
        <v>2.0169008763003031</v>
      </c>
      <c r="CM111" s="4">
        <f>'# D'!BN110</f>
        <v>0.10733333333332951</v>
      </c>
      <c r="CN111" s="12">
        <f>'# D'!BO110</f>
        <v>0.53544249990438253</v>
      </c>
      <c r="CO111" s="4">
        <f>'# D'!BP110</f>
        <v>-0.23699999999999832</v>
      </c>
      <c r="CP111" s="12">
        <f>'# D'!BQ110</f>
        <v>0.35961070538506845</v>
      </c>
      <c r="CR111" s="15">
        <f>'T-TEST'!AH110</f>
        <v>0.93676146045126563</v>
      </c>
      <c r="CS111" s="15">
        <f>'T-TEST'!AI110</f>
        <v>0.13304960670837512</v>
      </c>
      <c r="CT111" s="15">
        <f>'T-TEST'!AJ110</f>
        <v>0.71596322649229371</v>
      </c>
      <c r="CU111" s="15">
        <f>'T-TEST'!AK110</f>
        <v>0.70048420142702517</v>
      </c>
      <c r="CV111" s="15">
        <f>'T-TEST'!AL110</f>
        <v>0.24679954475418031</v>
      </c>
      <c r="CX111" s="8" t="str">
        <f t="shared" si="25"/>
        <v>N</v>
      </c>
      <c r="CY111" s="8" t="str">
        <f t="shared" si="26"/>
        <v>N</v>
      </c>
      <c r="CZ111" s="8" t="str">
        <f t="shared" si="27"/>
        <v>N</v>
      </c>
      <c r="DA111" s="8" t="str">
        <f t="shared" si="28"/>
        <v>N</v>
      </c>
      <c r="DB111" s="8" t="str">
        <f t="shared" si="29"/>
        <v>N</v>
      </c>
    </row>
    <row r="112" spans="1:106" x14ac:dyDescent="0.25">
      <c r="A112" t="str">
        <f>'Raw Data'!A111</f>
        <v>A_p110g</v>
      </c>
      <c r="B112">
        <f>'Raw Data'!B111</f>
        <v>755</v>
      </c>
      <c r="C112">
        <f>'Raw Data'!C111</f>
        <v>761</v>
      </c>
      <c r="D112" t="str">
        <f>'Raw Data'!D111</f>
        <v>EKYDVSS</v>
      </c>
      <c r="E112" s="4">
        <f>'% D'!AL111</f>
        <v>-2.5969999999999942</v>
      </c>
      <c r="F112" s="12">
        <f>'% D'!AM111</f>
        <v>2.7834188432782732</v>
      </c>
      <c r="G112" s="4">
        <f>'% D'!AN111</f>
        <v>-3.6700000000000017</v>
      </c>
      <c r="H112" s="12">
        <f>'% D'!AO111</f>
        <v>2.3230417551944336</v>
      </c>
      <c r="I112" s="4">
        <f>'% D'!AP111</f>
        <v>-2.76966666666668</v>
      </c>
      <c r="J112" s="12">
        <f>'% D'!AQ111</f>
        <v>1.4909970593734718</v>
      </c>
      <c r="K112" s="4">
        <f>'% D'!AR111</f>
        <v>-3.8863333333333117</v>
      </c>
      <c r="L112" s="12">
        <f>'% D'!AS111</f>
        <v>1.1438398785225425</v>
      </c>
      <c r="M112" s="4">
        <f>'% D'!AT111</f>
        <v>-2.4663333333333384</v>
      </c>
      <c r="N112" s="12">
        <f>'% D'!AU111</f>
        <v>1.8736357791281575</v>
      </c>
      <c r="P112" s="4">
        <f>'# D'!AL111</f>
        <v>-0.12966666666666704</v>
      </c>
      <c r="Q112" s="12">
        <f>'# D'!AM111</f>
        <v>0.13903131421569451</v>
      </c>
      <c r="R112" s="4">
        <f>'# D'!AN111</f>
        <v>-0.18333333333333357</v>
      </c>
      <c r="S112" s="12">
        <f>'# D'!AO111</f>
        <v>0.11642391828130561</v>
      </c>
      <c r="T112" s="4">
        <f>'# D'!AP111</f>
        <v>-0.16366666666666685</v>
      </c>
      <c r="U112" s="12">
        <f>'# D'!AQ111</f>
        <v>5.7326742363813667E-2</v>
      </c>
      <c r="V112" s="4">
        <f>'# D'!AR111</f>
        <v>-0.19433333333333369</v>
      </c>
      <c r="W112" s="12">
        <f>'# D'!AS111</f>
        <v>5.7436785971878408E-2</v>
      </c>
      <c r="X112" s="4">
        <f>'# D'!AT111</f>
        <v>-0.12333333333333307</v>
      </c>
      <c r="Y112" s="12">
        <f>'# D'!AU111</f>
        <v>9.371862135034674E-2</v>
      </c>
      <c r="Z112" s="12"/>
      <c r="AB112" s="15">
        <f>'T-TEST'!V111</f>
        <v>8.785891120663944E-2</v>
      </c>
      <c r="AC112" s="15">
        <f>'T-TEST'!W111</f>
        <v>3.5617653966581085E-2</v>
      </c>
      <c r="AD112" s="15">
        <f>'T-TEST'!X111</f>
        <v>3.5612267933081546E-2</v>
      </c>
      <c r="AE112" s="15">
        <f>'T-TEST'!Y111</f>
        <v>7.9260515872324969E-3</v>
      </c>
      <c r="AF112" s="15">
        <f>'T-TEST'!Z111</f>
        <v>8.5930690863239179E-2</v>
      </c>
      <c r="AH112" s="8" t="str">
        <f t="shared" si="15"/>
        <v>N</v>
      </c>
      <c r="AI112" s="8" t="str">
        <f t="shared" si="16"/>
        <v>N</v>
      </c>
      <c r="AJ112" s="8" t="str">
        <f t="shared" si="17"/>
        <v>N</v>
      </c>
      <c r="AK112" s="8" t="str">
        <f t="shared" si="18"/>
        <v>N</v>
      </c>
      <c r="AL112" s="8" t="str">
        <f t="shared" si="19"/>
        <v>N</v>
      </c>
      <c r="AM112" s="8"/>
      <c r="AN112" s="4">
        <f>'% D'!AW111</f>
        <v>-0.52533333333332166</v>
      </c>
      <c r="AO112" s="12">
        <f>'% D'!AX111</f>
        <v>1.988337784039498</v>
      </c>
      <c r="AP112" s="4">
        <f>'% D'!AY111</f>
        <v>8.6666666666658898E-2</v>
      </c>
      <c r="AQ112" s="12">
        <f>'% D'!AZ111</f>
        <v>2.0135958168165993</v>
      </c>
      <c r="AR112" s="4">
        <f>'% D'!BA111</f>
        <v>0.81099999999999284</v>
      </c>
      <c r="AS112" s="12">
        <f>'% D'!BB111</f>
        <v>1.4287324040817004</v>
      </c>
      <c r="AT112" s="4">
        <f>'% D'!BC111</f>
        <v>0.57700000000001239</v>
      </c>
      <c r="AU112" s="12">
        <f>'% D'!BD111</f>
        <v>0.63948719648333041</v>
      </c>
      <c r="AV112" s="4">
        <f>'% D'!BE111</f>
        <v>1.6076666666666597</v>
      </c>
      <c r="AW112" s="12">
        <f>'% D'!BF111</f>
        <v>0.51401257167915337</v>
      </c>
      <c r="AY112" s="4">
        <f>'# D'!AW111</f>
        <v>-2.6000000000000245E-2</v>
      </c>
      <c r="AZ112" s="12">
        <f>'# D'!AX111</f>
        <v>9.8966346652742565E-2</v>
      </c>
      <c r="BA112" s="4">
        <f>'# D'!AY111</f>
        <v>4.6666666666665968E-3</v>
      </c>
      <c r="BB112" s="12">
        <f>'# D'!AZ111</f>
        <v>0.1007894872452002</v>
      </c>
      <c r="BC112" s="4">
        <f>'# D'!BA111</f>
        <v>2.2999999999999687E-2</v>
      </c>
      <c r="BD112" s="12">
        <f>'# D'!BB111</f>
        <v>6.5610463806917763E-2</v>
      </c>
      <c r="BE112" s="4">
        <f>'# D'!BC111</f>
        <v>2.8833333333333044E-2</v>
      </c>
      <c r="BF112" s="12">
        <f>'# D'!BD111</f>
        <v>3.2211287585831208E-2</v>
      </c>
      <c r="BG112" s="4">
        <f>'# D'!BE111</f>
        <v>8.0666666666666664E-2</v>
      </c>
      <c r="BH112" s="12">
        <f>'# D'!BF111</f>
        <v>2.6204729233824785E-2</v>
      </c>
      <c r="BJ112" s="15">
        <f>'T-TEST'!AB111</f>
        <v>0.57569221311629204</v>
      </c>
      <c r="BK112" s="15">
        <f>'T-TEST'!AC111</f>
        <v>0.91803976535561305</v>
      </c>
      <c r="BL112" s="15">
        <f>'T-TEST'!AD111</f>
        <v>0.30413125973833927</v>
      </c>
      <c r="BM112" s="15">
        <f>'T-TEST'!AE111</f>
        <v>0.17593961163691349</v>
      </c>
      <c r="BN112" s="15">
        <f>'T-TEST'!AF111</f>
        <v>1.9457792066270879E-2</v>
      </c>
      <c r="BP112" s="8" t="str">
        <f t="shared" si="20"/>
        <v>N</v>
      </c>
      <c r="BQ112" s="8" t="str">
        <f t="shared" si="21"/>
        <v>N</v>
      </c>
      <c r="BR112" s="8" t="str">
        <f t="shared" si="22"/>
        <v>N</v>
      </c>
      <c r="BS112" s="8" t="str">
        <f t="shared" si="23"/>
        <v>N</v>
      </c>
      <c r="BT112" s="8" t="str">
        <f t="shared" si="24"/>
        <v>N</v>
      </c>
      <c r="BV112" s="4">
        <f>'% D'!BH111</f>
        <v>2.0716666666666725</v>
      </c>
      <c r="BW112" s="4">
        <f>'% D'!BI111</f>
        <v>2.2478466975989368</v>
      </c>
      <c r="BX112" s="4">
        <f>'% D'!BJ111</f>
        <v>3.7566666666666606</v>
      </c>
      <c r="BY112" s="4">
        <f>'% D'!BK111</f>
        <v>2.7571967426877859</v>
      </c>
      <c r="BZ112" s="4">
        <f>'% D'!BL111</f>
        <v>3.5806666666666729</v>
      </c>
      <c r="CA112" s="4">
        <f>'% D'!BM111</f>
        <v>2.1201862605365704</v>
      </c>
      <c r="CB112" s="4">
        <f>'% D'!BN111</f>
        <v>4.463333333333324</v>
      </c>
      <c r="CC112" s="4">
        <f>'% D'!BO111</f>
        <v>1.1548909207308269</v>
      </c>
      <c r="CD112" s="4">
        <f>'% D'!BP111</f>
        <v>4.0739999999999981</v>
      </c>
      <c r="CE112" s="4">
        <f>'% D'!BQ111</f>
        <v>1.515186699310044</v>
      </c>
      <c r="CG112" s="4">
        <f>'# D'!BH111</f>
        <v>0.1036666666666668</v>
      </c>
      <c r="CH112" s="12">
        <f>'# D'!BI111</f>
        <v>0.11251725071078203</v>
      </c>
      <c r="CI112" s="4">
        <f>'# D'!BJ111</f>
        <v>0.18800000000000017</v>
      </c>
      <c r="CJ112" s="12">
        <f>'# D'!BK111</f>
        <v>0.13866830171135189</v>
      </c>
      <c r="CK112" s="4">
        <f>'# D'!BL111</f>
        <v>0.18666666666666654</v>
      </c>
      <c r="CL112" s="12">
        <f>'# D'!BM111</f>
        <v>9.2671714269887948E-2</v>
      </c>
      <c r="CM112" s="4">
        <f>'# D'!BN111</f>
        <v>0.22316666666666674</v>
      </c>
      <c r="CN112" s="12">
        <f>'# D'!BO111</f>
        <v>5.7752410320627945E-2</v>
      </c>
      <c r="CO112" s="4">
        <f>'# D'!BP111</f>
        <v>0.20399999999999974</v>
      </c>
      <c r="CP112" s="12">
        <f>'# D'!BQ111</f>
        <v>7.5999173490760213E-2</v>
      </c>
      <c r="CR112" s="15">
        <f>'T-TEST'!AH111</f>
        <v>0.12794388722878994</v>
      </c>
      <c r="CS112" s="15">
        <f>'T-TEST'!AI111</f>
        <v>3.216457096974016E-2</v>
      </c>
      <c r="CT112" s="15">
        <f>'T-TEST'!AJ111</f>
        <v>1.4481669214058546E-2</v>
      </c>
      <c r="CU112" s="15">
        <f>'T-TEST'!AK111</f>
        <v>4.9563229139983371E-3</v>
      </c>
      <c r="CV112" s="15">
        <f>'T-TEST'!AL111</f>
        <v>3.823889353321578E-2</v>
      </c>
      <c r="CX112" s="8" t="str">
        <f t="shared" si="25"/>
        <v>N</v>
      </c>
      <c r="CY112" s="8" t="str">
        <f t="shared" si="26"/>
        <v>N</v>
      </c>
      <c r="CZ112" s="8" t="str">
        <f t="shared" si="27"/>
        <v>N</v>
      </c>
      <c r="DA112" s="8" t="str">
        <f t="shared" si="28"/>
        <v>N</v>
      </c>
      <c r="DB112" s="8" t="str">
        <f t="shared" si="29"/>
        <v>N</v>
      </c>
    </row>
    <row r="113" spans="1:106" x14ac:dyDescent="0.25">
      <c r="A113" t="str">
        <f>'Raw Data'!A112</f>
        <v>A_p110g</v>
      </c>
      <c r="B113">
        <f>'Raw Data'!B112</f>
        <v>755</v>
      </c>
      <c r="C113">
        <f>'Raw Data'!C112</f>
        <v>782</v>
      </c>
      <c r="D113" t="str">
        <f>'Raw Data'!D112</f>
        <v>EKYDVSSQVISQLKQKLENLQNSQLPES</v>
      </c>
      <c r="E113" s="4">
        <f>'% D'!AL112</f>
        <v>1.6520000000000081</v>
      </c>
      <c r="F113" s="12">
        <f>'% D'!AM112</f>
        <v>1.1359333812141823</v>
      </c>
      <c r="G113" s="4">
        <f>'% D'!AN112</f>
        <v>1.3846666666666607</v>
      </c>
      <c r="H113" s="12">
        <f>'% D'!AO112</f>
        <v>2.311052946700709</v>
      </c>
      <c r="I113" s="4">
        <f>'% D'!AP112</f>
        <v>0.96933333333333849</v>
      </c>
      <c r="J113" s="12">
        <f>'% D'!AQ112</f>
        <v>0.96862971162791867</v>
      </c>
      <c r="K113" s="4">
        <f>'% D'!AR112</f>
        <v>0.94633333333332814</v>
      </c>
      <c r="L113" s="12">
        <f>'% D'!AS112</f>
        <v>1.4662718341958665</v>
      </c>
      <c r="M113" s="4">
        <f>'% D'!AT112</f>
        <v>1.2769999999999868</v>
      </c>
      <c r="N113" s="12">
        <f>'% D'!AU112</f>
        <v>1.252123761780636</v>
      </c>
      <c r="P113" s="4">
        <f>'# D'!AL112</f>
        <v>0.41266666666666652</v>
      </c>
      <c r="Q113" s="12">
        <f>'# D'!AM112</f>
        <v>0.28381587862188573</v>
      </c>
      <c r="R113" s="4">
        <f>'# D'!AN112</f>
        <v>0.34633333333333383</v>
      </c>
      <c r="S113" s="12">
        <f>'# D'!AO112</f>
        <v>0.57794188554730619</v>
      </c>
      <c r="T113" s="4">
        <f>'# D'!AP112</f>
        <v>0.29899999999999949</v>
      </c>
      <c r="U113" s="12">
        <f>'# D'!AQ112</f>
        <v>2.5725561317446513</v>
      </c>
      <c r="V113" s="4">
        <f>'# D'!AR112</f>
        <v>0.23666666666666458</v>
      </c>
      <c r="W113" s="12">
        <f>'# D'!AS112</f>
        <v>0.36694035220899895</v>
      </c>
      <c r="X113" s="4">
        <f>'# D'!AT112</f>
        <v>0.3193333333333328</v>
      </c>
      <c r="Y113" s="12">
        <f>'# D'!AU112</f>
        <v>0.31244699940008752</v>
      </c>
      <c r="Z113" s="12"/>
      <c r="AB113" s="15">
        <f>'T-TEST'!V112</f>
        <v>2.5870675560439659E-2</v>
      </c>
      <c r="AC113" s="15">
        <f>'T-TEST'!W112</f>
        <v>0.21782579505678887</v>
      </c>
      <c r="AD113" s="15">
        <f>'T-TEST'!X112</f>
        <v>8.2443010225030366E-2</v>
      </c>
      <c r="AE113" s="15">
        <f>'T-TEST'!Y112</f>
        <v>0.21158842377917783</v>
      </c>
      <c r="AF113" s="15">
        <f>'T-TEST'!Z112</f>
        <v>8.1034559577274942E-2</v>
      </c>
      <c r="AH113" s="8" t="str">
        <f t="shared" si="15"/>
        <v>N</v>
      </c>
      <c r="AI113" s="8" t="str">
        <f t="shared" si="16"/>
        <v>N</v>
      </c>
      <c r="AJ113" s="8" t="str">
        <f t="shared" si="17"/>
        <v>N</v>
      </c>
      <c r="AK113" s="8" t="str">
        <f t="shared" si="18"/>
        <v>N</v>
      </c>
      <c r="AL113" s="8" t="str">
        <f t="shared" si="19"/>
        <v>N</v>
      </c>
      <c r="AM113" s="8"/>
      <c r="AN113" s="4">
        <f>'% D'!AW112</f>
        <v>2.0219999999999985</v>
      </c>
      <c r="AO113" s="12">
        <f>'% D'!AX112</f>
        <v>1.7619010829600057</v>
      </c>
      <c r="AP113" s="4">
        <f>'% D'!AY112</f>
        <v>7.533333333333303E-2</v>
      </c>
      <c r="AQ113" s="12">
        <f>'% D'!AZ112</f>
        <v>1.5337871507304002</v>
      </c>
      <c r="AR113" s="4">
        <f>'% D'!BA112</f>
        <v>0.25133333333334917</v>
      </c>
      <c r="AS113" s="12">
        <f>'% D'!BB112</f>
        <v>1.2138606369900815</v>
      </c>
      <c r="AT113" s="4">
        <f>'% D'!BC112</f>
        <v>0.59116666666666617</v>
      </c>
      <c r="AU113" s="12">
        <f>'% D'!BD112</f>
        <v>0.94772484383608802</v>
      </c>
      <c r="AV113" s="4">
        <f>'% D'!BE112</f>
        <v>0.94883333333332587</v>
      </c>
      <c r="AW113" s="12">
        <f>'% D'!BF112</f>
        <v>0.79132775990655446</v>
      </c>
      <c r="AY113" s="4">
        <f>'# D'!AW112</f>
        <v>0.50533333333333275</v>
      </c>
      <c r="AZ113" s="12">
        <f>'# D'!AX112</f>
        <v>0.44071119192778252</v>
      </c>
      <c r="BA113" s="4">
        <f>'# D'!AY112</f>
        <v>1.9000000000001904E-2</v>
      </c>
      <c r="BB113" s="12">
        <f>'# D'!AZ112</f>
        <v>0.38349544702567401</v>
      </c>
      <c r="BC113" s="4">
        <f>'# D'!BA112</f>
        <v>5.5333333333329904E-2</v>
      </c>
      <c r="BD113" s="12">
        <f>'# D'!BB112</f>
        <v>2.495021567343735</v>
      </c>
      <c r="BE113" s="4">
        <f>'# D'!BC112</f>
        <v>0.14799999999999969</v>
      </c>
      <c r="BF113" s="12">
        <f>'# D'!BD112</f>
        <v>0.23689517936926605</v>
      </c>
      <c r="BG113" s="4">
        <f>'# D'!BE112</f>
        <v>0.23716666666666342</v>
      </c>
      <c r="BH113" s="12">
        <f>'# D'!BF112</f>
        <v>0.19719130331789292</v>
      </c>
      <c r="BJ113" s="15">
        <f>'T-TEST'!AB112</f>
        <v>7.050750164531687E-2</v>
      </c>
      <c r="BK113" s="15">
        <f>'T-TEST'!AC112</f>
        <v>0.91859620546257159</v>
      </c>
      <c r="BL113" s="15">
        <f>'T-TEST'!AD112</f>
        <v>0.6383244827013832</v>
      </c>
      <c r="BM113" s="15">
        <f>'T-TEST'!AE112</f>
        <v>0.37359505421444439</v>
      </c>
      <c r="BN113" s="15">
        <f>'T-TEST'!AF112</f>
        <v>0.16203537665810094</v>
      </c>
      <c r="BP113" s="8" t="str">
        <f t="shared" si="20"/>
        <v>N</v>
      </c>
      <c r="BQ113" s="8" t="str">
        <f t="shared" si="21"/>
        <v>N</v>
      </c>
      <c r="BR113" s="8" t="str">
        <f t="shared" si="22"/>
        <v>N</v>
      </c>
      <c r="BS113" s="8" t="str">
        <f t="shared" si="23"/>
        <v>N</v>
      </c>
      <c r="BT113" s="8" t="str">
        <f t="shared" si="24"/>
        <v>N</v>
      </c>
      <c r="BV113" s="4">
        <f>'% D'!BH112</f>
        <v>0.36999999999999034</v>
      </c>
      <c r="BW113" s="4">
        <f>'% D'!BI112</f>
        <v>1.6376244287700357</v>
      </c>
      <c r="BX113" s="4">
        <f>'% D'!BJ112</f>
        <v>-1.3093333333333277</v>
      </c>
      <c r="BY113" s="4">
        <f>'% D'!BK112</f>
        <v>1.6781372259387224</v>
      </c>
      <c r="BZ113" s="4">
        <f>'% D'!BL112</f>
        <v>-0.71799999999998931</v>
      </c>
      <c r="CA113" s="4">
        <f>'% D'!BM112</f>
        <v>1.0285937616859948</v>
      </c>
      <c r="CB113" s="4">
        <f>'% D'!BN112</f>
        <v>-0.35516666666666197</v>
      </c>
      <c r="CC113" s="4">
        <f>'% D'!BO112</f>
        <v>0.61047087191402649</v>
      </c>
      <c r="CD113" s="4">
        <f>'% D'!BP112</f>
        <v>-0.32816666666666094</v>
      </c>
      <c r="CE113" s="4">
        <f>'% D'!BQ112</f>
        <v>0.52443561218087342</v>
      </c>
      <c r="CG113" s="4">
        <f>'# D'!BH112</f>
        <v>9.2666666666666231E-2</v>
      </c>
      <c r="CH113" s="12">
        <f>'# D'!BI112</f>
        <v>0.40976154935439202</v>
      </c>
      <c r="CI113" s="4">
        <f>'# D'!BJ112</f>
        <v>-0.32733333333333192</v>
      </c>
      <c r="CJ113" s="12">
        <f>'# D'!BK112</f>
        <v>0.41938198484546269</v>
      </c>
      <c r="CK113" s="4">
        <f>'# D'!BL112</f>
        <v>-0.24366666666666958</v>
      </c>
      <c r="CL113" s="12">
        <f>'# D'!BM112</f>
        <v>2.5653418988489287</v>
      </c>
      <c r="CM113" s="4">
        <f>'# D'!BN112</f>
        <v>-8.8666666666664895E-2</v>
      </c>
      <c r="CN113" s="12">
        <f>'# D'!BO112</f>
        <v>0.15267258983769996</v>
      </c>
      <c r="CO113" s="4">
        <f>'# D'!BP112</f>
        <v>-8.2166666666669386E-2</v>
      </c>
      <c r="CP113" s="12">
        <f>'# D'!BQ112</f>
        <v>0.13081204526829754</v>
      </c>
      <c r="CR113" s="15">
        <f>'T-TEST'!AH112</f>
        <v>0.64342838556607829</v>
      </c>
      <c r="CS113" s="15">
        <f>'T-TEST'!AI112</f>
        <v>0.19806848781208983</v>
      </c>
      <c r="CT113" s="15">
        <f>'T-TEST'!AJ112</f>
        <v>0.18586263043747833</v>
      </c>
      <c r="CU113" s="15">
        <f>'T-TEST'!AK112</f>
        <v>0.3908158134176255</v>
      </c>
      <c r="CV113" s="15">
        <f>'T-TEST'!AL112</f>
        <v>0.36681347624398991</v>
      </c>
      <c r="CX113" s="8" t="str">
        <f t="shared" si="25"/>
        <v>N</v>
      </c>
      <c r="CY113" s="8" t="str">
        <f t="shared" si="26"/>
        <v>N</v>
      </c>
      <c r="CZ113" s="8" t="str">
        <f t="shared" si="27"/>
        <v>N</v>
      </c>
      <c r="DA113" s="8" t="str">
        <f t="shared" si="28"/>
        <v>N</v>
      </c>
      <c r="DB113" s="8" t="str">
        <f t="shared" si="29"/>
        <v>N</v>
      </c>
    </row>
    <row r="114" spans="1:106" x14ac:dyDescent="0.25">
      <c r="A114" t="str">
        <f>'Raw Data'!A113</f>
        <v>A_p110g</v>
      </c>
      <c r="B114">
        <f>'Raw Data'!B113</f>
        <v>762</v>
      </c>
      <c r="C114">
        <f>'Raw Data'!C113</f>
        <v>767</v>
      </c>
      <c r="D114" t="str">
        <f>'Raw Data'!D113</f>
        <v>QVISQL</v>
      </c>
      <c r="E114" s="4">
        <f>'% D'!AL113</f>
        <v>4.8686666666666696</v>
      </c>
      <c r="F114" s="12">
        <f>'% D'!AM113</f>
        <v>3.2478469343514318</v>
      </c>
      <c r="G114" s="4">
        <f>'% D'!AN113</f>
        <v>4.9526666666666586</v>
      </c>
      <c r="H114" s="12">
        <f>'% D'!AO113</f>
        <v>2.8390017174106963</v>
      </c>
      <c r="I114" s="4">
        <f>'% D'!AP113</f>
        <v>3.5819999999999936</v>
      </c>
      <c r="J114" s="12">
        <f>'% D'!AQ113</f>
        <v>2.0815931278276341</v>
      </c>
      <c r="K114" s="4">
        <f>'% D'!AR113</f>
        <v>3.8426666666666449</v>
      </c>
      <c r="L114" s="12">
        <f>'% D'!AS113</f>
        <v>1.4047166621633524</v>
      </c>
      <c r="M114" s="4">
        <f>'% D'!AT113</f>
        <v>3.4749999999999801</v>
      </c>
      <c r="N114" s="12">
        <f>'% D'!AU113</f>
        <v>2.0318265889047704</v>
      </c>
      <c r="P114" s="4">
        <f>'# D'!AL113</f>
        <v>0.1943333333333328</v>
      </c>
      <c r="Q114" s="12">
        <f>'# D'!AM113</f>
        <v>0.1297204346352108</v>
      </c>
      <c r="R114" s="4">
        <f>'# D'!AN113</f>
        <v>0.19799999999999995</v>
      </c>
      <c r="S114" s="12">
        <f>'# D'!AO113</f>
        <v>0.11382239626578622</v>
      </c>
      <c r="T114" s="4">
        <f>'# D'!AP113</f>
        <v>0.15333333333333288</v>
      </c>
      <c r="U114" s="12">
        <f>'# D'!AQ113</f>
        <v>5.6438398207924526E-2</v>
      </c>
      <c r="V114" s="4">
        <f>'# D'!AR113</f>
        <v>0.15399999999999903</v>
      </c>
      <c r="W114" s="12">
        <f>'# D'!AS113</f>
        <v>5.6430373456583756E-2</v>
      </c>
      <c r="X114" s="4">
        <f>'# D'!AT113</f>
        <v>0.13899999999999935</v>
      </c>
      <c r="Y114" s="12">
        <f>'# D'!AU113</f>
        <v>8.0966688351016058E-2</v>
      </c>
      <c r="Z114" s="12"/>
      <c r="AB114" s="15">
        <f>'T-TEST'!V113</f>
        <v>4.7927176303949479E-2</v>
      </c>
      <c r="AC114" s="15">
        <f>'T-TEST'!W113</f>
        <v>2.2902009335978982E-2</v>
      </c>
      <c r="AD114" s="15">
        <f>'T-TEST'!X113</f>
        <v>1.8001500201389423E-2</v>
      </c>
      <c r="AE114" s="15">
        <f>'T-TEST'!Y113</f>
        <v>3.7939236707566016E-3</v>
      </c>
      <c r="AF114" s="15">
        <f>'T-TEST'!Z113</f>
        <v>1.3928410937282963E-2</v>
      </c>
      <c r="AH114" s="8" t="str">
        <f t="shared" si="15"/>
        <v>N</v>
      </c>
      <c r="AI114" s="8" t="str">
        <f t="shared" si="16"/>
        <v>N</v>
      </c>
      <c r="AJ114" s="8" t="str">
        <f t="shared" si="17"/>
        <v>N</v>
      </c>
      <c r="AK114" s="8" t="str">
        <f t="shared" si="18"/>
        <v>N</v>
      </c>
      <c r="AL114" s="8" t="str">
        <f t="shared" si="19"/>
        <v>N</v>
      </c>
      <c r="AM114" s="8"/>
      <c r="AN114" s="4">
        <f>'% D'!AW113</f>
        <v>2.0103333333333495</v>
      </c>
      <c r="AO114" s="12">
        <f>'% D'!AX113</f>
        <v>3.3025605697697697</v>
      </c>
      <c r="AP114" s="4">
        <f>'% D'!AY113</f>
        <v>1.1899999999999977</v>
      </c>
      <c r="AQ114" s="12">
        <f>'% D'!AZ113</f>
        <v>2.4873222844491263</v>
      </c>
      <c r="AR114" s="4">
        <f>'% D'!BA113</f>
        <v>0.45199999999999818</v>
      </c>
      <c r="AS114" s="12">
        <f>'% D'!BB113</f>
        <v>2.3207737612345842</v>
      </c>
      <c r="AT114" s="4">
        <f>'% D'!BC113</f>
        <v>0.83183333333332143</v>
      </c>
      <c r="AU114" s="12">
        <f>'% D'!BD113</f>
        <v>2.2392293640915071</v>
      </c>
      <c r="AV114" s="4">
        <f>'% D'!BE113</f>
        <v>0.32483333333333064</v>
      </c>
      <c r="AW114" s="12">
        <f>'% D'!BF113</f>
        <v>2.0919387279346053</v>
      </c>
      <c r="AY114" s="4">
        <f>'# D'!AW113</f>
        <v>8.0000000000000071E-2</v>
      </c>
      <c r="AZ114" s="12">
        <f>'# D'!AX113</f>
        <v>0.13173197311873117</v>
      </c>
      <c r="BA114" s="4">
        <f>'# D'!AY113</f>
        <v>4.7666666666665858E-2</v>
      </c>
      <c r="BB114" s="12">
        <f>'# D'!AZ113</f>
        <v>9.9654698497273125E-2</v>
      </c>
      <c r="BC114" s="4">
        <f>'# D'!BA113</f>
        <v>3.2666666666666178E-2</v>
      </c>
      <c r="BD114" s="12">
        <f>'# D'!BB113</f>
        <v>6.894128949020821E-2</v>
      </c>
      <c r="BE114" s="4">
        <f>'# D'!BC113</f>
        <v>3.3499999999999641E-2</v>
      </c>
      <c r="BF114" s="12">
        <f>'# D'!BD113</f>
        <v>9.0062841897620302E-2</v>
      </c>
      <c r="BG114" s="4">
        <f>'# D'!BE113</f>
        <v>1.266666666666616E-2</v>
      </c>
      <c r="BH114" s="12">
        <f>'# D'!BF113</f>
        <v>8.3348151232709E-2</v>
      </c>
      <c r="BJ114" s="15">
        <f>'T-TEST'!AB113</f>
        <v>0.26983281525413816</v>
      </c>
      <c r="BK114" s="15">
        <f>'T-TEST'!AC113</f>
        <v>0.37496114301315059</v>
      </c>
      <c r="BL114" s="15">
        <f>'T-TEST'!AD113</f>
        <v>0.66159244463772038</v>
      </c>
      <c r="BM114" s="15">
        <f>'T-TEST'!AE113</f>
        <v>0.55613477154760438</v>
      </c>
      <c r="BN114" s="15">
        <f>'T-TEST'!AF113</f>
        <v>0.76604654301619002</v>
      </c>
      <c r="BP114" s="8" t="str">
        <f t="shared" si="20"/>
        <v>N</v>
      </c>
      <c r="BQ114" s="8" t="str">
        <f t="shared" si="21"/>
        <v>N</v>
      </c>
      <c r="BR114" s="8" t="str">
        <f t="shared" si="22"/>
        <v>N</v>
      </c>
      <c r="BS114" s="8" t="str">
        <f t="shared" si="23"/>
        <v>N</v>
      </c>
      <c r="BT114" s="8" t="str">
        <f t="shared" si="24"/>
        <v>N</v>
      </c>
      <c r="BV114" s="4">
        <f>'% D'!BH113</f>
        <v>-2.8583333333333201</v>
      </c>
      <c r="BW114" s="4">
        <f>'% D'!BI113</f>
        <v>4.5589366908778892</v>
      </c>
      <c r="BX114" s="4">
        <f>'% D'!BJ113</f>
        <v>-3.7626666666666608</v>
      </c>
      <c r="BY114" s="4">
        <f>'% D'!BK113</f>
        <v>1.720089215641202</v>
      </c>
      <c r="BZ114" s="4">
        <f>'% D'!BL113</f>
        <v>-3.1299999999999955</v>
      </c>
      <c r="CA114" s="4">
        <f>'% D'!BM113</f>
        <v>1.9607523958767428</v>
      </c>
      <c r="CB114" s="4">
        <f>'% D'!BN113</f>
        <v>-3.0108333333333235</v>
      </c>
      <c r="CC114" s="4">
        <f>'% D'!BO113</f>
        <v>2.0038139177546537</v>
      </c>
      <c r="CD114" s="4">
        <f>'% D'!BP113</f>
        <v>-3.1501666666666495</v>
      </c>
      <c r="CE114" s="4">
        <f>'% D'!BQ113</f>
        <v>2.0032254484725156</v>
      </c>
      <c r="CG114" s="4">
        <f>'# D'!BH113</f>
        <v>-0.11433333333333273</v>
      </c>
      <c r="CH114" s="12">
        <f>'# D'!BI113</f>
        <v>0.18228170610238426</v>
      </c>
      <c r="CI114" s="4">
        <f>'# D'!BJ113</f>
        <v>-0.1503333333333341</v>
      </c>
      <c r="CJ114" s="12">
        <f>'# D'!BK113</f>
        <v>6.9194963737303661E-2</v>
      </c>
      <c r="CK114" s="4">
        <f>'# D'!BL113</f>
        <v>-0.1206666666666667</v>
      </c>
      <c r="CL114" s="12">
        <f>'# D'!BM113</f>
        <v>6.7104478560798889E-2</v>
      </c>
      <c r="CM114" s="4">
        <f>'# D'!BN113</f>
        <v>-0.12049999999999939</v>
      </c>
      <c r="CN114" s="12">
        <f>'# D'!BO113</f>
        <v>8.0918830111184087E-2</v>
      </c>
      <c r="CO114" s="4">
        <f>'# D'!BP113</f>
        <v>-0.12633333333333319</v>
      </c>
      <c r="CP114" s="12">
        <f>'# D'!BQ113</f>
        <v>7.9642923735946336E-2</v>
      </c>
      <c r="CR114" s="15">
        <f>'T-TEST'!AH113</f>
        <v>0.19930249643765247</v>
      </c>
      <c r="CS114" s="15">
        <f>'T-TEST'!AI113</f>
        <v>9.4928232470499387E-3</v>
      </c>
      <c r="CT114" s="15">
        <f>'T-TEST'!AJ113</f>
        <v>1.9553918864178142E-2</v>
      </c>
      <c r="CU114" s="15">
        <f>'T-TEST'!AK113</f>
        <v>0.17749431505538582</v>
      </c>
      <c r="CV114" s="15">
        <f>'T-TEST'!AL113</f>
        <v>6.7009193702497999E-2</v>
      </c>
      <c r="CX114" s="8" t="str">
        <f t="shared" si="25"/>
        <v>N</v>
      </c>
      <c r="CY114" s="8" t="str">
        <f t="shared" si="26"/>
        <v>N</v>
      </c>
      <c r="CZ114" s="8" t="str">
        <f t="shared" si="27"/>
        <v>N</v>
      </c>
      <c r="DA114" s="8" t="str">
        <f t="shared" si="28"/>
        <v>N</v>
      </c>
      <c r="DB114" s="8" t="str">
        <f t="shared" si="29"/>
        <v>N</v>
      </c>
    </row>
    <row r="115" spans="1:106" x14ac:dyDescent="0.25">
      <c r="A115" t="str">
        <f>'Raw Data'!A114</f>
        <v>A_p110g</v>
      </c>
      <c r="B115">
        <f>'Raw Data'!B114</f>
        <v>767</v>
      </c>
      <c r="C115">
        <f>'Raw Data'!C114</f>
        <v>782</v>
      </c>
      <c r="D115" t="str">
        <f>'Raw Data'!D114</f>
        <v>LKQKLENLQNSQLPES</v>
      </c>
      <c r="E115" s="4">
        <f>'% D'!AL114</f>
        <v>1.9040000000000035</v>
      </c>
      <c r="F115" s="12">
        <f>'% D'!AM114</f>
        <v>1.1325634254885855</v>
      </c>
      <c r="G115" s="4">
        <f>'% D'!AN114</f>
        <v>2.06666666666667</v>
      </c>
      <c r="H115" s="12">
        <f>'% D'!AO114</f>
        <v>1.4794578412093218</v>
      </c>
      <c r="I115" s="4">
        <f>'% D'!AP114</f>
        <v>-2.3549999999999969</v>
      </c>
      <c r="J115" s="12">
        <f>'% D'!AQ114</f>
        <v>1.8368267486168477</v>
      </c>
      <c r="K115" s="4">
        <f>'% D'!AR114</f>
        <v>-0.58500000000000796</v>
      </c>
      <c r="L115" s="12">
        <f>'% D'!AS114</f>
        <v>2.0861353148197521</v>
      </c>
      <c r="M115" s="4">
        <f>'% D'!AT114</f>
        <v>0.22633333333334349</v>
      </c>
      <c r="N115" s="12">
        <f>'% D'!AU114</f>
        <v>1.6614451421143424</v>
      </c>
      <c r="P115" s="4">
        <f>'# D'!AL114</f>
        <v>0.24766666666666648</v>
      </c>
      <c r="Q115" s="12">
        <f>'# D'!AM114</f>
        <v>0.14690044751610784</v>
      </c>
      <c r="R115" s="4">
        <f>'# D'!AN114</f>
        <v>0.26900000000000013</v>
      </c>
      <c r="S115" s="12">
        <f>'# D'!AO114</f>
        <v>0.19179416263157031</v>
      </c>
      <c r="T115" s="4">
        <f>'# D'!AP114</f>
        <v>-0.21366666666666667</v>
      </c>
      <c r="U115" s="12">
        <f>'# D'!AQ114</f>
        <v>2.3129991463555619</v>
      </c>
      <c r="V115" s="4">
        <f>'# D'!AR114</f>
        <v>-7.6333333333334252E-2</v>
      </c>
      <c r="W115" s="12">
        <f>'# D'!AS114</f>
        <v>0.27121145379408929</v>
      </c>
      <c r="X115" s="4">
        <f>'# D'!AT114</f>
        <v>2.8999999999999915E-2</v>
      </c>
      <c r="Y115" s="12">
        <f>'# D'!AU114</f>
        <v>0.21608481345669633</v>
      </c>
      <c r="Z115" s="12"/>
      <c r="AB115" s="15">
        <f>'T-TEST'!V114</f>
        <v>2.246684631454476E-2</v>
      </c>
      <c r="AC115" s="15">
        <f>'T-TEST'!W114</f>
        <v>9.1758942460700571E-2</v>
      </c>
      <c r="AD115" s="15">
        <f>'T-TEST'!X114</f>
        <v>4.7190944859228257E-2</v>
      </c>
      <c r="AE115" s="15">
        <f>'T-TEST'!Y114</f>
        <v>0.53392569810336632</v>
      </c>
      <c r="AF115" s="15">
        <f>'T-TEST'!Z114</f>
        <v>0.7644481647725061</v>
      </c>
      <c r="AH115" s="8" t="str">
        <f t="shared" si="15"/>
        <v>N</v>
      </c>
      <c r="AI115" s="8" t="str">
        <f t="shared" si="16"/>
        <v>N</v>
      </c>
      <c r="AJ115" s="8" t="str">
        <f t="shared" si="17"/>
        <v>N</v>
      </c>
      <c r="AK115" s="8" t="str">
        <f t="shared" si="18"/>
        <v>N</v>
      </c>
      <c r="AL115" s="8" t="str">
        <f t="shared" si="19"/>
        <v>N</v>
      </c>
      <c r="AM115" s="8"/>
      <c r="AN115" s="4">
        <f>'% D'!AW114</f>
        <v>1.0420000000000016</v>
      </c>
      <c r="AO115" s="12">
        <f>'% D'!AX114</f>
        <v>1.1217456011131604</v>
      </c>
      <c r="AP115" s="4">
        <f>'% D'!AY114</f>
        <v>-3.1666666666666288E-2</v>
      </c>
      <c r="AQ115" s="12">
        <f>'% D'!AZ114</f>
        <v>2.210403598073964</v>
      </c>
      <c r="AR115" s="4">
        <f>'% D'!BA114</f>
        <v>1.9906666666666624</v>
      </c>
      <c r="AS115" s="12">
        <f>'% D'!BB114</f>
        <v>1.3026523419280427</v>
      </c>
      <c r="AT115" s="4">
        <f>'% D'!BC114</f>
        <v>3.0873333333333335</v>
      </c>
      <c r="AU115" s="12">
        <f>'% D'!BD114</f>
        <v>1.1966520740258271</v>
      </c>
      <c r="AV115" s="4">
        <f>'% D'!BE114</f>
        <v>2.8861666666666821</v>
      </c>
      <c r="AW115" s="12">
        <f>'% D'!BF114</f>
        <v>1.7405994430919023</v>
      </c>
      <c r="AY115" s="4">
        <f>'# D'!AW114</f>
        <v>0.13533333333333308</v>
      </c>
      <c r="AZ115" s="12">
        <f>'# D'!AX114</f>
        <v>0.1453415904061553</v>
      </c>
      <c r="BA115" s="4">
        <f>'# D'!AY114</f>
        <v>-3.9999999999995595E-3</v>
      </c>
      <c r="BB115" s="12">
        <f>'# D'!AZ114</f>
        <v>0.28686710087374767</v>
      </c>
      <c r="BC115" s="4">
        <f>'# D'!BA114</f>
        <v>0.28533333333333299</v>
      </c>
      <c r="BD115" s="12">
        <f>'# D'!BB114</f>
        <v>2.3588309659219071</v>
      </c>
      <c r="BE115" s="4">
        <f>'# D'!BC114</f>
        <v>0.40083333333333293</v>
      </c>
      <c r="BF115" s="12">
        <f>'# D'!BD114</f>
        <v>0.15563474559817669</v>
      </c>
      <c r="BG115" s="4">
        <f>'# D'!BE114</f>
        <v>0.37550000000000061</v>
      </c>
      <c r="BH115" s="12">
        <f>'# D'!BF114</f>
        <v>0.2263109318874299</v>
      </c>
      <c r="BJ115" s="15">
        <f>'T-TEST'!AB114</f>
        <v>0.10246579631245738</v>
      </c>
      <c r="BK115" s="15">
        <f>'T-TEST'!AC114</f>
        <v>0.97457301404474439</v>
      </c>
      <c r="BL115" s="15">
        <f>'T-TEST'!AD114</f>
        <v>8.8768723082200421E-2</v>
      </c>
      <c r="BM115" s="15">
        <f>'T-TEST'!AE114</f>
        <v>1.8345859241589237E-2</v>
      </c>
      <c r="BN115" s="15">
        <f>'T-TEST'!AF114</f>
        <v>0.10615494247130915</v>
      </c>
      <c r="BP115" s="8" t="str">
        <f t="shared" si="20"/>
        <v>N</v>
      </c>
      <c r="BQ115" s="8" t="str">
        <f t="shared" si="21"/>
        <v>N</v>
      </c>
      <c r="BR115" s="8" t="str">
        <f t="shared" si="22"/>
        <v>N</v>
      </c>
      <c r="BS115" s="8" t="str">
        <f t="shared" si="23"/>
        <v>N</v>
      </c>
      <c r="BT115" s="8" t="str">
        <f t="shared" si="24"/>
        <v>N</v>
      </c>
      <c r="BV115" s="4">
        <f>'% D'!BH114</f>
        <v>-0.86200000000000188</v>
      </c>
      <c r="BW115" s="4">
        <f>'% D'!BI114</f>
        <v>1.3802220744053406</v>
      </c>
      <c r="BX115" s="4">
        <f>'% D'!BJ114</f>
        <v>-2.0983333333333363</v>
      </c>
      <c r="BY115" s="4">
        <f>'% D'!BK114</f>
        <v>1.2610073885013149</v>
      </c>
      <c r="BZ115" s="4">
        <f>'% D'!BL114</f>
        <v>4.3456666666666592</v>
      </c>
      <c r="CA115" s="4">
        <f>'% D'!BM114</f>
        <v>0.88556782343609108</v>
      </c>
      <c r="CB115" s="4">
        <f>'% D'!BN114</f>
        <v>3.6723333333333414</v>
      </c>
      <c r="CC115" s="4">
        <f>'% D'!BO114</f>
        <v>1.469310801366889</v>
      </c>
      <c r="CD115" s="4">
        <f>'% D'!BP114</f>
        <v>2.6598333333333386</v>
      </c>
      <c r="CE115" s="4">
        <f>'% D'!BQ114</f>
        <v>2.0435802561444421</v>
      </c>
      <c r="CG115" s="4">
        <f>'# D'!BH114</f>
        <v>-0.1123333333333334</v>
      </c>
      <c r="CH115" s="12">
        <f>'# D'!BI114</f>
        <v>0.17961877211985425</v>
      </c>
      <c r="CI115" s="4">
        <f>'# D'!BJ114</f>
        <v>-0.27299999999999969</v>
      </c>
      <c r="CJ115" s="12">
        <f>'# D'!BK114</f>
        <v>0.16346397079274852</v>
      </c>
      <c r="CK115" s="4">
        <f>'# D'!BL114</f>
        <v>0.49899999999999967</v>
      </c>
      <c r="CL115" s="12">
        <f>'# D'!BM114</f>
        <v>2.3455538317524329</v>
      </c>
      <c r="CM115" s="4">
        <f>'# D'!BN114</f>
        <v>0.47716666666666718</v>
      </c>
      <c r="CN115" s="12">
        <f>'# D'!BO114</f>
        <v>0.19053002700168784</v>
      </c>
      <c r="CO115" s="4">
        <f>'# D'!BP114</f>
        <v>0.3465000000000007</v>
      </c>
      <c r="CP115" s="12">
        <f>'# D'!BQ114</f>
        <v>0.26554552623202038</v>
      </c>
      <c r="CR115" s="15">
        <f>'T-TEST'!AH114</f>
        <v>0.20034163446452763</v>
      </c>
      <c r="CS115" s="15">
        <f>'T-TEST'!AI114</f>
        <v>5.8949458576156751E-2</v>
      </c>
      <c r="CT115" s="15">
        <f>'T-TEST'!AJ114</f>
        <v>6.1758900524769003E-3</v>
      </c>
      <c r="CU115" s="15">
        <f>'T-TEST'!AK114</f>
        <v>2.5234139464605551E-2</v>
      </c>
      <c r="CV115" s="15">
        <f>'T-TEST'!AL114</f>
        <v>9.8312063462465377E-2</v>
      </c>
      <c r="CX115" s="8" t="str">
        <f t="shared" si="25"/>
        <v>N</v>
      </c>
      <c r="CY115" s="8" t="str">
        <f t="shared" si="26"/>
        <v>N</v>
      </c>
      <c r="CZ115" s="8" t="str">
        <f t="shared" si="27"/>
        <v>N</v>
      </c>
      <c r="DA115" s="8" t="str">
        <f t="shared" si="28"/>
        <v>N</v>
      </c>
      <c r="DB115" s="8" t="str">
        <f t="shared" si="29"/>
        <v>N</v>
      </c>
    </row>
    <row r="116" spans="1:106" x14ac:dyDescent="0.25">
      <c r="A116" t="str">
        <f>'Raw Data'!A115</f>
        <v>A_p110g</v>
      </c>
      <c r="B116">
        <f>'Raw Data'!B115</f>
        <v>768</v>
      </c>
      <c r="C116">
        <f>'Raw Data'!C115</f>
        <v>782</v>
      </c>
      <c r="D116" t="str">
        <f>'Raw Data'!D115</f>
        <v>KQKLENLQNSQLPES</v>
      </c>
      <c r="E116" s="4">
        <f>'% D'!AL115</f>
        <v>1.9380000000000024</v>
      </c>
      <c r="F116" s="12">
        <f>'% D'!AM115</f>
        <v>0.72962746240404042</v>
      </c>
      <c r="G116" s="4">
        <f>'% D'!AN115</f>
        <v>1.2303333333333271</v>
      </c>
      <c r="H116" s="12">
        <f>'% D'!AO115</f>
        <v>1.7854381617129447</v>
      </c>
      <c r="I116" s="4">
        <f>'% D'!AP115</f>
        <v>0.86166666666667169</v>
      </c>
      <c r="J116" s="12">
        <f>'% D'!AQ115</f>
        <v>1.1345262638139566</v>
      </c>
      <c r="K116" s="4">
        <f>'% D'!AR115</f>
        <v>0.44833333333333769</v>
      </c>
      <c r="L116" s="12">
        <f>'% D'!AS115</f>
        <v>2.2489081678070817</v>
      </c>
      <c r="M116" s="4">
        <f>'% D'!AT115</f>
        <v>-0.14633333333333098</v>
      </c>
      <c r="N116" s="12">
        <f>'% D'!AU115</f>
        <v>1.0390306804527878</v>
      </c>
      <c r="P116" s="4">
        <f>'# D'!AL115</f>
        <v>0.2326666666666668</v>
      </c>
      <c r="Q116" s="12">
        <f>'# D'!AM115</f>
        <v>8.7176591065970435E-2</v>
      </c>
      <c r="R116" s="4">
        <f>'# D'!AN115</f>
        <v>0.14799999999999969</v>
      </c>
      <c r="S116" s="12">
        <f>'# D'!AO115</f>
        <v>0.21459351479154026</v>
      </c>
      <c r="T116" s="4">
        <f>'# D'!AP115</f>
        <v>0.11399999999999899</v>
      </c>
      <c r="U116" s="12">
        <f>'# D'!AQ115</f>
        <v>2.1229483108543024</v>
      </c>
      <c r="V116" s="4">
        <f>'# D'!AR115</f>
        <v>5.400000000000027E-2</v>
      </c>
      <c r="W116" s="12">
        <f>'# D'!AS115</f>
        <v>0.26976491525998886</v>
      </c>
      <c r="X116" s="4">
        <f>'# D'!AT115</f>
        <v>-1.7666666666666941E-2</v>
      </c>
      <c r="Y116" s="12">
        <f>'# D'!AU115</f>
        <v>0.12454540860498006</v>
      </c>
      <c r="Z116" s="12"/>
      <c r="AB116" s="15">
        <f>'T-TEST'!V115</f>
        <v>2.0861881580368967E-2</v>
      </c>
      <c r="AC116" s="15">
        <f>'T-TEST'!W115</f>
        <v>0.17029110441244699</v>
      </c>
      <c r="AD116" s="15">
        <f>'T-TEST'!X115</f>
        <v>0.13802646974050972</v>
      </c>
      <c r="AE116" s="15">
        <f>'T-TEST'!Y115</f>
        <v>0.65659690157794004</v>
      </c>
      <c r="AF116" s="15">
        <f>'T-TEST'!Z115</f>
        <v>0.77557145062912503</v>
      </c>
      <c r="AH116" s="8" t="str">
        <f t="shared" si="15"/>
        <v>N</v>
      </c>
      <c r="AI116" s="8" t="str">
        <f t="shared" si="16"/>
        <v>N</v>
      </c>
      <c r="AJ116" s="8" t="str">
        <f t="shared" si="17"/>
        <v>N</v>
      </c>
      <c r="AK116" s="8" t="str">
        <f t="shared" si="18"/>
        <v>N</v>
      </c>
      <c r="AL116" s="8" t="str">
        <f t="shared" si="19"/>
        <v>N</v>
      </c>
      <c r="AM116" s="8"/>
      <c r="AN116" s="4">
        <f>'% D'!AW115</f>
        <v>0.74400000000000333</v>
      </c>
      <c r="AO116" s="12">
        <f>'% D'!AX115</f>
        <v>1.2607147291265508</v>
      </c>
      <c r="AP116" s="4">
        <f>'% D'!AY115</f>
        <v>0.29999999999999716</v>
      </c>
      <c r="AQ116" s="12">
        <f>'% D'!AZ115</f>
        <v>1.7945779922523073</v>
      </c>
      <c r="AR116" s="4">
        <f>'% D'!BA115</f>
        <v>0.32099999999999795</v>
      </c>
      <c r="AS116" s="12">
        <f>'% D'!BB115</f>
        <v>1.0182047299383226</v>
      </c>
      <c r="AT116" s="4">
        <f>'% D'!BC115</f>
        <v>-1.9166666666663446E-2</v>
      </c>
      <c r="AU116" s="12">
        <f>'% D'!BD115</f>
        <v>2.0788349646550159</v>
      </c>
      <c r="AV116" s="4">
        <f>'% D'!BE115</f>
        <v>1.1495000000000033</v>
      </c>
      <c r="AW116" s="12">
        <f>'% D'!BF115</f>
        <v>1.0429579587446709</v>
      </c>
      <c r="AY116" s="4">
        <f>'# D'!AW115</f>
        <v>8.9333333333333265E-2</v>
      </c>
      <c r="AZ116" s="12">
        <f>'# D'!AX115</f>
        <v>0.15114110684485502</v>
      </c>
      <c r="BA116" s="4">
        <f>'# D'!AY115</f>
        <v>3.5999999999999588E-2</v>
      </c>
      <c r="BB116" s="12">
        <f>'# D'!AZ115</f>
        <v>0.21541239618237779</v>
      </c>
      <c r="BC116" s="4">
        <f>'# D'!BA115</f>
        <v>7.0000000000000284E-2</v>
      </c>
      <c r="BD116" s="12">
        <f>'# D'!BB115</f>
        <v>2.1702248344847623</v>
      </c>
      <c r="BE116" s="4">
        <f>'# D'!BC115</f>
        <v>-2.1666666666675383E-3</v>
      </c>
      <c r="BF116" s="12">
        <f>'# D'!BD115</f>
        <v>0.24998548037426871</v>
      </c>
      <c r="BG116" s="4">
        <f>'# D'!BE115</f>
        <v>0.13816666666666499</v>
      </c>
      <c r="BH116" s="12">
        <f>'# D'!BF115</f>
        <v>0.12507131192782617</v>
      </c>
      <c r="BJ116" s="15">
        <f>'T-TEST'!AB115</f>
        <v>0.22577111349345216</v>
      </c>
      <c r="BK116" s="15">
        <f>'T-TEST'!AC115</f>
        <v>0.70495996048394916</v>
      </c>
      <c r="BL116" s="15">
        <f>'T-TEST'!AD115</f>
        <v>0.48728788173952653</v>
      </c>
      <c r="BM116" s="15">
        <f>'T-TEST'!AE115</f>
        <v>0.9869939627722939</v>
      </c>
      <c r="BN116" s="15">
        <f>'T-TEST'!AF115</f>
        <v>0.10529416003938738</v>
      </c>
      <c r="BP116" s="8" t="str">
        <f t="shared" si="20"/>
        <v>N</v>
      </c>
      <c r="BQ116" s="8" t="str">
        <f t="shared" si="21"/>
        <v>N</v>
      </c>
      <c r="BR116" s="8" t="str">
        <f t="shared" si="22"/>
        <v>N</v>
      </c>
      <c r="BS116" s="8" t="str">
        <f t="shared" si="23"/>
        <v>N</v>
      </c>
      <c r="BT116" s="8" t="str">
        <f t="shared" si="24"/>
        <v>N</v>
      </c>
      <c r="BV116" s="4">
        <f>'% D'!BH115</f>
        <v>-1.1939999999999991</v>
      </c>
      <c r="BW116" s="4">
        <f>'% D'!BI115</f>
        <v>0.84920883677605818</v>
      </c>
      <c r="BX116" s="4">
        <f>'% D'!BJ115</f>
        <v>-0.9303333333333299</v>
      </c>
      <c r="BY116" s="4">
        <f>'% D'!BK115</f>
        <v>1.6286224639751148</v>
      </c>
      <c r="BZ116" s="4">
        <f>'% D'!BL115</f>
        <v>-0.54066666666667373</v>
      </c>
      <c r="CA116" s="4">
        <f>'% D'!BM115</f>
        <v>1.055453757438078</v>
      </c>
      <c r="CB116" s="4">
        <f>'% D'!BN115</f>
        <v>-0.46750000000000114</v>
      </c>
      <c r="CC116" s="4">
        <f>'% D'!BO115</f>
        <v>2.4596849606341062</v>
      </c>
      <c r="CD116" s="4">
        <f>'% D'!BP115</f>
        <v>1.2958333333333343</v>
      </c>
      <c r="CE116" s="4">
        <f>'% D'!BQ115</f>
        <v>0.57448606871872099</v>
      </c>
      <c r="CG116" s="4">
        <f>'# D'!BH115</f>
        <v>-0.14333333333333353</v>
      </c>
      <c r="CH116" s="12">
        <f>'# D'!BI115</f>
        <v>0.10224418836543307</v>
      </c>
      <c r="CI116" s="4">
        <f>'# D'!BJ115</f>
        <v>-0.1120000000000001</v>
      </c>
      <c r="CJ116" s="12">
        <f>'# D'!BK115</f>
        <v>0.19538849189909102</v>
      </c>
      <c r="CK116" s="4">
        <f>'# D'!BL115</f>
        <v>-4.3999999999998707E-2</v>
      </c>
      <c r="CL116" s="12">
        <f>'# D'!BM115</f>
        <v>2.1413376497678822</v>
      </c>
      <c r="CM116" s="4">
        <f>'# D'!BN115</f>
        <v>-5.6166666666667808E-2</v>
      </c>
      <c r="CN116" s="12">
        <f>'# D'!BO115</f>
        <v>0.29555107954847415</v>
      </c>
      <c r="CO116" s="4">
        <f>'# D'!BP115</f>
        <v>0.15583333333333194</v>
      </c>
      <c r="CP116" s="12">
        <f>'# D'!BQ115</f>
        <v>6.8770561233434835E-2</v>
      </c>
      <c r="CR116" s="15">
        <f>'T-TEST'!AH115</f>
        <v>8.9348015089857485E-2</v>
      </c>
      <c r="CS116" s="15">
        <f>'T-TEST'!AI115</f>
        <v>0.23297980440751623</v>
      </c>
      <c r="CT116" s="15">
        <f>'T-TEST'!AJ115</f>
        <v>0.28404697111109051</v>
      </c>
      <c r="CU116" s="15">
        <f>'T-TEST'!AK115</f>
        <v>0.70674830362768959</v>
      </c>
      <c r="CV116" s="15">
        <f>'T-TEST'!AL115</f>
        <v>3.0280613124866171E-2</v>
      </c>
      <c r="CX116" s="8" t="str">
        <f t="shared" si="25"/>
        <v>N</v>
      </c>
      <c r="CY116" s="8" t="str">
        <f t="shared" si="26"/>
        <v>N</v>
      </c>
      <c r="CZ116" s="8" t="str">
        <f t="shared" si="27"/>
        <v>N</v>
      </c>
      <c r="DA116" s="8" t="str">
        <f t="shared" si="28"/>
        <v>N</v>
      </c>
      <c r="DB116" s="8" t="str">
        <f t="shared" si="29"/>
        <v>N</v>
      </c>
    </row>
    <row r="117" spans="1:106" x14ac:dyDescent="0.25">
      <c r="A117" t="str">
        <f>'Raw Data'!A116</f>
        <v>A_p110g</v>
      </c>
      <c r="B117">
        <f>'Raw Data'!B116</f>
        <v>783</v>
      </c>
      <c r="C117">
        <f>'Raw Data'!C116</f>
        <v>796</v>
      </c>
      <c r="D117" t="str">
        <f>'Raw Data'!D116</f>
        <v>FRVPYDPGLKAGAL</v>
      </c>
      <c r="E117" s="4">
        <f>'% D'!AL116</f>
        <v>-6.9333333333333691E-2</v>
      </c>
      <c r="F117" s="12">
        <f>'% D'!AM116</f>
        <v>1.115476031692366</v>
      </c>
      <c r="G117" s="4">
        <f>'% D'!AN116</f>
        <v>-0.17633333333333301</v>
      </c>
      <c r="H117" s="12">
        <f>'% D'!AO116</f>
        <v>0.95560983975420744</v>
      </c>
      <c r="I117" s="4">
        <f>'% D'!AP116</f>
        <v>-0.33666666666666689</v>
      </c>
      <c r="J117" s="12">
        <f>'% D'!AQ116</f>
        <v>1.3800480558369355</v>
      </c>
      <c r="K117" s="4">
        <f>'% D'!AR116</f>
        <v>0.16033333333333388</v>
      </c>
      <c r="L117" s="12">
        <f>'% D'!AS116</f>
        <v>0.98385300828626654</v>
      </c>
      <c r="M117" s="4">
        <f>'% D'!AT116</f>
        <v>0.4706666666666699</v>
      </c>
      <c r="N117" s="12">
        <f>'% D'!AU116</f>
        <v>0.23771063388610447</v>
      </c>
      <c r="P117" s="4">
        <f>'# D'!AL116</f>
        <v>-7.0000000000000062E-3</v>
      </c>
      <c r="Q117" s="12">
        <f>'# D'!AM116</f>
        <v>0.11121645521396073</v>
      </c>
      <c r="R117" s="4">
        <f>'# D'!AN116</f>
        <v>-1.7333333333333339E-2</v>
      </c>
      <c r="S117" s="12">
        <f>'# D'!AO116</f>
        <v>9.5171326990983657E-2</v>
      </c>
      <c r="T117" s="4">
        <f>'# D'!AP116</f>
        <v>-1.7666666666666608E-2</v>
      </c>
      <c r="U117" s="12">
        <f>'# D'!AQ116</f>
        <v>1.3424481106742086</v>
      </c>
      <c r="V117" s="4">
        <f>'# D'!AR116</f>
        <v>1.566666666666694E-2</v>
      </c>
      <c r="W117" s="12">
        <f>'# D'!AS116</f>
        <v>9.8014073884267278E-2</v>
      </c>
      <c r="X117" s="4">
        <f>'# D'!AT116</f>
        <v>4.7000000000000153E-2</v>
      </c>
      <c r="Y117" s="12">
        <f>'# D'!AU116</f>
        <v>2.3580157090213029E-2</v>
      </c>
      <c r="Z117" s="12"/>
      <c r="AB117" s="15">
        <f>'T-TEST'!V116</f>
        <v>0.88731642408648215</v>
      </c>
      <c r="AC117" s="15">
        <f>'T-TEST'!W116</f>
        <v>0.6792452818249296</v>
      </c>
      <c r="AD117" s="15">
        <f>'T-TEST'!X116</f>
        <v>0.5934908353712639</v>
      </c>
      <c r="AE117" s="15">
        <f>'T-TEST'!Y116</f>
        <v>0.72265444488382102</v>
      </c>
      <c r="AF117" s="15">
        <f>'T-TEST'!Z116</f>
        <v>1.7918494723714904E-2</v>
      </c>
      <c r="AH117" s="8" t="str">
        <f t="shared" si="15"/>
        <v>N</v>
      </c>
      <c r="AI117" s="8" t="str">
        <f t="shared" si="16"/>
        <v>N</v>
      </c>
      <c r="AJ117" s="8" t="str">
        <f t="shared" si="17"/>
        <v>N</v>
      </c>
      <c r="AK117" s="8" t="str">
        <f t="shared" si="18"/>
        <v>N</v>
      </c>
      <c r="AL117" s="8" t="str">
        <f t="shared" si="19"/>
        <v>N</v>
      </c>
      <c r="AM117" s="8"/>
      <c r="AN117" s="4">
        <f>'% D'!AW116</f>
        <v>9.299999999999975E-2</v>
      </c>
      <c r="AO117" s="12">
        <f>'% D'!AX116</f>
        <v>1.03531703972916</v>
      </c>
      <c r="AP117" s="4">
        <f>'% D'!AY116</f>
        <v>-0.35233333333333272</v>
      </c>
      <c r="AQ117" s="12">
        <f>'% D'!AZ116</f>
        <v>1.087161998646641</v>
      </c>
      <c r="AR117" s="4">
        <f>'% D'!BA116</f>
        <v>-0.28733333333333366</v>
      </c>
      <c r="AS117" s="12">
        <f>'% D'!BB116</f>
        <v>1.0197474048299644</v>
      </c>
      <c r="AT117" s="4">
        <f>'% D'!BC116</f>
        <v>-0.18816666666666571</v>
      </c>
      <c r="AU117" s="12">
        <f>'% D'!BD116</f>
        <v>0.54822704061575234</v>
      </c>
      <c r="AV117" s="4">
        <f>'% D'!BE116</f>
        <v>0.17800000000000082</v>
      </c>
      <c r="AW117" s="12">
        <f>'% D'!BF116</f>
        <v>0.82408785495620707</v>
      </c>
      <c r="AY117" s="4">
        <f>'# D'!AW116</f>
        <v>9.000000000000008E-3</v>
      </c>
      <c r="AZ117" s="12">
        <f>'# D'!AX116</f>
        <v>0.10363672838139357</v>
      </c>
      <c r="BA117" s="4">
        <f>'# D'!AY116</f>
        <v>-3.5000000000000003E-2</v>
      </c>
      <c r="BB117" s="12">
        <f>'# D'!AZ116</f>
        <v>0.10832221259163508</v>
      </c>
      <c r="BC117" s="4">
        <f>'# D'!BA116</f>
        <v>-2.1000000000000019E-2</v>
      </c>
      <c r="BD117" s="12">
        <f>'# D'!BB116</f>
        <v>1.3219875880239043</v>
      </c>
      <c r="BE117" s="4">
        <f>'# D'!BC116</f>
        <v>-1.8833333333333035E-2</v>
      </c>
      <c r="BF117" s="12">
        <f>'# D'!BD116</f>
        <v>5.4476673981204732E-2</v>
      </c>
      <c r="BG117" s="4">
        <f>'# D'!BE116</f>
        <v>1.7999999999999794E-2</v>
      </c>
      <c r="BH117" s="12">
        <f>'# D'!BF116</f>
        <v>8.1862841749875931E-2</v>
      </c>
      <c r="BJ117" s="15">
        <f>'T-TEST'!AB116</f>
        <v>0.84332842235902072</v>
      </c>
      <c r="BK117" s="15">
        <f>'T-TEST'!AC116</f>
        <v>0.47505069585642828</v>
      </c>
      <c r="BL117" s="15">
        <f>'T-TEST'!AD116</f>
        <v>0.54143892361472679</v>
      </c>
      <c r="BM117" s="15">
        <f>'T-TEST'!AE116</f>
        <v>0.51430055168849953</v>
      </c>
      <c r="BN117" s="15">
        <f>'T-TEST'!AF116</f>
        <v>0.76752241973029212</v>
      </c>
      <c r="BP117" s="8" t="str">
        <f t="shared" si="20"/>
        <v>N</v>
      </c>
      <c r="BQ117" s="8" t="str">
        <f t="shared" si="21"/>
        <v>N</v>
      </c>
      <c r="BR117" s="8" t="str">
        <f t="shared" si="22"/>
        <v>N</v>
      </c>
      <c r="BS117" s="8" t="str">
        <f t="shared" si="23"/>
        <v>N</v>
      </c>
      <c r="BT117" s="8" t="str">
        <f t="shared" si="24"/>
        <v>N</v>
      </c>
      <c r="BV117" s="4">
        <f>'% D'!BH116</f>
        <v>0.16233333333333344</v>
      </c>
      <c r="BW117" s="4">
        <f>'% D'!BI116</f>
        <v>1.2231358071261393</v>
      </c>
      <c r="BX117" s="4">
        <f>'% D'!BJ116</f>
        <v>-0.17599999999999971</v>
      </c>
      <c r="BY117" s="4">
        <f>'% D'!BK116</f>
        <v>1.0348822941881233</v>
      </c>
      <c r="BZ117" s="4">
        <f>'% D'!BL116</f>
        <v>4.9333333333333229E-2</v>
      </c>
      <c r="CA117" s="4">
        <f>'% D'!BM116</f>
        <v>1.2266339202130734</v>
      </c>
      <c r="CB117" s="4">
        <f>'% D'!BN116</f>
        <v>-0.34849999999999959</v>
      </c>
      <c r="CC117" s="4">
        <f>'% D'!BO116</f>
        <v>0.7368534564559821</v>
      </c>
      <c r="CD117" s="4">
        <f>'% D'!BP116</f>
        <v>-0.29266666666666907</v>
      </c>
      <c r="CE117" s="4">
        <f>'% D'!BQ116</f>
        <v>0.74864038181009762</v>
      </c>
      <c r="CG117" s="4">
        <f>'# D'!BH116</f>
        <v>1.6000000000000014E-2</v>
      </c>
      <c r="CH117" s="12">
        <f>'# D'!BI116</f>
        <v>0.1225637836984359</v>
      </c>
      <c r="CI117" s="4">
        <f>'# D'!BJ116</f>
        <v>-1.7666666666666664E-2</v>
      </c>
      <c r="CJ117" s="12">
        <f>'# D'!BK116</f>
        <v>0.10331370129167378</v>
      </c>
      <c r="CK117" s="4">
        <f>'# D'!BL116</f>
        <v>-3.3333333333334103E-3</v>
      </c>
      <c r="CL117" s="12">
        <f>'# D'!BM116</f>
        <v>1.3138797637834077</v>
      </c>
      <c r="CM117" s="4">
        <f>'# D'!BN116</f>
        <v>-3.4499999999999975E-2</v>
      </c>
      <c r="CN117" s="12">
        <f>'# D'!BO116</f>
        <v>7.3235884712897409E-2</v>
      </c>
      <c r="CO117" s="4">
        <f>'# D'!BP116</f>
        <v>-2.9000000000000359E-2</v>
      </c>
      <c r="CP117" s="12">
        <f>'# D'!BQ116</f>
        <v>7.4653390203407846E-2</v>
      </c>
      <c r="CR117" s="15">
        <f>'T-TEST'!AH116</f>
        <v>0.76580977102500603</v>
      </c>
      <c r="CS117" s="15">
        <f>'T-TEST'!AI116</f>
        <v>0.70035529859292123</v>
      </c>
      <c r="CT117" s="15">
        <f>'T-TEST'!AJ116</f>
        <v>0.92973617079554383</v>
      </c>
      <c r="CU117" s="15">
        <f>'T-TEST'!AK116</f>
        <v>0.41768762471649962</v>
      </c>
      <c r="CV117" s="15">
        <f>'T-TEST'!AL116</f>
        <v>0.64782663422855435</v>
      </c>
      <c r="CX117" s="8" t="str">
        <f t="shared" si="25"/>
        <v>N</v>
      </c>
      <c r="CY117" s="8" t="str">
        <f t="shared" si="26"/>
        <v>N</v>
      </c>
      <c r="CZ117" s="8" t="str">
        <f t="shared" si="27"/>
        <v>N</v>
      </c>
      <c r="DA117" s="8" t="str">
        <f t="shared" si="28"/>
        <v>N</v>
      </c>
      <c r="DB117" s="8" t="str">
        <f t="shared" si="29"/>
        <v>N</v>
      </c>
    </row>
    <row r="118" spans="1:106" x14ac:dyDescent="0.25">
      <c r="A118" t="str">
        <f>'Raw Data'!A117</f>
        <v>A_p110g</v>
      </c>
      <c r="B118">
        <f>'Raw Data'!B117</f>
        <v>797</v>
      </c>
      <c r="C118">
        <f>'Raw Data'!C117</f>
        <v>812</v>
      </c>
      <c r="D118" t="str">
        <f>'Raw Data'!D117</f>
        <v>AIEKCKVMASKKKPLW</v>
      </c>
      <c r="E118" s="4">
        <f>'% D'!AL117</f>
        <v>1.2913333333333341</v>
      </c>
      <c r="F118" s="12">
        <f>'% D'!AM117</f>
        <v>1.8052944106183528</v>
      </c>
      <c r="G118" s="4">
        <f>'% D'!AN117</f>
        <v>0.22766666666666779</v>
      </c>
      <c r="H118" s="12">
        <f>'% D'!AO117</f>
        <v>0.90825441677004348</v>
      </c>
      <c r="I118" s="4">
        <f>'% D'!AP117</f>
        <v>0.48366666666666447</v>
      </c>
      <c r="J118" s="12">
        <f>'% D'!AQ117</f>
        <v>1.9711581309289006</v>
      </c>
      <c r="K118" s="4">
        <f>'% D'!AR117</f>
        <v>0.90300000000000225</v>
      </c>
      <c r="L118" s="12">
        <f>'% D'!AS117</f>
        <v>0.9317443604713499</v>
      </c>
      <c r="M118" s="4">
        <f>'% D'!AT117</f>
        <v>-0.42100000000000648</v>
      </c>
      <c r="N118" s="12">
        <f>'% D'!AU117</f>
        <v>0.41323927826713475</v>
      </c>
      <c r="P118" s="4">
        <f>'# D'!AL117</f>
        <v>0.16766666666666685</v>
      </c>
      <c r="Q118" s="12">
        <f>'# D'!AM117</f>
        <v>0.23458665600407597</v>
      </c>
      <c r="R118" s="4">
        <f>'# D'!AN117</f>
        <v>2.9333333333333655E-2</v>
      </c>
      <c r="S118" s="12">
        <f>'# D'!AO117</f>
        <v>0.11822505976433317</v>
      </c>
      <c r="T118" s="4">
        <f>'# D'!AP117</f>
        <v>8.6666666666666003E-2</v>
      </c>
      <c r="U118" s="12">
        <f>'# D'!AQ117</f>
        <v>1.6897666871822594</v>
      </c>
      <c r="V118" s="4">
        <f>'# D'!AR117</f>
        <v>0.11700000000000088</v>
      </c>
      <c r="W118" s="12">
        <f>'# D'!AS117</f>
        <v>0.12128228888826405</v>
      </c>
      <c r="X118" s="4">
        <f>'# D'!AT117</f>
        <v>-5.4666666666665975E-2</v>
      </c>
      <c r="Y118" s="12">
        <f>'# D'!AU117</f>
        <v>5.3759513925020985E-2</v>
      </c>
      <c r="Z118" s="12"/>
      <c r="AB118" s="15">
        <f>'T-TEST'!V117</f>
        <v>0.15491465080121225</v>
      </c>
      <c r="AC118" s="15">
        <f>'T-TEST'!W117</f>
        <v>0.57876782786076664</v>
      </c>
      <c r="AD118" s="15">
        <f>'T-TEST'!X117</f>
        <v>0.58139809841368018</v>
      </c>
      <c r="AE118" s="15">
        <f>'T-TEST'!Y117</f>
        <v>9.1753496557419226E-2</v>
      </c>
      <c r="AF118" s="15">
        <f>'T-TEST'!Z117</f>
        <v>0.10287640201699642</v>
      </c>
      <c r="AH118" s="8" t="str">
        <f t="shared" si="15"/>
        <v>N</v>
      </c>
      <c r="AI118" s="8" t="str">
        <f t="shared" si="16"/>
        <v>N</v>
      </c>
      <c r="AJ118" s="8" t="str">
        <f t="shared" si="17"/>
        <v>N</v>
      </c>
      <c r="AK118" s="8" t="str">
        <f t="shared" si="18"/>
        <v>N</v>
      </c>
      <c r="AL118" s="8" t="str">
        <f t="shared" si="19"/>
        <v>N</v>
      </c>
      <c r="AM118" s="8"/>
      <c r="AN118" s="4">
        <f>'% D'!AW117</f>
        <v>0.8960000000000008</v>
      </c>
      <c r="AO118" s="12">
        <f>'% D'!AX117</f>
        <v>1.5376591699282176</v>
      </c>
      <c r="AP118" s="4">
        <f>'% D'!AY117</f>
        <v>-9.1999999999998749E-2</v>
      </c>
      <c r="AQ118" s="12">
        <f>'% D'!AZ117</f>
        <v>1.1777809996109618</v>
      </c>
      <c r="AR118" s="4">
        <f>'% D'!BA117</f>
        <v>0.21466666666666612</v>
      </c>
      <c r="AS118" s="12">
        <f>'% D'!BB117</f>
        <v>1.9133848916794181</v>
      </c>
      <c r="AT118" s="4">
        <f>'% D'!BC117</f>
        <v>0.54766666666666808</v>
      </c>
      <c r="AU118" s="12">
        <f>'% D'!BD117</f>
        <v>0.89210829390665147</v>
      </c>
      <c r="AV118" s="4">
        <f>'% D'!BE117</f>
        <v>6.5833333333330302E-2</v>
      </c>
      <c r="AW118" s="12">
        <f>'% D'!BF117</f>
        <v>1.2150914001592494</v>
      </c>
      <c r="AY118" s="4">
        <f>'# D'!AW117</f>
        <v>0.1160000000000001</v>
      </c>
      <c r="AZ118" s="12">
        <f>'# D'!AX117</f>
        <v>0.20013213400969021</v>
      </c>
      <c r="BA118" s="4">
        <f>'# D'!AY117</f>
        <v>-1.2333333333332863E-2</v>
      </c>
      <c r="BB118" s="12">
        <f>'# D'!AZ117</f>
        <v>0.15341622680678393</v>
      </c>
      <c r="BC118" s="4">
        <f>'# D'!BA117</f>
        <v>7.2333333333332916E-2</v>
      </c>
      <c r="BD118" s="12">
        <f>'# D'!BB117</f>
        <v>1.6433710243676698</v>
      </c>
      <c r="BE118" s="4">
        <f>'# D'!BC117</f>
        <v>7.0833333333333748E-2</v>
      </c>
      <c r="BF118" s="12">
        <f>'# D'!BD117</f>
        <v>0.11618372469473956</v>
      </c>
      <c r="BG118" s="4">
        <f>'# D'!BE117</f>
        <v>8.6666666666674885E-3</v>
      </c>
      <c r="BH118" s="12">
        <f>'# D'!BF117</f>
        <v>0.15762342302390184</v>
      </c>
      <c r="BJ118" s="15">
        <f>'T-TEST'!AB117</f>
        <v>0.2404253590793137</v>
      </c>
      <c r="BK118" s="15">
        <f>'T-TEST'!AC117</f>
        <v>0.86222226658774637</v>
      </c>
      <c r="BL118" s="15">
        <f>'T-TEST'!AD117</f>
        <v>0.79697737768274446</v>
      </c>
      <c r="BM118" s="15">
        <f>'T-TEST'!AE117</f>
        <v>0.26679137347600479</v>
      </c>
      <c r="BN118" s="15">
        <f>'T-TEST'!AF117</f>
        <v>0.94447627194515771</v>
      </c>
      <c r="BP118" s="8" t="str">
        <f t="shared" si="20"/>
        <v>N</v>
      </c>
      <c r="BQ118" s="8" t="str">
        <f t="shared" si="21"/>
        <v>N</v>
      </c>
      <c r="BR118" s="8" t="str">
        <f t="shared" si="22"/>
        <v>N</v>
      </c>
      <c r="BS118" s="8" t="str">
        <f t="shared" si="23"/>
        <v>N</v>
      </c>
      <c r="BT118" s="8" t="str">
        <f t="shared" si="24"/>
        <v>N</v>
      </c>
      <c r="BV118" s="4">
        <f>'% D'!BH117</f>
        <v>-0.39533333333333331</v>
      </c>
      <c r="BW118" s="4">
        <f>'% D'!BI117</f>
        <v>1.5571379872297981</v>
      </c>
      <c r="BX118" s="4">
        <f>'% D'!BJ117</f>
        <v>-0.31966666666666654</v>
      </c>
      <c r="BY118" s="4">
        <f>'% D'!BK117</f>
        <v>1.262010335856552</v>
      </c>
      <c r="BZ118" s="4">
        <f>'% D'!BL117</f>
        <v>-0.26899999999999835</v>
      </c>
      <c r="CA118" s="4">
        <f>'% D'!BM117</f>
        <v>1.8670928166965757</v>
      </c>
      <c r="CB118" s="4">
        <f>'% D'!BN117</f>
        <v>-0.35533333333333417</v>
      </c>
      <c r="CC118" s="4">
        <f>'% D'!BO117</f>
        <v>0.70431644088005152</v>
      </c>
      <c r="CD118" s="4">
        <f>'% D'!BP117</f>
        <v>0.48683333333333678</v>
      </c>
      <c r="CE118" s="4">
        <f>'% D'!BQ117</f>
        <v>1.3519951336021032</v>
      </c>
      <c r="CG118" s="4">
        <f>'# D'!BH117</f>
        <v>-5.166666666666675E-2</v>
      </c>
      <c r="CH118" s="12">
        <f>'# D'!BI117</f>
        <v>0.20207313671244159</v>
      </c>
      <c r="CI118" s="4">
        <f>'# D'!BJ117</f>
        <v>-4.1666666666666519E-2</v>
      </c>
      <c r="CJ118" s="12">
        <f>'# D'!BK117</f>
        <v>0.1643783697110327</v>
      </c>
      <c r="CK118" s="4">
        <f>'# D'!BL117</f>
        <v>-1.4333333333333087E-2</v>
      </c>
      <c r="CL118" s="12">
        <f>'# D'!BM117</f>
        <v>1.5976996304495563</v>
      </c>
      <c r="CM118" s="4">
        <f>'# D'!BN117</f>
        <v>-4.6166666666667133E-2</v>
      </c>
      <c r="CN118" s="12">
        <f>'# D'!BO117</f>
        <v>9.1365591498283202E-2</v>
      </c>
      <c r="CO118" s="4">
        <f>'# D'!BP117</f>
        <v>6.3333333333333464E-2</v>
      </c>
      <c r="CP118" s="12">
        <f>'# D'!BQ117</f>
        <v>0.17615037625099253</v>
      </c>
      <c r="CR118" s="15">
        <f>'T-TEST'!AH117</f>
        <v>0.57383115501601245</v>
      </c>
      <c r="CS118" s="15">
        <f>'T-TEST'!AI117</f>
        <v>0.58166479017788597</v>
      </c>
      <c r="CT118" s="15">
        <f>'T-TEST'!AJ117</f>
        <v>0.74424102864403041</v>
      </c>
      <c r="CU118" s="15">
        <f>'T-TEST'!AK117</f>
        <v>0.35962508421597228</v>
      </c>
      <c r="CV118" s="15">
        <f>'T-TEST'!AL117</f>
        <v>0.63682294005820061</v>
      </c>
      <c r="CX118" s="8" t="str">
        <f t="shared" si="25"/>
        <v>N</v>
      </c>
      <c r="CY118" s="8" t="str">
        <f t="shared" si="26"/>
        <v>N</v>
      </c>
      <c r="CZ118" s="8" t="str">
        <f t="shared" si="27"/>
        <v>N</v>
      </c>
      <c r="DA118" s="8" t="str">
        <f t="shared" si="28"/>
        <v>N</v>
      </c>
      <c r="DB118" s="8" t="str">
        <f t="shared" si="29"/>
        <v>N</v>
      </c>
    </row>
    <row r="119" spans="1:106" x14ac:dyDescent="0.25">
      <c r="A119" t="str">
        <f>'Raw Data'!A118</f>
        <v>A_p110g</v>
      </c>
      <c r="B119">
        <f>'Raw Data'!B118</f>
        <v>797</v>
      </c>
      <c r="C119">
        <f>'Raw Data'!C118</f>
        <v>815</v>
      </c>
      <c r="D119" t="str">
        <f>'Raw Data'!D118</f>
        <v>AIEKCKVMASKKKPLWLEF</v>
      </c>
      <c r="E119" s="4">
        <f>'% D'!AL118</f>
        <v>0.74699999999999811</v>
      </c>
      <c r="F119" s="12">
        <f>'% D'!AM118</f>
        <v>1.2123258215807067</v>
      </c>
      <c r="G119" s="4">
        <f>'% D'!AN118</f>
        <v>0.4399999999999995</v>
      </c>
      <c r="H119" s="12">
        <f>'% D'!AO118</f>
        <v>0.85298715682634518</v>
      </c>
      <c r="I119" s="4">
        <f>'% D'!AP118</f>
        <v>0.51200000000000045</v>
      </c>
      <c r="J119" s="12">
        <f>'% D'!AQ118</f>
        <v>0.72124041193839494</v>
      </c>
      <c r="K119" s="4">
        <f>'% D'!AR118</f>
        <v>1.0563333333333311</v>
      </c>
      <c r="L119" s="12">
        <f>'% D'!AS118</f>
        <v>0.66773938954757073</v>
      </c>
      <c r="M119" s="4">
        <f>'% D'!AT118</f>
        <v>1.390666666666668</v>
      </c>
      <c r="N119" s="12">
        <f>'% D'!AU118</f>
        <v>0.46664978932415457</v>
      </c>
      <c r="P119" s="4">
        <f>'# D'!AL118</f>
        <v>0.11966666666666659</v>
      </c>
      <c r="Q119" s="12">
        <f>'# D'!AM118</f>
        <v>0.19351639998531339</v>
      </c>
      <c r="R119" s="4">
        <f>'# D'!AN118</f>
        <v>7.0666666666666655E-2</v>
      </c>
      <c r="S119" s="12">
        <f>'# D'!AO118</f>
        <v>0.13592026046283878</v>
      </c>
      <c r="T119" s="4">
        <f>'# D'!AP118</f>
        <v>0.11966666666666681</v>
      </c>
      <c r="U119" s="12">
        <f>'# D'!AQ118</f>
        <v>1.4064561804494038</v>
      </c>
      <c r="V119" s="4">
        <f>'# D'!AR118</f>
        <v>0.16899999999999915</v>
      </c>
      <c r="W119" s="12">
        <f>'# D'!AS118</f>
        <v>0.10675192642511941</v>
      </c>
      <c r="X119" s="4">
        <f>'# D'!AT118</f>
        <v>0.22266666666666701</v>
      </c>
      <c r="Y119" s="12">
        <f>'# D'!AU118</f>
        <v>7.4615584235358912E-2</v>
      </c>
      <c r="Z119" s="12"/>
      <c r="AB119" s="15">
        <f>'T-TEST'!V118</f>
        <v>0.20889036478281314</v>
      </c>
      <c r="AC119" s="15">
        <f>'T-TEST'!W118</f>
        <v>0.30082827919185756</v>
      </c>
      <c r="AD119" s="15">
        <f>'T-TEST'!X118</f>
        <v>0.17212205471012959</v>
      </c>
      <c r="AE119" s="15">
        <f>'T-TEST'!Y118</f>
        <v>1.8587434530753188E-2</v>
      </c>
      <c r="AF119" s="15">
        <f>'T-TEST'!Z118</f>
        <v>3.3114541817706841E-3</v>
      </c>
      <c r="AH119" s="8" t="str">
        <f t="shared" si="15"/>
        <v>N</v>
      </c>
      <c r="AI119" s="8" t="str">
        <f t="shared" si="16"/>
        <v>N</v>
      </c>
      <c r="AJ119" s="8" t="str">
        <f t="shared" si="17"/>
        <v>N</v>
      </c>
      <c r="AK119" s="8" t="str">
        <f t="shared" si="18"/>
        <v>N</v>
      </c>
      <c r="AL119" s="8" t="str">
        <f t="shared" si="19"/>
        <v>N</v>
      </c>
      <c r="AM119" s="8"/>
      <c r="AN119" s="4">
        <f>'% D'!AW118</f>
        <v>0.21666666666666501</v>
      </c>
      <c r="AO119" s="12">
        <f>'% D'!AX118</f>
        <v>1.0573210694731938</v>
      </c>
      <c r="AP119" s="4">
        <f>'% D'!AY118</f>
        <v>0.24866666666666681</v>
      </c>
      <c r="AQ119" s="12">
        <f>'% D'!AZ118</f>
        <v>0.95671069313972257</v>
      </c>
      <c r="AR119" s="4">
        <f>'% D'!BA118</f>
        <v>0.13599999999999923</v>
      </c>
      <c r="AS119" s="12">
        <f>'% D'!BB118</f>
        <v>0.85322119084944004</v>
      </c>
      <c r="AT119" s="4">
        <f>'% D'!BC118</f>
        <v>0.85116666666666418</v>
      </c>
      <c r="AU119" s="12">
        <f>'% D'!BD118</f>
        <v>0.66251602635854834</v>
      </c>
      <c r="AV119" s="4">
        <f>'% D'!BE118</f>
        <v>2.6500000000002188E-2</v>
      </c>
      <c r="AW119" s="12">
        <f>'% D'!BF118</f>
        <v>1.1525293446343925</v>
      </c>
      <c r="AY119" s="4">
        <f>'# D'!AW118</f>
        <v>3.4666666666666845E-2</v>
      </c>
      <c r="AZ119" s="12">
        <f>'# D'!AX118</f>
        <v>0.16862769038099287</v>
      </c>
      <c r="BA119" s="4">
        <f>'# D'!AY118</f>
        <v>3.9666666666666517E-2</v>
      </c>
      <c r="BB119" s="12">
        <f>'# D'!AZ118</f>
        <v>0.15233034269404694</v>
      </c>
      <c r="BC119" s="4">
        <f>'# D'!BA118</f>
        <v>8.4000000000000075E-2</v>
      </c>
      <c r="BD119" s="12">
        <f>'# D'!BB118</f>
        <v>1.3962242829138138</v>
      </c>
      <c r="BE119" s="4">
        <f>'# D'!BC118</f>
        <v>0.13583333333333281</v>
      </c>
      <c r="BF119" s="12">
        <f>'# D'!BD118</f>
        <v>0.1056791482837126</v>
      </c>
      <c r="BG119" s="4">
        <f>'# D'!BE118</f>
        <v>4.1666666666659857E-3</v>
      </c>
      <c r="BH119" s="12">
        <f>'# D'!BF118</f>
        <v>0.1847617915029964</v>
      </c>
      <c r="BJ119" s="15">
        <f>'T-TEST'!AB118</f>
        <v>0.65731826302129936</v>
      </c>
      <c r="BK119" s="15">
        <f>'T-TEST'!AC118</f>
        <v>0.56342870555950886</v>
      </c>
      <c r="BL119" s="15">
        <f>'T-TEST'!AD118</f>
        <v>0.71695930957280507</v>
      </c>
      <c r="BM119" s="15">
        <f>'T-TEST'!AE118</f>
        <v>7.7771020046237205E-2</v>
      </c>
      <c r="BN119" s="15">
        <f>'T-TEST'!AF118</f>
        <v>0.97585929758651357</v>
      </c>
      <c r="BP119" s="8" t="str">
        <f t="shared" si="20"/>
        <v>N</v>
      </c>
      <c r="BQ119" s="8" t="str">
        <f t="shared" si="21"/>
        <v>N</v>
      </c>
      <c r="BR119" s="8" t="str">
        <f t="shared" si="22"/>
        <v>N</v>
      </c>
      <c r="BS119" s="8" t="str">
        <f t="shared" si="23"/>
        <v>N</v>
      </c>
      <c r="BT119" s="8" t="str">
        <f t="shared" si="24"/>
        <v>N</v>
      </c>
      <c r="BV119" s="4">
        <f>'% D'!BH118</f>
        <v>-0.5303333333333331</v>
      </c>
      <c r="BW119" s="4">
        <f>'% D'!BI118</f>
        <v>0.9362917245659903</v>
      </c>
      <c r="BX119" s="4">
        <f>'% D'!BJ118</f>
        <v>-0.19133333333333269</v>
      </c>
      <c r="BY119" s="4">
        <f>'% D'!BK118</f>
        <v>0.73016214729879059</v>
      </c>
      <c r="BZ119" s="4">
        <f>'% D'!BL118</f>
        <v>-0.37600000000000122</v>
      </c>
      <c r="CA119" s="4">
        <f>'% D'!BM118</f>
        <v>0.72346140693983696</v>
      </c>
      <c r="CB119" s="4">
        <f>'% D'!BN118</f>
        <v>-0.20516666666666694</v>
      </c>
      <c r="CC119" s="4">
        <f>'% D'!BO118</f>
        <v>0.61757783569657232</v>
      </c>
      <c r="CD119" s="4">
        <f>'% D'!BP118</f>
        <v>-1.3641666666666659</v>
      </c>
      <c r="CE119" s="4">
        <f>'% D'!BQ118</f>
        <v>1.2445219573290345</v>
      </c>
      <c r="CG119" s="4">
        <f>'# D'!BH118</f>
        <v>-8.4999999999999742E-2</v>
      </c>
      <c r="CH119" s="12">
        <f>'# D'!BI118</f>
        <v>0.14942518351190057</v>
      </c>
      <c r="CI119" s="4">
        <f>'# D'!BJ118</f>
        <v>-3.1000000000000139E-2</v>
      </c>
      <c r="CJ119" s="12">
        <f>'# D'!BK118</f>
        <v>0.11626998409376763</v>
      </c>
      <c r="CK119" s="4">
        <f>'# D'!BL118</f>
        <v>-3.5666666666666735E-2</v>
      </c>
      <c r="CL119" s="12">
        <f>'# D'!BM118</f>
        <v>1.332760284124451</v>
      </c>
      <c r="CM119" s="4">
        <f>'# D'!BN118</f>
        <v>-3.3166666666666345E-2</v>
      </c>
      <c r="CN119" s="12">
        <f>'# D'!BO118</f>
        <v>9.8653513945150317E-2</v>
      </c>
      <c r="CO119" s="4">
        <f>'# D'!BP118</f>
        <v>-0.21850000000000103</v>
      </c>
      <c r="CP119" s="12">
        <f>'# D'!BQ118</f>
        <v>0.19956656289207012</v>
      </c>
      <c r="CR119" s="15">
        <f>'T-TEST'!AH118</f>
        <v>0.2482418998810913</v>
      </c>
      <c r="CS119" s="15">
        <f>'T-TEST'!AI118</f>
        <v>0.55560807737301199</v>
      </c>
      <c r="CT119" s="15">
        <f>'T-TEST'!AJ118</f>
        <v>0.28562060736617229</v>
      </c>
      <c r="CU119" s="15">
        <f>'T-TEST'!AK118</f>
        <v>0.52800611378640894</v>
      </c>
      <c r="CV119" s="15">
        <f>'T-TEST'!AL118</f>
        <v>0.28269540822784517</v>
      </c>
      <c r="CX119" s="8" t="str">
        <f t="shared" si="25"/>
        <v>N</v>
      </c>
      <c r="CY119" s="8" t="str">
        <f t="shared" si="26"/>
        <v>N</v>
      </c>
      <c r="CZ119" s="8" t="str">
        <f t="shared" si="27"/>
        <v>N</v>
      </c>
      <c r="DA119" s="8" t="str">
        <f t="shared" si="28"/>
        <v>N</v>
      </c>
      <c r="DB119" s="8" t="str">
        <f t="shared" si="29"/>
        <v>N</v>
      </c>
    </row>
    <row r="120" spans="1:106" x14ac:dyDescent="0.25">
      <c r="A120" t="str">
        <f>'Raw Data'!A119</f>
        <v>A_p110g</v>
      </c>
      <c r="B120">
        <f>'Raw Data'!B119</f>
        <v>802</v>
      </c>
      <c r="C120">
        <f>'Raw Data'!C119</f>
        <v>815</v>
      </c>
      <c r="D120" t="str">
        <f>'Raw Data'!D119</f>
        <v>KVMASKKKPLWLEF</v>
      </c>
      <c r="E120" s="4">
        <f>'% D'!AL119</f>
        <v>1.2813333333333334</v>
      </c>
      <c r="F120" s="12">
        <f>'% D'!AM119</f>
        <v>1.2684976531483432</v>
      </c>
      <c r="G120" s="4">
        <f>'% D'!AN119</f>
        <v>1.1963333333333335</v>
      </c>
      <c r="H120" s="12">
        <f>'% D'!AO119</f>
        <v>1.2732711154073288</v>
      </c>
      <c r="I120" s="4">
        <f>'% D'!AP119</f>
        <v>0.5649999999999995</v>
      </c>
      <c r="J120" s="12">
        <f>'% D'!AQ119</f>
        <v>0.9005899117023255</v>
      </c>
      <c r="K120" s="4">
        <f>'% D'!AR119</f>
        <v>1.0569999999999986</v>
      </c>
      <c r="L120" s="12">
        <f>'% D'!AS119</f>
        <v>1.291474508168363</v>
      </c>
      <c r="M120" s="4">
        <f>'% D'!AT119</f>
        <v>1.8013333333333321</v>
      </c>
      <c r="N120" s="12">
        <f>'% D'!AU119</f>
        <v>0.21944028409647828</v>
      </c>
      <c r="P120" s="4">
        <f>'# D'!AL119</f>
        <v>0.14100000000000001</v>
      </c>
      <c r="Q120" s="12">
        <f>'# D'!AM119</f>
        <v>0.13939134030940398</v>
      </c>
      <c r="R120" s="4">
        <f>'# D'!AN119</f>
        <v>0.13166666666666649</v>
      </c>
      <c r="S120" s="12">
        <f>'# D'!AO119</f>
        <v>0.14035538122283805</v>
      </c>
      <c r="T120" s="4">
        <f>'# D'!AP119</f>
        <v>8.2999999999999963E-2</v>
      </c>
      <c r="U120" s="12">
        <f>'# D'!AQ119</f>
        <v>0.53874556019460873</v>
      </c>
      <c r="V120" s="4">
        <f>'# D'!AR119</f>
        <v>0.1163333333333334</v>
      </c>
      <c r="W120" s="12">
        <f>'# D'!AS119</f>
        <v>0.14193936263064899</v>
      </c>
      <c r="X120" s="4">
        <f>'# D'!AT119</f>
        <v>0.19799999999999973</v>
      </c>
      <c r="Y120" s="12">
        <f>'# D'!AU119</f>
        <v>2.3928203230275419E-2</v>
      </c>
      <c r="Z120" s="12"/>
      <c r="AB120" s="15">
        <f>'T-TEST'!V119</f>
        <v>8.9945654123916183E-2</v>
      </c>
      <c r="AC120" s="15">
        <f>'T-TEST'!W119</f>
        <v>0.11306505346168462</v>
      </c>
      <c r="AD120" s="15">
        <f>'T-TEST'!X119</f>
        <v>0.22209073020446166</v>
      </c>
      <c r="AE120" s="15">
        <f>'T-TEST'!Y119</f>
        <v>0.12449222279539228</v>
      </c>
      <c r="AF120" s="15">
        <f>'T-TEST'!Z119</f>
        <v>6.9424475864561747E-4</v>
      </c>
      <c r="AH120" s="8" t="str">
        <f t="shared" si="15"/>
        <v>N</v>
      </c>
      <c r="AI120" s="8" t="str">
        <f t="shared" si="16"/>
        <v>N</v>
      </c>
      <c r="AJ120" s="8" t="str">
        <f t="shared" si="17"/>
        <v>N</v>
      </c>
      <c r="AK120" s="8" t="str">
        <f t="shared" si="18"/>
        <v>N</v>
      </c>
      <c r="AL120" s="8" t="str">
        <f t="shared" si="19"/>
        <v>N</v>
      </c>
      <c r="AM120" s="8"/>
      <c r="AN120" s="4">
        <f>'% D'!AW119</f>
        <v>0.95333333333333226</v>
      </c>
      <c r="AO120" s="12">
        <f>'% D'!AX119</f>
        <v>1.1760691291016889</v>
      </c>
      <c r="AP120" s="4">
        <f>'% D'!AY119</f>
        <v>1.3403333333333327</v>
      </c>
      <c r="AQ120" s="12">
        <f>'% D'!AZ119</f>
        <v>1.0455934631145833</v>
      </c>
      <c r="AR120" s="4">
        <f>'% D'!BA119</f>
        <v>0.73799999999999955</v>
      </c>
      <c r="AS120" s="12">
        <f>'% D'!BB119</f>
        <v>1.0598381562280941</v>
      </c>
      <c r="AT120" s="4">
        <f>'% D'!BC119</f>
        <v>1.0424999999999986</v>
      </c>
      <c r="AU120" s="12">
        <f>'% D'!BD119</f>
        <v>1.4678776012388741</v>
      </c>
      <c r="AV120" s="4">
        <f>'% D'!BE119</f>
        <v>1.0846666666666671</v>
      </c>
      <c r="AW120" s="12">
        <f>'% D'!BF119</f>
        <v>0.4760436820050743</v>
      </c>
      <c r="AY120" s="4">
        <f>'# D'!AW119</f>
        <v>0.10533333333333328</v>
      </c>
      <c r="AZ120" s="12">
        <f>'# D'!AX119</f>
        <v>0.1291754434687743</v>
      </c>
      <c r="BA120" s="4">
        <f>'# D'!AY119</f>
        <v>0.14699999999999991</v>
      </c>
      <c r="BB120" s="12">
        <f>'# D'!AZ119</f>
        <v>0.11507422696739661</v>
      </c>
      <c r="BC120" s="4">
        <f>'# D'!BA119</f>
        <v>0.10600000000000009</v>
      </c>
      <c r="BD120" s="12">
        <f>'# D'!BB119</f>
        <v>0.55055624379915424</v>
      </c>
      <c r="BE120" s="4">
        <f>'# D'!BC119</f>
        <v>0.11483333333333334</v>
      </c>
      <c r="BF120" s="12">
        <f>'# D'!BD119</f>
        <v>0.16173419319613402</v>
      </c>
      <c r="BG120" s="4">
        <f>'# D'!BE119</f>
        <v>0.11899999999999977</v>
      </c>
      <c r="BH120" s="12">
        <f>'# D'!BF119</f>
        <v>5.2355339059327155E-2</v>
      </c>
      <c r="BJ120" s="15">
        <f>'T-TEST'!AB119</f>
        <v>0.13252186994858975</v>
      </c>
      <c r="BK120" s="15">
        <f>'T-TEST'!AC119</f>
        <v>4.0433066190745333E-2</v>
      </c>
      <c r="BL120" s="15">
        <f>'T-TEST'!AD119</f>
        <v>0.16318167310013856</v>
      </c>
      <c r="BM120" s="15">
        <f>'T-TEST'!AE119</f>
        <v>0.24225661348385982</v>
      </c>
      <c r="BN120" s="15">
        <f>'T-TEST'!AF119</f>
        <v>9.5440054876859637E-2</v>
      </c>
      <c r="BP120" s="8" t="str">
        <f t="shared" si="20"/>
        <v>N</v>
      </c>
      <c r="BQ120" s="8" t="str">
        <f t="shared" si="21"/>
        <v>N</v>
      </c>
      <c r="BR120" s="8" t="str">
        <f t="shared" si="22"/>
        <v>N</v>
      </c>
      <c r="BS120" s="8" t="str">
        <f t="shared" si="23"/>
        <v>N</v>
      </c>
      <c r="BT120" s="8" t="str">
        <f t="shared" si="24"/>
        <v>N</v>
      </c>
      <c r="BV120" s="4">
        <f>'% D'!BH119</f>
        <v>-0.32800000000000118</v>
      </c>
      <c r="BW120" s="4">
        <f>'% D'!BI119</f>
        <v>1.5061908803144957</v>
      </c>
      <c r="BX120" s="4">
        <f>'% D'!BJ119</f>
        <v>0.14399999999999924</v>
      </c>
      <c r="BY120" s="4">
        <f>'% D'!BK119</f>
        <v>1.4265387785288079</v>
      </c>
      <c r="BZ120" s="4">
        <f>'% D'!BL119</f>
        <v>0.17300000000000004</v>
      </c>
      <c r="CA120" s="4">
        <f>'% D'!BM119</f>
        <v>0.83724627795457884</v>
      </c>
      <c r="CB120" s="4">
        <f>'% D'!BN119</f>
        <v>-1.4499999999999957E-2</v>
      </c>
      <c r="CC120" s="4">
        <f>'% D'!BO119</f>
        <v>1.2675089541124174</v>
      </c>
      <c r="CD120" s="4">
        <f>'% D'!BP119</f>
        <v>-0.71666666666666501</v>
      </c>
      <c r="CE120" s="4">
        <f>'% D'!BQ119</f>
        <v>0.38544955940878756</v>
      </c>
      <c r="CG120" s="4">
        <f>'# D'!BH119</f>
        <v>-3.5666666666666735E-2</v>
      </c>
      <c r="CH120" s="12">
        <f>'# D'!BI119</f>
        <v>0.16552633864456423</v>
      </c>
      <c r="CI120" s="4">
        <f>'# D'!BJ119</f>
        <v>1.5333333333333421E-2</v>
      </c>
      <c r="CJ120" s="12">
        <f>'# D'!BK119</f>
        <v>0.15720537492776526</v>
      </c>
      <c r="CK120" s="4">
        <f>'# D'!BL119</f>
        <v>2.3000000000000131E-2</v>
      </c>
      <c r="CL120" s="12">
        <f>'# D'!BM119</f>
        <v>0.49853168513759172</v>
      </c>
      <c r="CM120" s="4">
        <f>'# D'!BN119</f>
        <v>-1.5000000000000568E-3</v>
      </c>
      <c r="CN120" s="12">
        <f>'# D'!BO119</f>
        <v>0.1400113019826747</v>
      </c>
      <c r="CO120" s="4">
        <f>'# D'!BP119</f>
        <v>-7.8999999999999959E-2</v>
      </c>
      <c r="CP120" s="12">
        <f>'# D'!BQ119</f>
        <v>4.2283542289602766E-2</v>
      </c>
      <c r="CR120" s="15">
        <f>'T-TEST'!AH119</f>
        <v>0.62659272551887768</v>
      </c>
      <c r="CS120" s="15">
        <f>'T-TEST'!AI119</f>
        <v>0.82618421601638015</v>
      </c>
      <c r="CT120" s="15">
        <f>'T-TEST'!AJ119</f>
        <v>0.64805987063768722</v>
      </c>
      <c r="CU120" s="15">
        <f>'T-TEST'!AK119</f>
        <v>0.98423718911914859</v>
      </c>
      <c r="CV120" s="15">
        <f>'T-TEST'!AL119</f>
        <v>0.18753509763929044</v>
      </c>
      <c r="CX120" s="8" t="str">
        <f t="shared" si="25"/>
        <v>N</v>
      </c>
      <c r="CY120" s="8" t="str">
        <f t="shared" si="26"/>
        <v>N</v>
      </c>
      <c r="CZ120" s="8" t="str">
        <f t="shared" si="27"/>
        <v>N</v>
      </c>
      <c r="DA120" s="8" t="str">
        <f t="shared" si="28"/>
        <v>N</v>
      </c>
      <c r="DB120" s="8" t="str">
        <f t="shared" si="29"/>
        <v>N</v>
      </c>
    </row>
    <row r="121" spans="1:106" x14ac:dyDescent="0.25">
      <c r="A121" t="str">
        <f>'Raw Data'!A120</f>
        <v>A_p110g</v>
      </c>
      <c r="B121">
        <f>'Raw Data'!B120</f>
        <v>814</v>
      </c>
      <c r="C121">
        <f>'Raw Data'!C120</f>
        <v>823</v>
      </c>
      <c r="D121" t="str">
        <f>'Raw Data'!D120</f>
        <v>EFKCADPTAL</v>
      </c>
      <c r="E121" s="4">
        <f>'% D'!AL120</f>
        <v>1.4153333333333329</v>
      </c>
      <c r="F121" s="12">
        <f>'% D'!AM120</f>
        <v>1.7973976020715656</v>
      </c>
      <c r="G121" s="4">
        <f>'% D'!AN120</f>
        <v>0.5103333333333353</v>
      </c>
      <c r="H121" s="12">
        <f>'% D'!AO120</f>
        <v>1.8057408184648553</v>
      </c>
      <c r="I121" s="4">
        <f>'% D'!AP120</f>
        <v>-1.365000000000002</v>
      </c>
      <c r="J121" s="12">
        <f>'% D'!AQ120</f>
        <v>1.4479265471946829</v>
      </c>
      <c r="K121" s="4">
        <f>'% D'!AR120</f>
        <v>3.5646666666666746</v>
      </c>
      <c r="L121" s="12">
        <f>'% D'!AS120</f>
        <v>2.1215011343390318</v>
      </c>
      <c r="M121" s="4">
        <f>'% D'!AT120</f>
        <v>4.6343333333333305</v>
      </c>
      <c r="N121" s="12">
        <f>'% D'!AU120</f>
        <v>1.8215191619478415</v>
      </c>
      <c r="P121" s="4">
        <f>'# D'!AL120</f>
        <v>9.9333333333333274E-2</v>
      </c>
      <c r="Q121" s="12">
        <f>'# D'!AM120</f>
        <v>0.12576169514419233</v>
      </c>
      <c r="R121" s="4">
        <f>'# D'!AN120</f>
        <v>3.5666666666666735E-2</v>
      </c>
      <c r="S121" s="12">
        <f>'# D'!AO120</f>
        <v>0.12643853011314671</v>
      </c>
      <c r="T121" s="4">
        <f>'# D'!AP120</f>
        <v>1.2999999999999901E-2</v>
      </c>
      <c r="U121" s="12">
        <f>'# D'!AQ120</f>
        <v>1.1968291877130777</v>
      </c>
      <c r="V121" s="4">
        <f>'# D'!AR120</f>
        <v>0.24933333333333252</v>
      </c>
      <c r="W121" s="12">
        <f>'# D'!AS120</f>
        <v>0.14855769464711918</v>
      </c>
      <c r="X121" s="4">
        <f>'# D'!AT120</f>
        <v>0.32433333333333447</v>
      </c>
      <c r="Y121" s="12">
        <f>'# D'!AU120</f>
        <v>0.12697810338705534</v>
      </c>
      <c r="Z121" s="12"/>
      <c r="AB121" s="15">
        <f>'T-TEST'!V120</f>
        <v>0.21772829911192926</v>
      </c>
      <c r="AC121" s="15">
        <f>'T-TEST'!W120</f>
        <v>0.53952684630969505</v>
      </c>
      <c r="AD121" s="15">
        <f>'T-TEST'!X120</f>
        <v>0.13744885734027187</v>
      </c>
      <c r="AE121" s="15">
        <f>'T-TEST'!Y120</f>
        <v>5.5987610802016835E-2</v>
      </c>
      <c r="AF121" s="15">
        <f>'T-TEST'!Z120</f>
        <v>1.2982546054315026E-2</v>
      </c>
      <c r="AH121" s="8" t="str">
        <f t="shared" si="15"/>
        <v>N</v>
      </c>
      <c r="AI121" s="8" t="str">
        <f t="shared" si="16"/>
        <v>N</v>
      </c>
      <c r="AJ121" s="8" t="str">
        <f t="shared" si="17"/>
        <v>N</v>
      </c>
      <c r="AK121" s="8" t="str">
        <f t="shared" si="18"/>
        <v>N</v>
      </c>
      <c r="AL121" s="8" t="str">
        <f t="shared" si="19"/>
        <v>N</v>
      </c>
      <c r="AM121" s="8"/>
      <c r="AN121" s="4">
        <f>'% D'!AW120</f>
        <v>1.3583333333333325</v>
      </c>
      <c r="AO121" s="12">
        <f>'% D'!AX120</f>
        <v>2.4877823276498612</v>
      </c>
      <c r="AP121" s="4">
        <f>'% D'!AY120</f>
        <v>-0.68033333333333346</v>
      </c>
      <c r="AQ121" s="12">
        <f>'% D'!AZ120</f>
        <v>1.3923107245087754</v>
      </c>
      <c r="AR121" s="4">
        <f>'% D'!BA120</f>
        <v>-1.2090000000000032</v>
      </c>
      <c r="AS121" s="12">
        <f>'% D'!BB120</f>
        <v>1.9966160253670799</v>
      </c>
      <c r="AT121" s="4">
        <f>'% D'!BC120</f>
        <v>2.0111666666666679</v>
      </c>
      <c r="AU121" s="12">
        <f>'% D'!BD120</f>
        <v>0.74351229770516325</v>
      </c>
      <c r="AV121" s="4">
        <f>'% D'!BE120</f>
        <v>1.6216666666666626</v>
      </c>
      <c r="AW121" s="12">
        <f>'% D'!BF120</f>
        <v>0.93063038449912561</v>
      </c>
      <c r="AY121" s="4">
        <f>'# D'!AW120</f>
        <v>9.533333333333327E-2</v>
      </c>
      <c r="AZ121" s="12">
        <f>'# D'!AX120</f>
        <v>0.17404805365107145</v>
      </c>
      <c r="BA121" s="4">
        <f>'# D'!AY120</f>
        <v>-4.7666666666666968E-2</v>
      </c>
      <c r="BB121" s="12">
        <f>'# D'!AZ120</f>
        <v>9.707100475239E-2</v>
      </c>
      <c r="BC121" s="4">
        <f>'# D'!BA120</f>
        <v>1.4333333333333087E-2</v>
      </c>
      <c r="BD121" s="12">
        <f>'# D'!BB120</f>
        <v>1.168803279312395</v>
      </c>
      <c r="BE121" s="4">
        <f>'# D'!BC120</f>
        <v>0.14099999999999913</v>
      </c>
      <c r="BF121" s="12">
        <f>'# D'!BD120</f>
        <v>5.2402670647026056E-2</v>
      </c>
      <c r="BG121" s="4">
        <f>'# D'!BE120</f>
        <v>0.1138333333333339</v>
      </c>
      <c r="BH121" s="12">
        <f>'# D'!BF120</f>
        <v>6.4715944734904648E-2</v>
      </c>
      <c r="BJ121" s="15">
        <f>'T-TEST'!AB120</f>
        <v>0.25866809642267341</v>
      </c>
      <c r="BK121" s="15">
        <f>'T-TEST'!AC120</f>
        <v>0.29655065752487897</v>
      </c>
      <c r="BL121" s="15">
        <f>'T-TEST'!AD120</f>
        <v>0.21448467839752386</v>
      </c>
      <c r="BM121" s="15">
        <f>'T-TEST'!AE120</f>
        <v>9.2892758341349274E-3</v>
      </c>
      <c r="BN121" s="15">
        <f>'T-TEST'!AF120</f>
        <v>3.0640050129921926E-2</v>
      </c>
      <c r="BP121" s="8" t="str">
        <f t="shared" si="20"/>
        <v>N</v>
      </c>
      <c r="BQ121" s="8" t="str">
        <f t="shared" si="21"/>
        <v>N</v>
      </c>
      <c r="BR121" s="8" t="str">
        <f t="shared" si="22"/>
        <v>N</v>
      </c>
      <c r="BS121" s="8" t="str">
        <f t="shared" si="23"/>
        <v>N</v>
      </c>
      <c r="BT121" s="8" t="str">
        <f t="shared" si="24"/>
        <v>N</v>
      </c>
      <c r="BV121" s="4">
        <f>'% D'!BH120</f>
        <v>-5.7000000000000384E-2</v>
      </c>
      <c r="BW121" s="4">
        <f>'% D'!BI120</f>
        <v>1.4700846678637871</v>
      </c>
      <c r="BX121" s="4">
        <f>'% D'!BJ120</f>
        <v>-1.1906666666666688</v>
      </c>
      <c r="BY121" s="4">
        <f>'% D'!BK120</f>
        <v>1.7378867120955082</v>
      </c>
      <c r="BZ121" s="4">
        <f>'% D'!BL120</f>
        <v>0.15599999999999881</v>
      </c>
      <c r="CA121" s="4">
        <f>'% D'!BM120</f>
        <v>1.3714296153562646</v>
      </c>
      <c r="CB121" s="4">
        <f>'% D'!BN120</f>
        <v>-1.5535000000000068</v>
      </c>
      <c r="CC121" s="4">
        <f>'% D'!BO120</f>
        <v>1.9309463395217465</v>
      </c>
      <c r="CD121" s="4">
        <f>'% D'!BP120</f>
        <v>-3.0126666666666679</v>
      </c>
      <c r="CE121" s="4">
        <f>'% D'!BQ120</f>
        <v>1.6432503926311977</v>
      </c>
      <c r="CG121" s="4">
        <f>'# D'!BH120</f>
        <v>-4.0000000000000036E-3</v>
      </c>
      <c r="CH121" s="12">
        <f>'# D'!BI120</f>
        <v>0.10274123279131152</v>
      </c>
      <c r="CI121" s="4">
        <f>'# D'!BJ120</f>
        <v>-8.3333333333333703E-2</v>
      </c>
      <c r="CJ121" s="12">
        <f>'# D'!BK120</f>
        <v>0.12148339442430786</v>
      </c>
      <c r="CK121" s="4">
        <f>'# D'!BL120</f>
        <v>1.3333333333331865E-3</v>
      </c>
      <c r="CL121" s="12">
        <f>'# D'!BM120</f>
        <v>1.0473047384238166</v>
      </c>
      <c r="CM121" s="4">
        <f>'# D'!BN120</f>
        <v>-0.10833333333333339</v>
      </c>
      <c r="CN121" s="12">
        <f>'# D'!BO120</f>
        <v>0.13575300374654045</v>
      </c>
      <c r="CO121" s="4">
        <f>'# D'!BP120</f>
        <v>-0.21050000000000058</v>
      </c>
      <c r="CP121" s="12">
        <f>'# D'!BQ120</f>
        <v>0.11458806045995509</v>
      </c>
      <c r="CR121" s="15">
        <f>'T-TEST'!AH120</f>
        <v>0.93762727073146412</v>
      </c>
      <c r="CS121" s="15">
        <f>'T-TEST'!AI120</f>
        <v>0.19238948876500142</v>
      </c>
      <c r="CT121" s="15">
        <f>'T-TEST'!AJ120</f>
        <v>0.81360987278008312</v>
      </c>
      <c r="CU121" s="15">
        <f>'T-TEST'!AK120</f>
        <v>0.24438946069567311</v>
      </c>
      <c r="CV121" s="15">
        <f>'T-TEST'!AL120</f>
        <v>4.2576601389986465E-2</v>
      </c>
      <c r="CX121" s="8" t="str">
        <f t="shared" si="25"/>
        <v>N</v>
      </c>
      <c r="CY121" s="8" t="str">
        <f t="shared" si="26"/>
        <v>N</v>
      </c>
      <c r="CZ121" s="8" t="str">
        <f t="shared" si="27"/>
        <v>N</v>
      </c>
      <c r="DA121" s="8" t="str">
        <f t="shared" si="28"/>
        <v>N</v>
      </c>
      <c r="DB121" s="8" t="str">
        <f t="shared" si="29"/>
        <v>N</v>
      </c>
    </row>
    <row r="122" spans="1:106" x14ac:dyDescent="0.25">
      <c r="A122" t="str">
        <f>'Raw Data'!A121</f>
        <v>A_p110g</v>
      </c>
      <c r="B122">
        <f>'Raw Data'!B121</f>
        <v>816</v>
      </c>
      <c r="C122">
        <f>'Raw Data'!C121</f>
        <v>823</v>
      </c>
      <c r="D122" t="str">
        <f>'Raw Data'!D121</f>
        <v>KCADPTAL</v>
      </c>
      <c r="E122" s="4">
        <f>'% D'!AL121</f>
        <v>-0.9653333333333336</v>
      </c>
      <c r="F122" s="12">
        <f>'% D'!AM121</f>
        <v>1.1953310191349744</v>
      </c>
      <c r="G122" s="4">
        <f>'% D'!AN121</f>
        <v>0.14799999999999969</v>
      </c>
      <c r="H122" s="12">
        <f>'% D'!AO121</f>
        <v>1.863226550246623</v>
      </c>
      <c r="I122" s="4">
        <f>'% D'!AP121</f>
        <v>-0.1460000000000008</v>
      </c>
      <c r="J122" s="12">
        <f>'% D'!AQ121</f>
        <v>0.59328390060467251</v>
      </c>
      <c r="K122" s="4">
        <f>'% D'!AR121</f>
        <v>2.2129999999999939</v>
      </c>
      <c r="L122" s="12">
        <f>'% D'!AS121</f>
        <v>0.73514271138076237</v>
      </c>
      <c r="M122" s="4">
        <f>'% D'!AT121</f>
        <v>-5.8999999999997499E-2</v>
      </c>
      <c r="N122" s="12">
        <f>'% D'!AU121</f>
        <v>0.56070399443515651</v>
      </c>
      <c r="P122" s="4">
        <f>'# D'!AL121</f>
        <v>-4.8333333333333339E-2</v>
      </c>
      <c r="Q122" s="12">
        <f>'# D'!AM121</f>
        <v>5.9612345617566523E-2</v>
      </c>
      <c r="R122" s="4">
        <f>'# D'!AN121</f>
        <v>7.3333333333334139E-3</v>
      </c>
      <c r="S122" s="12">
        <f>'# D'!AO121</f>
        <v>9.3301560472004511E-2</v>
      </c>
      <c r="T122" s="4">
        <f>'# D'!AP121</f>
        <v>3.2666666666667066E-2</v>
      </c>
      <c r="U122" s="12">
        <f>'# D'!AQ121</f>
        <v>1.1764108155428652</v>
      </c>
      <c r="V122" s="4">
        <f>'# D'!AR121</f>
        <v>0.11066666666666691</v>
      </c>
      <c r="W122" s="12">
        <f>'# D'!AS121</f>
        <v>3.6630141104121466E-2</v>
      </c>
      <c r="X122" s="4">
        <f>'# D'!AT121</f>
        <v>-2.9999999999992255E-3</v>
      </c>
      <c r="Y122" s="12">
        <f>'# D'!AU121</f>
        <v>2.7668162811018832E-2</v>
      </c>
      <c r="Z122" s="12"/>
      <c r="AB122" s="15">
        <f>'T-TEST'!V121</f>
        <v>0.22628282792433457</v>
      </c>
      <c r="AC122" s="15">
        <f>'T-TEST'!W121</f>
        <v>0.89688630847503914</v>
      </c>
      <c r="AD122" s="15">
        <f>'T-TEST'!X121</f>
        <v>0.57588393931758874</v>
      </c>
      <c r="AE122" s="15">
        <f>'T-TEST'!Y121</f>
        <v>1.0625376100143833E-2</v>
      </c>
      <c r="AF122" s="15">
        <f>'T-TEST'!Z121</f>
        <v>0.80659298049466699</v>
      </c>
      <c r="AH122" s="8" t="str">
        <f t="shared" si="15"/>
        <v>N</v>
      </c>
      <c r="AI122" s="8" t="str">
        <f t="shared" si="16"/>
        <v>N</v>
      </c>
      <c r="AJ122" s="8" t="str">
        <f t="shared" si="17"/>
        <v>N</v>
      </c>
      <c r="AK122" s="8" t="str">
        <f t="shared" si="18"/>
        <v>N</v>
      </c>
      <c r="AL122" s="8" t="str">
        <f t="shared" si="19"/>
        <v>N</v>
      </c>
      <c r="AM122" s="8"/>
      <c r="AN122" s="4">
        <f>'% D'!AW121</f>
        <v>-2.6666666666645966E-3</v>
      </c>
      <c r="AO122" s="12">
        <f>'% D'!AX121</f>
        <v>2.1063600075991289</v>
      </c>
      <c r="AP122" s="4">
        <f>'% D'!AY121</f>
        <v>-0.24566666666666492</v>
      </c>
      <c r="AQ122" s="12">
        <f>'% D'!AZ121</f>
        <v>2.1911689065661797</v>
      </c>
      <c r="AR122" s="4">
        <f>'% D'!BA121</f>
        <v>-2.0246666666666684</v>
      </c>
      <c r="AS122" s="12">
        <f>'% D'!BB121</f>
        <v>1.4567952254582914</v>
      </c>
      <c r="AT122" s="4">
        <f>'% D'!BC121</f>
        <v>1.8624999999999972</v>
      </c>
      <c r="AU122" s="12">
        <f>'% D'!BD121</f>
        <v>1.6132032449392177</v>
      </c>
      <c r="AV122" s="4">
        <f>'% D'!BE121</f>
        <v>-1.525833333333324</v>
      </c>
      <c r="AW122" s="12">
        <f>'% D'!BF121</f>
        <v>0.85965652278170157</v>
      </c>
      <c r="AY122" s="4">
        <f>'# D'!AW121</f>
        <v>-3.3333333333329662E-4</v>
      </c>
      <c r="AZ122" s="12">
        <f>'# D'!AX121</f>
        <v>0.10496298543902005</v>
      </c>
      <c r="BA122" s="4">
        <f>'# D'!AY121</f>
        <v>-1.2333333333333085E-2</v>
      </c>
      <c r="BB122" s="12">
        <f>'# D'!AZ121</f>
        <v>0.10914420449226263</v>
      </c>
      <c r="BC122" s="4">
        <f>'# D'!BA121</f>
        <v>-2.7666666666666728E-2</v>
      </c>
      <c r="BD122" s="12">
        <f>'# D'!BB121</f>
        <v>1.1140195125625181</v>
      </c>
      <c r="BE122" s="4">
        <f>'# D'!BC121</f>
        <v>9.3500000000000139E-2</v>
      </c>
      <c r="BF122" s="12">
        <f>'# D'!BD121</f>
        <v>8.0961369318489865E-2</v>
      </c>
      <c r="BG122" s="4">
        <f>'# D'!BE121</f>
        <v>-7.616666666666605E-2</v>
      </c>
      <c r="BH122" s="12">
        <f>'# D'!BF121</f>
        <v>4.3399090181349742E-2</v>
      </c>
      <c r="BJ122" s="15">
        <f>'T-TEST'!AB121</f>
        <v>0.99418471018114085</v>
      </c>
      <c r="BK122" s="15">
        <f>'T-TEST'!AC121</f>
        <v>0.83101573507509752</v>
      </c>
      <c r="BL122" s="15">
        <f>'T-TEST'!AD121</f>
        <v>8.1451117561533184E-2</v>
      </c>
      <c r="BM122" s="15">
        <f>'T-TEST'!AE121</f>
        <v>0.21369006390918499</v>
      </c>
      <c r="BN122" s="15">
        <f>'T-TEST'!AF121</f>
        <v>0.11132373487898223</v>
      </c>
      <c r="BP122" s="8" t="str">
        <f t="shared" si="20"/>
        <v>N</v>
      </c>
      <c r="BQ122" s="8" t="str">
        <f t="shared" si="21"/>
        <v>N</v>
      </c>
      <c r="BR122" s="8" t="str">
        <f t="shared" si="22"/>
        <v>N</v>
      </c>
      <c r="BS122" s="8" t="str">
        <f t="shared" si="23"/>
        <v>N</v>
      </c>
      <c r="BT122" s="8" t="str">
        <f t="shared" si="24"/>
        <v>N</v>
      </c>
      <c r="BV122" s="4">
        <f>'% D'!BH121</f>
        <v>0.962666666666669</v>
      </c>
      <c r="BW122" s="4">
        <f>'% D'!BI121</f>
        <v>1.324164962851927</v>
      </c>
      <c r="BX122" s="4">
        <f>'% D'!BJ121</f>
        <v>-0.39366666666666461</v>
      </c>
      <c r="BY122" s="4">
        <f>'% D'!BK121</f>
        <v>0.59516760462767415</v>
      </c>
      <c r="BZ122" s="4">
        <f>'% D'!BL121</f>
        <v>-1.8786666666666676</v>
      </c>
      <c r="CA122" s="4">
        <f>'% D'!BM121</f>
        <v>1.4068798308726342</v>
      </c>
      <c r="CB122" s="4">
        <f>'% D'!BN121</f>
        <v>-0.3504999999999967</v>
      </c>
      <c r="CC122" s="4">
        <f>'% D'!BO121</f>
        <v>1.2786151490605022</v>
      </c>
      <c r="CD122" s="4">
        <f>'% D'!BP121</f>
        <v>-1.4668333333333266</v>
      </c>
      <c r="CE122" s="4">
        <f>'% D'!BQ121</f>
        <v>0.78292084686887353</v>
      </c>
      <c r="CG122" s="4">
        <f>'# D'!BH121</f>
        <v>4.8000000000000043E-2</v>
      </c>
      <c r="CH122" s="12">
        <f>'# D'!BI121</f>
        <v>6.6548123948899751E-2</v>
      </c>
      <c r="CI122" s="4">
        <f>'# D'!BJ121</f>
        <v>-1.9666666666666499E-2</v>
      </c>
      <c r="CJ122" s="12">
        <f>'# D'!BK121</f>
        <v>2.9456362591366306E-2</v>
      </c>
      <c r="CK122" s="4">
        <f>'# D'!BL121</f>
        <v>-6.0333333333333794E-2</v>
      </c>
      <c r="CL122" s="12">
        <f>'# D'!BM121</f>
        <v>1.0461500810013251</v>
      </c>
      <c r="CM122" s="4">
        <f>'# D'!BN121</f>
        <v>-1.7166666666666774E-2</v>
      </c>
      <c r="CN122" s="12">
        <f>'# D'!BO121</f>
        <v>6.4563216088359854E-2</v>
      </c>
      <c r="CO122" s="4">
        <f>'# D'!BP121</f>
        <v>-7.3166666666666824E-2</v>
      </c>
      <c r="CP122" s="12">
        <f>'# D'!BQ121</f>
        <v>3.9423401562220003E-2</v>
      </c>
      <c r="CR122" s="15">
        <f>'T-TEST'!AH121</f>
        <v>0.27378164013881007</v>
      </c>
      <c r="CS122" s="15">
        <f>'T-TEST'!AI121</f>
        <v>0.26828969092568361</v>
      </c>
      <c r="CT122" s="15">
        <f>'T-TEST'!AJ121</f>
        <v>9.6580489044234066E-2</v>
      </c>
      <c r="CU122" s="15">
        <f>'T-TEST'!AK121</f>
        <v>0.73307138549942596</v>
      </c>
      <c r="CV122" s="15">
        <f>'T-TEST'!AL121</f>
        <v>0.13436685464794915</v>
      </c>
      <c r="CX122" s="8" t="str">
        <f t="shared" si="25"/>
        <v>N</v>
      </c>
      <c r="CY122" s="8" t="str">
        <f t="shared" si="26"/>
        <v>N</v>
      </c>
      <c r="CZ122" s="8" t="str">
        <f t="shared" si="27"/>
        <v>N</v>
      </c>
      <c r="DA122" s="8" t="str">
        <f t="shared" si="28"/>
        <v>N</v>
      </c>
      <c r="DB122" s="8" t="str">
        <f t="shared" si="29"/>
        <v>N</v>
      </c>
    </row>
    <row r="123" spans="1:106" x14ac:dyDescent="0.25">
      <c r="A123" t="str">
        <f>'Raw Data'!A122</f>
        <v>A_p110g</v>
      </c>
      <c r="B123">
        <f>'Raw Data'!B122</f>
        <v>816</v>
      </c>
      <c r="C123">
        <f>'Raw Data'!C122</f>
        <v>838</v>
      </c>
      <c r="D123" t="str">
        <f>'Raw Data'!D122</f>
        <v>KCADPTALSNETIGIIFKHGDDL</v>
      </c>
      <c r="E123" s="4">
        <f>'% D'!AL122</f>
        <v>2.3646666666666665</v>
      </c>
      <c r="F123" s="12">
        <f>'% D'!AM122</f>
        <v>1.5306552185599658</v>
      </c>
      <c r="G123" s="4">
        <f>'% D'!AN122</f>
        <v>-0.80200000000000315</v>
      </c>
      <c r="H123" s="12">
        <f>'% D'!AO122</f>
        <v>0.58250260626164796</v>
      </c>
      <c r="I123" s="4">
        <f>'% D'!AP122</f>
        <v>2.0786666666666633</v>
      </c>
      <c r="J123" s="12">
        <f>'% D'!AQ122</f>
        <v>0.56994492004788089</v>
      </c>
      <c r="K123" s="4">
        <f>'% D'!AR122</f>
        <v>4.5813333333333297</v>
      </c>
      <c r="L123" s="12">
        <f>'% D'!AS122</f>
        <v>1.7362389234544153</v>
      </c>
      <c r="M123" s="4">
        <f>'% D'!AT122</f>
        <v>7.4563333333333333</v>
      </c>
      <c r="N123" s="12">
        <f>'% D'!AU122</f>
        <v>2.2173487529208282</v>
      </c>
      <c r="P123" s="4">
        <f>'# D'!AL122</f>
        <v>0.47266666666666635</v>
      </c>
      <c r="Q123" s="12">
        <f>'# D'!AM122</f>
        <v>0.30570956763279533</v>
      </c>
      <c r="R123" s="4">
        <f>'# D'!AN122</f>
        <v>-0.16066666666666629</v>
      </c>
      <c r="S123" s="12">
        <f>'# D'!AO122</f>
        <v>0.11674524514855389</v>
      </c>
      <c r="T123" s="4">
        <f>'# D'!AP122</f>
        <v>0.68033333333333168</v>
      </c>
      <c r="U123" s="12">
        <f>'# D'!AQ122</f>
        <v>2.0100864071912925</v>
      </c>
      <c r="V123" s="4">
        <f>'# D'!AR122</f>
        <v>0.91633333333333411</v>
      </c>
      <c r="W123" s="12">
        <f>'# D'!AS122</f>
        <v>0.34777530832494247</v>
      </c>
      <c r="X123" s="4">
        <f>'# D'!AT122</f>
        <v>1.4913333333333343</v>
      </c>
      <c r="Y123" s="12">
        <f>'# D'!AU122</f>
        <v>0.44348621484699957</v>
      </c>
      <c r="Z123" s="12"/>
      <c r="AB123" s="15">
        <f>'T-TEST'!V122</f>
        <v>3.4912480652363007E-2</v>
      </c>
      <c r="AC123" s="15">
        <f>'T-TEST'!W122</f>
        <v>7.0940652706808355E-2</v>
      </c>
      <c r="AD123" s="15">
        <f>'T-TEST'!X122</f>
        <v>1.2174103620449201E-2</v>
      </c>
      <c r="AE123" s="15">
        <f>'T-TEST'!Y122</f>
        <v>3.22877726751489E-3</v>
      </c>
      <c r="AF123" s="15">
        <f>'T-TEST'!Z122</f>
        <v>1.1860964844441415E-3</v>
      </c>
      <c r="AH123" s="8" t="str">
        <f t="shared" si="15"/>
        <v>N</v>
      </c>
      <c r="AI123" s="8" t="str">
        <f t="shared" si="16"/>
        <v>N</v>
      </c>
      <c r="AJ123" s="8" t="str">
        <f t="shared" si="17"/>
        <v>N</v>
      </c>
      <c r="AK123" s="8" t="str">
        <f t="shared" si="18"/>
        <v>N</v>
      </c>
      <c r="AL123" s="8" t="str">
        <f t="shared" si="19"/>
        <v>S</v>
      </c>
      <c r="AM123" s="8"/>
      <c r="AN123" s="4">
        <f>'% D'!AW122</f>
        <v>1.1736666666666657</v>
      </c>
      <c r="AO123" s="12">
        <f>'% D'!AX122</f>
        <v>1.3860687657107316</v>
      </c>
      <c r="AP123" s="4">
        <f>'% D'!AY122</f>
        <v>1.053666666666663</v>
      </c>
      <c r="AQ123" s="12">
        <f>'% D'!AZ122</f>
        <v>0.71174018480203571</v>
      </c>
      <c r="AR123" s="4">
        <f>'% D'!BA122</f>
        <v>0.8576666666666668</v>
      </c>
      <c r="AS123" s="12">
        <f>'% D'!BB122</f>
        <v>0.7954451040604259</v>
      </c>
      <c r="AT123" s="4">
        <f>'% D'!BC122</f>
        <v>3.747166666666665</v>
      </c>
      <c r="AU123" s="12">
        <f>'% D'!BD122</f>
        <v>1.6419109701051313</v>
      </c>
      <c r="AV123" s="4">
        <f>'% D'!BE122</f>
        <v>4.5458333333333272</v>
      </c>
      <c r="AW123" s="12">
        <f>'% D'!BF122</f>
        <v>1.6826966786387614</v>
      </c>
      <c r="AY123" s="4">
        <f>'# D'!AW122</f>
        <v>0.23433333333333284</v>
      </c>
      <c r="AZ123" s="12">
        <f>'# D'!AX122</f>
        <v>0.27717425185899547</v>
      </c>
      <c r="BA123" s="4">
        <f>'# D'!AY122</f>
        <v>0.21033333333333371</v>
      </c>
      <c r="BB123" s="12">
        <f>'# D'!AZ122</f>
        <v>0.14266848905161697</v>
      </c>
      <c r="BC123" s="4">
        <f>'# D'!BA122</f>
        <v>0.39666666666666561</v>
      </c>
      <c r="BD123" s="12">
        <f>'# D'!BB122</f>
        <v>2.0174210054936781</v>
      </c>
      <c r="BE123" s="4">
        <f>'# D'!BC122</f>
        <v>0.74950000000000028</v>
      </c>
      <c r="BF123" s="12">
        <f>'# D'!BD122</f>
        <v>0.32896796633618364</v>
      </c>
      <c r="BG123" s="4">
        <f>'# D'!BE122</f>
        <v>0.90916666666666757</v>
      </c>
      <c r="BH123" s="12">
        <f>'# D'!BF122</f>
        <v>0.33599726860091206</v>
      </c>
      <c r="BJ123" s="15">
        <f>'T-TEST'!AB122</f>
        <v>0.16777777672475483</v>
      </c>
      <c r="BK123" s="15">
        <f>'T-TEST'!AC122</f>
        <v>3.0860570186821871E-2</v>
      </c>
      <c r="BL123" s="15">
        <f>'T-TEST'!AD122</f>
        <v>0.15912291443079574</v>
      </c>
      <c r="BM123" s="15">
        <f>'T-TEST'!AE122</f>
        <v>1.7590836351936943E-2</v>
      </c>
      <c r="BN123" s="15">
        <f>'T-TEST'!AF122</f>
        <v>9.6935670559522898E-3</v>
      </c>
      <c r="BP123" s="8" t="str">
        <f t="shared" si="20"/>
        <v>N</v>
      </c>
      <c r="BQ123" s="8" t="str">
        <f t="shared" si="21"/>
        <v>N</v>
      </c>
      <c r="BR123" s="8" t="str">
        <f t="shared" si="22"/>
        <v>N</v>
      </c>
      <c r="BS123" s="8" t="str">
        <f t="shared" si="23"/>
        <v>N</v>
      </c>
      <c r="BT123" s="8" t="str">
        <f t="shared" si="24"/>
        <v>N</v>
      </c>
      <c r="BV123" s="4">
        <f>'% D'!BH122</f>
        <v>-1.1910000000000007</v>
      </c>
      <c r="BW123" s="4">
        <f>'% D'!BI122</f>
        <v>0.92431204560606983</v>
      </c>
      <c r="BX123" s="4">
        <f>'% D'!BJ122</f>
        <v>1.8556666666666661</v>
      </c>
      <c r="BY123" s="4">
        <f>'% D'!BK122</f>
        <v>0.43279207666771102</v>
      </c>
      <c r="BZ123" s="4">
        <f>'% D'!BL122</f>
        <v>-1.2209999999999965</v>
      </c>
      <c r="CA123" s="4">
        <f>'% D'!BM122</f>
        <v>1.143666472510076</v>
      </c>
      <c r="CB123" s="4">
        <f>'% D'!BN122</f>
        <v>-0.83416666666666472</v>
      </c>
      <c r="CC123" s="4">
        <f>'% D'!BO122</f>
        <v>1.5127841564094988</v>
      </c>
      <c r="CD123" s="4">
        <f>'% D'!BP122</f>
        <v>-2.9105000000000061</v>
      </c>
      <c r="CE123" s="4">
        <f>'% D'!BQ122</f>
        <v>1.6646087106181691</v>
      </c>
      <c r="CG123" s="4">
        <f>'# D'!BH122</f>
        <v>-0.23833333333333351</v>
      </c>
      <c r="CH123" s="12">
        <f>'# D'!BI122</f>
        <v>0.18484697027637817</v>
      </c>
      <c r="CI123" s="4">
        <f>'# D'!BJ122</f>
        <v>0.371</v>
      </c>
      <c r="CJ123" s="12">
        <f>'# D'!BK122</f>
        <v>8.6794693149268104E-2</v>
      </c>
      <c r="CK123" s="4">
        <f>'# D'!BL122</f>
        <v>-0.28366666666666607</v>
      </c>
      <c r="CL123" s="12">
        <f>'# D'!BM122</f>
        <v>1.6357178455755754</v>
      </c>
      <c r="CM123" s="4">
        <f>'# D'!BN122</f>
        <v>-0.16683333333333383</v>
      </c>
      <c r="CN123" s="12">
        <f>'# D'!BO122</f>
        <v>0.3030642680257517</v>
      </c>
      <c r="CO123" s="4">
        <f>'# D'!BP122</f>
        <v>-0.58216666666666672</v>
      </c>
      <c r="CP123" s="12">
        <f>'# D'!BQ122</f>
        <v>0.33234890266340938</v>
      </c>
      <c r="CR123" s="15">
        <f>'T-TEST'!AH122</f>
        <v>3.9946050834323128E-2</v>
      </c>
      <c r="CS123" s="15">
        <f>'T-TEST'!AI122</f>
        <v>1.8958705622229453E-3</v>
      </c>
      <c r="CT123" s="15">
        <f>'T-TEST'!AJ122</f>
        <v>7.1317138611972364E-2</v>
      </c>
      <c r="CU123" s="15">
        <f>'T-TEST'!AK122</f>
        <v>0.32462345089888589</v>
      </c>
      <c r="CV123" s="15">
        <f>'T-TEST'!AL122</f>
        <v>3.0853663036045999E-2</v>
      </c>
      <c r="CX123" s="8" t="str">
        <f t="shared" si="25"/>
        <v>N</v>
      </c>
      <c r="CY123" s="8" t="str">
        <f t="shared" si="26"/>
        <v>N</v>
      </c>
      <c r="CZ123" s="8" t="str">
        <f t="shared" si="27"/>
        <v>N</v>
      </c>
      <c r="DA123" s="8" t="str">
        <f t="shared" si="28"/>
        <v>N</v>
      </c>
      <c r="DB123" s="8" t="str">
        <f t="shared" si="29"/>
        <v>N</v>
      </c>
    </row>
    <row r="124" spans="1:106" x14ac:dyDescent="0.25">
      <c r="A124" t="str">
        <f>'Raw Data'!A123</f>
        <v>A_p110g</v>
      </c>
      <c r="B124">
        <f>'Raw Data'!B123</f>
        <v>816</v>
      </c>
      <c r="C124">
        <f>'Raw Data'!C123</f>
        <v>842</v>
      </c>
      <c r="D124" t="str">
        <f>'Raw Data'!D123</f>
        <v>KCADPTALSNETIGIIFKHGDDLRQDM</v>
      </c>
      <c r="E124" s="4">
        <f>'% D'!AL123</f>
        <v>0.57766666666666566</v>
      </c>
      <c r="F124" s="12">
        <f>'% D'!AM123</f>
        <v>0.50609773991707607</v>
      </c>
      <c r="G124" s="4">
        <f>'% D'!AN123</f>
        <v>2.2666666666665947E-2</v>
      </c>
      <c r="H124" s="12">
        <f>'% D'!AO123</f>
        <v>1.3919648186124338</v>
      </c>
      <c r="I124" s="4">
        <f>'% D'!AP123</f>
        <v>0.56933333333332925</v>
      </c>
      <c r="J124" s="12">
        <f>'% D'!AQ123</f>
        <v>1.7883424750828658</v>
      </c>
      <c r="K124" s="4">
        <f>'% D'!AR123</f>
        <v>1.4086666666666687</v>
      </c>
      <c r="L124" s="12">
        <f>'% D'!AS123</f>
        <v>1.375044904266435</v>
      </c>
      <c r="M124" s="4">
        <f>'% D'!AT123</f>
        <v>2.3036666666666576</v>
      </c>
      <c r="N124" s="12">
        <f>'% D'!AU123</f>
        <v>2.0829704001308911</v>
      </c>
      <c r="P124" s="4">
        <f>'# D'!AL123</f>
        <v>0.13833333333333364</v>
      </c>
      <c r="Q124" s="12">
        <f>'# D'!AM123</f>
        <v>0.12113952787970017</v>
      </c>
      <c r="R124" s="4">
        <f>'# D'!AN123</f>
        <v>5.6666666666664867E-3</v>
      </c>
      <c r="S124" s="12">
        <f>'# D'!AO123</f>
        <v>0.33357653303977031</v>
      </c>
      <c r="T124" s="4">
        <f>'# D'!AP123</f>
        <v>0.29966666666666697</v>
      </c>
      <c r="U124" s="12">
        <f>'# D'!AQ123</f>
        <v>2.5502725869858445</v>
      </c>
      <c r="V124" s="4">
        <f>'# D'!AR123</f>
        <v>0.33766666666666723</v>
      </c>
      <c r="W124" s="12">
        <f>'# D'!AS123</f>
        <v>0.33018860616197726</v>
      </c>
      <c r="X124" s="4">
        <f>'# D'!AT123</f>
        <v>0.55266666666666708</v>
      </c>
      <c r="Y124" s="12">
        <f>'# D'!AU123</f>
        <v>0.49941658585194909</v>
      </c>
      <c r="Z124" s="12"/>
      <c r="AB124" s="15">
        <f>'T-TEST'!V123</f>
        <v>0.14471465883316681</v>
      </c>
      <c r="AC124" s="15">
        <f>'T-TEST'!W123</f>
        <v>0.96923462937763416</v>
      </c>
      <c r="AD124" s="15">
        <f>'T-TEST'!X123</f>
        <v>0.50747515417355149</v>
      </c>
      <c r="AE124" s="15">
        <f>'T-TEST'!Y123</f>
        <v>7.4582281323105487E-2</v>
      </c>
      <c r="AF124" s="15">
        <f>'T-TEST'!Z123</f>
        <v>9.4955063778093374E-2</v>
      </c>
      <c r="AH124" s="8" t="str">
        <f t="shared" si="15"/>
        <v>N</v>
      </c>
      <c r="AI124" s="8" t="str">
        <f t="shared" si="16"/>
        <v>N</v>
      </c>
      <c r="AJ124" s="8" t="str">
        <f t="shared" si="17"/>
        <v>N</v>
      </c>
      <c r="AK124" s="8" t="str">
        <f t="shared" si="18"/>
        <v>N</v>
      </c>
      <c r="AL124" s="8" t="str">
        <f t="shared" si="19"/>
        <v>N</v>
      </c>
      <c r="AM124" s="8"/>
      <c r="AN124" s="4">
        <f>'% D'!AW123</f>
        <v>-0.2796666666666674</v>
      </c>
      <c r="AO124" s="12">
        <f>'% D'!AX123</f>
        <v>1.3258770737031489</v>
      </c>
      <c r="AP124" s="4">
        <f>'% D'!AY123</f>
        <v>-6.0000000000002274E-2</v>
      </c>
      <c r="AQ124" s="12">
        <f>'% D'!AZ123</f>
        <v>1.1520287225694938</v>
      </c>
      <c r="AR124" s="4">
        <f>'% D'!BA123</f>
        <v>0.23166666666666558</v>
      </c>
      <c r="AS124" s="12">
        <f>'% D'!BB123</f>
        <v>1.6337613110971505</v>
      </c>
      <c r="AT124" s="4">
        <f>'% D'!BC123</f>
        <v>0.73416666666666686</v>
      </c>
      <c r="AU124" s="12">
        <f>'% D'!BD123</f>
        <v>0.78227455789833378</v>
      </c>
      <c r="AV124" s="4">
        <f>'% D'!BE123</f>
        <v>1.6579999999999941</v>
      </c>
      <c r="AW124" s="12">
        <f>'% D'!BF123</f>
        <v>1.7756360482683526</v>
      </c>
      <c r="AY124" s="4">
        <f>'# D'!AW123</f>
        <v>-6.6999999999999726E-2</v>
      </c>
      <c r="AZ124" s="12">
        <f>'# D'!AX123</f>
        <v>0.31771577501696235</v>
      </c>
      <c r="BA124" s="4">
        <f>'# D'!AY123</f>
        <v>-1.4333333333333087E-2</v>
      </c>
      <c r="BB124" s="12">
        <f>'# D'!AZ123</f>
        <v>0.27594484961268068</v>
      </c>
      <c r="BC124" s="4">
        <f>'# D'!BA123</f>
        <v>0.14533333333333331</v>
      </c>
      <c r="BD124" s="12">
        <f>'# D'!BB123</f>
        <v>2.6997392149448878</v>
      </c>
      <c r="BE124" s="4">
        <f>'# D'!BC123</f>
        <v>0.17616666666666525</v>
      </c>
      <c r="BF124" s="12">
        <f>'# D'!BD123</f>
        <v>0.18784551283845308</v>
      </c>
      <c r="BG124" s="4">
        <f>'# D'!BE123</f>
        <v>0.39783333333333282</v>
      </c>
      <c r="BH124" s="12">
        <f>'# D'!BF123</f>
        <v>0.42605076058650754</v>
      </c>
      <c r="BJ124" s="15">
        <f>'T-TEST'!AB123</f>
        <v>0.65981851294507787</v>
      </c>
      <c r="BK124" s="15">
        <f>'T-TEST'!AC123</f>
        <v>0.91325462823794901</v>
      </c>
      <c r="BL124" s="15">
        <f>'T-TEST'!AD123</f>
        <v>0.77208478619452825</v>
      </c>
      <c r="BM124" s="15">
        <f>'T-TEST'!AE123</f>
        <v>0.15001867101632441</v>
      </c>
      <c r="BN124" s="15">
        <f>'T-TEST'!AF123</f>
        <v>0.18111001042692473</v>
      </c>
      <c r="BP124" s="8" t="str">
        <f t="shared" si="20"/>
        <v>N</v>
      </c>
      <c r="BQ124" s="8" t="str">
        <f t="shared" si="21"/>
        <v>N</v>
      </c>
      <c r="BR124" s="8" t="str">
        <f t="shared" si="22"/>
        <v>N</v>
      </c>
      <c r="BS124" s="8" t="str">
        <f t="shared" si="23"/>
        <v>N</v>
      </c>
      <c r="BT124" s="8" t="str">
        <f t="shared" si="24"/>
        <v>N</v>
      </c>
      <c r="BV124" s="4">
        <f>'% D'!BH123</f>
        <v>-0.85733333333333306</v>
      </c>
      <c r="BW124" s="4">
        <f>'% D'!BI123</f>
        <v>0.96189665621136122</v>
      </c>
      <c r="BX124" s="4">
        <f>'% D'!BJ123</f>
        <v>-8.266666666666822E-2</v>
      </c>
      <c r="BY124" s="4">
        <f>'% D'!BK123</f>
        <v>0.95704510681698873</v>
      </c>
      <c r="BZ124" s="4">
        <f>'% D'!BL123</f>
        <v>-0.33766666666666367</v>
      </c>
      <c r="CA124" s="4">
        <f>'% D'!BM123</f>
        <v>1.1012898484992442</v>
      </c>
      <c r="CB124" s="4">
        <f>'% D'!BN123</f>
        <v>-0.67450000000000188</v>
      </c>
      <c r="CC124" s="4">
        <f>'% D'!BO123</f>
        <v>1.0014780658939277</v>
      </c>
      <c r="CD124" s="4">
        <f>'% D'!BP123</f>
        <v>-0.6456666666666635</v>
      </c>
      <c r="CE124" s="4">
        <f>'% D'!BQ123</f>
        <v>0.94938730917992431</v>
      </c>
      <c r="CG124" s="4">
        <f>'# D'!BH123</f>
        <v>-0.20533333333333337</v>
      </c>
      <c r="CH124" s="12">
        <f>'# D'!BI123</f>
        <v>0.23059584932972385</v>
      </c>
      <c r="CI124" s="4">
        <f>'# D'!BJ123</f>
        <v>-1.9999999999999574E-2</v>
      </c>
      <c r="CJ124" s="12">
        <f>'# D'!BK123</f>
        <v>0.22982150116708627</v>
      </c>
      <c r="CK124" s="4">
        <f>'# D'!BL123</f>
        <v>-0.15433333333333366</v>
      </c>
      <c r="CL124" s="12">
        <f>'# D'!BM123</f>
        <v>2.5703931723492834</v>
      </c>
      <c r="CM124" s="4">
        <f>'# D'!BN123</f>
        <v>-0.16150000000000198</v>
      </c>
      <c r="CN124" s="12">
        <f>'# D'!BO123</f>
        <v>0.23992382912726889</v>
      </c>
      <c r="CO124" s="4">
        <f>'# D'!BP123</f>
        <v>-0.15483333333333427</v>
      </c>
      <c r="CP124" s="12">
        <f>'# D'!BQ123</f>
        <v>0.22751510356410887</v>
      </c>
      <c r="CR124" s="15">
        <f>'T-TEST'!AH123</f>
        <v>0.23726335077917876</v>
      </c>
      <c r="CS124" s="15">
        <f>'T-TEST'!AI123</f>
        <v>0.84840474759092788</v>
      </c>
      <c r="CT124" s="15">
        <f>'T-TEST'!AJ123</f>
        <v>0.50165568573615305</v>
      </c>
      <c r="CU124" s="15">
        <f>'T-TEST'!AK123</f>
        <v>0.27910853759851439</v>
      </c>
      <c r="CV124" s="15">
        <f>'T-TEST'!AL123</f>
        <v>0.22922609638056629</v>
      </c>
      <c r="CX124" s="8" t="str">
        <f t="shared" si="25"/>
        <v>N</v>
      </c>
      <c r="CY124" s="8" t="str">
        <f t="shared" si="26"/>
        <v>N</v>
      </c>
      <c r="CZ124" s="8" t="str">
        <f t="shared" si="27"/>
        <v>N</v>
      </c>
      <c r="DA124" s="8" t="str">
        <f t="shared" si="28"/>
        <v>N</v>
      </c>
      <c r="DB124" s="8" t="str">
        <f t="shared" si="29"/>
        <v>N</v>
      </c>
    </row>
    <row r="125" spans="1:106" x14ac:dyDescent="0.25">
      <c r="A125" t="str">
        <f>'Raw Data'!A124</f>
        <v>A_p110g</v>
      </c>
      <c r="B125">
        <f>'Raw Data'!B124</f>
        <v>824</v>
      </c>
      <c r="C125">
        <f>'Raw Data'!C124</f>
        <v>842</v>
      </c>
      <c r="D125" t="str">
        <f>'Raw Data'!D124</f>
        <v>SNETIGIIFKHGDDLRQDM</v>
      </c>
      <c r="E125" s="4">
        <f>'% D'!AL124</f>
        <v>0.33933333333333326</v>
      </c>
      <c r="F125" s="12">
        <f>'% D'!AM124</f>
        <v>0.38884157637319117</v>
      </c>
      <c r="G125" s="4">
        <f>'% D'!AN124</f>
        <v>0.45999999999999996</v>
      </c>
      <c r="H125" s="12">
        <f>'% D'!AO124</f>
        <v>0.48579297306673663</v>
      </c>
      <c r="I125" s="4">
        <f>'% D'!AP124</f>
        <v>0.47200000000000131</v>
      </c>
      <c r="J125" s="12">
        <f>'% D'!AQ124</f>
        <v>0.94160898540186988</v>
      </c>
      <c r="K125" s="4">
        <f>'% D'!AR124</f>
        <v>0.87933333333333508</v>
      </c>
      <c r="L125" s="12">
        <f>'% D'!AS124</f>
        <v>0.65093444098232311</v>
      </c>
      <c r="M125" s="4">
        <f>'% D'!AT124</f>
        <v>1.3323333333333345</v>
      </c>
      <c r="N125" s="12">
        <f>'% D'!AU124</f>
        <v>0.65928800996820458</v>
      </c>
      <c r="P125" s="4">
        <f>'# D'!AL124</f>
        <v>5.7333333333333347E-2</v>
      </c>
      <c r="Q125" s="12">
        <f>'# D'!AM124</f>
        <v>6.5970178397837226E-2</v>
      </c>
      <c r="R125" s="4">
        <f>'# D'!AN124</f>
        <v>7.800000000000018E-2</v>
      </c>
      <c r="S125" s="12">
        <f>'# D'!AO124</f>
        <v>8.2832019609902829E-2</v>
      </c>
      <c r="T125" s="4">
        <f>'# D'!AP124</f>
        <v>0.13933333333333398</v>
      </c>
      <c r="U125" s="12">
        <f>'# D'!AQ124</f>
        <v>1.9529098114243628</v>
      </c>
      <c r="V125" s="4">
        <f>'# D'!AR124</f>
        <v>0.14966666666666661</v>
      </c>
      <c r="W125" s="12">
        <f>'# D'!AS124</f>
        <v>0.11084262727044455</v>
      </c>
      <c r="X125" s="4">
        <f>'# D'!AT124</f>
        <v>0.22633333333333372</v>
      </c>
      <c r="Y125" s="12">
        <f>'# D'!AU124</f>
        <v>0.11240012796974805</v>
      </c>
      <c r="Z125" s="12"/>
      <c r="AB125" s="15">
        <f>'T-TEST'!V124</f>
        <v>0.11193529670924873</v>
      </c>
      <c r="AC125" s="15">
        <f>'T-TEST'!W124</f>
        <v>8.6898287814502914E-2</v>
      </c>
      <c r="AD125" s="15">
        <f>'T-TEST'!X124</f>
        <v>0.31441270300868673</v>
      </c>
      <c r="AE125" s="15">
        <f>'T-TEST'!Y124</f>
        <v>4.5310054051982747E-2</v>
      </c>
      <c r="AF125" s="15">
        <f>'T-TEST'!Z124</f>
        <v>3.5821630265914943E-2</v>
      </c>
      <c r="AH125" s="8" t="str">
        <f t="shared" si="15"/>
        <v>N</v>
      </c>
      <c r="AI125" s="8" t="str">
        <f t="shared" si="16"/>
        <v>N</v>
      </c>
      <c r="AJ125" s="8" t="str">
        <f t="shared" si="17"/>
        <v>N</v>
      </c>
      <c r="AK125" s="8" t="str">
        <f t="shared" si="18"/>
        <v>N</v>
      </c>
      <c r="AL125" s="8" t="str">
        <f t="shared" si="19"/>
        <v>N</v>
      </c>
      <c r="AM125" s="8"/>
      <c r="AN125" s="4">
        <f>'% D'!AW124</f>
        <v>0.37233333333333318</v>
      </c>
      <c r="AO125" s="12">
        <f>'% D'!AX124</f>
        <v>0.65403059209254166</v>
      </c>
      <c r="AP125" s="4">
        <f>'% D'!AY124</f>
        <v>8.2666666666665556E-2</v>
      </c>
      <c r="AQ125" s="12">
        <f>'% D'!AZ124</f>
        <v>0.61341354687560046</v>
      </c>
      <c r="AR125" s="4">
        <f>'% D'!BA124</f>
        <v>0.16000000000000192</v>
      </c>
      <c r="AS125" s="12">
        <f>'% D'!BB124</f>
        <v>0.67655980423032924</v>
      </c>
      <c r="AT125" s="4">
        <f>'% D'!BC124</f>
        <v>0.57683333333333309</v>
      </c>
      <c r="AU125" s="12">
        <f>'% D'!BD124</f>
        <v>0.33334664364474648</v>
      </c>
      <c r="AV125" s="4">
        <f>'% D'!BE124</f>
        <v>0.54250000000000043</v>
      </c>
      <c r="AW125" s="12">
        <f>'% D'!BF124</f>
        <v>1.2437305086701878</v>
      </c>
      <c r="AY125" s="4">
        <f>'# D'!AW124</f>
        <v>6.2999999999999945E-2</v>
      </c>
      <c r="AZ125" s="12">
        <f>'# D'!AX124</f>
        <v>0.11103873311915073</v>
      </c>
      <c r="BA125" s="4">
        <f>'# D'!AY124</f>
        <v>1.433333333333342E-2</v>
      </c>
      <c r="BB125" s="12">
        <f>'# D'!AZ124</f>
        <v>0.10467533809078702</v>
      </c>
      <c r="BC125" s="4">
        <f>'# D'!BA124</f>
        <v>9.1666666666666785E-2</v>
      </c>
      <c r="BD125" s="12">
        <f>'# D'!BB124</f>
        <v>1.9332265268104216</v>
      </c>
      <c r="BE125" s="4">
        <f>'# D'!BC124</f>
        <v>9.8166666666666735E-2</v>
      </c>
      <c r="BF125" s="12">
        <f>'# D'!BD124</f>
        <v>5.6813836154575387E-2</v>
      </c>
      <c r="BG125" s="4">
        <f>'# D'!BE124</f>
        <v>9.2333333333334267E-2</v>
      </c>
      <c r="BH125" s="12">
        <f>'# D'!BF124</f>
        <v>0.21203538092374524</v>
      </c>
      <c r="BJ125" s="15">
        <f>'T-TEST'!AB124</f>
        <v>0.32229663117252244</v>
      </c>
      <c r="BK125" s="15">
        <f>'T-TEST'!AC124</f>
        <v>0.75672640557564874</v>
      </c>
      <c r="BL125" s="15">
        <f>'T-TEST'!AD124</f>
        <v>0.68644876359322238</v>
      </c>
      <c r="BM125" s="15">
        <f>'T-TEST'!AE124</f>
        <v>3.7837429696378759E-2</v>
      </c>
      <c r="BN125" s="15">
        <f>'T-TEST'!AF124</f>
        <v>0.47803865836239412</v>
      </c>
      <c r="BP125" s="8" t="str">
        <f t="shared" si="20"/>
        <v>N</v>
      </c>
      <c r="BQ125" s="8" t="str">
        <f t="shared" si="21"/>
        <v>N</v>
      </c>
      <c r="BR125" s="8" t="str">
        <f t="shared" si="22"/>
        <v>N</v>
      </c>
      <c r="BS125" s="8" t="str">
        <f t="shared" si="23"/>
        <v>N</v>
      </c>
      <c r="BT125" s="8" t="str">
        <f t="shared" si="24"/>
        <v>N</v>
      </c>
      <c r="BV125" s="4">
        <f>'% D'!BH124</f>
        <v>3.2999999999999918E-2</v>
      </c>
      <c r="BW125" s="4">
        <f>'% D'!BI124</f>
        <v>0.72177197641762281</v>
      </c>
      <c r="BX125" s="4">
        <f>'% D'!BJ124</f>
        <v>-0.37733333333333441</v>
      </c>
      <c r="BY125" s="4">
        <f>'% D'!BK124</f>
        <v>0.5606071016978198</v>
      </c>
      <c r="BZ125" s="4">
        <f>'% D'!BL124</f>
        <v>-0.31199999999999939</v>
      </c>
      <c r="CA125" s="4">
        <f>'% D'!BM124</f>
        <v>0.43562858594636522</v>
      </c>
      <c r="CB125" s="4">
        <f>'% D'!BN124</f>
        <v>-0.30250000000000199</v>
      </c>
      <c r="CC125" s="4">
        <f>'% D'!BO124</f>
        <v>0.50850662825794657</v>
      </c>
      <c r="CD125" s="4">
        <f>'% D'!BP124</f>
        <v>-0.78983333333333405</v>
      </c>
      <c r="CE125" s="4">
        <f>'% D'!BQ124</f>
        <v>0.8934106739779033</v>
      </c>
      <c r="CG125" s="4">
        <f>'# D'!BH124</f>
        <v>5.6666666666665977E-3</v>
      </c>
      <c r="CH125" s="12">
        <f>'# D'!BI124</f>
        <v>0.1225540372325556</v>
      </c>
      <c r="CI125" s="4">
        <f>'# D'!BJ124</f>
        <v>-6.366666666666676E-2</v>
      </c>
      <c r="CJ125" s="12">
        <f>'# D'!BK124</f>
        <v>9.5391488637138533E-2</v>
      </c>
      <c r="CK125" s="4">
        <f>'# D'!BL124</f>
        <v>-4.766666666666719E-2</v>
      </c>
      <c r="CL125" s="12">
        <f>'# D'!BM124</f>
        <v>1.9226465878159036</v>
      </c>
      <c r="CM125" s="4">
        <f>'# D'!BN124</f>
        <v>-5.1499999999999879E-2</v>
      </c>
      <c r="CN125" s="12">
        <f>'# D'!BO124</f>
        <v>8.6555703050450544E-2</v>
      </c>
      <c r="CO125" s="4">
        <f>'# D'!BP124</f>
        <v>-0.13399999999999945</v>
      </c>
      <c r="CP125" s="12">
        <f>'# D'!BQ124</f>
        <v>0.15209476114841364</v>
      </c>
      <c r="CR125" s="15">
        <f>'T-TEST'!AH124</f>
        <v>0.92245626918265256</v>
      </c>
      <c r="CS125" s="15">
        <f>'T-TEST'!AI124</f>
        <v>0.19946582008869398</v>
      </c>
      <c r="CT125" s="15">
        <f>'T-TEST'!AJ124</f>
        <v>0.25824510649043075</v>
      </c>
      <c r="CU125" s="15">
        <f>'T-TEST'!AK124</f>
        <v>0.33225835227053502</v>
      </c>
      <c r="CV125" s="15">
        <f>'T-TEST'!AL124</f>
        <v>0.36774213225710256</v>
      </c>
      <c r="CX125" s="8" t="str">
        <f t="shared" si="25"/>
        <v>N</v>
      </c>
      <c r="CY125" s="8" t="str">
        <f t="shared" si="26"/>
        <v>N</v>
      </c>
      <c r="CZ125" s="8" t="str">
        <f t="shared" si="27"/>
        <v>N</v>
      </c>
      <c r="DA125" s="8" t="str">
        <f t="shared" si="28"/>
        <v>N</v>
      </c>
      <c r="DB125" s="8" t="str">
        <f t="shared" si="29"/>
        <v>N</v>
      </c>
    </row>
    <row r="126" spans="1:106" x14ac:dyDescent="0.25">
      <c r="A126" t="str">
        <f>'Raw Data'!A125</f>
        <v>A_p110g</v>
      </c>
      <c r="B126">
        <f>'Raw Data'!B125</f>
        <v>824</v>
      </c>
      <c r="C126">
        <f>'Raw Data'!C125</f>
        <v>843</v>
      </c>
      <c r="D126" t="str">
        <f>'Raw Data'!D125</f>
        <v>SNETIGIIFKHGDDLRQDML</v>
      </c>
      <c r="E126" s="4">
        <f>'% D'!AL125</f>
        <v>-1.2166666666666668</v>
      </c>
      <c r="F126" s="12">
        <f>'% D'!AM125</f>
        <v>0.62711208531921858</v>
      </c>
      <c r="G126" s="4">
        <f>'% D'!AN125</f>
        <v>-0.20966666666666711</v>
      </c>
      <c r="H126" s="12">
        <f>'% D'!AO125</f>
        <v>0.8757328517202625</v>
      </c>
      <c r="I126" s="4">
        <f>'% D'!AP125</f>
        <v>-0.14100000000000001</v>
      </c>
      <c r="J126" s="12">
        <f>'% D'!AQ125</f>
        <v>1.2176359166858572</v>
      </c>
      <c r="K126" s="4">
        <f>'% D'!AR125</f>
        <v>0.25833333333332931</v>
      </c>
      <c r="L126" s="12">
        <f>'% D'!AS125</f>
        <v>0.72889322732620754</v>
      </c>
      <c r="M126" s="4">
        <f>'% D'!AT125</f>
        <v>1.0876666666666672</v>
      </c>
      <c r="N126" s="12">
        <f>'% D'!AU125</f>
        <v>1.0865019908403497</v>
      </c>
      <c r="P126" s="4">
        <f>'# D'!AL125</f>
        <v>-0.21933333333333327</v>
      </c>
      <c r="Q126" s="12">
        <f>'# D'!AM125</f>
        <v>0.11310015470122388</v>
      </c>
      <c r="R126" s="4">
        <f>'# D'!AN125</f>
        <v>-3.7333333333333441E-2</v>
      </c>
      <c r="S126" s="12">
        <f>'# D'!AO125</f>
        <v>0.1571804641777112</v>
      </c>
      <c r="T126" s="4">
        <f>'# D'!AP125</f>
        <v>5.600000000000005E-2</v>
      </c>
      <c r="U126" s="12">
        <f>'# D'!AQ125</f>
        <v>1.9308136900707911</v>
      </c>
      <c r="V126" s="4">
        <f>'# D'!AR125</f>
        <v>4.6666666666666856E-2</v>
      </c>
      <c r="W126" s="12">
        <f>'# D'!AS125</f>
        <v>0.1309893317127907</v>
      </c>
      <c r="X126" s="4">
        <f>'# D'!AT125</f>
        <v>0.19566666666666688</v>
      </c>
      <c r="Y126" s="12">
        <f>'# D'!AU125</f>
        <v>0.19514130812270702</v>
      </c>
      <c r="Z126" s="12"/>
      <c r="AB126" s="15">
        <f>'T-TEST'!V125</f>
        <v>4.5121742101415889E-2</v>
      </c>
      <c r="AC126" s="15">
        <f>'T-TEST'!W125</f>
        <v>0.62746134871614478</v>
      </c>
      <c r="AD126" s="15">
        <f>'T-TEST'!X125</f>
        <v>0.79207651747504315</v>
      </c>
      <c r="AE126" s="15">
        <f>'T-TEST'!Y125</f>
        <v>0.49231452112613999</v>
      </c>
      <c r="AF126" s="15">
        <f>'T-TEST'!Z125</f>
        <v>8.7234141004804339E-2</v>
      </c>
      <c r="AH126" s="8" t="str">
        <f t="shared" si="15"/>
        <v>N</v>
      </c>
      <c r="AI126" s="8" t="str">
        <f t="shared" si="16"/>
        <v>N</v>
      </c>
      <c r="AJ126" s="8" t="str">
        <f t="shared" si="17"/>
        <v>N</v>
      </c>
      <c r="AK126" s="8" t="str">
        <f t="shared" si="18"/>
        <v>N</v>
      </c>
      <c r="AL126" s="8" t="str">
        <f t="shared" si="19"/>
        <v>N</v>
      </c>
      <c r="AM126" s="8"/>
      <c r="AN126" s="4">
        <f>'% D'!AW125</f>
        <v>-0.62233333333333318</v>
      </c>
      <c r="AO126" s="12">
        <f>'% D'!AX125</f>
        <v>0.54837329250169675</v>
      </c>
      <c r="AP126" s="4">
        <f>'% D'!AY125</f>
        <v>5.8666666666667311E-2</v>
      </c>
      <c r="AQ126" s="12">
        <f>'% D'!AZ125</f>
        <v>0.68384257106612079</v>
      </c>
      <c r="AR126" s="4">
        <f>'% D'!BA125</f>
        <v>0.29999999999999893</v>
      </c>
      <c r="AS126" s="12">
        <f>'% D'!BB125</f>
        <v>0.67800612281343575</v>
      </c>
      <c r="AT126" s="4">
        <f>'% D'!BC125</f>
        <v>0.61599999999999611</v>
      </c>
      <c r="AU126" s="12">
        <f>'% D'!BD125</f>
        <v>0.64044223038976023</v>
      </c>
      <c r="AV126" s="4">
        <f>'% D'!BE125</f>
        <v>0.7846666666666664</v>
      </c>
      <c r="AW126" s="12">
        <f>'% D'!BF125</f>
        <v>0.700569824727867</v>
      </c>
      <c r="AY126" s="4">
        <f>'# D'!AW125</f>
        <v>-0.11233333333333329</v>
      </c>
      <c r="AZ126" s="12">
        <f>'# D'!AX125</f>
        <v>9.8747900441522998E-2</v>
      </c>
      <c r="BA126" s="4">
        <f>'# D'!AY125</f>
        <v>1.0666666666666602E-2</v>
      </c>
      <c r="BB126" s="12">
        <f>'# D'!AZ125</f>
        <v>0.12278768470569797</v>
      </c>
      <c r="BC126" s="4">
        <f>'# D'!BA125</f>
        <v>0.10866666666666669</v>
      </c>
      <c r="BD126" s="12">
        <f>'# D'!BB125</f>
        <v>1.8886114176129798</v>
      </c>
      <c r="BE126" s="4">
        <f>'# D'!BC125</f>
        <v>0.11116666666666664</v>
      </c>
      <c r="BF126" s="12">
        <f>'# D'!BD125</f>
        <v>0.1147839396152165</v>
      </c>
      <c r="BG126" s="4">
        <f>'# D'!BE125</f>
        <v>0.14116666666666688</v>
      </c>
      <c r="BH126" s="12">
        <f>'# D'!BF125</f>
        <v>0.12639867823088458</v>
      </c>
      <c r="BJ126" s="15">
        <f>'T-TEST'!AB125</f>
        <v>0.16326768659153165</v>
      </c>
      <c r="BK126" s="15">
        <f>'T-TEST'!AC125</f>
        <v>0.84671254613355262</v>
      </c>
      <c r="BL126" s="15">
        <f>'T-TEST'!AD125</f>
        <v>0.44966333742330211</v>
      </c>
      <c r="BM126" s="15">
        <f>'T-TEST'!AE125</f>
        <v>0.26611539476713886</v>
      </c>
      <c r="BN126" s="15">
        <f>'T-TEST'!AF125</f>
        <v>0.17806121297403391</v>
      </c>
      <c r="BP126" s="8" t="str">
        <f t="shared" si="20"/>
        <v>N</v>
      </c>
      <c r="BQ126" s="8" t="str">
        <f t="shared" si="21"/>
        <v>N</v>
      </c>
      <c r="BR126" s="8" t="str">
        <f t="shared" si="22"/>
        <v>N</v>
      </c>
      <c r="BS126" s="8" t="str">
        <f t="shared" si="23"/>
        <v>N</v>
      </c>
      <c r="BT126" s="8" t="str">
        <f t="shared" si="24"/>
        <v>N</v>
      </c>
      <c r="BV126" s="4">
        <f>'% D'!BH125</f>
        <v>0.5943333333333336</v>
      </c>
      <c r="BW126" s="4">
        <f>'% D'!BI125</f>
        <v>0.17337493813208998</v>
      </c>
      <c r="BX126" s="4">
        <f>'% D'!BJ125</f>
        <v>0.26833333333333442</v>
      </c>
      <c r="BY126" s="4">
        <f>'% D'!BK125</f>
        <v>1.0167789600123522</v>
      </c>
      <c r="BZ126" s="4">
        <f>'% D'!BL125</f>
        <v>0.44099999999999895</v>
      </c>
      <c r="CA126" s="4">
        <f>'% D'!BM125</f>
        <v>0.7829923491954065</v>
      </c>
      <c r="CB126" s="4">
        <f>'% D'!BN125</f>
        <v>0.3576666666666668</v>
      </c>
      <c r="CC126" s="4">
        <f>'% D'!BO125</f>
        <v>0.96243497848302317</v>
      </c>
      <c r="CD126" s="4">
        <f>'% D'!BP125</f>
        <v>-0.30300000000000082</v>
      </c>
      <c r="CE126" s="4">
        <f>'% D'!BQ125</f>
        <v>0.4509859899816494</v>
      </c>
      <c r="CG126" s="4">
        <f>'# D'!BH125</f>
        <v>0.10699999999999998</v>
      </c>
      <c r="CH126" s="12">
        <f>'# D'!BI125</f>
        <v>3.1005582255429959E-2</v>
      </c>
      <c r="CI126" s="4">
        <f>'# D'!BJ125</f>
        <v>4.8000000000000043E-2</v>
      </c>
      <c r="CJ126" s="12">
        <f>'# D'!BK125</f>
        <v>0.18282907332676196</v>
      </c>
      <c r="CK126" s="4">
        <f>'# D'!BL125</f>
        <v>5.2666666666666639E-2</v>
      </c>
      <c r="CL126" s="12">
        <f>'# D'!BM125</f>
        <v>1.9469251744394462</v>
      </c>
      <c r="CM126" s="4">
        <f>'# D'!BN125</f>
        <v>6.449999999999978E-2</v>
      </c>
      <c r="CN126" s="12">
        <f>'# D'!BO125</f>
        <v>0.17318309752098743</v>
      </c>
      <c r="CO126" s="4">
        <f>'# D'!BP125</f>
        <v>-5.4499999999999993E-2</v>
      </c>
      <c r="CP126" s="12">
        <f>'# D'!BQ125</f>
        <v>8.14705519531808E-2</v>
      </c>
      <c r="CR126" s="15">
        <f>'T-TEST'!AH125</f>
        <v>8.1631903396675153E-3</v>
      </c>
      <c r="CS126" s="15">
        <f>'T-TEST'!AI125</f>
        <v>0.56594156260104456</v>
      </c>
      <c r="CT126" s="15">
        <f>'T-TEST'!AJ125</f>
        <v>0.36757586328676883</v>
      </c>
      <c r="CU126" s="15">
        <f>'T-TEST'!AK125</f>
        <v>0.47588219636016504</v>
      </c>
      <c r="CV126" s="15">
        <f>'T-TEST'!AL125</f>
        <v>0.33543815910871194</v>
      </c>
      <c r="CX126" s="8" t="str">
        <f t="shared" si="25"/>
        <v>N</v>
      </c>
      <c r="CY126" s="8" t="str">
        <f t="shared" si="26"/>
        <v>N</v>
      </c>
      <c r="CZ126" s="8" t="str">
        <f t="shared" si="27"/>
        <v>N</v>
      </c>
      <c r="DA126" s="8" t="str">
        <f t="shared" si="28"/>
        <v>N</v>
      </c>
      <c r="DB126" s="8" t="str">
        <f t="shared" si="29"/>
        <v>N</v>
      </c>
    </row>
    <row r="127" spans="1:106" x14ac:dyDescent="0.25">
      <c r="A127" t="str">
        <f>'Raw Data'!A126</f>
        <v>A_p110g</v>
      </c>
      <c r="B127">
        <f>'Raw Data'!B126</f>
        <v>844</v>
      </c>
      <c r="C127">
        <f>'Raw Data'!C126</f>
        <v>848</v>
      </c>
      <c r="D127" t="str">
        <f>'Raw Data'!D126</f>
        <v>ILQIL</v>
      </c>
      <c r="E127" s="4">
        <f>'% D'!AL126</f>
        <v>-1.3333333333333308E-2</v>
      </c>
      <c r="F127" s="12">
        <f>'% D'!AM126</f>
        <v>0.21770959806099477</v>
      </c>
      <c r="G127" s="4">
        <f>'% D'!AN126</f>
        <v>0.37233333333333335</v>
      </c>
      <c r="H127" s="12">
        <f>'% D'!AO126</f>
        <v>0.21220470168411251</v>
      </c>
      <c r="I127" s="4">
        <f>'% D'!AP126</f>
        <v>-5.3333333333334121E-3</v>
      </c>
      <c r="J127" s="12">
        <f>'% D'!AQ126</f>
        <v>0.99174319568244318</v>
      </c>
      <c r="K127" s="4">
        <f>'% D'!AR126</f>
        <v>1.2666666666666604E-2</v>
      </c>
      <c r="L127" s="12">
        <f>'% D'!AS126</f>
        <v>0.32862539884306774</v>
      </c>
      <c r="M127" s="4">
        <f>'% D'!AT126</f>
        <v>-0.10766666666666658</v>
      </c>
      <c r="N127" s="12">
        <f>'% D'!AU126</f>
        <v>1.2436633821415388</v>
      </c>
      <c r="P127" s="4">
        <f>'# D'!AL126</f>
        <v>-3.3333333333333305E-4</v>
      </c>
      <c r="Q127" s="12">
        <f>'# D'!AM126</f>
        <v>6.8074816257187396E-3</v>
      </c>
      <c r="R127" s="4">
        <f>'# D'!AN126</f>
        <v>1.1333333333333331E-2</v>
      </c>
      <c r="S127" s="12">
        <f>'# D'!AO126</f>
        <v>6.7258156262526101E-3</v>
      </c>
      <c r="T127" s="4">
        <f>'# D'!AP126</f>
        <v>9.9999999999999742E-4</v>
      </c>
      <c r="U127" s="12">
        <f>'# D'!AQ126</f>
        <v>2.6371464983143768E-2</v>
      </c>
      <c r="V127" s="4">
        <f>'# D'!AR126</f>
        <v>0</v>
      </c>
      <c r="W127" s="12">
        <f>'# D'!AS126</f>
        <v>9.8728783721437098E-3</v>
      </c>
      <c r="X127" s="4">
        <f>'# D'!AT126</f>
        <v>-3.6666666666666653E-3</v>
      </c>
      <c r="Y127" s="12">
        <f>'# D'!AU126</f>
        <v>3.7052126904853433E-2</v>
      </c>
      <c r="Z127" s="12"/>
      <c r="AB127" s="15">
        <f>'T-TEST'!V126</f>
        <v>0.91863801691264513</v>
      </c>
      <c r="AC127" s="15">
        <f>'T-TEST'!W126</f>
        <v>3.7934840807038295E-2</v>
      </c>
      <c r="AD127" s="15">
        <f>'T-TEST'!X126</f>
        <v>1</v>
      </c>
      <c r="AE127" s="15">
        <f>'T-TEST'!Y126</f>
        <v>1</v>
      </c>
      <c r="AF127" s="15">
        <f>'T-TEST'!Z126</f>
        <v>0.85228838065402046</v>
      </c>
      <c r="AH127" s="8" t="str">
        <f t="shared" si="15"/>
        <v>N</v>
      </c>
      <c r="AI127" s="8" t="str">
        <f t="shared" si="16"/>
        <v>N</v>
      </c>
      <c r="AJ127" s="8" t="str">
        <f t="shared" si="17"/>
        <v>N</v>
      </c>
      <c r="AK127" s="8" t="str">
        <f t="shared" si="18"/>
        <v>N</v>
      </c>
      <c r="AL127" s="8" t="str">
        <f t="shared" si="19"/>
        <v>N</v>
      </c>
      <c r="AM127" s="8"/>
      <c r="AN127" s="4">
        <f>'% D'!AW126</f>
        <v>-0.17066666666666663</v>
      </c>
      <c r="AO127" s="12">
        <f>'% D'!AX126</f>
        <v>0.42653892049370856</v>
      </c>
      <c r="AP127" s="4">
        <f>'% D'!AY126</f>
        <v>0.13533333333333331</v>
      </c>
      <c r="AQ127" s="12">
        <f>'% D'!AZ126</f>
        <v>0.27421200066597157</v>
      </c>
      <c r="AR127" s="4">
        <f>'% D'!BA126</f>
        <v>0.21900000000000003</v>
      </c>
      <c r="AS127" s="12">
        <f>'% D'!BB126</f>
        <v>0.3483477083887947</v>
      </c>
      <c r="AT127" s="4">
        <f>'% D'!BC126</f>
        <v>0.14349999999999999</v>
      </c>
      <c r="AU127" s="12">
        <f>'% D'!BD126</f>
        <v>0.35729118170291851</v>
      </c>
      <c r="AV127" s="4">
        <f>'% D'!BE126</f>
        <v>0.32016666666666677</v>
      </c>
      <c r="AW127" s="12">
        <f>'% D'!BF126</f>
        <v>1.1302613536722657</v>
      </c>
      <c r="AY127" s="4">
        <f>'# D'!AW126</f>
        <v>-5.000000000000001E-3</v>
      </c>
      <c r="AZ127" s="12">
        <f>'# D'!AX126</f>
        <v>1.2808719394907367E-2</v>
      </c>
      <c r="BA127" s="4">
        <f>'# D'!AY126</f>
        <v>3.6666666666666653E-3</v>
      </c>
      <c r="BB127" s="12">
        <f>'# D'!AZ126</f>
        <v>8.2377002105368594E-3</v>
      </c>
      <c r="BC127" s="4">
        <f>'# D'!BA126</f>
        <v>8.9999999999999993E-3</v>
      </c>
      <c r="BD127" s="12">
        <f>'# D'!BB126</f>
        <v>7.6011194377581248E-3</v>
      </c>
      <c r="BE127" s="4">
        <f>'# D'!BC126</f>
        <v>4.1666666666666666E-3</v>
      </c>
      <c r="BF127" s="12">
        <f>'# D'!BD126</f>
        <v>1.0193862024412128E-2</v>
      </c>
      <c r="BG127" s="4">
        <f>'# D'!BE126</f>
        <v>1.0000000000000004E-2</v>
      </c>
      <c r="BH127" s="12">
        <f>'# D'!BF126</f>
        <v>3.378921409250759E-2</v>
      </c>
      <c r="BJ127" s="15">
        <f>'T-TEST'!AB126</f>
        <v>0.41888115265770487</v>
      </c>
      <c r="BK127" s="15">
        <f>'T-TEST'!AC126</f>
        <v>0.34610845811458207</v>
      </c>
      <c r="BL127" s="15">
        <f>'T-TEST'!AD126</f>
        <v>0.29738132336428758</v>
      </c>
      <c r="BM127" s="15">
        <f>'T-TEST'!AE126</f>
        <v>0.4308857759420171</v>
      </c>
      <c r="BN127" s="15">
        <f>'T-TEST'!AF126</f>
        <v>0.6190813319263111</v>
      </c>
      <c r="BP127" s="8" t="str">
        <f t="shared" si="20"/>
        <v>N</v>
      </c>
      <c r="BQ127" s="8" t="str">
        <f t="shared" si="21"/>
        <v>N</v>
      </c>
      <c r="BR127" s="8" t="str">
        <f t="shared" si="22"/>
        <v>N</v>
      </c>
      <c r="BS127" s="8" t="str">
        <f t="shared" si="23"/>
        <v>N</v>
      </c>
      <c r="BT127" s="8" t="str">
        <f t="shared" si="24"/>
        <v>N</v>
      </c>
      <c r="BV127" s="4">
        <f>'% D'!BH126</f>
        <v>-0.15733333333333333</v>
      </c>
      <c r="BW127" s="4">
        <f>'% D'!BI126</f>
        <v>0.34187568026836945</v>
      </c>
      <c r="BX127" s="4">
        <f>'% D'!BJ126</f>
        <v>-0.23700000000000004</v>
      </c>
      <c r="BY127" s="4">
        <f>'% D'!BK126</f>
        <v>0.1760599184169252</v>
      </c>
      <c r="BZ127" s="4">
        <f>'% D'!BL126</f>
        <v>0.22433333333333344</v>
      </c>
      <c r="CA127" s="4">
        <f>'% D'!BM126</f>
        <v>0.75829254266641866</v>
      </c>
      <c r="CB127" s="4">
        <f>'% D'!BN126</f>
        <v>0.13083333333333338</v>
      </c>
      <c r="CC127" s="4">
        <f>'% D'!BO126</f>
        <v>0.23579215330391806</v>
      </c>
      <c r="CD127" s="4">
        <f>'% D'!BP126</f>
        <v>0.42783333333333334</v>
      </c>
      <c r="CE127" s="4">
        <f>'% D'!BQ126</f>
        <v>0.39200210025677268</v>
      </c>
      <c r="CG127" s="4">
        <f>'# D'!BH126</f>
        <v>-4.6666666666666679E-3</v>
      </c>
      <c r="CH127" s="12">
        <f>'# D'!BI126</f>
        <v>1.0164569768120892E-2</v>
      </c>
      <c r="CI127" s="4">
        <f>'# D'!BJ126</f>
        <v>-7.6666666666666654E-3</v>
      </c>
      <c r="CJ127" s="12">
        <f>'# D'!BK126</f>
        <v>5.5118845842842493E-3</v>
      </c>
      <c r="CK127" s="4">
        <f>'# D'!BL126</f>
        <v>8.0000000000000019E-3</v>
      </c>
      <c r="CL127" s="12">
        <f>'# D'!BM126</f>
        <v>1.9925046083764896E-2</v>
      </c>
      <c r="CM127" s="4">
        <f>'# D'!BN126</f>
        <v>4.1666666666666666E-3</v>
      </c>
      <c r="CN127" s="12">
        <f>'# D'!BO126</f>
        <v>6.7500841595970543E-3</v>
      </c>
      <c r="CO127" s="4">
        <f>'# D'!BP126</f>
        <v>1.3666666666666669E-2</v>
      </c>
      <c r="CP127" s="12">
        <f>'# D'!BQ126</f>
        <v>1.1748194186584401E-2</v>
      </c>
      <c r="CR127" s="15">
        <f>'T-TEST'!AH126</f>
        <v>0.42461301692298886</v>
      </c>
      <c r="CS127" s="15">
        <f>'T-TEST'!AI126</f>
        <v>4.2602576790910555E-2</v>
      </c>
      <c r="CT127" s="15">
        <f>'T-TEST'!AJ126</f>
        <v>0.62060142393585105</v>
      </c>
      <c r="CU127" s="15">
        <f>'T-TEST'!AK126</f>
        <v>0.30788301441027155</v>
      </c>
      <c r="CV127" s="15">
        <f>'T-TEST'!AL126</f>
        <v>8.0891378738998584E-2</v>
      </c>
      <c r="CX127" s="8" t="str">
        <f t="shared" si="25"/>
        <v>N</v>
      </c>
      <c r="CY127" s="8" t="str">
        <f t="shared" si="26"/>
        <v>N</v>
      </c>
      <c r="CZ127" s="8" t="str">
        <f t="shared" si="27"/>
        <v>N</v>
      </c>
      <c r="DA127" s="8" t="str">
        <f t="shared" si="28"/>
        <v>N</v>
      </c>
      <c r="DB127" s="8" t="str">
        <f t="shared" si="29"/>
        <v>N</v>
      </c>
    </row>
    <row r="128" spans="1:106" x14ac:dyDescent="0.25">
      <c r="A128" t="str">
        <f>'Raw Data'!A127</f>
        <v>A_p110g</v>
      </c>
      <c r="B128">
        <f>'Raw Data'!B127</f>
        <v>849</v>
      </c>
      <c r="C128">
        <f>'Raw Data'!C127</f>
        <v>855</v>
      </c>
      <c r="D128" t="str">
        <f>'Raw Data'!D127</f>
        <v>RIMESIW</v>
      </c>
      <c r="E128" s="4">
        <f>'% D'!AL127</f>
        <v>-1.0016666666666669</v>
      </c>
      <c r="F128" s="12">
        <f>'% D'!AM127</f>
        <v>0.74215455661301211</v>
      </c>
      <c r="G128" s="4">
        <f>'% D'!AN127</f>
        <v>-0.97899999999999998</v>
      </c>
      <c r="H128" s="12">
        <f>'% D'!AO127</f>
        <v>0.68555600200397704</v>
      </c>
      <c r="I128" s="4">
        <f>'% D'!AP127</f>
        <v>-3.4473333333333338</v>
      </c>
      <c r="J128" s="12">
        <f>'% D'!AQ127</f>
        <v>0.86070457992355798</v>
      </c>
      <c r="K128" s="4">
        <f>'% D'!AR127</f>
        <v>-3.4106666666666676</v>
      </c>
      <c r="L128" s="12">
        <f>'% D'!AS127</f>
        <v>1.0478956099155921</v>
      </c>
      <c r="M128" s="4">
        <f>'% D'!AT127</f>
        <v>-0.36466666666666647</v>
      </c>
      <c r="N128" s="12">
        <f>'% D'!AU127</f>
        <v>1.1901978425188791</v>
      </c>
      <c r="P128" s="4">
        <f>'# D'!AL127</f>
        <v>-0.05</v>
      </c>
      <c r="Q128" s="12">
        <f>'# D'!AM127</f>
        <v>3.7261060953561451E-2</v>
      </c>
      <c r="R128" s="4">
        <f>'# D'!AN127</f>
        <v>-4.9000000000000002E-2</v>
      </c>
      <c r="S128" s="12">
        <f>'# D'!AO127</f>
        <v>3.4514409854214854E-2</v>
      </c>
      <c r="T128" s="4">
        <f>'# D'!AP127</f>
        <v>-0.16833333333333333</v>
      </c>
      <c r="U128" s="12">
        <f>'# D'!AQ127</f>
        <v>4.9760532594154937E-2</v>
      </c>
      <c r="V128" s="4">
        <f>'# D'!AR127</f>
        <v>-0.17066666666666669</v>
      </c>
      <c r="W128" s="12">
        <f>'# D'!AS127</f>
        <v>5.203655242219981E-2</v>
      </c>
      <c r="X128" s="4">
        <f>'# D'!AT127</f>
        <v>-1.8333333333333368E-2</v>
      </c>
      <c r="Y128" s="12">
        <f>'# D'!AU127</f>
        <v>5.9231302526895541E-2</v>
      </c>
      <c r="Z128" s="12"/>
      <c r="AB128" s="15">
        <f>'T-TEST'!V127</f>
        <v>9.4979697510333971E-2</v>
      </c>
      <c r="AC128" s="15">
        <f>'T-TEST'!W127</f>
        <v>2.5538211763728658E-2</v>
      </c>
      <c r="AD128" s="15">
        <f>'T-TEST'!X127</f>
        <v>1.6523716321978195E-2</v>
      </c>
      <c r="AE128" s="15">
        <f>'T-TEST'!Y127</f>
        <v>1.1234678928063263E-2</v>
      </c>
      <c r="AF128" s="15">
        <f>'T-TEST'!Z127</f>
        <v>0.56824378129040254</v>
      </c>
      <c r="AH128" s="8" t="str">
        <f t="shared" si="15"/>
        <v>N</v>
      </c>
      <c r="AI128" s="8" t="str">
        <f t="shared" si="16"/>
        <v>N</v>
      </c>
      <c r="AJ128" s="8" t="str">
        <f t="shared" si="17"/>
        <v>N</v>
      </c>
      <c r="AK128" s="8" t="str">
        <f t="shared" si="18"/>
        <v>N</v>
      </c>
      <c r="AL128" s="8" t="str">
        <f t="shared" si="19"/>
        <v>N</v>
      </c>
      <c r="AM128" s="8"/>
      <c r="AN128" s="4">
        <f>'% D'!AW127</f>
        <v>3.9666666666666683E-2</v>
      </c>
      <c r="AO128" s="12">
        <f>'% D'!AX127</f>
        <v>0.25696348531570717</v>
      </c>
      <c r="AP128" s="4">
        <f>'% D'!AY127</f>
        <v>0.25033333333333335</v>
      </c>
      <c r="AQ128" s="12">
        <f>'% D'!AZ127</f>
        <v>0.44307661991770309</v>
      </c>
      <c r="AR128" s="4">
        <f>'% D'!BA127</f>
        <v>-5.1000000000000156E-2</v>
      </c>
      <c r="AS128" s="12">
        <f>'% D'!BB127</f>
        <v>0.20142845492859737</v>
      </c>
      <c r="AT128" s="4">
        <f>'% D'!BC127</f>
        <v>-0.13566666666666671</v>
      </c>
      <c r="AU128" s="12">
        <f>'% D'!BD127</f>
        <v>0.42286970974555294</v>
      </c>
      <c r="AV128" s="4">
        <f>'% D'!BE127</f>
        <v>0.57050000000000045</v>
      </c>
      <c r="AW128" s="12">
        <f>'% D'!BF127</f>
        <v>0.2999067043962434</v>
      </c>
      <c r="AY128" s="4">
        <f>'# D'!AW127</f>
        <v>2.0000000000000018E-3</v>
      </c>
      <c r="AZ128" s="12">
        <f>'# D'!AX127</f>
        <v>1.3456100549326395E-2</v>
      </c>
      <c r="BA128" s="4">
        <f>'# D'!AY127</f>
        <v>1.266666666666667E-2</v>
      </c>
      <c r="BB128" s="12">
        <f>'# D'!AZ127</f>
        <v>2.2417621639206742E-2</v>
      </c>
      <c r="BC128" s="4">
        <f>'# D'!BA127</f>
        <v>-3.0000000000000027E-3</v>
      </c>
      <c r="BD128" s="12">
        <f>'# D'!BB127</f>
        <v>2.732861267309044E-2</v>
      </c>
      <c r="BE128" s="4">
        <f>'# D'!BC127</f>
        <v>-6.8333333333333371E-3</v>
      </c>
      <c r="BF128" s="12">
        <f>'# D'!BD127</f>
        <v>2.0440454535200402E-2</v>
      </c>
      <c r="BG128" s="4">
        <f>'# D'!BE127</f>
        <v>2.849999999999997E-2</v>
      </c>
      <c r="BH128" s="12">
        <f>'# D'!BF127</f>
        <v>1.512132034355964E-2</v>
      </c>
      <c r="BJ128" s="15">
        <f>'T-TEST'!AB127</f>
        <v>0.73523532713110895</v>
      </c>
      <c r="BK128" s="15">
        <f>'T-TEST'!AC127</f>
        <v>0.34038260493512967</v>
      </c>
      <c r="BL128" s="15">
        <f>'T-TEST'!AD127</f>
        <v>0.55953405773081843</v>
      </c>
      <c r="BM128" s="15">
        <f>'T-TEST'!AE127</f>
        <v>0.50948934806459278</v>
      </c>
      <c r="BN128" s="15">
        <f>'T-TEST'!AF127</f>
        <v>5.7975262517047481E-2</v>
      </c>
      <c r="BP128" s="8" t="str">
        <f t="shared" si="20"/>
        <v>N</v>
      </c>
      <c r="BQ128" s="8" t="str">
        <f t="shared" si="21"/>
        <v>N</v>
      </c>
      <c r="BR128" s="8" t="str">
        <f t="shared" si="22"/>
        <v>N</v>
      </c>
      <c r="BS128" s="8" t="str">
        <f t="shared" si="23"/>
        <v>N</v>
      </c>
      <c r="BT128" s="8" t="str">
        <f t="shared" si="24"/>
        <v>N</v>
      </c>
      <c r="BV128" s="4">
        <f>'% D'!BH127</f>
        <v>1.0413333333333334</v>
      </c>
      <c r="BW128" s="4">
        <f>'% D'!BI127</f>
        <v>0.7252105149541338</v>
      </c>
      <c r="BX128" s="4">
        <f>'% D'!BJ127</f>
        <v>1.2293333333333334</v>
      </c>
      <c r="BY128" s="4">
        <f>'% D'!BK127</f>
        <v>0.43247938208627379</v>
      </c>
      <c r="BZ128" s="4">
        <f>'% D'!BL127</f>
        <v>3.3963333333333336</v>
      </c>
      <c r="CA128" s="4">
        <f>'% D'!BM127</f>
        <v>0.9290315697963567</v>
      </c>
      <c r="CB128" s="4">
        <f>'% D'!BN127</f>
        <v>3.2750000000000008</v>
      </c>
      <c r="CC128" s="4">
        <f>'% D'!BO127</f>
        <v>0.95029501951584994</v>
      </c>
      <c r="CD128" s="4">
        <f>'% D'!BP127</f>
        <v>0.93516666666666692</v>
      </c>
      <c r="CE128" s="4">
        <f>'% D'!BQ127</f>
        <v>0.97090131117790235</v>
      </c>
      <c r="CG128" s="4">
        <f>'# D'!BH127</f>
        <v>5.2000000000000005E-2</v>
      </c>
      <c r="CH128" s="12">
        <f>'# D'!BI127</f>
        <v>3.6294956401031864E-2</v>
      </c>
      <c r="CI128" s="4">
        <f>'# D'!BJ127</f>
        <v>6.1666666666666675E-2</v>
      </c>
      <c r="CJ128" s="12">
        <f>'# D'!BK127</f>
        <v>2.1548419467513347E-2</v>
      </c>
      <c r="CK128" s="4">
        <f>'# D'!BL127</f>
        <v>0.16533333333333333</v>
      </c>
      <c r="CL128" s="12">
        <f>'# D'!BM127</f>
        <v>4.749184809334786E-2</v>
      </c>
      <c r="CM128" s="4">
        <f>'# D'!BN127</f>
        <v>0.16383333333333333</v>
      </c>
      <c r="CN128" s="12">
        <f>'# D'!BO127</f>
        <v>4.7152447073103426E-2</v>
      </c>
      <c r="CO128" s="4">
        <f>'# D'!BP127</f>
        <v>4.6833333333333338E-2</v>
      </c>
      <c r="CP128" s="12">
        <f>'# D'!BQ127</f>
        <v>4.8352622870455185E-2</v>
      </c>
      <c r="CR128" s="15">
        <f>'T-TEST'!AH127</f>
        <v>8.9921171100208308E-2</v>
      </c>
      <c r="CS128" s="15">
        <f>'T-TEST'!AI127</f>
        <v>1.7914800458032683E-2</v>
      </c>
      <c r="CT128" s="15">
        <f>'T-TEST'!AJ127</f>
        <v>1.5381921536867169E-2</v>
      </c>
      <c r="CU128" s="15">
        <f>'T-TEST'!AK127</f>
        <v>1.4772598097254418E-2</v>
      </c>
      <c r="CV128" s="15">
        <f>'T-TEST'!AL127</f>
        <v>0.22111338079572265</v>
      </c>
      <c r="CX128" s="8" t="str">
        <f t="shared" si="25"/>
        <v>N</v>
      </c>
      <c r="CY128" s="8" t="str">
        <f t="shared" si="26"/>
        <v>N</v>
      </c>
      <c r="CZ128" s="8" t="str">
        <f t="shared" si="27"/>
        <v>N</v>
      </c>
      <c r="DA128" s="8" t="str">
        <f t="shared" si="28"/>
        <v>N</v>
      </c>
      <c r="DB128" s="8" t="str">
        <f t="shared" si="29"/>
        <v>N</v>
      </c>
    </row>
    <row r="129" spans="1:106" x14ac:dyDescent="0.25">
      <c r="A129" t="str">
        <f>'Raw Data'!A128</f>
        <v>A_p110g</v>
      </c>
      <c r="B129">
        <f>'Raw Data'!B128</f>
        <v>849</v>
      </c>
      <c r="C129">
        <f>'Raw Data'!C128</f>
        <v>860</v>
      </c>
      <c r="D129" t="str">
        <f>'Raw Data'!D128</f>
        <v>RIMESIWETESL</v>
      </c>
      <c r="E129" s="4">
        <f>'% D'!AL128</f>
        <v>-1.1423333333333332</v>
      </c>
      <c r="F129" s="12">
        <f>'% D'!AM128</f>
        <v>0.89539969188168067</v>
      </c>
      <c r="G129" s="4">
        <f>'% D'!AN128</f>
        <v>-1.4923333333333326</v>
      </c>
      <c r="H129" s="12">
        <f>'% D'!AO128</f>
        <v>2.4497968843892881</v>
      </c>
      <c r="I129" s="4">
        <f>'% D'!AP128</f>
        <v>1.9533333333333323</v>
      </c>
      <c r="J129" s="12">
        <f>'% D'!AQ128</f>
        <v>2.0409553455294134</v>
      </c>
      <c r="K129" s="4">
        <f>'% D'!AR128</f>
        <v>0.87999999999999723</v>
      </c>
      <c r="L129" s="12">
        <f>'% D'!AS128</f>
        <v>1.7425307953504308</v>
      </c>
      <c r="M129" s="4">
        <f>'% D'!AT128</f>
        <v>1.9803333333333342</v>
      </c>
      <c r="N129" s="12">
        <f>'% D'!AU128</f>
        <v>3.7961506377507956</v>
      </c>
      <c r="P129" s="4">
        <f>'# D'!AL128</f>
        <v>-0.11433333333333337</v>
      </c>
      <c r="Q129" s="12">
        <f>'# D'!AM128</f>
        <v>8.938940543883428E-2</v>
      </c>
      <c r="R129" s="4">
        <f>'# D'!AN128</f>
        <v>-0.14933333333333335</v>
      </c>
      <c r="S129" s="12">
        <f>'# D'!AO128</f>
        <v>0.24471425044618744</v>
      </c>
      <c r="T129" s="4">
        <f>'# D'!AP128</f>
        <v>0.2273333333333335</v>
      </c>
      <c r="U129" s="12">
        <f>'# D'!AQ128</f>
        <v>0.91514204595367699</v>
      </c>
      <c r="V129" s="4">
        <f>'# D'!AR128</f>
        <v>8.7666666666666782E-2</v>
      </c>
      <c r="W129" s="12">
        <f>'# D'!AS128</f>
        <v>0.17432380388310087</v>
      </c>
      <c r="X129" s="4">
        <f>'# D'!AT128</f>
        <v>0.19766666666666666</v>
      </c>
      <c r="Y129" s="12">
        <f>'# D'!AU128</f>
        <v>0.37967797482645593</v>
      </c>
      <c r="Z129" s="12"/>
      <c r="AB129" s="15">
        <f>'T-TEST'!V128</f>
        <v>0.13601771919995756</v>
      </c>
      <c r="AC129" s="15">
        <f>'T-TEST'!W128</f>
        <v>0.27657647209588598</v>
      </c>
      <c r="AD129" s="15">
        <f>'T-TEST'!X128</f>
        <v>8.5671357216205155E-2</v>
      </c>
      <c r="AE129" s="15">
        <f>'T-TEST'!Y128</f>
        <v>0.29659231878672049</v>
      </c>
      <c r="AF129" s="15">
        <f>'T-TEST'!Z128</f>
        <v>0.33315967230057347</v>
      </c>
      <c r="AH129" s="8" t="str">
        <f t="shared" si="15"/>
        <v>N</v>
      </c>
      <c r="AI129" s="8" t="str">
        <f t="shared" si="16"/>
        <v>N</v>
      </c>
      <c r="AJ129" s="8" t="str">
        <f t="shared" si="17"/>
        <v>N</v>
      </c>
      <c r="AK129" s="8" t="str">
        <f t="shared" si="18"/>
        <v>N</v>
      </c>
      <c r="AL129" s="8" t="str">
        <f t="shared" si="19"/>
        <v>N</v>
      </c>
      <c r="AM129" s="8"/>
      <c r="AN129" s="4">
        <f>'% D'!AW128</f>
        <v>-0.33466666666666711</v>
      </c>
      <c r="AO129" s="12">
        <f>'% D'!AX128</f>
        <v>1.1578039198319059</v>
      </c>
      <c r="AP129" s="4">
        <f>'% D'!AY128</f>
        <v>-1.89</v>
      </c>
      <c r="AQ129" s="12">
        <f>'% D'!AZ128</f>
        <v>2.2602200246003146</v>
      </c>
      <c r="AR129" s="4">
        <f>'% D'!BA128</f>
        <v>-0.21933333333333405</v>
      </c>
      <c r="AS129" s="12">
        <f>'% D'!BB128</f>
        <v>1.5200286541281798</v>
      </c>
      <c r="AT129" s="4">
        <f>'% D'!BC128</f>
        <v>-1.5166666666669215E-2</v>
      </c>
      <c r="AU129" s="12">
        <f>'% D'!BD128</f>
        <v>2.5455378150540051</v>
      </c>
      <c r="AV129" s="4">
        <f>'% D'!BE128</f>
        <v>3.0086666666666666</v>
      </c>
      <c r="AW129" s="12">
        <f>'% D'!BF128</f>
        <v>1.6954106886502929</v>
      </c>
      <c r="AY129" s="4">
        <f>'# D'!AW128</f>
        <v>-3.3333333333333326E-2</v>
      </c>
      <c r="AZ129" s="12">
        <f>'# D'!AX128</f>
        <v>0.11563872093967374</v>
      </c>
      <c r="BA129" s="4">
        <f>'# D'!AY128</f>
        <v>-0.18899999999999997</v>
      </c>
      <c r="BB129" s="12">
        <f>'# D'!AZ128</f>
        <v>0.22519870430251138</v>
      </c>
      <c r="BC129" s="4">
        <f>'# D'!BA128</f>
        <v>-1.5666666666666496E-2</v>
      </c>
      <c r="BD129" s="12">
        <f>'# D'!BB128</f>
        <v>0.85603338070431445</v>
      </c>
      <c r="BE129" s="4">
        <f>'# D'!BC128</f>
        <v>-1.1666666666665382E-3</v>
      </c>
      <c r="BF129" s="12">
        <f>'# D'!BD128</f>
        <v>0.25448341722107115</v>
      </c>
      <c r="BG129" s="4">
        <f>'# D'!BE128</f>
        <v>0.30066666666666597</v>
      </c>
      <c r="BH129" s="12">
        <f>'# D'!BF128</f>
        <v>0.16914629924180208</v>
      </c>
      <c r="BJ129" s="15">
        <f>'T-TEST'!AB128</f>
        <v>0.56678491839780554</v>
      </c>
      <c r="BK129" s="15">
        <f>'T-TEST'!AC128</f>
        <v>0.15904012133824383</v>
      </c>
      <c r="BL129" s="15">
        <f>'T-TEST'!AD128</f>
        <v>0.74539055885249672</v>
      </c>
      <c r="BM129" s="15">
        <f>'T-TEST'!AE128</f>
        <v>0.9934903105647428</v>
      </c>
      <c r="BN129" s="15">
        <f>'T-TEST'!AF128</f>
        <v>2.9437693680969289E-2</v>
      </c>
      <c r="BP129" s="8" t="str">
        <f t="shared" si="20"/>
        <v>N</v>
      </c>
      <c r="BQ129" s="8" t="str">
        <f t="shared" si="21"/>
        <v>N</v>
      </c>
      <c r="BR129" s="8" t="str">
        <f t="shared" si="22"/>
        <v>N</v>
      </c>
      <c r="BS129" s="8" t="str">
        <f t="shared" si="23"/>
        <v>N</v>
      </c>
      <c r="BT129" s="8" t="str">
        <f t="shared" si="24"/>
        <v>N</v>
      </c>
      <c r="BV129" s="4">
        <f>'% D'!BH128</f>
        <v>0.80766666666666609</v>
      </c>
      <c r="BW129" s="4">
        <f>'% D'!BI128</f>
        <v>0.41056630136984207</v>
      </c>
      <c r="BX129" s="4">
        <f>'% D'!BJ128</f>
        <v>-0.39766666666666728</v>
      </c>
      <c r="BY129" s="4">
        <f>'% D'!BK128</f>
        <v>3.3192799340970347</v>
      </c>
      <c r="BZ129" s="4">
        <f>'% D'!BL128</f>
        <v>-2.1726666666666663</v>
      </c>
      <c r="CA129" s="4">
        <f>'% D'!BM128</f>
        <v>1.8077853990041044</v>
      </c>
      <c r="CB129" s="4">
        <f>'% D'!BN128</f>
        <v>-0.89516666666666644</v>
      </c>
      <c r="CC129" s="4">
        <f>'% D'!BO128</f>
        <v>2.2672506242084167</v>
      </c>
      <c r="CD129" s="4">
        <f>'% D'!BP128</f>
        <v>1.0283333333333324</v>
      </c>
      <c r="CE129" s="4">
        <f>'% D'!BQ128</f>
        <v>3.2717087787454244</v>
      </c>
      <c r="CG129" s="4">
        <f>'# D'!BH128</f>
        <v>8.1000000000000044E-2</v>
      </c>
      <c r="CH129" s="12">
        <f>'# D'!BI128</f>
        <v>4.0991545092503461E-2</v>
      </c>
      <c r="CI129" s="4">
        <f>'# D'!BJ128</f>
        <v>-3.9666666666666628E-2</v>
      </c>
      <c r="CJ129" s="12">
        <f>'# D'!BK128</f>
        <v>0.33163304538608274</v>
      </c>
      <c r="CK129" s="4">
        <f>'# D'!BL128</f>
        <v>-0.24299999999999999</v>
      </c>
      <c r="CL129" s="12">
        <f>'# D'!BM128</f>
        <v>0.92541423104778953</v>
      </c>
      <c r="CM129" s="4">
        <f>'# D'!BN128</f>
        <v>-8.883333333333332E-2</v>
      </c>
      <c r="CN129" s="12">
        <f>'# D'!BO128</f>
        <v>0.22672472969699117</v>
      </c>
      <c r="CO129" s="4">
        <f>'# D'!BP128</f>
        <v>0.10299999999999931</v>
      </c>
      <c r="CP129" s="12">
        <f>'# D'!BQ128</f>
        <v>0.32649718769924807</v>
      </c>
      <c r="CR129" s="15">
        <f>'T-TEST'!AH128</f>
        <v>4.7233041961291397E-2</v>
      </c>
      <c r="CS129" s="15">
        <f>'T-TEST'!AI128</f>
        <v>0.78465513623356897</v>
      </c>
      <c r="CT129" s="15">
        <f>'T-TEST'!AJ128</f>
        <v>6.2912093055278992E-2</v>
      </c>
      <c r="CU129" s="15">
        <f>'T-TEST'!AK128</f>
        <v>0.55883646577523094</v>
      </c>
      <c r="CV129" s="15">
        <f>'T-TEST'!AL128</f>
        <v>0.57957403152382936</v>
      </c>
      <c r="CX129" s="8" t="str">
        <f t="shared" si="25"/>
        <v>N</v>
      </c>
      <c r="CY129" s="8" t="str">
        <f t="shared" si="26"/>
        <v>N</v>
      </c>
      <c r="CZ129" s="8" t="str">
        <f t="shared" si="27"/>
        <v>N</v>
      </c>
      <c r="DA129" s="8" t="str">
        <f t="shared" si="28"/>
        <v>N</v>
      </c>
      <c r="DB129" s="8" t="str">
        <f t="shared" si="29"/>
        <v>N</v>
      </c>
    </row>
    <row r="130" spans="1:106" x14ac:dyDescent="0.25">
      <c r="A130" t="str">
        <f>'Raw Data'!A129</f>
        <v>A_p110g</v>
      </c>
      <c r="B130">
        <f>'Raw Data'!B129</f>
        <v>853</v>
      </c>
      <c r="C130">
        <f>'Raw Data'!C129</f>
        <v>862</v>
      </c>
      <c r="D130" t="str">
        <f>'Raw Data'!D129</f>
        <v>SIWETESLDL</v>
      </c>
      <c r="E130" s="4">
        <f>'% D'!AL129</f>
        <v>0.46466666666666701</v>
      </c>
      <c r="F130" s="12">
        <f>'% D'!AM129</f>
        <v>0.56852082701604667</v>
      </c>
      <c r="G130" s="4">
        <f>'% D'!AN129</f>
        <v>-0.26733333333333409</v>
      </c>
      <c r="H130" s="12">
        <f>'% D'!AO129</f>
        <v>1.3350346997476428</v>
      </c>
      <c r="I130" s="4">
        <f>'% D'!AP129</f>
        <v>-0.7603333333333353</v>
      </c>
      <c r="J130" s="12">
        <f>'% D'!AQ129</f>
        <v>0.57990502512733133</v>
      </c>
      <c r="K130" s="4">
        <f>'% D'!AR129</f>
        <v>-0.27633333333333354</v>
      </c>
      <c r="L130" s="12">
        <f>'% D'!AS129</f>
        <v>0.33885360163457956</v>
      </c>
      <c r="M130" s="4">
        <f>'% D'!AT129</f>
        <v>1.0376666666666665</v>
      </c>
      <c r="N130" s="12">
        <f>'% D'!AU129</f>
        <v>1.1654091361868679</v>
      </c>
      <c r="P130" s="4">
        <f>'# D'!AL129</f>
        <v>3.7000000000000033E-2</v>
      </c>
      <c r="Q130" s="12">
        <f>'# D'!AM129</f>
        <v>4.5228070414138337E-2</v>
      </c>
      <c r="R130" s="4">
        <f>'# D'!AN129</f>
        <v>-2.1666666666666667E-2</v>
      </c>
      <c r="S130" s="12">
        <f>'# D'!AO129</f>
        <v>0.10704145101635296</v>
      </c>
      <c r="T130" s="4">
        <f>'# D'!AP129</f>
        <v>-5.9333333333333349E-2</v>
      </c>
      <c r="U130" s="12">
        <f>'# D'!AQ129</f>
        <v>0.93529743767141793</v>
      </c>
      <c r="V130" s="4">
        <f>'# D'!AR129</f>
        <v>-2.2333333333333094E-2</v>
      </c>
      <c r="W130" s="12">
        <f>'# D'!AS129</f>
        <v>2.6894710617434335E-2</v>
      </c>
      <c r="X130" s="4">
        <f>'# D'!AT129</f>
        <v>8.2666666666666444E-2</v>
      </c>
      <c r="Y130" s="12">
        <f>'# D'!AU129</f>
        <v>9.3610984023417596E-2</v>
      </c>
      <c r="Z130" s="12"/>
      <c r="AB130" s="15">
        <f>'T-TEST'!V129</f>
        <v>0.21699064965421622</v>
      </c>
      <c r="AC130" s="15">
        <f>'T-TEST'!W129</f>
        <v>0.64641183010603398</v>
      </c>
      <c r="AD130" s="15">
        <f>'T-TEST'!X129</f>
        <v>6.0090173805239414E-2</v>
      </c>
      <c r="AE130" s="15">
        <f>'T-TEST'!Y129</f>
        <v>0.19728498852941187</v>
      </c>
      <c r="AF130" s="15">
        <f>'T-TEST'!Z129</f>
        <v>9.892468221272871E-2</v>
      </c>
      <c r="AH130" s="8" t="str">
        <f t="shared" si="15"/>
        <v>N</v>
      </c>
      <c r="AI130" s="8" t="str">
        <f t="shared" si="16"/>
        <v>N</v>
      </c>
      <c r="AJ130" s="8" t="str">
        <f t="shared" si="17"/>
        <v>N</v>
      </c>
      <c r="AK130" s="8" t="str">
        <f t="shared" si="18"/>
        <v>N</v>
      </c>
      <c r="AL130" s="8" t="str">
        <f t="shared" si="19"/>
        <v>N</v>
      </c>
      <c r="AM130" s="8"/>
      <c r="AN130" s="4">
        <f>'% D'!AW129</f>
        <v>6.7333333333333023E-2</v>
      </c>
      <c r="AO130" s="12">
        <f>'% D'!AX129</f>
        <v>1.1791299931573778</v>
      </c>
      <c r="AP130" s="4">
        <f>'% D'!AY129</f>
        <v>-0.79866666666666841</v>
      </c>
      <c r="AQ130" s="12">
        <f>'% D'!AZ129</f>
        <v>1.1319801271200827</v>
      </c>
      <c r="AR130" s="4">
        <f>'% D'!BA129</f>
        <v>-1.6400000000000006</v>
      </c>
      <c r="AS130" s="12">
        <f>'% D'!BB129</f>
        <v>0.86534618264857077</v>
      </c>
      <c r="AT130" s="4">
        <f>'% D'!BC129</f>
        <v>-2.5169999999999995</v>
      </c>
      <c r="AU130" s="12">
        <f>'% D'!BD129</f>
        <v>1.4271713837551927</v>
      </c>
      <c r="AV130" s="4">
        <f>'% D'!BE129</f>
        <v>-1.632166666666663</v>
      </c>
      <c r="AW130" s="12">
        <f>'% D'!BF129</f>
        <v>1.3196512514758325</v>
      </c>
      <c r="AY130" s="4">
        <f>'# D'!AW129</f>
        <v>5.6666666666666532E-3</v>
      </c>
      <c r="AZ130" s="12">
        <f>'# D'!AX129</f>
        <v>9.406314676747457E-2</v>
      </c>
      <c r="BA130" s="4">
        <f>'# D'!AY129</f>
        <v>-6.4000000000000001E-2</v>
      </c>
      <c r="BB130" s="12">
        <f>'# D'!AZ129</f>
        <v>9.0440967506124681E-2</v>
      </c>
      <c r="BC130" s="4">
        <f>'# D'!BA129</f>
        <v>-0.15533333333333343</v>
      </c>
      <c r="BD130" s="12">
        <f>'# D'!BB129</f>
        <v>0.95518619225856027</v>
      </c>
      <c r="BE130" s="4">
        <f>'# D'!BC129</f>
        <v>-0.20150000000000001</v>
      </c>
      <c r="BF130" s="12">
        <f>'# D'!BD129</f>
        <v>0.11341559802626427</v>
      </c>
      <c r="BG130" s="4">
        <f>'# D'!BE129</f>
        <v>-0.13050000000000006</v>
      </c>
      <c r="BH130" s="12">
        <f>'# D'!BF129</f>
        <v>0.10632924723751937</v>
      </c>
      <c r="BJ130" s="15">
        <f>'T-TEST'!AB129</f>
        <v>0.8936499276099894</v>
      </c>
      <c r="BK130" s="15">
        <f>'T-TEST'!AC129</f>
        <v>0.17971386240480949</v>
      </c>
      <c r="BL130" s="15">
        <f>'T-TEST'!AD129</f>
        <v>4.4725251390993946E-2</v>
      </c>
      <c r="BM130" s="15">
        <f>'T-TEST'!AE129</f>
        <v>0.19030921119812103</v>
      </c>
      <c r="BN130" s="15">
        <f>'T-TEST'!AF129</f>
        <v>0.11262748579530511</v>
      </c>
      <c r="BP130" s="8" t="str">
        <f t="shared" si="20"/>
        <v>N</v>
      </c>
      <c r="BQ130" s="8" t="str">
        <f t="shared" si="21"/>
        <v>N</v>
      </c>
      <c r="BR130" s="8" t="str">
        <f t="shared" si="22"/>
        <v>N</v>
      </c>
      <c r="BS130" s="8" t="str">
        <f t="shared" si="23"/>
        <v>N</v>
      </c>
      <c r="BT130" s="8" t="str">
        <f t="shared" si="24"/>
        <v>N</v>
      </c>
      <c r="BV130" s="4">
        <f>'% D'!BH129</f>
        <v>-0.39733333333333398</v>
      </c>
      <c r="BW130" s="4">
        <f>'% D'!BI129</f>
        <v>0.82834601036695432</v>
      </c>
      <c r="BX130" s="4">
        <f>'% D'!BJ129</f>
        <v>-0.53133333333333432</v>
      </c>
      <c r="BY130" s="4">
        <f>'% D'!BK129</f>
        <v>1.0840320600432904</v>
      </c>
      <c r="BZ130" s="4">
        <f>'% D'!BL129</f>
        <v>-0.87966666666666526</v>
      </c>
      <c r="CA130" s="4">
        <f>'% D'!BM129</f>
        <v>1.0731365301114306</v>
      </c>
      <c r="CB130" s="4">
        <f>'% D'!BN129</f>
        <v>-2.2406666666666659</v>
      </c>
      <c r="CC130" s="4">
        <f>'% D'!BO129</f>
        <v>1.2394777415454978</v>
      </c>
      <c r="CD130" s="4">
        <f>'% D'!BP129</f>
        <v>-2.6698333333333295</v>
      </c>
      <c r="CE130" s="4">
        <f>'% D'!BQ129</f>
        <v>1.2331013893990437</v>
      </c>
      <c r="CG130" s="4">
        <f>'# D'!BH129</f>
        <v>-3.133333333333338E-2</v>
      </c>
      <c r="CH130" s="12">
        <f>'# D'!BI129</f>
        <v>6.6270672127498903E-2</v>
      </c>
      <c r="CI130" s="4">
        <f>'# D'!BJ129</f>
        <v>-4.2333333333333334E-2</v>
      </c>
      <c r="CJ130" s="12">
        <f>'# D'!BK129</f>
        <v>8.6342866606879065E-2</v>
      </c>
      <c r="CK130" s="4">
        <f>'# D'!BL129</f>
        <v>-9.6000000000000085E-2</v>
      </c>
      <c r="CL130" s="12">
        <f>'# D'!BM129</f>
        <v>0.92881632779269507</v>
      </c>
      <c r="CM130" s="4">
        <f>'# D'!BN129</f>
        <v>-0.17916666666666692</v>
      </c>
      <c r="CN130" s="12">
        <f>'# D'!BO129</f>
        <v>9.8741089262045528E-2</v>
      </c>
      <c r="CO130" s="4">
        <f>'# D'!BP129</f>
        <v>-0.2131666666666665</v>
      </c>
      <c r="CP130" s="12">
        <f>'# D'!BQ129</f>
        <v>9.9004608213372994E-2</v>
      </c>
      <c r="CR130" s="15">
        <f>'T-TEST'!AH129</f>
        <v>0.44585791352173848</v>
      </c>
      <c r="CS130" s="15">
        <f>'T-TEST'!AI129</f>
        <v>0.31184246671186105</v>
      </c>
      <c r="CT130" s="15">
        <f>'T-TEST'!AJ129</f>
        <v>0.14116897555105681</v>
      </c>
      <c r="CU130" s="15">
        <f>'T-TEST'!AK129</f>
        <v>0.2222616659613568</v>
      </c>
      <c r="CV130" s="15">
        <f>'T-TEST'!AL129</f>
        <v>5.3799461881167153E-2</v>
      </c>
      <c r="CX130" s="8" t="str">
        <f t="shared" si="25"/>
        <v>N</v>
      </c>
      <c r="CY130" s="8" t="str">
        <f t="shared" si="26"/>
        <v>N</v>
      </c>
      <c r="CZ130" s="8" t="str">
        <f t="shared" si="27"/>
        <v>N</v>
      </c>
      <c r="DA130" s="8" t="str">
        <f t="shared" si="28"/>
        <v>N</v>
      </c>
      <c r="DB130" s="8" t="str">
        <f t="shared" si="29"/>
        <v>N</v>
      </c>
    </row>
    <row r="131" spans="1:106" x14ac:dyDescent="0.25">
      <c r="A131" t="str">
        <f>'Raw Data'!A130</f>
        <v>A_p110g</v>
      </c>
      <c r="B131">
        <f>'Raw Data'!B130</f>
        <v>862</v>
      </c>
      <c r="C131">
        <f>'Raw Data'!C130</f>
        <v>878</v>
      </c>
      <c r="D131" t="str">
        <f>'Raw Data'!D130</f>
        <v>LCLLPYGCISTGDKIGM</v>
      </c>
      <c r="E131" s="4">
        <f>'% D'!AL130</f>
        <v>0.75333333333333341</v>
      </c>
      <c r="F131" s="12">
        <f>'% D'!AM130</f>
        <v>0.51211979544713737</v>
      </c>
      <c r="G131" s="4">
        <f>'% D'!AN130</f>
        <v>0.31433333333333358</v>
      </c>
      <c r="H131" s="12">
        <f>'% D'!AO130</f>
        <v>0.57312854578069206</v>
      </c>
      <c r="I131" s="4">
        <f>'% D'!AP130</f>
        <v>0.9613333333333336</v>
      </c>
      <c r="J131" s="12">
        <f>'% D'!AQ130</f>
        <v>0.99144957279014645</v>
      </c>
      <c r="K131" s="4">
        <f>'% D'!AR130</f>
        <v>1.3173333333333321</v>
      </c>
      <c r="L131" s="12">
        <f>'% D'!AS130</f>
        <v>1.2215423531018579</v>
      </c>
      <c r="M131" s="4">
        <f>'% D'!AT130</f>
        <v>1.8789999999999978</v>
      </c>
      <c r="N131" s="12">
        <f>'% D'!AU130</f>
        <v>2.4793938258722017</v>
      </c>
      <c r="P131" s="4">
        <f>'# D'!AL130</f>
        <v>0.10566666666666664</v>
      </c>
      <c r="Q131" s="12">
        <f>'# D'!AM130</f>
        <v>7.2218418666339476E-2</v>
      </c>
      <c r="R131" s="4">
        <f>'# D'!AN130</f>
        <v>4.4000000000000011E-2</v>
      </c>
      <c r="S131" s="12">
        <f>'# D'!AO130</f>
        <v>8.0255937710598149E-2</v>
      </c>
      <c r="T131" s="4">
        <f>'# D'!AP130</f>
        <v>0.1323333333333333</v>
      </c>
      <c r="U131" s="12">
        <f>'# D'!AQ130</f>
        <v>0.93896719147003216</v>
      </c>
      <c r="V131" s="4">
        <f>'# D'!AR130</f>
        <v>0.18433333333333324</v>
      </c>
      <c r="W131" s="12">
        <f>'# D'!AS130</f>
        <v>0.17069675310102814</v>
      </c>
      <c r="X131" s="4">
        <f>'# D'!AT130</f>
        <v>0.26366666666666694</v>
      </c>
      <c r="Y131" s="12">
        <f>'# D'!AU130</f>
        <v>0.34678119021837833</v>
      </c>
      <c r="Z131" s="12"/>
      <c r="AB131" s="15">
        <f>'T-TEST'!V130</f>
        <v>2.3350043572766072E-2</v>
      </c>
      <c r="AC131" s="15">
        <f>'T-TEST'!W130</f>
        <v>0.28702310739446474</v>
      </c>
      <c r="AD131" s="15">
        <f>'T-TEST'!X130</f>
        <v>0.11246936877307083</v>
      </c>
      <c r="AE131" s="15">
        <f>'T-TEST'!Y130</f>
        <v>5.8983518130804213E-2</v>
      </c>
      <c r="AF131" s="15">
        <f>'T-TEST'!Z130</f>
        <v>0.14567096445519517</v>
      </c>
      <c r="AH131" s="8" t="str">
        <f t="shared" si="15"/>
        <v>N</v>
      </c>
      <c r="AI131" s="8" t="str">
        <f t="shared" si="16"/>
        <v>N</v>
      </c>
      <c r="AJ131" s="8" t="str">
        <f t="shared" si="17"/>
        <v>N</v>
      </c>
      <c r="AK131" s="8" t="str">
        <f t="shared" si="18"/>
        <v>N</v>
      </c>
      <c r="AL131" s="8" t="str">
        <f t="shared" si="19"/>
        <v>N</v>
      </c>
      <c r="AM131" s="8"/>
      <c r="AN131" s="4">
        <f>'% D'!AW130</f>
        <v>6.7333333333333467E-2</v>
      </c>
      <c r="AO131" s="12">
        <f>'% D'!AX130</f>
        <v>0.74938796562599308</v>
      </c>
      <c r="AP131" s="4">
        <f>'% D'!AY130</f>
        <v>-0.35866666666666647</v>
      </c>
      <c r="AQ131" s="12">
        <f>'% D'!AZ130</f>
        <v>0.60192895362674315</v>
      </c>
      <c r="AR131" s="4">
        <f>'% D'!BA130</f>
        <v>2.4000000000000465E-2</v>
      </c>
      <c r="AS131" s="12">
        <f>'% D'!BB130</f>
        <v>0.57622430639737832</v>
      </c>
      <c r="AT131" s="4">
        <f>'% D'!BC130</f>
        <v>-0.2388333333333339</v>
      </c>
      <c r="AU131" s="12">
        <f>'% D'!BD130</f>
        <v>0.6163506168061279</v>
      </c>
      <c r="AV131" s="4">
        <f>'% D'!BE130</f>
        <v>0.57049999999999912</v>
      </c>
      <c r="AW131" s="12">
        <f>'% D'!BF130</f>
        <v>2.1212649433509991</v>
      </c>
      <c r="AY131" s="4">
        <f>'# D'!AW130</f>
        <v>9.666666666666629E-3</v>
      </c>
      <c r="AZ131" s="12">
        <f>'# D'!AX130</f>
        <v>0.10518251825241642</v>
      </c>
      <c r="BA131" s="4">
        <f>'# D'!AY130</f>
        <v>-5.0333333333333341E-2</v>
      </c>
      <c r="BB131" s="12">
        <f>'# D'!AZ130</f>
        <v>8.4089234529354101E-2</v>
      </c>
      <c r="BC131" s="4">
        <f>'# D'!BA130</f>
        <v>-1.2000000000000011E-2</v>
      </c>
      <c r="BD131" s="12">
        <f>'# D'!BB130</f>
        <v>1.0712316222456999</v>
      </c>
      <c r="BE131" s="4">
        <f>'# D'!BC130</f>
        <v>-3.400000000000003E-2</v>
      </c>
      <c r="BF131" s="12">
        <f>'# D'!BD130</f>
        <v>8.610903337272742E-2</v>
      </c>
      <c r="BG131" s="4">
        <f>'# D'!BE130</f>
        <v>8.0333333333333812E-2</v>
      </c>
      <c r="BH131" s="12">
        <f>'# D'!BF130</f>
        <v>0.29696218267304308</v>
      </c>
      <c r="BJ131" s="15">
        <f>'T-TEST'!AB130</f>
        <v>0.84211705695290573</v>
      </c>
      <c r="BK131" s="15">
        <f>'T-TEST'!AC130</f>
        <v>0.26008757612057043</v>
      </c>
      <c r="BL131" s="15">
        <f>'T-TEST'!AD130</f>
        <v>0.9244468180396912</v>
      </c>
      <c r="BM131" s="15">
        <f>'T-TEST'!AE130</f>
        <v>0.53449018583379304</v>
      </c>
      <c r="BN131" s="15">
        <f>'T-TEST'!AF130</f>
        <v>0.60853103870573277</v>
      </c>
      <c r="BP131" s="8" t="str">
        <f t="shared" si="20"/>
        <v>N</v>
      </c>
      <c r="BQ131" s="8" t="str">
        <f t="shared" si="21"/>
        <v>N</v>
      </c>
      <c r="BR131" s="8" t="str">
        <f t="shared" si="22"/>
        <v>N</v>
      </c>
      <c r="BS131" s="8" t="str">
        <f t="shared" si="23"/>
        <v>N</v>
      </c>
      <c r="BT131" s="8" t="str">
        <f t="shared" si="24"/>
        <v>N</v>
      </c>
      <c r="BV131" s="4">
        <f>'% D'!BH130</f>
        <v>-0.68599999999999994</v>
      </c>
      <c r="BW131" s="4">
        <f>'% D'!BI130</f>
        <v>0.72909063137123864</v>
      </c>
      <c r="BX131" s="4">
        <f>'% D'!BJ130</f>
        <v>-0.67300000000000004</v>
      </c>
      <c r="BY131" s="4">
        <f>'% D'!BK130</f>
        <v>0.77394737321597185</v>
      </c>
      <c r="BZ131" s="4">
        <f>'% D'!BL130</f>
        <v>-0.93733333333333313</v>
      </c>
      <c r="CA131" s="4">
        <f>'% D'!BM130</f>
        <v>0.91680676525411964</v>
      </c>
      <c r="CB131" s="4">
        <f>'% D'!BN130</f>
        <v>-1.556166666666666</v>
      </c>
      <c r="CC131" s="4">
        <f>'% D'!BO130</f>
        <v>0.70560089922421909</v>
      </c>
      <c r="CD131" s="4">
        <f>'% D'!BP130</f>
        <v>-1.3084999999999987</v>
      </c>
      <c r="CE131" s="4">
        <f>'% D'!BQ130</f>
        <v>2.4978340023916927</v>
      </c>
      <c r="CG131" s="4">
        <f>'# D'!BH130</f>
        <v>-9.6000000000000016E-2</v>
      </c>
      <c r="CH131" s="12">
        <f>'# D'!BI130</f>
        <v>0.10250545418893178</v>
      </c>
      <c r="CI131" s="4">
        <f>'# D'!BJ130</f>
        <v>-9.4333333333333352E-2</v>
      </c>
      <c r="CJ131" s="12">
        <f>'# D'!BK130</f>
        <v>0.10826190081849038</v>
      </c>
      <c r="CK131" s="4">
        <f>'# D'!BL130</f>
        <v>-0.14433333333333331</v>
      </c>
      <c r="CL131" s="12">
        <f>'# D'!BM130</f>
        <v>1.0062140860762463</v>
      </c>
      <c r="CM131" s="4">
        <f>'# D'!BN130</f>
        <v>-0.21833333333333327</v>
      </c>
      <c r="CN131" s="12">
        <f>'# D'!BO130</f>
        <v>9.8729855352031673E-2</v>
      </c>
      <c r="CO131" s="4">
        <f>'# D'!BP130</f>
        <v>-0.18333333333333313</v>
      </c>
      <c r="CP131" s="12">
        <f>'# D'!BQ130</f>
        <v>0.34963228276843172</v>
      </c>
      <c r="CR131" s="15">
        <f>'T-TEST'!AH130</f>
        <v>0.11735412698961301</v>
      </c>
      <c r="CS131" s="15">
        <f>'T-TEST'!AI130</f>
        <v>0.10021362134043484</v>
      </c>
      <c r="CT131" s="15">
        <f>'T-TEST'!AJ130</f>
        <v>0.12123686362068026</v>
      </c>
      <c r="CU131" s="15">
        <f>'T-TEST'!AK130</f>
        <v>5.2864310953069024E-2</v>
      </c>
      <c r="CV131" s="15">
        <f>'T-TEST'!AL130</f>
        <v>0.33160799543220265</v>
      </c>
      <c r="CX131" s="8" t="str">
        <f t="shared" si="25"/>
        <v>N</v>
      </c>
      <c r="CY131" s="8" t="str">
        <f t="shared" si="26"/>
        <v>N</v>
      </c>
      <c r="CZ131" s="8" t="str">
        <f t="shared" si="27"/>
        <v>N</v>
      </c>
      <c r="DA131" s="8" t="str">
        <f t="shared" si="28"/>
        <v>N</v>
      </c>
      <c r="DB131" s="8" t="str">
        <f t="shared" si="29"/>
        <v>N</v>
      </c>
    </row>
    <row r="132" spans="1:106" x14ac:dyDescent="0.25">
      <c r="A132" t="str">
        <f>'Raw Data'!A131</f>
        <v>A_p110g</v>
      </c>
      <c r="B132">
        <f>'Raw Data'!B131</f>
        <v>863</v>
      </c>
      <c r="C132">
        <f>'Raw Data'!C131</f>
        <v>869</v>
      </c>
      <c r="D132" t="str">
        <f>'Raw Data'!D131</f>
        <v>CLLPYGC</v>
      </c>
      <c r="E132" s="4">
        <f>'% D'!AL131</f>
        <v>0.38300000000000023</v>
      </c>
      <c r="F132" s="12">
        <f>'% D'!AM131</f>
        <v>0.8144834288073618</v>
      </c>
      <c r="G132" s="4">
        <f>'% D'!AN131</f>
        <v>0.95033333333333392</v>
      </c>
      <c r="H132" s="12">
        <f>'% D'!AO131</f>
        <v>0.65507253174002444</v>
      </c>
      <c r="I132" s="4">
        <f>'% D'!AP131</f>
        <v>1.5200000000000014</v>
      </c>
      <c r="J132" s="12">
        <f>'% D'!AQ131</f>
        <v>1.8984605533889536</v>
      </c>
      <c r="K132" s="4">
        <f>'% D'!AR131</f>
        <v>2.171999999999997</v>
      </c>
      <c r="L132" s="12">
        <f>'% D'!AS131</f>
        <v>0.7293898296169119</v>
      </c>
      <c r="M132" s="4">
        <f>'% D'!AT131</f>
        <v>1.0063333333333375</v>
      </c>
      <c r="N132" s="12">
        <f>'% D'!AU131</f>
        <v>2.07804313204046</v>
      </c>
      <c r="P132" s="4">
        <f>'# D'!AL131</f>
        <v>1.5333333333333338E-2</v>
      </c>
      <c r="Q132" s="12">
        <f>'# D'!AM131</f>
        <v>3.2469520341141291E-2</v>
      </c>
      <c r="R132" s="4">
        <f>'# D'!AN131</f>
        <v>3.800000000000002E-2</v>
      </c>
      <c r="S132" s="12">
        <f>'# D'!AO131</f>
        <v>2.5967506786223251E-2</v>
      </c>
      <c r="T132" s="4">
        <f>'# D'!AP131</f>
        <v>7.2666666666666657E-2</v>
      </c>
      <c r="U132" s="12">
        <f>'# D'!AQ131</f>
        <v>0.72207662655131477</v>
      </c>
      <c r="V132" s="4">
        <f>'# D'!AR131</f>
        <v>8.7000000000000077E-2</v>
      </c>
      <c r="W132" s="12">
        <f>'# D'!AS131</f>
        <v>2.9056681039229513E-2</v>
      </c>
      <c r="X132" s="4">
        <f>'# D'!AT131</f>
        <v>4.033333333333311E-2</v>
      </c>
      <c r="Y132" s="12">
        <f>'# D'!AU131</f>
        <v>8.2948692708847693E-2</v>
      </c>
      <c r="Z132" s="12"/>
      <c r="AB132" s="15">
        <f>'T-TEST'!V131</f>
        <v>0.31639200321713129</v>
      </c>
      <c r="AC132" s="15">
        <f>'T-TEST'!W131</f>
        <v>7.2005063142896189E-2</v>
      </c>
      <c r="AD132" s="15">
        <f>'T-TEST'!X131</f>
        <v>0.1865932761722312</v>
      </c>
      <c r="AE132" s="15">
        <f>'T-TEST'!Y131</f>
        <v>1.7379775094691203E-2</v>
      </c>
      <c r="AF132" s="15">
        <f>'T-TEST'!Z131</f>
        <v>0.30054002436273297</v>
      </c>
      <c r="AH132" s="8" t="str">
        <f t="shared" si="15"/>
        <v>N</v>
      </c>
      <c r="AI132" s="8" t="str">
        <f t="shared" si="16"/>
        <v>N</v>
      </c>
      <c r="AJ132" s="8" t="str">
        <f t="shared" si="17"/>
        <v>N</v>
      </c>
      <c r="AK132" s="8" t="str">
        <f t="shared" si="18"/>
        <v>N</v>
      </c>
      <c r="AL132" s="8" t="str">
        <f t="shared" si="19"/>
        <v>N</v>
      </c>
      <c r="AM132" s="8"/>
      <c r="AN132" s="4">
        <f>'% D'!AW131</f>
        <v>-6.3666666666666316E-2</v>
      </c>
      <c r="AO132" s="12">
        <f>'% D'!AX131</f>
        <v>1.0883623322120637</v>
      </c>
      <c r="AP132" s="4">
        <f>'% D'!AY131</f>
        <v>-0.43733333333333313</v>
      </c>
      <c r="AQ132" s="12">
        <f>'% D'!AZ131</f>
        <v>0.62790814711937692</v>
      </c>
      <c r="AR132" s="4">
        <f>'% D'!BA131</f>
        <v>3.9333333333335219E-2</v>
      </c>
      <c r="AS132" s="12">
        <f>'% D'!BB131</f>
        <v>1.3303043743894907</v>
      </c>
      <c r="AT132" s="4">
        <f>'% D'!BC131</f>
        <v>0.26766666666666694</v>
      </c>
      <c r="AU132" s="12">
        <f>'% D'!BD131</f>
        <v>0.49887445967475536</v>
      </c>
      <c r="AV132" s="4">
        <f>'% D'!BE131</f>
        <v>0.3644999999999996</v>
      </c>
      <c r="AW132" s="12">
        <f>'% D'!BF131</f>
        <v>1.604135972853207</v>
      </c>
      <c r="AY132" s="4">
        <f>'# D'!AW131</f>
        <v>-3.0000000000000027E-3</v>
      </c>
      <c r="AZ132" s="12">
        <f>'# D'!AX131</f>
        <v>4.3491090298588136E-2</v>
      </c>
      <c r="BA132" s="4">
        <f>'# D'!AY131</f>
        <v>-1.7333333333333339E-2</v>
      </c>
      <c r="BB132" s="12">
        <f>'# D'!AZ131</f>
        <v>2.4912024160339847E-2</v>
      </c>
      <c r="BC132" s="4">
        <f>'# D'!BA131</f>
        <v>4.3333333333333002E-3</v>
      </c>
      <c r="BD132" s="12">
        <f>'# D'!BB131</f>
        <v>0.73900317618179301</v>
      </c>
      <c r="BE132" s="4">
        <f>'# D'!BC131</f>
        <v>1.1333333333333417E-2</v>
      </c>
      <c r="BF132" s="12">
        <f>'# D'!BD131</f>
        <v>2.0169849397072684E-2</v>
      </c>
      <c r="BG132" s="4">
        <f>'# D'!BE131</f>
        <v>1.4833333333333254E-2</v>
      </c>
      <c r="BH132" s="12">
        <f>'# D'!BF131</f>
        <v>6.4211800240058833E-2</v>
      </c>
      <c r="BJ132" s="15">
        <f>'T-TEST'!AB131</f>
        <v>0.8828630302758792</v>
      </c>
      <c r="BK132" s="15">
        <f>'T-TEST'!AC131</f>
        <v>0.25170674109701691</v>
      </c>
      <c r="BL132" s="15">
        <f>'T-TEST'!AD131</f>
        <v>0.93308932302468706</v>
      </c>
      <c r="BM132" s="15">
        <f>'T-TEST'!AE131</f>
        <v>0.4488694960458347</v>
      </c>
      <c r="BN132" s="15">
        <f>'T-TEST'!AF131</f>
        <v>0.64148982241019237</v>
      </c>
      <c r="BP132" s="8" t="str">
        <f t="shared" si="20"/>
        <v>N</v>
      </c>
      <c r="BQ132" s="8" t="str">
        <f t="shared" si="21"/>
        <v>N</v>
      </c>
      <c r="BR132" s="8" t="str">
        <f t="shared" si="22"/>
        <v>N</v>
      </c>
      <c r="BS132" s="8" t="str">
        <f t="shared" si="23"/>
        <v>N</v>
      </c>
      <c r="BT132" s="8" t="str">
        <f t="shared" si="24"/>
        <v>N</v>
      </c>
      <c r="BV132" s="4">
        <f>'% D'!BH131</f>
        <v>-0.44666666666666655</v>
      </c>
      <c r="BW132" s="4">
        <f>'% D'!BI131</f>
        <v>1.1642091792012748</v>
      </c>
      <c r="BX132" s="4">
        <f>'% D'!BJ131</f>
        <v>-1.387666666666667</v>
      </c>
      <c r="BY132" s="4">
        <f>'% D'!BK131</f>
        <v>0.98616872941441502</v>
      </c>
      <c r="BZ132" s="4">
        <f>'% D'!BL131</f>
        <v>-1.4806666666666661</v>
      </c>
      <c r="CA132" s="4">
        <f>'% D'!BM131</f>
        <v>2.1974738275873618</v>
      </c>
      <c r="CB132" s="4">
        <f>'% D'!BN131</f>
        <v>-1.9043333333333301</v>
      </c>
      <c r="CC132" s="4">
        <f>'% D'!BO131</f>
        <v>0.92630844262972056</v>
      </c>
      <c r="CD132" s="4">
        <f>'% D'!BP131</f>
        <v>-0.64183333333333792</v>
      </c>
      <c r="CE132" s="4">
        <f>'% D'!BQ131</f>
        <v>1.7226577347626888</v>
      </c>
      <c r="CG132" s="4">
        <f>'# D'!BH131</f>
        <v>-1.833333333333334E-2</v>
      </c>
      <c r="CH132" s="12">
        <f>'# D'!BI131</f>
        <v>4.6817286647203679E-2</v>
      </c>
      <c r="CI132" s="4">
        <f>'# D'!BJ131</f>
        <v>-5.5333333333333359E-2</v>
      </c>
      <c r="CJ132" s="12">
        <f>'# D'!BK131</f>
        <v>3.9160600392398458E-2</v>
      </c>
      <c r="CK132" s="4">
        <f>'# D'!BL131</f>
        <v>-6.8333333333333357E-2</v>
      </c>
      <c r="CL132" s="12">
        <f>'# D'!BM131</f>
        <v>0.70264369248166847</v>
      </c>
      <c r="CM132" s="4">
        <f>'# D'!BN131</f>
        <v>-7.566666666666666E-2</v>
      </c>
      <c r="CN132" s="12">
        <f>'# D'!BO131</f>
        <v>3.7171102889618751E-2</v>
      </c>
      <c r="CO132" s="4">
        <f>'# D'!BP131</f>
        <v>-2.5499999999999856E-2</v>
      </c>
      <c r="CP132" s="12">
        <f>'# D'!BQ131</f>
        <v>6.8234367151846748E-2</v>
      </c>
      <c r="CR132" s="15">
        <f>'T-TEST'!AH131</f>
        <v>0.41298574796430848</v>
      </c>
      <c r="CS132" s="15">
        <f>'T-TEST'!AI131</f>
        <v>2.5941510173259328E-2</v>
      </c>
      <c r="CT132" s="15">
        <f>'T-TEST'!AJ131</f>
        <v>0.20170315461282537</v>
      </c>
      <c r="CU132" s="15">
        <f>'T-TEST'!AK131</f>
        <v>2.0062798993690387E-2</v>
      </c>
      <c r="CV132" s="15">
        <f>'T-TEST'!AL131</f>
        <v>0.46585645355967209</v>
      </c>
      <c r="CX132" s="8" t="str">
        <f t="shared" si="25"/>
        <v>N</v>
      </c>
      <c r="CY132" s="8" t="str">
        <f t="shared" si="26"/>
        <v>N</v>
      </c>
      <c r="CZ132" s="8" t="str">
        <f t="shared" si="27"/>
        <v>N</v>
      </c>
      <c r="DA132" s="8" t="str">
        <f t="shared" si="28"/>
        <v>N</v>
      </c>
      <c r="DB132" s="8" t="str">
        <f t="shared" si="29"/>
        <v>N</v>
      </c>
    </row>
    <row r="133" spans="1:106" x14ac:dyDescent="0.25">
      <c r="A133" t="str">
        <f>'Raw Data'!A132</f>
        <v>A_p110g</v>
      </c>
      <c r="B133">
        <f>'Raw Data'!B132</f>
        <v>863</v>
      </c>
      <c r="C133">
        <f>'Raw Data'!C132</f>
        <v>880</v>
      </c>
      <c r="D133" t="str">
        <f>'Raw Data'!D132</f>
        <v>CLLPYGCISTGDKIGMIE</v>
      </c>
      <c r="E133" s="4">
        <f>'% D'!AL132</f>
        <v>-5.9666666666666535E-2</v>
      </c>
      <c r="F133" s="12">
        <f>'% D'!AM132</f>
        <v>0.88297363199776091</v>
      </c>
      <c r="G133" s="4">
        <f>'% D'!AN132</f>
        <v>-0.10266666666666691</v>
      </c>
      <c r="H133" s="12">
        <f>'% D'!AO132</f>
        <v>0.73569596183356412</v>
      </c>
      <c r="I133" s="4">
        <f>'% D'!AP132</f>
        <v>0.40233333333333388</v>
      </c>
      <c r="J133" s="12">
        <f>'% D'!AQ132</f>
        <v>0.53877404781102534</v>
      </c>
      <c r="K133" s="4">
        <f>'% D'!AR132</f>
        <v>0.49666666666666792</v>
      </c>
      <c r="L133" s="12">
        <f>'% D'!AS132</f>
        <v>0.74592529319488843</v>
      </c>
      <c r="M133" s="4">
        <f>'% D'!AT132</f>
        <v>1.0980000000000025</v>
      </c>
      <c r="N133" s="12">
        <f>'% D'!AU132</f>
        <v>1.1874245047566971</v>
      </c>
      <c r="P133" s="4">
        <f>'# D'!AL132</f>
        <v>-9.000000000000008E-3</v>
      </c>
      <c r="Q133" s="12">
        <f>'# D'!AM132</f>
        <v>0.13248616910933828</v>
      </c>
      <c r="R133" s="4">
        <f>'# D'!AN132</f>
        <v>-1.5666666666666607E-2</v>
      </c>
      <c r="S133" s="12">
        <f>'# D'!AO132</f>
        <v>0.11002702816144858</v>
      </c>
      <c r="T133" s="4">
        <f>'# D'!AP132</f>
        <v>3.8666666666666627E-2</v>
      </c>
      <c r="U133" s="12">
        <f>'# D'!AQ132</f>
        <v>1.1733018597173763</v>
      </c>
      <c r="V133" s="4">
        <f>'# D'!AR132</f>
        <v>7.4000000000000066E-2</v>
      </c>
      <c r="W133" s="12">
        <f>'# D'!AS132</f>
        <v>0.11186227933158308</v>
      </c>
      <c r="X133" s="4">
        <f>'# D'!AT132</f>
        <v>0.16500000000000004</v>
      </c>
      <c r="Y133" s="12">
        <f>'# D'!AU132</f>
        <v>0.17803569534131453</v>
      </c>
      <c r="Z133" s="12"/>
      <c r="AB133" s="15">
        <f>'T-TEST'!V132</f>
        <v>0.90442600313883259</v>
      </c>
      <c r="AC133" s="15">
        <f>'T-TEST'!W132</f>
        <v>0.78359248044951757</v>
      </c>
      <c r="AD133" s="15">
        <f>'T-TEST'!X132</f>
        <v>0.14526487481826117</v>
      </c>
      <c r="AE133" s="15">
        <f>'T-TEST'!Y132</f>
        <v>0.21024669408420765</v>
      </c>
      <c r="AF133" s="15">
        <f>'T-TEST'!Z132</f>
        <v>0.12378442764090203</v>
      </c>
      <c r="AH133" s="8" t="str">
        <f t="shared" ref="AH133:AH169" si="30">IF(AND(ABS(E133)&gt;10,ABS(P133)&gt;=0.4,ABS(AB133)&lt;=0.01),"B", IF(AND(ABS(E133)&gt;5, ABS(E133)&lt;10,ABS(R133)&gt;=0.4,ABS(AB133)&lt;=0.01),"S","N"))</f>
        <v>N</v>
      </c>
      <c r="AI133" s="8" t="str">
        <f t="shared" ref="AI133:AI169" si="31">IF(AND(ABS(G133)&gt;10,ABS(R133)&gt;=0.4,ABS(AC133)&lt;=0.01),"B", IF(AND(ABS(G133)&gt;5, ABS(G133)&lt;10,ABS(R133)&gt;=0.4,ABS(AC133)&lt;=0.01),"S","N"))</f>
        <v>N</v>
      </c>
      <c r="AJ133" s="8" t="str">
        <f t="shared" ref="AJ133:AJ169" si="32">IF(AND(ABS(I133)&gt;10,ABS(T133)&gt;=0.4,ABS(AD133)&lt;=0.01),"B", IF(AND(ABS(I133)&gt;5, ABS(I133)&lt;10,ABS(T133)&gt;=0.4,ABS(AD133)&lt;=0.01),"S","N"))</f>
        <v>N</v>
      </c>
      <c r="AK133" s="8" t="str">
        <f t="shared" ref="AK133:AK169" si="33">IF(AND(ABS(K133)&gt;10,ABS(V133)&gt;=0.4,ABS(AE133)&lt;=0.01),"B", IF(AND(ABS(K133)&gt;5, ABS(K133)&lt;10,ABS(V133)&gt;=0.4,ABS(AE133)&lt;=0.01),"S","N"))</f>
        <v>N</v>
      </c>
      <c r="AL133" s="8" t="str">
        <f t="shared" ref="AL133:AL169" si="34">IF(AND(ABS(M133)&gt;10,ABS(X133)&gt;=0.4,ABS(AF133)&lt;=0.01),"B", IF(AND(ABS(M133)&gt;5, ABS(M133)&lt;10,ABS(X133)&gt;=0.4,ABS(AF133)&lt;=0.01),"S","N"))</f>
        <v>N</v>
      </c>
      <c r="AM133" s="8"/>
      <c r="AN133" s="4">
        <f>'% D'!AW132</f>
        <v>0.34499999999999997</v>
      </c>
      <c r="AO133" s="12">
        <f>'% D'!AX132</f>
        <v>0.27974347798342281</v>
      </c>
      <c r="AP133" s="4">
        <f>'% D'!AY132</f>
        <v>-1.032</v>
      </c>
      <c r="AQ133" s="12">
        <f>'% D'!AZ132</f>
        <v>1.1601402431386401</v>
      </c>
      <c r="AR133" s="4">
        <f>'% D'!BA132</f>
        <v>-0.94999999999999973</v>
      </c>
      <c r="AS133" s="12">
        <f>'% D'!BB132</f>
        <v>1.2353472786914139</v>
      </c>
      <c r="AT133" s="4">
        <f>'% D'!BC132</f>
        <v>-0.33050000000000068</v>
      </c>
      <c r="AU133" s="12">
        <f>'% D'!BD132</f>
        <v>0.40467529307086342</v>
      </c>
      <c r="AV133" s="4">
        <f>'% D'!BE132</f>
        <v>0.23816666666666819</v>
      </c>
      <c r="AW133" s="12">
        <f>'% D'!BF132</f>
        <v>1.3600917772783403</v>
      </c>
      <c r="AY133" s="4">
        <f>'# D'!AW132</f>
        <v>5.1666666666666694E-2</v>
      </c>
      <c r="AZ133" s="12">
        <f>'# D'!AX132</f>
        <v>4.1940113223499838E-2</v>
      </c>
      <c r="BA133" s="4">
        <f>'# D'!AY132</f>
        <v>-0.15499999999999997</v>
      </c>
      <c r="BB133" s="12">
        <f>'# D'!AZ132</f>
        <v>0.17395997775645439</v>
      </c>
      <c r="BC133" s="4">
        <f>'# D'!BA132</f>
        <v>-6.8333333333333357E-2</v>
      </c>
      <c r="BD133" s="12">
        <f>'# D'!BB132</f>
        <v>1.1160775002570162</v>
      </c>
      <c r="BE133" s="4">
        <f>'# D'!BC132</f>
        <v>-4.9999999999999822E-2</v>
      </c>
      <c r="BF133" s="12">
        <f>'# D'!BD132</f>
        <v>6.0640145586547539E-2</v>
      </c>
      <c r="BG133" s="4">
        <f>'# D'!BE132</f>
        <v>3.5499999999999865E-2</v>
      </c>
      <c r="BH133" s="12">
        <f>'# D'!BF132</f>
        <v>0.20362373841468412</v>
      </c>
      <c r="BJ133" s="15">
        <f>'T-TEST'!AB132</f>
        <v>4.2838848704043739E-2</v>
      </c>
      <c r="BK133" s="15">
        <f>'T-TEST'!AC132</f>
        <v>0.20956342457816121</v>
      </c>
      <c r="BL133" s="15">
        <f>'T-TEST'!AD132</f>
        <v>0.21845112172674613</v>
      </c>
      <c r="BM133" s="15">
        <f>'T-TEST'!AE132</f>
        <v>0.16795455979104096</v>
      </c>
      <c r="BN133" s="15">
        <f>'T-TEST'!AF132</f>
        <v>0.72372139962068283</v>
      </c>
      <c r="BP133" s="8" t="str">
        <f t="shared" ref="BP133:BP169" si="35">IF(AND(ABS(AN133)&gt;10,ABS(BA133)&gt;=0.4,ABS(BJ133)&lt;=0.01),"B", IF(AND(ABS(AN133)&gt;5, ABS(AN133)&lt;10,ABS(BA133)&gt;=0.4,ABS(BJ133)&lt;=0.01),"S","N"))</f>
        <v>N</v>
      </c>
      <c r="BQ133" s="8" t="str">
        <f t="shared" ref="BQ133:BQ169" si="36">IF(AND(ABS(AP133)&gt;10,ABS(BA133)&gt;=0.4,ABS(BK133)&lt;=0.01),"B", IF(AND(ABS(AP133)&gt;5, ABS(AP133)&lt;10,ABS(BA133)&gt;=0.4,ABS(BK133)&lt;=0.01),"S","N"))</f>
        <v>N</v>
      </c>
      <c r="BR133" s="8" t="str">
        <f t="shared" ref="BR133:BR169" si="37">IF(AND(ABS(AR133)&gt;10,ABS(BC133)&gt;=0.4,ABS(BL133)&lt;=0.01),"B", IF(AND(ABS(AR133)&gt;5, ABS(AR133)&lt;10,ABS(BC133)&gt;=0.4,ABS(BL133)&lt;=0.01),"S","N"))</f>
        <v>N</v>
      </c>
      <c r="BS133" s="8" t="str">
        <f t="shared" ref="BS133:BS169" si="38">IF(AND(ABS(AT133)&gt;10,ABS(BE133)&gt;=0.4,ABS(BM133)&lt;=0.01),"B", IF(AND(ABS(AT133)&gt;5, ABS(AT133)&lt;10,ABS(BE133)&gt;=0.4,ABS(BM133)&lt;=0.01),"S","N"))</f>
        <v>N</v>
      </c>
      <c r="BT133" s="8" t="str">
        <f t="shared" ref="BT133:BT169" si="39">IF(AND(ABS(AV133)&gt;10,ABS(BG133)&gt;=0.4,ABS(BN133)&lt;=0.01),"B", IF(AND(ABS(AV133)&gt;5, ABS(AV133)&lt;10,ABS(BG133)&gt;=0.4,ABS(BN133)&lt;=0.01),"S","N"))</f>
        <v>N</v>
      </c>
      <c r="BV133" s="4">
        <f>'% D'!BH132</f>
        <v>0.40466666666666651</v>
      </c>
      <c r="BW133" s="4">
        <f>'% D'!BI132</f>
        <v>0.91467410295753604</v>
      </c>
      <c r="BX133" s="4">
        <f>'% D'!BJ132</f>
        <v>-0.92933333333333312</v>
      </c>
      <c r="BY133" s="4">
        <f>'% D'!BK132</f>
        <v>1.5547262520244782</v>
      </c>
      <c r="BZ133" s="4">
        <f>'% D'!BL132</f>
        <v>-1.3523333333333336</v>
      </c>
      <c r="CA133" s="4">
        <f>'% D'!BM132</f>
        <v>1.1905381419148999</v>
      </c>
      <c r="CB133" s="4">
        <f>'% D'!BN132</f>
        <v>-0.8271666666666686</v>
      </c>
      <c r="CC133" s="4">
        <f>'% D'!BO132</f>
        <v>0.60570793628779551</v>
      </c>
      <c r="CD133" s="4">
        <f>'% D'!BP132</f>
        <v>-0.85983333333333434</v>
      </c>
      <c r="CE133" s="4">
        <f>'% D'!BQ132</f>
        <v>0.95446093668970955</v>
      </c>
      <c r="CG133" s="4">
        <f>'# D'!BH132</f>
        <v>6.0666666666666702E-2</v>
      </c>
      <c r="CH133" s="12">
        <f>'# D'!BI132</f>
        <v>0.13742177810249698</v>
      </c>
      <c r="CI133" s="4">
        <f>'# D'!BJ132</f>
        <v>-0.13933333333333336</v>
      </c>
      <c r="CJ133" s="12">
        <f>'# D'!BK132</f>
        <v>0.23295760262921067</v>
      </c>
      <c r="CK133" s="4">
        <f>'# D'!BL132</f>
        <v>-0.10699999999999998</v>
      </c>
      <c r="CL133" s="12">
        <f>'# D'!BM132</f>
        <v>1.1686456717147777</v>
      </c>
      <c r="CM133" s="4">
        <f>'# D'!BN132</f>
        <v>-0.12399999999999989</v>
      </c>
      <c r="CN133" s="12">
        <f>'# D'!BO132</f>
        <v>9.0820113491482224E-2</v>
      </c>
      <c r="CO133" s="4">
        <f>'# D'!BP132</f>
        <v>-0.12950000000000017</v>
      </c>
      <c r="CP133" s="12">
        <f>'# D'!BQ132</f>
        <v>0.1427033708490284</v>
      </c>
      <c r="CR133" s="15">
        <f>'T-TEST'!AH132</f>
        <v>0.45539216910629787</v>
      </c>
      <c r="CS133" s="15">
        <f>'T-TEST'!AI132</f>
        <v>0.2478782142856287</v>
      </c>
      <c r="CT133" s="15">
        <f>'T-TEST'!AJ132</f>
        <v>0.12375925457573818</v>
      </c>
      <c r="CU133" s="15">
        <f>'T-TEST'!AK132</f>
        <v>8.275410458407105E-2</v>
      </c>
      <c r="CV133" s="15">
        <f>'T-TEST'!AL132</f>
        <v>0.22397151076331745</v>
      </c>
      <c r="CX133" s="8" t="str">
        <f t="shared" ref="CX133:CX169" si="40">IF(AND(ABS(BV133)&gt;10,ABS(CI133)&gt;=0.4,ABS(CR133)&lt;=0.01),"B", IF(AND(ABS(BV133)&gt;5, ABS(BV133)&lt;10,ABS(CI133)&gt;=0.4,ABS(CR133)&lt;=0.01),"S","N"))</f>
        <v>N</v>
      </c>
      <c r="CY133" s="8" t="str">
        <f t="shared" ref="CY133:CY169" si="41">IF(AND(ABS(BX133)&gt;10,ABS(CI133)&gt;=0.4,ABS(CS133)&lt;=0.01),"B", IF(AND(ABS(BX133)&gt;5, ABS(BX133)&lt;10,ABS(CI133)&gt;=0.4,ABS(CS133)&lt;=0.01),"S","N"))</f>
        <v>N</v>
      </c>
      <c r="CZ133" s="8" t="str">
        <f t="shared" ref="CZ133:CZ169" si="42">IF(AND(ABS(BZ133)&gt;10,ABS(CK133)&gt;=0.4,ABS(CT133)&lt;=0.01),"B", IF(AND(ABS(BZ133)&gt;5, ABS(BZ133)&lt;10,ABS(CK133)&gt;=0.4,ABS(CT133)&lt;=0.01),"S","N"))</f>
        <v>N</v>
      </c>
      <c r="DA133" s="8" t="str">
        <f t="shared" ref="DA133:DA169" si="43">IF(AND(ABS(CB133)&gt;10,ABS(CM133)&gt;=0.4,ABS(CU133)&lt;=0.01),"B", IF(AND(ABS(CB133)&gt;5, ABS(CB133)&lt;10,ABS(CM133)&gt;=0.4,ABS(CU133)&lt;=0.01),"S","N"))</f>
        <v>N</v>
      </c>
      <c r="DB133" s="8" t="str">
        <f t="shared" ref="DB133:DB169" si="44">IF(AND(ABS(CD133)&gt;10,ABS(CO133)&gt;=0.4,ABS(CV133)&lt;=0.01),"B", IF(AND(ABS(CD133)&gt;5, ABS(CD133)&lt;10,ABS(CO133)&gt;=0.4,ABS(CV133)&lt;=0.01),"S","N"))</f>
        <v>N</v>
      </c>
    </row>
    <row r="134" spans="1:106" x14ac:dyDescent="0.25">
      <c r="A134" t="str">
        <f>'Raw Data'!A133</f>
        <v>A_p110g</v>
      </c>
      <c r="B134">
        <f>'Raw Data'!B133</f>
        <v>879</v>
      </c>
      <c r="C134">
        <f>'Raw Data'!C133</f>
        <v>887</v>
      </c>
      <c r="D134" t="str">
        <f>'Raw Data'!D133</f>
        <v>IEIVKDATT</v>
      </c>
      <c r="E134" s="4">
        <f>'% D'!AL133</f>
        <v>0.94533333333333225</v>
      </c>
      <c r="F134" s="12">
        <f>'% D'!AM133</f>
        <v>1.1291239307914462</v>
      </c>
      <c r="G134" s="4">
        <f>'% D'!AN133</f>
        <v>0.82966666666666455</v>
      </c>
      <c r="H134" s="12">
        <f>'% D'!AO133</f>
        <v>1.7976096677919253</v>
      </c>
      <c r="I134" s="4">
        <f>'% D'!AP133</f>
        <v>0.93533333333333246</v>
      </c>
      <c r="J134" s="12">
        <f>'% D'!AQ133</f>
        <v>1.1165080670567709</v>
      </c>
      <c r="K134" s="4">
        <f>'% D'!AR133</f>
        <v>0.62100000000000222</v>
      </c>
      <c r="L134" s="12">
        <f>'% D'!AS133</f>
        <v>0.95828379840354461</v>
      </c>
      <c r="M134" s="4">
        <f>'% D'!AT133</f>
        <v>0.24300000000000921</v>
      </c>
      <c r="N134" s="12">
        <f>'% D'!AU133</f>
        <v>2.3375468736698641</v>
      </c>
      <c r="P134" s="4">
        <f>'# D'!AL133</f>
        <v>6.6000000000000059E-2</v>
      </c>
      <c r="Q134" s="12">
        <f>'# D'!AM133</f>
        <v>7.9062716277114586E-2</v>
      </c>
      <c r="R134" s="4">
        <f>'# D'!AN133</f>
        <v>5.8000000000000274E-2</v>
      </c>
      <c r="S134" s="12">
        <f>'# D'!AO133</f>
        <v>0.12608613311859426</v>
      </c>
      <c r="T134" s="4">
        <f>'# D'!AP133</f>
        <v>6.0999999999999943E-2</v>
      </c>
      <c r="U134" s="12">
        <f>'# D'!AQ133</f>
        <v>0.94222217663294805</v>
      </c>
      <c r="V134" s="4">
        <f>'# D'!AR133</f>
        <v>4.3333333333333446E-2</v>
      </c>
      <c r="W134" s="12">
        <f>'# D'!AS133</f>
        <v>6.7285875477703705E-2</v>
      </c>
      <c r="X134" s="4">
        <f>'# D'!AT133</f>
        <v>1.699999999999946E-2</v>
      </c>
      <c r="Y134" s="12">
        <f>'# D'!AU133</f>
        <v>0.16359997889700206</v>
      </c>
      <c r="Z134" s="12"/>
      <c r="AB134" s="15">
        <f>'T-TEST'!V133</f>
        <v>0.11197124674853839</v>
      </c>
      <c r="AC134" s="15">
        <f>'T-TEST'!W133</f>
        <v>0.33002043175694823</v>
      </c>
      <c r="AD134" s="15">
        <f>'T-TEST'!X133</f>
        <v>0.18134739139874809</v>
      </c>
      <c r="AE134" s="15">
        <f>'T-TEST'!Y133</f>
        <v>0.29404137356174453</v>
      </c>
      <c r="AF134" s="15">
        <f>'T-TEST'!Z133</f>
        <v>0.81448285465126102</v>
      </c>
      <c r="AH134" s="8" t="str">
        <f t="shared" si="30"/>
        <v>N</v>
      </c>
      <c r="AI134" s="8" t="str">
        <f t="shared" si="31"/>
        <v>N</v>
      </c>
      <c r="AJ134" s="8" t="str">
        <f t="shared" si="32"/>
        <v>N</v>
      </c>
      <c r="AK134" s="8" t="str">
        <f t="shared" si="33"/>
        <v>N</v>
      </c>
      <c r="AL134" s="8" t="str">
        <f t="shared" si="34"/>
        <v>N</v>
      </c>
      <c r="AM134" s="8"/>
      <c r="AN134" s="4">
        <f>'% D'!AW133</f>
        <v>0.20133333333333425</v>
      </c>
      <c r="AO134" s="12">
        <f>'% D'!AX133</f>
        <v>1.8104818056643741</v>
      </c>
      <c r="AP134" s="4">
        <f>'% D'!AY133</f>
        <v>-0.65533333333333488</v>
      </c>
      <c r="AQ134" s="12">
        <f>'% D'!AZ133</f>
        <v>1.6644696051395236</v>
      </c>
      <c r="AR134" s="4">
        <f>'% D'!BA133</f>
        <v>-3.8333333333326891E-2</v>
      </c>
      <c r="AS134" s="12">
        <f>'% D'!BB133</f>
        <v>0.82565352494245181</v>
      </c>
      <c r="AT134" s="4">
        <f>'% D'!BC133</f>
        <v>0.35916666666667396</v>
      </c>
      <c r="AU134" s="12">
        <f>'% D'!BD133</f>
        <v>1.2674489499157664</v>
      </c>
      <c r="AV134" s="4">
        <f>'% D'!BE133</f>
        <v>-0.63349999999999085</v>
      </c>
      <c r="AW134" s="12">
        <f>'% D'!BF133</f>
        <v>1.5597314666550444</v>
      </c>
      <c r="AY134" s="4">
        <f>'# D'!AW133</f>
        <v>1.433333333333342E-2</v>
      </c>
      <c r="AZ134" s="12">
        <f>'# D'!AX133</f>
        <v>0.12687318198576678</v>
      </c>
      <c r="BA134" s="4">
        <f>'# D'!AY133</f>
        <v>-4.5666666666666522E-2</v>
      </c>
      <c r="BB134" s="12">
        <f>'# D'!AZ133</f>
        <v>0.11690459242864806</v>
      </c>
      <c r="BC134" s="4">
        <f>'# D'!BA133</f>
        <v>2.0999999999999464E-2</v>
      </c>
      <c r="BD134" s="12">
        <f>'# D'!BB133</f>
        <v>0.92403234148104385</v>
      </c>
      <c r="BE134" s="4">
        <f>'# D'!BC133</f>
        <v>2.4999999999999911E-2</v>
      </c>
      <c r="BF134" s="12">
        <f>'# D'!BD133</f>
        <v>8.8701045890641816E-2</v>
      </c>
      <c r="BG134" s="4">
        <f>'# D'!BE133</f>
        <v>-4.450000000000065E-2</v>
      </c>
      <c r="BH134" s="12">
        <f>'# D'!BF133</f>
        <v>0.10882655770488359</v>
      </c>
      <c r="BJ134" s="15">
        <f>'T-TEST'!AB133</f>
        <v>0.8168112635514152</v>
      </c>
      <c r="BK134" s="15">
        <f>'T-TEST'!AC133</f>
        <v>0.41106143438614523</v>
      </c>
      <c r="BL134" s="15">
        <f>'T-TEST'!AD133</f>
        <v>0.91117089825835507</v>
      </c>
      <c r="BM134" s="15">
        <f>'T-TEST'!AE133</f>
        <v>0.71943270127528569</v>
      </c>
      <c r="BN134" s="15">
        <f>'T-TEST'!AF133</f>
        <v>0.42958210645593442</v>
      </c>
      <c r="BP134" s="8" t="str">
        <f t="shared" si="35"/>
        <v>N</v>
      </c>
      <c r="BQ134" s="8" t="str">
        <f t="shared" si="36"/>
        <v>N</v>
      </c>
      <c r="BR134" s="8" t="str">
        <f t="shared" si="37"/>
        <v>N</v>
      </c>
      <c r="BS134" s="8" t="str">
        <f t="shared" si="38"/>
        <v>N</v>
      </c>
      <c r="BT134" s="8" t="str">
        <f t="shared" si="39"/>
        <v>N</v>
      </c>
      <c r="BV134" s="4">
        <f>'% D'!BH133</f>
        <v>-0.743999999999998</v>
      </c>
      <c r="BW134" s="4">
        <f>'% D'!BI133</f>
        <v>1.8811817508369515</v>
      </c>
      <c r="BX134" s="4">
        <f>'% D'!BJ133</f>
        <v>-1.4849999999999994</v>
      </c>
      <c r="BY134" s="4">
        <f>'% D'!BK133</f>
        <v>1.4303283039394299</v>
      </c>
      <c r="BZ134" s="4">
        <f>'% D'!BL133</f>
        <v>-0.97366666666665935</v>
      </c>
      <c r="CA134" s="4">
        <f>'% D'!BM133</f>
        <v>1.3730769468599129</v>
      </c>
      <c r="CB134" s="4">
        <f>'% D'!BN133</f>
        <v>-0.26183333333332826</v>
      </c>
      <c r="CC134" s="4">
        <f>'% D'!BO133</f>
        <v>1.8305399683582686</v>
      </c>
      <c r="CD134" s="4">
        <f>'% D'!BP133</f>
        <v>-0.87650000000000006</v>
      </c>
      <c r="CE134" s="4">
        <f>'% D'!BQ133</f>
        <v>1.9021151891014327</v>
      </c>
      <c r="CG134" s="4">
        <f>'# D'!BH133</f>
        <v>-5.1666666666666639E-2</v>
      </c>
      <c r="CH134" s="12">
        <f>'# D'!BI133</f>
        <v>0.13188186393658696</v>
      </c>
      <c r="CI134" s="4">
        <f>'# D'!BJ133</f>
        <v>-0.1036666666666668</v>
      </c>
      <c r="CJ134" s="12">
        <f>'# D'!BK133</f>
        <v>0.10070931425258305</v>
      </c>
      <c r="CK134" s="4">
        <f>'# D'!BL133</f>
        <v>-4.000000000000048E-2</v>
      </c>
      <c r="CL134" s="12">
        <f>'# D'!BM133</f>
        <v>0.90710002934101919</v>
      </c>
      <c r="CM134" s="4">
        <f>'# D'!BN133</f>
        <v>-1.8333333333333535E-2</v>
      </c>
      <c r="CN134" s="12">
        <f>'# D'!BO133</f>
        <v>0.1284914671986104</v>
      </c>
      <c r="CO134" s="4">
        <f>'# D'!BP133</f>
        <v>-6.150000000000011E-2</v>
      </c>
      <c r="CP134" s="12">
        <f>'# D'!BQ133</f>
        <v>0.13255516712263893</v>
      </c>
      <c r="CR134" s="15">
        <f>'T-TEST'!AH133</f>
        <v>0.43694626738941694</v>
      </c>
      <c r="CS134" s="15">
        <f>'T-TEST'!AI133</f>
        <v>6.8013700680584321E-2</v>
      </c>
      <c r="CT134" s="15">
        <f>'T-TEST'!AJ133</f>
        <v>0.17368804405396354</v>
      </c>
      <c r="CU134" s="15">
        <f>'T-TEST'!AK133</f>
        <v>0.79761139484168753</v>
      </c>
      <c r="CV134" s="15">
        <f>'T-TEST'!AL133</f>
        <v>0.39029687511746025</v>
      </c>
      <c r="CX134" s="8" t="str">
        <f t="shared" si="40"/>
        <v>N</v>
      </c>
      <c r="CY134" s="8" t="str">
        <f t="shared" si="41"/>
        <v>N</v>
      </c>
      <c r="CZ134" s="8" t="str">
        <f t="shared" si="42"/>
        <v>N</v>
      </c>
      <c r="DA134" s="8" t="str">
        <f t="shared" si="43"/>
        <v>N</v>
      </c>
      <c r="DB134" s="8" t="str">
        <f t="shared" si="44"/>
        <v>N</v>
      </c>
    </row>
    <row r="135" spans="1:106" x14ac:dyDescent="0.25">
      <c r="A135" t="str">
        <f>'Raw Data'!A134</f>
        <v>A_p110g</v>
      </c>
      <c r="B135">
        <f>'Raw Data'!B134</f>
        <v>880</v>
      </c>
      <c r="C135">
        <f>'Raw Data'!C134</f>
        <v>888</v>
      </c>
      <c r="D135" t="str">
        <f>'Raw Data'!D134</f>
        <v>EIVKDATTI</v>
      </c>
      <c r="E135" s="4">
        <f>'% D'!AL134</f>
        <v>0.71600000000000108</v>
      </c>
      <c r="F135" s="12">
        <f>'% D'!AM134</f>
        <v>1.5233869861628198</v>
      </c>
      <c r="G135" s="4">
        <f>'% D'!AN134</f>
        <v>0.30133333333333212</v>
      </c>
      <c r="H135" s="12">
        <f>'% D'!AO134</f>
        <v>1.7052734784237626</v>
      </c>
      <c r="I135" s="4">
        <f>'% D'!AP134</f>
        <v>7.3666666666667879E-2</v>
      </c>
      <c r="J135" s="12">
        <f>'% D'!AQ134</f>
        <v>0.34264706761219182</v>
      </c>
      <c r="K135" s="4">
        <f>'% D'!AR134</f>
        <v>0.22433333333332683</v>
      </c>
      <c r="L135" s="12">
        <f>'% D'!AS134</f>
        <v>0.5369170944142736</v>
      </c>
      <c r="M135" s="4">
        <f>'% D'!AT134</f>
        <v>-0.47133333333334093</v>
      </c>
      <c r="N135" s="12">
        <f>'% D'!AU134</f>
        <v>0.68493205139572089</v>
      </c>
      <c r="P135" s="4">
        <f>'# D'!AL134</f>
        <v>5.033333333333323E-2</v>
      </c>
      <c r="Q135" s="12">
        <f>'# D'!AM134</f>
        <v>0.10618159804231193</v>
      </c>
      <c r="R135" s="4">
        <f>'# D'!AN134</f>
        <v>2.1333333333333648E-2</v>
      </c>
      <c r="S135" s="12">
        <f>'# D'!AO134</f>
        <v>0.11868807883421445</v>
      </c>
      <c r="T135" s="4">
        <f>'# D'!AP134</f>
        <v>1.3333333333332753E-2</v>
      </c>
      <c r="U135" s="12">
        <f>'# D'!AQ134</f>
        <v>0.99418510274702321</v>
      </c>
      <c r="V135" s="4">
        <f>'# D'!AR134</f>
        <v>1.5333333333332977E-2</v>
      </c>
      <c r="W135" s="12">
        <f>'# D'!AS134</f>
        <v>3.7583146486355218E-2</v>
      </c>
      <c r="X135" s="4">
        <f>'# D'!AT134</f>
        <v>-3.2666666666667066E-2</v>
      </c>
      <c r="Y135" s="12">
        <f>'# D'!AU134</f>
        <v>4.7651753525016785E-2</v>
      </c>
      <c r="Z135" s="12"/>
      <c r="AB135" s="15">
        <f>'T-TEST'!V134</f>
        <v>0.32460874450949351</v>
      </c>
      <c r="AC135" s="15">
        <f>'T-TEST'!W134</f>
        <v>0.68769280929566345</v>
      </c>
      <c r="AD135" s="15">
        <f>'T-TEST'!X134</f>
        <v>0.61234663010630908</v>
      </c>
      <c r="AE135" s="15">
        <f>'T-TEST'!Y134</f>
        <v>0.37423096206167933</v>
      </c>
      <c r="AF135" s="15">
        <f>'T-TEST'!Z134</f>
        <v>0.17310517668409331</v>
      </c>
      <c r="AH135" s="8" t="str">
        <f t="shared" si="30"/>
        <v>N</v>
      </c>
      <c r="AI135" s="8" t="str">
        <f t="shared" si="31"/>
        <v>N</v>
      </c>
      <c r="AJ135" s="8" t="str">
        <f t="shared" si="32"/>
        <v>N</v>
      </c>
      <c r="AK135" s="8" t="str">
        <f t="shared" si="33"/>
        <v>N</v>
      </c>
      <c r="AL135" s="8" t="str">
        <f t="shared" si="34"/>
        <v>N</v>
      </c>
      <c r="AM135" s="8"/>
      <c r="AN135" s="4">
        <f>'% D'!AW134</f>
        <v>-0.72866666666666369</v>
      </c>
      <c r="AO135" s="12">
        <f>'% D'!AX134</f>
        <v>1.5770862870016316</v>
      </c>
      <c r="AP135" s="4">
        <f>'% D'!AY134</f>
        <v>-0.58766666666666723</v>
      </c>
      <c r="AQ135" s="12">
        <f>'% D'!AZ134</f>
        <v>2.0243567307234946</v>
      </c>
      <c r="AR135" s="4">
        <f>'% D'!BA134</f>
        <v>0.15733333333333377</v>
      </c>
      <c r="AS135" s="12">
        <f>'% D'!BB134</f>
        <v>0.52617045239418403</v>
      </c>
      <c r="AT135" s="4">
        <f>'% D'!BC134</f>
        <v>0.8855000000000004</v>
      </c>
      <c r="AU135" s="12">
        <f>'% D'!BD134</f>
        <v>1.3253514827925377</v>
      </c>
      <c r="AV135" s="4">
        <f>'% D'!BE134</f>
        <v>1.4563333333333333</v>
      </c>
      <c r="AW135" s="12">
        <f>'% D'!BF134</f>
        <v>0.87894404359195322</v>
      </c>
      <c r="AY135" s="4">
        <f>'# D'!AW134</f>
        <v>-5.0999999999999823E-2</v>
      </c>
      <c r="AZ135" s="12">
        <f>'# D'!AX134</f>
        <v>0.11032661297030946</v>
      </c>
      <c r="BA135" s="4">
        <f>'# D'!AY134</f>
        <v>-4.0999999999999703E-2</v>
      </c>
      <c r="BB135" s="12">
        <f>'# D'!AZ134</f>
        <v>0.14089725178501827</v>
      </c>
      <c r="BC135" s="4">
        <f>'# D'!BA134</f>
        <v>4.0666666666666629E-2</v>
      </c>
      <c r="BD135" s="12">
        <f>'# D'!BB134</f>
        <v>0.9277597305134262</v>
      </c>
      <c r="BE135" s="4">
        <f>'# D'!BC134</f>
        <v>6.1833333333332963E-2</v>
      </c>
      <c r="BF135" s="12">
        <f>'# D'!BD134</f>
        <v>9.2829358510942511E-2</v>
      </c>
      <c r="BG135" s="4">
        <f>'# D'!BE134</f>
        <v>0.10183333333333344</v>
      </c>
      <c r="BH135" s="12">
        <f>'# D'!BF134</f>
        <v>6.0922427476725452E-2</v>
      </c>
      <c r="BJ135" s="15">
        <f>'T-TEST'!AB134</f>
        <v>0.33993469732749088</v>
      </c>
      <c r="BK135" s="15">
        <f>'T-TEST'!AC134</f>
        <v>0.51565594805575399</v>
      </c>
      <c r="BL135" s="15">
        <f>'T-TEST'!AD134</f>
        <v>0.56386824323307227</v>
      </c>
      <c r="BM135" s="15">
        <f>'T-TEST'!AE134</f>
        <v>0.44279408934017034</v>
      </c>
      <c r="BN135" s="15">
        <f>'T-TEST'!AF134</f>
        <v>8.4368275630582162E-2</v>
      </c>
      <c r="BP135" s="8" t="str">
        <f t="shared" si="35"/>
        <v>N</v>
      </c>
      <c r="BQ135" s="8" t="str">
        <f t="shared" si="36"/>
        <v>N</v>
      </c>
      <c r="BR135" s="8" t="str">
        <f t="shared" si="37"/>
        <v>N</v>
      </c>
      <c r="BS135" s="8" t="str">
        <f t="shared" si="38"/>
        <v>N</v>
      </c>
      <c r="BT135" s="8" t="str">
        <f t="shared" si="39"/>
        <v>N</v>
      </c>
      <c r="BV135" s="4">
        <f>'% D'!BH134</f>
        <v>-1.4446666666666648</v>
      </c>
      <c r="BW135" s="4">
        <f>'% D'!BI134</f>
        <v>1.857888869592605</v>
      </c>
      <c r="BX135" s="4">
        <f>'% D'!BJ134</f>
        <v>-0.88899999999999935</v>
      </c>
      <c r="BY135" s="4">
        <f>'% D'!BK134</f>
        <v>1.766764616873215</v>
      </c>
      <c r="BZ135" s="4">
        <f>'% D'!BL134</f>
        <v>8.366666666666589E-2</v>
      </c>
      <c r="CA135" s="4">
        <f>'% D'!BM134</f>
        <v>0.60953903394682074</v>
      </c>
      <c r="CB135" s="4">
        <f>'% D'!BN134</f>
        <v>0.66116666666667356</v>
      </c>
      <c r="CC135" s="4">
        <f>'% D'!BO134</f>
        <v>1.337128595868498</v>
      </c>
      <c r="CD135" s="4">
        <f>'% D'!BP134</f>
        <v>1.9276666666666742</v>
      </c>
      <c r="CE135" s="4">
        <f>'% D'!BQ134</f>
        <v>0.80442278283916724</v>
      </c>
      <c r="CG135" s="4">
        <f>'# D'!BH134</f>
        <v>-0.10133333333333305</v>
      </c>
      <c r="CH135" s="12">
        <f>'# D'!BI134</f>
        <v>0.1298748840920112</v>
      </c>
      <c r="CI135" s="4">
        <f>'# D'!BJ134</f>
        <v>-6.2333333333333352E-2</v>
      </c>
      <c r="CJ135" s="12">
        <f>'# D'!BK134</f>
        <v>0.12284713795407665</v>
      </c>
      <c r="CK135" s="4">
        <f>'# D'!BL134</f>
        <v>2.7333333333333876E-2</v>
      </c>
      <c r="CL135" s="12">
        <f>'# D'!BM134</f>
        <v>0.92300072404645894</v>
      </c>
      <c r="CM135" s="4">
        <f>'# D'!BN134</f>
        <v>4.6499999999999986E-2</v>
      </c>
      <c r="CN135" s="12">
        <f>'# D'!BO134</f>
        <v>9.324621202458766E-2</v>
      </c>
      <c r="CO135" s="4">
        <f>'# D'!BP134</f>
        <v>0.13450000000000051</v>
      </c>
      <c r="CP135" s="12">
        <f>'# D'!BQ134</f>
        <v>5.6025790604572898E-2</v>
      </c>
      <c r="CR135" s="15">
        <f>'T-TEST'!AH134</f>
        <v>0.12900398872730551</v>
      </c>
      <c r="CS135" s="15">
        <f>'T-TEST'!AI134</f>
        <v>0.29598371958749259</v>
      </c>
      <c r="CT135" s="15">
        <f>'T-TEST'!AJ134</f>
        <v>0.77745691580930931</v>
      </c>
      <c r="CU135" s="15">
        <f>'T-TEST'!AK134</f>
        <v>0.53558968139195984</v>
      </c>
      <c r="CV135" s="15">
        <f>'T-TEST'!AL134</f>
        <v>6.5472594961485747E-2</v>
      </c>
      <c r="CX135" s="8" t="str">
        <f t="shared" si="40"/>
        <v>N</v>
      </c>
      <c r="CY135" s="8" t="str">
        <f t="shared" si="41"/>
        <v>N</v>
      </c>
      <c r="CZ135" s="8" t="str">
        <f t="shared" si="42"/>
        <v>N</v>
      </c>
      <c r="DA135" s="8" t="str">
        <f t="shared" si="43"/>
        <v>N</v>
      </c>
      <c r="DB135" s="8" t="str">
        <f t="shared" si="44"/>
        <v>N</v>
      </c>
    </row>
    <row r="136" spans="1:106" x14ac:dyDescent="0.25">
      <c r="A136" t="str">
        <f>'Raw Data'!A135</f>
        <v>A_p110g</v>
      </c>
      <c r="B136">
        <f>'Raw Data'!B135</f>
        <v>888</v>
      </c>
      <c r="C136">
        <f>'Raw Data'!C135</f>
        <v>901</v>
      </c>
      <c r="D136" t="str">
        <f>'Raw Data'!D135</f>
        <v>IAKIQQSTVGNTGA</v>
      </c>
      <c r="E136" s="4">
        <f>'% D'!AL135</f>
        <v>1.4576666666666682</v>
      </c>
      <c r="F136" s="12">
        <f>'% D'!AM135</f>
        <v>1.2840481021981496</v>
      </c>
      <c r="G136" s="4">
        <f>'% D'!AN135</f>
        <v>-1.4299999999999926</v>
      </c>
      <c r="H136" s="12">
        <f>'% D'!AO135</f>
        <v>1.8263792218617549</v>
      </c>
      <c r="I136" s="4">
        <f>'% D'!AP135</f>
        <v>1.2460000000000022</v>
      </c>
      <c r="J136" s="12">
        <f>'% D'!AQ135</f>
        <v>0.99530326552586457</v>
      </c>
      <c r="K136" s="4">
        <f>'% D'!AR135</f>
        <v>1.180666666666653</v>
      </c>
      <c r="L136" s="12">
        <f>'% D'!AS135</f>
        <v>0.91479013788095631</v>
      </c>
      <c r="M136" s="4">
        <f>'% D'!AT135</f>
        <v>-1.0239999999999867</v>
      </c>
      <c r="N136" s="12">
        <f>'% D'!AU135</f>
        <v>1.7869522448503781</v>
      </c>
      <c r="P136" s="4">
        <f>'# D'!AL135</f>
        <v>0.17499999999999893</v>
      </c>
      <c r="Q136" s="12">
        <f>'# D'!AM135</f>
        <v>0.15418289251183145</v>
      </c>
      <c r="R136" s="4">
        <f>'# D'!AN135</f>
        <v>-0.17166666666666686</v>
      </c>
      <c r="S136" s="12">
        <f>'# D'!AO135</f>
        <v>0.21869789901013417</v>
      </c>
      <c r="T136" s="4">
        <f>'# D'!AP135</f>
        <v>0.15733333333333377</v>
      </c>
      <c r="U136" s="12">
        <f>'# D'!AQ135</f>
        <v>0.60560278554364222</v>
      </c>
      <c r="V136" s="4">
        <f>'# D'!AR135</f>
        <v>0.14199999999999946</v>
      </c>
      <c r="W136" s="12">
        <f>'# D'!AS135</f>
        <v>0.10957360520583488</v>
      </c>
      <c r="X136" s="4">
        <f>'# D'!AT135</f>
        <v>-0.12299999999999933</v>
      </c>
      <c r="Y136" s="12">
        <f>'# D'!AU135</f>
        <v>0.21496763560824339</v>
      </c>
      <c r="Z136" s="12"/>
      <c r="AB136" s="15">
        <f>'T-TEST'!V135</f>
        <v>6.2086150606323214E-2</v>
      </c>
      <c r="AC136" s="15">
        <f>'T-TEST'!W135</f>
        <v>0.14110988436080799</v>
      </c>
      <c r="AD136" s="15">
        <f>'T-TEST'!X135</f>
        <v>7.5397540746201086E-2</v>
      </c>
      <c r="AE136" s="15">
        <f>'T-TEST'!Y135</f>
        <v>8.0236774496714569E-2</v>
      </c>
      <c r="AF136" s="15">
        <f>'T-TEST'!Z135</f>
        <v>0.25258321127760947</v>
      </c>
      <c r="AH136" s="8" t="str">
        <f t="shared" si="30"/>
        <v>N</v>
      </c>
      <c r="AI136" s="8" t="str">
        <f t="shared" si="31"/>
        <v>N</v>
      </c>
      <c r="AJ136" s="8" t="str">
        <f t="shared" si="32"/>
        <v>N</v>
      </c>
      <c r="AK136" s="8" t="str">
        <f t="shared" si="33"/>
        <v>N</v>
      </c>
      <c r="AL136" s="8" t="str">
        <f t="shared" si="34"/>
        <v>N</v>
      </c>
      <c r="AM136" s="8"/>
      <c r="AN136" s="4">
        <f>'% D'!AW135</f>
        <v>2.211666666666666</v>
      </c>
      <c r="AO136" s="12">
        <f>'% D'!AX135</f>
        <v>0.99908191695958726</v>
      </c>
      <c r="AP136" s="4">
        <f>'% D'!AY135</f>
        <v>0.83500000000000796</v>
      </c>
      <c r="AQ136" s="12">
        <f>'% D'!AZ135</f>
        <v>1.704821492040987</v>
      </c>
      <c r="AR136" s="4">
        <f>'% D'!BA135</f>
        <v>0.88233333333332808</v>
      </c>
      <c r="AS136" s="12">
        <f>'% D'!BB135</f>
        <v>1.2401794202945771</v>
      </c>
      <c r="AT136" s="4">
        <f>'% D'!BC135</f>
        <v>1.6323333333333281</v>
      </c>
      <c r="AU136" s="12">
        <f>'% D'!BD135</f>
        <v>1.3278099275946806</v>
      </c>
      <c r="AV136" s="4">
        <f>'% D'!BE135</f>
        <v>4.9068333333333385</v>
      </c>
      <c r="AW136" s="12">
        <f>'% D'!BF135</f>
        <v>2.6838248082658325</v>
      </c>
      <c r="AY136" s="4">
        <f>'# D'!AW135</f>
        <v>0.26566666666666539</v>
      </c>
      <c r="AZ136" s="12">
        <f>'# D'!AX135</f>
        <v>0.12001739842291731</v>
      </c>
      <c r="BA136" s="4">
        <f>'# D'!AY135</f>
        <v>0.10000000000000053</v>
      </c>
      <c r="BB136" s="12">
        <f>'# D'!AZ135</f>
        <v>0.20447446197034391</v>
      </c>
      <c r="BC136" s="4">
        <f>'# D'!BA135</f>
        <v>0.17266666666666719</v>
      </c>
      <c r="BD136" s="12">
        <f>'# D'!BB135</f>
        <v>0.5901352642366251</v>
      </c>
      <c r="BE136" s="4">
        <f>'# D'!BC135</f>
        <v>0.19583333333333375</v>
      </c>
      <c r="BF136" s="12">
        <f>'# D'!BD135</f>
        <v>0.15938630213831081</v>
      </c>
      <c r="BG136" s="4">
        <f>'# D'!BE135</f>
        <v>0.58900000000000041</v>
      </c>
      <c r="BH136" s="12">
        <f>'# D'!BF135</f>
        <v>0.32228303486365639</v>
      </c>
      <c r="BJ136" s="15">
        <f>'T-TEST'!AB135</f>
        <v>5.6323831621264767E-3</v>
      </c>
      <c r="BK136" s="15">
        <f>'T-TEST'!AC135</f>
        <v>0.32669097947885739</v>
      </c>
      <c r="BL136" s="15">
        <f>'T-TEST'!AD135</f>
        <v>0.24425308654709124</v>
      </c>
      <c r="BM136" s="15">
        <f>'T-TEST'!AE135</f>
        <v>0.2728221913767308</v>
      </c>
      <c r="BN136" s="15">
        <f>'T-TEST'!AF135</f>
        <v>8.622102927551295E-2</v>
      </c>
      <c r="BP136" s="8" t="str">
        <f t="shared" si="35"/>
        <v>N</v>
      </c>
      <c r="BQ136" s="8" t="str">
        <f t="shared" si="36"/>
        <v>N</v>
      </c>
      <c r="BR136" s="8" t="str">
        <f t="shared" si="37"/>
        <v>N</v>
      </c>
      <c r="BS136" s="8" t="str">
        <f t="shared" si="38"/>
        <v>N</v>
      </c>
      <c r="BT136" s="8" t="str">
        <f t="shared" si="39"/>
        <v>N</v>
      </c>
      <c r="BV136" s="4">
        <f>'% D'!BH135</f>
        <v>0.75399999999999778</v>
      </c>
      <c r="BW136" s="4">
        <f>'% D'!BI135</f>
        <v>1.2669994501198132</v>
      </c>
      <c r="BX136" s="4">
        <f>'% D'!BJ135</f>
        <v>2.2650000000000006</v>
      </c>
      <c r="BY136" s="4">
        <f>'% D'!BK135</f>
        <v>1.3654746616668327</v>
      </c>
      <c r="BZ136" s="4">
        <f>'% D'!BL135</f>
        <v>-0.36366666666667413</v>
      </c>
      <c r="CA136" s="4">
        <f>'% D'!BM135</f>
        <v>1.6460456662840048</v>
      </c>
      <c r="CB136" s="4">
        <f>'% D'!BN135</f>
        <v>0.4516666666666751</v>
      </c>
      <c r="CC136" s="4">
        <f>'% D'!BO135</f>
        <v>1.762040669216091</v>
      </c>
      <c r="CD136" s="4">
        <f>'% D'!BP135</f>
        <v>5.9308333333333252</v>
      </c>
      <c r="CE136" s="4">
        <f>'% D'!BQ135</f>
        <v>2.3063211553596066</v>
      </c>
      <c r="CG136" s="4">
        <f>'# D'!BH135</f>
        <v>9.0666666666666451E-2</v>
      </c>
      <c r="CH136" s="12">
        <f>'# D'!BI135</f>
        <v>0.15206375531443034</v>
      </c>
      <c r="CI136" s="4">
        <f>'# D'!BJ135</f>
        <v>0.27166666666666739</v>
      </c>
      <c r="CJ136" s="12">
        <f>'# D'!BK135</f>
        <v>0.16343916453972071</v>
      </c>
      <c r="CK136" s="4">
        <f>'# D'!BL135</f>
        <v>1.5333333333333421E-2</v>
      </c>
      <c r="CL136" s="12">
        <f>'# D'!BM135</f>
        <v>0.53270763318285885</v>
      </c>
      <c r="CM136" s="4">
        <f>'# D'!BN135</f>
        <v>5.3833333333334288E-2</v>
      </c>
      <c r="CN136" s="12">
        <f>'# D'!BO135</f>
        <v>0.21181681210654613</v>
      </c>
      <c r="CO136" s="4">
        <f>'# D'!BP135</f>
        <v>0.71199999999999974</v>
      </c>
      <c r="CP136" s="12">
        <f>'# D'!BQ135</f>
        <v>0.27735068971007049</v>
      </c>
      <c r="CR136" s="15">
        <f>'T-TEST'!AH135</f>
        <v>0.23956366798832202</v>
      </c>
      <c r="CS136" s="15">
        <f>'T-TEST'!AI135</f>
        <v>1.6330933829464114E-2</v>
      </c>
      <c r="CT136" s="15">
        <f>'T-TEST'!AJ135</f>
        <v>0.62600070851273126</v>
      </c>
      <c r="CU136" s="15">
        <f>'T-TEST'!AK135</f>
        <v>0.66878251275274259</v>
      </c>
      <c r="CV136" s="15">
        <f>'T-TEST'!AL135</f>
        <v>8.8938727211726784E-2</v>
      </c>
      <c r="CX136" s="8" t="str">
        <f t="shared" si="40"/>
        <v>N</v>
      </c>
      <c r="CY136" s="8" t="str">
        <f t="shared" si="41"/>
        <v>N</v>
      </c>
      <c r="CZ136" s="8" t="str">
        <f t="shared" si="42"/>
        <v>N</v>
      </c>
      <c r="DA136" s="8" t="str">
        <f t="shared" si="43"/>
        <v>N</v>
      </c>
      <c r="DB136" s="8" t="str">
        <f t="shared" si="44"/>
        <v>N</v>
      </c>
    </row>
    <row r="137" spans="1:106" x14ac:dyDescent="0.25">
      <c r="A137" t="str">
        <f>'Raw Data'!A136</f>
        <v>A_p110g</v>
      </c>
      <c r="B137">
        <f>'Raw Data'!B136</f>
        <v>888</v>
      </c>
      <c r="C137">
        <f>'Raw Data'!C136</f>
        <v>902</v>
      </c>
      <c r="D137" t="str">
        <f>'Raw Data'!D136</f>
        <v>IAKIQQSTVGNTGAF</v>
      </c>
      <c r="E137" s="4">
        <f>'% D'!AL136</f>
        <v>3.7646666666666704</v>
      </c>
      <c r="F137" s="12">
        <f>'% D'!AM136</f>
        <v>1.1562349367179072</v>
      </c>
      <c r="G137" s="4">
        <f>'% D'!AN136</f>
        <v>2.3729999999999976</v>
      </c>
      <c r="H137" s="12">
        <f>'% D'!AO136</f>
        <v>1.4577406222589744</v>
      </c>
      <c r="I137" s="4">
        <f>'% D'!AP136</f>
        <v>2.2090000000000032</v>
      </c>
      <c r="J137" s="12">
        <f>'% D'!AQ136</f>
        <v>1.0656013658068804</v>
      </c>
      <c r="K137" s="4">
        <f>'% D'!AR136</f>
        <v>2.9133333333333269</v>
      </c>
      <c r="L137" s="12">
        <f>'% D'!AS136</f>
        <v>1.5245922609097771</v>
      </c>
      <c r="M137" s="4">
        <f>'% D'!AT136</f>
        <v>1.4753333333333387</v>
      </c>
      <c r="N137" s="12">
        <f>'% D'!AU136</f>
        <v>2.4620494805335142</v>
      </c>
      <c r="P137" s="4">
        <f>'# D'!AL136</f>
        <v>0.48966666666666647</v>
      </c>
      <c r="Q137" s="12">
        <f>'# D'!AM136</f>
        <v>0.15057127648157298</v>
      </c>
      <c r="R137" s="4">
        <f>'# D'!AN136</f>
        <v>0.30833333333333357</v>
      </c>
      <c r="S137" s="12">
        <f>'# D'!AO136</f>
        <v>0.18985805463155125</v>
      </c>
      <c r="T137" s="4">
        <f>'# D'!AP136</f>
        <v>0.32033333333333225</v>
      </c>
      <c r="U137" s="12">
        <f>'# D'!AQ136</f>
        <v>0.6527736617589428</v>
      </c>
      <c r="V137" s="4">
        <f>'# D'!AR136</f>
        <v>0.37899999999999867</v>
      </c>
      <c r="W137" s="12">
        <f>'# D'!AS136</f>
        <v>0.19812097268753809</v>
      </c>
      <c r="X137" s="4">
        <f>'# D'!AT136</f>
        <v>0.19166666666666821</v>
      </c>
      <c r="Y137" s="12">
        <f>'# D'!AU136</f>
        <v>0.32007411408430264</v>
      </c>
      <c r="Z137" s="12"/>
      <c r="AB137" s="15">
        <f>'T-TEST'!V136</f>
        <v>2.5712339007931111E-3</v>
      </c>
      <c r="AC137" s="15">
        <f>'T-TEST'!W136</f>
        <v>3.2222696138511281E-2</v>
      </c>
      <c r="AD137" s="15">
        <f>'T-TEST'!X136</f>
        <v>3.4099637461137311E-2</v>
      </c>
      <c r="AE137" s="15">
        <f>'T-TEST'!Y136</f>
        <v>1.1331585224315072E-2</v>
      </c>
      <c r="AF137" s="15">
        <f>'T-TEST'!Z136</f>
        <v>0.22558561439665012</v>
      </c>
      <c r="AH137" s="8" t="str">
        <f t="shared" si="30"/>
        <v>N</v>
      </c>
      <c r="AI137" s="8" t="str">
        <f t="shared" si="31"/>
        <v>N</v>
      </c>
      <c r="AJ137" s="8" t="str">
        <f t="shared" si="32"/>
        <v>N</v>
      </c>
      <c r="AK137" s="8" t="str">
        <f t="shared" si="33"/>
        <v>N</v>
      </c>
      <c r="AL137" s="8" t="str">
        <f t="shared" si="34"/>
        <v>N</v>
      </c>
      <c r="AM137" s="8"/>
      <c r="AN137" s="4">
        <f>'% D'!AW136</f>
        <v>2.5976666666666688</v>
      </c>
      <c r="AO137" s="12">
        <f>'% D'!AX136</f>
        <v>0.81861820826345622</v>
      </c>
      <c r="AP137" s="4">
        <f>'% D'!AY136</f>
        <v>2.2299999999999969</v>
      </c>
      <c r="AQ137" s="12">
        <f>'% D'!AZ136</f>
        <v>1.4694534488191193</v>
      </c>
      <c r="AR137" s="4">
        <f>'% D'!BA136</f>
        <v>2.5940000000000083</v>
      </c>
      <c r="AS137" s="12">
        <f>'% D'!BB136</f>
        <v>1.5268773354681311</v>
      </c>
      <c r="AT137" s="4">
        <f>'% D'!BC136</f>
        <v>2.7933333333333294</v>
      </c>
      <c r="AU137" s="12">
        <f>'% D'!BD136</f>
        <v>1.2956676180465501</v>
      </c>
      <c r="AV137" s="4">
        <f>'% D'!BE136</f>
        <v>3.1563333333333361</v>
      </c>
      <c r="AW137" s="12">
        <f>'% D'!BF136</f>
        <v>2.2890965530489935</v>
      </c>
      <c r="AY137" s="4">
        <f>'# D'!AW136</f>
        <v>0.33800000000000097</v>
      </c>
      <c r="AZ137" s="12">
        <f>'# D'!AX136</f>
        <v>0.1069343564215646</v>
      </c>
      <c r="BA137" s="4">
        <f>'# D'!AY136</f>
        <v>0.29000000000000004</v>
      </c>
      <c r="BB137" s="12">
        <f>'# D'!AZ136</f>
        <v>0.19139995149972061</v>
      </c>
      <c r="BC137" s="4">
        <f>'# D'!BA136</f>
        <v>0.37133333333333329</v>
      </c>
      <c r="BD137" s="12">
        <f>'# D'!BB136</f>
        <v>0.65871274611801167</v>
      </c>
      <c r="BE137" s="4">
        <f>'# D'!BC136</f>
        <v>0.36316666666666642</v>
      </c>
      <c r="BF137" s="12">
        <f>'# D'!BD136</f>
        <v>0.16866363717130095</v>
      </c>
      <c r="BG137" s="4">
        <f>'# D'!BE136</f>
        <v>0.41033333333333388</v>
      </c>
      <c r="BH137" s="12">
        <f>'# D'!BF136</f>
        <v>0.29759865126001905</v>
      </c>
      <c r="BJ137" s="15">
        <f>'T-TEST'!AB136</f>
        <v>1.9146989357668894E-3</v>
      </c>
      <c r="BK137" s="15">
        <f>'T-TEST'!AC136</f>
        <v>3.7352800141525574E-2</v>
      </c>
      <c r="BL137" s="15">
        <f>'T-TEST'!AD136</f>
        <v>1.4889645950424522E-2</v>
      </c>
      <c r="BM137" s="15">
        <f>'T-TEST'!AE136</f>
        <v>3.0323551493662816E-2</v>
      </c>
      <c r="BN137" s="15">
        <f>'T-TEST'!AF136</f>
        <v>5.449908189462925E-2</v>
      </c>
      <c r="BP137" s="8" t="str">
        <f t="shared" si="35"/>
        <v>N</v>
      </c>
      <c r="BQ137" s="8" t="str">
        <f t="shared" si="36"/>
        <v>N</v>
      </c>
      <c r="BR137" s="8" t="str">
        <f t="shared" si="37"/>
        <v>N</v>
      </c>
      <c r="BS137" s="8" t="str">
        <f t="shared" si="38"/>
        <v>N</v>
      </c>
      <c r="BT137" s="8" t="str">
        <f t="shared" si="39"/>
        <v>N</v>
      </c>
      <c r="BV137" s="4">
        <f>'% D'!BH136</f>
        <v>-1.1670000000000016</v>
      </c>
      <c r="BW137" s="4">
        <f>'% D'!BI136</f>
        <v>1.0585642531282868</v>
      </c>
      <c r="BX137" s="4">
        <f>'% D'!BJ136</f>
        <v>-0.14300000000000068</v>
      </c>
      <c r="BY137" s="4">
        <f>'% D'!BK136</f>
        <v>1.0053935264498719</v>
      </c>
      <c r="BZ137" s="4">
        <f>'% D'!BL136</f>
        <v>0.38500000000000512</v>
      </c>
      <c r="CA137" s="4">
        <f>'% D'!BM136</f>
        <v>0.9511507836018428</v>
      </c>
      <c r="CB137" s="4">
        <f>'% D'!BN136</f>
        <v>-0.11999999999999744</v>
      </c>
      <c r="CC137" s="4">
        <f>'% D'!BO136</f>
        <v>1.4960599947495212</v>
      </c>
      <c r="CD137" s="4">
        <f>'% D'!BP136</f>
        <v>1.6809999999999974</v>
      </c>
      <c r="CE137" s="4">
        <f>'% D'!BQ136</f>
        <v>1.9378914533261498</v>
      </c>
      <c r="CG137" s="4">
        <f>'# D'!BH136</f>
        <v>-0.15166666666666551</v>
      </c>
      <c r="CH137" s="12">
        <f>'# D'!BI136</f>
        <v>0.13775032682723382</v>
      </c>
      <c r="CI137" s="4">
        <f>'# D'!BJ136</f>
        <v>-1.8333333333333535E-2</v>
      </c>
      <c r="CJ137" s="12">
        <f>'# D'!BK136</f>
        <v>0.13100746500631649</v>
      </c>
      <c r="CK137" s="4">
        <f>'# D'!BL136</f>
        <v>5.1000000000001044E-2</v>
      </c>
      <c r="CL137" s="12">
        <f>'# D'!BM136</f>
        <v>0.6462275610110646</v>
      </c>
      <c r="CM137" s="4">
        <f>'# D'!BN136</f>
        <v>-1.5833333333332256E-2</v>
      </c>
      <c r="CN137" s="12">
        <f>'# D'!BO136</f>
        <v>0.19492032231388925</v>
      </c>
      <c r="CO137" s="4">
        <f>'# D'!BP136</f>
        <v>0.21866666666666568</v>
      </c>
      <c r="CP137" s="12">
        <f>'# D'!BQ136</f>
        <v>0.25157805992872362</v>
      </c>
      <c r="CR137" s="15">
        <f>'T-TEST'!AH136</f>
        <v>8.2306983131497244E-2</v>
      </c>
      <c r="CS137" s="15">
        <f>'T-TEST'!AI136</f>
        <v>0.74904253571984081</v>
      </c>
      <c r="CT137" s="15">
        <f>'T-TEST'!AJ136</f>
        <v>0.45038158374955922</v>
      </c>
      <c r="CU137" s="15">
        <f>'T-TEST'!AK136</f>
        <v>0.86825750897500553</v>
      </c>
      <c r="CV137" s="15">
        <f>'T-TEST'!AL136</f>
        <v>0.16201198124368715</v>
      </c>
      <c r="CX137" s="8" t="str">
        <f t="shared" si="40"/>
        <v>N</v>
      </c>
      <c r="CY137" s="8" t="str">
        <f t="shared" si="41"/>
        <v>N</v>
      </c>
      <c r="CZ137" s="8" t="str">
        <f t="shared" si="42"/>
        <v>N</v>
      </c>
      <c r="DA137" s="8" t="str">
        <f t="shared" si="43"/>
        <v>N</v>
      </c>
      <c r="DB137" s="8" t="str">
        <f t="shared" si="44"/>
        <v>N</v>
      </c>
    </row>
    <row r="138" spans="1:106" x14ac:dyDescent="0.25">
      <c r="A138" t="str">
        <f>'Raw Data'!A137</f>
        <v>A_p110g</v>
      </c>
      <c r="B138">
        <f>'Raw Data'!B137</f>
        <v>888</v>
      </c>
      <c r="C138">
        <f>'Raw Data'!C137</f>
        <v>910</v>
      </c>
      <c r="D138" t="str">
        <f>'Raw Data'!D137</f>
        <v>IAKIQQSTVGNTGAFKDEVLNHW</v>
      </c>
      <c r="E138" s="4">
        <f>'% D'!AL137</f>
        <v>2.3979999999999961</v>
      </c>
      <c r="F138" s="12">
        <f>'% D'!AM137</f>
        <v>0.74123638777131973</v>
      </c>
      <c r="G138" s="4">
        <f>'% D'!AN137</f>
        <v>2.707333333333338</v>
      </c>
      <c r="H138" s="12">
        <f>'% D'!AO137</f>
        <v>1.7702023258138542</v>
      </c>
      <c r="I138" s="4">
        <f>'% D'!AP137</f>
        <v>1.570999999999998</v>
      </c>
      <c r="J138" s="12">
        <f>'% D'!AQ137</f>
        <v>2.0541076847493631</v>
      </c>
      <c r="K138" s="4">
        <f>'% D'!AR137</f>
        <v>1.5076666666666654</v>
      </c>
      <c r="L138" s="12">
        <f>'% D'!AS137</f>
        <v>1.2664456566642583</v>
      </c>
      <c r="M138" s="4">
        <f>'% D'!AT137</f>
        <v>3.7456666666666649</v>
      </c>
      <c r="N138" s="12">
        <f>'% D'!AU137</f>
        <v>2.3557915727601628</v>
      </c>
      <c r="P138" s="4">
        <f>'# D'!AL137</f>
        <v>0.50333333333333385</v>
      </c>
      <c r="Q138" s="12">
        <f>'# D'!AM137</f>
        <v>0.15559414580158853</v>
      </c>
      <c r="R138" s="4">
        <f>'# D'!AN137</f>
        <v>0.56899999999999906</v>
      </c>
      <c r="S138" s="12">
        <f>'# D'!AO137</f>
        <v>0.37169086318205347</v>
      </c>
      <c r="T138" s="4">
        <f>'# D'!AP137</f>
        <v>0.37633333333333407</v>
      </c>
      <c r="U138" s="12">
        <f>'# D'!AQ137</f>
        <v>1.0662058203141573</v>
      </c>
      <c r="V138" s="4">
        <f>'# D'!AR137</f>
        <v>0.31666666666666643</v>
      </c>
      <c r="W138" s="12">
        <f>'# D'!AS137</f>
        <v>0.26652929004082299</v>
      </c>
      <c r="X138" s="4">
        <f>'# D'!AT137</f>
        <v>0.78666666666666529</v>
      </c>
      <c r="Y138" s="12">
        <f>'# D'!AU137</f>
        <v>0.49490543519938468</v>
      </c>
      <c r="Z138" s="12"/>
      <c r="AB138" s="15">
        <f>'T-TEST'!V137</f>
        <v>2.0700518277871231E-2</v>
      </c>
      <c r="AC138" s="15">
        <f>'T-TEST'!W137</f>
        <v>2.8386563983138449E-2</v>
      </c>
      <c r="AD138" s="15">
        <f>'T-TEST'!X137</f>
        <v>0.1631357736903109</v>
      </c>
      <c r="AE138" s="15">
        <f>'T-TEST'!Y137</f>
        <v>0.16465439166113627</v>
      </c>
      <c r="AF138" s="15">
        <f>'T-TEST'!Z137</f>
        <v>1.9024538687759527E-2</v>
      </c>
      <c r="AH138" s="8" t="str">
        <f t="shared" si="30"/>
        <v>N</v>
      </c>
      <c r="AI138" s="8" t="str">
        <f t="shared" si="31"/>
        <v>N</v>
      </c>
      <c r="AJ138" s="8" t="str">
        <f t="shared" si="32"/>
        <v>N</v>
      </c>
      <c r="AK138" s="8" t="str">
        <f t="shared" si="33"/>
        <v>N</v>
      </c>
      <c r="AL138" s="8" t="str">
        <f t="shared" si="34"/>
        <v>N</v>
      </c>
      <c r="AM138" s="8"/>
      <c r="AN138" s="4">
        <f>'% D'!AW137</f>
        <v>0.21399999999999864</v>
      </c>
      <c r="AO138" s="12">
        <f>'% D'!AX137</f>
        <v>1.4622003950802338</v>
      </c>
      <c r="AP138" s="4">
        <f>'% D'!AY137</f>
        <v>0.39900000000000091</v>
      </c>
      <c r="AQ138" s="12">
        <f>'% D'!AZ137</f>
        <v>0.93910319351131688</v>
      </c>
      <c r="AR138" s="4">
        <f>'% D'!BA137</f>
        <v>0.4930000000000021</v>
      </c>
      <c r="AS138" s="12">
        <f>'% D'!BB137</f>
        <v>1.3038340815676086</v>
      </c>
      <c r="AT138" s="4">
        <f>'% D'!BC137</f>
        <v>1.2013333333333307</v>
      </c>
      <c r="AU138" s="12">
        <f>'% D'!BD137</f>
        <v>0.36716087206103093</v>
      </c>
      <c r="AV138" s="4">
        <f>'% D'!BE137</f>
        <v>1.5061666666666724</v>
      </c>
      <c r="AW138" s="12">
        <f>'% D'!BF137</f>
        <v>1.4342805918274213</v>
      </c>
      <c r="AY138" s="4">
        <f>'# D'!AW137</f>
        <v>4.4666666666667965E-2</v>
      </c>
      <c r="AZ138" s="12">
        <f>'# D'!AX137</f>
        <v>0.30714905199313791</v>
      </c>
      <c r="BA138" s="4">
        <f>'# D'!AY137</f>
        <v>8.4333333333333371E-2</v>
      </c>
      <c r="BB138" s="12">
        <f>'# D'!AZ137</f>
        <v>0.19763429974416966</v>
      </c>
      <c r="BC138" s="4">
        <f>'# D'!BA137</f>
        <v>0.18233333333333412</v>
      </c>
      <c r="BD138" s="12">
        <f>'# D'!BB137</f>
        <v>1.0960488356026028</v>
      </c>
      <c r="BE138" s="4">
        <f>'# D'!BC137</f>
        <v>0.25233333333333263</v>
      </c>
      <c r="BF138" s="12">
        <f>'# D'!BD137</f>
        <v>7.7528477446893201E-2</v>
      </c>
      <c r="BG138" s="4">
        <f>'# D'!BE137</f>
        <v>0.31633333333333269</v>
      </c>
      <c r="BH138" s="12">
        <f>'# D'!BF137</f>
        <v>0.30135764898800277</v>
      </c>
      <c r="BJ138" s="15">
        <f>'T-TEST'!AB137</f>
        <v>0.74265791139743509</v>
      </c>
      <c r="BK138" s="15">
        <f>'T-TEST'!AC137</f>
        <v>0.42586403815939794</v>
      </c>
      <c r="BL138" s="15">
        <f>'T-TEST'!AD137</f>
        <v>0.41667134191955063</v>
      </c>
      <c r="BM138" s="15">
        <f>'T-TEST'!AE137</f>
        <v>0.11192256772329363</v>
      </c>
      <c r="BN138" s="15">
        <f>'T-TEST'!AF137</f>
        <v>0.17762943878373696</v>
      </c>
      <c r="BP138" s="8" t="str">
        <f t="shared" si="35"/>
        <v>N</v>
      </c>
      <c r="BQ138" s="8" t="str">
        <f t="shared" si="36"/>
        <v>N</v>
      </c>
      <c r="BR138" s="8" t="str">
        <f t="shared" si="37"/>
        <v>N</v>
      </c>
      <c r="BS138" s="8" t="str">
        <f t="shared" si="38"/>
        <v>N</v>
      </c>
      <c r="BT138" s="8" t="str">
        <f t="shared" si="39"/>
        <v>N</v>
      </c>
      <c r="BV138" s="4">
        <f>'% D'!BH137</f>
        <v>-2.1839999999999975</v>
      </c>
      <c r="BW138" s="4">
        <f>'% D'!BI137</f>
        <v>0.92550251224136104</v>
      </c>
      <c r="BX138" s="4">
        <f>'% D'!BJ137</f>
        <v>-2.3083333333333371</v>
      </c>
      <c r="BY138" s="4">
        <f>'% D'!BK137</f>
        <v>1.3289036454734549</v>
      </c>
      <c r="BZ138" s="4">
        <f>'% D'!BL137</f>
        <v>-1.0779999999999959</v>
      </c>
      <c r="CA138" s="4">
        <f>'% D'!BM137</f>
        <v>1.8591204516388962</v>
      </c>
      <c r="CB138" s="4">
        <f>'% D'!BN137</f>
        <v>-0.30633333333333468</v>
      </c>
      <c r="CC138" s="4">
        <f>'% D'!BO137</f>
        <v>1.5300240334216253</v>
      </c>
      <c r="CD138" s="4">
        <f>'% D'!BP137</f>
        <v>-2.2394999999999925</v>
      </c>
      <c r="CE138" s="4">
        <f>'% D'!BQ137</f>
        <v>1.2199100425934624</v>
      </c>
      <c r="CG138" s="4">
        <f>'# D'!BH137</f>
        <v>-0.45866666666666589</v>
      </c>
      <c r="CH138" s="12">
        <f>'# D'!BI137</f>
        <v>0.19432561267780429</v>
      </c>
      <c r="CI138" s="4">
        <f>'# D'!BJ137</f>
        <v>-0.48466666666666569</v>
      </c>
      <c r="CJ138" s="12">
        <f>'# D'!BK137</f>
        <v>0.27894380447955353</v>
      </c>
      <c r="CK138" s="4">
        <f>'# D'!BL137</f>
        <v>-0.19399999999999995</v>
      </c>
      <c r="CL138" s="12">
        <f>'# D'!BM137</f>
        <v>0.96474835809059256</v>
      </c>
      <c r="CM138" s="4">
        <f>'# D'!BN137</f>
        <v>-6.4333333333333798E-2</v>
      </c>
      <c r="CN138" s="12">
        <f>'# D'!BO137</f>
        <v>0.32193688745699989</v>
      </c>
      <c r="CO138" s="4">
        <f>'# D'!BP137</f>
        <v>-0.4703333333333326</v>
      </c>
      <c r="CP138" s="12">
        <f>'# D'!BQ137</f>
        <v>0.25577318295579876</v>
      </c>
      <c r="CR138" s="15">
        <f>'T-TEST'!AH137</f>
        <v>4.2419691961405957E-2</v>
      </c>
      <c r="CS138" s="15">
        <f>'T-TEST'!AI137</f>
        <v>5.9087324830139412E-2</v>
      </c>
      <c r="CT138" s="15">
        <f>'T-TEST'!AJ137</f>
        <v>0.28870011613102753</v>
      </c>
      <c r="CU138" s="15">
        <f>'T-TEST'!AK137</f>
        <v>0.71228068732801175</v>
      </c>
      <c r="CV138" s="15">
        <f>'T-TEST'!AL137</f>
        <v>6.4615005048881291E-2</v>
      </c>
      <c r="CX138" s="8" t="str">
        <f t="shared" si="40"/>
        <v>N</v>
      </c>
      <c r="CY138" s="8" t="str">
        <f t="shared" si="41"/>
        <v>N</v>
      </c>
      <c r="CZ138" s="8" t="str">
        <f t="shared" si="42"/>
        <v>N</v>
      </c>
      <c r="DA138" s="8" t="str">
        <f t="shared" si="43"/>
        <v>N</v>
      </c>
      <c r="DB138" s="8" t="str">
        <f t="shared" si="44"/>
        <v>N</v>
      </c>
    </row>
    <row r="139" spans="1:106" x14ac:dyDescent="0.25">
      <c r="A139" t="str">
        <f>'Raw Data'!A138</f>
        <v>A_p110g</v>
      </c>
      <c r="B139">
        <f>'Raw Data'!B138</f>
        <v>902</v>
      </c>
      <c r="C139">
        <f>'Raw Data'!C138</f>
        <v>910</v>
      </c>
      <c r="D139" t="str">
        <f>'Raw Data'!D138</f>
        <v>FKDEVLNHW</v>
      </c>
      <c r="E139" s="4">
        <f>'% D'!AL138</f>
        <v>1.6999999999999904E-2</v>
      </c>
      <c r="F139" s="12">
        <f>'% D'!AM138</f>
        <v>0.6931580242205827</v>
      </c>
      <c r="G139" s="4">
        <f>'% D'!AN138</f>
        <v>-0.17866666666666609</v>
      </c>
      <c r="H139" s="12">
        <f>'% D'!AO138</f>
        <v>0.52313791429242107</v>
      </c>
      <c r="I139" s="4">
        <f>'% D'!AP138</f>
        <v>0.10999999999999943</v>
      </c>
      <c r="J139" s="12">
        <f>'% D'!AQ138</f>
        <v>0.43600495748140022</v>
      </c>
      <c r="K139" s="4">
        <f>'% D'!AR138</f>
        <v>0.24699999999999633</v>
      </c>
      <c r="L139" s="12">
        <f>'% D'!AS138</f>
        <v>0.37415861649979842</v>
      </c>
      <c r="M139" s="4">
        <f>'% D'!AT138</f>
        <v>1.3176666666666677</v>
      </c>
      <c r="N139" s="12">
        <f>'% D'!AU138</f>
        <v>1.1083872598211595</v>
      </c>
      <c r="P139" s="4">
        <f>'# D'!AL138</f>
        <v>6.6666666666664876E-4</v>
      </c>
      <c r="Q139" s="12">
        <f>'# D'!AM138</f>
        <v>4.8387648791773458E-2</v>
      </c>
      <c r="R139" s="4">
        <f>'# D'!AN138</f>
        <v>-1.2333333333333335E-2</v>
      </c>
      <c r="S139" s="12">
        <f>'# D'!AO138</f>
        <v>3.6708200792753658E-2</v>
      </c>
      <c r="T139" s="4">
        <f>'# D'!AP138</f>
        <v>5.6666666666666532E-3</v>
      </c>
      <c r="U139" s="12">
        <f>'# D'!AQ138</f>
        <v>0.64350361074219875</v>
      </c>
      <c r="V139" s="4">
        <f>'# D'!AR138</f>
        <v>1.7333333333333201E-2</v>
      </c>
      <c r="W139" s="12">
        <f>'# D'!AS138</f>
        <v>2.57338612117212E-2</v>
      </c>
      <c r="X139" s="4">
        <f>'# D'!AT138</f>
        <v>9.2666666666666453E-2</v>
      </c>
      <c r="Y139" s="12">
        <f>'# D'!AU138</f>
        <v>7.7572968052513375E-2</v>
      </c>
      <c r="Z139" s="12"/>
      <c r="AB139" s="15">
        <f>'T-TEST'!V138</f>
        <v>0.97913109395321307</v>
      </c>
      <c r="AC139" s="15">
        <f>'T-TEST'!W138</f>
        <v>0.48057199232535491</v>
      </c>
      <c r="AD139" s="15">
        <f>'T-TEST'!X138</f>
        <v>0.57843182361631962</v>
      </c>
      <c r="AE139" s="15">
        <f>'T-TEST'!Y138</f>
        <v>0.1973069822286497</v>
      </c>
      <c r="AF139" s="15">
        <f>'T-TEST'!Z138</f>
        <v>4.7612344454340767E-2</v>
      </c>
      <c r="AH139" s="8" t="str">
        <f t="shared" si="30"/>
        <v>N</v>
      </c>
      <c r="AI139" s="8" t="str">
        <f t="shared" si="31"/>
        <v>N</v>
      </c>
      <c r="AJ139" s="8" t="str">
        <f t="shared" si="32"/>
        <v>N</v>
      </c>
      <c r="AK139" s="8" t="str">
        <f t="shared" si="33"/>
        <v>N</v>
      </c>
      <c r="AL139" s="8" t="str">
        <f t="shared" si="34"/>
        <v>N</v>
      </c>
      <c r="AM139" s="8"/>
      <c r="AN139" s="4">
        <f>'% D'!AW138</f>
        <v>0.26233333333333331</v>
      </c>
      <c r="AO139" s="12">
        <f>'% D'!AX138</f>
        <v>0.30476145137452931</v>
      </c>
      <c r="AP139" s="4">
        <f>'% D'!AY138</f>
        <v>-0.11233333333333295</v>
      </c>
      <c r="AQ139" s="12">
        <f>'% D'!AZ138</f>
        <v>0.4653413443951368</v>
      </c>
      <c r="AR139" s="4">
        <f>'% D'!BA138</f>
        <v>0.1773333333333329</v>
      </c>
      <c r="AS139" s="12">
        <f>'% D'!BB138</f>
        <v>0.54412051059833833</v>
      </c>
      <c r="AT139" s="4">
        <f>'% D'!BC138</f>
        <v>0.32349999999999746</v>
      </c>
      <c r="AU139" s="12">
        <f>'% D'!BD138</f>
        <v>0.26833967558700655</v>
      </c>
      <c r="AV139" s="4">
        <f>'% D'!BE138</f>
        <v>0.61949999999999861</v>
      </c>
      <c r="AW139" s="12">
        <f>'% D'!BF138</f>
        <v>1.1322293076947159</v>
      </c>
      <c r="AY139" s="4">
        <f>'# D'!AW138</f>
        <v>1.7999999999999988E-2</v>
      </c>
      <c r="AZ139" s="12">
        <f>'# D'!AX138</f>
        <v>2.103179389545002E-2</v>
      </c>
      <c r="BA139" s="4">
        <f>'# D'!AY138</f>
        <v>-8.0000000000000071E-3</v>
      </c>
      <c r="BB139" s="12">
        <f>'# D'!AZ138</f>
        <v>3.2684993319136713E-2</v>
      </c>
      <c r="BC139" s="4">
        <f>'# D'!BA138</f>
        <v>2.0999999999999908E-2</v>
      </c>
      <c r="BD139" s="12">
        <f>'# D'!BB138</f>
        <v>0.63090607066403748</v>
      </c>
      <c r="BE139" s="4">
        <f>'# D'!BC138</f>
        <v>2.2499999999999964E-2</v>
      </c>
      <c r="BF139" s="12">
        <f>'# D'!BD138</f>
        <v>1.9041245957221238E-2</v>
      </c>
      <c r="BG139" s="4">
        <f>'# D'!BE138</f>
        <v>4.3666666666666742E-2</v>
      </c>
      <c r="BH139" s="12">
        <f>'# D'!BF138</f>
        <v>7.8964377649529807E-2</v>
      </c>
      <c r="BJ139" s="15">
        <f>'T-TEST'!AB138</f>
        <v>0.10497718446179491</v>
      </c>
      <c r="BK139" s="15">
        <f>'T-TEST'!AC138</f>
        <v>0.58973147483052779</v>
      </c>
      <c r="BL139" s="15">
        <f>'T-TEST'!AD138</f>
        <v>0.46150885346351578</v>
      </c>
      <c r="BM139" s="15">
        <f>'T-TEST'!AE138</f>
        <v>0.10017067226892847</v>
      </c>
      <c r="BN139" s="15">
        <f>'T-TEST'!AF138</f>
        <v>0.37773990949935032</v>
      </c>
      <c r="BP139" s="8" t="str">
        <f t="shared" si="35"/>
        <v>N</v>
      </c>
      <c r="BQ139" s="8" t="str">
        <f t="shared" si="36"/>
        <v>N</v>
      </c>
      <c r="BR139" s="8" t="str">
        <f t="shared" si="37"/>
        <v>N</v>
      </c>
      <c r="BS139" s="8" t="str">
        <f t="shared" si="38"/>
        <v>N</v>
      </c>
      <c r="BT139" s="8" t="str">
        <f t="shared" si="39"/>
        <v>N</v>
      </c>
      <c r="BV139" s="4">
        <f>'% D'!BH138</f>
        <v>0.2453333333333334</v>
      </c>
      <c r="BW139" s="4">
        <f>'% D'!BI138</f>
        <v>0.71358164835434534</v>
      </c>
      <c r="BX139" s="4">
        <f>'% D'!BJ138</f>
        <v>6.6333333333333133E-2</v>
      </c>
      <c r="BY139" s="4">
        <f>'% D'!BK138</f>
        <v>0.60328839690602465</v>
      </c>
      <c r="BZ139" s="4">
        <f>'% D'!BL138</f>
        <v>6.7333333333333467E-2</v>
      </c>
      <c r="CA139" s="4">
        <f>'% D'!BM138</f>
        <v>0.4233741771068299</v>
      </c>
      <c r="CB139" s="4">
        <f>'% D'!BN138</f>
        <v>7.6500000000001123E-2</v>
      </c>
      <c r="CC139" s="4">
        <f>'% D'!BO138</f>
        <v>0.35330631432808457</v>
      </c>
      <c r="CD139" s="4">
        <f>'% D'!BP138</f>
        <v>-0.69816666666666904</v>
      </c>
      <c r="CE139" s="4">
        <f>'% D'!BQ138</f>
        <v>1.2758202159473186</v>
      </c>
      <c r="CG139" s="4">
        <f>'# D'!BH138</f>
        <v>1.7333333333333339E-2</v>
      </c>
      <c r="CH139" s="12">
        <f>'# D'!BI138</f>
        <v>4.9386137085467838E-2</v>
      </c>
      <c r="CI139" s="4">
        <f>'# D'!BJ138</f>
        <v>4.3333333333333279E-3</v>
      </c>
      <c r="CJ139" s="12">
        <f>'# D'!BK138</f>
        <v>4.2337695594952984E-2</v>
      </c>
      <c r="CK139" s="4">
        <f>'# D'!BL138</f>
        <v>1.5333333333333254E-2</v>
      </c>
      <c r="CL139" s="12">
        <f>'# D'!BM138</f>
        <v>0.62710655818394423</v>
      </c>
      <c r="CM139" s="4">
        <f>'# D'!BN138</f>
        <v>5.1666666666667638E-3</v>
      </c>
      <c r="CN139" s="12">
        <f>'# D'!BO138</f>
        <v>2.5077391565350216E-2</v>
      </c>
      <c r="CO139" s="4">
        <f>'# D'!BP138</f>
        <v>-4.899999999999971E-2</v>
      </c>
      <c r="CP139" s="12">
        <f>'# D'!BQ138</f>
        <v>8.9118258394861732E-2</v>
      </c>
      <c r="CR139" s="15">
        <f>'T-TEST'!AH138</f>
        <v>0.52070475049467257</v>
      </c>
      <c r="CS139" s="15">
        <f>'T-TEST'!AI138</f>
        <v>0.81561523855360996</v>
      </c>
      <c r="CT139" s="15">
        <f>'T-TEST'!AJ138</f>
        <v>0.73085909970071172</v>
      </c>
      <c r="CU139" s="15">
        <f>'T-TEST'!AK138</f>
        <v>0.67704683456652059</v>
      </c>
      <c r="CV139" s="15">
        <f>'T-TEST'!AL138</f>
        <v>0.34264771251997478</v>
      </c>
      <c r="CX139" s="8" t="str">
        <f t="shared" si="40"/>
        <v>N</v>
      </c>
      <c r="CY139" s="8" t="str">
        <f t="shared" si="41"/>
        <v>N</v>
      </c>
      <c r="CZ139" s="8" t="str">
        <f t="shared" si="42"/>
        <v>N</v>
      </c>
      <c r="DA139" s="8" t="str">
        <f t="shared" si="43"/>
        <v>N</v>
      </c>
      <c r="DB139" s="8" t="str">
        <f t="shared" si="44"/>
        <v>N</v>
      </c>
    </row>
    <row r="140" spans="1:106" x14ac:dyDescent="0.25">
      <c r="A140" t="str">
        <f>'Raw Data'!A139</f>
        <v>A_p110g</v>
      </c>
      <c r="B140">
        <f>'Raw Data'!B139</f>
        <v>902</v>
      </c>
      <c r="C140">
        <f>'Raw Data'!C139</f>
        <v>924</v>
      </c>
      <c r="D140" t="str">
        <f>'Raw Data'!D139</f>
        <v>FKDEVLNHWLKEKSPTEEKFQAA</v>
      </c>
      <c r="E140" s="4">
        <f>'% D'!AL139</f>
        <v>0.4516666666666671</v>
      </c>
      <c r="F140" s="12">
        <f>'% D'!AM139</f>
        <v>0.54196166354938524</v>
      </c>
      <c r="G140" s="4">
        <f>'% D'!AN139</f>
        <v>-7.099999999999973E-2</v>
      </c>
      <c r="H140" s="12">
        <f>'% D'!AO139</f>
        <v>0.5425733892108443</v>
      </c>
      <c r="I140" s="4">
        <f>'% D'!AP139</f>
        <v>0.29666666666666508</v>
      </c>
      <c r="J140" s="12">
        <f>'% D'!AQ139</f>
        <v>0.31848942353397974</v>
      </c>
      <c r="K140" s="4">
        <f>'% D'!AR139</f>
        <v>0.98399999999999821</v>
      </c>
      <c r="L140" s="12">
        <f>'% D'!AS139</f>
        <v>0.80537466280455905</v>
      </c>
      <c r="M140" s="4">
        <f>'% D'!AT139</f>
        <v>1.7519999999999989</v>
      </c>
      <c r="N140" s="12">
        <f>'% D'!AU139</f>
        <v>0.35828921144165843</v>
      </c>
      <c r="P140" s="4">
        <f>'# D'!AL139</f>
        <v>9.0666666666666673E-2</v>
      </c>
      <c r="Q140" s="12">
        <f>'# D'!AM139</f>
        <v>0.10835635578401528</v>
      </c>
      <c r="R140" s="4">
        <f>'# D'!AN139</f>
        <v>-1.4333333333333087E-2</v>
      </c>
      <c r="S140" s="12">
        <f>'# D'!AO139</f>
        <v>0.10806718610536192</v>
      </c>
      <c r="T140" s="4">
        <f>'# D'!AP139</f>
        <v>7.199999999999962E-2</v>
      </c>
      <c r="U140" s="12">
        <f>'# D'!AQ139</f>
        <v>1.3134309792010603</v>
      </c>
      <c r="V140" s="4">
        <f>'# D'!AR139</f>
        <v>0.19666666666666632</v>
      </c>
      <c r="W140" s="12">
        <f>'# D'!AS139</f>
        <v>0.16111157189168754</v>
      </c>
      <c r="X140" s="4">
        <f>'# D'!AT139</f>
        <v>0.35066666666666624</v>
      </c>
      <c r="Y140" s="12">
        <f>'# D'!AU139</f>
        <v>7.1643789341263253E-2</v>
      </c>
      <c r="Z140" s="12"/>
      <c r="AB140" s="15">
        <f>'T-TEST'!V139</f>
        <v>0.2026325319528918</v>
      </c>
      <c r="AC140" s="15">
        <f>'T-TEST'!W139</f>
        <v>0.77291420805679578</v>
      </c>
      <c r="AD140" s="15">
        <f>'T-TEST'!X139</f>
        <v>8.5806046423769072E-2</v>
      </c>
      <c r="AE140" s="15">
        <f>'T-TEST'!Y139</f>
        <v>8.1072264685185899E-2</v>
      </c>
      <c r="AF140" s="15">
        <f>'T-TEST'!Z139</f>
        <v>4.5741063756572628E-3</v>
      </c>
      <c r="AH140" s="8" t="str">
        <f t="shared" si="30"/>
        <v>N</v>
      </c>
      <c r="AI140" s="8" t="str">
        <f t="shared" si="31"/>
        <v>N</v>
      </c>
      <c r="AJ140" s="8" t="str">
        <f t="shared" si="32"/>
        <v>N</v>
      </c>
      <c r="AK140" s="8" t="str">
        <f t="shared" si="33"/>
        <v>N</v>
      </c>
      <c r="AL140" s="8" t="str">
        <f t="shared" si="34"/>
        <v>N</v>
      </c>
      <c r="AM140" s="8"/>
      <c r="AN140" s="4">
        <f>'% D'!AW139</f>
        <v>8.1000000000001293E-2</v>
      </c>
      <c r="AO140" s="12">
        <f>'% D'!AX139</f>
        <v>0.39827590651217082</v>
      </c>
      <c r="AP140" s="4">
        <f>'% D'!AY139</f>
        <v>0.22333333333333361</v>
      </c>
      <c r="AQ140" s="12">
        <f>'% D'!AZ139</f>
        <v>0.49335389817774927</v>
      </c>
      <c r="AR140" s="4">
        <f>'% D'!BA139</f>
        <v>0.27733333333333121</v>
      </c>
      <c r="AS140" s="12">
        <f>'% D'!BB139</f>
        <v>0.32475676836817507</v>
      </c>
      <c r="AT140" s="4">
        <f>'% D'!BC139</f>
        <v>0.5711666666666666</v>
      </c>
      <c r="AU140" s="12">
        <f>'% D'!BD139</f>
        <v>0.7276350185180549</v>
      </c>
      <c r="AV140" s="4">
        <f>'% D'!BE139</f>
        <v>-0.38350000000000151</v>
      </c>
      <c r="AW140" s="12">
        <f>'% D'!BF139</f>
        <v>2.1606402883151459</v>
      </c>
      <c r="AY140" s="4">
        <f>'# D'!AW139</f>
        <v>1.6333333333333089E-2</v>
      </c>
      <c r="AZ140" s="12">
        <f>'# D'!AX139</f>
        <v>7.9727328089930466E-2</v>
      </c>
      <c r="BA140" s="4">
        <f>'# D'!AY139</f>
        <v>4.433333333333378E-2</v>
      </c>
      <c r="BB140" s="12">
        <f>'# D'!AZ139</f>
        <v>9.8570907324951246E-2</v>
      </c>
      <c r="BC140" s="4">
        <f>'# D'!BA139</f>
        <v>0.1036666666666668</v>
      </c>
      <c r="BD140" s="12">
        <f>'# D'!BB139</f>
        <v>1.2533590887020538</v>
      </c>
      <c r="BE140" s="4">
        <f>'# D'!BC139</f>
        <v>0.11416666666666631</v>
      </c>
      <c r="BF140" s="12">
        <f>'# D'!BD139</f>
        <v>0.14489613941428572</v>
      </c>
      <c r="BG140" s="4">
        <f>'# D'!BE139</f>
        <v>-7.6500000000000234E-2</v>
      </c>
      <c r="BH140" s="12">
        <f>'# D'!BF139</f>
        <v>0.43215968804713817</v>
      </c>
      <c r="BJ140" s="15">
        <f>'T-TEST'!AB139</f>
        <v>0.68035017980660895</v>
      </c>
      <c r="BK140" s="15">
        <f>'T-TEST'!AC139</f>
        <v>0.34842028583323781</v>
      </c>
      <c r="BL140" s="15">
        <f>'T-TEST'!AD139</f>
        <v>0.1071446360031421</v>
      </c>
      <c r="BM140" s="15">
        <f>'T-TEST'!AE139</f>
        <v>0.32373155416459143</v>
      </c>
      <c r="BN140" s="15">
        <f>'T-TEST'!AF139</f>
        <v>0.83769146157945418</v>
      </c>
      <c r="BP140" s="8" t="str">
        <f t="shared" si="35"/>
        <v>N</v>
      </c>
      <c r="BQ140" s="8" t="str">
        <f t="shared" si="36"/>
        <v>N</v>
      </c>
      <c r="BR140" s="8" t="str">
        <f t="shared" si="37"/>
        <v>N</v>
      </c>
      <c r="BS140" s="8" t="str">
        <f t="shared" si="38"/>
        <v>N</v>
      </c>
      <c r="BT140" s="8" t="str">
        <f t="shared" si="39"/>
        <v>N</v>
      </c>
      <c r="BV140" s="4">
        <f>'% D'!BH139</f>
        <v>-0.37066666666666581</v>
      </c>
      <c r="BW140" s="4">
        <f>'% D'!BI139</f>
        <v>0.71079186116000881</v>
      </c>
      <c r="BX140" s="4">
        <f>'% D'!BJ139</f>
        <v>0.29433333333333334</v>
      </c>
      <c r="BY140" s="4">
        <f>'% D'!BK139</f>
        <v>0.63851398447419272</v>
      </c>
      <c r="BZ140" s="4">
        <f>'% D'!BL139</f>
        <v>-1.9333333333333869E-2</v>
      </c>
      <c r="CA140" s="4">
        <f>'% D'!BM139</f>
        <v>0.30773265516580456</v>
      </c>
      <c r="CB140" s="4">
        <f>'% D'!BN139</f>
        <v>-0.41283333333333161</v>
      </c>
      <c r="CC140" s="4">
        <f>'% D'!BO139</f>
        <v>1.0662749243852998</v>
      </c>
      <c r="CD140" s="4">
        <f>'% D'!BP139</f>
        <v>-2.1355000000000004</v>
      </c>
      <c r="CE140" s="4">
        <f>'% D'!BQ139</f>
        <v>2.3483657286915496</v>
      </c>
      <c r="CG140" s="4">
        <f>'# D'!BH139</f>
        <v>-7.4333333333333584E-2</v>
      </c>
      <c r="CH140" s="12">
        <f>'# D'!BI139</f>
        <v>0.14265241710754378</v>
      </c>
      <c r="CI140" s="4">
        <f>'# D'!BJ139</f>
        <v>5.8666666666666867E-2</v>
      </c>
      <c r="CJ140" s="12">
        <f>'# D'!BK139</f>
        <v>0.12738323027773857</v>
      </c>
      <c r="CK140" s="4">
        <f>'# D'!BL139</f>
        <v>3.1666666666667176E-2</v>
      </c>
      <c r="CL140" s="12">
        <f>'# D'!BM139</f>
        <v>1.2906202777367206</v>
      </c>
      <c r="CM140" s="4">
        <f>'# D'!BN139</f>
        <v>-8.2500000000000018E-2</v>
      </c>
      <c r="CN140" s="12">
        <f>'# D'!BO139</f>
        <v>0.21279111764726175</v>
      </c>
      <c r="CO140" s="4">
        <f>'# D'!BP139</f>
        <v>-0.42716666666666647</v>
      </c>
      <c r="CP140" s="12">
        <f>'# D'!BQ139</f>
        <v>0.46962746240713155</v>
      </c>
      <c r="CR140" s="15">
        <f>'T-TEST'!AH139</f>
        <v>0.28826401224460552</v>
      </c>
      <c r="CS140" s="15">
        <f>'T-TEST'!AI139</f>
        <v>0.3248084481461474</v>
      </c>
      <c r="CT140" s="15">
        <f>'T-TEST'!AJ139</f>
        <v>0.87117162736815368</v>
      </c>
      <c r="CU140" s="15">
        <f>'T-TEST'!AK139</f>
        <v>0.46234480641430736</v>
      </c>
      <c r="CV140" s="15">
        <f>'T-TEST'!AL139</f>
        <v>0.38106973496051438</v>
      </c>
      <c r="CX140" s="8" t="str">
        <f t="shared" si="40"/>
        <v>N</v>
      </c>
      <c r="CY140" s="8" t="str">
        <f t="shared" si="41"/>
        <v>N</v>
      </c>
      <c r="CZ140" s="8" t="str">
        <f t="shared" si="42"/>
        <v>N</v>
      </c>
      <c r="DA140" s="8" t="str">
        <f t="shared" si="43"/>
        <v>N</v>
      </c>
      <c r="DB140" s="8" t="str">
        <f t="shared" si="44"/>
        <v>N</v>
      </c>
    </row>
    <row r="141" spans="1:106" x14ac:dyDescent="0.25">
      <c r="A141" t="str">
        <f>'Raw Data'!A140</f>
        <v>A_p110g</v>
      </c>
      <c r="B141">
        <f>'Raw Data'!B140</f>
        <v>920</v>
      </c>
      <c r="C141">
        <f>'Raw Data'!C140</f>
        <v>926</v>
      </c>
      <c r="D141" t="str">
        <f>'Raw Data'!D140</f>
        <v>KFQAAVE</v>
      </c>
      <c r="E141" s="4">
        <f>'% D'!AL140</f>
        <v>-3.024</v>
      </c>
      <c r="F141" s="12">
        <f>'% D'!AM140</f>
        <v>1.6361742528495662</v>
      </c>
      <c r="G141" s="4">
        <f>'% D'!AN140</f>
        <v>-0.84233333333333338</v>
      </c>
      <c r="H141" s="12">
        <f>'% D'!AO140</f>
        <v>1.8292421375339103</v>
      </c>
      <c r="I141" s="4">
        <f>'% D'!AP140</f>
        <v>2.8999999999999915E-2</v>
      </c>
      <c r="J141" s="12">
        <f>'% D'!AQ140</f>
        <v>0.70539156812595416</v>
      </c>
      <c r="K141" s="4">
        <f>'% D'!AR140</f>
        <v>-1.7480000000000011</v>
      </c>
      <c r="L141" s="12">
        <f>'% D'!AS140</f>
        <v>1.6434320962801625</v>
      </c>
      <c r="M141" s="4">
        <f>'% D'!AT140</f>
        <v>-2.41</v>
      </c>
      <c r="N141" s="12">
        <f>'% D'!AU140</f>
        <v>1.6758041089088422</v>
      </c>
      <c r="P141" s="4">
        <f>'# D'!AL140</f>
        <v>-0.151</v>
      </c>
      <c r="Q141" s="12">
        <f>'# D'!AM140</f>
        <v>8.2028294334251378E-2</v>
      </c>
      <c r="R141" s="4">
        <f>'# D'!AN140</f>
        <v>-4.1999999999999996E-2</v>
      </c>
      <c r="S141" s="12">
        <f>'# D'!AO140</f>
        <v>9.1983493743897027E-2</v>
      </c>
      <c r="T141" s="4">
        <f>'# D'!AP140</f>
        <v>-5.9666666666666701E-2</v>
      </c>
      <c r="U141" s="12">
        <f>'# D'!AQ140</f>
        <v>0.34957578040369253</v>
      </c>
      <c r="V141" s="4">
        <f>'# D'!AR140</f>
        <v>-8.7333333333333318E-2</v>
      </c>
      <c r="W141" s="12">
        <f>'# D'!AS140</f>
        <v>8.2003086331554551E-2</v>
      </c>
      <c r="X141" s="4">
        <f>'# D'!AT140</f>
        <v>-0.1206666666666667</v>
      </c>
      <c r="Y141" s="12">
        <f>'# D'!AU140</f>
        <v>8.3846193938370575E-2</v>
      </c>
      <c r="Z141" s="12"/>
      <c r="AB141" s="15">
        <f>'T-TEST'!V140</f>
        <v>2.1302539079647447E-2</v>
      </c>
      <c r="AC141" s="15">
        <f>'T-TEST'!W140</f>
        <v>0.34381228744072889</v>
      </c>
      <c r="AD141" s="15">
        <f>'T-TEST'!X140</f>
        <v>0.91933725290027501</v>
      </c>
      <c r="AE141" s="15">
        <f>'T-TEST'!Y140</f>
        <v>8.8663701149165761E-2</v>
      </c>
      <c r="AF141" s="15">
        <f>'T-TEST'!Z140</f>
        <v>2.897639714215269E-2</v>
      </c>
      <c r="AH141" s="8" t="str">
        <f t="shared" si="30"/>
        <v>N</v>
      </c>
      <c r="AI141" s="8" t="str">
        <f t="shared" si="31"/>
        <v>N</v>
      </c>
      <c r="AJ141" s="8" t="str">
        <f t="shared" si="32"/>
        <v>N</v>
      </c>
      <c r="AK141" s="8" t="str">
        <f t="shared" si="33"/>
        <v>N</v>
      </c>
      <c r="AL141" s="8" t="str">
        <f t="shared" si="34"/>
        <v>N</v>
      </c>
      <c r="AM141" s="8"/>
      <c r="AN141" s="4">
        <f>'% D'!AW140</f>
        <v>0.2200000000000002</v>
      </c>
      <c r="AO141" s="12">
        <f>'% D'!AX140</f>
        <v>1.0947473496869382</v>
      </c>
      <c r="AP141" s="4">
        <f>'% D'!AY140</f>
        <v>0.34366666666666656</v>
      </c>
      <c r="AQ141" s="12">
        <f>'% D'!AZ140</f>
        <v>0.79100773589691042</v>
      </c>
      <c r="AR141" s="4">
        <f>'% D'!BA140</f>
        <v>-0.22199999999999953</v>
      </c>
      <c r="AS141" s="12">
        <f>'% D'!BB140</f>
        <v>0.5037293300153991</v>
      </c>
      <c r="AT141" s="4">
        <f>'% D'!BC140</f>
        <v>0.88699999999999868</v>
      </c>
      <c r="AU141" s="12">
        <f>'% D'!BD140</f>
        <v>0.91721293300833395</v>
      </c>
      <c r="AV141" s="4">
        <f>'% D'!BE140</f>
        <v>2.1026666666666607</v>
      </c>
      <c r="AW141" s="12">
        <f>'% D'!BF140</f>
        <v>0.99299379110526143</v>
      </c>
      <c r="AY141" s="4">
        <f>'# D'!AW140</f>
        <v>1.0999999999999982E-2</v>
      </c>
      <c r="AZ141" s="12">
        <f>'# D'!AX140</f>
        <v>5.4980762113533276E-2</v>
      </c>
      <c r="BA141" s="4">
        <f>'# D'!AY140</f>
        <v>1.7000000000000001E-2</v>
      </c>
      <c r="BB141" s="12">
        <f>'# D'!AZ140</f>
        <v>3.9528785305424641E-2</v>
      </c>
      <c r="BC141" s="4">
        <f>'# D'!BA140</f>
        <v>2.3333333333332984E-3</v>
      </c>
      <c r="BD141" s="12">
        <f>'# D'!BB140</f>
        <v>0.24945874532746173</v>
      </c>
      <c r="BE141" s="4">
        <f>'# D'!BC140</f>
        <v>4.4499999999999984E-2</v>
      </c>
      <c r="BF141" s="12">
        <f>'# D'!BD140</f>
        <v>4.5677669529663692E-2</v>
      </c>
      <c r="BG141" s="4">
        <f>'# D'!BE140</f>
        <v>0.10499999999999998</v>
      </c>
      <c r="BH141" s="12">
        <f>'# D'!BF140</f>
        <v>4.965269743286034E-2</v>
      </c>
      <c r="BJ141" s="15">
        <f>'T-TEST'!AB140</f>
        <v>0.65051787719033494</v>
      </c>
      <c r="BK141" s="15">
        <f>'T-TEST'!AC140</f>
        <v>0.50454065048724106</v>
      </c>
      <c r="BL141" s="15">
        <f>'T-TEST'!AD140</f>
        <v>0.35521041485721538</v>
      </c>
      <c r="BM141" s="15">
        <f>'T-TEST'!AE140</f>
        <v>0.11828154104902133</v>
      </c>
      <c r="BN141" s="15">
        <f>'T-TEST'!AF140</f>
        <v>2.3197743929209886E-2</v>
      </c>
      <c r="BP141" s="8" t="str">
        <f t="shared" si="35"/>
        <v>N</v>
      </c>
      <c r="BQ141" s="8" t="str">
        <f t="shared" si="36"/>
        <v>N</v>
      </c>
      <c r="BR141" s="8" t="str">
        <f t="shared" si="37"/>
        <v>N</v>
      </c>
      <c r="BS141" s="8" t="str">
        <f t="shared" si="38"/>
        <v>N</v>
      </c>
      <c r="BT141" s="8" t="str">
        <f t="shared" si="39"/>
        <v>N</v>
      </c>
      <c r="BV141" s="4">
        <f>'% D'!BH140</f>
        <v>3.2440000000000002</v>
      </c>
      <c r="BW141" s="4">
        <f>'% D'!BI140</f>
        <v>1.5777826979229594</v>
      </c>
      <c r="BX141" s="4">
        <f>'% D'!BJ140</f>
        <v>1.1859999999999999</v>
      </c>
      <c r="BY141" s="4">
        <f>'% D'!BK140</f>
        <v>1.1661875180507866</v>
      </c>
      <c r="BZ141" s="4">
        <f>'% D'!BL140</f>
        <v>-0.25099999999999945</v>
      </c>
      <c r="CA141" s="4">
        <f>'% D'!BM140</f>
        <v>0.71218092859439353</v>
      </c>
      <c r="CB141" s="4">
        <f>'% D'!BN140</f>
        <v>2.6349999999999998</v>
      </c>
      <c r="CC141" s="4">
        <f>'% D'!BO140</f>
        <v>1.4446396529573606</v>
      </c>
      <c r="CD141" s="4">
        <f>'% D'!BP140</f>
        <v>4.5126666666666608</v>
      </c>
      <c r="CE141" s="4">
        <f>'% D'!BQ140</f>
        <v>1.2541525970023109</v>
      </c>
      <c r="CG141" s="4">
        <f>'# D'!BH140</f>
        <v>0.16199999999999998</v>
      </c>
      <c r="CH141" s="12">
        <f>'# D'!BI140</f>
        <v>7.9009056447784359E-2</v>
      </c>
      <c r="CI141" s="4">
        <f>'# D'!BJ140</f>
        <v>5.8999999999999997E-2</v>
      </c>
      <c r="CJ141" s="12">
        <f>'# D'!BK140</f>
        <v>5.8564809365080184E-2</v>
      </c>
      <c r="CK141" s="4">
        <f>'# D'!BL140</f>
        <v>6.2E-2</v>
      </c>
      <c r="CL141" s="12">
        <f>'# D'!BM140</f>
        <v>0.32651785957414042</v>
      </c>
      <c r="CM141" s="4">
        <f>'# D'!BN140</f>
        <v>0.1318333333333333</v>
      </c>
      <c r="CN141" s="12">
        <f>'# D'!BO140</f>
        <v>7.1680755861218193E-2</v>
      </c>
      <c r="CO141" s="4">
        <f>'# D'!BP140</f>
        <v>0.22566666666666668</v>
      </c>
      <c r="CP141" s="12">
        <f>'# D'!BQ140</f>
        <v>6.247776775297216E-2</v>
      </c>
      <c r="CR141" s="15">
        <f>'T-TEST'!AH140</f>
        <v>1.8974222884409506E-2</v>
      </c>
      <c r="CS141" s="15">
        <f>'T-TEST'!AI140</f>
        <v>0.20666281248407584</v>
      </c>
      <c r="CT141" s="15">
        <f>'T-TEST'!AJ140</f>
        <v>0.4650870845514215</v>
      </c>
      <c r="CU141" s="15">
        <f>'T-TEST'!AK140</f>
        <v>3.8997240288467308E-2</v>
      </c>
      <c r="CV141" s="15">
        <f>'T-TEST'!AL140</f>
        <v>9.0255532660019015E-3</v>
      </c>
      <c r="CX141" s="8" t="str">
        <f t="shared" si="40"/>
        <v>N</v>
      </c>
      <c r="CY141" s="8" t="str">
        <f t="shared" si="41"/>
        <v>N</v>
      </c>
      <c r="CZ141" s="8" t="str">
        <f t="shared" si="42"/>
        <v>N</v>
      </c>
      <c r="DA141" s="8" t="str">
        <f t="shared" si="43"/>
        <v>N</v>
      </c>
      <c r="DB141" s="8" t="str">
        <f t="shared" si="44"/>
        <v>N</v>
      </c>
    </row>
    <row r="142" spans="1:106" x14ac:dyDescent="0.25">
      <c r="A142" t="str">
        <f>'Raw Data'!A141</f>
        <v>A_p110g</v>
      </c>
      <c r="B142">
        <f>'Raw Data'!B141</f>
        <v>925</v>
      </c>
      <c r="C142">
        <f>'Raw Data'!C141</f>
        <v>934</v>
      </c>
      <c r="D142" t="str">
        <f>'Raw Data'!D141</f>
        <v>VERFVYSCAG</v>
      </c>
      <c r="E142" s="4">
        <f>'% D'!AL141</f>
        <v>0.15200000000000058</v>
      </c>
      <c r="F142" s="12">
        <f>'% D'!AM141</f>
        <v>0.62960585327298579</v>
      </c>
      <c r="G142" s="4">
        <f>'% D'!AN141</f>
        <v>0.2503333333333333</v>
      </c>
      <c r="H142" s="12">
        <f>'% D'!AO141</f>
        <v>0.45170298268637765</v>
      </c>
      <c r="I142" s="4">
        <f>'% D'!AP141</f>
        <v>-0.22999999999999954</v>
      </c>
      <c r="J142" s="12">
        <f>'% D'!AQ141</f>
        <v>0.65904658154940643</v>
      </c>
      <c r="K142" s="4">
        <f>'% D'!AR141</f>
        <v>0.18233333333333324</v>
      </c>
      <c r="L142" s="12">
        <f>'% D'!AS141</f>
        <v>0.68974350940901763</v>
      </c>
      <c r="M142" s="4">
        <f>'% D'!AT141</f>
        <v>-3.9723333333333333</v>
      </c>
      <c r="N142" s="12">
        <f>'% D'!AU141</f>
        <v>0.69362615816633599</v>
      </c>
      <c r="P142" s="4">
        <f>'# D'!AL141</f>
        <v>1.2333333333333307E-2</v>
      </c>
      <c r="Q142" s="12">
        <f>'# D'!AM141</f>
        <v>4.9816015627099086E-2</v>
      </c>
      <c r="R142" s="4">
        <f>'# D'!AN141</f>
        <v>2.0000000000000018E-2</v>
      </c>
      <c r="S142" s="12">
        <f>'# D'!AO141</f>
        <v>3.6135736657985938E-2</v>
      </c>
      <c r="T142" s="4">
        <f>'# D'!AP141</f>
        <v>3.3333333333332438E-3</v>
      </c>
      <c r="U142" s="12">
        <f>'# D'!AQ141</f>
        <v>9.8683525088749002E-2</v>
      </c>
      <c r="V142" s="4">
        <f>'# D'!AR141</f>
        <v>1.4999999999999958E-2</v>
      </c>
      <c r="W142" s="12">
        <f>'# D'!AS141</f>
        <v>5.5526103023563374E-2</v>
      </c>
      <c r="X142" s="4">
        <f>'# D'!AT141</f>
        <v>-0.318</v>
      </c>
      <c r="Y142" s="12">
        <f>'# D'!AU141</f>
        <v>5.4957147109644708E-2</v>
      </c>
      <c r="Z142" s="12"/>
      <c r="AB142" s="15">
        <f>'T-TEST'!V141</f>
        <v>0.61223897925025283</v>
      </c>
      <c r="AC142" s="15">
        <f>'T-TEST'!W141</f>
        <v>0.31871894147955349</v>
      </c>
      <c r="AD142" s="15">
        <f>'T-TEST'!X141</f>
        <v>0.45647362930942059</v>
      </c>
      <c r="AE142" s="15">
        <f>'T-TEST'!Y141</f>
        <v>0.57977296686252155</v>
      </c>
      <c r="AF142" s="15">
        <f>'T-TEST'!Z141</f>
        <v>1.3437588173962605E-3</v>
      </c>
      <c r="AH142" s="8" t="str">
        <f t="shared" si="30"/>
        <v>N</v>
      </c>
      <c r="AI142" s="8" t="str">
        <f t="shared" si="31"/>
        <v>N</v>
      </c>
      <c r="AJ142" s="8" t="str">
        <f t="shared" si="32"/>
        <v>N</v>
      </c>
      <c r="AK142" s="8" t="str">
        <f t="shared" si="33"/>
        <v>N</v>
      </c>
      <c r="AL142" s="8" t="str">
        <f t="shared" si="34"/>
        <v>N</v>
      </c>
      <c r="AM142" s="8"/>
      <c r="AN142" s="4">
        <f>'% D'!AW141</f>
        <v>0.26233333333333375</v>
      </c>
      <c r="AO142" s="12">
        <f>'% D'!AX141</f>
        <v>0.60536536402192509</v>
      </c>
      <c r="AP142" s="4">
        <f>'% D'!AY141</f>
        <v>0.25366666666666671</v>
      </c>
      <c r="AQ142" s="12">
        <f>'% D'!AZ141</f>
        <v>0.6443264343643369</v>
      </c>
      <c r="AR142" s="4">
        <f>'% D'!BA141</f>
        <v>-0.43699999999999939</v>
      </c>
      <c r="AS142" s="12">
        <f>'% D'!BB141</f>
        <v>0.55802639188749237</v>
      </c>
      <c r="AT142" s="4">
        <f>'% D'!BC141</f>
        <v>0.7878333333333325</v>
      </c>
      <c r="AU142" s="12">
        <f>'% D'!BD141</f>
        <v>0.54044282208972994</v>
      </c>
      <c r="AV142" s="4">
        <f>'% D'!BE141</f>
        <v>-2.4571666666666667</v>
      </c>
      <c r="AW142" s="12">
        <f>'% D'!BF141</f>
        <v>0.96682913935907633</v>
      </c>
      <c r="AY142" s="4">
        <f>'# D'!AW141</f>
        <v>2.1000000000000019E-2</v>
      </c>
      <c r="AZ142" s="12">
        <f>'# D'!AX141</f>
        <v>4.7977878726540191E-2</v>
      </c>
      <c r="BA142" s="4">
        <f>'# D'!AY141</f>
        <v>2.0000000000000018E-2</v>
      </c>
      <c r="BB142" s="12">
        <f>'# D'!AZ141</f>
        <v>5.164432352240178E-2</v>
      </c>
      <c r="BC142" s="4">
        <f>'# D'!BA141</f>
        <v>8.3333333333333037E-3</v>
      </c>
      <c r="BD142" s="12">
        <f>'# D'!BB141</f>
        <v>9.680901722236146E-2</v>
      </c>
      <c r="BE142" s="4">
        <f>'# D'!BC141</f>
        <v>6.3333333333333297E-2</v>
      </c>
      <c r="BF142" s="12">
        <f>'# D'!BD141</f>
        <v>4.3241606218654548E-2</v>
      </c>
      <c r="BG142" s="4">
        <f>'# D'!BE141</f>
        <v>-0.19666666666666666</v>
      </c>
      <c r="BH142" s="12">
        <f>'# D'!BF141</f>
        <v>7.6494727757313363E-2</v>
      </c>
      <c r="BJ142" s="15">
        <f>'T-TEST'!AB141</f>
        <v>0.38863628759333885</v>
      </c>
      <c r="BK142" s="15">
        <f>'T-TEST'!AC141</f>
        <v>0.39667328918452899</v>
      </c>
      <c r="BL142" s="15">
        <f>'T-TEST'!AD141</f>
        <v>0.18031534946398212</v>
      </c>
      <c r="BM142" s="15">
        <f>'T-TEST'!AE141</f>
        <v>0.11507272074989307</v>
      </c>
      <c r="BN142" s="15">
        <f>'T-TEST'!AF141</f>
        <v>0.11857180168729457</v>
      </c>
      <c r="BP142" s="8" t="str">
        <f t="shared" si="35"/>
        <v>N</v>
      </c>
      <c r="BQ142" s="8" t="str">
        <f t="shared" si="36"/>
        <v>N</v>
      </c>
      <c r="BR142" s="8" t="str">
        <f t="shared" si="37"/>
        <v>N</v>
      </c>
      <c r="BS142" s="8" t="str">
        <f t="shared" si="38"/>
        <v>N</v>
      </c>
      <c r="BT142" s="8" t="str">
        <f t="shared" si="39"/>
        <v>N</v>
      </c>
      <c r="BV142" s="4">
        <f>'% D'!BH141</f>
        <v>0.11033333333333317</v>
      </c>
      <c r="BW142" s="4">
        <f>'% D'!BI141</f>
        <v>0.83441660179285471</v>
      </c>
      <c r="BX142" s="4">
        <f>'% D'!BJ141</f>
        <v>3.3333333333334103E-3</v>
      </c>
      <c r="BY142" s="4">
        <f>'% D'!BK141</f>
        <v>0.43725378503831769</v>
      </c>
      <c r="BZ142" s="4">
        <f>'% D'!BL141</f>
        <v>-0.20699999999999985</v>
      </c>
      <c r="CA142" s="4">
        <f>'% D'!BM141</f>
        <v>0.4481282420029678</v>
      </c>
      <c r="CB142" s="4">
        <f>'% D'!BN141</f>
        <v>0.60549999999999926</v>
      </c>
      <c r="CC142" s="4">
        <f>'% D'!BO141</f>
        <v>0.78993943107429998</v>
      </c>
      <c r="CD142" s="4">
        <f>'% D'!BP141</f>
        <v>1.5151666666666666</v>
      </c>
      <c r="CE142" s="4">
        <f>'% D'!BQ141</f>
        <v>1.2244491813603595</v>
      </c>
      <c r="CG142" s="4">
        <f>'# D'!BH141</f>
        <v>8.6666666666667114E-3</v>
      </c>
      <c r="CH142" s="12">
        <f>'# D'!BI141</f>
        <v>6.6552895650012628E-2</v>
      </c>
      <c r="CI142" s="4">
        <f>'# D'!BJ141</f>
        <v>0</v>
      </c>
      <c r="CJ142" s="12">
        <f>'# D'!BK141</f>
        <v>3.5206302468008065E-2</v>
      </c>
      <c r="CK142" s="4">
        <f>'# D'!BL141</f>
        <v>5.00000000000006E-3</v>
      </c>
      <c r="CL142" s="12">
        <f>'# D'!BM141</f>
        <v>2.9874507866387571E-2</v>
      </c>
      <c r="CM142" s="4">
        <f>'# D'!BN141</f>
        <v>4.8333333333333339E-2</v>
      </c>
      <c r="CN142" s="12">
        <f>'# D'!BO141</f>
        <v>6.3196185050340289E-2</v>
      </c>
      <c r="CO142" s="4">
        <f>'# D'!BP141</f>
        <v>0.12133333333333335</v>
      </c>
      <c r="CP142" s="12">
        <f>'# D'!BQ141</f>
        <v>9.7256358591672309E-2</v>
      </c>
      <c r="CR142" s="15">
        <f>'T-TEST'!AH141</f>
        <v>0.76583755727729885</v>
      </c>
      <c r="CS142" s="15">
        <f>'T-TEST'!AI141</f>
        <v>1</v>
      </c>
      <c r="CT142" s="15">
        <f>'T-TEST'!AJ141</f>
        <v>0.34274646139231768</v>
      </c>
      <c r="CU142" s="15">
        <f>'T-TEST'!AK141</f>
        <v>0.18791065901677226</v>
      </c>
      <c r="CV142" s="15">
        <f>'T-TEST'!AL141</f>
        <v>0.15865873776953252</v>
      </c>
      <c r="CX142" s="8" t="str">
        <f t="shared" si="40"/>
        <v>N</v>
      </c>
      <c r="CY142" s="8" t="str">
        <f t="shared" si="41"/>
        <v>N</v>
      </c>
      <c r="CZ142" s="8" t="str">
        <f t="shared" si="42"/>
        <v>N</v>
      </c>
      <c r="DA142" s="8" t="str">
        <f t="shared" si="43"/>
        <v>N</v>
      </c>
      <c r="DB142" s="8" t="str">
        <f t="shared" si="44"/>
        <v>N</v>
      </c>
    </row>
    <row r="143" spans="1:106" x14ac:dyDescent="0.25">
      <c r="A143" t="str">
        <f>'Raw Data'!A142</f>
        <v>A_p110g</v>
      </c>
      <c r="B143">
        <f>'Raw Data'!B142</f>
        <v>927</v>
      </c>
      <c r="C143">
        <f>'Raw Data'!C142</f>
        <v>934</v>
      </c>
      <c r="D143" t="str">
        <f>'Raw Data'!D142</f>
        <v>RFVYSCAG</v>
      </c>
      <c r="E143" s="4">
        <f>'% D'!AL142</f>
        <v>-3.3996666666666666</v>
      </c>
      <c r="F143" s="12">
        <f>'% D'!AM142</f>
        <v>1.7445841179110395</v>
      </c>
      <c r="G143" s="4">
        <f>'% D'!AN142</f>
        <v>-4.2433333333333341</v>
      </c>
      <c r="H143" s="12">
        <f>'% D'!AO142</f>
        <v>1.7901336408073087</v>
      </c>
      <c r="I143" s="4">
        <f>'% D'!AP142</f>
        <v>-1.3676666666666666</v>
      </c>
      <c r="J143" s="12">
        <f>'% D'!AQ142</f>
        <v>2.0152638511387271</v>
      </c>
      <c r="K143" s="4">
        <f>'% D'!AR142</f>
        <v>-2.16</v>
      </c>
      <c r="L143" s="12">
        <f>'% D'!AS142</f>
        <v>1.1244775545487589</v>
      </c>
      <c r="M143" s="4">
        <f>'% D'!AT142</f>
        <v>-2.2570000000000006</v>
      </c>
      <c r="N143" s="12">
        <f>'% D'!AU142</f>
        <v>2.7925430716024429</v>
      </c>
      <c r="P143" s="4">
        <f>'# D'!AL142</f>
        <v>-0.20399999999999985</v>
      </c>
      <c r="Q143" s="12">
        <f>'# D'!AM142</f>
        <v>0.10475363286386105</v>
      </c>
      <c r="R143" s="4">
        <f>'# D'!AN142</f>
        <v>-0.25466666666666665</v>
      </c>
      <c r="S143" s="12">
        <f>'# D'!AO142</f>
        <v>0.10712929838925203</v>
      </c>
      <c r="T143" s="4">
        <f>'# D'!AP142</f>
        <v>-0.10166666666666668</v>
      </c>
      <c r="U143" s="12">
        <f>'# D'!AQ142</f>
        <v>0.11119891200050558</v>
      </c>
      <c r="V143" s="4">
        <f>'# D'!AR142</f>
        <v>-0.12966666666666671</v>
      </c>
      <c r="W143" s="12">
        <f>'# D'!AS142</f>
        <v>6.7282243299976605E-2</v>
      </c>
      <c r="X143" s="4">
        <f>'# D'!AT142</f>
        <v>-0.13533333333333336</v>
      </c>
      <c r="Y143" s="12">
        <f>'# D'!AU142</f>
        <v>0.16718291974557392</v>
      </c>
      <c r="Z143" s="12"/>
      <c r="AB143" s="15">
        <f>'T-TEST'!V142</f>
        <v>2.5429512045781911E-2</v>
      </c>
      <c r="AC143" s="15">
        <f>'T-TEST'!W142</f>
        <v>1.4865055650943046E-2</v>
      </c>
      <c r="AD143" s="15">
        <f>'T-TEST'!X142</f>
        <v>0.18499453649812969</v>
      </c>
      <c r="AE143" s="15">
        <f>'T-TEST'!Y142</f>
        <v>2.1978352139275355E-2</v>
      </c>
      <c r="AF143" s="15">
        <f>'T-TEST'!Z142</f>
        <v>0.12176679412558586</v>
      </c>
      <c r="AH143" s="8" t="str">
        <f t="shared" si="30"/>
        <v>N</v>
      </c>
      <c r="AI143" s="8" t="str">
        <f t="shared" si="31"/>
        <v>N</v>
      </c>
      <c r="AJ143" s="8" t="str">
        <f t="shared" si="32"/>
        <v>N</v>
      </c>
      <c r="AK143" s="8" t="str">
        <f t="shared" si="33"/>
        <v>N</v>
      </c>
      <c r="AL143" s="8" t="str">
        <f t="shared" si="34"/>
        <v>N</v>
      </c>
      <c r="AM143" s="8"/>
      <c r="AN143" s="4">
        <f>'% D'!AW142</f>
        <v>0.57033333333333314</v>
      </c>
      <c r="AO143" s="12">
        <f>'% D'!AX142</f>
        <v>1.5889575682577108</v>
      </c>
      <c r="AP143" s="4">
        <f>'% D'!AY142</f>
        <v>-0.68300000000000027</v>
      </c>
      <c r="AQ143" s="12">
        <f>'% D'!AZ142</f>
        <v>0.95042661828278985</v>
      </c>
      <c r="AR143" s="4">
        <f>'% D'!BA142</f>
        <v>-7.8666666666666885E-2</v>
      </c>
      <c r="AS143" s="12">
        <f>'% D'!BB142</f>
        <v>1.633167973015287</v>
      </c>
      <c r="AT143" s="4">
        <f>'% D'!BC142</f>
        <v>7.5833333333333641E-2</v>
      </c>
      <c r="AU143" s="12">
        <f>'% D'!BD142</f>
        <v>1.384990639792776</v>
      </c>
      <c r="AV143" s="4">
        <f>'% D'!BE142</f>
        <v>1.2336666666666671</v>
      </c>
      <c r="AW143" s="12">
        <f>'% D'!BF142</f>
        <v>1.6288154272001882</v>
      </c>
      <c r="AY143" s="4">
        <f>'# D'!AW142</f>
        <v>3.4333333333333382E-2</v>
      </c>
      <c r="AZ143" s="12">
        <f>'# D'!AX142</f>
        <v>9.5155821524934986E-2</v>
      </c>
      <c r="BA143" s="4">
        <f>'# D'!AY142</f>
        <v>-4.0999999999999981E-2</v>
      </c>
      <c r="BB143" s="12">
        <f>'# D'!AZ142</f>
        <v>5.7312260686102151E-2</v>
      </c>
      <c r="BC143" s="4">
        <f>'# D'!BA142</f>
        <v>-2.0000000000000018E-2</v>
      </c>
      <c r="BD143" s="12">
        <f>'# D'!BB142</f>
        <v>8.6390886751973942E-2</v>
      </c>
      <c r="BE143" s="4">
        <f>'# D'!BC142</f>
        <v>4.6666666666666523E-3</v>
      </c>
      <c r="BF143" s="12">
        <f>'# D'!BD142</f>
        <v>8.318746973537422E-2</v>
      </c>
      <c r="BG143" s="4">
        <f>'# D'!BE142</f>
        <v>7.3833333333333306E-2</v>
      </c>
      <c r="BH143" s="12">
        <f>'# D'!BF142</f>
        <v>9.7975115017882419E-2</v>
      </c>
      <c r="BJ143" s="15">
        <f>'T-TEST'!AB142</f>
        <v>0.46328243471827357</v>
      </c>
      <c r="BK143" s="15">
        <f>'T-TEST'!AC142</f>
        <v>0.16537550304675727</v>
      </c>
      <c r="BL143" s="15">
        <f>'T-TEST'!AD142</f>
        <v>0.91791801413705654</v>
      </c>
      <c r="BM143" s="15">
        <f>'T-TEST'!AE142</f>
        <v>0.90988886342976438</v>
      </c>
      <c r="BN143" s="15">
        <f>'T-TEST'!AF142</f>
        <v>0.23058754998774392</v>
      </c>
      <c r="BP143" s="8" t="str">
        <f t="shared" si="35"/>
        <v>N</v>
      </c>
      <c r="BQ143" s="8" t="str">
        <f t="shared" si="36"/>
        <v>N</v>
      </c>
      <c r="BR143" s="8" t="str">
        <f t="shared" si="37"/>
        <v>N</v>
      </c>
      <c r="BS143" s="8" t="str">
        <f t="shared" si="38"/>
        <v>N</v>
      </c>
      <c r="BT143" s="8" t="str">
        <f t="shared" si="39"/>
        <v>N</v>
      </c>
      <c r="BV143" s="4">
        <f>'% D'!BH142</f>
        <v>3.9699999999999998</v>
      </c>
      <c r="BW143" s="4">
        <f>'% D'!BI142</f>
        <v>2.2697798080525367</v>
      </c>
      <c r="BX143" s="4">
        <f>'% D'!BJ142</f>
        <v>3.5603333333333333</v>
      </c>
      <c r="BY143" s="4">
        <f>'% D'!BK142</f>
        <v>1.6346518843440883</v>
      </c>
      <c r="BZ143" s="4">
        <f>'% D'!BL142</f>
        <v>1.2889999999999997</v>
      </c>
      <c r="CA143" s="4">
        <f>'% D'!BM142</f>
        <v>1.2614661073215869</v>
      </c>
      <c r="CB143" s="4">
        <f>'% D'!BN142</f>
        <v>2.2358333333333338</v>
      </c>
      <c r="CC143" s="4">
        <f>'% D'!BO142</f>
        <v>0.9995511988304091</v>
      </c>
      <c r="CD143" s="4">
        <f>'% D'!BP142</f>
        <v>3.4906666666666677</v>
      </c>
      <c r="CE143" s="4">
        <f>'% D'!BQ142</f>
        <v>1.8849765612125322</v>
      </c>
      <c r="CG143" s="4">
        <f>'# D'!BH142</f>
        <v>0.23833333333333323</v>
      </c>
      <c r="CH143" s="12">
        <f>'# D'!BI142</f>
        <v>0.13589903856970192</v>
      </c>
      <c r="CI143" s="4">
        <f>'# D'!BJ142</f>
        <v>0.21366666666666667</v>
      </c>
      <c r="CJ143" s="12">
        <f>'# D'!BK142</f>
        <v>9.8038747889883537E-2</v>
      </c>
      <c r="CK143" s="4">
        <f>'# D'!BL142</f>
        <v>8.1666666666666665E-2</v>
      </c>
      <c r="CL143" s="12">
        <f>'# D'!BM142</f>
        <v>8.0269723743979809E-2</v>
      </c>
      <c r="CM143" s="4">
        <f>'# D'!BN142</f>
        <v>0.13433333333333336</v>
      </c>
      <c r="CN143" s="12">
        <f>'# D'!BO142</f>
        <v>6.046230593274951E-2</v>
      </c>
      <c r="CO143" s="4">
        <f>'# D'!BP142</f>
        <v>0.20916666666666667</v>
      </c>
      <c r="CP143" s="12">
        <f>'# D'!BQ142</f>
        <v>0.1130484251612575</v>
      </c>
      <c r="CR143" s="15">
        <f>'T-TEST'!AH142</f>
        <v>1.3346639624049327E-2</v>
      </c>
      <c r="CS143" s="15">
        <f>'T-TEST'!AI142</f>
        <v>2.8141076066268894E-2</v>
      </c>
      <c r="CT143" s="15">
        <f>'T-TEST'!AJ142</f>
        <v>9.4088526231775396E-2</v>
      </c>
      <c r="CU143" s="15">
        <f>'T-TEST'!AK142</f>
        <v>7.898885372289631E-2</v>
      </c>
      <c r="CV143" s="15">
        <f>'T-TEST'!AL142</f>
        <v>4.8874750820034507E-2</v>
      </c>
      <c r="CX143" s="8" t="str">
        <f t="shared" si="40"/>
        <v>N</v>
      </c>
      <c r="CY143" s="8" t="str">
        <f t="shared" si="41"/>
        <v>N</v>
      </c>
      <c r="CZ143" s="8" t="str">
        <f t="shared" si="42"/>
        <v>N</v>
      </c>
      <c r="DA143" s="8" t="str">
        <f t="shared" si="43"/>
        <v>N</v>
      </c>
      <c r="DB143" s="8" t="str">
        <f t="shared" si="44"/>
        <v>N</v>
      </c>
    </row>
    <row r="144" spans="1:106" x14ac:dyDescent="0.25">
      <c r="A144" t="str">
        <f>'Raw Data'!A143</f>
        <v>A_p110g</v>
      </c>
      <c r="B144">
        <f>'Raw Data'!B143</f>
        <v>935</v>
      </c>
      <c r="C144">
        <f>'Raw Data'!C143</f>
        <v>939</v>
      </c>
      <c r="D144" t="str">
        <f>'Raw Data'!D143</f>
        <v>YCVAT</v>
      </c>
      <c r="E144" s="4">
        <f>'% D'!AL143</f>
        <v>0.15766666666666662</v>
      </c>
      <c r="F144" s="12">
        <f>'% D'!AM143</f>
        <v>0.7693697959380017</v>
      </c>
      <c r="G144" s="4">
        <f>'% D'!AN143</f>
        <v>0.33633333333333337</v>
      </c>
      <c r="H144" s="12">
        <f>'% D'!AO143</f>
        <v>1.1559852957145786</v>
      </c>
      <c r="I144" s="4">
        <f>'% D'!AP143</f>
        <v>0.32766666666666677</v>
      </c>
      <c r="J144" s="12">
        <f>'% D'!AQ143</f>
        <v>1.2918780867653237</v>
      </c>
      <c r="K144" s="4">
        <f>'% D'!AR143</f>
        <v>0.32666666666666666</v>
      </c>
      <c r="L144" s="12">
        <f>'% D'!AS143</f>
        <v>1.4089958687960547</v>
      </c>
      <c r="M144" s="4">
        <f>'% D'!AT143</f>
        <v>0.57433333333333358</v>
      </c>
      <c r="N144" s="12">
        <f>'% D'!AU143</f>
        <v>1.769347398992773</v>
      </c>
      <c r="P144" s="4">
        <f>'# D'!AL143</f>
        <v>4.6666666666666697E-3</v>
      </c>
      <c r="Q144" s="12">
        <f>'# D'!AM143</f>
        <v>2.3006102013314503E-2</v>
      </c>
      <c r="R144" s="4">
        <f>'# D'!AN143</f>
        <v>9.9999999999999985E-3</v>
      </c>
      <c r="S144" s="12">
        <f>'# D'!AO143</f>
        <v>3.4950650528677712E-2</v>
      </c>
      <c r="T144" s="4">
        <f>'# D'!AP143</f>
        <v>5.9999999999999984E-3</v>
      </c>
      <c r="U144" s="12">
        <f>'# D'!AQ143</f>
        <v>4.3951498488576587E-2</v>
      </c>
      <c r="V144" s="4">
        <f>'# D'!AR143</f>
        <v>9.6666666666666672E-3</v>
      </c>
      <c r="W144" s="12">
        <f>'# D'!AS143</f>
        <v>4.2479300690404787E-2</v>
      </c>
      <c r="X144" s="4">
        <f>'# D'!AT143</f>
        <v>1.7333333333333329E-2</v>
      </c>
      <c r="Y144" s="12">
        <f>'# D'!AU143</f>
        <v>5.3983879252876538E-2</v>
      </c>
      <c r="Z144" s="12"/>
      <c r="AB144" s="15">
        <f>'T-TEST'!V143</f>
        <v>0.6469939438883221</v>
      </c>
      <c r="AC144" s="15">
        <f>'T-TEST'!W143</f>
        <v>0.52308196260216067</v>
      </c>
      <c r="AD144" s="15">
        <f>'T-TEST'!X143</f>
        <v>0.56310726217372919</v>
      </c>
      <c r="AE144" s="15">
        <f>'T-TEST'!Y143</f>
        <v>0.61102239690996774</v>
      </c>
      <c r="AF144" s="15">
        <f>'T-TEST'!Z143</f>
        <v>0.47611836872402075</v>
      </c>
      <c r="AH144" s="8" t="str">
        <f t="shared" si="30"/>
        <v>N</v>
      </c>
      <c r="AI144" s="8" t="str">
        <f t="shared" si="31"/>
        <v>N</v>
      </c>
      <c r="AJ144" s="8" t="str">
        <f t="shared" si="32"/>
        <v>N</v>
      </c>
      <c r="AK144" s="8" t="str">
        <f t="shared" si="33"/>
        <v>N</v>
      </c>
      <c r="AL144" s="8" t="str">
        <f t="shared" si="34"/>
        <v>N</v>
      </c>
      <c r="AM144" s="8"/>
      <c r="AN144" s="4">
        <f>'% D'!AW143</f>
        <v>-4.6000000000000041E-2</v>
      </c>
      <c r="AO144" s="12">
        <f>'% D'!AX143</f>
        <v>0.9622510341113778</v>
      </c>
      <c r="AP144" s="4">
        <f>'% D'!AY143</f>
        <v>-0.1506666666666665</v>
      </c>
      <c r="AQ144" s="12">
        <f>'% D'!AZ143</f>
        <v>1.4476168771445077</v>
      </c>
      <c r="AR144" s="4">
        <f>'% D'!BA143</f>
        <v>-9.2999999999999972E-2</v>
      </c>
      <c r="AS144" s="12">
        <f>'% D'!BB143</f>
        <v>1.5422879414599013</v>
      </c>
      <c r="AT144" s="4">
        <f>'% D'!BC143</f>
        <v>-0.27883333333333349</v>
      </c>
      <c r="AU144" s="12">
        <f>'% D'!BD143</f>
        <v>1.7369625387765966</v>
      </c>
      <c r="AV144" s="4">
        <f>'% D'!BE143</f>
        <v>-0.95600000000000018</v>
      </c>
      <c r="AW144" s="12">
        <f>'% D'!BF143</f>
        <v>1.1833266460294172</v>
      </c>
      <c r="AY144" s="4">
        <f>'# D'!AW143</f>
        <v>-1.3333333333333287E-3</v>
      </c>
      <c r="AZ144" s="12">
        <f>'# D'!AX143</f>
        <v>2.8885174402210466E-2</v>
      </c>
      <c r="BA144" s="4">
        <f>'# D'!AY143</f>
        <v>-4.3333333333333383E-3</v>
      </c>
      <c r="BB144" s="12">
        <f>'# D'!AZ143</f>
        <v>4.3805570135574221E-2</v>
      </c>
      <c r="BC144" s="4">
        <f>'# D'!BA143</f>
        <v>-4.3333333333333349E-3</v>
      </c>
      <c r="BD144" s="12">
        <f>'# D'!BB143</f>
        <v>4.8093420537591955E-2</v>
      </c>
      <c r="BE144" s="4">
        <f>'# D'!BC143</f>
        <v>-8.5000000000000006E-3</v>
      </c>
      <c r="BF144" s="12">
        <f>'# D'!BD143</f>
        <v>5.1915560408037145E-2</v>
      </c>
      <c r="BG144" s="4">
        <f>'# D'!BE143</f>
        <v>-2.9000000000000019E-2</v>
      </c>
      <c r="BH144" s="12">
        <f>'# D'!BF143</f>
        <v>3.5841738478757386E-2</v>
      </c>
      <c r="BJ144" s="15">
        <f>'T-TEST'!AB143</f>
        <v>0.91661924257372385</v>
      </c>
      <c r="BK144" s="15">
        <f>'T-TEST'!AC143</f>
        <v>0.82365260328472034</v>
      </c>
      <c r="BL144" s="15">
        <f>'T-TEST'!AD143</f>
        <v>0.89525994356533467</v>
      </c>
      <c r="BM144" s="15">
        <f>'T-TEST'!AE143</f>
        <v>0.7839340980096654</v>
      </c>
      <c r="BN144" s="15">
        <f>'T-TEST'!AF143</f>
        <v>0.18739369771814657</v>
      </c>
      <c r="BP144" s="8" t="str">
        <f t="shared" si="35"/>
        <v>N</v>
      </c>
      <c r="BQ144" s="8" t="str">
        <f t="shared" si="36"/>
        <v>N</v>
      </c>
      <c r="BR144" s="8" t="str">
        <f t="shared" si="37"/>
        <v>N</v>
      </c>
      <c r="BS144" s="8" t="str">
        <f t="shared" si="38"/>
        <v>N</v>
      </c>
      <c r="BT144" s="8" t="str">
        <f t="shared" si="39"/>
        <v>N</v>
      </c>
      <c r="BV144" s="4">
        <f>'% D'!BH143</f>
        <v>-0.20366666666666666</v>
      </c>
      <c r="BW144" s="4">
        <f>'% D'!BI143</f>
        <v>0.89759205356741634</v>
      </c>
      <c r="BX144" s="4">
        <f>'% D'!BJ143</f>
        <v>-0.48699999999999988</v>
      </c>
      <c r="BY144" s="4">
        <f>'% D'!BK143</f>
        <v>1.3918794322950578</v>
      </c>
      <c r="BZ144" s="4">
        <f>'% D'!BL143</f>
        <v>-0.42066666666666674</v>
      </c>
      <c r="CA144" s="4">
        <f>'% D'!BM143</f>
        <v>1.4104862889579988</v>
      </c>
      <c r="CB144" s="4">
        <f>'% D'!BN143</f>
        <v>-0.60550000000000015</v>
      </c>
      <c r="CC144" s="4">
        <f>'% D'!BO143</f>
        <v>1.9135618263808132</v>
      </c>
      <c r="CD144" s="4">
        <f>'% D'!BP143</f>
        <v>-1.5303333333333338</v>
      </c>
      <c r="CE144" s="4">
        <f>'% D'!BQ143</f>
        <v>1.253529554403457</v>
      </c>
      <c r="CG144" s="4">
        <f>'# D'!BH143</f>
        <v>-5.9999999999999984E-3</v>
      </c>
      <c r="CH144" s="12">
        <f>'# D'!BI143</f>
        <v>2.7045082877412696E-2</v>
      </c>
      <c r="CI144" s="4">
        <f>'# D'!BJ143</f>
        <v>-1.4333333333333337E-2</v>
      </c>
      <c r="CJ144" s="12">
        <f>'# D'!BK143</f>
        <v>4.1859969725527343E-2</v>
      </c>
      <c r="CK144" s="4">
        <f>'# D'!BL143</f>
        <v>-1.0333333333333333E-2</v>
      </c>
      <c r="CL144" s="12">
        <f>'# D'!BM143</f>
        <v>5.0459665229500031E-2</v>
      </c>
      <c r="CM144" s="4">
        <f>'# D'!BN143</f>
        <v>-1.8166666666666668E-2</v>
      </c>
      <c r="CN144" s="12">
        <f>'# D'!BO143</f>
        <v>5.7031777713903123E-2</v>
      </c>
      <c r="CO144" s="4">
        <f>'# D'!BP143</f>
        <v>-4.6333333333333351E-2</v>
      </c>
      <c r="CP144" s="12">
        <f>'# D'!BQ143</f>
        <v>3.7941130647342475E-2</v>
      </c>
      <c r="CR144" s="15">
        <f>'T-TEST'!AH143</f>
        <v>0.62805581960387813</v>
      </c>
      <c r="CS144" s="15">
        <f>'T-TEST'!AI143</f>
        <v>0.46496681867385625</v>
      </c>
      <c r="CT144" s="15">
        <f>'T-TEST'!AJ143</f>
        <v>0.51427904615542153</v>
      </c>
      <c r="CU144" s="15">
        <f>'T-TEST'!AK143</f>
        <v>0.58350507563296783</v>
      </c>
      <c r="CV144" s="15">
        <f>'T-TEST'!AL143</f>
        <v>8.993893160134063E-2</v>
      </c>
      <c r="CX144" s="8" t="str">
        <f t="shared" si="40"/>
        <v>N</v>
      </c>
      <c r="CY144" s="8" t="str">
        <f t="shared" si="41"/>
        <v>N</v>
      </c>
      <c r="CZ144" s="8" t="str">
        <f t="shared" si="42"/>
        <v>N</v>
      </c>
      <c r="DA144" s="8" t="str">
        <f t="shared" si="43"/>
        <v>N</v>
      </c>
      <c r="DB144" s="8" t="str">
        <f t="shared" si="44"/>
        <v>N</v>
      </c>
    </row>
    <row r="145" spans="1:106" x14ac:dyDescent="0.25">
      <c r="A145" t="str">
        <f>'Raw Data'!A144</f>
        <v>A_p110g</v>
      </c>
      <c r="B145">
        <f>'Raw Data'!B144</f>
        <v>940</v>
      </c>
      <c r="C145">
        <f>'Raw Data'!C144</f>
        <v>953</v>
      </c>
      <c r="D145" t="str">
        <f>'Raw Data'!D144</f>
        <v>FVLGIGDRHNDNIM</v>
      </c>
      <c r="E145" s="4">
        <f>'% D'!AL144</f>
        <v>0.24499999999999988</v>
      </c>
      <c r="F145" s="12">
        <f>'% D'!AM144</f>
        <v>0.51891220052753062</v>
      </c>
      <c r="G145" s="4">
        <f>'% D'!AN144</f>
        <v>0.20333333333333314</v>
      </c>
      <c r="H145" s="12">
        <f>'% D'!AO144</f>
        <v>0.40498153677986959</v>
      </c>
      <c r="I145" s="4">
        <f>'% D'!AP144</f>
        <v>0.22666666666666679</v>
      </c>
      <c r="J145" s="12">
        <f>'% D'!AQ144</f>
        <v>0.47228196007770135</v>
      </c>
      <c r="K145" s="4">
        <f>'% D'!AR144</f>
        <v>0.67000000000000082</v>
      </c>
      <c r="L145" s="12">
        <f>'% D'!AS144</f>
        <v>0.59149342787057302</v>
      </c>
      <c r="M145" s="4">
        <f>'% D'!AT144</f>
        <v>1.0503333333333345</v>
      </c>
      <c r="N145" s="12">
        <f>'% D'!AU144</f>
        <v>0.3758836183452442</v>
      </c>
      <c r="P145" s="4">
        <f>'# D'!AL144</f>
        <v>2.9333333333333322E-2</v>
      </c>
      <c r="Q145" s="12">
        <f>'# D'!AM144</f>
        <v>6.194330118577776E-2</v>
      </c>
      <c r="R145" s="4">
        <f>'# D'!AN144</f>
        <v>2.4333333333333318E-2</v>
      </c>
      <c r="S145" s="12">
        <f>'# D'!AO144</f>
        <v>4.854497547088768E-2</v>
      </c>
      <c r="T145" s="4">
        <f>'# D'!AP144</f>
        <v>4.2666666666666631E-2</v>
      </c>
      <c r="U145" s="12">
        <f>'# D'!AQ144</f>
        <v>0.5310271180962185</v>
      </c>
      <c r="V145" s="4">
        <f>'# D'!AR144</f>
        <v>8.0333333333333368E-2</v>
      </c>
      <c r="W145" s="12">
        <f>'# D'!AS144</f>
        <v>7.1334948462213235E-2</v>
      </c>
      <c r="X145" s="4">
        <f>'# D'!AT144</f>
        <v>0.12600000000000011</v>
      </c>
      <c r="Y145" s="12">
        <f>'# D'!AU144</f>
        <v>4.4850768030810867E-2</v>
      </c>
      <c r="Z145" s="12"/>
      <c r="AB145" s="15">
        <f>'T-TEST'!V144</f>
        <v>0.4175000107763322</v>
      </c>
      <c r="AC145" s="15">
        <f>'T-TEST'!W144</f>
        <v>0.36499516514498903</v>
      </c>
      <c r="AD145" s="15">
        <f>'T-TEST'!X144</f>
        <v>0.35175072354104764</v>
      </c>
      <c r="AE145" s="15">
        <f>'T-TEST'!Y144</f>
        <v>9.6333357983175119E-2</v>
      </c>
      <c r="AF145" s="15">
        <f>'T-TEST'!Z144</f>
        <v>2.3603334357421565E-2</v>
      </c>
      <c r="AH145" s="8" t="str">
        <f t="shared" si="30"/>
        <v>N</v>
      </c>
      <c r="AI145" s="8" t="str">
        <f t="shared" si="31"/>
        <v>N</v>
      </c>
      <c r="AJ145" s="8" t="str">
        <f t="shared" si="32"/>
        <v>N</v>
      </c>
      <c r="AK145" s="8" t="str">
        <f t="shared" si="33"/>
        <v>N</v>
      </c>
      <c r="AL145" s="8" t="str">
        <f t="shared" si="34"/>
        <v>N</v>
      </c>
      <c r="AM145" s="8"/>
      <c r="AN145" s="4">
        <f>'% D'!AW144</f>
        <v>0.21133333333333326</v>
      </c>
      <c r="AO145" s="12">
        <f>'% D'!AX144</f>
        <v>0.44592864419059702</v>
      </c>
      <c r="AP145" s="4">
        <f>'% D'!AY144</f>
        <v>9.7333333333333272E-2</v>
      </c>
      <c r="AQ145" s="12">
        <f>'% D'!AZ144</f>
        <v>0.37081608284386225</v>
      </c>
      <c r="AR145" s="4">
        <f>'% D'!BA144</f>
        <v>0.17133333333333334</v>
      </c>
      <c r="AS145" s="12">
        <f>'% D'!BB144</f>
        <v>0.39052021683962135</v>
      </c>
      <c r="AT145" s="4">
        <f>'% D'!BC144</f>
        <v>0.37700000000000067</v>
      </c>
      <c r="AU145" s="12">
        <f>'% D'!BD144</f>
        <v>0.67644349666287595</v>
      </c>
      <c r="AV145" s="4">
        <f>'% D'!BE144</f>
        <v>0.78183333333333316</v>
      </c>
      <c r="AW145" s="12">
        <f>'% D'!BF144</f>
        <v>0.61950579757065516</v>
      </c>
      <c r="AY145" s="4">
        <f>'# D'!AW144</f>
        <v>2.5333333333333319E-2</v>
      </c>
      <c r="AZ145" s="12">
        <f>'# D'!AX144</f>
        <v>5.3548852461241962E-2</v>
      </c>
      <c r="BA145" s="4">
        <f>'# D'!AY144</f>
        <v>1.1666666666666659E-2</v>
      </c>
      <c r="BB145" s="12">
        <f>'# D'!AZ144</f>
        <v>4.4368306579744846E-2</v>
      </c>
      <c r="BC145" s="4">
        <f>'# D'!BA144</f>
        <v>2.8666666666666618E-2</v>
      </c>
      <c r="BD145" s="12">
        <f>'# D'!BB144</f>
        <v>0.5503325691401626</v>
      </c>
      <c r="BE145" s="4">
        <f>'# D'!BC144</f>
        <v>4.5333333333333337E-2</v>
      </c>
      <c r="BF145" s="12">
        <f>'# D'!BD144</f>
        <v>8.1929362305738149E-2</v>
      </c>
      <c r="BG145" s="4">
        <f>'# D'!BE144</f>
        <v>9.3999999999999861E-2</v>
      </c>
      <c r="BH145" s="12">
        <f>'# D'!BF144</f>
        <v>7.3810070976604691E-2</v>
      </c>
      <c r="BJ145" s="15">
        <f>'T-TEST'!AB144</f>
        <v>0.47246607605129814</v>
      </c>
      <c r="BK145" s="15">
        <f>'T-TEST'!AC144</f>
        <v>0.63498151170169226</v>
      </c>
      <c r="BL145" s="15">
        <f>'T-TEST'!AD144</f>
        <v>0.44817433676810259</v>
      </c>
      <c r="BM145" s="15">
        <f>'T-TEST'!AE144</f>
        <v>0.3045969839252507</v>
      </c>
      <c r="BN145" s="15">
        <f>'T-TEST'!AF144</f>
        <v>9.2917323064749549E-2</v>
      </c>
      <c r="BP145" s="8" t="str">
        <f t="shared" si="35"/>
        <v>N</v>
      </c>
      <c r="BQ145" s="8" t="str">
        <f t="shared" si="36"/>
        <v>N</v>
      </c>
      <c r="BR145" s="8" t="str">
        <f t="shared" si="37"/>
        <v>N</v>
      </c>
      <c r="BS145" s="8" t="str">
        <f t="shared" si="38"/>
        <v>N</v>
      </c>
      <c r="BT145" s="8" t="str">
        <f t="shared" si="39"/>
        <v>N</v>
      </c>
      <c r="BV145" s="4">
        <f>'% D'!BH144</f>
        <v>-3.3666666666666623E-2</v>
      </c>
      <c r="BW145" s="4">
        <f>'% D'!BI144</f>
        <v>0.13102951513970748</v>
      </c>
      <c r="BX145" s="4">
        <f>'% D'!BJ144</f>
        <v>-0.10599999999999987</v>
      </c>
      <c r="BY145" s="4">
        <f>'% D'!BK144</f>
        <v>0.17093289645553861</v>
      </c>
      <c r="BZ145" s="4">
        <f>'% D'!BL144</f>
        <v>-5.5333333333333456E-2</v>
      </c>
      <c r="CA145" s="4">
        <f>'% D'!BM144</f>
        <v>0.22502374099044964</v>
      </c>
      <c r="CB145" s="4">
        <f>'% D'!BN144</f>
        <v>-0.29300000000000015</v>
      </c>
      <c r="CC145" s="4">
        <f>'% D'!BO144</f>
        <v>0.42416681366201048</v>
      </c>
      <c r="CD145" s="4">
        <f>'% D'!BP144</f>
        <v>-0.26850000000000129</v>
      </c>
      <c r="CE145" s="4">
        <f>'% D'!BQ144</f>
        <v>0.37438914753163077</v>
      </c>
      <c r="CG145" s="4">
        <f>'# D'!BH144</f>
        <v>-4.0000000000000036E-3</v>
      </c>
      <c r="CH145" s="12">
        <f>'# D'!BI144</f>
        <v>1.5605551275463777E-2</v>
      </c>
      <c r="CI145" s="4">
        <f>'# D'!BJ144</f>
        <v>-1.2666666666666659E-2</v>
      </c>
      <c r="CJ145" s="12">
        <f>'# D'!BK144</f>
        <v>2.0829996886871885E-2</v>
      </c>
      <c r="CK145" s="4">
        <f>'# D'!BL144</f>
        <v>-1.4000000000000012E-2</v>
      </c>
      <c r="CL145" s="12">
        <f>'# D'!BM144</f>
        <v>0.48488895590639081</v>
      </c>
      <c r="CM145" s="4">
        <f>'# D'!BN144</f>
        <v>-3.5000000000000031E-2</v>
      </c>
      <c r="CN145" s="12">
        <f>'# D'!BO144</f>
        <v>5.1630982900891326E-2</v>
      </c>
      <c r="CO145" s="4">
        <f>'# D'!BP144</f>
        <v>-3.200000000000025E-2</v>
      </c>
      <c r="CP145" s="12">
        <f>'# D'!BQ144</f>
        <v>4.4579802297607198E-2</v>
      </c>
      <c r="CR145" s="15">
        <f>'T-TEST'!AH144</f>
        <v>0.62829729456732097</v>
      </c>
      <c r="CS145" s="15">
        <f>'T-TEST'!AI144</f>
        <v>0.22805449161878094</v>
      </c>
      <c r="CT145" s="15">
        <f>'T-TEST'!AJ144</f>
        <v>0.62245181259085791</v>
      </c>
      <c r="CU145" s="15">
        <f>'T-TEST'!AK144</f>
        <v>0.32416189841058535</v>
      </c>
      <c r="CV145" s="15">
        <f>'T-TEST'!AL144</f>
        <v>0.43008821598875036</v>
      </c>
      <c r="CX145" s="8" t="str">
        <f t="shared" si="40"/>
        <v>N</v>
      </c>
      <c r="CY145" s="8" t="str">
        <f t="shared" si="41"/>
        <v>N</v>
      </c>
      <c r="CZ145" s="8" t="str">
        <f t="shared" si="42"/>
        <v>N</v>
      </c>
      <c r="DA145" s="8" t="str">
        <f t="shared" si="43"/>
        <v>N</v>
      </c>
      <c r="DB145" s="8" t="str">
        <f t="shared" si="44"/>
        <v>N</v>
      </c>
    </row>
    <row r="146" spans="1:106" x14ac:dyDescent="0.25">
      <c r="A146" t="str">
        <f>'Raw Data'!A145</f>
        <v>A_p110g</v>
      </c>
      <c r="B146">
        <f>'Raw Data'!B145</f>
        <v>954</v>
      </c>
      <c r="C146">
        <f>'Raw Data'!C145</f>
        <v>960</v>
      </c>
      <c r="D146" t="str">
        <f>'Raw Data'!D145</f>
        <v>ITETGNL</v>
      </c>
      <c r="E146" s="4">
        <f>'% D'!AL145</f>
        <v>-4.0723333333333329</v>
      </c>
      <c r="F146" s="12">
        <f>'% D'!AM145</f>
        <v>3.5477321994121374</v>
      </c>
      <c r="G146" s="4">
        <f>'% D'!AN145</f>
        <v>-4.5826666666666664</v>
      </c>
      <c r="H146" s="12">
        <f>'% D'!AO145</f>
        <v>1.6841732934441953</v>
      </c>
      <c r="I146" s="4">
        <f>'% D'!AP145</f>
        <v>-4.6296666666666688</v>
      </c>
      <c r="J146" s="12">
        <f>'% D'!AQ145</f>
        <v>1.342969126694735</v>
      </c>
      <c r="K146" s="4">
        <f>'% D'!AR145</f>
        <v>-2.9373333333333349</v>
      </c>
      <c r="L146" s="12">
        <f>'% D'!AS145</f>
        <v>0.98796688297861768</v>
      </c>
      <c r="M146" s="4">
        <f>'% D'!AT145</f>
        <v>-2.6976666666666702</v>
      </c>
      <c r="N146" s="12">
        <f>'% D'!AU145</f>
        <v>2.032173845719635</v>
      </c>
      <c r="P146" s="4">
        <f>'# D'!AL145</f>
        <v>-0.20333333333333334</v>
      </c>
      <c r="Q146" s="12">
        <f>'# D'!AM145</f>
        <v>0.17742850552718159</v>
      </c>
      <c r="R146" s="4">
        <f>'# D'!AN145</f>
        <v>-0.22933333333333336</v>
      </c>
      <c r="S146" s="12">
        <f>'# D'!AO145</f>
        <v>8.4246296591229911E-2</v>
      </c>
      <c r="T146" s="4">
        <f>'# D'!AP145</f>
        <v>-0.20233333333333337</v>
      </c>
      <c r="U146" s="12">
        <f>'# D'!AQ145</f>
        <v>0.65110534815122334</v>
      </c>
      <c r="V146" s="4">
        <f>'# D'!AR145</f>
        <v>-0.14700000000000002</v>
      </c>
      <c r="W146" s="12">
        <f>'# D'!AS145</f>
        <v>4.9358350332072948E-2</v>
      </c>
      <c r="X146" s="4">
        <f>'# D'!AT145</f>
        <v>-0.13500000000000045</v>
      </c>
      <c r="Y146" s="12">
        <f>'# D'!AU145</f>
        <v>0.10111426018508146</v>
      </c>
      <c r="Z146" s="12"/>
      <c r="AB146" s="15">
        <f>'T-TEST'!V145</f>
        <v>9.9706127895266713E-2</v>
      </c>
      <c r="AC146" s="15">
        <f>'T-TEST'!W145</f>
        <v>1.1056600511169896E-2</v>
      </c>
      <c r="AD146" s="15">
        <f>'T-TEST'!X145</f>
        <v>1.0781310219841207E-2</v>
      </c>
      <c r="AE146" s="15">
        <f>'T-TEST'!Y145</f>
        <v>1.8373349033044852E-2</v>
      </c>
      <c r="AF146" s="15">
        <f>'T-TEST'!Z145</f>
        <v>3.3884177495793436E-2</v>
      </c>
      <c r="AH146" s="8" t="str">
        <f t="shared" si="30"/>
        <v>N</v>
      </c>
      <c r="AI146" s="8" t="str">
        <f t="shared" si="31"/>
        <v>N</v>
      </c>
      <c r="AJ146" s="8" t="str">
        <f t="shared" si="32"/>
        <v>N</v>
      </c>
      <c r="AK146" s="8" t="str">
        <f t="shared" si="33"/>
        <v>N</v>
      </c>
      <c r="AL146" s="8" t="str">
        <f t="shared" si="34"/>
        <v>N</v>
      </c>
      <c r="AM146" s="8"/>
      <c r="AN146" s="4">
        <f>'% D'!AW145</f>
        <v>-3.0313333333333339</v>
      </c>
      <c r="AO146" s="12">
        <f>'% D'!AX145</f>
        <v>2.8700183454360513</v>
      </c>
      <c r="AP146" s="4">
        <f>'% D'!AY145</f>
        <v>-2.4276666666666662</v>
      </c>
      <c r="AQ146" s="12">
        <f>'% D'!AZ145</f>
        <v>1.1040680748831295</v>
      </c>
      <c r="AR146" s="4">
        <f>'% D'!BA145</f>
        <v>-0.92533333333333445</v>
      </c>
      <c r="AS146" s="12">
        <f>'% D'!BB145</f>
        <v>1.3891940765550874</v>
      </c>
      <c r="AT146" s="4">
        <f>'% D'!BC145</f>
        <v>-0.70449999999999946</v>
      </c>
      <c r="AU146" s="12">
        <f>'% D'!BD145</f>
        <v>0.69606984856454357</v>
      </c>
      <c r="AV146" s="4">
        <f>'% D'!BE145</f>
        <v>-0.74683333333332769</v>
      </c>
      <c r="AW146" s="12">
        <f>'% D'!BF145</f>
        <v>1.1467599259005332</v>
      </c>
      <c r="AY146" s="4">
        <f>'# D'!AW145</f>
        <v>-0.15133333333333335</v>
      </c>
      <c r="AZ146" s="12">
        <f>'# D'!AX145</f>
        <v>0.14379697801010338</v>
      </c>
      <c r="BA146" s="4">
        <f>'# D'!AY145</f>
        <v>-0.12099999999999997</v>
      </c>
      <c r="BB146" s="12">
        <f>'# D'!AZ145</f>
        <v>5.5278559578908606E-2</v>
      </c>
      <c r="BC146" s="4">
        <f>'# D'!BA145</f>
        <v>-4.9666666666666748E-2</v>
      </c>
      <c r="BD146" s="12">
        <f>'# D'!BB145</f>
        <v>0.6667432864571522</v>
      </c>
      <c r="BE146" s="4">
        <f>'# D'!BC145</f>
        <v>-3.5500000000000087E-2</v>
      </c>
      <c r="BF146" s="12">
        <f>'# D'!BD145</f>
        <v>3.4597595143325333E-2</v>
      </c>
      <c r="BG146" s="4">
        <f>'# D'!BE145</f>
        <v>-3.7500000000000311E-2</v>
      </c>
      <c r="BH146" s="12">
        <f>'# D'!BF145</f>
        <v>5.666384385127067E-2</v>
      </c>
      <c r="BJ146" s="15">
        <f>'T-TEST'!AB145</f>
        <v>9.4486024045721401E-2</v>
      </c>
      <c r="BK146" s="15">
        <f>'T-TEST'!AC145</f>
        <v>6.2866267519511368E-3</v>
      </c>
      <c r="BL146" s="15">
        <f>'T-TEST'!AD145</f>
        <v>0.27079649547980733</v>
      </c>
      <c r="BM146" s="15">
        <f>'T-TEST'!AE145</f>
        <v>0.26864103130048939</v>
      </c>
      <c r="BN146" s="15">
        <f>'T-TEST'!AF145</f>
        <v>0.2815301181576525</v>
      </c>
      <c r="BP146" s="8" t="str">
        <f t="shared" si="35"/>
        <v>N</v>
      </c>
      <c r="BQ146" s="8" t="str">
        <f t="shared" si="36"/>
        <v>N</v>
      </c>
      <c r="BR146" s="8" t="str">
        <f t="shared" si="37"/>
        <v>N</v>
      </c>
      <c r="BS146" s="8" t="str">
        <f t="shared" si="38"/>
        <v>N</v>
      </c>
      <c r="BT146" s="8" t="str">
        <f t="shared" si="39"/>
        <v>N</v>
      </c>
      <c r="BV146" s="4">
        <f>'% D'!BH145</f>
        <v>1.0409999999999995</v>
      </c>
      <c r="BW146" s="4">
        <f>'% D'!BI145</f>
        <v>4.5188024149615371</v>
      </c>
      <c r="BX146" s="4">
        <f>'% D'!BJ145</f>
        <v>2.1550000000000002</v>
      </c>
      <c r="BY146" s="4">
        <f>'% D'!BK145</f>
        <v>1.7667829338654357</v>
      </c>
      <c r="BZ146" s="4">
        <f>'% D'!BL145</f>
        <v>3.7043333333333344</v>
      </c>
      <c r="CA146" s="4">
        <f>'% D'!BM145</f>
        <v>2.1058757293211166</v>
      </c>
      <c r="CB146" s="4">
        <f>'% D'!BN145</f>
        <v>2.2328333333333354</v>
      </c>
      <c r="CC146" s="4">
        <f>'% D'!BO145</f>
        <v>1.2917460230118483</v>
      </c>
      <c r="CD146" s="4">
        <f>'% D'!BP145</f>
        <v>1.9508333333333425</v>
      </c>
      <c r="CE146" s="4">
        <f>'% D'!BQ145</f>
        <v>1.3846313073368064</v>
      </c>
      <c r="CG146" s="4">
        <f>'# D'!BH145</f>
        <v>5.1999999999999991E-2</v>
      </c>
      <c r="CH146" s="12">
        <f>'# D'!BI145</f>
        <v>0.22597843633895973</v>
      </c>
      <c r="CI146" s="4">
        <f>'# D'!BJ145</f>
        <v>0.10833333333333339</v>
      </c>
      <c r="CJ146" s="12">
        <f>'# D'!BK145</f>
        <v>8.8443222158163803E-2</v>
      </c>
      <c r="CK146" s="4">
        <f>'# D'!BL145</f>
        <v>0.15266666666666662</v>
      </c>
      <c r="CL146" s="12">
        <f>'# D'!BM145</f>
        <v>0.65134332080110113</v>
      </c>
      <c r="CM146" s="4">
        <f>'# D'!BN145</f>
        <v>0.11149999999999993</v>
      </c>
      <c r="CN146" s="12">
        <f>'# D'!BO145</f>
        <v>6.4258229871806141E-2</v>
      </c>
      <c r="CO146" s="4">
        <f>'# D'!BP145</f>
        <v>9.7500000000000142E-2</v>
      </c>
      <c r="CP146" s="12">
        <f>'# D'!BQ145</f>
        <v>6.8492046894153266E-2</v>
      </c>
      <c r="CR146" s="15">
        <f>'T-TEST'!AH145</f>
        <v>0.60927228692759372</v>
      </c>
      <c r="CS146" s="15">
        <f>'T-TEST'!AI145</f>
        <v>6.5997350729114251E-2</v>
      </c>
      <c r="CT146" s="15">
        <f>'T-TEST'!AJ145</f>
        <v>1.2807764829212771E-2</v>
      </c>
      <c r="CU146" s="15">
        <f>'T-TEST'!AK145</f>
        <v>3.0698479240485559E-2</v>
      </c>
      <c r="CV146" s="15">
        <f>'T-TEST'!AL145</f>
        <v>8.806815398895794E-2</v>
      </c>
      <c r="CX146" s="8" t="str">
        <f t="shared" si="40"/>
        <v>N</v>
      </c>
      <c r="CY146" s="8" t="str">
        <f t="shared" si="41"/>
        <v>N</v>
      </c>
      <c r="CZ146" s="8" t="str">
        <f t="shared" si="42"/>
        <v>N</v>
      </c>
      <c r="DA146" s="8" t="str">
        <f t="shared" si="43"/>
        <v>N</v>
      </c>
      <c r="DB146" s="8" t="str">
        <f t="shared" si="44"/>
        <v>N</v>
      </c>
    </row>
    <row r="147" spans="1:106" x14ac:dyDescent="0.25">
      <c r="A147" t="str">
        <f>'Raw Data'!A146</f>
        <v>A_p110g</v>
      </c>
      <c r="B147">
        <f>'Raw Data'!B146</f>
        <v>954</v>
      </c>
      <c r="C147">
        <f>'Raw Data'!C146</f>
        <v>961</v>
      </c>
      <c r="D147" t="str">
        <f>'Raw Data'!D146</f>
        <v>ITETGNLF</v>
      </c>
      <c r="E147" s="4">
        <f>'% D'!AL146</f>
        <v>0.8896666666666655</v>
      </c>
      <c r="F147" s="12">
        <f>'% D'!AM146</f>
        <v>1.259466724880103</v>
      </c>
      <c r="G147" s="4">
        <f>'% D'!AN146</f>
        <v>0.88899999999999979</v>
      </c>
      <c r="H147" s="12">
        <f>'% D'!AO146</f>
        <v>1.5625562816684921</v>
      </c>
      <c r="I147" s="4">
        <f>'% D'!AP146</f>
        <v>0.87633333333333319</v>
      </c>
      <c r="J147" s="12">
        <f>'% D'!AQ146</f>
        <v>1.9760592328852649</v>
      </c>
      <c r="K147" s="4">
        <f>'% D'!AR146</f>
        <v>1.376333333333335</v>
      </c>
      <c r="L147" s="12">
        <f>'% D'!AS146</f>
        <v>1.8961531752852074</v>
      </c>
      <c r="M147" s="4">
        <f>'% D'!AT146</f>
        <v>1.6666666666666679</v>
      </c>
      <c r="N147" s="12">
        <f>'% D'!AU146</f>
        <v>1.6968359543530436</v>
      </c>
      <c r="P147" s="4">
        <f>'# D'!AL146</f>
        <v>5.3666666666666668E-2</v>
      </c>
      <c r="Q147" s="12">
        <f>'# D'!AM146</f>
        <v>7.5279487195844749E-2</v>
      </c>
      <c r="R147" s="4">
        <f>'# D'!AN146</f>
        <v>5.3333333333333316E-2</v>
      </c>
      <c r="S147" s="12">
        <f>'# D'!AO146</f>
        <v>9.3974894308507917E-2</v>
      </c>
      <c r="T147" s="4">
        <f>'# D'!AP146</f>
        <v>4.599999999999993E-2</v>
      </c>
      <c r="U147" s="12">
        <f>'# D'!AQ146</f>
        <v>0.50177227694851145</v>
      </c>
      <c r="V147" s="4">
        <f>'# D'!AR146</f>
        <v>8.2999999999999963E-2</v>
      </c>
      <c r="W147" s="12">
        <f>'# D'!AS146</f>
        <v>0.11392397960092952</v>
      </c>
      <c r="X147" s="4">
        <f>'# D'!AT146</f>
        <v>0.10000000000000009</v>
      </c>
      <c r="Y147" s="12">
        <f>'# D'!AU146</f>
        <v>0.10115293220544147</v>
      </c>
      <c r="Z147" s="12"/>
      <c r="AB147" s="15">
        <f>'T-TEST'!V146</f>
        <v>0.2308391885234598</v>
      </c>
      <c r="AC147" s="15">
        <f>'T-TEST'!W146</f>
        <v>0.2603170979388838</v>
      </c>
      <c r="AD147" s="15">
        <f>'T-TEST'!X146</f>
        <v>0.3523237418265831</v>
      </c>
      <c r="AE147" s="15">
        <f>'T-TEST'!Y146</f>
        <v>0.30704827122182726</v>
      </c>
      <c r="AF147" s="15">
        <f>'T-TEST'!Z146</f>
        <v>7.2756475177407715E-2</v>
      </c>
      <c r="AH147" s="8" t="str">
        <f t="shared" si="30"/>
        <v>N</v>
      </c>
      <c r="AI147" s="8" t="str">
        <f t="shared" si="31"/>
        <v>N</v>
      </c>
      <c r="AJ147" s="8" t="str">
        <f t="shared" si="32"/>
        <v>N</v>
      </c>
      <c r="AK147" s="8" t="str">
        <f t="shared" si="33"/>
        <v>N</v>
      </c>
      <c r="AL147" s="8" t="str">
        <f t="shared" si="34"/>
        <v>N</v>
      </c>
      <c r="AM147" s="8"/>
      <c r="AN147" s="4">
        <f>'% D'!AW146</f>
        <v>1.9736666666666665</v>
      </c>
      <c r="AO147" s="12">
        <f>'% D'!AX146</f>
        <v>0.64676061861292322</v>
      </c>
      <c r="AP147" s="4">
        <f>'% D'!AY146</f>
        <v>0.93566666666666665</v>
      </c>
      <c r="AQ147" s="12">
        <f>'% D'!AZ146</f>
        <v>0.99057514102690936</v>
      </c>
      <c r="AR147" s="4">
        <f>'% D'!BA146</f>
        <v>1.0780000000000012</v>
      </c>
      <c r="AS147" s="12">
        <f>'% D'!BB146</f>
        <v>1.5294555733823407</v>
      </c>
      <c r="AT147" s="4">
        <f>'% D'!BC146</f>
        <v>1.6028333333333329</v>
      </c>
      <c r="AU147" s="12">
        <f>'% D'!BD146</f>
        <v>2.4549851373571965</v>
      </c>
      <c r="AV147" s="4">
        <f>'% D'!BE146</f>
        <v>1.0905000000000022</v>
      </c>
      <c r="AW147" s="12">
        <f>'% D'!BF146</f>
        <v>2.104087792876419</v>
      </c>
      <c r="AY147" s="4">
        <f>'# D'!AW146</f>
        <v>0.1186666666666667</v>
      </c>
      <c r="AZ147" s="12">
        <f>'# D'!AX146</f>
        <v>3.9302136873635679E-2</v>
      </c>
      <c r="BA147" s="4">
        <f>'# D'!AY146</f>
        <v>5.6333333333333319E-2</v>
      </c>
      <c r="BB147" s="12">
        <f>'# D'!AZ146</f>
        <v>5.9464990035501618E-2</v>
      </c>
      <c r="BC147" s="4">
        <f>'# D'!BA146</f>
        <v>5.3333333333333344E-2</v>
      </c>
      <c r="BD147" s="12">
        <f>'# D'!BB146</f>
        <v>0.46874463653320519</v>
      </c>
      <c r="BE147" s="4">
        <f>'# D'!BC146</f>
        <v>9.6666666666666901E-2</v>
      </c>
      <c r="BF147" s="12">
        <f>'# D'!BD146</f>
        <v>0.14685326914109453</v>
      </c>
      <c r="BG147" s="4">
        <f>'# D'!BE146</f>
        <v>6.5333333333333465E-2</v>
      </c>
      <c r="BH147" s="12">
        <f>'# D'!BF146</f>
        <v>0.12601965551845506</v>
      </c>
      <c r="BJ147" s="15">
        <f>'T-TEST'!AB146</f>
        <v>1.7827078763710329E-3</v>
      </c>
      <c r="BK147" s="15">
        <f>'T-TEST'!AC146</f>
        <v>9.6296886670079559E-2</v>
      </c>
      <c r="BL147" s="15">
        <f>'T-TEST'!AD146</f>
        <v>0.2434401893710475</v>
      </c>
      <c r="BM147" s="15">
        <f>'T-TEST'!AE146</f>
        <v>0.25687906823887441</v>
      </c>
      <c r="BN147" s="15">
        <f>'T-TEST'!AF146</f>
        <v>0.42139921032637417</v>
      </c>
      <c r="BP147" s="8" t="str">
        <f t="shared" si="35"/>
        <v>N</v>
      </c>
      <c r="BQ147" s="8" t="str">
        <f t="shared" si="36"/>
        <v>N</v>
      </c>
      <c r="BR147" s="8" t="str">
        <f t="shared" si="37"/>
        <v>N</v>
      </c>
      <c r="BS147" s="8" t="str">
        <f t="shared" si="38"/>
        <v>N</v>
      </c>
      <c r="BT147" s="8" t="str">
        <f t="shared" si="39"/>
        <v>N</v>
      </c>
      <c r="BV147" s="4">
        <f>'% D'!BH146</f>
        <v>1.084000000000001</v>
      </c>
      <c r="BW147" s="4">
        <f>'% D'!BI146</f>
        <v>1.2525842196606605</v>
      </c>
      <c r="BX147" s="4">
        <f>'% D'!BJ146</f>
        <v>4.6666666666666856E-2</v>
      </c>
      <c r="BY147" s="4">
        <f>'% D'!BK146</f>
        <v>1.3601765478852439</v>
      </c>
      <c r="BZ147" s="4">
        <f>'% D'!BL146</f>
        <v>0.20166666666666799</v>
      </c>
      <c r="CA147" s="4">
        <f>'% D'!BM146</f>
        <v>1.2032339082594306</v>
      </c>
      <c r="CB147" s="4">
        <f>'% D'!BN146</f>
        <v>0.22649999999999793</v>
      </c>
      <c r="CC147" s="4">
        <f>'% D'!BO146</f>
        <v>0.82285468836652531</v>
      </c>
      <c r="CD147" s="4">
        <f>'% D'!BP146</f>
        <v>-0.57616666666666561</v>
      </c>
      <c r="CE147" s="4">
        <f>'% D'!BQ146</f>
        <v>2.1312615059363322</v>
      </c>
      <c r="CG147" s="4">
        <f>'# D'!BH146</f>
        <v>6.500000000000003E-2</v>
      </c>
      <c r="CH147" s="12">
        <f>'# D'!BI146</f>
        <v>7.5186192862296039E-2</v>
      </c>
      <c r="CI147" s="4">
        <f>'# D'!BJ146</f>
        <v>3.0000000000000027E-3</v>
      </c>
      <c r="CJ147" s="12">
        <f>'# D'!BK146</f>
        <v>8.1541808338225691E-2</v>
      </c>
      <c r="CK147" s="4">
        <f>'# D'!BL146</f>
        <v>7.3333333333334139E-3</v>
      </c>
      <c r="CL147" s="12">
        <f>'# D'!BM146</f>
        <v>0.49814841326181447</v>
      </c>
      <c r="CM147" s="4">
        <f>'# D'!BN146</f>
        <v>1.3666666666666938E-2</v>
      </c>
      <c r="CN147" s="12">
        <f>'# D'!BO146</f>
        <v>4.9095097077474559E-2</v>
      </c>
      <c r="CO147" s="4">
        <f>'# D'!BP146</f>
        <v>-3.4666666666666623E-2</v>
      </c>
      <c r="CP147" s="12">
        <f>'# D'!BQ146</f>
        <v>0.12786834142328082</v>
      </c>
      <c r="CR147" s="15">
        <f>'T-TEST'!AH146</f>
        <v>0.1706365480853653</v>
      </c>
      <c r="CS147" s="15">
        <f>'T-TEST'!AI146</f>
        <v>0.93974120219598511</v>
      </c>
      <c r="CT147" s="15">
        <f>'T-TEST'!AJ146</f>
        <v>0.73014600764326887</v>
      </c>
      <c r="CU147" s="15">
        <f>'T-TEST'!AK146</f>
        <v>0.71967518478282</v>
      </c>
      <c r="CV147" s="15">
        <f>'T-TEST'!AL146</f>
        <v>0.64164587901730341</v>
      </c>
      <c r="CX147" s="8" t="str">
        <f t="shared" si="40"/>
        <v>N</v>
      </c>
      <c r="CY147" s="8" t="str">
        <f t="shared" si="41"/>
        <v>N</v>
      </c>
      <c r="CZ147" s="8" t="str">
        <f t="shared" si="42"/>
        <v>N</v>
      </c>
      <c r="DA147" s="8" t="str">
        <f t="shared" si="43"/>
        <v>N</v>
      </c>
      <c r="DB147" s="8" t="str">
        <f t="shared" si="44"/>
        <v>N</v>
      </c>
    </row>
    <row r="148" spans="1:106" x14ac:dyDescent="0.25">
      <c r="A148" t="str">
        <f>'Raw Data'!A147</f>
        <v>A_p110g</v>
      </c>
      <c r="B148">
        <f>'Raw Data'!B147</f>
        <v>954</v>
      </c>
      <c r="C148">
        <f>'Raw Data'!C147</f>
        <v>975</v>
      </c>
      <c r="D148" t="str">
        <f>'Raw Data'!D147</f>
        <v>ITETGNLFHIDFGHILGNYKSF</v>
      </c>
      <c r="E148" s="4">
        <f>'% D'!AL147</f>
        <v>2.1903333333333279</v>
      </c>
      <c r="F148" s="12">
        <f>'% D'!AM147</f>
        <v>1.9509349945913204</v>
      </c>
      <c r="G148" s="4">
        <f>'% D'!AN147</f>
        <v>0.27166666666666117</v>
      </c>
      <c r="H148" s="12">
        <f>'% D'!AO147</f>
        <v>2.0099831346733481</v>
      </c>
      <c r="I148" s="4">
        <f>'% D'!AP147</f>
        <v>8.5333333333334593E-2</v>
      </c>
      <c r="J148" s="12">
        <f>'% D'!AQ147</f>
        <v>2.6412598305747959</v>
      </c>
      <c r="K148" s="4">
        <f>'% D'!AR147</f>
        <v>0.22100000000000009</v>
      </c>
      <c r="L148" s="12">
        <f>'% D'!AS147</f>
        <v>1.7730207021366908</v>
      </c>
      <c r="M148" s="4">
        <f>'% D'!AT147</f>
        <v>2.4793333333333294</v>
      </c>
      <c r="N148" s="12">
        <f>'% D'!AU147</f>
        <v>2.1314123315793037</v>
      </c>
      <c r="P148" s="4">
        <f>'# D'!AL147</f>
        <v>0.43799999999999972</v>
      </c>
      <c r="Q148" s="12">
        <f>'# D'!AM147</f>
        <v>0.39029758926640473</v>
      </c>
      <c r="R148" s="4">
        <f>'# D'!AN147</f>
        <v>5.4333333333333123E-2</v>
      </c>
      <c r="S148" s="12">
        <f>'# D'!AO147</f>
        <v>0.40198247112229024</v>
      </c>
      <c r="T148" s="4">
        <f>'# D'!AP147</f>
        <v>8.7666666666666337E-2</v>
      </c>
      <c r="U148" s="12">
        <f>'# D'!AQ147</f>
        <v>0.47277185107682373</v>
      </c>
      <c r="V148" s="4">
        <f>'# D'!AR147</f>
        <v>4.4333333333334224E-2</v>
      </c>
      <c r="W148" s="12">
        <f>'# D'!AS147</f>
        <v>0.35448922794704796</v>
      </c>
      <c r="X148" s="4">
        <f>'# D'!AT147</f>
        <v>0.49599999999999955</v>
      </c>
      <c r="Y148" s="12">
        <f>'# D'!AU147</f>
        <v>0.42628401061226029</v>
      </c>
      <c r="Z148" s="12"/>
      <c r="AB148" s="15">
        <f>'T-TEST'!V147</f>
        <v>5.1436449942539639E-2</v>
      </c>
      <c r="AC148" s="15">
        <f>'T-TEST'!W147</f>
        <v>0.76945882044003533</v>
      </c>
      <c r="AD148" s="15">
        <f>'T-TEST'!X147</f>
        <v>0.94505780736348521</v>
      </c>
      <c r="AE148" s="15">
        <f>'T-TEST'!Y147</f>
        <v>0.7748251703856287</v>
      </c>
      <c r="AF148" s="15">
        <f>'T-TEST'!Z147</f>
        <v>6.993652657043678E-2</v>
      </c>
      <c r="AH148" s="8" t="str">
        <f t="shared" si="30"/>
        <v>N</v>
      </c>
      <c r="AI148" s="8" t="str">
        <f t="shared" si="31"/>
        <v>N</v>
      </c>
      <c r="AJ148" s="8" t="str">
        <f t="shared" si="32"/>
        <v>N</v>
      </c>
      <c r="AK148" s="8" t="str">
        <f t="shared" si="33"/>
        <v>N</v>
      </c>
      <c r="AL148" s="8" t="str">
        <f t="shared" si="34"/>
        <v>N</v>
      </c>
      <c r="AM148" s="8"/>
      <c r="AN148" s="4">
        <f>'% D'!AW147</f>
        <v>2.2973333333333272</v>
      </c>
      <c r="AO148" s="12">
        <f>'% D'!AX147</f>
        <v>2.1353392866414329</v>
      </c>
      <c r="AP148" s="4">
        <f>'% D'!AY147</f>
        <v>0.66866666666666319</v>
      </c>
      <c r="AQ148" s="12">
        <f>'% D'!AZ147</f>
        <v>2.3993213625614995</v>
      </c>
      <c r="AR148" s="4">
        <f>'% D'!BA147</f>
        <v>0.43200000000000216</v>
      </c>
      <c r="AS148" s="12">
        <f>'% D'!BB147</f>
        <v>3.1199066789410868</v>
      </c>
      <c r="AT148" s="4">
        <f>'% D'!BC147</f>
        <v>0.23299999999999699</v>
      </c>
      <c r="AU148" s="12">
        <f>'% D'!BD147</f>
        <v>1.7629166966224157</v>
      </c>
      <c r="AV148" s="4">
        <f>'% D'!BE147</f>
        <v>2.3256666666666561</v>
      </c>
      <c r="AW148" s="12">
        <f>'% D'!BF147</f>
        <v>2.1446511901375152</v>
      </c>
      <c r="AY148" s="4">
        <f>'# D'!AW147</f>
        <v>0.45966666666666622</v>
      </c>
      <c r="AZ148" s="12">
        <f>'# D'!AX147</f>
        <v>0.42794509666820085</v>
      </c>
      <c r="BA148" s="4">
        <f>'# D'!AY147</f>
        <v>0.13433333333333319</v>
      </c>
      <c r="BB148" s="12">
        <f>'# D'!AZ147</f>
        <v>0.47967324932817301</v>
      </c>
      <c r="BC148" s="4">
        <f>'# D'!BA147</f>
        <v>0.11099999999999977</v>
      </c>
      <c r="BD148" s="12">
        <f>'# D'!BB147</f>
        <v>0.52936483267149126</v>
      </c>
      <c r="BE148" s="4">
        <f>'# D'!BC147</f>
        <v>4.6333333333333115E-2</v>
      </c>
      <c r="BF148" s="12">
        <f>'# D'!BD147</f>
        <v>0.35303411226914239</v>
      </c>
      <c r="BG148" s="4">
        <f>'# D'!BE147</f>
        <v>0.46499999999999986</v>
      </c>
      <c r="BH148" s="12">
        <f>'# D'!BF147</f>
        <v>0.42951656700839325</v>
      </c>
      <c r="BJ148" s="15">
        <f>'T-TEST'!AB147</f>
        <v>6.069766269623194E-2</v>
      </c>
      <c r="BK148" s="15">
        <f>'T-TEST'!AC147</f>
        <v>0.53199658459734489</v>
      </c>
      <c r="BL148" s="15">
        <f>'T-TEST'!AD147</f>
        <v>0.75452655589629203</v>
      </c>
      <c r="BM148" s="15">
        <f>'T-TEST'!AE147</f>
        <v>0.79506576440090204</v>
      </c>
      <c r="BN148" s="15">
        <f>'T-TEST'!AF147</f>
        <v>9.50907850693085E-2</v>
      </c>
      <c r="BP148" s="8" t="str">
        <f t="shared" si="35"/>
        <v>N</v>
      </c>
      <c r="BQ148" s="8" t="str">
        <f t="shared" si="36"/>
        <v>N</v>
      </c>
      <c r="BR148" s="8" t="str">
        <f t="shared" si="37"/>
        <v>N</v>
      </c>
      <c r="BS148" s="8" t="str">
        <f t="shared" si="38"/>
        <v>N</v>
      </c>
      <c r="BT148" s="8" t="str">
        <f t="shared" si="39"/>
        <v>N</v>
      </c>
      <c r="BV148" s="4">
        <f>'% D'!BH147</f>
        <v>0.10699999999999932</v>
      </c>
      <c r="BW148" s="4">
        <f>'% D'!BI147</f>
        <v>2.144245101911975</v>
      </c>
      <c r="BX148" s="4">
        <f>'% D'!BJ147</f>
        <v>0.39700000000000202</v>
      </c>
      <c r="BY148" s="4">
        <f>'% D'!BK147</f>
        <v>1.8450538594590979</v>
      </c>
      <c r="BZ148" s="4">
        <f>'% D'!BL147</f>
        <v>0.34666666666666757</v>
      </c>
      <c r="CA148" s="4">
        <f>'% D'!BM147</f>
        <v>2.2576589337664994</v>
      </c>
      <c r="CB148" s="4">
        <f>'% D'!BN147</f>
        <v>1.1999999999996902E-2</v>
      </c>
      <c r="CC148" s="4">
        <f>'% D'!BO147</f>
        <v>1.7015034261124993</v>
      </c>
      <c r="CD148" s="4">
        <f>'% D'!BP147</f>
        <v>-0.15366666666667328</v>
      </c>
      <c r="CE148" s="4">
        <f>'% D'!BQ147</f>
        <v>1.5112833616799797</v>
      </c>
      <c r="CG148" s="4">
        <f>'# D'!BH147</f>
        <v>2.1666666666666501E-2</v>
      </c>
      <c r="CH148" s="12">
        <f>'# D'!BI147</f>
        <v>0.4290058257410555</v>
      </c>
      <c r="CI148" s="4">
        <f>'# D'!BJ147</f>
        <v>8.0000000000000071E-2</v>
      </c>
      <c r="CJ148" s="12">
        <f>'# D'!BK147</f>
        <v>0.36901419527586965</v>
      </c>
      <c r="CK148" s="4">
        <f>'# D'!BL147</f>
        <v>2.3333333333333428E-2</v>
      </c>
      <c r="CL148" s="12">
        <f>'# D'!BM147</f>
        <v>0.47322711365780007</v>
      </c>
      <c r="CM148" s="4">
        <f>'# D'!BN147</f>
        <v>1.9999999999988916E-3</v>
      </c>
      <c r="CN148" s="12">
        <f>'# D'!BO147</f>
        <v>0.34086637064744874</v>
      </c>
      <c r="CO148" s="4">
        <f>'# D'!BP147</f>
        <v>-3.0999999999999694E-2</v>
      </c>
      <c r="CP148" s="12">
        <f>'# D'!BQ147</f>
        <v>0.30223757307645593</v>
      </c>
      <c r="CR148" s="15">
        <f>'T-TEST'!AH147</f>
        <v>0.90803527788439764</v>
      </c>
      <c r="CS148" s="15">
        <f>'T-TEST'!AI147</f>
        <v>0.63492177510796366</v>
      </c>
      <c r="CT148" s="15">
        <f>'T-TEST'!AJ147</f>
        <v>0.73427703946529299</v>
      </c>
      <c r="CU148" s="15">
        <f>'T-TEST'!AK147</f>
        <v>0.9907698545011685</v>
      </c>
      <c r="CV148" s="15">
        <f>'T-TEST'!AL147</f>
        <v>0.84147449674430663</v>
      </c>
      <c r="CX148" s="8" t="str">
        <f t="shared" si="40"/>
        <v>N</v>
      </c>
      <c r="CY148" s="8" t="str">
        <f t="shared" si="41"/>
        <v>N</v>
      </c>
      <c r="CZ148" s="8" t="str">
        <f t="shared" si="42"/>
        <v>N</v>
      </c>
      <c r="DA148" s="8" t="str">
        <f t="shared" si="43"/>
        <v>N</v>
      </c>
      <c r="DB148" s="8" t="str">
        <f t="shared" si="44"/>
        <v>N</v>
      </c>
    </row>
    <row r="149" spans="1:106" x14ac:dyDescent="0.25">
      <c r="A149" t="str">
        <f>'Raw Data'!A148</f>
        <v>A_p110g</v>
      </c>
      <c r="B149">
        <f>'Raw Data'!B148</f>
        <v>954</v>
      </c>
      <c r="C149">
        <f>'Raw Data'!C148</f>
        <v>992</v>
      </c>
      <c r="D149" t="str">
        <f>'Raw Data'!D148</f>
        <v>ITETGNLFHIDFGHILGNYKSFLGINKERVPFVLTPDFL</v>
      </c>
      <c r="E149" s="4">
        <f>'% D'!AL148</f>
        <v>2.846666666666664</v>
      </c>
      <c r="F149" s="12">
        <f>'% D'!AM148</f>
        <v>2.834289288038272</v>
      </c>
      <c r="G149" s="4">
        <f>'% D'!AN148</f>
        <v>0.33033333333333559</v>
      </c>
      <c r="H149" s="12">
        <f>'% D'!AO148</f>
        <v>2.4434042584250455</v>
      </c>
      <c r="I149" s="4">
        <f>'% D'!AP148</f>
        <v>1.1713333333333296</v>
      </c>
      <c r="J149" s="12">
        <f>'% D'!AQ148</f>
        <v>2.0479606114695446</v>
      </c>
      <c r="K149" s="4">
        <f>'% D'!AR148</f>
        <v>0.78566666666666407</v>
      </c>
      <c r="L149" s="12">
        <f>'% D'!AS148</f>
        <v>1.8998363559508704</v>
      </c>
      <c r="M149" s="4">
        <f>'% D'!AT148</f>
        <v>2.4150000000000027</v>
      </c>
      <c r="N149" s="12">
        <f>'% D'!AU148</f>
        <v>2.696350488258318</v>
      </c>
      <c r="P149" s="4">
        <f>'# D'!AL148</f>
        <v>0.99599999999999955</v>
      </c>
      <c r="Q149" s="12">
        <f>'# D'!AM148</f>
        <v>0.99195976197925051</v>
      </c>
      <c r="R149" s="4">
        <f>'# D'!AN148</f>
        <v>0.11566666666666769</v>
      </c>
      <c r="S149" s="12">
        <f>'# D'!AO148</f>
        <v>0.85564070763377909</v>
      </c>
      <c r="T149" s="4">
        <f>'# D'!AP148</f>
        <v>0.58033333333333381</v>
      </c>
      <c r="U149" s="12">
        <f>'# D'!AQ148</f>
        <v>1.1442702326121252</v>
      </c>
      <c r="V149" s="4">
        <f>'# D'!AR148</f>
        <v>0.27466666666666484</v>
      </c>
      <c r="W149" s="12">
        <f>'# D'!AS148</f>
        <v>0.66489660035961495</v>
      </c>
      <c r="X149" s="4">
        <f>'# D'!AT148</f>
        <v>0.84499999999999886</v>
      </c>
      <c r="Y149" s="12">
        <f>'# D'!AU148</f>
        <v>0.9435697019272935</v>
      </c>
      <c r="Z149" s="12"/>
      <c r="AB149" s="15">
        <f>'T-TEST'!V148</f>
        <v>0.12065083096247332</v>
      </c>
      <c r="AC149" s="15">
        <f>'T-TEST'!W148</f>
        <v>0.76367279117003206</v>
      </c>
      <c r="AD149" s="15">
        <f>'T-TEST'!X148</f>
        <v>0.32623751900742493</v>
      </c>
      <c r="AE149" s="15">
        <f>'T-TEST'!Y148</f>
        <v>0.386158418341985</v>
      </c>
      <c r="AF149" s="15">
        <f>'T-TEST'!Z148</f>
        <v>0.14382549703000858</v>
      </c>
      <c r="AH149" s="8" t="str">
        <f t="shared" si="30"/>
        <v>N</v>
      </c>
      <c r="AI149" s="8" t="str">
        <f t="shared" si="31"/>
        <v>N</v>
      </c>
      <c r="AJ149" s="8" t="str">
        <f t="shared" si="32"/>
        <v>N</v>
      </c>
      <c r="AK149" s="8" t="str">
        <f t="shared" si="33"/>
        <v>N</v>
      </c>
      <c r="AL149" s="8" t="str">
        <f t="shared" si="34"/>
        <v>N</v>
      </c>
      <c r="AM149" s="8"/>
      <c r="AN149" s="4">
        <f>'% D'!AW148</f>
        <v>0.711666666666666</v>
      </c>
      <c r="AO149" s="12">
        <f>'% D'!AX148</f>
        <v>1.8435475946082232</v>
      </c>
      <c r="AP149" s="4">
        <f>'% D'!AY148</f>
        <v>-0.35566666666666436</v>
      </c>
      <c r="AQ149" s="12">
        <f>'% D'!AZ148</f>
        <v>2.2299606759788144</v>
      </c>
      <c r="AR149" s="4">
        <f>'% D'!BA148</f>
        <v>-0.74833333333333485</v>
      </c>
      <c r="AS149" s="12">
        <f>'% D'!BB148</f>
        <v>2.6837902239224816</v>
      </c>
      <c r="AT149" s="4">
        <f>'% D'!BC148</f>
        <v>0.17800000000000082</v>
      </c>
      <c r="AU149" s="12">
        <f>'% D'!BD148</f>
        <v>1.6620410956252691</v>
      </c>
      <c r="AV149" s="4">
        <f>'% D'!BE148</f>
        <v>2.0111666666666714</v>
      </c>
      <c r="AW149" s="12">
        <f>'% D'!BF148</f>
        <v>3.2873180302858795</v>
      </c>
      <c r="AY149" s="4">
        <f>'# D'!AW148</f>
        <v>0.24866666666666681</v>
      </c>
      <c r="AZ149" s="12">
        <f>'# D'!AX148</f>
        <v>0.64520616877373305</v>
      </c>
      <c r="BA149" s="4">
        <f>'# D'!AY148</f>
        <v>-0.12433333333333252</v>
      </c>
      <c r="BB149" s="12">
        <f>'# D'!AZ148</f>
        <v>0.78030347940688327</v>
      </c>
      <c r="BC149" s="4">
        <f>'# D'!BA148</f>
        <v>7.6333333333332476E-2</v>
      </c>
      <c r="BD149" s="12">
        <f>'# D'!BB148</f>
        <v>1.1744300192114445</v>
      </c>
      <c r="BE149" s="4">
        <f>'# D'!BC148</f>
        <v>6.1833333333332519E-2</v>
      </c>
      <c r="BF149" s="12">
        <f>'# D'!BD148</f>
        <v>0.58211863314750745</v>
      </c>
      <c r="BG149" s="4">
        <f>'# D'!BE148</f>
        <v>0.70333333333333137</v>
      </c>
      <c r="BH149" s="12">
        <f>'# D'!BF148</f>
        <v>1.1504967106300432</v>
      </c>
      <c r="BJ149" s="15">
        <f>'T-TEST'!AB148</f>
        <v>0.40392990533898948</v>
      </c>
      <c r="BK149" s="15">
        <f>'T-TEST'!AC148</f>
        <v>0.73395585067611746</v>
      </c>
      <c r="BL149" s="15">
        <f>'T-TEST'!AD148</f>
        <v>0.54131197814798637</v>
      </c>
      <c r="BM149" s="15">
        <f>'T-TEST'!AE148</f>
        <v>0.84205663781281204</v>
      </c>
      <c r="BN149" s="15">
        <f>'T-TEST'!AF148</f>
        <v>0.27104971842606429</v>
      </c>
      <c r="BP149" s="8" t="str">
        <f t="shared" si="35"/>
        <v>N</v>
      </c>
      <c r="BQ149" s="8" t="str">
        <f t="shared" si="36"/>
        <v>N</v>
      </c>
      <c r="BR149" s="8" t="str">
        <f t="shared" si="37"/>
        <v>N</v>
      </c>
      <c r="BS149" s="8" t="str">
        <f t="shared" si="38"/>
        <v>N</v>
      </c>
      <c r="BT149" s="8" t="str">
        <f t="shared" si="39"/>
        <v>N</v>
      </c>
      <c r="BV149" s="4">
        <f>'% D'!BH148</f>
        <v>-2.134999999999998</v>
      </c>
      <c r="BW149" s="4">
        <f>'% D'!BI148</f>
        <v>3.0443787921729921</v>
      </c>
      <c r="BX149" s="4">
        <f>'% D'!BJ148</f>
        <v>-0.68599999999999994</v>
      </c>
      <c r="BY149" s="4">
        <f>'% D'!BK148</f>
        <v>1.750902958603318</v>
      </c>
      <c r="BZ149" s="4">
        <f>'% D'!BL148</f>
        <v>-1.9196666666666644</v>
      </c>
      <c r="CA149" s="4">
        <f>'% D'!BM148</f>
        <v>1.5813093848436535</v>
      </c>
      <c r="CB149" s="4">
        <f>'% D'!BN148</f>
        <v>-0.60766666666666325</v>
      </c>
      <c r="CC149" s="4">
        <f>'% D'!BO148</f>
        <v>2.0593023286621484</v>
      </c>
      <c r="CD149" s="4">
        <f>'% D'!BP148</f>
        <v>-0.40383333333333127</v>
      </c>
      <c r="CE149" s="4">
        <f>'% D'!BQ148</f>
        <v>2.2134179521582813</v>
      </c>
      <c r="CG149" s="4">
        <f>'# D'!BH148</f>
        <v>-0.74733333333333274</v>
      </c>
      <c r="CH149" s="12">
        <f>'# D'!BI148</f>
        <v>1.0660115441521862</v>
      </c>
      <c r="CI149" s="4">
        <f>'# D'!BJ148</f>
        <v>-0.24000000000000021</v>
      </c>
      <c r="CJ149" s="12">
        <f>'# D'!BK148</f>
        <v>0.61291078908469454</v>
      </c>
      <c r="CK149" s="4">
        <f>'# D'!BL148</f>
        <v>-0.50400000000000134</v>
      </c>
      <c r="CL149" s="12">
        <f>'# D'!BM148</f>
        <v>1.0582966127724389</v>
      </c>
      <c r="CM149" s="4">
        <f>'# D'!BN148</f>
        <v>-0.21283333333333232</v>
      </c>
      <c r="CN149" s="12">
        <f>'# D'!BO148</f>
        <v>0.72058828384237406</v>
      </c>
      <c r="CO149" s="4">
        <f>'# D'!BP148</f>
        <v>-0.1416666666666675</v>
      </c>
      <c r="CP149" s="12">
        <f>'# D'!BQ148</f>
        <v>0.7745372035841771</v>
      </c>
      <c r="CR149" s="15">
        <f>'T-TEST'!AH148</f>
        <v>0.2018400532041516</v>
      </c>
      <c r="CS149" s="15">
        <f>'T-TEST'!AI148</f>
        <v>0.39794149355880321</v>
      </c>
      <c r="CT149" s="15">
        <f>'T-TEST'!AJ148</f>
        <v>7.8757119457137287E-2</v>
      </c>
      <c r="CU149" s="15">
        <f>'T-TEST'!AK148</f>
        <v>0.56202745856986147</v>
      </c>
      <c r="CV149" s="15">
        <f>'T-TEST'!AL148</f>
        <v>0.75845451412356546</v>
      </c>
      <c r="CX149" s="8" t="str">
        <f t="shared" si="40"/>
        <v>N</v>
      </c>
      <c r="CY149" s="8" t="str">
        <f t="shared" si="41"/>
        <v>N</v>
      </c>
      <c r="CZ149" s="8" t="str">
        <f t="shared" si="42"/>
        <v>N</v>
      </c>
      <c r="DA149" s="8" t="str">
        <f t="shared" si="43"/>
        <v>N</v>
      </c>
      <c r="DB149" s="8" t="str">
        <f t="shared" si="44"/>
        <v>N</v>
      </c>
    </row>
    <row r="150" spans="1:106" x14ac:dyDescent="0.25">
      <c r="A150" t="str">
        <f>'Raw Data'!A149</f>
        <v>A_p110g</v>
      </c>
      <c r="B150">
        <f>'Raw Data'!B149</f>
        <v>961</v>
      </c>
      <c r="C150">
        <f>'Raw Data'!C149</f>
        <v>972</v>
      </c>
      <c r="D150" t="str">
        <f>'Raw Data'!D149</f>
        <v>FHIDFGHILGNY</v>
      </c>
      <c r="E150" s="4">
        <f>'% D'!AL149</f>
        <v>2.1093333333333355</v>
      </c>
      <c r="F150" s="12">
        <f>'% D'!AM149</f>
        <v>0.81411205447510981</v>
      </c>
      <c r="G150" s="4">
        <f>'% D'!AN149</f>
        <v>1.0626666666666651</v>
      </c>
      <c r="H150" s="12">
        <f>'% D'!AO149</f>
        <v>1.0680650887567518</v>
      </c>
      <c r="I150" s="4">
        <f>'% D'!AP149</f>
        <v>1.1276666666666699</v>
      </c>
      <c r="J150" s="12">
        <f>'% D'!AQ149</f>
        <v>0.97486145454079065</v>
      </c>
      <c r="K150" s="4">
        <f>'% D'!AR149</f>
        <v>0.81966666666666299</v>
      </c>
      <c r="L150" s="12">
        <f>'% D'!AS149</f>
        <v>0.9087640592158317</v>
      </c>
      <c r="M150" s="4">
        <f>'% D'!AT149</f>
        <v>2.4156666666666595</v>
      </c>
      <c r="N150" s="12">
        <f>'% D'!AU149</f>
        <v>0.41048400921442596</v>
      </c>
      <c r="P150" s="4">
        <f>'# D'!AL149</f>
        <v>0.21066666666666656</v>
      </c>
      <c r="Q150" s="12">
        <f>'# D'!AM149</f>
        <v>8.0826080780684748E-2</v>
      </c>
      <c r="R150" s="4">
        <f>'# D'!AN149</f>
        <v>0.10599999999999898</v>
      </c>
      <c r="S150" s="12">
        <f>'# D'!AO149</f>
        <v>0.10673688333021031</v>
      </c>
      <c r="T150" s="4">
        <f>'# D'!AP149</f>
        <v>0.12633333333333319</v>
      </c>
      <c r="U150" s="12">
        <f>'# D'!AQ149</f>
        <v>0.40080676669345017</v>
      </c>
      <c r="V150" s="4">
        <f>'# D'!AR149</f>
        <v>8.2000000000000739E-2</v>
      </c>
      <c r="W150" s="12">
        <f>'# D'!AS149</f>
        <v>9.1109233149093846E-2</v>
      </c>
      <c r="X150" s="4">
        <f>'# D'!AT149</f>
        <v>0.24166666666666536</v>
      </c>
      <c r="Y150" s="12">
        <f>'# D'!AU149</f>
        <v>4.1052454488870418E-2</v>
      </c>
      <c r="Z150" s="12"/>
      <c r="AB150" s="15">
        <f>'T-TEST'!V149</f>
        <v>7.8023404533273388E-3</v>
      </c>
      <c r="AC150" s="15">
        <f>'T-TEST'!W149</f>
        <v>7.410528752611463E-2</v>
      </c>
      <c r="AD150" s="15">
        <f>'T-TEST'!X149</f>
        <v>8.779458499850841E-2</v>
      </c>
      <c r="AE150" s="15">
        <f>'T-TEST'!Y149</f>
        <v>9.2385729211183515E-2</v>
      </c>
      <c r="AF150" s="15">
        <f>'T-TEST'!Z149</f>
        <v>4.4021436790229931E-4</v>
      </c>
      <c r="AH150" s="8" t="str">
        <f t="shared" si="30"/>
        <v>N</v>
      </c>
      <c r="AI150" s="8" t="str">
        <f t="shared" si="31"/>
        <v>N</v>
      </c>
      <c r="AJ150" s="8" t="str">
        <f t="shared" si="32"/>
        <v>N</v>
      </c>
      <c r="AK150" s="8" t="str">
        <f t="shared" si="33"/>
        <v>N</v>
      </c>
      <c r="AL150" s="8" t="str">
        <f t="shared" si="34"/>
        <v>N</v>
      </c>
      <c r="AM150" s="8"/>
      <c r="AN150" s="4">
        <f>'% D'!AW149</f>
        <v>0.79333333333333655</v>
      </c>
      <c r="AO150" s="12">
        <f>'% D'!AX149</f>
        <v>1.6678082295162167</v>
      </c>
      <c r="AP150" s="4">
        <f>'% D'!AY149</f>
        <v>0.19266666666666765</v>
      </c>
      <c r="AQ150" s="12">
        <f>'% D'!AZ149</f>
        <v>0.76236633499506079</v>
      </c>
      <c r="AR150" s="4">
        <f>'% D'!BA149</f>
        <v>0.58933333333333593</v>
      </c>
      <c r="AS150" s="12">
        <f>'% D'!BB149</f>
        <v>1.1358266245017923</v>
      </c>
      <c r="AT150" s="4">
        <f>'% D'!BC149</f>
        <v>0.76166666666666316</v>
      </c>
      <c r="AU150" s="12">
        <f>'% D'!BD149</f>
        <v>0.60002771755990381</v>
      </c>
      <c r="AV150" s="4">
        <f>'% D'!BE149</f>
        <v>1.6909999999999954</v>
      </c>
      <c r="AW150" s="12">
        <f>'% D'!BF149</f>
        <v>0.90201419333929866</v>
      </c>
      <c r="AY150" s="4">
        <f>'# D'!AW149</f>
        <v>7.8999999999999737E-2</v>
      </c>
      <c r="AZ150" s="12">
        <f>'# D'!AX149</f>
        <v>0.16668518570526361</v>
      </c>
      <c r="BA150" s="4">
        <f>'# D'!AY149</f>
        <v>1.9000000000000128E-2</v>
      </c>
      <c r="BB150" s="12">
        <f>'# D'!AZ149</f>
        <v>7.6299907403201028E-2</v>
      </c>
      <c r="BC150" s="4">
        <f>'# D'!BA149</f>
        <v>6.2666666666666426E-2</v>
      </c>
      <c r="BD150" s="12">
        <f>'# D'!BB149</f>
        <v>0.39711179989568318</v>
      </c>
      <c r="BE150" s="4">
        <f>'# D'!BC149</f>
        <v>7.5833333333333641E-2</v>
      </c>
      <c r="BF150" s="12">
        <f>'# D'!BD149</f>
        <v>6.0043325671900627E-2</v>
      </c>
      <c r="BG150" s="4">
        <f>'# D'!BE149</f>
        <v>0.16899999999999959</v>
      </c>
      <c r="BH150" s="12">
        <f>'# D'!BF149</f>
        <v>9.04112685353749E-2</v>
      </c>
      <c r="BJ150" s="15">
        <f>'T-TEST'!AB149</f>
        <v>0.3618748209525115</v>
      </c>
      <c r="BK150" s="15">
        <f>'T-TEST'!AC149</f>
        <v>0.63349686659657289</v>
      </c>
      <c r="BL150" s="15">
        <f>'T-TEST'!AD149</f>
        <v>0.28916210700600409</v>
      </c>
      <c r="BM150" s="15">
        <f>'T-TEST'!AE149</f>
        <v>9.4658990469647819E-2</v>
      </c>
      <c r="BN150" s="15">
        <f>'T-TEST'!AF149</f>
        <v>0.14237418049342804</v>
      </c>
      <c r="BP150" s="8" t="str">
        <f t="shared" si="35"/>
        <v>N</v>
      </c>
      <c r="BQ150" s="8" t="str">
        <f t="shared" si="36"/>
        <v>N</v>
      </c>
      <c r="BR150" s="8" t="str">
        <f t="shared" si="37"/>
        <v>N</v>
      </c>
      <c r="BS150" s="8" t="str">
        <f t="shared" si="38"/>
        <v>N</v>
      </c>
      <c r="BT150" s="8" t="str">
        <f t="shared" si="39"/>
        <v>N</v>
      </c>
      <c r="BV150" s="4">
        <f>'% D'!BH149</f>
        <v>-1.3159999999999989</v>
      </c>
      <c r="BW150" s="4">
        <f>'% D'!BI149</f>
        <v>1.4383852662112189</v>
      </c>
      <c r="BX150" s="4">
        <f>'% D'!BJ149</f>
        <v>-0.86999999999999744</v>
      </c>
      <c r="BY150" s="4">
        <f>'% D'!BK149</f>
        <v>0.67682317135414305</v>
      </c>
      <c r="BZ150" s="4">
        <f>'% D'!BL149</f>
        <v>-0.538333333333334</v>
      </c>
      <c r="CA150" s="4">
        <f>'% D'!BM149</f>
        <v>0.74611586280288333</v>
      </c>
      <c r="CB150" s="4">
        <f>'% D'!BN149</f>
        <v>-5.7999999999999829E-2</v>
      </c>
      <c r="CC150" s="4">
        <f>'% D'!BO149</f>
        <v>0.58026534563156251</v>
      </c>
      <c r="CD150" s="4">
        <f>'% D'!BP149</f>
        <v>-0.72466666666666413</v>
      </c>
      <c r="CE150" s="4">
        <f>'% D'!BQ149</f>
        <v>0.80106101188413836</v>
      </c>
      <c r="CG150" s="4">
        <f>'# D'!BH149</f>
        <v>-0.13166666666666682</v>
      </c>
      <c r="CH150" s="12">
        <f>'# D'!BI149</f>
        <v>0.14335113335751312</v>
      </c>
      <c r="CI150" s="4">
        <f>'# D'!BJ149</f>
        <v>-8.6999999999998856E-2</v>
      </c>
      <c r="CJ150" s="12">
        <f>'# D'!BK149</f>
        <v>6.7549417686253929E-2</v>
      </c>
      <c r="CK150" s="4">
        <f>'# D'!BL149</f>
        <v>-6.366666666666676E-2</v>
      </c>
      <c r="CL150" s="12">
        <f>'# D'!BM149</f>
        <v>0.41768530484927302</v>
      </c>
      <c r="CM150" s="4">
        <f>'# D'!BN149</f>
        <v>-6.1666666666670977E-3</v>
      </c>
      <c r="CN150" s="12">
        <f>'# D'!BO149</f>
        <v>5.7935965162282207E-2</v>
      </c>
      <c r="CO150" s="4">
        <f>'# D'!BP149</f>
        <v>-7.2666666666665769E-2</v>
      </c>
      <c r="CP150" s="12">
        <f>'# D'!BQ149</f>
        <v>8.0748833691821009E-2</v>
      </c>
      <c r="CR150" s="15">
        <f>'T-TEST'!AH149</f>
        <v>0.1789849360819771</v>
      </c>
      <c r="CS150" s="15">
        <f>'T-TEST'!AI149</f>
        <v>7.6871433728712649E-2</v>
      </c>
      <c r="CT150" s="15">
        <f>'T-TEST'!AJ149</f>
        <v>0.17200259035061127</v>
      </c>
      <c r="CU150" s="15">
        <f>'T-TEST'!AK149</f>
        <v>0.83904899137114142</v>
      </c>
      <c r="CV150" s="15">
        <f>'T-TEST'!AL149</f>
        <v>0.35165623272761265</v>
      </c>
      <c r="CX150" s="8" t="str">
        <f t="shared" si="40"/>
        <v>N</v>
      </c>
      <c r="CY150" s="8" t="str">
        <f t="shared" si="41"/>
        <v>N</v>
      </c>
      <c r="CZ150" s="8" t="str">
        <f t="shared" si="42"/>
        <v>N</v>
      </c>
      <c r="DA150" s="8" t="str">
        <f t="shared" si="43"/>
        <v>N</v>
      </c>
      <c r="DB150" s="8" t="str">
        <f t="shared" si="44"/>
        <v>N</v>
      </c>
    </row>
    <row r="151" spans="1:106" x14ac:dyDescent="0.25">
      <c r="A151" t="str">
        <f>'Raw Data'!A150</f>
        <v>A_p110g</v>
      </c>
      <c r="B151">
        <f>'Raw Data'!B150</f>
        <v>961</v>
      </c>
      <c r="C151">
        <f>'Raw Data'!C150</f>
        <v>975</v>
      </c>
      <c r="D151" t="str">
        <f>'Raw Data'!D150</f>
        <v>FHIDFGHILGNYKSF</v>
      </c>
      <c r="E151" s="4">
        <f>'% D'!AL150</f>
        <v>2.3886666666666656</v>
      </c>
      <c r="F151" s="12">
        <f>'% D'!AM150</f>
        <v>1.5519710077631583</v>
      </c>
      <c r="G151" s="4">
        <f>'% D'!AN150</f>
        <v>0.77500000000000568</v>
      </c>
      <c r="H151" s="12">
        <f>'% D'!AO150</f>
        <v>2.237248343272296</v>
      </c>
      <c r="I151" s="4">
        <f>'% D'!AP150</f>
        <v>1.3736666666666579</v>
      </c>
      <c r="J151" s="12">
        <f>'% D'!AQ150</f>
        <v>2.1013803486985161</v>
      </c>
      <c r="K151" s="4">
        <f>'% D'!AR150</f>
        <v>1.1883333333333397</v>
      </c>
      <c r="L151" s="12">
        <f>'% D'!AS150</f>
        <v>1.2903635802733426</v>
      </c>
      <c r="M151" s="4">
        <f>'% D'!AT150</f>
        <v>2.4163333333333412</v>
      </c>
      <c r="N151" s="12">
        <f>'% D'!AU150</f>
        <v>1.2472219528131885</v>
      </c>
      <c r="P151" s="4">
        <f>'# D'!AL150</f>
        <v>0.3106666666666662</v>
      </c>
      <c r="Q151" s="12">
        <f>'# D'!AM150</f>
        <v>0.20195760414313271</v>
      </c>
      <c r="R151" s="4">
        <f>'# D'!AN150</f>
        <v>0.10066666666666535</v>
      </c>
      <c r="S151" s="12">
        <f>'# D'!AO150</f>
        <v>0.2905237506458585</v>
      </c>
      <c r="T151" s="4">
        <f>'# D'!AP150</f>
        <v>0.22299999999999986</v>
      </c>
      <c r="U151" s="12">
        <f>'# D'!AQ150</f>
        <v>0.44008796032744074</v>
      </c>
      <c r="V151" s="4">
        <f>'# D'!AR150</f>
        <v>0.15433333333333366</v>
      </c>
      <c r="W151" s="12">
        <f>'# D'!AS150</f>
        <v>0.16738694551849104</v>
      </c>
      <c r="X151" s="4">
        <f>'# D'!AT150</f>
        <v>0.31400000000000006</v>
      </c>
      <c r="Y151" s="12">
        <f>'# D'!AU150</f>
        <v>0.16175291915104251</v>
      </c>
      <c r="Z151" s="12"/>
      <c r="AB151" s="15">
        <f>'T-TEST'!V150</f>
        <v>2.7215282120005933E-2</v>
      </c>
      <c r="AC151" s="15">
        <f>'T-TEST'!W150</f>
        <v>0.44751355983583407</v>
      </c>
      <c r="AD151" s="15">
        <f>'T-TEST'!X150</f>
        <v>0.19475031395523104</v>
      </c>
      <c r="AE151" s="15">
        <f>'T-TEST'!Y150</f>
        <v>8.7669687954735009E-2</v>
      </c>
      <c r="AF151" s="15">
        <f>'T-TEST'!Z150</f>
        <v>1.8152400924870735E-2</v>
      </c>
      <c r="AH151" s="8" t="str">
        <f t="shared" si="30"/>
        <v>N</v>
      </c>
      <c r="AI151" s="8" t="str">
        <f t="shared" si="31"/>
        <v>N</v>
      </c>
      <c r="AJ151" s="8" t="str">
        <f t="shared" si="32"/>
        <v>N</v>
      </c>
      <c r="AK151" s="8" t="str">
        <f t="shared" si="33"/>
        <v>N</v>
      </c>
      <c r="AL151" s="8" t="str">
        <f t="shared" si="34"/>
        <v>N</v>
      </c>
      <c r="AM151" s="8"/>
      <c r="AN151" s="4">
        <f>'% D'!AW150</f>
        <v>0.83100000000000307</v>
      </c>
      <c r="AO151" s="12">
        <f>'% D'!AX150</f>
        <v>1.8871940935352678</v>
      </c>
      <c r="AP151" s="4">
        <f>'% D'!AY150</f>
        <v>0.27933333333334076</v>
      </c>
      <c r="AQ151" s="12">
        <f>'% D'!AZ150</f>
        <v>1.9552108132593149</v>
      </c>
      <c r="AR151" s="4">
        <f>'% D'!BA150</f>
        <v>1.1143333333333274</v>
      </c>
      <c r="AS151" s="12">
        <f>'% D'!BB150</f>
        <v>2.2289438361314216</v>
      </c>
      <c r="AT151" s="4">
        <f>'% D'!BC150</f>
        <v>1.2445000000000093</v>
      </c>
      <c r="AU151" s="12">
        <f>'% D'!BD150</f>
        <v>0.8908536798546336</v>
      </c>
      <c r="AV151" s="4">
        <f>'% D'!BE150</f>
        <v>1.8455000000000013</v>
      </c>
      <c r="AW151" s="12">
        <f>'% D'!BF150</f>
        <v>0.8620646197234636</v>
      </c>
      <c r="AY151" s="4">
        <f>'# D'!AW150</f>
        <v>0.10799999999999965</v>
      </c>
      <c r="AZ151" s="12">
        <f>'# D'!AX150</f>
        <v>0.24545850387607948</v>
      </c>
      <c r="BA151" s="4">
        <f>'# D'!AY150</f>
        <v>3.633333333333244E-2</v>
      </c>
      <c r="BB151" s="12">
        <f>'# D'!AZ150</f>
        <v>0.2543242797687798</v>
      </c>
      <c r="BC151" s="4">
        <f>'# D'!BA150</f>
        <v>0.18166666666666575</v>
      </c>
      <c r="BD151" s="12">
        <f>'# D'!BB150</f>
        <v>0.47115750324549899</v>
      </c>
      <c r="BE151" s="4">
        <f>'# D'!BC150</f>
        <v>0.16166666666666618</v>
      </c>
      <c r="BF151" s="12">
        <f>'# D'!BD150</f>
        <v>0.11594460054945167</v>
      </c>
      <c r="BG151" s="4">
        <f>'# D'!BE150</f>
        <v>0.23983333333333334</v>
      </c>
      <c r="BH151" s="12">
        <f>'# D'!BF150</f>
        <v>0.11203906531115956</v>
      </c>
      <c r="BJ151" s="15">
        <f>'T-TEST'!AB150</f>
        <v>0.38641941174069055</v>
      </c>
      <c r="BK151" s="15">
        <f>'T-TEST'!AC150</f>
        <v>0.7552080378586068</v>
      </c>
      <c r="BL151" s="15">
        <f>'T-TEST'!AD150</f>
        <v>0.29089892796633682</v>
      </c>
      <c r="BM151" s="15">
        <f>'T-TEST'!AE150</f>
        <v>7.2303518412738216E-2</v>
      </c>
      <c r="BN151" s="15">
        <f>'T-TEST'!AF150</f>
        <v>5.6492417956218115E-2</v>
      </c>
      <c r="BP151" s="8" t="str">
        <f t="shared" si="35"/>
        <v>N</v>
      </c>
      <c r="BQ151" s="8" t="str">
        <f t="shared" si="36"/>
        <v>N</v>
      </c>
      <c r="BR151" s="8" t="str">
        <f t="shared" si="37"/>
        <v>N</v>
      </c>
      <c r="BS151" s="8" t="str">
        <f t="shared" si="38"/>
        <v>N</v>
      </c>
      <c r="BT151" s="8" t="str">
        <f t="shared" si="39"/>
        <v>N</v>
      </c>
      <c r="BV151" s="4">
        <f>'% D'!BH150</f>
        <v>-1.5576666666666625</v>
      </c>
      <c r="BW151" s="4">
        <f>'% D'!BI150</f>
        <v>2.2082786998245392</v>
      </c>
      <c r="BX151" s="4">
        <f>'% D'!BJ150</f>
        <v>-0.49566666666666492</v>
      </c>
      <c r="BY151" s="4">
        <f>'% D'!BK150</f>
        <v>1.7371943371417935</v>
      </c>
      <c r="BZ151" s="4">
        <f>'% D'!BL150</f>
        <v>-0.25933333333333053</v>
      </c>
      <c r="CA151" s="4">
        <f>'% D'!BM150</f>
        <v>1.9039669701285844</v>
      </c>
      <c r="CB151" s="4">
        <f>'% D'!BN150</f>
        <v>5.6166666666669585E-2</v>
      </c>
      <c r="CC151" s="4">
        <f>'% D'!BO150</f>
        <v>0.82801660981776282</v>
      </c>
      <c r="CD151" s="4">
        <f>'% D'!BP150</f>
        <v>-0.57083333333333997</v>
      </c>
      <c r="CE151" s="4">
        <f>'% D'!BQ150</f>
        <v>0.50253705876668953</v>
      </c>
      <c r="CG151" s="4">
        <f>'# D'!BH150</f>
        <v>-0.20266666666666655</v>
      </c>
      <c r="CH151" s="12">
        <f>'# D'!BI150</f>
        <v>0.28750363195808648</v>
      </c>
      <c r="CI151" s="4">
        <f>'# D'!BJ150</f>
        <v>-6.4333333333332909E-2</v>
      </c>
      <c r="CJ151" s="12">
        <f>'# D'!BK150</f>
        <v>0.22584123842842804</v>
      </c>
      <c r="CK151" s="4">
        <f>'# D'!BL150</f>
        <v>-4.133333333333411E-2</v>
      </c>
      <c r="CL151" s="12">
        <f>'# D'!BM150</f>
        <v>0.42828652812052115</v>
      </c>
      <c r="CM151" s="4">
        <f>'# D'!BN150</f>
        <v>7.3333333333325257E-3</v>
      </c>
      <c r="CN151" s="12">
        <f>'# D'!BO150</f>
        <v>0.10801088746396323</v>
      </c>
      <c r="CO151" s="4">
        <f>'# D'!BP150</f>
        <v>-7.4166666666666714E-2</v>
      </c>
      <c r="CP151" s="12">
        <f>'# D'!BQ150</f>
        <v>6.5270203025985907E-2</v>
      </c>
      <c r="CR151" s="15">
        <f>'T-TEST'!AH150</f>
        <v>0.1691912524895044</v>
      </c>
      <c r="CS151" s="15">
        <f>'T-TEST'!AI150</f>
        <v>0.53218355554578811</v>
      </c>
      <c r="CT151" s="15">
        <f>'T-TEST'!AJ150</f>
        <v>0.75613462539468623</v>
      </c>
      <c r="CU151" s="15">
        <f>'T-TEST'!AK150</f>
        <v>0.89426153713630185</v>
      </c>
      <c r="CV151" s="15">
        <f>'T-TEST'!AL150</f>
        <v>0.15177663581366752</v>
      </c>
      <c r="CX151" s="8" t="str">
        <f t="shared" si="40"/>
        <v>N</v>
      </c>
      <c r="CY151" s="8" t="str">
        <f t="shared" si="41"/>
        <v>N</v>
      </c>
      <c r="CZ151" s="8" t="str">
        <f t="shared" si="42"/>
        <v>N</v>
      </c>
      <c r="DA151" s="8" t="str">
        <f t="shared" si="43"/>
        <v>N</v>
      </c>
      <c r="DB151" s="8" t="str">
        <f t="shared" si="44"/>
        <v>N</v>
      </c>
    </row>
    <row r="152" spans="1:106" x14ac:dyDescent="0.25">
      <c r="A152" t="str">
        <f>'Raw Data'!A151</f>
        <v>A_p110g</v>
      </c>
      <c r="B152">
        <f>'Raw Data'!B151</f>
        <v>962</v>
      </c>
      <c r="C152">
        <f>'Raw Data'!C151</f>
        <v>975</v>
      </c>
      <c r="D152" t="str">
        <f>'Raw Data'!D151</f>
        <v>HIDFGHILGNYKSF</v>
      </c>
      <c r="E152" s="4">
        <f>'% D'!AL151</f>
        <v>1.7259999999999991</v>
      </c>
      <c r="F152" s="12">
        <f>'% D'!AM151</f>
        <v>3.4232100516801793</v>
      </c>
      <c r="G152" s="4">
        <f>'% D'!AN151</f>
        <v>2.575333333333333</v>
      </c>
      <c r="H152" s="12">
        <f>'% D'!AO151</f>
        <v>1.9942936251282364</v>
      </c>
      <c r="I152" s="4">
        <f>'% D'!AP151</f>
        <v>2.9153333333333293</v>
      </c>
      <c r="J152" s="12">
        <f>'% D'!AQ151</f>
        <v>2.3828475416203716</v>
      </c>
      <c r="K152" s="4">
        <f>'% D'!AR151</f>
        <v>5.1683333333333294</v>
      </c>
      <c r="L152" s="12">
        <f>'% D'!AS151</f>
        <v>1.9678841221133618</v>
      </c>
      <c r="M152" s="4">
        <f>'% D'!AT151</f>
        <v>2.1146666666666718</v>
      </c>
      <c r="N152" s="12">
        <f>'% D'!AU151</f>
        <v>1.6264220151482613</v>
      </c>
      <c r="P152" s="4">
        <f>'# D'!AL151</f>
        <v>0.20699999999999985</v>
      </c>
      <c r="Q152" s="12">
        <f>'# D'!AM151</f>
        <v>0.41066871812517403</v>
      </c>
      <c r="R152" s="4">
        <f>'# D'!AN151</f>
        <v>0.30900000000000016</v>
      </c>
      <c r="S152" s="12">
        <f>'# D'!AO151</f>
        <v>0.23916682729057326</v>
      </c>
      <c r="T152" s="4">
        <f>'# D'!AP151</f>
        <v>0.46766666666666623</v>
      </c>
      <c r="U152" s="12">
        <f>'# D'!AQ151</f>
        <v>0.32053848166676802</v>
      </c>
      <c r="V152" s="4">
        <f>'# D'!AR151</f>
        <v>0.61966666666666548</v>
      </c>
      <c r="W152" s="12">
        <f>'# D'!AS151</f>
        <v>0.23647966012453986</v>
      </c>
      <c r="X152" s="4">
        <f>'# D'!AT151</f>
        <v>0.25366666666666671</v>
      </c>
      <c r="Y152" s="12">
        <f>'# D'!AU151</f>
        <v>0.1952128774745801</v>
      </c>
      <c r="Z152" s="12"/>
      <c r="AB152" s="15">
        <f>'T-TEST'!V151</f>
        <v>0.3211141070455299</v>
      </c>
      <c r="AC152" s="15">
        <f>'T-TEST'!W151</f>
        <v>3.4144875656180157E-2</v>
      </c>
      <c r="AD152" s="15">
        <f>'T-TEST'!X151</f>
        <v>4.0703065793161325E-2</v>
      </c>
      <c r="AE152" s="15">
        <f>'T-TEST'!Y151</f>
        <v>1.4678733439102533E-2</v>
      </c>
      <c r="AF152" s="15">
        <f>'T-TEST'!Z151</f>
        <v>5.30486938794053E-2</v>
      </c>
      <c r="AH152" s="8" t="str">
        <f t="shared" si="30"/>
        <v>N</v>
      </c>
      <c r="AI152" s="8" t="str">
        <f t="shared" si="31"/>
        <v>N</v>
      </c>
      <c r="AJ152" s="8" t="str">
        <f t="shared" si="32"/>
        <v>N</v>
      </c>
      <c r="AK152" s="8" t="str">
        <f t="shared" si="33"/>
        <v>N</v>
      </c>
      <c r="AL152" s="8" t="str">
        <f t="shared" si="34"/>
        <v>N</v>
      </c>
      <c r="AM152" s="8"/>
      <c r="AN152" s="4">
        <f>'% D'!AW151</f>
        <v>0.5973333333333315</v>
      </c>
      <c r="AO152" s="12">
        <f>'% D'!AX151</f>
        <v>1.8832959426645843</v>
      </c>
      <c r="AP152" s="4">
        <f>'% D'!AY151</f>
        <v>0.36400000000000432</v>
      </c>
      <c r="AQ152" s="12">
        <f>'% D'!AZ151</f>
        <v>1.7595314979282357</v>
      </c>
      <c r="AR152" s="4">
        <f>'% D'!BA151</f>
        <v>1.0236666666666636</v>
      </c>
      <c r="AS152" s="12">
        <f>'% D'!BB151</f>
        <v>2.3293902466666978</v>
      </c>
      <c r="AT152" s="4">
        <f>'% D'!BC151</f>
        <v>1.6331666666666678</v>
      </c>
      <c r="AU152" s="12">
        <f>'% D'!BD151</f>
        <v>1.5169484246204727</v>
      </c>
      <c r="AV152" s="4">
        <f>'% D'!BE151</f>
        <v>1.8010000000000019</v>
      </c>
      <c r="AW152" s="12">
        <f>'% D'!BF151</f>
        <v>1.6693148033992558</v>
      </c>
      <c r="AY152" s="4">
        <f>'# D'!AW151</f>
        <v>7.1333333333332583E-2</v>
      </c>
      <c r="AZ152" s="12">
        <f>'# D'!AX151</f>
        <v>0.22585870147785314</v>
      </c>
      <c r="BA152" s="4">
        <f>'# D'!AY151</f>
        <v>4.3999999999999595E-2</v>
      </c>
      <c r="BB152" s="12">
        <f>'# D'!AZ151</f>
        <v>0.21124524244398701</v>
      </c>
      <c r="BC152" s="4">
        <f>'# D'!BA151</f>
        <v>0.1720000000000006</v>
      </c>
      <c r="BD152" s="12">
        <f>'# D'!BB151</f>
        <v>0.3726642830662944</v>
      </c>
      <c r="BE152" s="4">
        <f>'# D'!BC151</f>
        <v>0.19583333333333286</v>
      </c>
      <c r="BF152" s="12">
        <f>'# D'!BD151</f>
        <v>0.18278111557611038</v>
      </c>
      <c r="BG152" s="4">
        <f>'# D'!BE151</f>
        <v>0.21616666666666617</v>
      </c>
      <c r="BH152" s="12">
        <f>'# D'!BF151</f>
        <v>0.20051708488659536</v>
      </c>
      <c r="BJ152" s="15">
        <f>'T-TEST'!AB151</f>
        <v>0.50581030743518895</v>
      </c>
      <c r="BK152" s="15">
        <f>'T-TEST'!AC151</f>
        <v>0.63978576652339703</v>
      </c>
      <c r="BL152" s="15">
        <f>'T-TEST'!AD151</f>
        <v>0.34548871179845131</v>
      </c>
      <c r="BM152" s="15">
        <f>'T-TEST'!AE151</f>
        <v>0.21121323771805278</v>
      </c>
      <c r="BN152" s="15">
        <f>'T-TEST'!AF151</f>
        <v>9.5371120406880297E-2</v>
      </c>
      <c r="BP152" s="8" t="str">
        <f t="shared" si="35"/>
        <v>N</v>
      </c>
      <c r="BQ152" s="8" t="str">
        <f t="shared" si="36"/>
        <v>N</v>
      </c>
      <c r="BR152" s="8" t="str">
        <f t="shared" si="37"/>
        <v>N</v>
      </c>
      <c r="BS152" s="8" t="str">
        <f t="shared" si="38"/>
        <v>N</v>
      </c>
      <c r="BT152" s="8" t="str">
        <f t="shared" si="39"/>
        <v>N</v>
      </c>
      <c r="BV152" s="4">
        <f>'% D'!BH151</f>
        <v>-1.1286666666666676</v>
      </c>
      <c r="BW152" s="4">
        <f>'% D'!BI151</f>
        <v>2.924671127412684</v>
      </c>
      <c r="BX152" s="4">
        <f>'% D'!BJ151</f>
        <v>-2.2113333333333287</v>
      </c>
      <c r="BY152" s="4">
        <f>'% D'!BK151</f>
        <v>1.8055126908902843</v>
      </c>
      <c r="BZ152" s="4">
        <f>'% D'!BL151</f>
        <v>-1.8916666666666657</v>
      </c>
      <c r="CA152" s="4">
        <f>'% D'!BM151</f>
        <v>2.2473764669682965</v>
      </c>
      <c r="CB152" s="4">
        <f>'% D'!BN151</f>
        <v>-3.5351666666666617</v>
      </c>
      <c r="CC152" s="4">
        <f>'% D'!BO151</f>
        <v>2.3869940643816561</v>
      </c>
      <c r="CD152" s="4">
        <f>'% D'!BP151</f>
        <v>-0.31366666666666987</v>
      </c>
      <c r="CE152" s="4">
        <f>'% D'!BQ151</f>
        <v>1.1931298652630944</v>
      </c>
      <c r="CG152" s="4">
        <f>'# D'!BH151</f>
        <v>-0.13566666666666727</v>
      </c>
      <c r="CH152" s="12">
        <f>'# D'!BI151</f>
        <v>0.3504481765018666</v>
      </c>
      <c r="CI152" s="4">
        <f>'# D'!BJ151</f>
        <v>-0.26500000000000057</v>
      </c>
      <c r="CJ152" s="12">
        <f>'# D'!BK151</f>
        <v>0.21646335740640971</v>
      </c>
      <c r="CK152" s="4">
        <f>'# D'!BL151</f>
        <v>-0.29566666666666563</v>
      </c>
      <c r="CL152" s="12">
        <f>'# D'!BM151</f>
        <v>0.30087467074369012</v>
      </c>
      <c r="CM152" s="4">
        <f>'# D'!BN151</f>
        <v>-0.42383333333333262</v>
      </c>
      <c r="CN152" s="12">
        <f>'# D'!BO151</f>
        <v>0.28704378233998895</v>
      </c>
      <c r="CO152" s="4">
        <f>'# D'!BP151</f>
        <v>-3.7500000000000533E-2</v>
      </c>
      <c r="CP152" s="12">
        <f>'# D'!BQ151</f>
        <v>0.1431882166371603</v>
      </c>
      <c r="CR152" s="15">
        <f>'T-TEST'!AH151</f>
        <v>0.47742820047947077</v>
      </c>
      <c r="CS152" s="15">
        <f>'T-TEST'!AI151</f>
        <v>4.4329273175873596E-2</v>
      </c>
      <c r="CT152" s="15">
        <f>'T-TEST'!AJ151</f>
        <v>0.10894510529935744</v>
      </c>
      <c r="CU152" s="15">
        <f>'T-TEST'!AK151</f>
        <v>4.7590560578750572E-2</v>
      </c>
      <c r="CV152" s="15">
        <f>'T-TEST'!AL151</f>
        <v>0.62356496395450112</v>
      </c>
      <c r="CX152" s="8" t="str">
        <f t="shared" si="40"/>
        <v>N</v>
      </c>
      <c r="CY152" s="8" t="str">
        <f t="shared" si="41"/>
        <v>N</v>
      </c>
      <c r="CZ152" s="8" t="str">
        <f t="shared" si="42"/>
        <v>N</v>
      </c>
      <c r="DA152" s="8" t="str">
        <f t="shared" si="43"/>
        <v>N</v>
      </c>
      <c r="DB152" s="8" t="str">
        <f t="shared" si="44"/>
        <v>N</v>
      </c>
    </row>
    <row r="153" spans="1:106" x14ac:dyDescent="0.25">
      <c r="A153" t="str">
        <f>'Raw Data'!A152</f>
        <v>A_p110g</v>
      </c>
      <c r="B153">
        <f>'Raw Data'!B152</f>
        <v>973</v>
      </c>
      <c r="C153">
        <f>'Raw Data'!C152</f>
        <v>992</v>
      </c>
      <c r="D153" t="str">
        <f>'Raw Data'!D152</f>
        <v>KSFLGINKERVPFVLTPDFL</v>
      </c>
      <c r="E153" s="4">
        <f>'% D'!AL152</f>
        <v>1.3300000000000018</v>
      </c>
      <c r="F153" s="12">
        <f>'% D'!AM152</f>
        <v>2.2259319325992069</v>
      </c>
      <c r="G153" s="4">
        <f>'% D'!AN152</f>
        <v>0.59966666666667123</v>
      </c>
      <c r="H153" s="12">
        <f>'% D'!AO152</f>
        <v>1.7565842612705509</v>
      </c>
      <c r="I153" s="4">
        <f>'% D'!AP152</f>
        <v>0.67000000000000171</v>
      </c>
      <c r="J153" s="12">
        <f>'% D'!AQ152</f>
        <v>1.5302293424569733</v>
      </c>
      <c r="K153" s="4">
        <f>'% D'!AR152</f>
        <v>0.68366666666666376</v>
      </c>
      <c r="L153" s="12">
        <f>'% D'!AS152</f>
        <v>1.2334875295087175</v>
      </c>
      <c r="M153" s="4">
        <f>'% D'!AT152</f>
        <v>1.8776666666666699</v>
      </c>
      <c r="N153" s="12">
        <f>'% D'!AU152</f>
        <v>0.93392776907234321</v>
      </c>
      <c r="P153" s="4">
        <f>'# D'!AL152</f>
        <v>0.21299999999999963</v>
      </c>
      <c r="Q153" s="12">
        <f>'# D'!AM152</f>
        <v>0.35652290368495732</v>
      </c>
      <c r="R153" s="4">
        <f>'# D'!AN152</f>
        <v>9.5666666666666789E-2</v>
      </c>
      <c r="S153" s="12">
        <f>'# D'!AO152</f>
        <v>0.28068287984126195</v>
      </c>
      <c r="T153" s="4">
        <f>'# D'!AP152</f>
        <v>0.16999999999999993</v>
      </c>
      <c r="U153" s="12">
        <f>'# D'!AQ152</f>
        <v>0.80128669670845376</v>
      </c>
      <c r="V153" s="4">
        <f>'# D'!AR152</f>
        <v>0.10966666666666658</v>
      </c>
      <c r="W153" s="12">
        <f>'# D'!AS152</f>
        <v>0.19720437404246438</v>
      </c>
      <c r="X153" s="4">
        <f>'# D'!AT152</f>
        <v>0.3006666666666673</v>
      </c>
      <c r="Y153" s="12">
        <f>'# D'!AU152</f>
        <v>0.14930301721584566</v>
      </c>
      <c r="Z153" s="12"/>
      <c r="AB153" s="15">
        <f>'T-TEST'!V152</f>
        <v>0.22597963493483039</v>
      </c>
      <c r="AC153" s="15">
        <f>'T-TEST'!W152</f>
        <v>0.45303054043827479</v>
      </c>
      <c r="AD153" s="15">
        <f>'T-TEST'!X152</f>
        <v>0.37684818811939963</v>
      </c>
      <c r="AE153" s="15">
        <f>'T-TEST'!Y152</f>
        <v>0.26187198752511981</v>
      </c>
      <c r="AF153" s="15">
        <f>'T-TEST'!Z152</f>
        <v>1.610726294727249E-2</v>
      </c>
      <c r="AH153" s="8" t="str">
        <f t="shared" si="30"/>
        <v>N</v>
      </c>
      <c r="AI153" s="8" t="str">
        <f t="shared" si="31"/>
        <v>N</v>
      </c>
      <c r="AJ153" s="8" t="str">
        <f t="shared" si="32"/>
        <v>N</v>
      </c>
      <c r="AK153" s="8" t="str">
        <f t="shared" si="33"/>
        <v>N</v>
      </c>
      <c r="AL153" s="8" t="str">
        <f t="shared" si="34"/>
        <v>N</v>
      </c>
      <c r="AM153" s="8"/>
      <c r="AN153" s="4">
        <f>'% D'!AW152</f>
        <v>0.83233333333333093</v>
      </c>
      <c r="AO153" s="12">
        <f>'% D'!AX152</f>
        <v>1.697812945156965</v>
      </c>
      <c r="AP153" s="4">
        <f>'% D'!AY152</f>
        <v>0.32900000000000063</v>
      </c>
      <c r="AQ153" s="12">
        <f>'% D'!AZ152</f>
        <v>1.8798295498416577</v>
      </c>
      <c r="AR153" s="4">
        <f>'% D'!BA152</f>
        <v>0.37166666666666259</v>
      </c>
      <c r="AS153" s="12">
        <f>'% D'!BB152</f>
        <v>1.2907734446113097</v>
      </c>
      <c r="AT153" s="4">
        <f>'% D'!BC152</f>
        <v>0.30900000000000105</v>
      </c>
      <c r="AU153" s="12">
        <f>'% D'!BD152</f>
        <v>2.0328159400864814</v>
      </c>
      <c r="AV153" s="4">
        <f>'% D'!BE152</f>
        <v>1.1803333333333335</v>
      </c>
      <c r="AW153" s="12">
        <f>'% D'!BF152</f>
        <v>1.1435080011359009</v>
      </c>
      <c r="AY153" s="4">
        <f>'# D'!AW152</f>
        <v>0.13300000000000001</v>
      </c>
      <c r="AZ153" s="12">
        <f>'# D'!AX152</f>
        <v>0.27167878245425381</v>
      </c>
      <c r="BA153" s="4">
        <f>'# D'!AY152</f>
        <v>5.2333333333333343E-2</v>
      </c>
      <c r="BB153" s="12">
        <f>'# D'!AZ152</f>
        <v>0.30059525422329192</v>
      </c>
      <c r="BC153" s="4">
        <f>'# D'!BA152</f>
        <v>6.7666666666666764E-2</v>
      </c>
      <c r="BD153" s="12">
        <f>'# D'!BB152</f>
        <v>0.85622962320416629</v>
      </c>
      <c r="BE153" s="4">
        <f>'# D'!BC152</f>
        <v>4.9166666666666359E-2</v>
      </c>
      <c r="BF153" s="12">
        <f>'# D'!BD152</f>
        <v>0.32531074803624616</v>
      </c>
      <c r="BG153" s="4">
        <f>'# D'!BE152</f>
        <v>0.18916666666666693</v>
      </c>
      <c r="BH153" s="12">
        <f>'# D'!BF152</f>
        <v>0.18280778141508885</v>
      </c>
      <c r="BJ153" s="15">
        <f>'T-TEST'!AB152</f>
        <v>0.30396468349225081</v>
      </c>
      <c r="BK153" s="15">
        <f>'T-TEST'!AC152</f>
        <v>0.69173412870919315</v>
      </c>
      <c r="BL153" s="15">
        <f>'T-TEST'!AD152</f>
        <v>0.52967198960548445</v>
      </c>
      <c r="BM153" s="15">
        <f>'T-TEST'!AE152</f>
        <v>0.79891920827423502</v>
      </c>
      <c r="BN153" s="15">
        <f>'T-TEST'!AF152</f>
        <v>0.26216489834969042</v>
      </c>
      <c r="BP153" s="8" t="str">
        <f t="shared" si="35"/>
        <v>N</v>
      </c>
      <c r="BQ153" s="8" t="str">
        <f t="shared" si="36"/>
        <v>N</v>
      </c>
      <c r="BR153" s="8" t="str">
        <f t="shared" si="37"/>
        <v>N</v>
      </c>
      <c r="BS153" s="8" t="str">
        <f t="shared" si="38"/>
        <v>N</v>
      </c>
      <c r="BT153" s="8" t="str">
        <f t="shared" si="39"/>
        <v>N</v>
      </c>
      <c r="BV153" s="4">
        <f>'% D'!BH152</f>
        <v>-0.49766666666667092</v>
      </c>
      <c r="BW153" s="4">
        <f>'% D'!BI152</f>
        <v>2.0090497758317607</v>
      </c>
      <c r="BX153" s="4">
        <f>'% D'!BJ152</f>
        <v>-0.27066666666667061</v>
      </c>
      <c r="BY153" s="4">
        <f>'% D'!BK152</f>
        <v>1.7463439711327464</v>
      </c>
      <c r="BZ153" s="4">
        <f>'% D'!BL152</f>
        <v>-0.29833333333333911</v>
      </c>
      <c r="CA153" s="4">
        <f>'% D'!BM152</f>
        <v>1.7363197304414477</v>
      </c>
      <c r="CB153" s="4">
        <f>'% D'!BN152</f>
        <v>-0.37466666666666271</v>
      </c>
      <c r="CC153" s="4">
        <f>'% D'!BO152</f>
        <v>1.7886824085650033</v>
      </c>
      <c r="CD153" s="4">
        <f>'% D'!BP152</f>
        <v>-0.69733333333333647</v>
      </c>
      <c r="CE153" s="4">
        <f>'% D'!BQ152</f>
        <v>1.4082800832912659</v>
      </c>
      <c r="CG153" s="4">
        <f>'# D'!BH152</f>
        <v>-7.9999999999999627E-2</v>
      </c>
      <c r="CH153" s="12">
        <f>'# D'!BI152</f>
        <v>0.32156618047599966</v>
      </c>
      <c r="CI153" s="4">
        <f>'# D'!BJ152</f>
        <v>-4.3333333333333446E-2</v>
      </c>
      <c r="CJ153" s="12">
        <f>'# D'!BK152</f>
        <v>0.27890529577822032</v>
      </c>
      <c r="CK153" s="4">
        <f>'# D'!BL152</f>
        <v>-0.10233333333333317</v>
      </c>
      <c r="CL153" s="12">
        <f>'# D'!BM152</f>
        <v>0.82716137572710302</v>
      </c>
      <c r="CM153" s="4">
        <f>'# D'!BN152</f>
        <v>-6.050000000000022E-2</v>
      </c>
      <c r="CN153" s="12">
        <f>'# D'!BO152</f>
        <v>0.28625819978153527</v>
      </c>
      <c r="CO153" s="4">
        <f>'# D'!BP152</f>
        <v>-0.11150000000000038</v>
      </c>
      <c r="CP153" s="12">
        <f>'# D'!BQ152</f>
        <v>0.22529631771503292</v>
      </c>
      <c r="CR153" s="15">
        <f>'T-TEST'!AH152</f>
        <v>0.59454757790692336</v>
      </c>
      <c r="CS153" s="15">
        <f>'T-TEST'!AI152</f>
        <v>0.72389819728978222</v>
      </c>
      <c r="CT153" s="15">
        <f>'T-TEST'!AJ152</f>
        <v>0.6986394376684415</v>
      </c>
      <c r="CU153" s="15">
        <f>'T-TEST'!AK152</f>
        <v>0.75203681281618029</v>
      </c>
      <c r="CV153" s="15">
        <f>'T-TEST'!AL152</f>
        <v>0.41970085429062221</v>
      </c>
      <c r="CX153" s="8" t="str">
        <f t="shared" si="40"/>
        <v>N</v>
      </c>
      <c r="CY153" s="8" t="str">
        <f t="shared" si="41"/>
        <v>N</v>
      </c>
      <c r="CZ153" s="8" t="str">
        <f t="shared" si="42"/>
        <v>N</v>
      </c>
      <c r="DA153" s="8" t="str">
        <f t="shared" si="43"/>
        <v>N</v>
      </c>
      <c r="DB153" s="8" t="str">
        <f t="shared" si="44"/>
        <v>N</v>
      </c>
    </row>
    <row r="154" spans="1:106" x14ac:dyDescent="0.25">
      <c r="A154" t="str">
        <f>'Raw Data'!A153</f>
        <v>A_p110g</v>
      </c>
      <c r="B154">
        <f>'Raw Data'!B153</f>
        <v>976</v>
      </c>
      <c r="C154">
        <f>'Raw Data'!C153</f>
        <v>992</v>
      </c>
      <c r="D154" t="str">
        <f>'Raw Data'!D153</f>
        <v>LGINKERVPFVLTPDFL</v>
      </c>
      <c r="E154" s="4">
        <f>'% D'!AL153</f>
        <v>1.6530000000000005</v>
      </c>
      <c r="F154" s="12">
        <f>'% D'!AM153</f>
        <v>1.1552712928436324</v>
      </c>
      <c r="G154" s="4">
        <f>'% D'!AN153</f>
        <v>0.84999999999999787</v>
      </c>
      <c r="H154" s="12">
        <f>'% D'!AO153</f>
        <v>1.1523961065569261</v>
      </c>
      <c r="I154" s="4">
        <f>'% D'!AP153</f>
        <v>1.1110000000000007</v>
      </c>
      <c r="J154" s="12">
        <f>'% D'!AQ153</f>
        <v>1.0833515909953328</v>
      </c>
      <c r="K154" s="4">
        <f>'% D'!AR153</f>
        <v>0.63066666666666649</v>
      </c>
      <c r="L154" s="12">
        <f>'% D'!AS153</f>
        <v>0.87380328068883006</v>
      </c>
      <c r="M154" s="4">
        <f>'% D'!AT153</f>
        <v>1.945999999999998</v>
      </c>
      <c r="N154" s="12">
        <f>'% D'!AU153</f>
        <v>0.72002740078010019</v>
      </c>
      <c r="P154" s="4">
        <f>'# D'!AL153</f>
        <v>0.21466666666666656</v>
      </c>
      <c r="Q154" s="12">
        <f>'# D'!AM153</f>
        <v>0.15061411331287466</v>
      </c>
      <c r="R154" s="4">
        <f>'# D'!AN153</f>
        <v>0.11033333333333317</v>
      </c>
      <c r="S154" s="12">
        <f>'# D'!AO153</f>
        <v>0.14951890060757247</v>
      </c>
      <c r="T154" s="4">
        <f>'# D'!AP153</f>
        <v>0.13866666666666694</v>
      </c>
      <c r="U154" s="12">
        <f>'# D'!AQ153</f>
        <v>0.73160116277965948</v>
      </c>
      <c r="V154" s="4">
        <f>'# D'!AR153</f>
        <v>8.1999999999999407E-2</v>
      </c>
      <c r="W154" s="12">
        <f>'# D'!AS153</f>
        <v>0.1131762402265036</v>
      </c>
      <c r="X154" s="4">
        <f>'# D'!AT153</f>
        <v>0.25266666666666637</v>
      </c>
      <c r="Y154" s="12">
        <f>'# D'!AU153</f>
        <v>9.3277512817696723E-2</v>
      </c>
      <c r="Z154" s="12"/>
      <c r="AB154" s="15">
        <f>'T-TEST'!V153</f>
        <v>4.3907069712681886E-2</v>
      </c>
      <c r="AC154" s="15">
        <f>'T-TEST'!W153</f>
        <v>0.15847282658934386</v>
      </c>
      <c r="AD154" s="15">
        <f>'T-TEST'!X153</f>
        <v>7.0227665280490764E-2</v>
      </c>
      <c r="AE154" s="15">
        <f>'T-TEST'!Y153</f>
        <v>0.15199683927045168</v>
      </c>
      <c r="AF154" s="15">
        <f>'T-TEST'!Z153</f>
        <v>2.7465687676950421E-3</v>
      </c>
      <c r="AH154" s="8" t="str">
        <f t="shared" si="30"/>
        <v>N</v>
      </c>
      <c r="AI154" s="8" t="str">
        <f t="shared" si="31"/>
        <v>N</v>
      </c>
      <c r="AJ154" s="8" t="str">
        <f t="shared" si="32"/>
        <v>N</v>
      </c>
      <c r="AK154" s="8" t="str">
        <f t="shared" si="33"/>
        <v>N</v>
      </c>
      <c r="AL154" s="8" t="str">
        <f t="shared" si="34"/>
        <v>N</v>
      </c>
      <c r="AM154" s="8"/>
      <c r="AN154" s="4">
        <f>'% D'!AW153</f>
        <v>0.56333333333333258</v>
      </c>
      <c r="AO154" s="12">
        <f>'% D'!AX153</f>
        <v>0.90261188030924733</v>
      </c>
      <c r="AP154" s="4">
        <f>'% D'!AY153</f>
        <v>0.37733333333333263</v>
      </c>
      <c r="AQ154" s="12">
        <f>'% D'!AZ153</f>
        <v>1.0397495784194173</v>
      </c>
      <c r="AR154" s="4">
        <f>'% D'!BA153</f>
        <v>0.48833333333333329</v>
      </c>
      <c r="AS154" s="12">
        <f>'% D'!BB153</f>
        <v>0.96592183440667223</v>
      </c>
      <c r="AT154" s="4">
        <f>'% D'!BC153</f>
        <v>0.43233333333333235</v>
      </c>
      <c r="AU154" s="12">
        <f>'% D'!BD153</f>
        <v>1.3779488605596388</v>
      </c>
      <c r="AV154" s="4">
        <f>'% D'!BE153</f>
        <v>1.3445</v>
      </c>
      <c r="AW154" s="12">
        <f>'% D'!BF153</f>
        <v>1.0736730051333909</v>
      </c>
      <c r="AY154" s="4">
        <f>'# D'!AW153</f>
        <v>7.333333333333325E-2</v>
      </c>
      <c r="AZ154" s="12">
        <f>'# D'!AX153</f>
        <v>0.11764510918810017</v>
      </c>
      <c r="BA154" s="4">
        <f>'# D'!AY153</f>
        <v>4.8999999999999932E-2</v>
      </c>
      <c r="BB154" s="12">
        <f>'# D'!AZ153</f>
        <v>0.1355343819483254</v>
      </c>
      <c r="BC154" s="4">
        <f>'# D'!BA153</f>
        <v>5.3666666666666529E-2</v>
      </c>
      <c r="BD154" s="12">
        <f>'# D'!BB153</f>
        <v>0.72621806323415095</v>
      </c>
      <c r="BE154" s="4">
        <f>'# D'!BC153</f>
        <v>5.6166666666666032E-2</v>
      </c>
      <c r="BF154" s="12">
        <f>'# D'!BD153</f>
        <v>0.17927004578907976</v>
      </c>
      <c r="BG154" s="4">
        <f>'# D'!BE153</f>
        <v>0.17466666666666653</v>
      </c>
      <c r="BH154" s="12">
        <f>'# D'!BF153</f>
        <v>0.13952209015415437</v>
      </c>
      <c r="BJ154" s="15">
        <f>'T-TEST'!AB153</f>
        <v>0.20764171614127555</v>
      </c>
      <c r="BK154" s="15">
        <f>'T-TEST'!AC153</f>
        <v>0.42942763051067162</v>
      </c>
      <c r="BL154" s="15">
        <f>'T-TEST'!AD153</f>
        <v>0.28464450688068144</v>
      </c>
      <c r="BM154" s="15">
        <f>'T-TEST'!AE153</f>
        <v>0.62608884209155446</v>
      </c>
      <c r="BN154" s="15">
        <f>'T-TEST'!AF153</f>
        <v>0.19870596376805649</v>
      </c>
      <c r="BP154" s="8" t="str">
        <f t="shared" si="35"/>
        <v>N</v>
      </c>
      <c r="BQ154" s="8" t="str">
        <f t="shared" si="36"/>
        <v>N</v>
      </c>
      <c r="BR154" s="8" t="str">
        <f t="shared" si="37"/>
        <v>N</v>
      </c>
      <c r="BS154" s="8" t="str">
        <f t="shared" si="38"/>
        <v>N</v>
      </c>
      <c r="BT154" s="8" t="str">
        <f t="shared" si="39"/>
        <v>N</v>
      </c>
      <c r="BV154" s="4">
        <f>'% D'!BH153</f>
        <v>-1.0896666666666679</v>
      </c>
      <c r="BW154" s="4">
        <f>'% D'!BI153</f>
        <v>1.2634492027479558</v>
      </c>
      <c r="BX154" s="4">
        <f>'% D'!BJ153</f>
        <v>-0.47266666666666524</v>
      </c>
      <c r="BY154" s="4">
        <f>'% D'!BK153</f>
        <v>1.2496079757395524</v>
      </c>
      <c r="BZ154" s="4">
        <f>'% D'!BL153</f>
        <v>-0.62266666666666737</v>
      </c>
      <c r="CA154" s="4">
        <f>'% D'!BM153</f>
        <v>1.082056800234716</v>
      </c>
      <c r="CB154" s="4">
        <f>'% D'!BN153</f>
        <v>-0.19833333333333414</v>
      </c>
      <c r="CC154" s="4">
        <f>'% D'!BO153</f>
        <v>1.3315036240894711</v>
      </c>
      <c r="CD154" s="4">
        <f>'% D'!BP153</f>
        <v>-0.60149999999999793</v>
      </c>
      <c r="CE154" s="4">
        <f>'% D'!BQ153</f>
        <v>1.1072370055781184</v>
      </c>
      <c r="CG154" s="4">
        <f>'# D'!BH153</f>
        <v>-0.14133333333333331</v>
      </c>
      <c r="CH154" s="12">
        <f>'# D'!BI153</f>
        <v>0.16433617404684187</v>
      </c>
      <c r="CI154" s="4">
        <f>'# D'!BJ153</f>
        <v>-6.133333333333324E-2</v>
      </c>
      <c r="CJ154" s="12">
        <f>'# D'!BK153</f>
        <v>0.16239386248009038</v>
      </c>
      <c r="CK154" s="4">
        <f>'# D'!BL153</f>
        <v>-8.5000000000000409E-2</v>
      </c>
      <c r="CL154" s="12">
        <f>'# D'!BM153</f>
        <v>0.74548129122910634</v>
      </c>
      <c r="CM154" s="4">
        <f>'# D'!BN153</f>
        <v>-2.5833333333333375E-2</v>
      </c>
      <c r="CN154" s="12">
        <f>'# D'!BO153</f>
        <v>0.17290828647847697</v>
      </c>
      <c r="CO154" s="4">
        <f>'# D'!BP153</f>
        <v>-7.7999999999999847E-2</v>
      </c>
      <c r="CP154" s="12">
        <f>'# D'!BQ153</f>
        <v>0.14326004002153694</v>
      </c>
      <c r="CR154" s="15">
        <f>'T-TEST'!AH153</f>
        <v>0.11812114806139346</v>
      </c>
      <c r="CS154" s="15">
        <f>'T-TEST'!AI153</f>
        <v>0.41025566602921743</v>
      </c>
      <c r="CT154" s="15">
        <f>'T-TEST'!AJ153</f>
        <v>0.23911163789227199</v>
      </c>
      <c r="CU154" s="15">
        <f>'T-TEST'!AK153</f>
        <v>0.81365010602623145</v>
      </c>
      <c r="CV154" s="15">
        <f>'T-TEST'!AL153</f>
        <v>0.43706213714450182</v>
      </c>
      <c r="CX154" s="8" t="str">
        <f t="shared" si="40"/>
        <v>N</v>
      </c>
      <c r="CY154" s="8" t="str">
        <f t="shared" si="41"/>
        <v>N</v>
      </c>
      <c r="CZ154" s="8" t="str">
        <f t="shared" si="42"/>
        <v>N</v>
      </c>
      <c r="DA154" s="8" t="str">
        <f t="shared" si="43"/>
        <v>N</v>
      </c>
      <c r="DB154" s="8" t="str">
        <f t="shared" si="44"/>
        <v>N</v>
      </c>
    </row>
    <row r="155" spans="1:106" x14ac:dyDescent="0.25">
      <c r="A155" t="str">
        <f>'Raw Data'!A154</f>
        <v>A_p110g</v>
      </c>
      <c r="B155">
        <f>'Raw Data'!B154</f>
        <v>980</v>
      </c>
      <c r="C155">
        <f>'Raw Data'!C154</f>
        <v>992</v>
      </c>
      <c r="D155" t="str">
        <f>'Raw Data'!D154</f>
        <v>KERVPFVLTPDFL</v>
      </c>
      <c r="E155" s="4">
        <f>'% D'!AL154</f>
        <v>0.66900000000000048</v>
      </c>
      <c r="F155" s="12">
        <f>'% D'!AM154</f>
        <v>0.69829907187800178</v>
      </c>
      <c r="G155" s="4">
        <f>'% D'!AN154</f>
        <v>0.13333333333333286</v>
      </c>
      <c r="H155" s="12">
        <f>'% D'!AO154</f>
        <v>0.60369112064128816</v>
      </c>
      <c r="I155" s="4">
        <f>'% D'!AP154</f>
        <v>0.4493333333333327</v>
      </c>
      <c r="J155" s="12">
        <f>'% D'!AQ154</f>
        <v>0.73616861887966478</v>
      </c>
      <c r="K155" s="4">
        <f>'% D'!AR154</f>
        <v>0.59533333333333083</v>
      </c>
      <c r="L155" s="12">
        <f>'% D'!AS154</f>
        <v>1.1108641430290827</v>
      </c>
      <c r="M155" s="4">
        <f>'% D'!AT154</f>
        <v>-0.18099999999999916</v>
      </c>
      <c r="N155" s="12">
        <f>'% D'!AU154</f>
        <v>0.84038450352194027</v>
      </c>
      <c r="P155" s="4">
        <f>'# D'!AL154</f>
        <v>0.06</v>
      </c>
      <c r="Q155" s="12">
        <f>'# D'!AM154</f>
        <v>6.2683582637376292E-2</v>
      </c>
      <c r="R155" s="4">
        <f>'# D'!AN154</f>
        <v>1.1666666666666603E-2</v>
      </c>
      <c r="S155" s="12">
        <f>'# D'!AO154</f>
        <v>5.3833552971779247E-2</v>
      </c>
      <c r="T155" s="4">
        <f>'# D'!AP154</f>
        <v>5.2000000000000046E-2</v>
      </c>
      <c r="U155" s="12">
        <f>'# D'!AQ154</f>
        <v>0.63342349920534913</v>
      </c>
      <c r="V155" s="4">
        <f>'# D'!AR154</f>
        <v>5.3333333333333233E-2</v>
      </c>
      <c r="W155" s="12">
        <f>'# D'!AS154</f>
        <v>9.9966202584441402E-2</v>
      </c>
      <c r="X155" s="4">
        <f>'# D'!AT154</f>
        <v>-1.6333333333333311E-2</v>
      </c>
      <c r="Y155" s="12">
        <f>'# D'!AU154</f>
        <v>7.5720347181485737E-2</v>
      </c>
      <c r="Z155" s="12"/>
      <c r="AB155" s="15">
        <f>'T-TEST'!V154</f>
        <v>7.89874289234372E-2</v>
      </c>
      <c r="AC155" s="15">
        <f>'T-TEST'!W154</f>
        <v>0.63410041998024702</v>
      </c>
      <c r="AD155" s="15">
        <f>'T-TEST'!X154</f>
        <v>0.23956670064480415</v>
      </c>
      <c r="AE155" s="15">
        <f>'T-TEST'!Y154</f>
        <v>0.26140118553506414</v>
      </c>
      <c r="AF155" s="15">
        <f>'T-TEST'!Z154</f>
        <v>0.65293278582307979</v>
      </c>
      <c r="AH155" s="8" t="str">
        <f t="shared" si="30"/>
        <v>N</v>
      </c>
      <c r="AI155" s="8" t="str">
        <f t="shared" si="31"/>
        <v>N</v>
      </c>
      <c r="AJ155" s="8" t="str">
        <f t="shared" si="32"/>
        <v>N</v>
      </c>
      <c r="AK155" s="8" t="str">
        <f t="shared" si="33"/>
        <v>N</v>
      </c>
      <c r="AL155" s="8" t="str">
        <f t="shared" si="34"/>
        <v>N</v>
      </c>
      <c r="AM155" s="8"/>
      <c r="AN155" s="4">
        <f>'% D'!AW154</f>
        <v>0.43133333333333379</v>
      </c>
      <c r="AO155" s="12">
        <f>'% D'!AX154</f>
        <v>0.63339707874807283</v>
      </c>
      <c r="AP155" s="4">
        <f>'% D'!AY154</f>
        <v>-0.11933333333333351</v>
      </c>
      <c r="AQ155" s="12">
        <f>'% D'!AZ154</f>
        <v>0.73773614746302885</v>
      </c>
      <c r="AR155" s="4">
        <f>'% D'!BA154</f>
        <v>0.35333333333333261</v>
      </c>
      <c r="AS155" s="12">
        <f>'% D'!BB154</f>
        <v>0.44086092180397185</v>
      </c>
      <c r="AT155" s="4">
        <f>'% D'!BC154</f>
        <v>0.32683333333333131</v>
      </c>
      <c r="AU155" s="12">
        <f>'% D'!BD154</f>
        <v>1.6283035978192277</v>
      </c>
      <c r="AV155" s="4">
        <f>'% D'!BE154</f>
        <v>1.1191666666666666</v>
      </c>
      <c r="AW155" s="12">
        <f>'% D'!BF154</f>
        <v>0.65242314743774654</v>
      </c>
      <c r="AY155" s="4">
        <f>'# D'!AW154</f>
        <v>3.8666666666666738E-2</v>
      </c>
      <c r="AZ155" s="12">
        <f>'# D'!AX154</f>
        <v>5.6814271149777523E-2</v>
      </c>
      <c r="BA155" s="4">
        <f>'# D'!AY154</f>
        <v>-1.0666666666666713E-2</v>
      </c>
      <c r="BB155" s="12">
        <f>'# D'!AZ154</f>
        <v>6.6346112546717517E-2</v>
      </c>
      <c r="BC155" s="4">
        <f>'# D'!BA154</f>
        <v>2.4666666666666726E-2</v>
      </c>
      <c r="BD155" s="12">
        <f>'# D'!BB154</f>
        <v>0.63921244402349353</v>
      </c>
      <c r="BE155" s="4">
        <f>'# D'!BC154</f>
        <v>2.949999999999986E-2</v>
      </c>
      <c r="BF155" s="12">
        <f>'# D'!BD154</f>
        <v>0.14625986192202001</v>
      </c>
      <c r="BG155" s="4">
        <f>'# D'!BE154</f>
        <v>0.10083333333333333</v>
      </c>
      <c r="BH155" s="12">
        <f>'# D'!BF154</f>
        <v>5.9433980871502479E-2</v>
      </c>
      <c r="BJ155" s="15">
        <f>'T-TEST'!AB154</f>
        <v>0.17508306105170629</v>
      </c>
      <c r="BK155" s="15">
        <f>'T-TEST'!AC154</f>
        <v>0.73596322205278675</v>
      </c>
      <c r="BL155" s="15">
        <f>'T-TEST'!AD154</f>
        <v>0.13533621799133091</v>
      </c>
      <c r="BM155" s="15">
        <f>'T-TEST'!AE154</f>
        <v>0.74446982960780361</v>
      </c>
      <c r="BN155" s="15">
        <f>'T-TEST'!AF154</f>
        <v>8.9374774652473579E-2</v>
      </c>
      <c r="BP155" s="8" t="str">
        <f t="shared" si="35"/>
        <v>N</v>
      </c>
      <c r="BQ155" s="8" t="str">
        <f t="shared" si="36"/>
        <v>N</v>
      </c>
      <c r="BR155" s="8" t="str">
        <f t="shared" si="37"/>
        <v>N</v>
      </c>
      <c r="BS155" s="8" t="str">
        <f t="shared" si="38"/>
        <v>N</v>
      </c>
      <c r="BT155" s="8" t="str">
        <f t="shared" si="39"/>
        <v>N</v>
      </c>
      <c r="BV155" s="4">
        <f>'% D'!BH154</f>
        <v>-0.23766666666666669</v>
      </c>
      <c r="BW155" s="4">
        <f>'% D'!BI154</f>
        <v>0.63471599787182753</v>
      </c>
      <c r="BX155" s="4">
        <f>'% D'!BJ154</f>
        <v>-0.25266666666666637</v>
      </c>
      <c r="BY155" s="4">
        <f>'% D'!BK154</f>
        <v>0.8568986311797282</v>
      </c>
      <c r="BZ155" s="4">
        <f>'% D'!BL154</f>
        <v>-9.6000000000000085E-2</v>
      </c>
      <c r="CA155" s="4">
        <f>'% D'!BM154</f>
        <v>0.65196065631384847</v>
      </c>
      <c r="CB155" s="4">
        <f>'% D'!BN154</f>
        <v>-0.26849999999999952</v>
      </c>
      <c r="CC155" s="4">
        <f>'% D'!BO154</f>
        <v>1.6392362278288255</v>
      </c>
      <c r="CD155" s="4">
        <f>'% D'!BP154</f>
        <v>1.3001666666666658</v>
      </c>
      <c r="CE155" s="4">
        <f>'% D'!BQ154</f>
        <v>0.94456561195379996</v>
      </c>
      <c r="CG155" s="4">
        <f>'# D'!BH154</f>
        <v>-2.133333333333326E-2</v>
      </c>
      <c r="CH155" s="12">
        <f>'# D'!BI154</f>
        <v>5.7133333959503943E-2</v>
      </c>
      <c r="CI155" s="4">
        <f>'# D'!BJ154</f>
        <v>-2.2333333333333316E-2</v>
      </c>
      <c r="CJ155" s="12">
        <f>'# D'!BK154</f>
        <v>7.7175789724176352E-2</v>
      </c>
      <c r="CK155" s="4">
        <f>'# D'!BL154</f>
        <v>-2.7333333333333321E-2</v>
      </c>
      <c r="CL155" s="12">
        <f>'# D'!BM154</f>
        <v>0.63914929511908714</v>
      </c>
      <c r="CM155" s="4">
        <f>'# D'!BN154</f>
        <v>-2.3833333333333373E-2</v>
      </c>
      <c r="CN155" s="12">
        <f>'# D'!BO154</f>
        <v>0.14745359870753544</v>
      </c>
      <c r="CO155" s="4">
        <f>'# D'!BP154</f>
        <v>0.11716666666666664</v>
      </c>
      <c r="CP155" s="12">
        <f>'# D'!BQ154</f>
        <v>8.5582830866264822E-2</v>
      </c>
      <c r="CR155" s="15">
        <f>'T-TEST'!AH154</f>
        <v>0.41635106078617118</v>
      </c>
      <c r="CS155" s="15">
        <f>'T-TEST'!AI154</f>
        <v>0.52626318992864707</v>
      </c>
      <c r="CT155" s="15">
        <f>'T-TEST'!AJ154</f>
        <v>0.76629002349799147</v>
      </c>
      <c r="CU155" s="15">
        <f>'T-TEST'!AK154</f>
        <v>0.79077812113244961</v>
      </c>
      <c r="CV155" s="15">
        <f>'T-TEST'!AL154</f>
        <v>5.6837388135663136E-2</v>
      </c>
      <c r="CX155" s="8" t="str">
        <f t="shared" si="40"/>
        <v>N</v>
      </c>
      <c r="CY155" s="8" t="str">
        <f t="shared" si="41"/>
        <v>N</v>
      </c>
      <c r="CZ155" s="8" t="str">
        <f t="shared" si="42"/>
        <v>N</v>
      </c>
      <c r="DA155" s="8" t="str">
        <f t="shared" si="43"/>
        <v>N</v>
      </c>
      <c r="DB155" s="8" t="str">
        <f t="shared" si="44"/>
        <v>N</v>
      </c>
    </row>
    <row r="156" spans="1:106" x14ac:dyDescent="0.25">
      <c r="A156" t="str">
        <f>'Raw Data'!A155</f>
        <v>A_p110g</v>
      </c>
      <c r="B156">
        <f>'Raw Data'!B155</f>
        <v>993</v>
      </c>
      <c r="C156">
        <f>'Raw Data'!C155</f>
        <v>1014</v>
      </c>
      <c r="D156" t="str">
        <f>'Raw Data'!D155</f>
        <v>FVMGTSGKKTSPHFQKFQDICV</v>
      </c>
      <c r="E156" s="4">
        <f>'% D'!AL155</f>
        <v>0.52833333333333377</v>
      </c>
      <c r="F156" s="12">
        <f>'% D'!AM155</f>
        <v>1.3127703547883445</v>
      </c>
      <c r="G156" s="4">
        <f>'% D'!AN155</f>
        <v>0.56666666666666732</v>
      </c>
      <c r="H156" s="12">
        <f>'% D'!AO155</f>
        <v>1.0311787106171215</v>
      </c>
      <c r="I156" s="4">
        <f>'% D'!AP155</f>
        <v>0.60566666666666613</v>
      </c>
      <c r="J156" s="12">
        <f>'% D'!AQ155</f>
        <v>1.1640721373863916</v>
      </c>
      <c r="K156" s="4">
        <f>'% D'!AR155</f>
        <v>0.56266666666666687</v>
      </c>
      <c r="L156" s="12">
        <f>'% D'!AS155</f>
        <v>1.2688421863045711</v>
      </c>
      <c r="M156" s="4">
        <f>'% D'!AT155</f>
        <v>1.0503333333333345</v>
      </c>
      <c r="N156" s="12">
        <f>'% D'!AU155</f>
        <v>0.83103416158047561</v>
      </c>
      <c r="P156" s="4">
        <f>'# D'!AL155</f>
        <v>0.10066666666666668</v>
      </c>
      <c r="Q156" s="12">
        <f>'# D'!AM155</f>
        <v>0.24931436701943702</v>
      </c>
      <c r="R156" s="4">
        <f>'# D'!AN155</f>
        <v>0.10733333333333317</v>
      </c>
      <c r="S156" s="12">
        <f>'# D'!AO155</f>
        <v>0.1957507041633528</v>
      </c>
      <c r="T156" s="4">
        <f>'# D'!AP155</f>
        <v>9.6999999999999975E-2</v>
      </c>
      <c r="U156" s="12">
        <f>'# D'!AQ155</f>
        <v>0.68636536718361441</v>
      </c>
      <c r="V156" s="4">
        <f>'# D'!AR155</f>
        <v>0.10666666666666669</v>
      </c>
      <c r="W156" s="12">
        <f>'# D'!AS155</f>
        <v>0.24111988168759951</v>
      </c>
      <c r="X156" s="4">
        <f>'# D'!AT155</f>
        <v>0.19966666666666644</v>
      </c>
      <c r="Y156" s="12">
        <f>'# D'!AU155</f>
        <v>0.15779569123304171</v>
      </c>
      <c r="Z156" s="12"/>
      <c r="AB156" s="15">
        <f>'T-TEST'!V155</f>
        <v>0.39163756995899124</v>
      </c>
      <c r="AC156" s="15">
        <f>'T-TEST'!W155</f>
        <v>0.26016307708763975</v>
      </c>
      <c r="AD156" s="15">
        <f>'T-TEST'!X155</f>
        <v>0.28212404321888851</v>
      </c>
      <c r="AE156" s="15">
        <f>'T-TEST'!Y155</f>
        <v>0.33950339207545233</v>
      </c>
      <c r="AF156" s="15">
        <f>'T-TEST'!Z155</f>
        <v>5.0728085567322702E-2</v>
      </c>
      <c r="AH156" s="8" t="str">
        <f t="shared" si="30"/>
        <v>N</v>
      </c>
      <c r="AI156" s="8" t="str">
        <f t="shared" si="31"/>
        <v>N</v>
      </c>
      <c r="AJ156" s="8" t="str">
        <f t="shared" si="32"/>
        <v>N</v>
      </c>
      <c r="AK156" s="8" t="str">
        <f t="shared" si="33"/>
        <v>N</v>
      </c>
      <c r="AL156" s="8" t="str">
        <f t="shared" si="34"/>
        <v>N</v>
      </c>
      <c r="AM156" s="8"/>
      <c r="AN156" s="4">
        <f>'% D'!AW155</f>
        <v>0.27066666666666706</v>
      </c>
      <c r="AO156" s="12">
        <f>'% D'!AX155</f>
        <v>1.2042744708404636</v>
      </c>
      <c r="AP156" s="4">
        <f>'% D'!AY155</f>
        <v>0.32600000000000051</v>
      </c>
      <c r="AQ156" s="12">
        <f>'% D'!AZ155</f>
        <v>1.1151735131873866</v>
      </c>
      <c r="AR156" s="4">
        <f>'% D'!BA155</f>
        <v>0.3669999999999991</v>
      </c>
      <c r="AS156" s="12">
        <f>'% D'!BB155</f>
        <v>1.0585682583322451</v>
      </c>
      <c r="AT156" s="4">
        <f>'% D'!BC155</f>
        <v>0.41933333333333422</v>
      </c>
      <c r="AU156" s="12">
        <f>'% D'!BD155</f>
        <v>0.99377464002167815</v>
      </c>
      <c r="AV156" s="4">
        <f>'% D'!BE155</f>
        <v>0.77800000000000047</v>
      </c>
      <c r="AW156" s="12">
        <f>'% D'!BF155</f>
        <v>0.58851276386184714</v>
      </c>
      <c r="AY156" s="4">
        <f>'# D'!AW155</f>
        <v>5.166666666666675E-2</v>
      </c>
      <c r="AZ156" s="12">
        <f>'# D'!AX155</f>
        <v>0.22869429327734325</v>
      </c>
      <c r="BA156" s="4">
        <f>'# D'!AY155</f>
        <v>6.1666666666666647E-2</v>
      </c>
      <c r="BB156" s="12">
        <f>'# D'!AZ155</f>
        <v>0.2119522351409095</v>
      </c>
      <c r="BC156" s="4">
        <f>'# D'!BA155</f>
        <v>8.1666666666666776E-2</v>
      </c>
      <c r="BD156" s="12">
        <f>'# D'!BB155</f>
        <v>0.62329727699196091</v>
      </c>
      <c r="BE156" s="4">
        <f>'# D'!BC155</f>
        <v>7.9666666666666552E-2</v>
      </c>
      <c r="BF156" s="12">
        <f>'# D'!BD155</f>
        <v>0.18917278971405965</v>
      </c>
      <c r="BG156" s="4">
        <f>'# D'!BE155</f>
        <v>0.14749999999999952</v>
      </c>
      <c r="BH156" s="12">
        <f>'# D'!BF155</f>
        <v>0.11167962156906525</v>
      </c>
      <c r="BJ156" s="15">
        <f>'T-TEST'!AB155</f>
        <v>0.63022299721675101</v>
      </c>
      <c r="BK156" s="15">
        <f>'T-TEST'!AC155</f>
        <v>0.51666612883652585</v>
      </c>
      <c r="BL156" s="15">
        <f>'T-TEST'!AD155</f>
        <v>0.4688329891735975</v>
      </c>
      <c r="BM156" s="15">
        <f>'T-TEST'!AE155</f>
        <v>0.41680009129648571</v>
      </c>
      <c r="BN156" s="15">
        <f>'T-TEST'!AF155</f>
        <v>0.11785733360921352</v>
      </c>
      <c r="BP156" s="8" t="str">
        <f t="shared" si="35"/>
        <v>N</v>
      </c>
      <c r="BQ156" s="8" t="str">
        <f t="shared" si="36"/>
        <v>N</v>
      </c>
      <c r="BR156" s="8" t="str">
        <f t="shared" si="37"/>
        <v>N</v>
      </c>
      <c r="BS156" s="8" t="str">
        <f t="shared" si="38"/>
        <v>N</v>
      </c>
      <c r="BT156" s="8" t="str">
        <f t="shared" si="39"/>
        <v>N</v>
      </c>
      <c r="BV156" s="4">
        <f>'% D'!BH155</f>
        <v>-0.25766666666666671</v>
      </c>
      <c r="BW156" s="4">
        <f>'% D'!BI155</f>
        <v>0.96876793394136995</v>
      </c>
      <c r="BX156" s="4">
        <f>'% D'!BJ155</f>
        <v>-0.24066666666666681</v>
      </c>
      <c r="BY156" s="4">
        <f>'% D'!BK155</f>
        <v>0.96334532047159205</v>
      </c>
      <c r="BZ156" s="4">
        <f>'% D'!BL155</f>
        <v>-0.23866666666666703</v>
      </c>
      <c r="CA156" s="4">
        <f>'% D'!BM155</f>
        <v>0.87363928378432876</v>
      </c>
      <c r="CB156" s="4">
        <f>'% D'!BN155</f>
        <v>-0.14333333333333265</v>
      </c>
      <c r="CC156" s="4">
        <f>'% D'!BO155</f>
        <v>0.99914489021791875</v>
      </c>
      <c r="CD156" s="4">
        <f>'% D'!BP155</f>
        <v>-0.27233333333333398</v>
      </c>
      <c r="CE156" s="4">
        <f>'% D'!BQ155</f>
        <v>0.38394275395593758</v>
      </c>
      <c r="CG156" s="4">
        <f>'# D'!BH155</f>
        <v>-4.8999999999999932E-2</v>
      </c>
      <c r="CH156" s="12">
        <f>'# D'!BI155</f>
        <v>0.18384997296401934</v>
      </c>
      <c r="CI156" s="4">
        <f>'# D'!BJ155</f>
        <v>-4.5666666666666522E-2</v>
      </c>
      <c r="CJ156" s="12">
        <f>'# D'!BK155</f>
        <v>0.18298682209560868</v>
      </c>
      <c r="CK156" s="4">
        <f>'# D'!BL155</f>
        <v>-1.5333333333333199E-2</v>
      </c>
      <c r="CL156" s="12">
        <f>'# D'!BM155</f>
        <v>0.61121770480430682</v>
      </c>
      <c r="CM156" s="4">
        <f>'# D'!BN155</f>
        <v>-2.7000000000000135E-2</v>
      </c>
      <c r="CN156" s="12">
        <f>'# D'!BO155</f>
        <v>0.19054002108610296</v>
      </c>
      <c r="CO156" s="4">
        <f>'# D'!BP155</f>
        <v>-5.2166666666666917E-2</v>
      </c>
      <c r="CP156" s="12">
        <f>'# D'!BQ155</f>
        <v>7.298612734906483E-2</v>
      </c>
      <c r="CR156" s="15">
        <f>'T-TEST'!AH155</f>
        <v>0.55348095753192872</v>
      </c>
      <c r="CS156" s="15">
        <f>'T-TEST'!AI155</f>
        <v>0.57642122085676095</v>
      </c>
      <c r="CT156" s="15">
        <f>'T-TEST'!AJ155</f>
        <v>0.54515767921819203</v>
      </c>
      <c r="CU156" s="15">
        <f>'T-TEST'!AK155</f>
        <v>0.77272071560856292</v>
      </c>
      <c r="CV156" s="15">
        <f>'T-TEST'!AL155</f>
        <v>0.26592418581094435</v>
      </c>
      <c r="CX156" s="8" t="str">
        <f t="shared" si="40"/>
        <v>N</v>
      </c>
      <c r="CY156" s="8" t="str">
        <f t="shared" si="41"/>
        <v>N</v>
      </c>
      <c r="CZ156" s="8" t="str">
        <f t="shared" si="42"/>
        <v>N</v>
      </c>
      <c r="DA156" s="8" t="str">
        <f t="shared" si="43"/>
        <v>N</v>
      </c>
      <c r="DB156" s="8" t="str">
        <f t="shared" si="44"/>
        <v>N</v>
      </c>
    </row>
    <row r="157" spans="1:106" x14ac:dyDescent="0.25">
      <c r="A157" t="str">
        <f>'Raw Data'!A156</f>
        <v>A_p110g</v>
      </c>
      <c r="B157">
        <f>'Raw Data'!B156</f>
        <v>1015</v>
      </c>
      <c r="C157">
        <f>'Raw Data'!C156</f>
        <v>1027</v>
      </c>
      <c r="D157" t="str">
        <f>'Raw Data'!D156</f>
        <v>KAYLALRHHTNLL</v>
      </c>
      <c r="E157" s="4">
        <f>'% D'!AL156</f>
        <v>0.46699999999999986</v>
      </c>
      <c r="F157" s="12">
        <f>'% D'!AM156</f>
        <v>0.54076998007845045</v>
      </c>
      <c r="G157" s="4">
        <f>'% D'!AN156</f>
        <v>0.11933333333333329</v>
      </c>
      <c r="H157" s="12">
        <f>'% D'!AO156</f>
        <v>0.51223389645089634</v>
      </c>
      <c r="I157" s="4">
        <f>'% D'!AP156</f>
        <v>0.36933333333333351</v>
      </c>
      <c r="J157" s="12">
        <f>'% D'!AQ156</f>
        <v>0.53567038091690355</v>
      </c>
      <c r="K157" s="4">
        <f>'% D'!AR156</f>
        <v>0.95866666666666633</v>
      </c>
      <c r="L157" s="12">
        <f>'% D'!AS156</f>
        <v>0.40402117214841893</v>
      </c>
      <c r="M157" s="4">
        <f>'% D'!AT156</f>
        <v>0.22000000000000064</v>
      </c>
      <c r="N157" s="12">
        <f>'% D'!AU156</f>
        <v>0.55026996462157773</v>
      </c>
      <c r="P157" s="4">
        <f>'# D'!AL156</f>
        <v>5.0999999999999976E-2</v>
      </c>
      <c r="Q157" s="12">
        <f>'# D'!AM156</f>
        <v>5.9466674776871745E-2</v>
      </c>
      <c r="R157" s="4">
        <f>'# D'!AN156</f>
        <v>1.3333333333333336E-2</v>
      </c>
      <c r="S157" s="12">
        <f>'# D'!AO156</f>
        <v>5.6106168556198266E-2</v>
      </c>
      <c r="T157" s="4">
        <f>'# D'!AP156</f>
        <v>7.0333333333333331E-2</v>
      </c>
      <c r="U157" s="12">
        <f>'# D'!AQ156</f>
        <v>0.35672290110196636</v>
      </c>
      <c r="V157" s="4">
        <f>'# D'!AR156</f>
        <v>0.10500000000000004</v>
      </c>
      <c r="W157" s="12">
        <f>'# D'!AS156</f>
        <v>4.4795456781144029E-2</v>
      </c>
      <c r="X157" s="4">
        <f>'# D'!AT156</f>
        <v>2.4333333333333318E-2</v>
      </c>
      <c r="Y157" s="12">
        <f>'# D'!AU156</f>
        <v>6.0114626678284815E-2</v>
      </c>
      <c r="Z157" s="12"/>
      <c r="AB157" s="15">
        <f>'T-TEST'!V156</f>
        <v>0.11951938726076519</v>
      </c>
      <c r="AC157" s="15">
        <f>'T-TEST'!W156</f>
        <v>0.66199634433724497</v>
      </c>
      <c r="AD157" s="15">
        <f>'T-TEST'!X156</f>
        <v>0.17094473601719729</v>
      </c>
      <c r="AE157" s="15">
        <f>'T-TEST'!Y156</f>
        <v>4.6942287219258874E-2</v>
      </c>
      <c r="AF157" s="15">
        <f>'T-TEST'!Z156</f>
        <v>0.41109151948336203</v>
      </c>
      <c r="AH157" s="8" t="str">
        <f t="shared" si="30"/>
        <v>N</v>
      </c>
      <c r="AI157" s="8" t="str">
        <f t="shared" si="31"/>
        <v>N</v>
      </c>
      <c r="AJ157" s="8" t="str">
        <f t="shared" si="32"/>
        <v>N</v>
      </c>
      <c r="AK157" s="8" t="str">
        <f t="shared" si="33"/>
        <v>N</v>
      </c>
      <c r="AL157" s="8" t="str">
        <f t="shared" si="34"/>
        <v>N</v>
      </c>
      <c r="AM157" s="8"/>
      <c r="AN157" s="4">
        <f>'% D'!AW156</f>
        <v>0.18699999999999983</v>
      </c>
      <c r="AO157" s="12">
        <f>'% D'!AX156</f>
        <v>0.31197894503520274</v>
      </c>
      <c r="AP157" s="4">
        <f>'% D'!AY156</f>
        <v>8.2999999999999741E-2</v>
      </c>
      <c r="AQ157" s="12">
        <f>'% D'!AZ156</f>
        <v>0.60478287680082143</v>
      </c>
      <c r="AR157" s="4">
        <f>'% D'!BA156</f>
        <v>5.9000000000000163E-2</v>
      </c>
      <c r="AS157" s="12">
        <f>'% D'!BB156</f>
        <v>0.51763275729843072</v>
      </c>
      <c r="AT157" s="4">
        <f>'% D'!BC156</f>
        <v>0.7673333333333332</v>
      </c>
      <c r="AU157" s="12">
        <f>'% D'!BD156</f>
        <v>0.30392655914524047</v>
      </c>
      <c r="AV157" s="4">
        <f>'% D'!BE156</f>
        <v>2.7000000000001023E-2</v>
      </c>
      <c r="AW157" s="12">
        <f>'% D'!BF156</f>
        <v>0.87014497457052875</v>
      </c>
      <c r="AY157" s="4">
        <f>'# D'!AW156</f>
        <v>2.0666666666666639E-2</v>
      </c>
      <c r="AZ157" s="12">
        <f>'# D'!AX156</f>
        <v>3.4164731884115944E-2</v>
      </c>
      <c r="BA157" s="4">
        <f>'# D'!AY156</f>
        <v>9.3333333333333324E-3</v>
      </c>
      <c r="BB157" s="12">
        <f>'# D'!AZ156</f>
        <v>6.6631235604317052E-2</v>
      </c>
      <c r="BC157" s="4">
        <f>'# D'!BA156</f>
        <v>3.6333333333333329E-2</v>
      </c>
      <c r="BD157" s="12">
        <f>'# D'!BB156</f>
        <v>0.34905637671671341</v>
      </c>
      <c r="BE157" s="4">
        <f>'# D'!BC156</f>
        <v>8.4333333333333371E-2</v>
      </c>
      <c r="BF157" s="12">
        <f>'# D'!BD156</f>
        <v>3.3210369394119234E-2</v>
      </c>
      <c r="BG157" s="4">
        <f>'# D'!BE156</f>
        <v>2.666666666666595E-3</v>
      </c>
      <c r="BH157" s="12">
        <f>'# D'!BF156</f>
        <v>9.5675234164423584E-2</v>
      </c>
      <c r="BJ157" s="15">
        <f>'T-TEST'!AB156</f>
        <v>0.26760415223963024</v>
      </c>
      <c r="BK157" s="15">
        <f>'T-TEST'!AC156</f>
        <v>0.76774240465476395</v>
      </c>
      <c r="BL157" s="15">
        <f>'T-TEST'!AD156</f>
        <v>0.7921323856584741</v>
      </c>
      <c r="BM157" s="15">
        <f>'T-TEST'!AE156</f>
        <v>0.15251360512495044</v>
      </c>
      <c r="BN157" s="15">
        <f>'T-TEST'!AF156</f>
        <v>0.95993122545737275</v>
      </c>
      <c r="BP157" s="8" t="str">
        <f t="shared" si="35"/>
        <v>N</v>
      </c>
      <c r="BQ157" s="8" t="str">
        <f t="shared" si="36"/>
        <v>N</v>
      </c>
      <c r="BR157" s="8" t="str">
        <f t="shared" si="37"/>
        <v>N</v>
      </c>
      <c r="BS157" s="8" t="str">
        <f t="shared" si="38"/>
        <v>N</v>
      </c>
      <c r="BT157" s="8" t="str">
        <f t="shared" si="39"/>
        <v>N</v>
      </c>
      <c r="BV157" s="4">
        <f>'% D'!BH156</f>
        <v>-0.28000000000000003</v>
      </c>
      <c r="BW157" s="4">
        <f>'% D'!BI156</f>
        <v>0.41874892511365258</v>
      </c>
      <c r="BX157" s="4">
        <f>'% D'!BJ156</f>
        <v>-3.6333333333333551E-2</v>
      </c>
      <c r="BY157" s="4">
        <f>'% D'!BK156</f>
        <v>0.30158805165797792</v>
      </c>
      <c r="BZ157" s="4">
        <f>'% D'!BL156</f>
        <v>-0.31033333333333335</v>
      </c>
      <c r="CA157" s="4">
        <f>'% D'!BM156</f>
        <v>0.45486405749505676</v>
      </c>
      <c r="CB157" s="4">
        <f>'% D'!BN156</f>
        <v>-0.19133333333333313</v>
      </c>
      <c r="CC157" s="4">
        <f>'% D'!BO156</f>
        <v>0.64880947520393906</v>
      </c>
      <c r="CD157" s="4">
        <f>'% D'!BP156</f>
        <v>-0.19299999999999962</v>
      </c>
      <c r="CE157" s="4">
        <f>'% D'!BQ156</f>
        <v>0.70401560920917017</v>
      </c>
      <c r="CG157" s="4">
        <f>'# D'!BH156</f>
        <v>-3.0333333333333337E-2</v>
      </c>
      <c r="CH157" s="12">
        <f>'# D'!BI156</f>
        <v>4.6373250398461269E-2</v>
      </c>
      <c r="CI157" s="4">
        <f>'# D'!BJ156</f>
        <v>-4.0000000000000036E-3</v>
      </c>
      <c r="CJ157" s="12">
        <f>'# D'!BK156</f>
        <v>3.3063922387288086E-2</v>
      </c>
      <c r="CK157" s="4">
        <f>'# D'!BL156</f>
        <v>-3.4000000000000002E-2</v>
      </c>
      <c r="CL157" s="12">
        <f>'# D'!BM156</f>
        <v>0.2994838188236279</v>
      </c>
      <c r="CM157" s="4">
        <f>'# D'!BN156</f>
        <v>-2.0666666666666667E-2</v>
      </c>
      <c r="CN157" s="12">
        <f>'# D'!BO156</f>
        <v>7.0982057006694757E-2</v>
      </c>
      <c r="CO157" s="4">
        <f>'# D'!BP156</f>
        <v>-2.1666666666666723E-2</v>
      </c>
      <c r="CP157" s="12">
        <f>'# D'!BQ156</f>
        <v>7.7576477503708635E-2</v>
      </c>
      <c r="CR157" s="15">
        <f>'T-TEST'!AH156</f>
        <v>0.27754264858831501</v>
      </c>
      <c r="CS157" s="15">
        <f>'T-TEST'!AI156</f>
        <v>0.79602933605071047</v>
      </c>
      <c r="CT157" s="15">
        <f>'T-TEST'!AJ156</f>
        <v>0.17331131656973872</v>
      </c>
      <c r="CU157" s="15">
        <f>'T-TEST'!AK156</f>
        <v>0.56375485083205645</v>
      </c>
      <c r="CV157" s="15">
        <f>'T-TEST'!AL156</f>
        <v>0.68417656229880486</v>
      </c>
      <c r="CX157" s="8" t="str">
        <f t="shared" si="40"/>
        <v>N</v>
      </c>
      <c r="CY157" s="8" t="str">
        <f t="shared" si="41"/>
        <v>N</v>
      </c>
      <c r="CZ157" s="8" t="str">
        <f t="shared" si="42"/>
        <v>N</v>
      </c>
      <c r="DA157" s="8" t="str">
        <f t="shared" si="43"/>
        <v>N</v>
      </c>
      <c r="DB157" s="8" t="str">
        <f t="shared" si="44"/>
        <v>N</v>
      </c>
    </row>
    <row r="158" spans="1:106" x14ac:dyDescent="0.25">
      <c r="A158" t="str">
        <f>'Raw Data'!A157</f>
        <v>A_p110g</v>
      </c>
      <c r="B158">
        <f>'Raw Data'!B157</f>
        <v>1017</v>
      </c>
      <c r="C158">
        <f>'Raw Data'!C157</f>
        <v>1026</v>
      </c>
      <c r="D158" t="str">
        <f>'Raw Data'!D157</f>
        <v>YLALRHHTNL</v>
      </c>
      <c r="E158" s="4">
        <f>'% D'!AL157</f>
        <v>-0.33666666666666645</v>
      </c>
      <c r="F158" s="12">
        <f>'% D'!AM157</f>
        <v>0.24711796005136369</v>
      </c>
      <c r="G158" s="4">
        <f>'% D'!AN157</f>
        <v>-0.62166666666666615</v>
      </c>
      <c r="H158" s="12">
        <f>'% D'!AO157</f>
        <v>0.40944502751202683</v>
      </c>
      <c r="I158" s="4">
        <f>'% D'!AP157</f>
        <v>-0.20533333333333337</v>
      </c>
      <c r="J158" s="12">
        <f>'% D'!AQ157</f>
        <v>0.75143022335772036</v>
      </c>
      <c r="K158" s="4">
        <f>'% D'!AR157</f>
        <v>0.85733333333333306</v>
      </c>
      <c r="L158" s="12">
        <f>'% D'!AS157</f>
        <v>0.51313705043794322</v>
      </c>
      <c r="M158" s="4">
        <f>'% D'!AT157</f>
        <v>0.7353333333333314</v>
      </c>
      <c r="N158" s="12">
        <f>'% D'!AU157</f>
        <v>0.39503816149809734</v>
      </c>
      <c r="P158" s="4">
        <f>'# D'!AL157</f>
        <v>-2.6999999999999996E-2</v>
      </c>
      <c r="Q158" s="12">
        <f>'# D'!AM157</f>
        <v>1.9243259282102739E-2</v>
      </c>
      <c r="R158" s="4">
        <f>'# D'!AN157</f>
        <v>-4.9666666666666692E-2</v>
      </c>
      <c r="S158" s="12">
        <f>'# D'!AO157</f>
        <v>3.2764404221527751E-2</v>
      </c>
      <c r="T158" s="4">
        <f>'# D'!AP157</f>
        <v>-4.6666666666665968E-3</v>
      </c>
      <c r="U158" s="12">
        <f>'# D'!AQ157</f>
        <v>0.34711078965871223</v>
      </c>
      <c r="V158" s="4">
        <f>'# D'!AR157</f>
        <v>6.8666666666666654E-2</v>
      </c>
      <c r="W158" s="12">
        <f>'# D'!AS157</f>
        <v>4.0828483482777671E-2</v>
      </c>
      <c r="X158" s="4">
        <f>'# D'!AT157</f>
        <v>5.8333333333333348E-2</v>
      </c>
      <c r="Y158" s="12">
        <f>'# D'!AU157</f>
        <v>3.1769440915730141E-2</v>
      </c>
      <c r="Z158" s="12"/>
      <c r="AB158" s="15">
        <f>'T-TEST'!V157</f>
        <v>2.8447867584305724E-2</v>
      </c>
      <c r="AC158" s="15">
        <f>'T-TEST'!W157</f>
        <v>7.8192403918823872E-2</v>
      </c>
      <c r="AD158" s="15">
        <f>'T-TEST'!X157</f>
        <v>0.54043090586459253</v>
      </c>
      <c r="AE158" s="15">
        <f>'T-TEST'!Y157</f>
        <v>8.1498345997899513E-2</v>
      </c>
      <c r="AF158" s="15">
        <f>'T-TEST'!Z157</f>
        <v>5.4799652948778345E-2</v>
      </c>
      <c r="AH158" s="8" t="str">
        <f t="shared" si="30"/>
        <v>N</v>
      </c>
      <c r="AI158" s="8" t="str">
        <f t="shared" si="31"/>
        <v>N</v>
      </c>
      <c r="AJ158" s="8" t="str">
        <f t="shared" si="32"/>
        <v>N</v>
      </c>
      <c r="AK158" s="8" t="str">
        <f t="shared" si="33"/>
        <v>N</v>
      </c>
      <c r="AL158" s="8" t="str">
        <f t="shared" si="34"/>
        <v>N</v>
      </c>
      <c r="AM158" s="8"/>
      <c r="AN158" s="4">
        <f>'% D'!AW157</f>
        <v>-6.4000000000000057E-2</v>
      </c>
      <c r="AO158" s="12">
        <f>'% D'!AX157</f>
        <v>0.7346639728888702</v>
      </c>
      <c r="AP158" s="4">
        <f>'% D'!AY157</f>
        <v>-0.48433333333333328</v>
      </c>
      <c r="AQ158" s="12">
        <f>'% D'!AZ157</f>
        <v>0.62250602061620253</v>
      </c>
      <c r="AR158" s="4">
        <f>'% D'!BA157</f>
        <v>-6.166666666666698E-2</v>
      </c>
      <c r="AS158" s="12">
        <f>'% D'!BB157</f>
        <v>0.97028282091160134</v>
      </c>
      <c r="AT158" s="4">
        <f>'% D'!BC157</f>
        <v>0.63966666666666683</v>
      </c>
      <c r="AU158" s="12">
        <f>'% D'!BD157</f>
        <v>0.57508886790739899</v>
      </c>
      <c r="AV158" s="4">
        <f>'% D'!BE157</f>
        <v>0.33733333333333171</v>
      </c>
      <c r="AW158" s="12">
        <f>'% D'!BF157</f>
        <v>0.76092459693285974</v>
      </c>
      <c r="AY158" s="4">
        <f>'# D'!AW157</f>
        <v>-5.3333333333333566E-3</v>
      </c>
      <c r="AZ158" s="12">
        <f>'# D'!AX157</f>
        <v>5.8010142342478192E-2</v>
      </c>
      <c r="BA158" s="4">
        <f>'# D'!AY157</f>
        <v>-3.8666666666666683E-2</v>
      </c>
      <c r="BB158" s="12">
        <f>'# D'!AZ157</f>
        <v>5.0185216230469676E-2</v>
      </c>
      <c r="BC158" s="4">
        <f>'# D'!BA157</f>
        <v>3.3333333333334103E-3</v>
      </c>
      <c r="BD158" s="12">
        <f>'# D'!BB157</f>
        <v>0.36127625420558951</v>
      </c>
      <c r="BE158" s="4">
        <f>'# D'!BC157</f>
        <v>5.0833333333333286E-2</v>
      </c>
      <c r="BF158" s="12">
        <f>'# D'!BD157</f>
        <v>4.588263208893853E-2</v>
      </c>
      <c r="BG158" s="4">
        <f>'# D'!BE157</f>
        <v>2.6666666666666616E-2</v>
      </c>
      <c r="BH158" s="12">
        <f>'# D'!BF157</f>
        <v>6.1438539271980133E-2</v>
      </c>
      <c r="BJ158" s="15">
        <f>'T-TEST'!AB157</f>
        <v>0.86535670821891175</v>
      </c>
      <c r="BK158" s="15">
        <f>'T-TEST'!AC157</f>
        <v>0.26769590316622127</v>
      </c>
      <c r="BL158" s="15">
        <f>'T-TEST'!AD157</f>
        <v>0.88578146056639939</v>
      </c>
      <c r="BM158" s="15">
        <f>'T-TEST'!AE157</f>
        <v>0.33323541867984041</v>
      </c>
      <c r="BN158" s="15">
        <f>'T-TEST'!AF157</f>
        <v>0.46928278224597963</v>
      </c>
      <c r="BP158" s="8" t="str">
        <f t="shared" si="35"/>
        <v>N</v>
      </c>
      <c r="BQ158" s="8" t="str">
        <f t="shared" si="36"/>
        <v>N</v>
      </c>
      <c r="BR158" s="8" t="str">
        <f t="shared" si="37"/>
        <v>N</v>
      </c>
      <c r="BS158" s="8" t="str">
        <f t="shared" si="38"/>
        <v>N</v>
      </c>
      <c r="BT158" s="8" t="str">
        <f t="shared" si="39"/>
        <v>N</v>
      </c>
      <c r="BV158" s="4">
        <f>'% D'!BH157</f>
        <v>0.27266666666666639</v>
      </c>
      <c r="BW158" s="4">
        <f>'% D'!BI157</f>
        <v>0.70813008600085459</v>
      </c>
      <c r="BX158" s="4">
        <f>'% D'!BJ157</f>
        <v>0.13733333333333286</v>
      </c>
      <c r="BY158" s="4">
        <f>'% D'!BK157</f>
        <v>0.88481392387560154</v>
      </c>
      <c r="BZ158" s="4">
        <f>'% D'!BL157</f>
        <v>0.14366666666666639</v>
      </c>
      <c r="CA158" s="4">
        <f>'% D'!BM157</f>
        <v>0.95588538741694618</v>
      </c>
      <c r="CB158" s="4">
        <f>'% D'!BN157</f>
        <v>-0.21766666666666623</v>
      </c>
      <c r="CC158" s="4">
        <f>'% D'!BO157</f>
        <v>0.98456621868663485</v>
      </c>
      <c r="CD158" s="4">
        <f>'% D'!BP157</f>
        <v>-0.39799999999999969</v>
      </c>
      <c r="CE158" s="4">
        <f>'% D'!BQ157</f>
        <v>0.5080975461118109</v>
      </c>
      <c r="CG158" s="4">
        <f>'# D'!BH157</f>
        <v>2.166666666666664E-2</v>
      </c>
      <c r="CH158" s="12">
        <f>'# D'!BI157</f>
        <v>5.6087391136064209E-2</v>
      </c>
      <c r="CI158" s="4">
        <f>'# D'!BJ157</f>
        <v>1.100000000000001E-2</v>
      </c>
      <c r="CJ158" s="12">
        <f>'# D'!BK157</f>
        <v>7.0949620451997444E-2</v>
      </c>
      <c r="CK158" s="4">
        <f>'# D'!BL157</f>
        <v>8.0000000000000071E-3</v>
      </c>
      <c r="CL158" s="12">
        <f>'# D'!BM157</f>
        <v>0.33772277528692751</v>
      </c>
      <c r="CM158" s="4">
        <f>'# D'!BN157</f>
        <v>-1.7833333333333368E-2</v>
      </c>
      <c r="CN158" s="12">
        <f>'# D'!BO157</f>
        <v>7.8384451573851655E-2</v>
      </c>
      <c r="CO158" s="4">
        <f>'# D'!BP157</f>
        <v>-3.1666666666666732E-2</v>
      </c>
      <c r="CP158" s="12">
        <f>'# D'!BQ157</f>
        <v>4.1041579762404662E-2</v>
      </c>
      <c r="CR158" s="15">
        <f>'T-TEST'!AH157</f>
        <v>0.51335512914883341</v>
      </c>
      <c r="CS158" s="15">
        <f>'T-TEST'!AI157</f>
        <v>0.73471772604879404</v>
      </c>
      <c r="CT158" s="15">
        <f>'T-TEST'!AJ157</f>
        <v>0.74366695732184285</v>
      </c>
      <c r="CU158" s="15">
        <f>'T-TEST'!AK157</f>
        <v>0.67136832622063958</v>
      </c>
      <c r="CV158" s="15">
        <f>'T-TEST'!AL157</f>
        <v>0.42278762770780864</v>
      </c>
      <c r="CX158" s="8" t="str">
        <f t="shared" si="40"/>
        <v>N</v>
      </c>
      <c r="CY158" s="8" t="str">
        <f t="shared" si="41"/>
        <v>N</v>
      </c>
      <c r="CZ158" s="8" t="str">
        <f t="shared" si="42"/>
        <v>N</v>
      </c>
      <c r="DA158" s="8" t="str">
        <f t="shared" si="43"/>
        <v>N</v>
      </c>
      <c r="DB158" s="8" t="str">
        <f t="shared" si="44"/>
        <v>N</v>
      </c>
    </row>
    <row r="159" spans="1:106" x14ac:dyDescent="0.25">
      <c r="A159" t="str">
        <f>'Raw Data'!A158</f>
        <v>A_p110g</v>
      </c>
      <c r="B159">
        <f>'Raw Data'!B158</f>
        <v>1019</v>
      </c>
      <c r="C159">
        <f>'Raw Data'!C158</f>
        <v>1026</v>
      </c>
      <c r="D159" t="str">
        <f>'Raw Data'!D158</f>
        <v>ALRHHTNL</v>
      </c>
      <c r="E159" s="4">
        <f>'% D'!AL158</f>
        <v>0.49099999999999966</v>
      </c>
      <c r="F159" s="12">
        <f>'% D'!AM158</f>
        <v>1.0018221561353666</v>
      </c>
      <c r="G159" s="4">
        <f>'% D'!AN158</f>
        <v>3.3333333333333215E-2</v>
      </c>
      <c r="H159" s="12">
        <f>'% D'!AO158</f>
        <v>0.4290473171807167</v>
      </c>
      <c r="I159" s="4">
        <f>'% D'!AP158</f>
        <v>0.31533333333333413</v>
      </c>
      <c r="J159" s="12">
        <f>'% D'!AQ158</f>
        <v>0.671930372384823</v>
      </c>
      <c r="K159" s="4">
        <f>'% D'!AR158</f>
        <v>1.7006666666666668</v>
      </c>
      <c r="L159" s="12">
        <f>'% D'!AS158</f>
        <v>1.3977552413139041</v>
      </c>
      <c r="M159" s="4">
        <f>'% D'!AT158</f>
        <v>0.31833333333333158</v>
      </c>
      <c r="N159" s="12">
        <f>'% D'!AU158</f>
        <v>1.0085546580774059</v>
      </c>
      <c r="P159" s="4">
        <f>'# D'!AL158</f>
        <v>2.933333333333335E-2</v>
      </c>
      <c r="Q159" s="12">
        <f>'# D'!AM158</f>
        <v>5.9283954346071026E-2</v>
      </c>
      <c r="R159" s="4">
        <f>'# D'!AN158</f>
        <v>2.0000000000000018E-3</v>
      </c>
      <c r="S159" s="12">
        <f>'# D'!AO158</f>
        <v>2.5733750635037609E-2</v>
      </c>
      <c r="T159" s="4">
        <f>'# D'!AP158</f>
        <v>5.3666666666666696E-2</v>
      </c>
      <c r="U159" s="12">
        <f>'# D'!AQ158</f>
        <v>0.35379640318771027</v>
      </c>
      <c r="V159" s="4">
        <f>'# D'!AR158</f>
        <v>0.10233333333333328</v>
      </c>
      <c r="W159" s="12">
        <f>'# D'!AS158</f>
        <v>8.3703890917405668E-2</v>
      </c>
      <c r="X159" s="4">
        <f>'# D'!AT158</f>
        <v>1.8999999999999906E-2</v>
      </c>
      <c r="Y159" s="12">
        <f>'# D'!AU158</f>
        <v>6.0330832719526127E-2</v>
      </c>
      <c r="Z159" s="12"/>
      <c r="AB159" s="15">
        <f>'T-TEST'!V158</f>
        <v>0.3799535431001978</v>
      </c>
      <c r="AC159" s="15">
        <f>'T-TEST'!W158</f>
        <v>0.88575840622170654</v>
      </c>
      <c r="AD159" s="15">
        <f>'T-TEST'!X158</f>
        <v>0.38012526284156056</v>
      </c>
      <c r="AE159" s="15">
        <f>'T-TEST'!Y158</f>
        <v>7.4519560140338004E-2</v>
      </c>
      <c r="AF159" s="15">
        <f>'T-TEST'!Z158</f>
        <v>0.51592876835052559</v>
      </c>
      <c r="AH159" s="8" t="str">
        <f t="shared" si="30"/>
        <v>N</v>
      </c>
      <c r="AI159" s="8" t="str">
        <f t="shared" si="31"/>
        <v>N</v>
      </c>
      <c r="AJ159" s="8" t="str">
        <f t="shared" si="32"/>
        <v>N</v>
      </c>
      <c r="AK159" s="8" t="str">
        <f t="shared" si="33"/>
        <v>N</v>
      </c>
      <c r="AL159" s="8" t="str">
        <f t="shared" si="34"/>
        <v>N</v>
      </c>
      <c r="AM159" s="8"/>
      <c r="AN159" s="4">
        <f>'% D'!AW158</f>
        <v>-1.219333333333334</v>
      </c>
      <c r="AO159" s="12">
        <f>'% D'!AX158</f>
        <v>1.1615074048941385</v>
      </c>
      <c r="AP159" s="4">
        <f>'% D'!AY158</f>
        <v>-0.96833333333333371</v>
      </c>
      <c r="AQ159" s="12">
        <f>'% D'!AZ158</f>
        <v>1.2582637584247163</v>
      </c>
      <c r="AR159" s="4">
        <f>'% D'!BA158</f>
        <v>-1.3789999999999987</v>
      </c>
      <c r="AS159" s="12">
        <f>'% D'!BB158</f>
        <v>0.88895066801513745</v>
      </c>
      <c r="AT159" s="4">
        <f>'% D'!BC158</f>
        <v>-0.34399999999999942</v>
      </c>
      <c r="AU159" s="12">
        <f>'% D'!BD158</f>
        <v>1.4782969147502139</v>
      </c>
      <c r="AV159" s="4">
        <f>'% D'!BE158</f>
        <v>-1.6499999999997073E-2</v>
      </c>
      <c r="AW159" s="12">
        <f>'% D'!BF158</f>
        <v>1.2814272685479946</v>
      </c>
      <c r="AY159" s="4">
        <f>'# D'!AW158</f>
        <v>-7.3333333333333361E-2</v>
      </c>
      <c r="AZ159" s="12">
        <f>'# D'!AX158</f>
        <v>6.9132022299631071E-2</v>
      </c>
      <c r="BA159" s="4">
        <f>'# D'!AY158</f>
        <v>-5.799999999999994E-2</v>
      </c>
      <c r="BB159" s="12">
        <f>'# D'!AZ158</f>
        <v>7.5594238307538184E-2</v>
      </c>
      <c r="BC159" s="4">
        <f>'# D'!BA158</f>
        <v>-5.8666666666666645E-2</v>
      </c>
      <c r="BD159" s="12">
        <f>'# D'!BB158</f>
        <v>0.39101579774874062</v>
      </c>
      <c r="BE159" s="4">
        <f>'# D'!BC158</f>
        <v>-2.0500000000000074E-2</v>
      </c>
      <c r="BF159" s="12">
        <f>'# D'!BD158</f>
        <v>8.8797537838357796E-2</v>
      </c>
      <c r="BG159" s="4">
        <f>'# D'!BE158</f>
        <v>-1.1666666666667602E-3</v>
      </c>
      <c r="BH159" s="12">
        <f>'# D'!BF158</f>
        <v>7.7305459702837476E-2</v>
      </c>
      <c r="BJ159" s="15">
        <f>'T-TEST'!AB158</f>
        <v>8.806280657239518E-2</v>
      </c>
      <c r="BK159" s="15">
        <f>'T-TEST'!AC158</f>
        <v>0.29182610545611815</v>
      </c>
      <c r="BL159" s="15">
        <f>'T-TEST'!AD158</f>
        <v>6.8547858540844123E-2</v>
      </c>
      <c r="BM159" s="15">
        <f>'T-TEST'!AE158</f>
        <v>0.72656765619734331</v>
      </c>
      <c r="BN159" s="15">
        <f>'T-TEST'!AF158</f>
        <v>0.97604393406612378</v>
      </c>
      <c r="BP159" s="8" t="str">
        <f t="shared" si="35"/>
        <v>N</v>
      </c>
      <c r="BQ159" s="8" t="str">
        <f t="shared" si="36"/>
        <v>N</v>
      </c>
      <c r="BR159" s="8" t="str">
        <f t="shared" si="37"/>
        <v>N</v>
      </c>
      <c r="BS159" s="8" t="str">
        <f t="shared" si="38"/>
        <v>N</v>
      </c>
      <c r="BT159" s="8" t="str">
        <f t="shared" si="39"/>
        <v>N</v>
      </c>
      <c r="BV159" s="4">
        <f>'% D'!BH158</f>
        <v>-1.7103333333333337</v>
      </c>
      <c r="BW159" s="4">
        <f>'% D'!BI158</f>
        <v>0.63885675598069946</v>
      </c>
      <c r="BX159" s="4">
        <f>'% D'!BJ158</f>
        <v>-1.0016666666666669</v>
      </c>
      <c r="BY159" s="4">
        <f>'% D'!BK158</f>
        <v>1.5372399813423026</v>
      </c>
      <c r="BZ159" s="4">
        <f>'% D'!BL158</f>
        <v>-1.6943333333333328</v>
      </c>
      <c r="CA159" s="4">
        <f>'% D'!BM158</f>
        <v>1.1861793812985724</v>
      </c>
      <c r="CB159" s="4">
        <f>'% D'!BN158</f>
        <v>-2.0446666666666662</v>
      </c>
      <c r="CC159" s="4">
        <f>'% D'!BO158</f>
        <v>2.0124943988758686</v>
      </c>
      <c r="CD159" s="4">
        <f>'% D'!BP158</f>
        <v>-0.33483333333332865</v>
      </c>
      <c r="CE159" s="4">
        <f>'% D'!BQ158</f>
        <v>0.9645642566058692</v>
      </c>
      <c r="CG159" s="4">
        <f>'# D'!BH158</f>
        <v>-0.10266666666666671</v>
      </c>
      <c r="CH159" s="12">
        <f>'# D'!BI158</f>
        <v>3.7943144627834019E-2</v>
      </c>
      <c r="CI159" s="4">
        <f>'# D'!BJ158</f>
        <v>-5.9999999999999942E-2</v>
      </c>
      <c r="CJ159" s="12">
        <f>'# D'!BK158</f>
        <v>9.1876357690070562E-2</v>
      </c>
      <c r="CK159" s="4">
        <f>'# D'!BL158</f>
        <v>-0.11233333333333334</v>
      </c>
      <c r="CL159" s="12">
        <f>'# D'!BM158</f>
        <v>0.35579120750122095</v>
      </c>
      <c r="CM159" s="4">
        <f>'# D'!BN158</f>
        <v>-0.12283333333333335</v>
      </c>
      <c r="CN159" s="12">
        <f>'# D'!BO158</f>
        <v>0.12077136013025327</v>
      </c>
      <c r="CO159" s="4">
        <f>'# D'!BP158</f>
        <v>-2.0166666666666666E-2</v>
      </c>
      <c r="CP159" s="12">
        <f>'# D'!BQ158</f>
        <v>5.7978691822462604E-2</v>
      </c>
      <c r="CR159" s="15">
        <f>'T-TEST'!AH158</f>
        <v>6.0851185491465022E-3</v>
      </c>
      <c r="CS159" s="15">
        <f>'T-TEST'!AI158</f>
        <v>0.27743797487858834</v>
      </c>
      <c r="CT159" s="15">
        <f>'T-TEST'!AJ158</f>
        <v>3.1738966760849689E-2</v>
      </c>
      <c r="CU159" s="15">
        <f>'T-TEST'!AK158</f>
        <v>0.15134729109772038</v>
      </c>
      <c r="CV159" s="15">
        <f>'T-TEST'!AL158</f>
        <v>0.58364843210796535</v>
      </c>
      <c r="CX159" s="8" t="str">
        <f t="shared" si="40"/>
        <v>N</v>
      </c>
      <c r="CY159" s="8" t="str">
        <f t="shared" si="41"/>
        <v>N</v>
      </c>
      <c r="CZ159" s="8" t="str">
        <f t="shared" si="42"/>
        <v>N</v>
      </c>
      <c r="DA159" s="8" t="str">
        <f t="shared" si="43"/>
        <v>N</v>
      </c>
      <c r="DB159" s="8" t="str">
        <f t="shared" si="44"/>
        <v>N</v>
      </c>
    </row>
    <row r="160" spans="1:106" x14ac:dyDescent="0.25">
      <c r="A160" t="str">
        <f>'Raw Data'!A159</f>
        <v>A_p110g</v>
      </c>
      <c r="B160">
        <f>'Raw Data'!B159</f>
        <v>1031</v>
      </c>
      <c r="C160">
        <f>'Raw Data'!C159</f>
        <v>1035</v>
      </c>
      <c r="D160" t="str">
        <f>'Raw Data'!D159</f>
        <v>FSMML</v>
      </c>
      <c r="E160" s="4">
        <f>'% D'!AL159</f>
        <v>-0.31066666666666676</v>
      </c>
      <c r="F160" s="12">
        <f>'% D'!AM159</f>
        <v>1.1230441050995401</v>
      </c>
      <c r="G160" s="4">
        <f>'% D'!AN159</f>
        <v>-0.28066666666666656</v>
      </c>
      <c r="H160" s="12">
        <f>'% D'!AO159</f>
        <v>0.37503802467018749</v>
      </c>
      <c r="I160" s="4">
        <f>'% D'!AP159</f>
        <v>0.64033333333333353</v>
      </c>
      <c r="J160" s="12">
        <f>'% D'!AQ159</f>
        <v>1.1499639084762658</v>
      </c>
      <c r="K160" s="4">
        <f>'% D'!AR159</f>
        <v>0.34366666666666701</v>
      </c>
      <c r="L160" s="12">
        <f>'% D'!AS159</f>
        <v>0.36510423611438209</v>
      </c>
      <c r="M160" s="4">
        <f>'% D'!AT159</f>
        <v>5.1470000000000002</v>
      </c>
      <c r="N160" s="12">
        <f>'% D'!AU159</f>
        <v>1.3384800084016983</v>
      </c>
      <c r="P160" s="4">
        <f>'# D'!AL159</f>
        <v>-9.3333333333333358E-3</v>
      </c>
      <c r="Q160" s="12">
        <f>'# D'!AM159</f>
        <v>3.4277293389114588E-2</v>
      </c>
      <c r="R160" s="4">
        <f>'# D'!AN159</f>
        <v>-8.6666666666666663E-3</v>
      </c>
      <c r="S160" s="12">
        <f>'# D'!AO159</f>
        <v>1.1361983369644871E-2</v>
      </c>
      <c r="T160" s="4">
        <f>'# D'!AP159</f>
        <v>2.4333333333333342E-2</v>
      </c>
      <c r="U160" s="12">
        <f>'# D'!AQ159</f>
        <v>3.4103399855823932E-2</v>
      </c>
      <c r="V160" s="4">
        <f>'# D'!AR159</f>
        <v>1.033333333333333E-2</v>
      </c>
      <c r="W160" s="12">
        <f>'# D'!AS159</f>
        <v>1.1031279161195224E-2</v>
      </c>
      <c r="X160" s="4">
        <f>'# D'!AT159</f>
        <v>0.15433333333333335</v>
      </c>
      <c r="Y160" s="12">
        <f>'# D'!AU159</f>
        <v>4.0595729642062615E-2</v>
      </c>
      <c r="Z160" s="12"/>
      <c r="AB160" s="15">
        <f>'T-TEST'!V159</f>
        <v>0.60345998624874997</v>
      </c>
      <c r="AC160" s="15">
        <f>'T-TEST'!W159</f>
        <v>0.14238103611509081</v>
      </c>
      <c r="AD160" s="15">
        <f>'T-TEST'!X159</f>
        <v>0.40240630809608691</v>
      </c>
      <c r="AE160" s="15">
        <f>'T-TEST'!Y159</f>
        <v>0.14829095131190756</v>
      </c>
      <c r="AF160" s="15">
        <f>'T-TEST'!Z159</f>
        <v>6.213699819958402E-3</v>
      </c>
      <c r="AH160" s="8" t="str">
        <f t="shared" si="30"/>
        <v>N</v>
      </c>
      <c r="AI160" s="8" t="str">
        <f t="shared" si="31"/>
        <v>N</v>
      </c>
      <c r="AJ160" s="8" t="str">
        <f t="shared" si="32"/>
        <v>N</v>
      </c>
      <c r="AK160" s="8" t="str">
        <f t="shared" si="33"/>
        <v>N</v>
      </c>
      <c r="AL160" s="8" t="str">
        <f t="shared" si="34"/>
        <v>N</v>
      </c>
      <c r="AM160" s="8"/>
      <c r="AN160" s="4">
        <f>'% D'!AW159</f>
        <v>0.13733333333333336</v>
      </c>
      <c r="AO160" s="12">
        <f>'% D'!AX159</f>
        <v>0.47534429270356465</v>
      </c>
      <c r="AP160" s="4">
        <f>'% D'!AY159</f>
        <v>0.19866666666666671</v>
      </c>
      <c r="AQ160" s="12">
        <f>'% D'!AZ159</f>
        <v>0.27139648241985992</v>
      </c>
      <c r="AR160" s="4">
        <f>'% D'!BA159</f>
        <v>0.57100000000000006</v>
      </c>
      <c r="AS160" s="12">
        <f>'% D'!BB159</f>
        <v>1.5143668089236249</v>
      </c>
      <c r="AT160" s="4">
        <f>'% D'!BC159</f>
        <v>0.4201666666666668</v>
      </c>
      <c r="AU160" s="12">
        <f>'% D'!BD159</f>
        <v>0.85477063147058763</v>
      </c>
      <c r="AV160" s="4">
        <f>'% D'!BE159</f>
        <v>4.362166666666667</v>
      </c>
      <c r="AW160" s="12">
        <f>'% D'!BF159</f>
        <v>1.8280512657214305</v>
      </c>
      <c r="AY160" s="4">
        <f>'# D'!AW159</f>
        <v>4.3333333333333331E-3</v>
      </c>
      <c r="AZ160" s="12">
        <f>'# D'!AX159</f>
        <v>1.4469259613904292E-2</v>
      </c>
      <c r="BA160" s="4">
        <f>'# D'!AY159</f>
        <v>6.000000000000001E-3</v>
      </c>
      <c r="BB160" s="12">
        <f>'# D'!AZ159</f>
        <v>8.4447674466004898E-3</v>
      </c>
      <c r="BC160" s="4">
        <f>'# D'!BA159</f>
        <v>2.2000000000000009E-2</v>
      </c>
      <c r="BD160" s="12">
        <f>'# D'!BB159</f>
        <v>4.4277105947843003E-2</v>
      </c>
      <c r="BE160" s="4">
        <f>'# D'!BC159</f>
        <v>1.2666666666666663E-2</v>
      </c>
      <c r="BF160" s="12">
        <f>'# D'!BD159</f>
        <v>2.511509056372423E-2</v>
      </c>
      <c r="BG160" s="4">
        <f>'# D'!BE159</f>
        <v>0.13066666666666668</v>
      </c>
      <c r="BH160" s="12">
        <f>'# D'!BF159</f>
        <v>5.499113374942019E-2</v>
      </c>
      <c r="BJ160" s="15">
        <f>'T-TEST'!AB159</f>
        <v>0.51249983506122632</v>
      </c>
      <c r="BK160" s="15">
        <f>'T-TEST'!AC159</f>
        <v>0.16887619531188694</v>
      </c>
      <c r="BL160" s="15">
        <f>'T-TEST'!AD159</f>
        <v>0.45505920557095964</v>
      </c>
      <c r="BM160" s="15">
        <f>'T-TEST'!AE159</f>
        <v>0.47191292459435985</v>
      </c>
      <c r="BN160" s="15">
        <f>'T-TEST'!AF159</f>
        <v>1.9498422103986449E-2</v>
      </c>
      <c r="BP160" s="8" t="str">
        <f t="shared" si="35"/>
        <v>N</v>
      </c>
      <c r="BQ160" s="8" t="str">
        <f t="shared" si="36"/>
        <v>N</v>
      </c>
      <c r="BR160" s="8" t="str">
        <f t="shared" si="37"/>
        <v>N</v>
      </c>
      <c r="BS160" s="8" t="str">
        <f t="shared" si="38"/>
        <v>N</v>
      </c>
      <c r="BT160" s="8" t="str">
        <f t="shared" si="39"/>
        <v>N</v>
      </c>
      <c r="BV160" s="4">
        <f>'% D'!BH159</f>
        <v>0.44800000000000012</v>
      </c>
      <c r="BW160" s="4">
        <f>'% D'!BI159</f>
        <v>1.0509714330190987</v>
      </c>
      <c r="BX160" s="4">
        <f>'% D'!BJ159</f>
        <v>0.47933333333333328</v>
      </c>
      <c r="BY160" s="4">
        <f>'% D'!BK159</f>
        <v>0.33933626005282747</v>
      </c>
      <c r="BZ160" s="4">
        <f>'% D'!BL159</f>
        <v>-6.9333333333333469E-2</v>
      </c>
      <c r="CA160" s="4">
        <f>'% D'!BM159</f>
        <v>0.55873594790284076</v>
      </c>
      <c r="CB160" s="4">
        <f>'% D'!BN159</f>
        <v>7.649999999999979E-2</v>
      </c>
      <c r="CC160" s="4">
        <f>'% D'!BO159</f>
        <v>0.66291765797786706</v>
      </c>
      <c r="CD160" s="4">
        <f>'% D'!BP159</f>
        <v>-0.78483333333333372</v>
      </c>
      <c r="CE160" s="4">
        <f>'% D'!BQ159</f>
        <v>1.2004139497161197</v>
      </c>
      <c r="CG160" s="4">
        <f>'# D'!BH159</f>
        <v>1.3666666666666669E-2</v>
      </c>
      <c r="CH160" s="12">
        <f>'# D'!BI159</f>
        <v>3.1973558835806729E-2</v>
      </c>
      <c r="CI160" s="4">
        <f>'# D'!BJ159</f>
        <v>1.4666666666666668E-2</v>
      </c>
      <c r="CJ160" s="12">
        <f>'# D'!BK159</f>
        <v>9.9409850916128747E-3</v>
      </c>
      <c r="CK160" s="4">
        <f>'# D'!BL159</f>
        <v>-2.3333333333333331E-3</v>
      </c>
      <c r="CL160" s="12">
        <f>'# D'!BM159</f>
        <v>1.6283807018626854E-2</v>
      </c>
      <c r="CM160" s="4">
        <f>'# D'!BN159</f>
        <v>2.3333333333333331E-3</v>
      </c>
      <c r="CN160" s="12">
        <f>'# D'!BO159</f>
        <v>1.9857314094425264E-2</v>
      </c>
      <c r="CO160" s="4">
        <f>'# D'!BP159</f>
        <v>-2.3666666666666669E-2</v>
      </c>
      <c r="CP160" s="12">
        <f>'# D'!BQ159</f>
        <v>3.6516284138073681E-2</v>
      </c>
      <c r="CR160" s="15">
        <f>'T-TEST'!AH159</f>
        <v>0.45922189896376153</v>
      </c>
      <c r="CS160" s="15">
        <f>'T-TEST'!AI159</f>
        <v>3.8480331090165576E-2</v>
      </c>
      <c r="CT160" s="15">
        <f>'T-TEST'!AJ159</f>
        <v>0.82518791274486891</v>
      </c>
      <c r="CU160" s="15">
        <f>'T-TEST'!AK159</f>
        <v>0.87796434618437602</v>
      </c>
      <c r="CV160" s="15">
        <f>'T-TEST'!AL159</f>
        <v>0.39831573061957642</v>
      </c>
      <c r="CX160" s="8" t="str">
        <f t="shared" si="40"/>
        <v>N</v>
      </c>
      <c r="CY160" s="8" t="str">
        <f t="shared" si="41"/>
        <v>N</v>
      </c>
      <c r="CZ160" s="8" t="str">
        <f t="shared" si="42"/>
        <v>N</v>
      </c>
      <c r="DA160" s="8" t="str">
        <f t="shared" si="43"/>
        <v>N</v>
      </c>
      <c r="DB160" s="8" t="str">
        <f t="shared" si="44"/>
        <v>N</v>
      </c>
    </row>
    <row r="161" spans="1:106" x14ac:dyDescent="0.25">
      <c r="A161" t="str">
        <f>'Raw Data'!A160</f>
        <v>A_p110g</v>
      </c>
      <c r="B161">
        <f>'Raw Data'!B160</f>
        <v>1035</v>
      </c>
      <c r="C161">
        <f>'Raw Data'!C160</f>
        <v>1042</v>
      </c>
      <c r="D161" t="str">
        <f>'Raw Data'!D160</f>
        <v>LMTGMPQL</v>
      </c>
      <c r="E161" s="4">
        <f>'% D'!AL160</f>
        <v>4.1690000000000005</v>
      </c>
      <c r="F161" s="12">
        <f>'% D'!AM160</f>
        <v>1.2037065577884181</v>
      </c>
      <c r="G161" s="4">
        <f>'% D'!AN160</f>
        <v>2.9440000000000026</v>
      </c>
      <c r="H161" s="12">
        <f>'% D'!AO160</f>
        <v>3.1614324138561325</v>
      </c>
      <c r="I161" s="4">
        <f>'% D'!AP160</f>
        <v>4.9896666666666647</v>
      </c>
      <c r="J161" s="12">
        <f>'% D'!AQ160</f>
        <v>2.1406754930365484</v>
      </c>
      <c r="K161" s="4">
        <f>'% D'!AR160</f>
        <v>5.3836666666666702</v>
      </c>
      <c r="L161" s="12">
        <f>'% D'!AS160</f>
        <v>0.96768232204573867</v>
      </c>
      <c r="M161" s="4">
        <f>'% D'!AT160</f>
        <v>3.7936666666666525</v>
      </c>
      <c r="N161" s="12">
        <f>'% D'!AU160</f>
        <v>2.9749148468145146</v>
      </c>
      <c r="P161" s="4">
        <f>'# D'!AL160</f>
        <v>0.20866666666666633</v>
      </c>
      <c r="Q161" s="12">
        <f>'# D'!AM160</f>
        <v>6.0324152104847949E-2</v>
      </c>
      <c r="R161" s="4">
        <f>'# D'!AN160</f>
        <v>0.14700000000000002</v>
      </c>
      <c r="S161" s="12">
        <f>'# D'!AO160</f>
        <v>0.15770889261073673</v>
      </c>
      <c r="T161" s="4">
        <f>'# D'!AP160</f>
        <v>0.25500000000000034</v>
      </c>
      <c r="U161" s="12">
        <f>'# D'!AQ160</f>
        <v>1.013423082211429</v>
      </c>
      <c r="V161" s="4">
        <f>'# D'!AR160</f>
        <v>0.26900000000000013</v>
      </c>
      <c r="W161" s="12">
        <f>'# D'!AS160</f>
        <v>4.851657442123529E-2</v>
      </c>
      <c r="X161" s="4">
        <f>'# D'!AT160</f>
        <v>0.18966666666666709</v>
      </c>
      <c r="Y161" s="12">
        <f>'# D'!AU160</f>
        <v>0.14875396425739296</v>
      </c>
      <c r="Z161" s="12"/>
      <c r="AB161" s="15">
        <f>'T-TEST'!V160</f>
        <v>1.2557424595795194E-3</v>
      </c>
      <c r="AC161" s="15">
        <f>'T-TEST'!W160</f>
        <v>9.7488940346173655E-2</v>
      </c>
      <c r="AD161" s="15">
        <f>'T-TEST'!X160</f>
        <v>1.101645296036541E-2</v>
      </c>
      <c r="AE161" s="15">
        <f>'T-TEST'!Y160</f>
        <v>8.8281078455760744E-3</v>
      </c>
      <c r="AF161" s="15">
        <f>'T-TEST'!Z160</f>
        <v>4.0487250335782668E-2</v>
      </c>
      <c r="AH161" s="8" t="str">
        <f t="shared" si="30"/>
        <v>N</v>
      </c>
      <c r="AI161" s="8" t="str">
        <f t="shared" si="31"/>
        <v>N</v>
      </c>
      <c r="AJ161" s="8" t="str">
        <f t="shared" si="32"/>
        <v>N</v>
      </c>
      <c r="AK161" s="8" t="str">
        <f t="shared" si="33"/>
        <v>N</v>
      </c>
      <c r="AL161" s="8" t="str">
        <f t="shared" si="34"/>
        <v>N</v>
      </c>
      <c r="AM161" s="8"/>
      <c r="AN161" s="4">
        <f>'% D'!AW160</f>
        <v>2.0223333333333358</v>
      </c>
      <c r="AO161" s="12">
        <f>'% D'!AX160</f>
        <v>1.5899847229947739</v>
      </c>
      <c r="AP161" s="4">
        <f>'% D'!AY160</f>
        <v>1.4236666666666764</v>
      </c>
      <c r="AQ161" s="12">
        <f>'% D'!AZ160</f>
        <v>2.4755860814236339</v>
      </c>
      <c r="AR161" s="4">
        <f>'% D'!BA160</f>
        <v>3.765666666666668</v>
      </c>
      <c r="AS161" s="12">
        <f>'% D'!BB160</f>
        <v>2.0674546815956916</v>
      </c>
      <c r="AT161" s="4">
        <f>'% D'!BC160</f>
        <v>3.7733333333333405</v>
      </c>
      <c r="AU161" s="12">
        <f>'% D'!BD160</f>
        <v>1.643689216026998</v>
      </c>
      <c r="AV161" s="4">
        <f>'% D'!BE160</f>
        <v>2.2686666666666468</v>
      </c>
      <c r="AW161" s="12">
        <f>'% D'!BF160</f>
        <v>2.0607147926394567</v>
      </c>
      <c r="AY161" s="4">
        <f>'# D'!AW160</f>
        <v>0.10099999999999998</v>
      </c>
      <c r="AZ161" s="12">
        <f>'# D'!AX160</f>
        <v>7.9203895703053667E-2</v>
      </c>
      <c r="BA161" s="4">
        <f>'# D'!AY160</f>
        <v>7.0666666666666655E-2</v>
      </c>
      <c r="BB161" s="12">
        <f>'# D'!AZ160</f>
        <v>0.12345546850217323</v>
      </c>
      <c r="BC161" s="4">
        <f>'# D'!BA160</f>
        <v>0.19600000000000017</v>
      </c>
      <c r="BD161" s="12">
        <f>'# D'!BB160</f>
        <v>1.0115519966834388</v>
      </c>
      <c r="BE161" s="4">
        <f>'# D'!BC160</f>
        <v>0.18850000000000033</v>
      </c>
      <c r="BF161" s="12">
        <f>'# D'!BD160</f>
        <v>8.2387682548658178E-2</v>
      </c>
      <c r="BG161" s="4">
        <f>'# D'!BE160</f>
        <v>0.11333333333333373</v>
      </c>
      <c r="BH161" s="12">
        <f>'# D'!BF160</f>
        <v>0.10325591981155832</v>
      </c>
      <c r="BJ161" s="15">
        <f>'T-TEST'!AB160</f>
        <v>4.2150707632049172E-2</v>
      </c>
      <c r="BK161" s="15">
        <f>'T-TEST'!AC160</f>
        <v>0.32177030847722532</v>
      </c>
      <c r="BL161" s="15">
        <f>'T-TEST'!AD160</f>
        <v>2.5537510046293756E-2</v>
      </c>
      <c r="BM161" s="15">
        <f>'T-TEST'!AE160</f>
        <v>2.0133745254904325E-2</v>
      </c>
      <c r="BN161" s="15">
        <f>'T-TEST'!AF160</f>
        <v>9.1883673154352946E-2</v>
      </c>
      <c r="BP161" s="8" t="str">
        <f t="shared" si="35"/>
        <v>N</v>
      </c>
      <c r="BQ161" s="8" t="str">
        <f t="shared" si="36"/>
        <v>N</v>
      </c>
      <c r="BR161" s="8" t="str">
        <f t="shared" si="37"/>
        <v>N</v>
      </c>
      <c r="BS161" s="8" t="str">
        <f t="shared" si="38"/>
        <v>N</v>
      </c>
      <c r="BT161" s="8" t="str">
        <f t="shared" si="39"/>
        <v>N</v>
      </c>
      <c r="BV161" s="4">
        <f>'% D'!BH160</f>
        <v>-2.1466666666666647</v>
      </c>
      <c r="BW161" s="4">
        <f>'% D'!BI160</f>
        <v>1.476821760544631</v>
      </c>
      <c r="BX161" s="4">
        <f>'% D'!BJ160</f>
        <v>-1.5203333333333262</v>
      </c>
      <c r="BY161" s="4">
        <f>'% D'!BK160</f>
        <v>1.8686469637027663</v>
      </c>
      <c r="BZ161" s="4">
        <f>'% D'!BL160</f>
        <v>-1.2239999999999966</v>
      </c>
      <c r="CA161" s="4">
        <f>'% D'!BM160</f>
        <v>1.4403828354892061</v>
      </c>
      <c r="CB161" s="4">
        <f>'% D'!BN160</f>
        <v>-1.6103333333333296</v>
      </c>
      <c r="CC161" s="4">
        <f>'% D'!BO160</f>
        <v>0.80608891938574712</v>
      </c>
      <c r="CD161" s="4">
        <f>'% D'!BP160</f>
        <v>-1.5250000000000057</v>
      </c>
      <c r="CE161" s="4">
        <f>'% D'!BQ160</f>
        <v>2.4952908169081907</v>
      </c>
      <c r="CG161" s="4">
        <f>'# D'!BH160</f>
        <v>-0.10766666666666636</v>
      </c>
      <c r="CH161" s="12">
        <f>'# D'!BI160</f>
        <v>7.3517947570639897E-2</v>
      </c>
      <c r="CI161" s="4">
        <f>'# D'!BJ160</f>
        <v>-7.6333333333333364E-2</v>
      </c>
      <c r="CJ161" s="12">
        <f>'# D'!BK160</f>
        <v>9.3324003361972926E-2</v>
      </c>
      <c r="CK161" s="4">
        <f>'# D'!BL160</f>
        <v>-5.9000000000000163E-2</v>
      </c>
      <c r="CL161" s="12">
        <f>'# D'!BM160</f>
        <v>1.0320212363959742</v>
      </c>
      <c r="CM161" s="4">
        <f>'# D'!BN160</f>
        <v>-8.0499999999999794E-2</v>
      </c>
      <c r="CN161" s="12">
        <f>'# D'!BO160</f>
        <v>4.1082210678351064E-2</v>
      </c>
      <c r="CO161" s="4">
        <f>'# D'!BP160</f>
        <v>-7.6333333333333364E-2</v>
      </c>
      <c r="CP161" s="12">
        <f>'# D'!BQ160</f>
        <v>0.12469400393872801</v>
      </c>
      <c r="CR161" s="15">
        <f>'T-TEST'!AH160</f>
        <v>3.5537815969909577E-2</v>
      </c>
      <c r="CS161" s="15">
        <f>'T-TEST'!AI160</f>
        <v>0.16241274552301091</v>
      </c>
      <c r="CT161" s="15">
        <f>'T-TEST'!AJ160</f>
        <v>0.10715553318298898</v>
      </c>
      <c r="CU161" s="15">
        <f>'T-TEST'!AK160</f>
        <v>0.20058305527608453</v>
      </c>
      <c r="CV161" s="15">
        <f>'T-TEST'!AL160</f>
        <v>0.27279408484829892</v>
      </c>
      <c r="CX161" s="8" t="str">
        <f t="shared" si="40"/>
        <v>N</v>
      </c>
      <c r="CY161" s="8" t="str">
        <f t="shared" si="41"/>
        <v>N</v>
      </c>
      <c r="CZ161" s="8" t="str">
        <f t="shared" si="42"/>
        <v>N</v>
      </c>
      <c r="DA161" s="8" t="str">
        <f t="shared" si="43"/>
        <v>N</v>
      </c>
      <c r="DB161" s="8" t="str">
        <f t="shared" si="44"/>
        <v>N</v>
      </c>
    </row>
    <row r="162" spans="1:106" x14ac:dyDescent="0.25">
      <c r="A162" t="str">
        <f>'Raw Data'!A161</f>
        <v>A_p110g</v>
      </c>
      <c r="B162">
        <f>'Raw Data'!B161</f>
        <v>1035</v>
      </c>
      <c r="C162">
        <f>'Raw Data'!C161</f>
        <v>1050</v>
      </c>
      <c r="D162" t="str">
        <f>'Raw Data'!D161</f>
        <v>LMTGMPQLTSKEDIEY</v>
      </c>
      <c r="E162" s="4">
        <f>'% D'!AL161</f>
        <v>4.0563333333333311</v>
      </c>
      <c r="F162" s="12">
        <f>'% D'!AM161</f>
        <v>1.0302709714150144</v>
      </c>
      <c r="G162" s="4">
        <f>'% D'!AN161</f>
        <v>1.8606666666666634</v>
      </c>
      <c r="H162" s="12">
        <f>'% D'!AO161</f>
        <v>3.6867612124020539</v>
      </c>
      <c r="I162" s="4">
        <f>'% D'!AP161</f>
        <v>2.7113333333333358</v>
      </c>
      <c r="J162" s="12">
        <f>'% D'!AQ161</f>
        <v>1.4350139824577968</v>
      </c>
      <c r="K162" s="4">
        <f>'% D'!AR161</f>
        <v>4.3509999999999991</v>
      </c>
      <c r="L162" s="12">
        <f>'% D'!AS161</f>
        <v>0.96568791475383065</v>
      </c>
      <c r="M162" s="4">
        <f>'% D'!AT161</f>
        <v>1.3023333333333511</v>
      </c>
      <c r="N162" s="12">
        <f>'% D'!AU161</f>
        <v>1.7619368968510489</v>
      </c>
      <c r="P162" s="4">
        <f>'# D'!AL161</f>
        <v>0.52699999999999969</v>
      </c>
      <c r="Q162" s="12">
        <f>'# D'!AM161</f>
        <v>0.1332848629762427</v>
      </c>
      <c r="R162" s="4">
        <f>'# D'!AN161</f>
        <v>0.2416666666666667</v>
      </c>
      <c r="S162" s="12">
        <f>'# D'!AO161</f>
        <v>0.47929103581224902</v>
      </c>
      <c r="T162" s="4">
        <f>'# D'!AP161</f>
        <v>0.46566666666666645</v>
      </c>
      <c r="U162" s="12">
        <f>'# D'!AQ161</f>
        <v>2.4276025196882625</v>
      </c>
      <c r="V162" s="4">
        <f>'# D'!AR161</f>
        <v>0.56566666666666698</v>
      </c>
      <c r="W162" s="12">
        <f>'# D'!AS161</f>
        <v>0.12562333204828643</v>
      </c>
      <c r="X162" s="4">
        <f>'# D'!AT161</f>
        <v>0.16966666666666619</v>
      </c>
      <c r="Y162" s="12">
        <f>'# D'!AU161</f>
        <v>0.22909411573053268</v>
      </c>
      <c r="Z162" s="12"/>
      <c r="AB162" s="15">
        <f>'T-TEST'!V161</f>
        <v>3.1563614562663584E-3</v>
      </c>
      <c r="AC162" s="15">
        <f>'T-TEST'!W161</f>
        <v>0.29566175715227988</v>
      </c>
      <c r="AD162" s="15">
        <f>'T-TEST'!X161</f>
        <v>1.1920344069763283E-2</v>
      </c>
      <c r="AE162" s="15">
        <f>'T-TEST'!Y161</f>
        <v>3.8417384901782823E-4</v>
      </c>
      <c r="AF162" s="15">
        <f>'T-TEST'!Z161</f>
        <v>0.14386670946474023</v>
      </c>
      <c r="AH162" s="8" t="str">
        <f t="shared" si="30"/>
        <v>N</v>
      </c>
      <c r="AI162" s="8" t="str">
        <f t="shared" si="31"/>
        <v>N</v>
      </c>
      <c r="AJ162" s="8" t="str">
        <f t="shared" si="32"/>
        <v>N</v>
      </c>
      <c r="AK162" s="8" t="str">
        <f t="shared" si="33"/>
        <v>N</v>
      </c>
      <c r="AL162" s="8" t="str">
        <f t="shared" si="34"/>
        <v>N</v>
      </c>
      <c r="AM162" s="8"/>
      <c r="AN162" s="4">
        <f>'% D'!AW161</f>
        <v>-0.20799999999999841</v>
      </c>
      <c r="AO162" s="12">
        <f>'% D'!AX161</f>
        <v>2.5428336214513561</v>
      </c>
      <c r="AP162" s="4">
        <f>'% D'!AY161</f>
        <v>-1.1796666666666695</v>
      </c>
      <c r="AQ162" s="12">
        <f>'% D'!AZ161</f>
        <v>3.0094212418076673</v>
      </c>
      <c r="AR162" s="4">
        <f>'% D'!BA161</f>
        <v>0.79066666666667373</v>
      </c>
      <c r="AS162" s="12">
        <f>'% D'!BB161</f>
        <v>0.65368883318560012</v>
      </c>
      <c r="AT162" s="4">
        <f>'% D'!BC161</f>
        <v>1.6840000000000046</v>
      </c>
      <c r="AU162" s="12">
        <f>'% D'!BD161</f>
        <v>1.3007207255942239</v>
      </c>
      <c r="AV162" s="4">
        <f>'% D'!BE161</f>
        <v>1.1666666666670267E-2</v>
      </c>
      <c r="AW162" s="12">
        <f>'% D'!BF161</f>
        <v>1.5114112933571848</v>
      </c>
      <c r="AY162" s="4">
        <f>'# D'!AW161</f>
        <v>-2.7333333333333432E-2</v>
      </c>
      <c r="AZ162" s="12">
        <f>'# D'!AX161</f>
        <v>0.33041434308445761</v>
      </c>
      <c r="BA162" s="4">
        <f>'# D'!AY161</f>
        <v>-0.15333333333333332</v>
      </c>
      <c r="BB162" s="12">
        <f>'# D'!AZ161</f>
        <v>0.39126934854593398</v>
      </c>
      <c r="BC162" s="4">
        <f>'# D'!BA161</f>
        <v>0.19999999999999929</v>
      </c>
      <c r="BD162" s="12">
        <f>'# D'!BB161</f>
        <v>2.4585041244278565</v>
      </c>
      <c r="BE162" s="4">
        <f>'# D'!BC161</f>
        <v>0.21933333333333405</v>
      </c>
      <c r="BF162" s="12">
        <f>'# D'!BD161</f>
        <v>0.16904484960073649</v>
      </c>
      <c r="BG162" s="4">
        <f>'# D'!BE161</f>
        <v>2.0000000000006679E-3</v>
      </c>
      <c r="BH162" s="12">
        <f>'# D'!BF161</f>
        <v>0.19619969042717672</v>
      </c>
      <c r="BJ162" s="15">
        <f>'T-TEST'!AB161</f>
        <v>0.86748998583570491</v>
      </c>
      <c r="BK162" s="15">
        <f>'T-TEST'!AC161</f>
        <v>0.44936093294004004</v>
      </c>
      <c r="BL162" s="15">
        <f>'T-TEST'!AD161</f>
        <v>0.15677705967137573</v>
      </c>
      <c r="BM162" s="15">
        <f>'T-TEST'!AE161</f>
        <v>0.16051797178607813</v>
      </c>
      <c r="BN162" s="15">
        <f>'T-TEST'!AF161</f>
        <v>0.98332077074588442</v>
      </c>
      <c r="BP162" s="8" t="str">
        <f t="shared" si="35"/>
        <v>N</v>
      </c>
      <c r="BQ162" s="8" t="str">
        <f t="shared" si="36"/>
        <v>N</v>
      </c>
      <c r="BR162" s="8" t="str">
        <f t="shared" si="37"/>
        <v>N</v>
      </c>
      <c r="BS162" s="8" t="str">
        <f t="shared" si="38"/>
        <v>N</v>
      </c>
      <c r="BT162" s="8" t="str">
        <f t="shared" si="39"/>
        <v>N</v>
      </c>
      <c r="BV162" s="4">
        <f>'% D'!BH161</f>
        <v>-4.2643333333333295</v>
      </c>
      <c r="BW162" s="4">
        <f>'% D'!BI161</f>
        <v>2.1892457368650309</v>
      </c>
      <c r="BX162" s="4">
        <f>'% D'!BJ161</f>
        <v>-3.0403333333333329</v>
      </c>
      <c r="BY162" s="4">
        <f>'% D'!BK161</f>
        <v>2.414089040936255</v>
      </c>
      <c r="BZ162" s="4">
        <f>'% D'!BL161</f>
        <v>-1.9206666666666621</v>
      </c>
      <c r="CA162" s="4">
        <f>'% D'!BM161</f>
        <v>0.85063604307685325</v>
      </c>
      <c r="CB162" s="4">
        <f>'% D'!BN161</f>
        <v>-2.6669999999999945</v>
      </c>
      <c r="CC162" s="4">
        <f>'% D'!BO161</f>
        <v>1.2997980672629033</v>
      </c>
      <c r="CD162" s="4">
        <f>'% D'!BP161</f>
        <v>-1.2906666666666808</v>
      </c>
      <c r="CE162" s="4">
        <f>'% D'!BQ161</f>
        <v>1.5148325282554185</v>
      </c>
      <c r="CG162" s="4">
        <f>'# D'!BH161</f>
        <v>-0.55433333333333312</v>
      </c>
      <c r="CH162" s="12">
        <f>'# D'!BI161</f>
        <v>0.28445263473133475</v>
      </c>
      <c r="CI162" s="4">
        <f>'# D'!BJ161</f>
        <v>-0.39500000000000002</v>
      </c>
      <c r="CJ162" s="12">
        <f>'# D'!BK161</f>
        <v>0.3144225117642252</v>
      </c>
      <c r="CK162" s="4">
        <f>'# D'!BL161</f>
        <v>-0.26566666666666716</v>
      </c>
      <c r="CL162" s="12">
        <f>'# D'!BM161</f>
        <v>2.3316156967843442</v>
      </c>
      <c r="CM162" s="4">
        <f>'# D'!BN161</f>
        <v>-0.34633333333333294</v>
      </c>
      <c r="CN162" s="12">
        <f>'# D'!BO161</f>
        <v>0.1687105168035147</v>
      </c>
      <c r="CO162" s="4">
        <f>'# D'!BP161</f>
        <v>-0.16766666666666552</v>
      </c>
      <c r="CP162" s="12">
        <f>'# D'!BQ161</f>
        <v>0.19694319853863701</v>
      </c>
      <c r="CR162" s="15">
        <f>'T-TEST'!AH161</f>
        <v>5.3384231436515668E-2</v>
      </c>
      <c r="CS162" s="15">
        <f>'T-TEST'!AI161</f>
        <v>5.5858623905920134E-2</v>
      </c>
      <c r="CT162" s="15">
        <f>'T-TEST'!AJ161</f>
        <v>5.4959601804494065E-2</v>
      </c>
      <c r="CU162" s="15">
        <f>'T-TEST'!AK161</f>
        <v>8.6853075665339396E-2</v>
      </c>
      <c r="CV162" s="15">
        <f>'T-TEST'!AL161</f>
        <v>0.15735075321406189</v>
      </c>
      <c r="CX162" s="8" t="str">
        <f t="shared" si="40"/>
        <v>N</v>
      </c>
      <c r="CY162" s="8" t="str">
        <f t="shared" si="41"/>
        <v>N</v>
      </c>
      <c r="CZ162" s="8" t="str">
        <f t="shared" si="42"/>
        <v>N</v>
      </c>
      <c r="DA162" s="8" t="str">
        <f t="shared" si="43"/>
        <v>N</v>
      </c>
      <c r="DB162" s="8" t="str">
        <f t="shared" si="44"/>
        <v>N</v>
      </c>
    </row>
    <row r="163" spans="1:106" x14ac:dyDescent="0.25">
      <c r="A163" t="str">
        <f>'Raw Data'!A162</f>
        <v>A_p110g</v>
      </c>
      <c r="B163">
        <f>'Raw Data'!B162</f>
        <v>1036</v>
      </c>
      <c r="C163">
        <f>'Raw Data'!C162</f>
        <v>1042</v>
      </c>
      <c r="D163" t="str">
        <f>'Raw Data'!D162</f>
        <v>MTGMPQL</v>
      </c>
      <c r="E163" s="4">
        <f>'% D'!AL162</f>
        <v>5.8413333333333348</v>
      </c>
      <c r="F163" s="12">
        <f>'% D'!AM162</f>
        <v>1.1845150116893477</v>
      </c>
      <c r="G163" s="4">
        <f>'% D'!AN162</f>
        <v>3.3739999999999952</v>
      </c>
      <c r="H163" s="12">
        <f>'% D'!AO162</f>
        <v>3.0061834546494066</v>
      </c>
      <c r="I163" s="4">
        <f>'% D'!AP162</f>
        <v>4.5246666666666684</v>
      </c>
      <c r="J163" s="12">
        <f>'% D'!AQ162</f>
        <v>1.5878111686344689</v>
      </c>
      <c r="K163" s="4">
        <f>'% D'!AR162</f>
        <v>1.2939999999999969</v>
      </c>
      <c r="L163" s="12">
        <f>'% D'!AS162</f>
        <v>1.3041839062725533</v>
      </c>
      <c r="M163" s="4">
        <f>'% D'!AT162</f>
        <v>-0.17200000000001125</v>
      </c>
      <c r="N163" s="12">
        <f>'% D'!AU162</f>
        <v>2.8913528196774934</v>
      </c>
      <c r="P163" s="4">
        <f>'# D'!AL162</f>
        <v>0.23366666666666669</v>
      </c>
      <c r="Q163" s="12">
        <f>'# D'!AM162</f>
        <v>4.7721647912342471E-2</v>
      </c>
      <c r="R163" s="4">
        <f>'# D'!AN162</f>
        <v>0.13499999999999979</v>
      </c>
      <c r="S163" s="12">
        <f>'# D'!AO162</f>
        <v>0.12045021281098167</v>
      </c>
      <c r="T163" s="4">
        <f>'# D'!AP162</f>
        <v>0.1423333333333332</v>
      </c>
      <c r="U163" s="12">
        <f>'# D'!AQ162</f>
        <v>0.69698121138400437</v>
      </c>
      <c r="V163" s="4">
        <f>'# D'!AR162</f>
        <v>5.2000000000000046E-2</v>
      </c>
      <c r="W163" s="12">
        <f>'# D'!AS162</f>
        <v>5.2455167103743316E-2</v>
      </c>
      <c r="X163" s="4">
        <f>'# D'!AT162</f>
        <v>-7.0000000000001172E-3</v>
      </c>
      <c r="Y163" s="12">
        <f>'# D'!AU162</f>
        <v>0.11560450796853398</v>
      </c>
      <c r="Z163" s="12"/>
      <c r="AB163" s="15">
        <f>'T-TEST'!V162</f>
        <v>8.2254906976062555E-4</v>
      </c>
      <c r="AC163" s="15">
        <f>'T-TEST'!W162</f>
        <v>5.63319807361932E-2</v>
      </c>
      <c r="AD163" s="15">
        <f>'T-TEST'!X162</f>
        <v>1.7047480084869365E-2</v>
      </c>
      <c r="AE163" s="15">
        <f>'T-TEST'!Y162</f>
        <v>8.3579839022799834E-2</v>
      </c>
      <c r="AF163" s="15">
        <f>'T-TEST'!Z162</f>
        <v>0.89997774442257605</v>
      </c>
      <c r="AH163" s="8" t="str">
        <f t="shared" si="30"/>
        <v>N</v>
      </c>
      <c r="AI163" s="8" t="str">
        <f t="shared" si="31"/>
        <v>N</v>
      </c>
      <c r="AJ163" s="8" t="str">
        <f t="shared" si="32"/>
        <v>N</v>
      </c>
      <c r="AK163" s="8" t="str">
        <f t="shared" si="33"/>
        <v>N</v>
      </c>
      <c r="AL163" s="8" t="str">
        <f t="shared" si="34"/>
        <v>N</v>
      </c>
      <c r="AM163" s="8"/>
      <c r="AN163" s="4">
        <f>'% D'!AW162</f>
        <v>3.5303333333333349</v>
      </c>
      <c r="AO163" s="12">
        <f>'% D'!AX162</f>
        <v>3.4662031069661157</v>
      </c>
      <c r="AP163" s="4">
        <f>'% D'!AY162</f>
        <v>2.17766666666666</v>
      </c>
      <c r="AQ163" s="12">
        <f>'% D'!AZ162</f>
        <v>2.2177526832704162</v>
      </c>
      <c r="AR163" s="4">
        <f>'% D'!BA162</f>
        <v>3.6073333333333295</v>
      </c>
      <c r="AS163" s="12">
        <f>'% D'!BB162</f>
        <v>1.5226857617983054</v>
      </c>
      <c r="AT163" s="4">
        <f>'% D'!BC162</f>
        <v>1.0793333333333237</v>
      </c>
      <c r="AU163" s="12">
        <f>'% D'!BD162</f>
        <v>1.4560275487802377</v>
      </c>
      <c r="AV163" s="4">
        <f>'% D'!BE162</f>
        <v>-0.43983333333333974</v>
      </c>
      <c r="AW163" s="12">
        <f>'% D'!BF162</f>
        <v>1.0771999706744111</v>
      </c>
      <c r="AY163" s="4">
        <f>'# D'!AW162</f>
        <v>0.14133333333333331</v>
      </c>
      <c r="AZ163" s="12">
        <f>'# D'!AX162</f>
        <v>0.13894896793319636</v>
      </c>
      <c r="BA163" s="4">
        <f>'# D'!AY162</f>
        <v>8.6999999999999966E-2</v>
      </c>
      <c r="BB163" s="12">
        <f>'# D'!AZ162</f>
        <v>8.8425109893313189E-2</v>
      </c>
      <c r="BC163" s="4">
        <f>'# D'!BA162</f>
        <v>0.12266666666666692</v>
      </c>
      <c r="BD163" s="12">
        <f>'# D'!BB162</f>
        <v>0.66685091408483355</v>
      </c>
      <c r="BE163" s="4">
        <f>'# D'!BC162</f>
        <v>4.2833333333332835E-2</v>
      </c>
      <c r="BF163" s="12">
        <f>'# D'!BD162</f>
        <v>5.86469783268916E-2</v>
      </c>
      <c r="BG163" s="4">
        <f>'# D'!BE162</f>
        <v>-1.7833333333332924E-2</v>
      </c>
      <c r="BH163" s="12">
        <f>'# D'!BF162</f>
        <v>4.2553644875038654E-2</v>
      </c>
      <c r="BJ163" s="15">
        <f>'T-TEST'!AB162</f>
        <v>0.17736628610767116</v>
      </c>
      <c r="BK163" s="15">
        <f>'T-TEST'!AC162</f>
        <v>0.14738548376281774</v>
      </c>
      <c r="BL163" s="15">
        <f>'T-TEST'!AD162</f>
        <v>3.029096274775735E-2</v>
      </c>
      <c r="BM163" s="15">
        <f>'T-TEST'!AE162</f>
        <v>0.22167999364075613</v>
      </c>
      <c r="BN163" s="15">
        <f>'T-TEST'!AF162</f>
        <v>0.47198345593322233</v>
      </c>
      <c r="BP163" s="8" t="str">
        <f t="shared" si="35"/>
        <v>N</v>
      </c>
      <c r="BQ163" s="8" t="str">
        <f t="shared" si="36"/>
        <v>N</v>
      </c>
      <c r="BR163" s="8" t="str">
        <f t="shared" si="37"/>
        <v>N</v>
      </c>
      <c r="BS163" s="8" t="str">
        <f t="shared" si="38"/>
        <v>N</v>
      </c>
      <c r="BT163" s="8" t="str">
        <f t="shared" si="39"/>
        <v>N</v>
      </c>
      <c r="BV163" s="4">
        <f>'% D'!BH162</f>
        <v>-2.3109999999999999</v>
      </c>
      <c r="BW163" s="4">
        <f>'% D'!BI162</f>
        <v>3.7415771321559399</v>
      </c>
      <c r="BX163" s="4">
        <f>'% D'!BJ162</f>
        <v>-1.1963333333333352</v>
      </c>
      <c r="BY163" s="4">
        <f>'% D'!BK162</f>
        <v>1.820888680125555</v>
      </c>
      <c r="BZ163" s="4">
        <f>'% D'!BL162</f>
        <v>-0.91733333333333889</v>
      </c>
      <c r="CA163" s="4">
        <f>'% D'!BM162</f>
        <v>0.66776294300529826</v>
      </c>
      <c r="CB163" s="4">
        <f>'% D'!BN162</f>
        <v>-0.21466666666667322</v>
      </c>
      <c r="CC163" s="4">
        <f>'% D'!BO162</f>
        <v>1.2199435129942169</v>
      </c>
      <c r="CD163" s="4">
        <f>'% D'!BP162</f>
        <v>-0.26783333333332848</v>
      </c>
      <c r="CE163" s="4">
        <f>'% D'!BQ162</f>
        <v>2.2228605685289091</v>
      </c>
      <c r="CG163" s="4">
        <f>'# D'!BH162</f>
        <v>-9.2333333333333378E-2</v>
      </c>
      <c r="CH163" s="12">
        <f>'# D'!BI162</f>
        <v>0.15032046683163067</v>
      </c>
      <c r="CI163" s="4">
        <f>'# D'!BJ162</f>
        <v>-4.7999999999999821E-2</v>
      </c>
      <c r="CJ163" s="12">
        <f>'# D'!BK162</f>
        <v>7.3223808398949417E-2</v>
      </c>
      <c r="CK163" s="4">
        <f>'# D'!BL162</f>
        <v>-1.9666666666666277E-2</v>
      </c>
      <c r="CL163" s="12">
        <f>'# D'!BM162</f>
        <v>0.77098475894015062</v>
      </c>
      <c r="CM163" s="4">
        <f>'# D'!BN162</f>
        <v>-9.1666666666672114E-3</v>
      </c>
      <c r="CN163" s="12">
        <f>'# D'!BO162</f>
        <v>4.8962517709402631E-2</v>
      </c>
      <c r="CO163" s="4">
        <f>'# D'!BP162</f>
        <v>-1.0833333333332806E-2</v>
      </c>
      <c r="CP163" s="12">
        <f>'# D'!BQ162</f>
        <v>8.8607212279599543E-2</v>
      </c>
      <c r="CR163" s="15">
        <f>'T-TEST'!AH162</f>
        <v>0.31529478483375395</v>
      </c>
      <c r="CS163" s="15">
        <f>'T-TEST'!AI162</f>
        <v>0.25089352817863986</v>
      </c>
      <c r="CT163" s="15">
        <f>'T-TEST'!AJ162</f>
        <v>3.0652368084868226E-2</v>
      </c>
      <c r="CU163" s="15">
        <f>'T-TEST'!AK162</f>
        <v>0.73299735374873332</v>
      </c>
      <c r="CV163" s="15">
        <f>'T-TEST'!AL162</f>
        <v>0.83859137049349364</v>
      </c>
      <c r="CX163" s="8" t="str">
        <f t="shared" si="40"/>
        <v>N</v>
      </c>
      <c r="CY163" s="8" t="str">
        <f t="shared" si="41"/>
        <v>N</v>
      </c>
      <c r="CZ163" s="8" t="str">
        <f t="shared" si="42"/>
        <v>N</v>
      </c>
      <c r="DA163" s="8" t="str">
        <f t="shared" si="43"/>
        <v>N</v>
      </c>
      <c r="DB163" s="8" t="str">
        <f t="shared" si="44"/>
        <v>N</v>
      </c>
    </row>
    <row r="164" spans="1:106" x14ac:dyDescent="0.25">
      <c r="A164" t="str">
        <f>'Raw Data'!A163</f>
        <v>A_p110g</v>
      </c>
      <c r="B164">
        <f>'Raw Data'!B163</f>
        <v>1050</v>
      </c>
      <c r="C164">
        <f>'Raw Data'!C163</f>
        <v>1071</v>
      </c>
      <c r="D164" t="str">
        <f>'Raw Data'!D163</f>
        <v>YIRDALTVGKNEEDAKKYFLDQ</v>
      </c>
      <c r="E164" s="4">
        <f>'% D'!AL163</f>
        <v>0.28733333333333277</v>
      </c>
      <c r="F164" s="12">
        <f>'% D'!AM163</f>
        <v>0.63227985136263265</v>
      </c>
      <c r="G164" s="4">
        <f>'% D'!AN163</f>
        <v>0.52133333333333276</v>
      </c>
      <c r="H164" s="12">
        <f>'% D'!AO163</f>
        <v>0.20735938229159603</v>
      </c>
      <c r="I164" s="4">
        <f>'% D'!AP163</f>
        <v>0.33266666666666822</v>
      </c>
      <c r="J164" s="12">
        <f>'% D'!AQ163</f>
        <v>0.58569249781350763</v>
      </c>
      <c r="K164" s="4">
        <f>'% D'!AR163</f>
        <v>1.1496666666666666</v>
      </c>
      <c r="L164" s="12">
        <f>'% D'!AS163</f>
        <v>0.74475864477352061</v>
      </c>
      <c r="M164" s="4">
        <f>'% D'!AT163</f>
        <v>4.1443333333333392</v>
      </c>
      <c r="N164" s="12">
        <f>'% D'!AU163</f>
        <v>0.8172035394294529</v>
      </c>
      <c r="P164" s="4">
        <f>'# D'!AL163</f>
        <v>5.6999999999999496E-2</v>
      </c>
      <c r="Q164" s="12">
        <f>'# D'!AM163</f>
        <v>0.12647493613339233</v>
      </c>
      <c r="R164" s="4">
        <f>'# D'!AN163</f>
        <v>0.10399999999999965</v>
      </c>
      <c r="S164" s="12">
        <f>'# D'!AO163</f>
        <v>4.1695051775349115E-2</v>
      </c>
      <c r="T164" s="4">
        <f>'# D'!AP163</f>
        <v>0.11466666666666692</v>
      </c>
      <c r="U164" s="12">
        <f>'# D'!AQ163</f>
        <v>0.55912051132533447</v>
      </c>
      <c r="V164" s="4">
        <f>'# D'!AR163</f>
        <v>0.23000000000000043</v>
      </c>
      <c r="W164" s="12">
        <f>'# D'!AS163</f>
        <v>0.14835883653613982</v>
      </c>
      <c r="X164" s="4">
        <f>'# D'!AT163</f>
        <v>0.82866666666666688</v>
      </c>
      <c r="Y164" s="12">
        <f>'# D'!AU163</f>
        <v>0.16372626785394578</v>
      </c>
      <c r="Z164" s="12"/>
      <c r="AB164" s="15">
        <f>'T-TEST'!V163</f>
        <v>0.36177990227358636</v>
      </c>
      <c r="AC164" s="15">
        <f>'T-TEST'!W163</f>
        <v>1.2142198560608551E-2</v>
      </c>
      <c r="AD164" s="15">
        <f>'T-TEST'!X163</f>
        <v>0.24256246624056318</v>
      </c>
      <c r="AE164" s="15">
        <f>'T-TEST'!Y163</f>
        <v>3.1663817803620702E-2</v>
      </c>
      <c r="AF164" s="15">
        <f>'T-TEST'!Z163</f>
        <v>3.0042147783449443E-3</v>
      </c>
      <c r="AH164" s="8" t="str">
        <f t="shared" si="30"/>
        <v>N</v>
      </c>
      <c r="AI164" s="8" t="str">
        <f t="shared" si="31"/>
        <v>N</v>
      </c>
      <c r="AJ164" s="8" t="str">
        <f t="shared" si="32"/>
        <v>N</v>
      </c>
      <c r="AK164" s="8" t="str">
        <f t="shared" si="33"/>
        <v>N</v>
      </c>
      <c r="AL164" s="8" t="str">
        <f t="shared" si="34"/>
        <v>N</v>
      </c>
      <c r="AM164" s="8"/>
      <c r="AN164" s="4">
        <f>'% D'!AW163</f>
        <v>-5.333333333332746E-3</v>
      </c>
      <c r="AO164" s="12">
        <f>'% D'!AX163</f>
        <v>0.90658363161989985</v>
      </c>
      <c r="AP164" s="4">
        <f>'% D'!AY163</f>
        <v>0.32433333333333003</v>
      </c>
      <c r="AQ164" s="12">
        <f>'% D'!AZ163</f>
        <v>0.2732305391434357</v>
      </c>
      <c r="AR164" s="4">
        <f>'% D'!BA163</f>
        <v>0.38633333333333653</v>
      </c>
      <c r="AS164" s="12">
        <f>'% D'!BB163</f>
        <v>0.56060763682588854</v>
      </c>
      <c r="AT164" s="4">
        <f>'% D'!BC163</f>
        <v>0.95250000000000057</v>
      </c>
      <c r="AU164" s="12">
        <f>'% D'!BD163</f>
        <v>0.83500882895811868</v>
      </c>
      <c r="AV164" s="4">
        <f>'% D'!BE163</f>
        <v>2.16116666666667</v>
      </c>
      <c r="AW164" s="12">
        <f>'% D'!BF163</f>
        <v>1.6275371295948291</v>
      </c>
      <c r="AY164" s="4">
        <f>'# D'!AW163</f>
        <v>-1.3333333333340747E-3</v>
      </c>
      <c r="AZ164" s="12">
        <f>'# D'!AX163</f>
        <v>0.18181416130100442</v>
      </c>
      <c r="BA164" s="4">
        <f>'# D'!AY163</f>
        <v>6.466666666666665E-2</v>
      </c>
      <c r="BB164" s="12">
        <f>'# D'!AZ163</f>
        <v>5.4690623367544947E-2</v>
      </c>
      <c r="BC164" s="4">
        <f>'# D'!BA163</f>
        <v>0.14733333333333309</v>
      </c>
      <c r="BD164" s="12">
        <f>'# D'!BB163</f>
        <v>0.52709876616905915</v>
      </c>
      <c r="BE164" s="4">
        <f>'# D'!BC163</f>
        <v>0.19016666666666682</v>
      </c>
      <c r="BF164" s="12">
        <f>'# D'!BD163</f>
        <v>0.16655329419478021</v>
      </c>
      <c r="BG164" s="4">
        <f>'# D'!BE163</f>
        <v>0.43233333333333324</v>
      </c>
      <c r="BH164" s="12">
        <f>'# D'!BF163</f>
        <v>0.32540933555953466</v>
      </c>
      <c r="BJ164" s="15">
        <f>'T-TEST'!AB163</f>
        <v>0.98665111192322263</v>
      </c>
      <c r="BK164" s="15">
        <f>'T-TEST'!AC163</f>
        <v>4.4677909070320106E-2</v>
      </c>
      <c r="BL164" s="15">
        <f>'T-TEST'!AD163</f>
        <v>0.16972000112817834</v>
      </c>
      <c r="BM164" s="15">
        <f>'T-TEST'!AE163</f>
        <v>0.21795399075899327</v>
      </c>
      <c r="BN164" s="15">
        <f>'T-TEST'!AF163</f>
        <v>0.15984069961007202</v>
      </c>
      <c r="BP164" s="8" t="str">
        <f t="shared" si="35"/>
        <v>N</v>
      </c>
      <c r="BQ164" s="8" t="str">
        <f t="shared" si="36"/>
        <v>N</v>
      </c>
      <c r="BR164" s="8" t="str">
        <f t="shared" si="37"/>
        <v>N</v>
      </c>
      <c r="BS164" s="8" t="str">
        <f t="shared" si="38"/>
        <v>N</v>
      </c>
      <c r="BT164" s="8" t="str">
        <f t="shared" si="39"/>
        <v>N</v>
      </c>
      <c r="BV164" s="4">
        <f>'% D'!BH163</f>
        <v>-0.29266666666666552</v>
      </c>
      <c r="BW164" s="4">
        <f>'% D'!BI163</f>
        <v>0.73327218875615285</v>
      </c>
      <c r="BX164" s="4">
        <f>'% D'!BJ163</f>
        <v>-0.19700000000000273</v>
      </c>
      <c r="BY164" s="4">
        <f>'% D'!BK163</f>
        <v>0.19788630749751357</v>
      </c>
      <c r="BZ164" s="4">
        <f>'% D'!BL163</f>
        <v>5.3666666666668306E-2</v>
      </c>
      <c r="CA164" s="4">
        <f>'% D'!BM163</f>
        <v>0.62672595000996945</v>
      </c>
      <c r="CB164" s="4">
        <f>'% D'!BN163</f>
        <v>-0.19716666666666605</v>
      </c>
      <c r="CC164" s="4">
        <f>'% D'!BO163</f>
        <v>1.0340495979020123</v>
      </c>
      <c r="CD164" s="4">
        <f>'% D'!BP163</f>
        <v>-1.9831666666666692</v>
      </c>
      <c r="CE164" s="4">
        <f>'% D'!BQ163</f>
        <v>1.2586608515864635</v>
      </c>
      <c r="CG164" s="4">
        <f>'# D'!BH163</f>
        <v>-5.833333333333357E-2</v>
      </c>
      <c r="CH164" s="12">
        <f>'# D'!BI163</f>
        <v>0.14677955179286722</v>
      </c>
      <c r="CI164" s="4">
        <f>'# D'!BJ163</f>
        <v>-3.9333333333332998E-2</v>
      </c>
      <c r="CJ164" s="12">
        <f>'# D'!BK163</f>
        <v>3.9628884066113319E-2</v>
      </c>
      <c r="CK164" s="4">
        <f>'# D'!BL163</f>
        <v>3.2666666666666178E-2</v>
      </c>
      <c r="CL164" s="12">
        <f>'# D'!BM163</f>
        <v>0.4144891729633155</v>
      </c>
      <c r="CM164" s="4">
        <f>'# D'!BN163</f>
        <v>-3.9833333333333609E-2</v>
      </c>
      <c r="CN164" s="12">
        <f>'# D'!BO163</f>
        <v>0.20666549875868145</v>
      </c>
      <c r="CO164" s="4">
        <f>'# D'!BP163</f>
        <v>-0.39633333333333365</v>
      </c>
      <c r="CP164" s="12">
        <f>'# D'!BQ163</f>
        <v>0.25126729250735469</v>
      </c>
      <c r="CR164" s="15">
        <f>'T-TEST'!AH163</f>
        <v>0.43416667189384339</v>
      </c>
      <c r="CS164" s="15">
        <f>'T-TEST'!AI163</f>
        <v>0.10515615278875035</v>
      </c>
      <c r="CT164" s="15">
        <f>'T-TEST'!AJ163</f>
        <v>0.84501628671303775</v>
      </c>
      <c r="CU164" s="15">
        <f>'T-TEST'!AK163</f>
        <v>0.72040360368616208</v>
      </c>
      <c r="CV164" s="15">
        <f>'T-TEST'!AL163</f>
        <v>0.21577604075157533</v>
      </c>
      <c r="CX164" s="8" t="str">
        <f t="shared" si="40"/>
        <v>N</v>
      </c>
      <c r="CY164" s="8" t="str">
        <f t="shared" si="41"/>
        <v>N</v>
      </c>
      <c r="CZ164" s="8" t="str">
        <f t="shared" si="42"/>
        <v>N</v>
      </c>
      <c r="DA164" s="8" t="str">
        <f t="shared" si="43"/>
        <v>N</v>
      </c>
      <c r="DB164" s="8" t="str">
        <f t="shared" si="44"/>
        <v>N</v>
      </c>
    </row>
    <row r="165" spans="1:106" x14ac:dyDescent="0.25">
      <c r="A165" t="str">
        <f>'Raw Data'!A164</f>
        <v>A_p110g</v>
      </c>
      <c r="B165">
        <f>'Raw Data'!B164</f>
        <v>1051</v>
      </c>
      <c r="C165">
        <f>'Raw Data'!C164</f>
        <v>1069</v>
      </c>
      <c r="D165" t="str">
        <f>'Raw Data'!D164</f>
        <v>IRDALTVGKNEEDAKKYFL</v>
      </c>
      <c r="E165" s="4">
        <f>'% D'!AL164</f>
        <v>0.13199999999999967</v>
      </c>
      <c r="F165" s="12">
        <f>'% D'!AM164</f>
        <v>0.63340937053209578</v>
      </c>
      <c r="G165" s="4">
        <f>'% D'!AN164</f>
        <v>0.55966666666666676</v>
      </c>
      <c r="H165" s="12">
        <f>'% D'!AO164</f>
        <v>0.53842001411359919</v>
      </c>
      <c r="I165" s="4">
        <f>'% D'!AP164</f>
        <v>0.48599999999999888</v>
      </c>
      <c r="J165" s="12">
        <f>'% D'!AQ164</f>
        <v>0.5325212836262796</v>
      </c>
      <c r="K165" s="4">
        <f>'% D'!AR164</f>
        <v>1.0066666666666642</v>
      </c>
      <c r="L165" s="12">
        <f>'% D'!AS164</f>
        <v>0.74985259811621874</v>
      </c>
      <c r="M165" s="4">
        <f>'% D'!AT164</f>
        <v>3.6056666666666644</v>
      </c>
      <c r="N165" s="12">
        <f>'% D'!AU164</f>
        <v>0.51202696745657339</v>
      </c>
      <c r="P165" s="4">
        <f>'# D'!AL164</f>
        <v>2.2666666666666613E-2</v>
      </c>
      <c r="Q165" s="12">
        <f>'# D'!AM164</f>
        <v>0.10784146044339349</v>
      </c>
      <c r="R165" s="4">
        <f>'# D'!AN164</f>
        <v>9.533333333333327E-2</v>
      </c>
      <c r="S165" s="12">
        <f>'# D'!AO164</f>
        <v>9.1570636378348641E-2</v>
      </c>
      <c r="T165" s="4">
        <f>'# D'!AP164</f>
        <v>0.11966666666666725</v>
      </c>
      <c r="U165" s="12">
        <f>'# D'!AQ164</f>
        <v>0.37215584530528456</v>
      </c>
      <c r="V165" s="4">
        <f>'# D'!AR164</f>
        <v>0.171333333333334</v>
      </c>
      <c r="W165" s="12">
        <f>'# D'!AS164</f>
        <v>0.12776753375785518</v>
      </c>
      <c r="X165" s="4">
        <f>'# D'!AT164</f>
        <v>0.61299999999999999</v>
      </c>
      <c r="Y165" s="12">
        <f>'# D'!AU164</f>
        <v>8.6774069401422071E-2</v>
      </c>
      <c r="Z165" s="12"/>
      <c r="AB165" s="15">
        <f>'T-TEST'!V164</f>
        <v>0.64177201964992858</v>
      </c>
      <c r="AC165" s="15">
        <f>'T-TEST'!W164</f>
        <v>9.4947617308272808E-2</v>
      </c>
      <c r="AD165" s="15">
        <f>'T-TEST'!X164</f>
        <v>9.3114872191582723E-2</v>
      </c>
      <c r="AE165" s="15">
        <f>'T-TEST'!Y164</f>
        <v>3.1345700136412268E-2</v>
      </c>
      <c r="AF165" s="15">
        <f>'T-TEST'!Z164</f>
        <v>4.2950996777645724E-4</v>
      </c>
      <c r="AH165" s="8" t="str">
        <f t="shared" si="30"/>
        <v>N</v>
      </c>
      <c r="AI165" s="8" t="str">
        <f t="shared" si="31"/>
        <v>N</v>
      </c>
      <c r="AJ165" s="8" t="str">
        <f t="shared" si="32"/>
        <v>N</v>
      </c>
      <c r="AK165" s="8" t="str">
        <f t="shared" si="33"/>
        <v>N</v>
      </c>
      <c r="AL165" s="8" t="str">
        <f t="shared" si="34"/>
        <v>N</v>
      </c>
      <c r="AM165" s="8"/>
      <c r="AN165" s="4">
        <f>'% D'!AW164</f>
        <v>-0.29433333333333245</v>
      </c>
      <c r="AO165" s="12">
        <f>'% D'!AX164</f>
        <v>1.083408358687991</v>
      </c>
      <c r="AP165" s="4">
        <f>'% D'!AY164</f>
        <v>0.2473333333333354</v>
      </c>
      <c r="AQ165" s="12">
        <f>'% D'!AZ164</f>
        <v>0.27040367076908917</v>
      </c>
      <c r="AR165" s="4">
        <f>'% D'!BA164</f>
        <v>0.40433333333333366</v>
      </c>
      <c r="AS165" s="12">
        <f>'% D'!BB164</f>
        <v>0.37281736585623382</v>
      </c>
      <c r="AT165" s="4">
        <f>'% D'!BC164</f>
        <v>0.8298333333333332</v>
      </c>
      <c r="AU165" s="12">
        <f>'% D'!BD164</f>
        <v>0.57473569766685983</v>
      </c>
      <c r="AV165" s="4">
        <f>'% D'!BE164</f>
        <v>1.809666666666665</v>
      </c>
      <c r="AW165" s="12">
        <f>'% D'!BF164</f>
        <v>0.3728012536255913</v>
      </c>
      <c r="AY165" s="4">
        <f>'# D'!AW164</f>
        <v>-5.0000000000000044E-2</v>
      </c>
      <c r="AZ165" s="12">
        <f>'# D'!AX164</f>
        <v>0.18431045307798671</v>
      </c>
      <c r="BA165" s="4">
        <f>'# D'!AY164</f>
        <v>4.2333333333333556E-2</v>
      </c>
      <c r="BB165" s="12">
        <f>'# D'!AZ164</f>
        <v>4.616274538014823E-2</v>
      </c>
      <c r="BC165" s="4">
        <f>'# D'!BA164</f>
        <v>0.11333333333333373</v>
      </c>
      <c r="BD165" s="12">
        <f>'# D'!BB164</f>
        <v>0.38661722870757365</v>
      </c>
      <c r="BE165" s="4">
        <f>'# D'!BC164</f>
        <v>0.14066666666666716</v>
      </c>
      <c r="BF165" s="12">
        <f>'# D'!BD164</f>
        <v>9.7860674057499417E-2</v>
      </c>
      <c r="BG165" s="4">
        <f>'# D'!BE164</f>
        <v>0.3078333333333334</v>
      </c>
      <c r="BH165" s="12">
        <f>'# D'!BF164</f>
        <v>6.3471963972238893E-2</v>
      </c>
      <c r="BJ165" s="15">
        <f>'T-TEST'!AB164</f>
        <v>0.57054091828219977</v>
      </c>
      <c r="BK165" s="15">
        <f>'T-TEST'!AC164</f>
        <v>0.12481721674457021</v>
      </c>
      <c r="BL165" s="15">
        <f>'T-TEST'!AD164</f>
        <v>8.0581375583997375E-2</v>
      </c>
      <c r="BM165" s="15">
        <f>'T-TEST'!AE164</f>
        <v>4.950956243341717E-2</v>
      </c>
      <c r="BN165" s="15">
        <f>'T-TEST'!AF164</f>
        <v>7.6565590634137225E-3</v>
      </c>
      <c r="BP165" s="8" t="str">
        <f t="shared" si="35"/>
        <v>N</v>
      </c>
      <c r="BQ165" s="8" t="str">
        <f t="shared" si="36"/>
        <v>N</v>
      </c>
      <c r="BR165" s="8" t="str">
        <f t="shared" si="37"/>
        <v>N</v>
      </c>
      <c r="BS165" s="8" t="str">
        <f t="shared" si="38"/>
        <v>N</v>
      </c>
      <c r="BT165" s="8" t="str">
        <f t="shared" si="39"/>
        <v>N</v>
      </c>
      <c r="BV165" s="4">
        <f>'% D'!BH164</f>
        <v>-0.42633333333333212</v>
      </c>
      <c r="BW165" s="4">
        <f>'% D'!BI164</f>
        <v>0.97309107692548591</v>
      </c>
      <c r="BX165" s="4">
        <f>'% D'!BJ164</f>
        <v>-0.31233333333333135</v>
      </c>
      <c r="BY165" s="4">
        <f>'% D'!BK164</f>
        <v>0.44655858857889069</v>
      </c>
      <c r="BZ165" s="4">
        <f>'% D'!BL164</f>
        <v>-8.1666666666665222E-2</v>
      </c>
      <c r="CA165" s="4">
        <f>'% D'!BM164</f>
        <v>0.42543310322019501</v>
      </c>
      <c r="CB165" s="4">
        <f>'% D'!BN164</f>
        <v>-0.17683333333333096</v>
      </c>
      <c r="CC165" s="4">
        <f>'% D'!BO164</f>
        <v>0.62342259972163028</v>
      </c>
      <c r="CD165" s="4">
        <f>'% D'!BP164</f>
        <v>-1.7959999999999994</v>
      </c>
      <c r="CE165" s="4">
        <f>'% D'!BQ164</f>
        <v>0.52672022992121137</v>
      </c>
      <c r="CG165" s="4">
        <f>'# D'!BH164</f>
        <v>-7.2666666666666657E-2</v>
      </c>
      <c r="CH165" s="12">
        <f>'# D'!BI164</f>
        <v>0.16526088415628556</v>
      </c>
      <c r="CI165" s="4">
        <f>'# D'!BJ164</f>
        <v>-5.2999999999999714E-2</v>
      </c>
      <c r="CJ165" s="12">
        <f>'# D'!BK164</f>
        <v>7.6154164485134276E-2</v>
      </c>
      <c r="CK165" s="4">
        <f>'# D'!BL164</f>
        <v>-6.333333333333524E-3</v>
      </c>
      <c r="CL165" s="12">
        <f>'# D'!BM164</f>
        <v>0.28830805583049279</v>
      </c>
      <c r="CM165" s="4">
        <f>'# D'!BN164</f>
        <v>-3.0666666666666842E-2</v>
      </c>
      <c r="CN165" s="12">
        <f>'# D'!BO164</f>
        <v>0.10627439206850328</v>
      </c>
      <c r="CO165" s="4">
        <f>'# D'!BP164</f>
        <v>-0.30516666666666659</v>
      </c>
      <c r="CP165" s="12">
        <f>'# D'!BQ164</f>
        <v>8.9770142860718855E-2</v>
      </c>
      <c r="CR165" s="15">
        <f>'T-TEST'!AH164</f>
        <v>0.4123093958573405</v>
      </c>
      <c r="CS165" s="15">
        <f>'T-TEST'!AI164</f>
        <v>0.26718370877395081</v>
      </c>
      <c r="CT165" s="15">
        <f>'T-TEST'!AJ164</f>
        <v>0.69031613015577997</v>
      </c>
      <c r="CU165" s="15">
        <f>'T-TEST'!AK164</f>
        <v>0.5660083875352977</v>
      </c>
      <c r="CV165" s="15">
        <f>'T-TEST'!AL164</f>
        <v>4.7547929840370253E-3</v>
      </c>
      <c r="CX165" s="8" t="str">
        <f t="shared" si="40"/>
        <v>N</v>
      </c>
      <c r="CY165" s="8" t="str">
        <f t="shared" si="41"/>
        <v>N</v>
      </c>
      <c r="CZ165" s="8" t="str">
        <f t="shared" si="42"/>
        <v>N</v>
      </c>
      <c r="DA165" s="8" t="str">
        <f t="shared" si="43"/>
        <v>N</v>
      </c>
      <c r="DB165" s="8" t="str">
        <f t="shared" si="44"/>
        <v>N</v>
      </c>
    </row>
    <row r="166" spans="1:106" x14ac:dyDescent="0.25">
      <c r="A166" t="str">
        <f>'Raw Data'!A165</f>
        <v>A_p110g</v>
      </c>
      <c r="B166">
        <f>'Raw Data'!B165</f>
        <v>1051</v>
      </c>
      <c r="C166">
        <f>'Raw Data'!C165</f>
        <v>1071</v>
      </c>
      <c r="D166" t="str">
        <f>'Raw Data'!D165</f>
        <v>IRDALTVGKNEEDAKKYFLDQ</v>
      </c>
      <c r="E166" s="4">
        <f>'% D'!AL165</f>
        <v>0.27933333333333366</v>
      </c>
      <c r="F166" s="12">
        <f>'% D'!AM165</f>
        <v>0.85041822843692372</v>
      </c>
      <c r="G166" s="4">
        <f>'% D'!AN165</f>
        <v>0.39500000000000135</v>
      </c>
      <c r="H166" s="12">
        <f>'% D'!AO165</f>
        <v>0.70886378871468003</v>
      </c>
      <c r="I166" s="4">
        <f>'% D'!AP165</f>
        <v>2.6666666666667282E-2</v>
      </c>
      <c r="J166" s="12">
        <f>'% D'!AQ165</f>
        <v>0.31469323352661144</v>
      </c>
      <c r="K166" s="4">
        <f>'% D'!AR165</f>
        <v>0.51600000000000001</v>
      </c>
      <c r="L166" s="12">
        <f>'% D'!AS165</f>
        <v>0.76138185397246794</v>
      </c>
      <c r="M166" s="4">
        <f>'% D'!AT165</f>
        <v>2.700999999999997</v>
      </c>
      <c r="N166" s="12">
        <f>'% D'!AU165</f>
        <v>1.1573812070318112</v>
      </c>
      <c r="P166" s="4">
        <f>'# D'!AL165</f>
        <v>5.3333333333333011E-2</v>
      </c>
      <c r="Q166" s="12">
        <f>'# D'!AM165</f>
        <v>0.16120012778577991</v>
      </c>
      <c r="R166" s="4">
        <f>'# D'!AN165</f>
        <v>7.5666666666666327E-2</v>
      </c>
      <c r="S166" s="12">
        <f>'# D'!AO165</f>
        <v>0.13496997617499334</v>
      </c>
      <c r="T166" s="4">
        <f>'# D'!AP165</f>
        <v>2.2666666666665947E-2</v>
      </c>
      <c r="U166" s="12">
        <f>'# D'!AQ165</f>
        <v>0.5014048289326406</v>
      </c>
      <c r="V166" s="4">
        <f>'# D'!AR165</f>
        <v>9.8333333333332718E-2</v>
      </c>
      <c r="W166" s="12">
        <f>'# D'!AS165</f>
        <v>0.14480809144920959</v>
      </c>
      <c r="X166" s="4">
        <f>'# D'!AT165</f>
        <v>0.5133333333333332</v>
      </c>
      <c r="Y166" s="12">
        <f>'# D'!AU165</f>
        <v>0.21997580153150254</v>
      </c>
      <c r="Z166" s="12"/>
      <c r="AB166" s="15">
        <f>'T-TEST'!V165</f>
        <v>0.49914611489268296</v>
      </c>
      <c r="AC166" s="15">
        <f>'T-TEST'!W165</f>
        <v>0.2570766275325273</v>
      </c>
      <c r="AD166" s="15">
        <f>'T-TEST'!X165</f>
        <v>0.85882305566574435</v>
      </c>
      <c r="AE166" s="15">
        <f>'T-TEST'!Y165</f>
        <v>0.17306442832876812</v>
      </c>
      <c r="AF166" s="15">
        <f>'T-TEST'!Z165</f>
        <v>5.1730666014906286E-3</v>
      </c>
      <c r="AH166" s="8" t="str">
        <f t="shared" si="30"/>
        <v>N</v>
      </c>
      <c r="AI166" s="8" t="str">
        <f t="shared" si="31"/>
        <v>N</v>
      </c>
      <c r="AJ166" s="8" t="str">
        <f t="shared" si="32"/>
        <v>N</v>
      </c>
      <c r="AK166" s="8" t="str">
        <f t="shared" si="33"/>
        <v>N</v>
      </c>
      <c r="AL166" s="8" t="str">
        <f t="shared" si="34"/>
        <v>N</v>
      </c>
      <c r="AM166" s="8"/>
      <c r="AN166" s="4">
        <f>'% D'!AW165</f>
        <v>-2.3666666666667169E-2</v>
      </c>
      <c r="AO166" s="12">
        <f>'% D'!AX165</f>
        <v>1.1155560666710094</v>
      </c>
      <c r="AP166" s="4">
        <f>'% D'!AY165</f>
        <v>0.20400000000000063</v>
      </c>
      <c r="AQ166" s="12">
        <f>'% D'!AZ165</f>
        <v>0.51637908510691544</v>
      </c>
      <c r="AR166" s="4">
        <f>'% D'!BA165</f>
        <v>0.14866666666666717</v>
      </c>
      <c r="AS166" s="12">
        <f>'% D'!BB165</f>
        <v>0.33156629827717898</v>
      </c>
      <c r="AT166" s="4">
        <f>'% D'!BC165</f>
        <v>0.39649999999999963</v>
      </c>
      <c r="AU166" s="12">
        <f>'% D'!BD165</f>
        <v>0.64628789675849585</v>
      </c>
      <c r="AV166" s="4">
        <f>'% D'!BE165</f>
        <v>0.67733333333333334</v>
      </c>
      <c r="AW166" s="12">
        <f>'% D'!BF165</f>
        <v>0.89014571491464711</v>
      </c>
      <c r="AY166" s="4">
        <f>'# D'!AW165</f>
        <v>-4.3333333333333002E-3</v>
      </c>
      <c r="AZ166" s="12">
        <f>'# D'!AX165</f>
        <v>0.21223255280952735</v>
      </c>
      <c r="BA166" s="4">
        <f>'# D'!AY165</f>
        <v>3.9333333333333442E-2</v>
      </c>
      <c r="BB166" s="12">
        <f>'# D'!AZ165</f>
        <v>9.8159232819735348E-2</v>
      </c>
      <c r="BC166" s="4">
        <f>'# D'!BA165</f>
        <v>8.4666666666666224E-2</v>
      </c>
      <c r="BD166" s="12">
        <f>'# D'!BB165</f>
        <v>0.47399464537375691</v>
      </c>
      <c r="BE166" s="4">
        <f>'# D'!BC165</f>
        <v>7.5499999999999456E-2</v>
      </c>
      <c r="BF166" s="12">
        <f>'# D'!BD165</f>
        <v>0.12268943782465552</v>
      </c>
      <c r="BG166" s="4">
        <f>'# D'!BE165</f>
        <v>0.12899999999999956</v>
      </c>
      <c r="BH166" s="12">
        <f>'# D'!BF165</f>
        <v>0.16942662043170448</v>
      </c>
      <c r="BJ166" s="15">
        <f>'T-TEST'!AB165</f>
        <v>0.96251449221851693</v>
      </c>
      <c r="BK166" s="15">
        <f>'T-TEST'!AC165</f>
        <v>0.38752687354139825</v>
      </c>
      <c r="BL166" s="15">
        <f>'T-TEST'!AD165</f>
        <v>0.360414797788285</v>
      </c>
      <c r="BM166" s="15">
        <f>'T-TEST'!AE165</f>
        <v>0.27309115448103388</v>
      </c>
      <c r="BN166" s="15">
        <f>'T-TEST'!AF165</f>
        <v>0.20180240927489701</v>
      </c>
      <c r="BP166" s="8" t="str">
        <f t="shared" si="35"/>
        <v>N</v>
      </c>
      <c r="BQ166" s="8" t="str">
        <f t="shared" si="36"/>
        <v>N</v>
      </c>
      <c r="BR166" s="8" t="str">
        <f t="shared" si="37"/>
        <v>N</v>
      </c>
      <c r="BS166" s="8" t="str">
        <f t="shared" si="38"/>
        <v>N</v>
      </c>
      <c r="BT166" s="8" t="str">
        <f t="shared" si="39"/>
        <v>N</v>
      </c>
      <c r="BV166" s="4">
        <f>'% D'!BH165</f>
        <v>-0.30300000000000082</v>
      </c>
      <c r="BW166" s="4">
        <f>'% D'!BI165</f>
        <v>0.83622919111323091</v>
      </c>
      <c r="BX166" s="4">
        <f>'% D'!BJ165</f>
        <v>-0.19100000000000072</v>
      </c>
      <c r="BY166" s="4">
        <f>'% D'!BK165</f>
        <v>0.65027504863483021</v>
      </c>
      <c r="BZ166" s="4">
        <f>'% D'!BL165</f>
        <v>0.12199999999999989</v>
      </c>
      <c r="CA166" s="4">
        <f>'% D'!BM165</f>
        <v>0.22414422370263443</v>
      </c>
      <c r="CB166" s="4">
        <f>'% D'!BN165</f>
        <v>-0.11950000000000038</v>
      </c>
      <c r="CC166" s="4">
        <f>'% D'!BO165</f>
        <v>0.69350730422456897</v>
      </c>
      <c r="CD166" s="4">
        <f>'% D'!BP165</f>
        <v>-2.0236666666666636</v>
      </c>
      <c r="CE166" s="4">
        <f>'% D'!BQ165</f>
        <v>0.78766608307046126</v>
      </c>
      <c r="CG166" s="4">
        <f>'# D'!BH165</f>
        <v>-5.7666666666666311E-2</v>
      </c>
      <c r="CH166" s="12">
        <f>'# D'!BI165</f>
        <v>0.15836989906396021</v>
      </c>
      <c r="CI166" s="4">
        <f>'# D'!BJ165</f>
        <v>-3.6333333333332885E-2</v>
      </c>
      <c r="CJ166" s="12">
        <f>'# D'!BK165</f>
        <v>0.12350561056203091</v>
      </c>
      <c r="CK166" s="4">
        <f>'# D'!BL165</f>
        <v>6.2000000000000277E-2</v>
      </c>
      <c r="CL166" s="12">
        <f>'# D'!BM165</f>
        <v>0.42754182856254153</v>
      </c>
      <c r="CM166" s="4">
        <f>'# D'!BN165</f>
        <v>-2.2833333333333261E-2</v>
      </c>
      <c r="CN166" s="12">
        <f>'# D'!BO165</f>
        <v>0.1310130979272823</v>
      </c>
      <c r="CO166" s="4">
        <f>'# D'!BP165</f>
        <v>-0.38433333333333364</v>
      </c>
      <c r="CP166" s="12">
        <f>'# D'!BQ165</f>
        <v>0.1495441304659145</v>
      </c>
      <c r="CR166" s="15">
        <f>'T-TEST'!AH165</f>
        <v>0.45860902781926505</v>
      </c>
      <c r="CS166" s="15">
        <f>'T-TEST'!AI165</f>
        <v>0.53831226153512834</v>
      </c>
      <c r="CT166" s="15">
        <f>'T-TEST'!AJ165</f>
        <v>0.2485649009477732</v>
      </c>
      <c r="CU166" s="15">
        <f>'T-TEST'!AK165</f>
        <v>0.7239418874580883</v>
      </c>
      <c r="CV166" s="15">
        <f>'T-TEST'!AL165</f>
        <v>1.1315455065718369E-2</v>
      </c>
      <c r="CX166" s="8" t="str">
        <f t="shared" si="40"/>
        <v>N</v>
      </c>
      <c r="CY166" s="8" t="str">
        <f t="shared" si="41"/>
        <v>N</v>
      </c>
      <c r="CZ166" s="8" t="str">
        <f t="shared" si="42"/>
        <v>N</v>
      </c>
      <c r="DA166" s="8" t="str">
        <f t="shared" si="43"/>
        <v>N</v>
      </c>
      <c r="DB166" s="8" t="str">
        <f t="shared" si="44"/>
        <v>N</v>
      </c>
    </row>
    <row r="167" spans="1:106" x14ac:dyDescent="0.25">
      <c r="A167" t="str">
        <f>'Raw Data'!A166</f>
        <v>A_p110g</v>
      </c>
      <c r="B167">
        <f>'Raw Data'!B166</f>
        <v>1072</v>
      </c>
      <c r="C167">
        <f>'Raw Data'!C166</f>
        <v>1084</v>
      </c>
      <c r="D167" t="str">
        <f>'Raw Data'!D166</f>
        <v>IEVCRDKGWTVQF</v>
      </c>
      <c r="E167" s="4">
        <f>'% D'!AL166</f>
        <v>3.8026666666666689</v>
      </c>
      <c r="F167" s="12">
        <f>'% D'!AM166</f>
        <v>1.4624971588338418</v>
      </c>
      <c r="G167" s="4">
        <f>'% D'!AN166</f>
        <v>0.87066666666666492</v>
      </c>
      <c r="H167" s="12">
        <f>'% D'!AO166</f>
        <v>1.1015737293123611</v>
      </c>
      <c r="I167" s="4">
        <f>'% D'!AP166</f>
        <v>-1.0066666666666677</v>
      </c>
      <c r="J167" s="12">
        <f>'% D'!AQ166</f>
        <v>1.214268385808458</v>
      </c>
      <c r="K167" s="4">
        <f>'% D'!AR166</f>
        <v>0.86766666666667192</v>
      </c>
      <c r="L167" s="12">
        <f>'% D'!AS166</f>
        <v>0.58840738846871121</v>
      </c>
      <c r="M167" s="4">
        <f>'% D'!AT166</f>
        <v>2.1266666666666652</v>
      </c>
      <c r="N167" s="12">
        <f>'% D'!AU166</f>
        <v>0.76315237503236377</v>
      </c>
      <c r="P167" s="4">
        <f>'# D'!AL166</f>
        <v>0.41799999999999982</v>
      </c>
      <c r="Q167" s="12">
        <f>'# D'!AM166</f>
        <v>0.16103403324374546</v>
      </c>
      <c r="R167" s="4">
        <f>'# D'!AN166</f>
        <v>9.5666666666666789E-2</v>
      </c>
      <c r="S167" s="12">
        <f>'# D'!AO166</f>
        <v>0.12122019112554197</v>
      </c>
      <c r="T167" s="4">
        <f>'# D'!AP166</f>
        <v>-5.3666666666666529E-2</v>
      </c>
      <c r="U167" s="12">
        <f>'# D'!AQ166</f>
        <v>2.5532565071788489</v>
      </c>
      <c r="V167" s="4">
        <f>'# D'!AR166</f>
        <v>9.5333333333333492E-2</v>
      </c>
      <c r="W167" s="12">
        <f>'# D'!AS166</f>
        <v>6.4813368913564678E-2</v>
      </c>
      <c r="X167" s="4">
        <f>'# D'!AT166</f>
        <v>0.23399999999999999</v>
      </c>
      <c r="Y167" s="12">
        <f>'# D'!AU166</f>
        <v>8.3738724067001932E-2</v>
      </c>
      <c r="Z167" s="12"/>
      <c r="AB167" s="15">
        <f>'T-TEST'!V166</f>
        <v>2.0017470358256798E-2</v>
      </c>
      <c r="AC167" s="15">
        <f>'T-TEST'!W166</f>
        <v>0.29120870111852848</v>
      </c>
      <c r="AD167" s="15">
        <f>'T-TEST'!X166</f>
        <v>0.11396131335597494</v>
      </c>
      <c r="AE167" s="15">
        <f>'T-TEST'!Y166</f>
        <v>3.1215118590105586E-2</v>
      </c>
      <c r="AF167" s="15">
        <f>'T-TEST'!Z166</f>
        <v>6.0310662268959637E-3</v>
      </c>
      <c r="AH167" s="8" t="str">
        <f t="shared" si="30"/>
        <v>N</v>
      </c>
      <c r="AI167" s="8" t="str">
        <f t="shared" si="31"/>
        <v>N</v>
      </c>
      <c r="AJ167" s="8" t="str">
        <f t="shared" si="32"/>
        <v>N</v>
      </c>
      <c r="AK167" s="8" t="str">
        <f t="shared" si="33"/>
        <v>N</v>
      </c>
      <c r="AL167" s="8" t="str">
        <f t="shared" si="34"/>
        <v>N</v>
      </c>
      <c r="AM167" s="8"/>
      <c r="AN167" s="4">
        <f>'% D'!AW166</f>
        <v>3.049666666666667</v>
      </c>
      <c r="AO167" s="12">
        <f>'% D'!AX166</f>
        <v>1.691844431014389</v>
      </c>
      <c r="AP167" s="4">
        <f>'% D'!AY166</f>
        <v>-2.3586666666666698</v>
      </c>
      <c r="AQ167" s="12">
        <f>'% D'!AZ166</f>
        <v>1.8228185514274473</v>
      </c>
      <c r="AR167" s="4">
        <f>'% D'!BA166</f>
        <v>-0.4983333333333313</v>
      </c>
      <c r="AS167" s="12">
        <f>'% D'!BB166</f>
        <v>1.452010223912847</v>
      </c>
      <c r="AT167" s="4">
        <f>'% D'!BC166</f>
        <v>0.71383333333333354</v>
      </c>
      <c r="AU167" s="12">
        <f>'% D'!BD166</f>
        <v>0.26938020749797437</v>
      </c>
      <c r="AV167" s="4">
        <f>'% D'!BE166</f>
        <v>1.650833333333324</v>
      </c>
      <c r="AW167" s="12">
        <f>'% D'!BF166</f>
        <v>0.67506246240267964</v>
      </c>
      <c r="AY167" s="4">
        <f>'# D'!AW166</f>
        <v>0.33533333333333326</v>
      </c>
      <c r="AZ167" s="12">
        <f>'# D'!AX166</f>
        <v>0.18617566224426468</v>
      </c>
      <c r="BA167" s="4">
        <f>'# D'!AY166</f>
        <v>-0.25933333333333319</v>
      </c>
      <c r="BB167" s="12">
        <f>'# D'!AZ166</f>
        <v>0.20064356760065563</v>
      </c>
      <c r="BC167" s="4">
        <f>'# D'!BA166</f>
        <v>8.6666666666666003E-3</v>
      </c>
      <c r="BD167" s="12">
        <f>'# D'!BB166</f>
        <v>2.6220938655678365</v>
      </c>
      <c r="BE167" s="4">
        <f>'# D'!BC166</f>
        <v>7.8666666666666885E-2</v>
      </c>
      <c r="BF167" s="12">
        <f>'# D'!BD166</f>
        <v>2.9783457693106901E-2</v>
      </c>
      <c r="BG167" s="4">
        <f>'# D'!BE166</f>
        <v>0.18183333333333351</v>
      </c>
      <c r="BH167" s="12">
        <f>'# D'!BF166</f>
        <v>7.4006875464940614E-2</v>
      </c>
      <c r="BJ167" s="15">
        <f>'T-TEST'!AB166</f>
        <v>2.4720637337920889E-2</v>
      </c>
      <c r="BK167" s="15">
        <f>'T-TEST'!AC166</f>
        <v>4.0286926458916281E-2</v>
      </c>
      <c r="BL167" s="15">
        <f>'T-TEST'!AD166</f>
        <v>0.45389043298992632</v>
      </c>
      <c r="BM167" s="15">
        <f>'T-TEST'!AE166</f>
        <v>2.9357516844941905E-2</v>
      </c>
      <c r="BN167" s="15">
        <f>'T-TEST'!AF166</f>
        <v>1.6573064576948914E-2</v>
      </c>
      <c r="BP167" s="8" t="str">
        <f t="shared" si="35"/>
        <v>N</v>
      </c>
      <c r="BQ167" s="8" t="str">
        <f t="shared" si="36"/>
        <v>N</v>
      </c>
      <c r="BR167" s="8" t="str">
        <f t="shared" si="37"/>
        <v>N</v>
      </c>
      <c r="BS167" s="8" t="str">
        <f t="shared" si="38"/>
        <v>N</v>
      </c>
      <c r="BT167" s="8" t="str">
        <f t="shared" si="39"/>
        <v>N</v>
      </c>
      <c r="BV167" s="4">
        <f>'% D'!BH166</f>
        <v>-0.75300000000000189</v>
      </c>
      <c r="BW167" s="4">
        <f>'% D'!BI166</f>
        <v>0.91876828530194365</v>
      </c>
      <c r="BX167" s="4">
        <f>'% D'!BJ166</f>
        <v>-3.2293333333333347</v>
      </c>
      <c r="BY167" s="4">
        <f>'% D'!BK166</f>
        <v>0.80766241291696006</v>
      </c>
      <c r="BZ167" s="4">
        <f>'% D'!BL166</f>
        <v>0.50833333333333641</v>
      </c>
      <c r="CA167" s="4">
        <f>'% D'!BM166</f>
        <v>1.3883631195577326</v>
      </c>
      <c r="CB167" s="4">
        <f>'% D'!BN166</f>
        <v>-0.15383333333333837</v>
      </c>
      <c r="CC167" s="4">
        <f>'% D'!BO166</f>
        <v>0.39680892690125669</v>
      </c>
      <c r="CD167" s="4">
        <f>'% D'!BP166</f>
        <v>-0.4758333333333411</v>
      </c>
      <c r="CE167" s="4">
        <f>'% D'!BQ166</f>
        <v>0.4600280795338052</v>
      </c>
      <c r="CG167" s="4">
        <f>'# D'!BH166</f>
        <v>-8.2666666666666555E-2</v>
      </c>
      <c r="CH167" s="12">
        <f>'# D'!BI166</f>
        <v>0.10149169994569474</v>
      </c>
      <c r="CI167" s="4">
        <f>'# D'!BJ166</f>
        <v>-0.35499999999999998</v>
      </c>
      <c r="CJ167" s="12">
        <f>'# D'!BK166</f>
        <v>8.8588527865025246E-2</v>
      </c>
      <c r="CK167" s="4">
        <f>'# D'!BL166</f>
        <v>6.233333333333313E-2</v>
      </c>
      <c r="CL167" s="12">
        <f>'# D'!BM166</f>
        <v>2.4669985984504921</v>
      </c>
      <c r="CM167" s="4">
        <f>'# D'!BN166</f>
        <v>-1.6666666666666607E-2</v>
      </c>
      <c r="CN167" s="12">
        <f>'# D'!BO166</f>
        <v>4.3515192594696661E-2</v>
      </c>
      <c r="CO167" s="4">
        <f>'# D'!BP166</f>
        <v>-5.2166666666666472E-2</v>
      </c>
      <c r="CP167" s="12">
        <f>'# D'!BQ166</f>
        <v>5.0744041910880958E-2</v>
      </c>
      <c r="CR167" s="15">
        <f>'T-TEST'!AH166</f>
        <v>0.1402024005251257</v>
      </c>
      <c r="CS167" s="15">
        <f>'T-TEST'!AI166</f>
        <v>1.7918141592754785E-2</v>
      </c>
      <c r="CT167" s="15">
        <f>'T-TEST'!AJ166</f>
        <v>0.43030994419373331</v>
      </c>
      <c r="CU167" s="15">
        <f>'T-TEST'!AK166</f>
        <v>0.53974028666902407</v>
      </c>
      <c r="CV167" s="15">
        <f>'T-TEST'!AL166</f>
        <v>0.10733572866632941</v>
      </c>
      <c r="CX167" s="8" t="str">
        <f t="shared" si="40"/>
        <v>N</v>
      </c>
      <c r="CY167" s="8" t="str">
        <f t="shared" si="41"/>
        <v>N</v>
      </c>
      <c r="CZ167" s="8" t="str">
        <f t="shared" si="42"/>
        <v>N</v>
      </c>
      <c r="DA167" s="8" t="str">
        <f t="shared" si="43"/>
        <v>N</v>
      </c>
      <c r="DB167" s="8" t="str">
        <f t="shared" si="44"/>
        <v>N</v>
      </c>
    </row>
    <row r="168" spans="1:106" x14ac:dyDescent="0.25">
      <c r="A168" t="str">
        <f>'Raw Data'!A167</f>
        <v>A_p110g</v>
      </c>
      <c r="B168">
        <f>'Raw Data'!B167</f>
        <v>1074</v>
      </c>
      <c r="C168">
        <f>'Raw Data'!C167</f>
        <v>1084</v>
      </c>
      <c r="D168" t="str">
        <f>'Raw Data'!D167</f>
        <v>VCRDKGWTVQF</v>
      </c>
      <c r="E168" s="4">
        <f>'% D'!AL167</f>
        <v>0.51599999999999824</v>
      </c>
      <c r="F168" s="12">
        <f>'% D'!AM167</f>
        <v>0.65641291254798662</v>
      </c>
      <c r="G168" s="4">
        <f>'% D'!AN167</f>
        <v>0.14466666666666228</v>
      </c>
      <c r="H168" s="12">
        <f>'% D'!AO167</f>
        <v>0.85520479156335349</v>
      </c>
      <c r="I168" s="4">
        <f>'% D'!AP167</f>
        <v>0.16900000000000404</v>
      </c>
      <c r="J168" s="12">
        <f>'% D'!AQ167</f>
        <v>1.1471099533409779</v>
      </c>
      <c r="K168" s="4">
        <f>'% D'!AR167</f>
        <v>1.794000000000004</v>
      </c>
      <c r="L168" s="12">
        <f>'% D'!AS167</f>
        <v>1.6096346962517705</v>
      </c>
      <c r="M168" s="4">
        <f>'% D'!AT167</f>
        <v>2.1093333333333462</v>
      </c>
      <c r="N168" s="12">
        <f>'% D'!AU167</f>
        <v>1.4572707977908119</v>
      </c>
      <c r="P168" s="4">
        <f>'# D'!AL167</f>
        <v>4.6333333333333226E-2</v>
      </c>
      <c r="Q168" s="12">
        <f>'# D'!AM167</f>
        <v>5.8940639492115296E-2</v>
      </c>
      <c r="R168" s="4">
        <f>'# D'!AN167</f>
        <v>1.2333333333333307E-2</v>
      </c>
      <c r="S168" s="12">
        <f>'# D'!AO167</f>
        <v>7.6999268071103549E-2</v>
      </c>
      <c r="T168" s="4">
        <f>'# D'!AP167</f>
        <v>4.333333333333389E-2</v>
      </c>
      <c r="U168" s="12">
        <f>'# D'!AQ167</f>
        <v>2.4952779800921832</v>
      </c>
      <c r="V168" s="4">
        <f>'# D'!AR167</f>
        <v>0.16133333333333244</v>
      </c>
      <c r="W168" s="12">
        <f>'# D'!AS167</f>
        <v>0.14495637149492993</v>
      </c>
      <c r="X168" s="4">
        <f>'# D'!AT167</f>
        <v>0.1899999999999995</v>
      </c>
      <c r="Y168" s="12">
        <f>'# D'!AU167</f>
        <v>0.13115154412189561</v>
      </c>
      <c r="Z168" s="12"/>
      <c r="AB168" s="15">
        <f>'T-TEST'!V167</f>
        <v>0.16942737042469083</v>
      </c>
      <c r="AC168" s="15">
        <f>'T-TEST'!W167</f>
        <v>0.72155254097728017</v>
      </c>
      <c r="AD168" s="15">
        <f>'T-TEST'!X167</f>
        <v>0.73684742916856327</v>
      </c>
      <c r="AE168" s="15">
        <f>'T-TEST'!Y167</f>
        <v>5.3743242571078501E-2</v>
      </c>
      <c r="AF168" s="15">
        <f>'T-TEST'!Z167</f>
        <v>3.7241537658523331E-2</v>
      </c>
      <c r="AH168" s="8" t="str">
        <f t="shared" si="30"/>
        <v>N</v>
      </c>
      <c r="AI168" s="8" t="str">
        <f t="shared" si="31"/>
        <v>N</v>
      </c>
      <c r="AJ168" s="8" t="str">
        <f t="shared" si="32"/>
        <v>N</v>
      </c>
      <c r="AK168" s="8" t="str">
        <f t="shared" si="33"/>
        <v>N</v>
      </c>
      <c r="AL168" s="8" t="str">
        <f t="shared" si="34"/>
        <v>N</v>
      </c>
      <c r="AM168" s="8"/>
      <c r="AN168" s="4">
        <f>'% D'!AW167</f>
        <v>0.2710000000000008</v>
      </c>
      <c r="AO168" s="12">
        <f>'% D'!AX167</f>
        <v>0.47502354154344673</v>
      </c>
      <c r="AP168" s="4">
        <f>'% D'!AY167</f>
        <v>-0.10900000000000176</v>
      </c>
      <c r="AQ168" s="12">
        <f>'% D'!AZ167</f>
        <v>0.95422506356374437</v>
      </c>
      <c r="AR168" s="4">
        <f>'% D'!BA167</f>
        <v>6.7333333333333911E-2</v>
      </c>
      <c r="AS168" s="12">
        <f>'% D'!BB167</f>
        <v>0.84206098179616318</v>
      </c>
      <c r="AT168" s="4">
        <f>'% D'!BC167</f>
        <v>1.6443333333333356</v>
      </c>
      <c r="AU168" s="12">
        <f>'% D'!BD167</f>
        <v>1.0926284233263102</v>
      </c>
      <c r="AV168" s="4">
        <f>'% D'!BE167</f>
        <v>1.4690000000000083</v>
      </c>
      <c r="AW168" s="12">
        <f>'% D'!BF167</f>
        <v>0.92836580892352361</v>
      </c>
      <c r="AY168" s="4">
        <f>'# D'!AW167</f>
        <v>2.399999999999991E-2</v>
      </c>
      <c r="AZ168" s="12">
        <f>'# D'!AX167</f>
        <v>4.2615568311290042E-2</v>
      </c>
      <c r="BA168" s="4">
        <f>'# D'!AY167</f>
        <v>-1.0000000000000009E-2</v>
      </c>
      <c r="BB168" s="12">
        <f>'# D'!AZ167</f>
        <v>8.6092512782893232E-2</v>
      </c>
      <c r="BC168" s="4">
        <f>'# D'!BA167</f>
        <v>5.400000000000027E-2</v>
      </c>
      <c r="BD168" s="12">
        <f>'# D'!BB167</f>
        <v>2.487663139654591</v>
      </c>
      <c r="BE168" s="4">
        <f>'# D'!BC167</f>
        <v>0.14783333333333282</v>
      </c>
      <c r="BF168" s="12">
        <f>'# D'!BD167</f>
        <v>9.8766476896282054E-2</v>
      </c>
      <c r="BG168" s="4">
        <f>'# D'!BE167</f>
        <v>0.13183333333333369</v>
      </c>
      <c r="BH168" s="12">
        <f>'# D'!BF167</f>
        <v>8.3564413841779553E-2</v>
      </c>
      <c r="BJ168" s="15">
        <f>'T-TEST'!AB167</f>
        <v>0.24384820769485047</v>
      </c>
      <c r="BK168" s="15">
        <f>'T-TEST'!AC167</f>
        <v>0.79066457079661878</v>
      </c>
      <c r="BL168" s="15">
        <f>'T-TEST'!AD167</f>
        <v>0.85273666573164608</v>
      </c>
      <c r="BM168" s="15">
        <f>'T-TEST'!AE167</f>
        <v>6.770793674857041E-2</v>
      </c>
      <c r="BN168" s="15">
        <f>'T-TEST'!AF167</f>
        <v>0.11029224857807686</v>
      </c>
      <c r="BP168" s="8" t="str">
        <f t="shared" si="35"/>
        <v>N</v>
      </c>
      <c r="BQ168" s="8" t="str">
        <f t="shared" si="36"/>
        <v>N</v>
      </c>
      <c r="BR168" s="8" t="str">
        <f t="shared" si="37"/>
        <v>N</v>
      </c>
      <c r="BS168" s="8" t="str">
        <f t="shared" si="38"/>
        <v>N</v>
      </c>
      <c r="BT168" s="8" t="str">
        <f t="shared" si="39"/>
        <v>N</v>
      </c>
      <c r="BV168" s="4">
        <f>'% D'!BH167</f>
        <v>-0.24499999999999744</v>
      </c>
      <c r="BW168" s="4">
        <f>'% D'!BI167</f>
        <v>0.70104438477168585</v>
      </c>
      <c r="BX168" s="4">
        <f>'% D'!BJ167</f>
        <v>-0.25366666666666404</v>
      </c>
      <c r="BY168" s="4">
        <f>'% D'!BK167</f>
        <v>0.79842573380348503</v>
      </c>
      <c r="BZ168" s="4">
        <f>'% D'!BL167</f>
        <v>-0.10166666666667012</v>
      </c>
      <c r="CA168" s="4">
        <f>'% D'!BM167</f>
        <v>0.96677701235916658</v>
      </c>
      <c r="CB168" s="4">
        <f>'% D'!BN167</f>
        <v>-0.14966666666666839</v>
      </c>
      <c r="CC168" s="4">
        <f>'% D'!BO167</f>
        <v>0.99218202988281801</v>
      </c>
      <c r="CD168" s="4">
        <f>'% D'!BP167</f>
        <v>-0.64033333333333786</v>
      </c>
      <c r="CE168" s="4">
        <f>'% D'!BQ167</f>
        <v>0.54304712449101633</v>
      </c>
      <c r="CG168" s="4">
        <f>'# D'!BH167</f>
        <v>-2.2333333333333316E-2</v>
      </c>
      <c r="CH168" s="12">
        <f>'# D'!BI167</f>
        <v>6.2929791971749471E-2</v>
      </c>
      <c r="CI168" s="4">
        <f>'# D'!BJ167</f>
        <v>-2.2333333333333316E-2</v>
      </c>
      <c r="CJ168" s="12">
        <f>'# D'!BK167</f>
        <v>7.1958179293796581E-2</v>
      </c>
      <c r="CK168" s="4">
        <f>'# D'!BL167</f>
        <v>1.066666666666638E-2</v>
      </c>
      <c r="CL168" s="12">
        <f>'# D'!BM167</f>
        <v>2.4417233014557098</v>
      </c>
      <c r="CM168" s="4">
        <f>'# D'!BN167</f>
        <v>-1.3499999999999623E-2</v>
      </c>
      <c r="CN168" s="12">
        <f>'# D'!BO167</f>
        <v>9.0030515032214639E-2</v>
      </c>
      <c r="CO168" s="4">
        <f>'# D'!BP167</f>
        <v>-5.8166666666665812E-2</v>
      </c>
      <c r="CP168" s="12">
        <f>'# D'!BQ167</f>
        <v>4.9001343842489616E-2</v>
      </c>
      <c r="CR168" s="15">
        <f>'T-TEST'!AH167</f>
        <v>0.45775135528615846</v>
      </c>
      <c r="CS168" s="15">
        <f>'T-TEST'!AI167</f>
        <v>0.49510296134156567</v>
      </c>
      <c r="CT168" s="15">
        <f>'T-TEST'!AJ167</f>
        <v>0.82418918338349845</v>
      </c>
      <c r="CU168" s="15">
        <f>'T-TEST'!AK167</f>
        <v>0.77379027512718213</v>
      </c>
      <c r="CV168" s="15">
        <f>'T-TEST'!AL167</f>
        <v>0.17223201131981472</v>
      </c>
      <c r="CX168" s="8" t="str">
        <f t="shared" si="40"/>
        <v>N</v>
      </c>
      <c r="CY168" s="8" t="str">
        <f t="shared" si="41"/>
        <v>N</v>
      </c>
      <c r="CZ168" s="8" t="str">
        <f t="shared" si="42"/>
        <v>N</v>
      </c>
      <c r="DA168" s="8" t="str">
        <f t="shared" si="43"/>
        <v>N</v>
      </c>
      <c r="DB168" s="8" t="str">
        <f t="shared" si="44"/>
        <v>N</v>
      </c>
    </row>
    <row r="169" spans="1:106" x14ac:dyDescent="0.25">
      <c r="A169" t="str">
        <f>'Raw Data'!A168</f>
        <v>A_p110g</v>
      </c>
      <c r="B169">
        <f>'Raw Data'!B168</f>
        <v>1088</v>
      </c>
      <c r="C169">
        <f>'Raw Data'!C168</f>
        <v>1092</v>
      </c>
      <c r="D169" t="str">
        <f>'Raw Data'!D168</f>
        <v>LHLVL</v>
      </c>
      <c r="E169" s="4">
        <f>'% D'!AL168</f>
        <v>2.2156666666666638</v>
      </c>
      <c r="F169" s="12">
        <f>'% D'!AM168</f>
        <v>1.9167622111115559</v>
      </c>
      <c r="G169" s="4">
        <f>'% D'!AN168</f>
        <v>4.4613333333333358</v>
      </c>
      <c r="H169" s="12">
        <f>'% D'!AO168</f>
        <v>4.6023027250422759</v>
      </c>
      <c r="I169" s="4">
        <f>'% D'!AP168</f>
        <v>3.1866666666666674</v>
      </c>
      <c r="J169" s="12">
        <f>'% D'!AQ168</f>
        <v>3.1141938574927459</v>
      </c>
      <c r="K169" s="4">
        <f>'% D'!AR168</f>
        <v>1.3053333333333228</v>
      </c>
      <c r="L169" s="12">
        <f>'% D'!AS168</f>
        <v>1.4744387275201638</v>
      </c>
      <c r="M169" s="4">
        <f>'% D'!AT168</f>
        <v>1.4896666666666789</v>
      </c>
      <c r="N169" s="12">
        <f>'% D'!AU168</f>
        <v>3.0603305517784904</v>
      </c>
      <c r="P169" s="4">
        <f>'# D'!AL168</f>
        <v>6.6333333333333244E-2</v>
      </c>
      <c r="Q169" s="12">
        <f>'# D'!AM168</f>
        <v>5.7635041132605369E-2</v>
      </c>
      <c r="R169" s="4">
        <f>'# D'!AN168</f>
        <v>0.1339999999999999</v>
      </c>
      <c r="S169" s="12">
        <f>'# D'!AO168</f>
        <v>0.13782497191445081</v>
      </c>
      <c r="T169" s="4">
        <f>'# D'!AP168</f>
        <v>8.7333333333333041E-2</v>
      </c>
      <c r="U169" s="12">
        <f>'# D'!AQ168</f>
        <v>0.17848506004923503</v>
      </c>
      <c r="V169" s="4">
        <f>'# D'!AR168</f>
        <v>3.8999999999999702E-2</v>
      </c>
      <c r="W169" s="12">
        <f>'# D'!AS168</f>
        <v>4.4681962521126342E-2</v>
      </c>
      <c r="X169" s="4">
        <f>'# D'!AT168</f>
        <v>4.4333333333333336E-2</v>
      </c>
      <c r="Y169" s="12">
        <f>'# D'!AU168</f>
        <v>9.2299465583223911E-2</v>
      </c>
      <c r="Z169" s="12"/>
      <c r="AB169" s="15">
        <f>'T-TEST'!V168</f>
        <v>5.0876594235083589E-2</v>
      </c>
      <c r="AC169" s="15">
        <f>'T-TEST'!W168</f>
        <v>7.9089235724834964E-2</v>
      </c>
      <c r="AD169" s="15">
        <f>'T-TEST'!X168</f>
        <v>7.4765824816340712E-2</v>
      </c>
      <c r="AE169" s="15">
        <f>'T-TEST'!Y168</f>
        <v>0.10039768531486304</v>
      </c>
      <c r="AF169" s="15">
        <f>'T-TEST'!Z168</f>
        <v>0.3052215947519803</v>
      </c>
      <c r="AH169" s="8" t="str">
        <f t="shared" si="30"/>
        <v>N</v>
      </c>
      <c r="AI169" s="8" t="str">
        <f t="shared" si="31"/>
        <v>N</v>
      </c>
      <c r="AJ169" s="8" t="str">
        <f t="shared" si="32"/>
        <v>N</v>
      </c>
      <c r="AK169" s="8" t="str">
        <f t="shared" si="33"/>
        <v>N</v>
      </c>
      <c r="AL169" s="8" t="str">
        <f t="shared" si="34"/>
        <v>N</v>
      </c>
      <c r="AM169" s="8"/>
      <c r="AN169" s="4">
        <f>'% D'!AW168</f>
        <v>0.66633333333333411</v>
      </c>
      <c r="AO169" s="12">
        <f>'% D'!AX168</f>
        <v>3.064644604464176</v>
      </c>
      <c r="AP169" s="4">
        <f>'% D'!AY168</f>
        <v>0.97266666666666879</v>
      </c>
      <c r="AQ169" s="12">
        <f>'% D'!AZ168</f>
        <v>4.0032577356961649</v>
      </c>
      <c r="AR169" s="4">
        <f>'% D'!BA168</f>
        <v>0.10833333333333428</v>
      </c>
      <c r="AS169" s="12">
        <f>'% D'!BB168</f>
        <v>2.9687232397907923</v>
      </c>
      <c r="AT169" s="4">
        <f>'% D'!BC168</f>
        <v>1.2058333333333309</v>
      </c>
      <c r="AU169" s="12">
        <f>'% D'!BD168</f>
        <v>0.8676470677862631</v>
      </c>
      <c r="AV169" s="4">
        <f>'% D'!BE168</f>
        <v>2.70716666666668</v>
      </c>
      <c r="AW169" s="12">
        <f>'% D'!BF168</f>
        <v>1.6384877402054971</v>
      </c>
      <c r="AY169" s="4">
        <f>'# D'!AW168</f>
        <v>1.966666666666661E-2</v>
      </c>
      <c r="AZ169" s="12">
        <f>'# D'!AX168</f>
        <v>9.2200042666816487E-2</v>
      </c>
      <c r="BA169" s="4">
        <f>'# D'!AY168</f>
        <v>2.9333333333333211E-2</v>
      </c>
      <c r="BB169" s="12">
        <f>'# D'!AZ168</f>
        <v>0.11989649763520895</v>
      </c>
      <c r="BC169" s="4">
        <f>'# D'!BA168</f>
        <v>2.0999999999999464E-2</v>
      </c>
      <c r="BD169" s="12">
        <f>'# D'!BB168</f>
        <v>0.12009608962665651</v>
      </c>
      <c r="BE169" s="4">
        <f>'# D'!BC168</f>
        <v>3.5999999999999588E-2</v>
      </c>
      <c r="BF169" s="12">
        <f>'# D'!BD168</f>
        <v>2.6822864738008958E-2</v>
      </c>
      <c r="BG169" s="4">
        <f>'# D'!BE168</f>
        <v>8.1500000000000128E-2</v>
      </c>
      <c r="BH169" s="12">
        <f>'# D'!BF168</f>
        <v>4.9964815199182437E-2</v>
      </c>
      <c r="BJ169" s="15">
        <f>'T-TEST'!AB168</f>
        <v>0.66971863153658062</v>
      </c>
      <c r="BK169" s="15">
        <f>'T-TEST'!AC168</f>
        <v>0.59981020596610746</v>
      </c>
      <c r="BL169" s="15">
        <f>'T-TEST'!AD168</f>
        <v>0.93363104152009302</v>
      </c>
      <c r="BM169" s="15">
        <f>'T-TEST'!AE168</f>
        <v>8.7700606634863787E-2</v>
      </c>
      <c r="BN169" s="15">
        <f>'T-TEST'!AF168</f>
        <v>9.780412386822937E-2</v>
      </c>
      <c r="BP169" s="8" t="str">
        <f t="shared" si="35"/>
        <v>N</v>
      </c>
      <c r="BQ169" s="8" t="str">
        <f t="shared" si="36"/>
        <v>N</v>
      </c>
      <c r="BR169" s="8" t="str">
        <f t="shared" si="37"/>
        <v>N</v>
      </c>
      <c r="BS169" s="8" t="str">
        <f t="shared" si="38"/>
        <v>N</v>
      </c>
      <c r="BT169" s="8" t="str">
        <f t="shared" si="39"/>
        <v>N</v>
      </c>
      <c r="BV169" s="4">
        <f>'% D'!BH168</f>
        <v>-1.5493333333333297</v>
      </c>
      <c r="BW169" s="4">
        <f>'% D'!BI168</f>
        <v>3.2473245414799119</v>
      </c>
      <c r="BX169" s="4">
        <f>'% D'!BJ168</f>
        <v>-3.488666666666667</v>
      </c>
      <c r="BY169" s="4">
        <f>'% D'!BK168</f>
        <v>3.5705604276368152</v>
      </c>
      <c r="BZ169" s="4">
        <f>'% D'!BL168</f>
        <v>-3.0783333333333331</v>
      </c>
      <c r="CA169" s="4">
        <f>'% D'!BM168</f>
        <v>2.4924712568156222</v>
      </c>
      <c r="CB169" s="4">
        <f>'% D'!BN168</f>
        <v>-9.9499999999991928E-2</v>
      </c>
      <c r="CC169" s="4">
        <f>'% D'!BO168</f>
        <v>0.96175926388955446</v>
      </c>
      <c r="CD169" s="4">
        <f>'% D'!BP168</f>
        <v>1.2175000000000011</v>
      </c>
      <c r="CE169" s="4">
        <f>'% D'!BQ168</f>
        <v>1.5392225372499579</v>
      </c>
      <c r="CG169" s="4">
        <f>'# D'!BH168</f>
        <v>-4.6666666666666634E-2</v>
      </c>
      <c r="CH169" s="12">
        <f>'# D'!BI168</f>
        <v>9.8105015173911667E-2</v>
      </c>
      <c r="CI169" s="4">
        <f>'# D'!BJ168</f>
        <v>-0.10466666666666669</v>
      </c>
      <c r="CJ169" s="12">
        <f>'# D'!BK168</f>
        <v>0.1067203658009343</v>
      </c>
      <c r="CK169" s="4">
        <f>'# D'!BL168</f>
        <v>-6.6333333333333577E-2</v>
      </c>
      <c r="CL169" s="12">
        <f>'# D'!BM168</f>
        <v>0.16877616774787255</v>
      </c>
      <c r="CM169" s="4">
        <f>'# D'!BN168</f>
        <v>-3.0000000000001137E-3</v>
      </c>
      <c r="CN169" s="12">
        <f>'# D'!BO168</f>
        <v>2.917280628210215E-2</v>
      </c>
      <c r="CO169" s="4">
        <f>'# D'!BP168</f>
        <v>3.7166666666666792E-2</v>
      </c>
      <c r="CP169" s="12">
        <f>'# D'!BQ168</f>
        <v>4.6577291071160917E-2</v>
      </c>
      <c r="CR169" s="15">
        <f>'T-TEST'!AH168</f>
        <v>0.35529199704634695</v>
      </c>
      <c r="CS169" s="15">
        <f>'T-TEST'!AI168</f>
        <v>8.3825710254214938E-2</v>
      </c>
      <c r="CT169" s="15">
        <f>'T-TEST'!AJ168</f>
        <v>3.9836695236447436E-2</v>
      </c>
      <c r="CU169" s="15">
        <f>'T-TEST'!AK168</f>
        <v>0.84928963127677037</v>
      </c>
      <c r="CV169" s="15">
        <f>'T-TEST'!AL168</f>
        <v>0.2843868479676645</v>
      </c>
      <c r="CX169" s="8" t="str">
        <f t="shared" si="40"/>
        <v>N</v>
      </c>
      <c r="CY169" s="8" t="str">
        <f t="shared" si="41"/>
        <v>N</v>
      </c>
      <c r="CZ169" s="8" t="str">
        <f t="shared" si="42"/>
        <v>N</v>
      </c>
      <c r="DA169" s="8" t="str">
        <f t="shared" si="43"/>
        <v>N</v>
      </c>
      <c r="DB169" s="8" t="str">
        <f t="shared" si="44"/>
        <v>N</v>
      </c>
    </row>
    <row r="170" spans="1:106" x14ac:dyDescent="0.25">
      <c r="E170" s="4"/>
      <c r="F170" s="12"/>
      <c r="G170" s="4"/>
      <c r="H170" s="12"/>
      <c r="I170" s="4"/>
      <c r="J170" s="12"/>
      <c r="K170" s="4"/>
      <c r="L170" s="12"/>
      <c r="M170" s="4"/>
      <c r="N170" s="12"/>
      <c r="P170" s="4"/>
      <c r="Q170" s="12"/>
      <c r="R170" s="4"/>
      <c r="S170" s="12"/>
      <c r="T170" s="4"/>
      <c r="U170" s="12"/>
      <c r="V170" s="4"/>
      <c r="W170" s="12"/>
      <c r="X170" s="4"/>
      <c r="Y170" s="12"/>
      <c r="Z170" s="12"/>
      <c r="AB170" s="15"/>
      <c r="AC170" s="15"/>
      <c r="AD170" s="15"/>
      <c r="AE170" s="15"/>
      <c r="AF170" s="15"/>
      <c r="AH170" s="8"/>
      <c r="AI170" s="8"/>
      <c r="AJ170" s="8"/>
      <c r="AK170" s="8"/>
      <c r="AL170" s="8"/>
      <c r="AM170" s="8"/>
      <c r="AN170" s="4"/>
      <c r="AO170" s="12"/>
      <c r="AP170" s="4"/>
      <c r="AQ170" s="12"/>
      <c r="AR170" s="4"/>
      <c r="AS170" s="12"/>
      <c r="AT170" s="4"/>
      <c r="AU170" s="12"/>
      <c r="AV170" s="4"/>
      <c r="AW170" s="12"/>
      <c r="AY170" s="4"/>
      <c r="AZ170" s="12"/>
      <c r="BA170" s="4"/>
      <c r="BB170" s="12"/>
      <c r="BC170" s="4"/>
      <c r="BD170" s="12"/>
      <c r="BE170" s="4"/>
      <c r="BF170" s="12"/>
      <c r="BG170" s="4"/>
      <c r="BH170" s="12"/>
      <c r="BJ170" s="15"/>
      <c r="BK170" s="15"/>
      <c r="BL170" s="15"/>
      <c r="BM170" s="15"/>
      <c r="BN170" s="15"/>
      <c r="BP170" s="8"/>
      <c r="BQ170" s="8"/>
      <c r="BR170" s="8"/>
      <c r="BS170" s="8"/>
      <c r="BT170" s="8"/>
      <c r="BV170" s="4"/>
      <c r="BW170" s="12"/>
      <c r="BX170" s="4"/>
      <c r="BY170" s="12"/>
      <c r="BZ170" s="4"/>
      <c r="CA170" s="12"/>
      <c r="CB170" s="4"/>
      <c r="CC170" s="12"/>
      <c r="CD170" s="4"/>
      <c r="CE170" s="12"/>
      <c r="CG170" s="4"/>
      <c r="CH170" s="12"/>
      <c r="CI170" s="4"/>
      <c r="CJ170" s="12"/>
      <c r="CK170" s="4"/>
      <c r="CL170" s="12"/>
      <c r="CM170" s="4"/>
      <c r="CN170" s="12"/>
      <c r="CO170" s="4"/>
      <c r="CP170" s="12"/>
      <c r="CR170" s="15"/>
      <c r="CS170" s="15"/>
      <c r="CT170" s="15"/>
      <c r="CU170" s="15"/>
      <c r="CV170" s="15"/>
      <c r="CX170" s="8"/>
      <c r="CY170" s="8"/>
      <c r="CZ170" s="8"/>
      <c r="DA170" s="8"/>
      <c r="DB170" s="8"/>
    </row>
    <row r="171" spans="1:106" x14ac:dyDescent="0.25">
      <c r="E171" s="4"/>
      <c r="F171" s="12"/>
      <c r="G171" s="4"/>
      <c r="H171" s="12"/>
      <c r="I171" s="4"/>
      <c r="J171" s="12"/>
      <c r="K171" s="4"/>
      <c r="L171" s="12"/>
      <c r="M171" s="4"/>
      <c r="N171" s="12"/>
      <c r="P171" s="4"/>
      <c r="Q171" s="12"/>
      <c r="R171" s="4"/>
      <c r="S171" s="12"/>
      <c r="T171" s="4"/>
      <c r="U171" s="12"/>
      <c r="V171" s="4"/>
      <c r="W171" s="12"/>
      <c r="X171" s="4"/>
      <c r="Y171" s="12"/>
      <c r="Z171" s="12"/>
      <c r="AB171" s="15"/>
      <c r="AC171" s="15"/>
      <c r="AD171" s="15"/>
      <c r="AE171" s="15"/>
      <c r="AF171" s="15"/>
      <c r="AH171" s="8"/>
      <c r="AI171" s="8"/>
      <c r="AJ171" s="8"/>
      <c r="AK171" s="8"/>
      <c r="AL171" s="8"/>
      <c r="AM171" s="8"/>
      <c r="AN171" s="4"/>
      <c r="AO171" s="12"/>
      <c r="AP171" s="4"/>
      <c r="AQ171" s="12"/>
      <c r="AR171" s="4"/>
      <c r="AS171" s="12"/>
      <c r="AT171" s="4"/>
      <c r="AU171" s="12"/>
      <c r="AV171" s="4"/>
      <c r="AW171" s="12"/>
      <c r="AY171" s="4"/>
      <c r="AZ171" s="12"/>
      <c r="BA171" s="4"/>
      <c r="BB171" s="12"/>
      <c r="BC171" s="4"/>
      <c r="BD171" s="12"/>
      <c r="BE171" s="4"/>
      <c r="BF171" s="12"/>
      <c r="BG171" s="4"/>
      <c r="BH171" s="12"/>
      <c r="BJ171" s="15"/>
      <c r="BK171" s="15"/>
      <c r="BL171" s="15"/>
      <c r="BM171" s="15"/>
      <c r="BN171" s="15"/>
      <c r="BP171" s="8"/>
      <c r="BQ171" s="8"/>
      <c r="BR171" s="8"/>
      <c r="BS171" s="8"/>
      <c r="BT171" s="8"/>
      <c r="BV171" s="4"/>
      <c r="BW171" s="12"/>
      <c r="BX171" s="4"/>
      <c r="BY171" s="12"/>
      <c r="BZ171" s="4"/>
      <c r="CA171" s="12"/>
      <c r="CB171" s="4"/>
      <c r="CC171" s="12"/>
      <c r="CD171" s="4"/>
      <c r="CE171" s="12"/>
      <c r="CG171" s="4"/>
      <c r="CH171" s="12"/>
      <c r="CI171" s="4"/>
      <c r="CJ171" s="12"/>
      <c r="CK171" s="4"/>
      <c r="CL171" s="12"/>
      <c r="CM171" s="4"/>
      <c r="CN171" s="12"/>
      <c r="CO171" s="4"/>
      <c r="CP171" s="12"/>
      <c r="CR171" s="15"/>
      <c r="CS171" s="15"/>
      <c r="CT171" s="15"/>
      <c r="CU171" s="15"/>
      <c r="CV171" s="15"/>
      <c r="CX171" s="8"/>
      <c r="CY171" s="8"/>
      <c r="CZ171" s="8"/>
      <c r="DA171" s="8"/>
      <c r="DB171" s="8"/>
    </row>
    <row r="172" spans="1:106" x14ac:dyDescent="0.25">
      <c r="E172" s="4"/>
      <c r="F172" s="12"/>
      <c r="G172" s="4"/>
      <c r="H172" s="12"/>
      <c r="I172" s="4"/>
      <c r="J172" s="12"/>
      <c r="K172" s="4"/>
      <c r="L172" s="12"/>
      <c r="M172" s="4"/>
      <c r="N172" s="12"/>
      <c r="P172" s="4"/>
      <c r="Q172" s="12"/>
      <c r="R172" s="4"/>
      <c r="S172" s="12"/>
      <c r="T172" s="4"/>
      <c r="U172" s="12"/>
      <c r="V172" s="4"/>
      <c r="W172" s="12"/>
      <c r="X172" s="4"/>
      <c r="Y172" s="12"/>
      <c r="Z172" s="12"/>
      <c r="AB172" s="15"/>
      <c r="AC172" s="15"/>
      <c r="AD172" s="15"/>
      <c r="AE172" s="15"/>
      <c r="AF172" s="15"/>
      <c r="AH172" s="8"/>
      <c r="AI172" s="8"/>
      <c r="AJ172" s="8"/>
      <c r="AK172" s="8"/>
      <c r="AL172" s="8"/>
      <c r="AM172" s="8"/>
      <c r="AN172" s="4"/>
      <c r="AO172" s="12"/>
      <c r="AP172" s="4"/>
      <c r="AQ172" s="12"/>
      <c r="AR172" s="4"/>
      <c r="AS172" s="12"/>
      <c r="AT172" s="4"/>
      <c r="AU172" s="12"/>
      <c r="AV172" s="4"/>
      <c r="AW172" s="12"/>
      <c r="AY172" s="4"/>
      <c r="AZ172" s="12"/>
      <c r="BA172" s="4"/>
      <c r="BB172" s="12"/>
      <c r="BC172" s="4"/>
      <c r="BD172" s="12"/>
      <c r="BE172" s="4"/>
      <c r="BF172" s="12"/>
      <c r="BG172" s="4"/>
      <c r="BH172" s="12"/>
      <c r="BJ172" s="15"/>
      <c r="BK172" s="15"/>
      <c r="BL172" s="15"/>
      <c r="BM172" s="15"/>
      <c r="BN172" s="15"/>
      <c r="BP172" s="8"/>
      <c r="BQ172" s="8"/>
      <c r="BR172" s="8"/>
      <c r="BS172" s="8"/>
      <c r="BT172" s="8"/>
      <c r="BV172" s="4"/>
      <c r="BW172" s="12"/>
      <c r="BX172" s="4"/>
      <c r="BY172" s="12"/>
      <c r="BZ172" s="4"/>
      <c r="CA172" s="12"/>
      <c r="CB172" s="4"/>
      <c r="CC172" s="12"/>
      <c r="CD172" s="4"/>
      <c r="CE172" s="12"/>
      <c r="CG172" s="4"/>
      <c r="CH172" s="12"/>
      <c r="CI172" s="4"/>
      <c r="CJ172" s="12"/>
      <c r="CK172" s="4"/>
      <c r="CL172" s="12"/>
      <c r="CM172" s="4"/>
      <c r="CN172" s="12"/>
      <c r="CO172" s="4"/>
      <c r="CP172" s="12"/>
      <c r="CR172" s="15"/>
      <c r="CS172" s="15"/>
      <c r="CT172" s="15"/>
      <c r="CU172" s="15"/>
      <c r="CV172" s="15"/>
      <c r="CX172" s="8"/>
      <c r="CY172" s="8"/>
      <c r="CZ172" s="8"/>
      <c r="DA172" s="8"/>
      <c r="DB172" s="8"/>
    </row>
    <row r="173" spans="1:106" x14ac:dyDescent="0.25">
      <c r="E173" s="4"/>
      <c r="F173" s="12"/>
      <c r="G173" s="4"/>
      <c r="H173" s="12"/>
      <c r="I173" s="4"/>
      <c r="J173" s="12"/>
      <c r="K173" s="4"/>
      <c r="L173" s="12"/>
      <c r="M173" s="4"/>
      <c r="N173" s="12"/>
      <c r="P173" s="4"/>
      <c r="Q173" s="12"/>
      <c r="R173" s="4"/>
      <c r="S173" s="12"/>
      <c r="T173" s="4"/>
      <c r="U173" s="12"/>
      <c r="V173" s="4"/>
      <c r="W173" s="12"/>
      <c r="X173" s="4"/>
      <c r="Y173" s="12"/>
      <c r="Z173" s="12"/>
      <c r="AB173" s="15"/>
      <c r="AC173" s="15"/>
      <c r="AD173" s="15"/>
      <c r="AE173" s="15"/>
      <c r="AF173" s="15"/>
      <c r="AH173" s="8"/>
      <c r="AI173" s="8"/>
      <c r="AJ173" s="8"/>
      <c r="AK173" s="8"/>
      <c r="AL173" s="8"/>
      <c r="AM173" s="8"/>
      <c r="AN173" s="4"/>
      <c r="AO173" s="12"/>
      <c r="AP173" s="4"/>
      <c r="AQ173" s="12"/>
      <c r="AR173" s="4"/>
      <c r="AS173" s="12"/>
      <c r="AT173" s="4"/>
      <c r="AU173" s="12"/>
      <c r="AV173" s="4"/>
      <c r="AW173" s="12"/>
      <c r="AY173" s="4"/>
      <c r="AZ173" s="12"/>
      <c r="BA173" s="4"/>
      <c r="BB173" s="12"/>
      <c r="BC173" s="4"/>
      <c r="BD173" s="12"/>
      <c r="BE173" s="4"/>
      <c r="BF173" s="12"/>
      <c r="BG173" s="4"/>
      <c r="BH173" s="12"/>
      <c r="BJ173" s="15"/>
      <c r="BK173" s="15"/>
      <c r="BL173" s="15"/>
      <c r="BM173" s="15"/>
      <c r="BN173" s="15"/>
      <c r="BP173" s="8"/>
      <c r="BQ173" s="8"/>
      <c r="BR173" s="8"/>
      <c r="BS173" s="8"/>
      <c r="BT173" s="8"/>
      <c r="BV173" s="4"/>
      <c r="BW173" s="12"/>
      <c r="BX173" s="4"/>
      <c r="BY173" s="12"/>
      <c r="BZ173" s="4"/>
      <c r="CA173" s="12"/>
      <c r="CB173" s="4"/>
      <c r="CC173" s="12"/>
      <c r="CD173" s="4"/>
      <c r="CE173" s="12"/>
      <c r="CG173" s="4"/>
      <c r="CH173" s="12"/>
      <c r="CI173" s="4"/>
      <c r="CJ173" s="12"/>
      <c r="CK173" s="4"/>
      <c r="CL173" s="12"/>
      <c r="CM173" s="4"/>
      <c r="CN173" s="12"/>
      <c r="CO173" s="4"/>
      <c r="CP173" s="12"/>
      <c r="CR173" s="15"/>
      <c r="CS173" s="15"/>
      <c r="CT173" s="15"/>
      <c r="CU173" s="15"/>
      <c r="CV173" s="15"/>
      <c r="CX173" s="8"/>
      <c r="CY173" s="8"/>
      <c r="CZ173" s="8"/>
      <c r="DA173" s="8"/>
      <c r="DB173" s="8"/>
    </row>
    <row r="174" spans="1:106" x14ac:dyDescent="0.25">
      <c r="E174" s="4"/>
      <c r="F174" s="12"/>
      <c r="G174" s="4"/>
      <c r="H174" s="12"/>
      <c r="I174" s="4"/>
      <c r="J174" s="12"/>
      <c r="K174" s="4"/>
      <c r="L174" s="12"/>
      <c r="M174" s="4"/>
      <c r="N174" s="12"/>
      <c r="P174" s="4"/>
      <c r="Q174" s="12"/>
      <c r="R174" s="4"/>
      <c r="S174" s="12"/>
      <c r="T174" s="4"/>
      <c r="U174" s="12"/>
      <c r="V174" s="4"/>
      <c r="W174" s="12"/>
      <c r="X174" s="4"/>
      <c r="Y174" s="12"/>
      <c r="Z174" s="12"/>
      <c r="AB174" s="15"/>
      <c r="AC174" s="15"/>
      <c r="AD174" s="15"/>
      <c r="AE174" s="15"/>
      <c r="AF174" s="15"/>
      <c r="AH174" s="8"/>
      <c r="AI174" s="8"/>
      <c r="AJ174" s="8"/>
      <c r="AK174" s="8"/>
      <c r="AL174" s="8"/>
      <c r="AM174" s="8"/>
      <c r="AN174" s="4"/>
      <c r="AO174" s="12"/>
      <c r="AP174" s="4"/>
      <c r="AQ174" s="12"/>
      <c r="AR174" s="4"/>
      <c r="AS174" s="12"/>
      <c r="AT174" s="4"/>
      <c r="AU174" s="12"/>
      <c r="AV174" s="4"/>
      <c r="AW174" s="12"/>
      <c r="AY174" s="4"/>
      <c r="AZ174" s="12"/>
      <c r="BA174" s="4"/>
      <c r="BB174" s="12"/>
      <c r="BC174" s="4"/>
      <c r="BD174" s="12"/>
      <c r="BE174" s="4"/>
      <c r="BF174" s="12"/>
      <c r="BG174" s="4"/>
      <c r="BH174" s="12"/>
      <c r="BJ174" s="15"/>
      <c r="BK174" s="15"/>
      <c r="BL174" s="15"/>
      <c r="BM174" s="15"/>
      <c r="BN174" s="15"/>
      <c r="BP174" s="8"/>
      <c r="BQ174" s="8"/>
      <c r="BR174" s="8"/>
      <c r="BS174" s="8"/>
      <c r="BT174" s="8"/>
      <c r="BV174" s="4"/>
      <c r="BW174" s="12"/>
      <c r="BX174" s="4"/>
      <c r="BY174" s="12"/>
      <c r="BZ174" s="4"/>
      <c r="CA174" s="12"/>
      <c r="CB174" s="4"/>
      <c r="CC174" s="12"/>
      <c r="CD174" s="4"/>
      <c r="CE174" s="12"/>
      <c r="CG174" s="4"/>
      <c r="CH174" s="12"/>
      <c r="CI174" s="4"/>
      <c r="CJ174" s="12"/>
      <c r="CK174" s="4"/>
      <c r="CL174" s="12"/>
      <c r="CM174" s="4"/>
      <c r="CN174" s="12"/>
      <c r="CO174" s="4"/>
      <c r="CP174" s="12"/>
      <c r="CR174" s="15"/>
      <c r="CS174" s="15"/>
      <c r="CT174" s="15"/>
      <c r="CU174" s="15"/>
      <c r="CV174" s="15"/>
      <c r="CX174" s="8"/>
      <c r="CY174" s="8"/>
      <c r="CZ174" s="8"/>
      <c r="DA174" s="8"/>
      <c r="DB174" s="8"/>
    </row>
    <row r="175" spans="1:106" x14ac:dyDescent="0.25">
      <c r="E175" s="4"/>
      <c r="F175" s="12"/>
      <c r="G175" s="4"/>
      <c r="H175" s="12"/>
      <c r="I175" s="4"/>
      <c r="J175" s="12"/>
      <c r="K175" s="4"/>
      <c r="L175" s="12"/>
      <c r="M175" s="4"/>
      <c r="N175" s="12"/>
      <c r="P175" s="4"/>
      <c r="Q175" s="12"/>
      <c r="R175" s="4"/>
      <c r="S175" s="12"/>
      <c r="T175" s="4"/>
      <c r="U175" s="12"/>
      <c r="V175" s="4"/>
      <c r="W175" s="12"/>
      <c r="X175" s="4"/>
      <c r="Y175" s="12"/>
      <c r="Z175" s="12"/>
      <c r="AB175" s="15"/>
      <c r="AC175" s="15"/>
      <c r="AD175" s="15"/>
      <c r="AE175" s="15"/>
      <c r="AF175" s="15"/>
      <c r="AH175" s="8"/>
      <c r="AI175" s="8"/>
      <c r="AJ175" s="8"/>
      <c r="AK175" s="8"/>
      <c r="AL175" s="8"/>
      <c r="AM175" s="8"/>
      <c r="AN175" s="4"/>
      <c r="AO175" s="12"/>
      <c r="AP175" s="4"/>
      <c r="AQ175" s="12"/>
      <c r="AR175" s="4"/>
      <c r="AS175" s="12"/>
      <c r="AT175" s="4"/>
      <c r="AU175" s="12"/>
      <c r="AV175" s="4"/>
      <c r="AW175" s="12"/>
      <c r="AY175" s="4"/>
      <c r="AZ175" s="12"/>
      <c r="BA175" s="4"/>
      <c r="BB175" s="12"/>
      <c r="BC175" s="4"/>
      <c r="BD175" s="12"/>
      <c r="BE175" s="4"/>
      <c r="BF175" s="12"/>
      <c r="BG175" s="4"/>
      <c r="BH175" s="12"/>
      <c r="BJ175" s="15"/>
      <c r="BK175" s="15"/>
      <c r="BL175" s="15"/>
      <c r="BM175" s="15"/>
      <c r="BN175" s="15"/>
      <c r="BP175" s="8"/>
      <c r="BQ175" s="8"/>
      <c r="BR175" s="8"/>
      <c r="BS175" s="8"/>
      <c r="BT175" s="8"/>
      <c r="BV175" s="4"/>
      <c r="BW175" s="12"/>
      <c r="BX175" s="4"/>
      <c r="BY175" s="12"/>
      <c r="BZ175" s="4"/>
      <c r="CA175" s="12"/>
      <c r="CB175" s="4"/>
      <c r="CC175" s="12"/>
      <c r="CD175" s="4"/>
      <c r="CE175" s="12"/>
      <c r="CG175" s="4"/>
      <c r="CH175" s="12"/>
      <c r="CI175" s="4"/>
      <c r="CJ175" s="12"/>
      <c r="CK175" s="4"/>
      <c r="CL175" s="12"/>
      <c r="CM175" s="4"/>
      <c r="CN175" s="12"/>
      <c r="CO175" s="4"/>
      <c r="CP175" s="12"/>
      <c r="CR175" s="15"/>
      <c r="CS175" s="15"/>
      <c r="CT175" s="15"/>
      <c r="CU175" s="15"/>
      <c r="CV175" s="15"/>
      <c r="CX175" s="8"/>
      <c r="CY175" s="8"/>
      <c r="CZ175" s="8"/>
      <c r="DA175" s="8"/>
      <c r="DB175" s="8"/>
    </row>
    <row r="176" spans="1:106" x14ac:dyDescent="0.25">
      <c r="E176" s="4"/>
      <c r="F176" s="12"/>
      <c r="G176" s="4"/>
      <c r="H176" s="12"/>
      <c r="I176" s="4"/>
      <c r="J176" s="12"/>
      <c r="K176" s="4"/>
      <c r="L176" s="12"/>
      <c r="M176" s="4"/>
      <c r="N176" s="12"/>
      <c r="P176" s="4"/>
      <c r="Q176" s="12"/>
      <c r="R176" s="4"/>
      <c r="S176" s="12"/>
      <c r="T176" s="4"/>
      <c r="U176" s="12"/>
      <c r="V176" s="4"/>
      <c r="W176" s="12"/>
      <c r="X176" s="4"/>
      <c r="Y176" s="12"/>
      <c r="Z176" s="12"/>
      <c r="AB176" s="15"/>
      <c r="AC176" s="15"/>
      <c r="AD176" s="15"/>
      <c r="AE176" s="15"/>
      <c r="AF176" s="15"/>
      <c r="AH176" s="8"/>
      <c r="AI176" s="8"/>
      <c r="AJ176" s="8"/>
      <c r="AK176" s="8"/>
      <c r="AL176" s="8"/>
      <c r="AM176" s="8"/>
      <c r="AN176" s="4"/>
      <c r="AO176" s="12"/>
      <c r="AP176" s="4"/>
      <c r="AQ176" s="12"/>
      <c r="AR176" s="4"/>
      <c r="AS176" s="12"/>
      <c r="AT176" s="4"/>
      <c r="AU176" s="12"/>
      <c r="AV176" s="4"/>
      <c r="AW176" s="12"/>
      <c r="AY176" s="4"/>
      <c r="AZ176" s="12"/>
      <c r="BA176" s="4"/>
      <c r="BB176" s="12"/>
      <c r="BC176" s="4"/>
      <c r="BD176" s="12"/>
      <c r="BE176" s="4"/>
      <c r="BF176" s="12"/>
      <c r="BG176" s="4"/>
      <c r="BH176" s="12"/>
      <c r="BJ176" s="15"/>
      <c r="BK176" s="15"/>
      <c r="BL176" s="15"/>
      <c r="BM176" s="15"/>
      <c r="BN176" s="15"/>
      <c r="BP176" s="8"/>
      <c r="BQ176" s="8"/>
      <c r="BR176" s="8"/>
      <c r="BS176" s="8"/>
      <c r="BT176" s="8"/>
      <c r="BV176" s="4"/>
      <c r="BW176" s="12"/>
      <c r="BX176" s="4"/>
      <c r="BY176" s="12"/>
      <c r="BZ176" s="4"/>
      <c r="CA176" s="12"/>
      <c r="CB176" s="4"/>
      <c r="CC176" s="12"/>
      <c r="CD176" s="4"/>
      <c r="CE176" s="12"/>
      <c r="CG176" s="4"/>
      <c r="CH176" s="12"/>
      <c r="CI176" s="4"/>
      <c r="CJ176" s="12"/>
      <c r="CK176" s="4"/>
      <c r="CL176" s="12"/>
      <c r="CM176" s="4"/>
      <c r="CN176" s="12"/>
      <c r="CO176" s="4"/>
      <c r="CP176" s="12"/>
      <c r="CR176" s="15"/>
      <c r="CS176" s="15"/>
      <c r="CT176" s="15"/>
      <c r="CU176" s="15"/>
      <c r="CV176" s="15"/>
      <c r="CX176" s="8"/>
      <c r="CY176" s="8"/>
      <c r="CZ176" s="8"/>
      <c r="DA176" s="8"/>
      <c r="DB176" s="8"/>
    </row>
    <row r="177" spans="5:106" x14ac:dyDescent="0.25">
      <c r="E177" s="4"/>
      <c r="F177" s="12"/>
      <c r="G177" s="4"/>
      <c r="H177" s="12"/>
      <c r="I177" s="4"/>
      <c r="J177" s="12"/>
      <c r="K177" s="4"/>
      <c r="L177" s="12"/>
      <c r="M177" s="4"/>
      <c r="N177" s="12"/>
      <c r="P177" s="4"/>
      <c r="Q177" s="12"/>
      <c r="R177" s="4"/>
      <c r="S177" s="12"/>
      <c r="T177" s="4"/>
      <c r="U177" s="12"/>
      <c r="V177" s="4"/>
      <c r="W177" s="12"/>
      <c r="X177" s="4"/>
      <c r="Y177" s="12"/>
      <c r="Z177" s="12"/>
      <c r="AB177" s="15"/>
      <c r="AC177" s="15"/>
      <c r="AD177" s="15"/>
      <c r="AE177" s="15"/>
      <c r="AF177" s="15"/>
      <c r="AH177" s="8"/>
      <c r="AI177" s="8"/>
      <c r="AJ177" s="8"/>
      <c r="AK177" s="8"/>
      <c r="AL177" s="8"/>
      <c r="AM177" s="8"/>
      <c r="AN177" s="4"/>
      <c r="AO177" s="12"/>
      <c r="AP177" s="4"/>
      <c r="AQ177" s="12"/>
      <c r="AR177" s="4"/>
      <c r="AS177" s="12"/>
      <c r="AT177" s="4"/>
      <c r="AU177" s="12"/>
      <c r="AV177" s="4"/>
      <c r="AW177" s="12"/>
      <c r="AY177" s="4"/>
      <c r="AZ177" s="12"/>
      <c r="BA177" s="4"/>
      <c r="BB177" s="12"/>
      <c r="BC177" s="4"/>
      <c r="BD177" s="12"/>
      <c r="BE177" s="4"/>
      <c r="BF177" s="12"/>
      <c r="BG177" s="4"/>
      <c r="BH177" s="12"/>
      <c r="BJ177" s="15"/>
      <c r="BK177" s="15"/>
      <c r="BL177" s="15"/>
      <c r="BM177" s="15"/>
      <c r="BN177" s="15"/>
      <c r="BP177" s="8"/>
      <c r="BQ177" s="8"/>
      <c r="BR177" s="8"/>
      <c r="BS177" s="8"/>
      <c r="BT177" s="8"/>
      <c r="BV177" s="4"/>
      <c r="BW177" s="12"/>
      <c r="BX177" s="4"/>
      <c r="BY177" s="12"/>
      <c r="BZ177" s="4"/>
      <c r="CA177" s="12"/>
      <c r="CB177" s="4"/>
      <c r="CC177" s="12"/>
      <c r="CD177" s="4"/>
      <c r="CE177" s="12"/>
      <c r="CG177" s="4"/>
      <c r="CH177" s="12"/>
      <c r="CI177" s="4"/>
      <c r="CJ177" s="12"/>
      <c r="CK177" s="4"/>
      <c r="CL177" s="12"/>
      <c r="CM177" s="4"/>
      <c r="CN177" s="12"/>
      <c r="CO177" s="4"/>
      <c r="CP177" s="12"/>
      <c r="CR177" s="15"/>
      <c r="CS177" s="15"/>
      <c r="CT177" s="15"/>
      <c r="CU177" s="15"/>
      <c r="CV177" s="15"/>
      <c r="CX177" s="8"/>
      <c r="CY177" s="8"/>
      <c r="CZ177" s="8"/>
      <c r="DA177" s="8"/>
      <c r="DB177" s="8"/>
    </row>
    <row r="178" spans="5:106" x14ac:dyDescent="0.25">
      <c r="E178" s="4"/>
      <c r="F178" s="12"/>
      <c r="G178" s="4"/>
      <c r="H178" s="12"/>
      <c r="I178" s="4"/>
      <c r="J178" s="12"/>
      <c r="K178" s="4"/>
      <c r="L178" s="12"/>
      <c r="M178" s="4"/>
      <c r="N178" s="12"/>
      <c r="P178" s="4"/>
      <c r="Q178" s="12"/>
      <c r="R178" s="4"/>
      <c r="S178" s="12"/>
      <c r="T178" s="4"/>
      <c r="U178" s="12"/>
      <c r="V178" s="4"/>
      <c r="W178" s="12"/>
      <c r="X178" s="4"/>
      <c r="Y178" s="12"/>
      <c r="Z178" s="12"/>
      <c r="AB178" s="15"/>
      <c r="AC178" s="15"/>
      <c r="AD178" s="15"/>
      <c r="AE178" s="15"/>
      <c r="AF178" s="15"/>
      <c r="AH178" s="8"/>
      <c r="AI178" s="8"/>
      <c r="AJ178" s="8"/>
      <c r="AK178" s="8"/>
      <c r="AL178" s="8"/>
      <c r="AM178" s="8"/>
      <c r="AN178" s="4"/>
      <c r="AO178" s="12"/>
      <c r="AP178" s="4"/>
      <c r="AQ178" s="12"/>
      <c r="AR178" s="4"/>
      <c r="AS178" s="12"/>
      <c r="AT178" s="4"/>
      <c r="AU178" s="12"/>
      <c r="AV178" s="4"/>
      <c r="AW178" s="12"/>
      <c r="AY178" s="4"/>
      <c r="AZ178" s="12"/>
      <c r="BA178" s="4"/>
      <c r="BB178" s="12"/>
      <c r="BC178" s="4"/>
      <c r="BD178" s="12"/>
      <c r="BE178" s="4"/>
      <c r="BF178" s="12"/>
      <c r="BG178" s="4"/>
      <c r="BH178" s="12"/>
      <c r="BJ178" s="15"/>
      <c r="BK178" s="15"/>
      <c r="BL178" s="15"/>
      <c r="BM178" s="15"/>
      <c r="BN178" s="15"/>
      <c r="BP178" s="8"/>
      <c r="BQ178" s="8"/>
      <c r="BR178" s="8"/>
      <c r="BS178" s="8"/>
      <c r="BT178" s="8"/>
      <c r="BV178" s="4"/>
      <c r="BW178" s="12"/>
      <c r="BX178" s="4"/>
      <c r="BY178" s="12"/>
      <c r="BZ178" s="4"/>
      <c r="CA178" s="12"/>
      <c r="CB178" s="4"/>
      <c r="CC178" s="12"/>
      <c r="CD178" s="4"/>
      <c r="CE178" s="12"/>
      <c r="CG178" s="4"/>
      <c r="CH178" s="12"/>
      <c r="CI178" s="4"/>
      <c r="CJ178" s="12"/>
      <c r="CK178" s="4"/>
      <c r="CL178" s="12"/>
      <c r="CM178" s="4"/>
      <c r="CN178" s="12"/>
      <c r="CO178" s="4"/>
      <c r="CP178" s="12"/>
      <c r="CR178" s="15"/>
      <c r="CS178" s="15"/>
      <c r="CT178" s="15"/>
      <c r="CU178" s="15"/>
      <c r="CV178" s="15"/>
      <c r="CX178" s="8"/>
      <c r="CY178" s="8"/>
      <c r="CZ178" s="8"/>
      <c r="DA178" s="8"/>
      <c r="DB178" s="8"/>
    </row>
    <row r="179" spans="5:106" x14ac:dyDescent="0.25">
      <c r="E179" s="4"/>
      <c r="F179" s="12"/>
      <c r="G179" s="4"/>
      <c r="H179" s="12"/>
      <c r="I179" s="4"/>
      <c r="J179" s="12"/>
      <c r="K179" s="4"/>
      <c r="L179" s="12"/>
      <c r="M179" s="4"/>
      <c r="N179" s="12"/>
      <c r="P179" s="4"/>
      <c r="Q179" s="12"/>
      <c r="R179" s="4"/>
      <c r="S179" s="12"/>
      <c r="T179" s="4"/>
      <c r="U179" s="12"/>
      <c r="V179" s="4"/>
      <c r="W179" s="12"/>
      <c r="X179" s="4"/>
      <c r="Y179" s="12"/>
      <c r="Z179" s="12"/>
      <c r="AB179" s="15"/>
      <c r="AC179" s="15"/>
      <c r="AD179" s="15"/>
      <c r="AE179" s="15"/>
      <c r="AF179" s="15"/>
      <c r="AH179" s="8"/>
      <c r="AI179" s="8"/>
      <c r="AJ179" s="8"/>
      <c r="AK179" s="8"/>
      <c r="AL179" s="8"/>
      <c r="AM179" s="8"/>
      <c r="AN179" s="4"/>
      <c r="AO179" s="12"/>
      <c r="AP179" s="4"/>
      <c r="AQ179" s="12"/>
      <c r="AR179" s="4"/>
      <c r="AS179" s="12"/>
      <c r="AT179" s="4"/>
      <c r="AU179" s="12"/>
      <c r="AV179" s="4"/>
      <c r="AW179" s="12"/>
      <c r="AY179" s="4"/>
      <c r="AZ179" s="12"/>
      <c r="BA179" s="4"/>
      <c r="BB179" s="12"/>
      <c r="BC179" s="4"/>
      <c r="BD179" s="12"/>
      <c r="BE179" s="4"/>
      <c r="BF179" s="12"/>
      <c r="BG179" s="4"/>
      <c r="BH179" s="12"/>
      <c r="BJ179" s="15"/>
      <c r="BK179" s="15"/>
      <c r="BL179" s="15"/>
      <c r="BM179" s="15"/>
      <c r="BN179" s="15"/>
      <c r="BP179" s="8"/>
      <c r="BQ179" s="8"/>
      <c r="BR179" s="8"/>
      <c r="BS179" s="8"/>
      <c r="BT179" s="8"/>
      <c r="BV179" s="4"/>
      <c r="BW179" s="12"/>
      <c r="BX179" s="4"/>
      <c r="BY179" s="12"/>
      <c r="BZ179" s="4"/>
      <c r="CA179" s="12"/>
      <c r="CB179" s="4"/>
      <c r="CC179" s="12"/>
      <c r="CD179" s="4"/>
      <c r="CE179" s="12"/>
      <c r="CG179" s="4"/>
      <c r="CH179" s="12"/>
      <c r="CI179" s="4"/>
      <c r="CJ179" s="12"/>
      <c r="CK179" s="4"/>
      <c r="CL179" s="12"/>
      <c r="CM179" s="4"/>
      <c r="CN179" s="12"/>
      <c r="CO179" s="4"/>
      <c r="CP179" s="12"/>
      <c r="CR179" s="15"/>
      <c r="CS179" s="15"/>
      <c r="CT179" s="15"/>
      <c r="CU179" s="15"/>
      <c r="CV179" s="15"/>
      <c r="CX179" s="8"/>
      <c r="CY179" s="8"/>
      <c r="CZ179" s="8"/>
      <c r="DA179" s="8"/>
      <c r="DB179" s="8"/>
    </row>
    <row r="180" spans="5:106" x14ac:dyDescent="0.25">
      <c r="E180" s="4"/>
      <c r="F180" s="12"/>
      <c r="G180" s="4"/>
      <c r="H180" s="12"/>
      <c r="I180" s="4"/>
      <c r="J180" s="12"/>
      <c r="K180" s="4"/>
      <c r="L180" s="12"/>
      <c r="M180" s="4"/>
      <c r="N180" s="12"/>
      <c r="P180" s="4"/>
      <c r="Q180" s="12"/>
      <c r="R180" s="4"/>
      <c r="S180" s="12"/>
      <c r="T180" s="4"/>
      <c r="U180" s="12"/>
      <c r="V180" s="4"/>
      <c r="W180" s="12"/>
      <c r="X180" s="4"/>
      <c r="Y180" s="12"/>
      <c r="Z180" s="12"/>
      <c r="AB180" s="15"/>
      <c r="AC180" s="15"/>
      <c r="AD180" s="15"/>
      <c r="AE180" s="15"/>
      <c r="AF180" s="15"/>
      <c r="AH180" s="8"/>
      <c r="AI180" s="8"/>
      <c r="AJ180" s="8"/>
      <c r="AK180" s="8"/>
      <c r="AL180" s="8"/>
      <c r="AM180" s="8"/>
      <c r="AN180" s="4"/>
      <c r="AO180" s="12"/>
      <c r="AP180" s="4"/>
      <c r="AQ180" s="12"/>
      <c r="AR180" s="4"/>
      <c r="AS180" s="12"/>
      <c r="AT180" s="4"/>
      <c r="AU180" s="12"/>
      <c r="AV180" s="4"/>
      <c r="AW180" s="12"/>
      <c r="AY180" s="4"/>
      <c r="AZ180" s="12"/>
      <c r="BA180" s="4"/>
      <c r="BB180" s="12"/>
      <c r="BC180" s="4"/>
      <c r="BD180" s="12"/>
      <c r="BE180" s="4"/>
      <c r="BF180" s="12"/>
      <c r="BG180" s="4"/>
      <c r="BH180" s="12"/>
      <c r="BJ180" s="15"/>
      <c r="BK180" s="15"/>
      <c r="BL180" s="15"/>
      <c r="BM180" s="15"/>
      <c r="BN180" s="15"/>
      <c r="BP180" s="8"/>
      <c r="BQ180" s="8"/>
      <c r="BR180" s="8"/>
      <c r="BS180" s="8"/>
      <c r="BT180" s="8"/>
      <c r="BV180" s="4"/>
      <c r="BW180" s="12"/>
      <c r="BX180" s="4"/>
      <c r="BY180" s="12"/>
      <c r="BZ180" s="4"/>
      <c r="CA180" s="12"/>
      <c r="CB180" s="4"/>
      <c r="CC180" s="12"/>
      <c r="CD180" s="4"/>
      <c r="CE180" s="12"/>
      <c r="CG180" s="4"/>
      <c r="CH180" s="12"/>
      <c r="CI180" s="4"/>
      <c r="CJ180" s="12"/>
      <c r="CK180" s="4"/>
      <c r="CL180" s="12"/>
      <c r="CM180" s="4"/>
      <c r="CN180" s="12"/>
      <c r="CO180" s="4"/>
      <c r="CP180" s="12"/>
      <c r="CR180" s="15"/>
      <c r="CS180" s="15"/>
      <c r="CT180" s="15"/>
      <c r="CU180" s="15"/>
      <c r="CV180" s="15"/>
      <c r="CX180" s="8"/>
      <c r="CY180" s="8"/>
      <c r="CZ180" s="8"/>
      <c r="DA180" s="8"/>
      <c r="DB180" s="8"/>
    </row>
    <row r="181" spans="5:106" x14ac:dyDescent="0.25">
      <c r="E181" s="4"/>
      <c r="F181" s="12"/>
      <c r="G181" s="4"/>
      <c r="H181" s="12"/>
      <c r="I181" s="4"/>
      <c r="J181" s="12"/>
      <c r="K181" s="4"/>
      <c r="L181" s="12"/>
      <c r="M181" s="4"/>
      <c r="N181" s="12"/>
      <c r="P181" s="4"/>
      <c r="Q181" s="12"/>
      <c r="R181" s="4"/>
      <c r="S181" s="12"/>
      <c r="T181" s="4"/>
      <c r="U181" s="12"/>
      <c r="V181" s="4"/>
      <c r="W181" s="12"/>
      <c r="X181" s="4"/>
      <c r="Y181" s="12"/>
      <c r="Z181" s="12"/>
      <c r="AB181" s="15"/>
      <c r="AC181" s="15"/>
      <c r="AD181" s="15"/>
      <c r="AE181" s="15"/>
      <c r="AF181" s="15"/>
      <c r="AH181" s="8"/>
      <c r="AI181" s="8"/>
      <c r="AJ181" s="8"/>
      <c r="AK181" s="8"/>
      <c r="AL181" s="8"/>
      <c r="AM181" s="8"/>
      <c r="AN181" s="4"/>
      <c r="AO181" s="12"/>
      <c r="AP181" s="4"/>
      <c r="AQ181" s="12"/>
      <c r="AR181" s="4"/>
      <c r="AS181" s="12"/>
      <c r="AT181" s="4"/>
      <c r="AU181" s="12"/>
      <c r="AV181" s="4"/>
      <c r="AW181" s="12"/>
      <c r="AY181" s="4"/>
      <c r="AZ181" s="12"/>
      <c r="BA181" s="4"/>
      <c r="BB181" s="12"/>
      <c r="BC181" s="4"/>
      <c r="BD181" s="12"/>
      <c r="BE181" s="4"/>
      <c r="BF181" s="12"/>
      <c r="BG181" s="4"/>
      <c r="BH181" s="12"/>
      <c r="BJ181" s="15"/>
      <c r="BK181" s="15"/>
      <c r="BL181" s="15"/>
      <c r="BM181" s="15"/>
      <c r="BN181" s="15"/>
      <c r="BP181" s="8"/>
      <c r="BQ181" s="8"/>
      <c r="BR181" s="8"/>
      <c r="BS181" s="8"/>
      <c r="BT181" s="8"/>
      <c r="BV181" s="4"/>
      <c r="BW181" s="12"/>
      <c r="BX181" s="4"/>
      <c r="BY181" s="12"/>
      <c r="BZ181" s="4"/>
      <c r="CA181" s="12"/>
      <c r="CB181" s="4"/>
      <c r="CC181" s="12"/>
      <c r="CD181" s="4"/>
      <c r="CE181" s="12"/>
      <c r="CG181" s="4"/>
      <c r="CH181" s="12"/>
      <c r="CI181" s="4"/>
      <c r="CJ181" s="12"/>
      <c r="CK181" s="4"/>
      <c r="CL181" s="12"/>
      <c r="CM181" s="4"/>
      <c r="CN181" s="12"/>
      <c r="CO181" s="4"/>
      <c r="CP181" s="12"/>
      <c r="CR181" s="15"/>
      <c r="CS181" s="15"/>
      <c r="CT181" s="15"/>
      <c r="CU181" s="15"/>
      <c r="CV181" s="15"/>
      <c r="CX181" s="8"/>
      <c r="CY181" s="8"/>
      <c r="CZ181" s="8"/>
      <c r="DA181" s="8"/>
      <c r="DB181" s="8"/>
    </row>
    <row r="182" spans="5:106" x14ac:dyDescent="0.25">
      <c r="E182" s="4"/>
      <c r="F182" s="12"/>
      <c r="G182" s="4"/>
      <c r="H182" s="12"/>
      <c r="I182" s="4"/>
      <c r="J182" s="12"/>
      <c r="K182" s="4"/>
      <c r="L182" s="12"/>
      <c r="M182" s="4"/>
      <c r="N182" s="12"/>
      <c r="P182" s="4"/>
      <c r="Q182" s="12"/>
      <c r="R182" s="4"/>
      <c r="S182" s="12"/>
      <c r="T182" s="4"/>
      <c r="U182" s="12"/>
      <c r="V182" s="4"/>
      <c r="W182" s="12"/>
      <c r="X182" s="4"/>
      <c r="Y182" s="12"/>
      <c r="Z182" s="12"/>
      <c r="AB182" s="15"/>
      <c r="AC182" s="15"/>
      <c r="AD182" s="15"/>
      <c r="AE182" s="15"/>
      <c r="AF182" s="15"/>
      <c r="AH182" s="8"/>
      <c r="AI182" s="8"/>
      <c r="AJ182" s="8"/>
      <c r="AK182" s="8"/>
      <c r="AL182" s="8"/>
      <c r="AM182" s="8"/>
      <c r="AN182" s="4"/>
      <c r="AO182" s="12"/>
      <c r="AP182" s="4"/>
      <c r="AQ182" s="12"/>
      <c r="AR182" s="4"/>
      <c r="AS182" s="12"/>
      <c r="AT182" s="4"/>
      <c r="AU182" s="12"/>
      <c r="AV182" s="4"/>
      <c r="AW182" s="12"/>
      <c r="AY182" s="4"/>
      <c r="AZ182" s="12"/>
      <c r="BA182" s="4"/>
      <c r="BB182" s="12"/>
      <c r="BC182" s="4"/>
      <c r="BD182" s="12"/>
      <c r="BE182" s="4"/>
      <c r="BF182" s="12"/>
      <c r="BG182" s="4"/>
      <c r="BH182" s="12"/>
      <c r="BJ182" s="15"/>
      <c r="BK182" s="15"/>
      <c r="BL182" s="15"/>
      <c r="BM182" s="15"/>
      <c r="BN182" s="15"/>
      <c r="BP182" s="8"/>
      <c r="BQ182" s="8"/>
      <c r="BR182" s="8"/>
      <c r="BS182" s="8"/>
      <c r="BT182" s="8"/>
      <c r="BV182" s="4"/>
      <c r="BW182" s="12"/>
      <c r="BX182" s="4"/>
      <c r="BY182" s="12"/>
      <c r="BZ182" s="4"/>
      <c r="CA182" s="12"/>
      <c r="CB182" s="4"/>
      <c r="CC182" s="12"/>
      <c r="CD182" s="4"/>
      <c r="CE182" s="12"/>
      <c r="CG182" s="4"/>
      <c r="CH182" s="12"/>
      <c r="CI182" s="4"/>
      <c r="CJ182" s="12"/>
      <c r="CK182" s="4"/>
      <c r="CL182" s="12"/>
      <c r="CM182" s="4"/>
      <c r="CN182" s="12"/>
      <c r="CO182" s="4"/>
      <c r="CP182" s="12"/>
      <c r="CR182" s="15"/>
      <c r="CS182" s="15"/>
      <c r="CT182" s="15"/>
      <c r="CU182" s="15"/>
      <c r="CV182" s="15"/>
      <c r="CX182" s="8"/>
      <c r="CY182" s="8"/>
      <c r="CZ182" s="8"/>
      <c r="DA182" s="8"/>
      <c r="DB182" s="8"/>
    </row>
    <row r="183" spans="5:106" x14ac:dyDescent="0.25">
      <c r="E183" s="4"/>
      <c r="F183" s="12"/>
      <c r="G183" s="4"/>
      <c r="H183" s="12"/>
      <c r="I183" s="4"/>
      <c r="J183" s="12"/>
      <c r="K183" s="4"/>
      <c r="L183" s="12"/>
      <c r="M183" s="4"/>
      <c r="N183" s="12"/>
      <c r="P183" s="4"/>
      <c r="Q183" s="12"/>
      <c r="R183" s="4"/>
      <c r="S183" s="12"/>
      <c r="T183" s="4"/>
      <c r="U183" s="12"/>
      <c r="V183" s="4"/>
      <c r="W183" s="12"/>
      <c r="X183" s="4"/>
      <c r="Y183" s="12"/>
      <c r="Z183" s="12"/>
      <c r="AB183" s="15"/>
      <c r="AC183" s="15"/>
      <c r="AD183" s="15"/>
      <c r="AE183" s="15"/>
      <c r="AF183" s="15"/>
      <c r="AH183" s="8"/>
      <c r="AI183" s="8"/>
      <c r="AJ183" s="8"/>
      <c r="AK183" s="8"/>
      <c r="AL183" s="8"/>
      <c r="AM183" s="8"/>
      <c r="AN183" s="4"/>
      <c r="AO183" s="12"/>
      <c r="AP183" s="4"/>
      <c r="AQ183" s="12"/>
      <c r="AR183" s="4"/>
      <c r="AS183" s="12"/>
      <c r="AT183" s="4"/>
      <c r="AU183" s="12"/>
      <c r="AV183" s="4"/>
      <c r="AW183" s="12"/>
      <c r="AY183" s="4"/>
      <c r="AZ183" s="12"/>
      <c r="BA183" s="4"/>
      <c r="BB183" s="12"/>
      <c r="BC183" s="4"/>
      <c r="BD183" s="12"/>
      <c r="BE183" s="4"/>
      <c r="BF183" s="12"/>
      <c r="BG183" s="4"/>
      <c r="BH183" s="12"/>
      <c r="BJ183" s="15"/>
      <c r="BK183" s="15"/>
      <c r="BL183" s="15"/>
      <c r="BM183" s="15"/>
      <c r="BN183" s="15"/>
      <c r="BP183" s="8"/>
      <c r="BQ183" s="8"/>
      <c r="BR183" s="8"/>
      <c r="BS183" s="8"/>
      <c r="BT183" s="8"/>
      <c r="BV183" s="4"/>
      <c r="BW183" s="12"/>
      <c r="BX183" s="4"/>
      <c r="BY183" s="12"/>
      <c r="BZ183" s="4"/>
      <c r="CA183" s="12"/>
      <c r="CB183" s="4"/>
      <c r="CC183" s="12"/>
      <c r="CD183" s="4"/>
      <c r="CE183" s="12"/>
      <c r="CG183" s="4"/>
      <c r="CH183" s="12"/>
      <c r="CI183" s="4"/>
      <c r="CJ183" s="12"/>
      <c r="CK183" s="4"/>
      <c r="CL183" s="12"/>
      <c r="CM183" s="4"/>
      <c r="CN183" s="12"/>
      <c r="CO183" s="4"/>
      <c r="CP183" s="12"/>
      <c r="CR183" s="15"/>
      <c r="CS183" s="15"/>
      <c r="CT183" s="15"/>
      <c r="CU183" s="15"/>
      <c r="CV183" s="15"/>
      <c r="CX183" s="8"/>
      <c r="CY183" s="8"/>
      <c r="CZ183" s="8"/>
      <c r="DA183" s="8"/>
      <c r="DB183" s="8"/>
    </row>
    <row r="184" spans="5:106" x14ac:dyDescent="0.25">
      <c r="E184" s="4"/>
      <c r="F184" s="12"/>
      <c r="G184" s="4"/>
      <c r="H184" s="12"/>
      <c r="I184" s="4"/>
      <c r="J184" s="12"/>
      <c r="K184" s="4"/>
      <c r="L184" s="12"/>
      <c r="M184" s="4"/>
      <c r="N184" s="12"/>
      <c r="P184" s="4"/>
      <c r="Q184" s="12"/>
      <c r="R184" s="4"/>
      <c r="S184" s="12"/>
      <c r="T184" s="4"/>
      <c r="U184" s="12"/>
      <c r="V184" s="4"/>
      <c r="W184" s="12"/>
      <c r="X184" s="4"/>
      <c r="Y184" s="12"/>
      <c r="Z184" s="12"/>
      <c r="AB184" s="15"/>
      <c r="AC184" s="15"/>
      <c r="AD184" s="15"/>
      <c r="AE184" s="15"/>
      <c r="AF184" s="15"/>
      <c r="AH184" s="8"/>
      <c r="AI184" s="8"/>
      <c r="AJ184" s="8"/>
      <c r="AK184" s="8"/>
      <c r="AL184" s="8"/>
      <c r="AM184" s="8"/>
      <c r="AN184" s="4"/>
      <c r="AO184" s="12"/>
      <c r="AP184" s="4"/>
      <c r="AQ184" s="12"/>
      <c r="AR184" s="4"/>
      <c r="AS184" s="12"/>
      <c r="AT184" s="4"/>
      <c r="AU184" s="12"/>
      <c r="AV184" s="4"/>
      <c r="AW184" s="12"/>
      <c r="AY184" s="4"/>
      <c r="AZ184" s="12"/>
      <c r="BA184" s="4"/>
      <c r="BB184" s="12"/>
      <c r="BC184" s="4"/>
      <c r="BD184" s="12"/>
      <c r="BE184" s="4"/>
      <c r="BF184" s="12"/>
      <c r="BG184" s="4"/>
      <c r="BH184" s="12"/>
      <c r="BJ184" s="15"/>
      <c r="BK184" s="15"/>
      <c r="BL184" s="15"/>
      <c r="BM184" s="15"/>
      <c r="BN184" s="15"/>
      <c r="BP184" s="8"/>
      <c r="BQ184" s="8"/>
      <c r="BR184" s="8"/>
      <c r="BS184" s="8"/>
      <c r="BT184" s="8"/>
      <c r="BV184" s="4"/>
      <c r="BW184" s="12"/>
      <c r="BX184" s="4"/>
      <c r="BY184" s="12"/>
      <c r="BZ184" s="4"/>
      <c r="CA184" s="12"/>
      <c r="CB184" s="4"/>
      <c r="CC184" s="12"/>
      <c r="CD184" s="4"/>
      <c r="CE184" s="12"/>
      <c r="CG184" s="4"/>
      <c r="CH184" s="12"/>
      <c r="CI184" s="4"/>
      <c r="CJ184" s="12"/>
      <c r="CK184" s="4"/>
      <c r="CL184" s="12"/>
      <c r="CM184" s="4"/>
      <c r="CN184" s="12"/>
      <c r="CO184" s="4"/>
      <c r="CP184" s="12"/>
      <c r="CR184" s="15"/>
      <c r="CS184" s="15"/>
      <c r="CT184" s="15"/>
      <c r="CU184" s="15"/>
      <c r="CV184" s="15"/>
      <c r="CX184" s="8"/>
      <c r="CY184" s="8"/>
      <c r="CZ184" s="8"/>
      <c r="DA184" s="8"/>
      <c r="DB184" s="8"/>
    </row>
  </sheetData>
  <mergeCells count="20">
    <mergeCell ref="DZ2:ED2"/>
    <mergeCell ref="DD1:EJ1"/>
    <mergeCell ref="EF2:EJ2"/>
    <mergeCell ref="E1:AK1"/>
    <mergeCell ref="AN1:BS1"/>
    <mergeCell ref="E2:L2"/>
    <mergeCell ref="R2:Y2"/>
    <mergeCell ref="AN2:AU2"/>
    <mergeCell ref="BA2:BH2"/>
    <mergeCell ref="AC2:AF2"/>
    <mergeCell ref="AH2:AK2"/>
    <mergeCell ref="BK2:BN2"/>
    <mergeCell ref="BP2:BS2"/>
    <mergeCell ref="BV1:DA1"/>
    <mergeCell ref="BV2:CC2"/>
    <mergeCell ref="CI2:CP2"/>
    <mergeCell ref="CS2:CV2"/>
    <mergeCell ref="CX2:DA2"/>
    <mergeCell ref="DD2:DM2"/>
    <mergeCell ref="DO2:DX2"/>
  </mergeCells>
  <conditionalFormatting sqref="DO2">
    <cfRule type="cellIs" dxfId="26" priority="140" operator="between">
      <formula>-6</formula>
      <formula>-10</formula>
    </cfRule>
    <cfRule type="cellIs" dxfId="25" priority="141" operator="between">
      <formula>6</formula>
      <formula>10</formula>
    </cfRule>
  </conditionalFormatting>
  <conditionalFormatting sqref="DD2">
    <cfRule type="cellIs" dxfId="24" priority="142" operator="between">
      <formula>-6</formula>
      <formula>-10</formula>
    </cfRule>
    <cfRule type="cellIs" dxfId="23" priority="143" operator="between">
      <formula>6</formula>
      <formula>10</formula>
    </cfRule>
  </conditionalFormatting>
  <conditionalFormatting sqref="E4:E184 G4:G184 I4:I184 K4:K184 AN4:AN184 AP4:AP184 AR4:AR184 AT4:AT184 M4:M184 AV4:AV184">
    <cfRule type="cellIs" dxfId="22" priority="100" operator="lessThanOrEqual">
      <formula>-5</formula>
    </cfRule>
    <cfRule type="cellIs" dxfId="21" priority="101" operator="greaterThanOrEqual">
      <formula>5</formula>
    </cfRule>
  </conditionalFormatting>
  <conditionalFormatting sqref="E4:E184 G4:G184 I4:I184 K4:K184 AN4:AN184 AP4:AP184 AR4:AR184 AT4:AT184 M4:M184 AV4:AV184">
    <cfRule type="cellIs" dxfId="20" priority="99" stopIfTrue="1" operator="greaterThanOrEqual">
      <formula>10</formula>
    </cfRule>
  </conditionalFormatting>
  <conditionalFormatting sqref="E4:E184 G4:G184 I4:I184 K4:K184 AN4:AN184 AP4:AP184 AR4:AR184 AT4:AT184 M4:M184 AV4:AV184">
    <cfRule type="cellIs" dxfId="19" priority="98" stopIfTrue="1" operator="lessThanOrEqual">
      <formula>-10</formula>
    </cfRule>
  </conditionalFormatting>
  <conditionalFormatting sqref="AB4:AF184 BJ4:BN184">
    <cfRule type="cellIs" dxfId="18" priority="115" operator="lessThan">
      <formula>0.01</formula>
    </cfRule>
  </conditionalFormatting>
  <conditionalFormatting sqref="AH4:AM184 BP4:BT184">
    <cfRule type="containsText" dxfId="17" priority="110" operator="containsText" text="S">
      <formula>NOT(ISERROR(SEARCH("S",AH4)))</formula>
    </cfRule>
    <cfRule type="containsText" dxfId="16" priority="111" operator="containsText" text="B">
      <formula>NOT(ISERROR(SEARCH("B",AH4)))</formula>
    </cfRule>
  </conditionalFormatting>
  <conditionalFormatting sqref="F4:F184 H4:H184 J4:J184 L4:L184 AO4:AO184 AQ4:AQ184 AS4:AS184 AU4:AU184 S4:S184 U4:U184 W4:W184 Y4:Z184 BH4:BH184 BB4:BB184 BF4:BF184 BD4:BD184 N4:N184 AW4:AW184 Q4:Q184 AZ4:AZ184">
    <cfRule type="cellIs" dxfId="15" priority="97" operator="notBetween">
      <formula>4</formula>
      <formula>-4</formula>
    </cfRule>
  </conditionalFormatting>
  <conditionalFormatting sqref="R4:R184 T4:T184 V4:V184 X4:X184 BA4:BA184 BC4:BC184 BE4:BE184 BG4:BG184 P4:P184 AY4:AY184">
    <cfRule type="cellIs" dxfId="14" priority="68" operator="greaterThanOrEqual">
      <formula>0.4</formula>
    </cfRule>
    <cfRule type="cellIs" dxfId="13" priority="69" operator="lessThanOrEqual">
      <formula>-0.4</formula>
    </cfRule>
  </conditionalFormatting>
  <conditionalFormatting sqref="BX170:BX184 BZ170:BZ184 CB170:CB184 CD170:CD184 BV170:BV184 BV4:CE169">
    <cfRule type="cellIs" dxfId="12" priority="9" operator="lessThanOrEqual">
      <formula>-5</formula>
    </cfRule>
    <cfRule type="cellIs" dxfId="11" priority="10" operator="greaterThanOrEqual">
      <formula>5</formula>
    </cfRule>
  </conditionalFormatting>
  <conditionalFormatting sqref="BX170:BX184 BZ170:BZ184 CB170:CB184 CD170:CD184 BV170:BV184 BV4:CE169">
    <cfRule type="cellIs" dxfId="10" priority="8" stopIfTrue="1" operator="greaterThanOrEqual">
      <formula>10</formula>
    </cfRule>
  </conditionalFormatting>
  <conditionalFormatting sqref="BX170:BX184 BZ170:BZ184 CB170:CB184 CD170:CD184 BV170:BV184 BV4:CE169">
    <cfRule type="cellIs" dxfId="9" priority="7" stopIfTrue="1" operator="lessThanOrEqual">
      <formula>-10</formula>
    </cfRule>
  </conditionalFormatting>
  <conditionalFormatting sqref="CR4:CV184">
    <cfRule type="cellIs" dxfId="8" priority="13" operator="lessThan">
      <formula>0.01</formula>
    </cfRule>
  </conditionalFormatting>
  <conditionalFormatting sqref="CX4:DB184">
    <cfRule type="containsText" dxfId="7" priority="11" operator="containsText" text="S">
      <formula>NOT(ISERROR(SEARCH("S",CX4)))</formula>
    </cfRule>
    <cfRule type="containsText" dxfId="6" priority="12" operator="containsText" text="B">
      <formula>NOT(ISERROR(SEARCH("B",CX4)))</formula>
    </cfRule>
  </conditionalFormatting>
  <conditionalFormatting sqref="BW170:BW184 BY170:BY184 CA170:CA184 CC170:CC184 CP170:CP184 CJ170:CJ184 CN170:CN184 CL170:CL184 CE170:CE184 CH170:CH184">
    <cfRule type="cellIs" dxfId="5" priority="6" operator="notBetween">
      <formula>4</formula>
      <formula>-4</formula>
    </cfRule>
  </conditionalFormatting>
  <conditionalFormatting sqref="CI170:CI184 CK170:CK184 CM170:CM184 CO170:CO184 CG170:CG184">
    <cfRule type="cellIs" dxfId="4" priority="4" operator="greaterThanOrEqual">
      <formula>0.4</formula>
    </cfRule>
    <cfRule type="cellIs" dxfId="3" priority="5" operator="lessThanOrEqual">
      <formula>-0.4</formula>
    </cfRule>
  </conditionalFormatting>
  <conditionalFormatting sqref="CJ4:CJ169 CL4:CL169 CN4:CN169 CP4:CP169 CH4:CH169">
    <cfRule type="cellIs" dxfId="2" priority="3" operator="notBetween">
      <formula>4</formula>
      <formula>-4</formula>
    </cfRule>
  </conditionalFormatting>
  <conditionalFormatting sqref="CI4:CI169 CK4:CK169 CM4:CM169 CO4:CO169 CG4:CG169">
    <cfRule type="cellIs" dxfId="1" priority="1" operator="greaterThanOrEqual">
      <formula>0.4</formula>
    </cfRule>
    <cfRule type="cellIs" dxfId="0" priority="2" operator="lessThanOrEqual">
      <formula>-0.4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66"/>
  <sheetViews>
    <sheetView topLeftCell="A100" workbookViewId="0">
      <selection activeCell="D44" sqref="D44"/>
    </sheetView>
  </sheetViews>
  <sheetFormatPr defaultRowHeight="15" x14ac:dyDescent="0.25"/>
  <cols>
    <col min="2" max="2" width="20" customWidth="1"/>
  </cols>
  <sheetData>
    <row r="2" spans="2:6" x14ac:dyDescent="0.25">
      <c r="C2" s="36" t="s">
        <v>193</v>
      </c>
      <c r="D2" s="36"/>
      <c r="E2" s="36" t="s">
        <v>195</v>
      </c>
      <c r="F2" s="36"/>
    </row>
    <row r="3" spans="2:6" x14ac:dyDescent="0.25">
      <c r="B3" t="s">
        <v>190</v>
      </c>
      <c r="C3" t="s">
        <v>191</v>
      </c>
      <c r="D3" t="s">
        <v>192</v>
      </c>
      <c r="E3" t="s">
        <v>191</v>
      </c>
      <c r="F3" t="s">
        <v>194</v>
      </c>
    </row>
    <row r="4" spans="2:6" x14ac:dyDescent="0.25">
      <c r="B4">
        <f>('# D'!B3+'# D'!C3)/2</f>
        <v>8</v>
      </c>
      <c r="C4" s="28">
        <f>SUM('# D'!AL3,'# D'!AN3,'# D'!AP3,'# D'!AR3,'# D'!AT3)*-1</f>
        <v>0.39200000000000035</v>
      </c>
      <c r="D4">
        <f>'# D'!CN3</f>
        <v>0.23329693307546828</v>
      </c>
      <c r="E4" s="28">
        <f>SUM('# D'!AW3,'# D'!AY3,'# D'!BA3,'# D'!BC3,'# D'!BE3)*-1</f>
        <v>0.61366666666666703</v>
      </c>
      <c r="F4">
        <f>'# D'!CU3</f>
        <v>0.22548473776620331</v>
      </c>
    </row>
    <row r="5" spans="2:6" x14ac:dyDescent="0.25">
      <c r="B5">
        <f>('# D'!B4+'# D'!C4)/2</f>
        <v>9</v>
      </c>
      <c r="C5" s="28">
        <f>SUM('# D'!AL4,'# D'!AN4,'# D'!AP4,'# D'!AR4,'# D'!AT4)*-1</f>
        <v>-7.1000000000000174E-2</v>
      </c>
      <c r="D5">
        <f>'# D'!CN4</f>
        <v>0.15130415868945138</v>
      </c>
      <c r="E5" s="28">
        <f>SUM('# D'!AW4,'# D'!AY4,'# D'!BA4,'# D'!BC4,'# D'!BE4)*-1</f>
        <v>0.15249999999999986</v>
      </c>
      <c r="F5">
        <f>'# D'!CU4</f>
        <v>0.20176634888755615</v>
      </c>
    </row>
    <row r="6" spans="2:6" x14ac:dyDescent="0.25">
      <c r="B6">
        <f>('# D'!B5+'# D'!C5)/2</f>
        <v>22.5</v>
      </c>
      <c r="C6" s="28">
        <f>SUM('# D'!AL5,'# D'!AN5,'# D'!AP5,'# D'!AR5,'# D'!AT5)*-1</f>
        <v>-0.4040000000000008</v>
      </c>
      <c r="D6">
        <f>'# D'!CN5</f>
        <v>1.0897045785303572</v>
      </c>
      <c r="E6" s="28">
        <f>SUM('# D'!AW5,'# D'!AY5,'# D'!BA5,'# D'!BC5,'# D'!BE5)*-1</f>
        <v>0.75866666666666571</v>
      </c>
      <c r="F6">
        <f>'# D'!CU5</f>
        <v>1.2448402178081508</v>
      </c>
    </row>
    <row r="7" spans="2:6" x14ac:dyDescent="0.25">
      <c r="B7">
        <f>('# D'!B6+'# D'!C6)/2</f>
        <v>38.5</v>
      </c>
      <c r="C7" s="28">
        <f>SUM('# D'!AL6,'# D'!AN6,'# D'!AP6,'# D'!AR6,'# D'!AT6)*-1</f>
        <v>3.999999999999998E-2</v>
      </c>
      <c r="D7">
        <f>'# D'!CN6</f>
        <v>0.18150946760936429</v>
      </c>
      <c r="E7" s="28">
        <f>SUM('# D'!AW6,'# D'!AY6,'# D'!BA6,'# D'!BC6,'# D'!BE6)*-1</f>
        <v>-8.4833333333333233E-2</v>
      </c>
      <c r="F7">
        <f>'# D'!CU6</f>
        <v>0.20354796994199542</v>
      </c>
    </row>
    <row r="8" spans="2:6" x14ac:dyDescent="0.25">
      <c r="B8">
        <f>('# D'!B7+'# D'!C7)/2</f>
        <v>39</v>
      </c>
      <c r="C8" s="28">
        <f>SUM('# D'!AL7,'# D'!AN7,'# D'!AP7,'# D'!AR7,'# D'!AT7)*-1</f>
        <v>-0.46933333333333332</v>
      </c>
      <c r="D8">
        <f>'# D'!CN7</f>
        <v>0.19351593723294341</v>
      </c>
      <c r="E8" s="28">
        <f>SUM('# D'!AW7,'# D'!AY7,'# D'!BA7,'# D'!BC7,'# D'!BE7)*-1</f>
        <v>-0.12233333333333346</v>
      </c>
      <c r="F8">
        <f>'# D'!CU7</f>
        <v>0.21787864599421794</v>
      </c>
    </row>
    <row r="9" spans="2:6" x14ac:dyDescent="0.25">
      <c r="B9">
        <f>('# D'!B8+'# D'!C8)/2</f>
        <v>50</v>
      </c>
      <c r="C9" s="28">
        <f>SUM('# D'!AL8,'# D'!AN8,'# D'!AP8,'# D'!AR8,'# D'!AT8)*-1</f>
        <v>-1.0923333333333303</v>
      </c>
      <c r="D9">
        <f>'# D'!CN8</f>
        <v>1.0612777410603489</v>
      </c>
      <c r="E9" s="28">
        <f>SUM('# D'!AW8,'# D'!AY8,'# D'!BA8,'# D'!BC8,'# D'!BE8)*-1</f>
        <v>-0.84133333333333038</v>
      </c>
      <c r="F9">
        <f>'# D'!CU8</f>
        <v>1.0300670618685752</v>
      </c>
    </row>
    <row r="10" spans="2:6" x14ac:dyDescent="0.25">
      <c r="B10">
        <f>('# D'!B9+'# D'!C9)/2</f>
        <v>50.5</v>
      </c>
      <c r="C10" s="28">
        <f>SUM('# D'!AL9,'# D'!AN9,'# D'!AP9,'# D'!AR9,'# D'!AT9)*-1</f>
        <v>0.53100000000000014</v>
      </c>
      <c r="D10">
        <f>'# D'!CN9</f>
        <v>0.96678299025686321</v>
      </c>
      <c r="E10" s="28">
        <f>SUM('# D'!AW9,'# D'!AY9,'# D'!BA9,'# D'!BC9,'# D'!BE9)*-1</f>
        <v>-0.93333333333333091</v>
      </c>
      <c r="F10">
        <f>'# D'!CU9</f>
        <v>1.0354702607321482</v>
      </c>
    </row>
    <row r="11" spans="2:6" x14ac:dyDescent="0.25">
      <c r="B11">
        <f>('# D'!B10+'# D'!C10)/2</f>
        <v>64</v>
      </c>
      <c r="C11" s="28">
        <f>SUM('# D'!AL10,'# D'!AN10,'# D'!AP10,'# D'!AR10,'# D'!AT10)*-1</f>
        <v>-1.4236666666666666</v>
      </c>
      <c r="D11">
        <f>'# D'!CN10</f>
        <v>0.7326272759731125</v>
      </c>
      <c r="E11" s="28">
        <f>SUM('# D'!AW10,'# D'!AY10,'# D'!BA10,'# D'!BC10,'# D'!BE10)*-1</f>
        <v>-0.55450000000000099</v>
      </c>
      <c r="F11">
        <f>'# D'!CU10</f>
        <v>0.8567351819657858</v>
      </c>
    </row>
    <row r="12" spans="2:6" x14ac:dyDescent="0.25">
      <c r="B12">
        <f>('# D'!B11+'# D'!C11)/2</f>
        <v>64.5</v>
      </c>
      <c r="C12" s="28">
        <f>SUM('# D'!AL11,'# D'!AN11,'# D'!AP11,'# D'!AR11,'# D'!AT11)*-1</f>
        <v>-0.9676666666666669</v>
      </c>
      <c r="D12">
        <f>'# D'!CN11</f>
        <v>0.64074451067787341</v>
      </c>
      <c r="E12" s="28">
        <f>SUM('# D'!AW11,'# D'!AY11,'# D'!BA11,'# D'!BC11,'# D'!BE11)*-1</f>
        <v>-1.1896666666666662</v>
      </c>
      <c r="F12">
        <f>'# D'!CU11</f>
        <v>0.58969283855984089</v>
      </c>
    </row>
    <row r="13" spans="2:6" x14ac:dyDescent="0.25">
      <c r="B13">
        <f>('# D'!B12+'# D'!C12)/2</f>
        <v>65</v>
      </c>
      <c r="C13" s="28">
        <f>SUM('# D'!AL12,'# D'!AN12,'# D'!AP12,'# D'!AR12,'# D'!AT12)*-1</f>
        <v>-1.413666666666666</v>
      </c>
      <c r="D13">
        <f>'# D'!CN12</f>
        <v>0.69473452864229657</v>
      </c>
      <c r="E13" s="28">
        <f>SUM('# D'!AW12,'# D'!AY12,'# D'!BA12,'# D'!BC12,'# D'!BE12)*-1</f>
        <v>-1.868666666666666</v>
      </c>
      <c r="F13">
        <f>'# D'!CU12</f>
        <v>0.63390095374744426</v>
      </c>
    </row>
    <row r="14" spans="2:6" x14ac:dyDescent="0.25">
      <c r="B14">
        <f>('# D'!B13+'# D'!C13)/2</f>
        <v>73.5</v>
      </c>
      <c r="C14" s="28">
        <f>SUM('# D'!AL13,'# D'!AN13,'# D'!AP13,'# D'!AR13,'# D'!AT13)*-1</f>
        <v>-0.1963333333333333</v>
      </c>
      <c r="D14">
        <f>'# D'!CN13</f>
        <v>6.0420009302244261E-2</v>
      </c>
      <c r="E14" s="28">
        <f>SUM('# D'!AW13,'# D'!AY13,'# D'!BA13,'# D'!BC13,'# D'!BE13)*-1</f>
        <v>-0.15366666666666662</v>
      </c>
      <c r="F14">
        <f>'# D'!CU13</f>
        <v>6.3218501386517911E-2</v>
      </c>
    </row>
    <row r="15" spans="2:6" x14ac:dyDescent="0.25">
      <c r="B15">
        <f>('# D'!B14+'# D'!C14)/2</f>
        <v>80.5</v>
      </c>
      <c r="C15" s="28">
        <f>SUM('# D'!AL14,'# D'!AN14,'# D'!AP14,'# D'!AR14,'# D'!AT14)*-1</f>
        <v>-1.5989999999999993</v>
      </c>
      <c r="D15">
        <f>'# D'!CN14</f>
        <v>0.83084258668815658</v>
      </c>
      <c r="E15" s="28">
        <f>SUM('# D'!AW14,'# D'!AY14,'# D'!BA14,'# D'!BC14,'# D'!BE14)*-1</f>
        <v>-0.58750000000000036</v>
      </c>
      <c r="F15">
        <f>'# D'!CU14</f>
        <v>0.82380988074823203</v>
      </c>
    </row>
    <row r="16" spans="2:6" x14ac:dyDescent="0.25">
      <c r="B16">
        <f>('# D'!B15+'# D'!C15)/2</f>
        <v>82.5</v>
      </c>
      <c r="C16" s="28">
        <f>SUM('# D'!AL15,'# D'!AN15,'# D'!AP15,'# D'!AR15,'# D'!AT15)*-1</f>
        <v>-1.178333333333331</v>
      </c>
      <c r="D16">
        <f>'# D'!CN15</f>
        <v>0.51570342356341758</v>
      </c>
      <c r="E16" s="28">
        <f>SUM('# D'!AW15,'# D'!AY15,'# D'!BA15,'# D'!BC15,'# D'!BE15)*-1</f>
        <v>-0.75183333333333335</v>
      </c>
      <c r="F16">
        <f>'# D'!CU15</f>
        <v>0.51873657219618097</v>
      </c>
    </row>
    <row r="17" spans="2:6" x14ac:dyDescent="0.25">
      <c r="B17">
        <f>('# D'!B16+'# D'!C16)/2</f>
        <v>93</v>
      </c>
      <c r="C17" s="28">
        <f>SUM('# D'!AL16,'# D'!AN16,'# D'!AP16,'# D'!AR16,'# D'!AT16)*-1</f>
        <v>-0.49566666666666637</v>
      </c>
      <c r="D17">
        <f>'# D'!CN16</f>
        <v>0.40593306295766551</v>
      </c>
      <c r="E17" s="28">
        <f>SUM('# D'!AW16,'# D'!AY16,'# D'!BA16,'# D'!BC16,'# D'!BE16)*-1</f>
        <v>-0.34516666666666673</v>
      </c>
      <c r="F17">
        <f>'# D'!CU16</f>
        <v>0.35951375815703596</v>
      </c>
    </row>
    <row r="18" spans="2:6" x14ac:dyDescent="0.25">
      <c r="B18">
        <f>('# D'!B17+'# D'!C17)/2</f>
        <v>93</v>
      </c>
      <c r="C18" s="28">
        <f>SUM('# D'!AL17,'# D'!AN17,'# D'!AP17,'# D'!AR17,'# D'!AT17)*-1</f>
        <v>-0.41833333333333284</v>
      </c>
      <c r="D18">
        <f>'# D'!CN17</f>
        <v>0.4384400204089513</v>
      </c>
      <c r="E18" s="28">
        <f>SUM('# D'!AW17,'# D'!AY17,'# D'!BA17,'# D'!BC17,'# D'!BE17)*-1</f>
        <v>-0.39766666666666628</v>
      </c>
      <c r="F18">
        <f>'# D'!CU17</f>
        <v>0.38598357541891776</v>
      </c>
    </row>
    <row r="19" spans="2:6" x14ac:dyDescent="0.25">
      <c r="B19">
        <f>('# D'!B18+'# D'!C18)/2</f>
        <v>93.5</v>
      </c>
      <c r="C19" s="28">
        <f>SUM('# D'!AL18,'# D'!AN18,'# D'!AP18,'# D'!AR18,'# D'!AT18)*-1</f>
        <v>-0.54799999999999982</v>
      </c>
      <c r="D19">
        <f>'# D'!CN18</f>
        <v>0.3484684302540455</v>
      </c>
      <c r="E19" s="28">
        <f>SUM('# D'!AW18,'# D'!AY18,'# D'!BA18,'# D'!BC18,'# D'!BE18)*-1</f>
        <v>-0.4890000000000001</v>
      </c>
      <c r="F19">
        <f>'# D'!CU18</f>
        <v>0.30733408579319321</v>
      </c>
    </row>
    <row r="20" spans="2:6" x14ac:dyDescent="0.25">
      <c r="B20">
        <f>('# D'!B19+'# D'!C19)/2</f>
        <v>103</v>
      </c>
      <c r="C20" s="28">
        <f>SUM('# D'!AL19,'# D'!AN19,'# D'!AP19,'# D'!AR19,'# D'!AT19)*-1</f>
        <v>-0.27166666666666717</v>
      </c>
      <c r="D20">
        <f>'# D'!CN19</f>
        <v>0.36608849797571225</v>
      </c>
      <c r="E20" s="28">
        <f>SUM('# D'!AW19,'# D'!AY19,'# D'!BA19,'# D'!BC19,'# D'!BE19)*-1</f>
        <v>0.36050000000000137</v>
      </c>
      <c r="F20">
        <f>'# D'!CU19</f>
        <v>0.36623182885638589</v>
      </c>
    </row>
    <row r="21" spans="2:6" x14ac:dyDescent="0.25">
      <c r="B21">
        <f>('# D'!B20+'# D'!C20)/2</f>
        <v>110</v>
      </c>
      <c r="C21" s="28">
        <f>SUM('# D'!AL20,'# D'!AN20,'# D'!AP20,'# D'!AR20,'# D'!AT20)*-1</f>
        <v>-1.035666666666667</v>
      </c>
      <c r="D21">
        <f>'# D'!CN20</f>
        <v>0.95273596948202866</v>
      </c>
      <c r="E21" s="28">
        <f>SUM('# D'!AW20,'# D'!AY20,'# D'!BA20,'# D'!BC20,'# D'!BE20)*-1</f>
        <v>-1.1274999999999999</v>
      </c>
      <c r="F21">
        <f>'# D'!CU20</f>
        <v>0.99027798148072821</v>
      </c>
    </row>
    <row r="22" spans="2:6" x14ac:dyDescent="0.25">
      <c r="B22">
        <f>('# D'!B21+'# D'!C21)/2</f>
        <v>112.5</v>
      </c>
      <c r="C22" s="28">
        <f>SUM('# D'!AL21,'# D'!AN21,'# D'!AP21,'# D'!AR21,'# D'!AT21)*-1</f>
        <v>-2.4679999999999982</v>
      </c>
      <c r="D22">
        <f>'# D'!CN21</f>
        <v>1.4815082403207374</v>
      </c>
      <c r="E22" s="28">
        <f>SUM('# D'!AW21,'# D'!AY21,'# D'!BA21,'# D'!BC21,'# D'!BE21)*-1</f>
        <v>-3.2176666666666658</v>
      </c>
      <c r="F22">
        <f>'# D'!CU21</f>
        <v>1.4949333449672286</v>
      </c>
    </row>
    <row r="23" spans="2:6" x14ac:dyDescent="0.25">
      <c r="B23">
        <f>('# D'!B22+'# D'!C22)/2</f>
        <v>113</v>
      </c>
      <c r="C23" s="28">
        <f>SUM('# D'!AL22,'# D'!AN22,'# D'!AP22,'# D'!AR22,'# D'!AT22)*-1</f>
        <v>-1.7246666666666663</v>
      </c>
      <c r="D23">
        <f>'# D'!CN22</f>
        <v>1.4419545154305577</v>
      </c>
      <c r="E23" s="28">
        <f>SUM('# D'!AW22,'# D'!AY22,'# D'!BA22,'# D'!BC22,'# D'!BE22)*-1</f>
        <v>-2.8995000000000006</v>
      </c>
      <c r="F23">
        <f>'# D'!CU22</f>
        <v>1.417197750634472</v>
      </c>
    </row>
    <row r="24" spans="2:6" x14ac:dyDescent="0.25">
      <c r="B24">
        <f>('# D'!B23+'# D'!C23)/2</f>
        <v>116.5</v>
      </c>
      <c r="C24" s="28">
        <f>SUM('# D'!AL23,'# D'!AN23,'# D'!AP23,'# D'!AR23,'# D'!AT23)*-1</f>
        <v>-0.80099999999999993</v>
      </c>
      <c r="D24">
        <f>'# D'!CN23</f>
        <v>0.12897128024215018</v>
      </c>
      <c r="E24" s="28">
        <f>SUM('# D'!AW23,'# D'!AY23,'# D'!BA23,'# D'!BC23,'# D'!BE23)*-1</f>
        <v>-0.61149999999999993</v>
      </c>
      <c r="F24">
        <f>'# D'!CU23</f>
        <v>0.12138918859399565</v>
      </c>
    </row>
    <row r="25" spans="2:6" x14ac:dyDescent="0.25">
      <c r="B25">
        <f>('# D'!B24+'# D'!C24)/2</f>
        <v>129.5</v>
      </c>
      <c r="C25" s="28">
        <f>SUM('# D'!AL24,'# D'!AN24,'# D'!AP24,'# D'!AR24,'# D'!AT24)*-1</f>
        <v>-0.21166666666666645</v>
      </c>
      <c r="D25">
        <f>'# D'!CN24</f>
        <v>1.4171013064031057</v>
      </c>
      <c r="E25" s="28">
        <f>SUM('# D'!AW24,'# D'!AY24,'# D'!BA24,'# D'!BC24,'# D'!BE24)*-1</f>
        <v>-0.3829999999999994</v>
      </c>
      <c r="F25">
        <f>'# D'!CU24</f>
        <v>1.3748204257218444</v>
      </c>
    </row>
    <row r="26" spans="2:6" x14ac:dyDescent="0.25">
      <c r="B26">
        <f>('# D'!B25+'# D'!C25)/2</f>
        <v>135.5</v>
      </c>
      <c r="C26" s="28">
        <f>SUM('# D'!AL25,'# D'!AN25,'# D'!AP25,'# D'!AR25,'# D'!AT25)*-1</f>
        <v>-1.2733333333333325</v>
      </c>
      <c r="D26">
        <f>'# D'!CN25</f>
        <v>2.3967992476018849</v>
      </c>
      <c r="E26" s="28">
        <f>SUM('# D'!AW25,'# D'!AY25,'# D'!BA25,'# D'!BC25,'# D'!BE25)*-1</f>
        <v>-1.5903333333333327</v>
      </c>
      <c r="F26">
        <f>'# D'!CU25</f>
        <v>2.4013625397999925</v>
      </c>
    </row>
    <row r="27" spans="2:6" x14ac:dyDescent="0.25">
      <c r="B27">
        <f>('# D'!B26+'# D'!C26)/2</f>
        <v>143.5</v>
      </c>
      <c r="C27" s="28">
        <f>SUM('# D'!AL26,'# D'!AN26,'# D'!AP26,'# D'!AR26,'# D'!AT26)*-1</f>
        <v>-0.37233333333333407</v>
      </c>
      <c r="D27">
        <f>'# D'!CN26</f>
        <v>1.1661407649165361</v>
      </c>
      <c r="E27" s="28">
        <f>SUM('# D'!AW26,'# D'!AY26,'# D'!BA26,'# D'!BC26,'# D'!BE26)*-1</f>
        <v>7.39999999999994E-2</v>
      </c>
      <c r="F27">
        <f>'# D'!CU26</f>
        <v>1.141294150445489</v>
      </c>
    </row>
    <row r="28" spans="2:6" x14ac:dyDescent="0.25">
      <c r="B28">
        <f>('# D'!B27+'# D'!C27)/2</f>
        <v>153.5</v>
      </c>
      <c r="C28" s="28">
        <f>SUM('# D'!AL27,'# D'!AN27,'# D'!AP27,'# D'!AR27,'# D'!AT27)*-1</f>
        <v>-0.35233333333333317</v>
      </c>
      <c r="D28">
        <f>'# D'!CN27</f>
        <v>0.76944111140390214</v>
      </c>
      <c r="E28" s="28">
        <f>SUM('# D'!AW27,'# D'!AY27,'# D'!BA27,'# D'!BC27,'# D'!BE27)*-1</f>
        <v>-0.30299999999999988</v>
      </c>
      <c r="F28">
        <f>'# D'!CU27</f>
        <v>0.82036449133537348</v>
      </c>
    </row>
    <row r="29" spans="2:6" x14ac:dyDescent="0.25">
      <c r="B29">
        <f>('# D'!B28+'# D'!C28)/2</f>
        <v>154</v>
      </c>
      <c r="C29" s="28">
        <f>SUM('# D'!AL28,'# D'!AN28,'# D'!AP28,'# D'!AR28,'# D'!AT28)*-1</f>
        <v>-0.33266666666666667</v>
      </c>
      <c r="D29">
        <f>'# D'!CN28</f>
        <v>0.74367443364558894</v>
      </c>
      <c r="E29" s="28">
        <f>SUM('# D'!AW28,'# D'!AY28,'# D'!BA28,'# D'!BC28,'# D'!BE28)*-1</f>
        <v>-6.949999999999984E-2</v>
      </c>
      <c r="F29">
        <f>'# D'!CU28</f>
        <v>0.78405420615998556</v>
      </c>
    </row>
    <row r="30" spans="2:6" x14ac:dyDescent="0.25">
      <c r="B30">
        <f>('# D'!B29+'# D'!C29)/2</f>
        <v>161</v>
      </c>
      <c r="C30" s="28">
        <f>SUM('# D'!AL29,'# D'!AN29,'# D'!AP29,'# D'!AR29,'# D'!AT29)*-1</f>
        <v>-0.11866666666666614</v>
      </c>
      <c r="D30">
        <f>'# D'!CN29</f>
        <v>1.3281204810343918</v>
      </c>
      <c r="E30" s="28">
        <f>SUM('# D'!AW29,'# D'!AY29,'# D'!BA29,'# D'!BC29,'# D'!BE29)*-1</f>
        <v>-3.3833333333332716E-2</v>
      </c>
      <c r="F30">
        <f>'# D'!CU29</f>
        <v>1.3319560523996345</v>
      </c>
    </row>
    <row r="31" spans="2:6" x14ac:dyDescent="0.25">
      <c r="B31">
        <f>('# D'!B30+'# D'!C30)/2</f>
        <v>169.5</v>
      </c>
      <c r="C31" s="28">
        <f>SUM('# D'!AL30,'# D'!AN30,'# D'!AP30,'# D'!AR30,'# D'!AT30)*-1</f>
        <v>0.16533333333333322</v>
      </c>
      <c r="D31">
        <f>'# D'!CN30</f>
        <v>0.7748308428815982</v>
      </c>
      <c r="E31" s="28">
        <f>SUM('# D'!AW30,'# D'!AY30,'# D'!BA30,'# D'!BC30,'# D'!BE30)*-1</f>
        <v>0.5546666666666662</v>
      </c>
      <c r="F31">
        <f>'# D'!CU30</f>
        <v>0.76011277631339391</v>
      </c>
    </row>
    <row r="32" spans="2:6" x14ac:dyDescent="0.25">
      <c r="B32">
        <f>('# D'!B31+'# D'!C31)/2</f>
        <v>178</v>
      </c>
      <c r="C32" s="28">
        <f>SUM('# D'!AL31,'# D'!AN31,'# D'!AP31,'# D'!AR31,'# D'!AT31)*-1</f>
        <v>0.1273333333333333</v>
      </c>
      <c r="D32">
        <f>'# D'!CN31</f>
        <v>0.45795880151361129</v>
      </c>
      <c r="E32" s="28">
        <f>SUM('# D'!AW31,'# D'!AY31,'# D'!BA31,'# D'!BC31,'# D'!BE31)*-1</f>
        <v>-0.10383333333333336</v>
      </c>
      <c r="F32">
        <f>'# D'!CU31</f>
        <v>0.40094968174462581</v>
      </c>
    </row>
    <row r="33" spans="2:6" x14ac:dyDescent="0.25">
      <c r="B33">
        <f>('# D'!B32+'# D'!C32)/2</f>
        <v>179</v>
      </c>
      <c r="C33" s="28">
        <f>SUM('# D'!AL32,'# D'!AN32,'# D'!AP32,'# D'!AR32,'# D'!AT32)*-1</f>
        <v>-4.9333333333333118E-2</v>
      </c>
      <c r="D33">
        <f>'# D'!CN32</f>
        <v>0.41820629217303112</v>
      </c>
      <c r="E33" s="28">
        <f>SUM('# D'!AW32,'# D'!AY32,'# D'!BA32,'# D'!BC32,'# D'!BE32)*-1</f>
        <v>-0.17533333333333329</v>
      </c>
      <c r="F33">
        <f>'# D'!CU32</f>
        <v>0.39783946649697211</v>
      </c>
    </row>
    <row r="34" spans="2:6" x14ac:dyDescent="0.25">
      <c r="B34">
        <f>('# D'!B33+'# D'!C33)/2</f>
        <v>180.5</v>
      </c>
      <c r="C34" s="28">
        <f>SUM('# D'!AL33,'# D'!AN33,'# D'!AP33,'# D'!AR33,'# D'!AT33)*-1</f>
        <v>-0.14433333333333298</v>
      </c>
      <c r="D34">
        <f>'# D'!CN33</f>
        <v>0.41575312499205808</v>
      </c>
      <c r="E34" s="28">
        <f>SUM('# D'!AW33,'# D'!AY33,'# D'!BA33,'# D'!BC33,'# D'!BE33)*-1</f>
        <v>-3.0833333333333296E-2</v>
      </c>
      <c r="F34">
        <f>'# D'!CU33</f>
        <v>0.40559972728999782</v>
      </c>
    </row>
    <row r="35" spans="2:6" x14ac:dyDescent="0.25">
      <c r="B35">
        <f>('# D'!B34+'# D'!C34)/2</f>
        <v>190.5</v>
      </c>
      <c r="C35" s="28">
        <f>SUM('# D'!AL34,'# D'!AN34,'# D'!AP34,'# D'!AR34,'# D'!AT34)*-1</f>
        <v>-7.0000000000000284E-2</v>
      </c>
      <c r="D35">
        <f>'# D'!CN34</f>
        <v>1.2621340909690957</v>
      </c>
      <c r="E35" s="28">
        <f>SUM('# D'!AW34,'# D'!AY34,'# D'!BA34,'# D'!BC34,'# D'!BE34)*-1</f>
        <v>5.2999999999998937E-2</v>
      </c>
      <c r="F35">
        <f>'# D'!CU34</f>
        <v>1.2795580221218381</v>
      </c>
    </row>
    <row r="36" spans="2:6" x14ac:dyDescent="0.25">
      <c r="B36">
        <f>('# D'!B35+'# D'!C35)/2</f>
        <v>191.5</v>
      </c>
      <c r="C36" s="28">
        <f>SUM('# D'!AL35,'# D'!AN35,'# D'!AP35,'# D'!AR35,'# D'!AT35)*-1</f>
        <v>8.7333333333333596E-2</v>
      </c>
      <c r="D36">
        <f>'# D'!CN35</f>
        <v>0.82978370636015686</v>
      </c>
      <c r="E36" s="28">
        <f>SUM('# D'!AW35,'# D'!AY35,'# D'!BA35,'# D'!BC35,'# D'!BE35)*-1</f>
        <v>5.0000000000000266E-2</v>
      </c>
      <c r="F36">
        <f>'# D'!CU35</f>
        <v>0.828615240157758</v>
      </c>
    </row>
    <row r="37" spans="2:6" x14ac:dyDescent="0.25">
      <c r="B37">
        <f>('# D'!B36+'# D'!C36)/2</f>
        <v>203.5</v>
      </c>
      <c r="C37" s="28">
        <f>SUM('# D'!AL36,'# D'!AN36,'# D'!AP36,'# D'!AR36,'# D'!AT36)*-1</f>
        <v>-0.66099999999999826</v>
      </c>
      <c r="D37">
        <f>'# D'!CN36</f>
        <v>1.6333724367317664</v>
      </c>
      <c r="E37" s="28">
        <f>SUM('# D'!AW36,'# D'!AY36,'# D'!BA36,'# D'!BC36,'# D'!BE36)*-1</f>
        <v>-0.46750000000000069</v>
      </c>
      <c r="F37">
        <f>'# D'!CU36</f>
        <v>1.624358609131821</v>
      </c>
    </row>
    <row r="38" spans="2:6" x14ac:dyDescent="0.25">
      <c r="B38">
        <f>('# D'!B37+'# D'!C37)/2</f>
        <v>215</v>
      </c>
      <c r="C38" s="28">
        <f>SUM('# D'!AL37,'# D'!AN37,'# D'!AP37,'# D'!AR37,'# D'!AT37)*-1</f>
        <v>-0.27133333333333387</v>
      </c>
      <c r="D38">
        <f>'# D'!CN37</f>
        <v>0.84029847717799078</v>
      </c>
      <c r="E38" s="28">
        <f>SUM('# D'!AW37,'# D'!AY37,'# D'!BA37,'# D'!BC37,'# D'!BE37)*-1</f>
        <v>0.11283333333333334</v>
      </c>
      <c r="F38">
        <f>'# D'!CU37</f>
        <v>0.83423560548913045</v>
      </c>
    </row>
    <row r="39" spans="2:6" x14ac:dyDescent="0.25">
      <c r="B39">
        <f>('# D'!B38+'# D'!C38)/2</f>
        <v>216.5</v>
      </c>
      <c r="C39" s="28">
        <f>SUM('# D'!AL38,'# D'!AN38,'# D'!AP38,'# D'!AR38,'# D'!AT38)*-1</f>
        <v>-0.87600000000000189</v>
      </c>
      <c r="D39">
        <f>'# D'!CN38</f>
        <v>1.8949173686056562</v>
      </c>
      <c r="E39" s="28">
        <f>SUM('# D'!AW38,'# D'!AY38,'# D'!BA38,'# D'!BC38,'# D'!BE38)*-1</f>
        <v>-0.45800000000000152</v>
      </c>
      <c r="F39">
        <f>'# D'!CU38</f>
        <v>1.8352458875150441</v>
      </c>
    </row>
    <row r="40" spans="2:6" x14ac:dyDescent="0.25">
      <c r="B40">
        <f>('# D'!B39+'# D'!C39)/2</f>
        <v>227</v>
      </c>
      <c r="C40" s="28">
        <f>SUM('# D'!AL39,'# D'!AN39,'# D'!AP39,'# D'!AR39,'# D'!AT39)*-1</f>
        <v>-0.24733333333333229</v>
      </c>
      <c r="D40">
        <f>'# D'!CN39</f>
        <v>0.33533387730938369</v>
      </c>
      <c r="E40" s="28">
        <f>SUM('# D'!AW39,'# D'!AY39,'# D'!BA39,'# D'!BC39,'# D'!BE39)*-1</f>
        <v>-7.9833333333332757E-2</v>
      </c>
      <c r="F40">
        <f>'# D'!CU39</f>
        <v>0.35644737940803795</v>
      </c>
    </row>
    <row r="41" spans="2:6" x14ac:dyDescent="0.25">
      <c r="B41">
        <f>('# D'!B40+'# D'!C40)/2</f>
        <v>233.5</v>
      </c>
      <c r="C41" s="28">
        <f>SUM('# D'!AL40,'# D'!AN40,'# D'!AP40,'# D'!AR40,'# D'!AT40)*-1</f>
        <v>-0.24799999999999867</v>
      </c>
      <c r="D41">
        <f>'# D'!CN40</f>
        <v>1.1350148977743855</v>
      </c>
      <c r="E41" s="28">
        <f>SUM('# D'!AW40,'# D'!AY40,'# D'!BA40,'# D'!BC40,'# D'!BE40)*-1</f>
        <v>-0.18949999999999889</v>
      </c>
      <c r="F41">
        <f>'# D'!CU40</f>
        <v>1.1602338091075486</v>
      </c>
    </row>
    <row r="42" spans="2:6" x14ac:dyDescent="0.25">
      <c r="B42">
        <f>('# D'!B41+'# D'!C41)/2</f>
        <v>228</v>
      </c>
      <c r="C42" s="28">
        <f>SUM('# D'!AL41,'# D'!AN41,'# D'!AP41,'# D'!AR41,'# D'!AT41)*-1</f>
        <v>-9.9999999999993427E-3</v>
      </c>
      <c r="D42">
        <f>'# D'!CN41</f>
        <v>0.43985046494351004</v>
      </c>
      <c r="E42" s="28">
        <f>SUM('# D'!AW41,'# D'!AY41,'# D'!BA41,'# D'!BC41,'# D'!BE41)*-1</f>
        <v>-8.4499999999999797E-2</v>
      </c>
      <c r="F42">
        <f>'# D'!CU41</f>
        <v>0.38135072853210822</v>
      </c>
    </row>
    <row r="43" spans="2:6" x14ac:dyDescent="0.25">
      <c r="B43">
        <f>('# D'!B42+'# D'!C42)/2</f>
        <v>239</v>
      </c>
      <c r="C43" s="28">
        <f>SUM('# D'!AL42,'# D'!AN42,'# D'!AP42,'# D'!AR42,'# D'!AT42)*-1</f>
        <v>-0.28500000000000025</v>
      </c>
      <c r="D43">
        <f>'# D'!CN42</f>
        <v>0.97320910775037484</v>
      </c>
      <c r="E43" s="28">
        <f>SUM('# D'!AW42,'# D'!AY42,'# D'!BA42,'# D'!BC42,'# D'!BE42)*-1</f>
        <v>-0.29666666666666708</v>
      </c>
      <c r="F43">
        <f>'# D'!CU42</f>
        <v>0.95510566689104626</v>
      </c>
    </row>
    <row r="44" spans="2:6" x14ac:dyDescent="0.25">
      <c r="B44">
        <f>('# D'!B43+'# D'!C43)/2</f>
        <v>259</v>
      </c>
      <c r="C44" s="28">
        <f>SUM('# D'!AL43,'# D'!AN43,'# D'!AP43,'# D'!AR43,'# D'!AT43)*-1</f>
        <v>-0.63099999999999845</v>
      </c>
      <c r="D44">
        <f>'# D'!CN43</f>
        <v>0.57953829391656897</v>
      </c>
      <c r="E44" s="28">
        <f>SUM('# D'!AW43,'# D'!AY43,'# D'!BA43,'# D'!BC43,'# D'!BE43)*-1</f>
        <v>-0.9393333333333338</v>
      </c>
      <c r="F44">
        <f>'# D'!CU43</f>
        <v>0.68058026162668417</v>
      </c>
    </row>
    <row r="45" spans="2:6" x14ac:dyDescent="0.25">
      <c r="B45">
        <f>('# D'!B44+'# D'!C44)/2</f>
        <v>274</v>
      </c>
      <c r="C45" s="28">
        <f>SUM('# D'!AL44,'# D'!AN44,'# D'!AP44,'# D'!AR44,'# D'!AT44)*-1</f>
        <v>-3.7666666666666515E-2</v>
      </c>
      <c r="D45">
        <f>'# D'!CN44</f>
        <v>0.45387535261257528</v>
      </c>
      <c r="E45" s="28">
        <f>SUM('# D'!AW44,'# D'!AY44,'# D'!BA44,'# D'!BC44,'# D'!BE44)*-1</f>
        <v>3.583333333333355E-2</v>
      </c>
      <c r="F45">
        <f>'# D'!CU44</f>
        <v>0.46734499580473227</v>
      </c>
    </row>
    <row r="46" spans="2:6" x14ac:dyDescent="0.25">
      <c r="B46">
        <f>('# D'!B45+'# D'!C45)/2</f>
        <v>275.5</v>
      </c>
      <c r="C46" s="28">
        <f>SUM('# D'!AL45,'# D'!AN45,'# D'!AP45,'# D'!AR45,'# D'!AT45)*-1</f>
        <v>-6.866666666666682E-2</v>
      </c>
      <c r="D46">
        <f>'# D'!CN45</f>
        <v>0.4670867469070315</v>
      </c>
      <c r="E46" s="28">
        <f>SUM('# D'!AW45,'# D'!AY45,'# D'!BA45,'# D'!BC45,'# D'!BE45)*-1</f>
        <v>0.2103333333333334</v>
      </c>
      <c r="F46">
        <f>'# D'!CU45</f>
        <v>0.50024130347884066</v>
      </c>
    </row>
    <row r="47" spans="2:6" x14ac:dyDescent="0.25">
      <c r="B47">
        <f>('# D'!B46+'# D'!C46)/2</f>
        <v>286.5</v>
      </c>
      <c r="C47" s="28">
        <f>SUM('# D'!AL46,'# D'!AN46,'# D'!AP46,'# D'!AR46,'# D'!AT46)*-1</f>
        <v>-0.16899999999999993</v>
      </c>
      <c r="D47">
        <f>'# D'!CN46</f>
        <v>0.10702869188552418</v>
      </c>
      <c r="E47" s="28">
        <f>SUM('# D'!AW46,'# D'!AY46,'# D'!BA46,'# D'!BC46,'# D'!BE46)*-1</f>
        <v>-0.1253333333333333</v>
      </c>
      <c r="F47">
        <f>'# D'!CU46</f>
        <v>0.12900487201727351</v>
      </c>
    </row>
    <row r="48" spans="2:6" x14ac:dyDescent="0.25">
      <c r="B48">
        <f>('# D'!B47+'# D'!C47)/2</f>
        <v>294.5</v>
      </c>
      <c r="C48" s="28">
        <f>SUM('# D'!AL47,'# D'!AN47,'# D'!AP47,'# D'!AR47,'# D'!AT47)*-1</f>
        <v>-0.37233333333333485</v>
      </c>
      <c r="D48">
        <f>'# D'!CN47</f>
        <v>2.0057003119406001</v>
      </c>
      <c r="E48" s="28">
        <f>SUM('# D'!AW47,'# D'!AY47,'# D'!BA47,'# D'!BC47,'# D'!BE47)*-1</f>
        <v>-0.41750000000000009</v>
      </c>
      <c r="F48">
        <f>'# D'!CU47</f>
        <v>1.7802005833942687</v>
      </c>
    </row>
    <row r="49" spans="2:6" x14ac:dyDescent="0.25">
      <c r="B49">
        <f>('# D'!B48+'# D'!C48)/2</f>
        <v>297</v>
      </c>
      <c r="C49" s="28">
        <f>SUM('# D'!AL48,'# D'!AN48,'# D'!AP48,'# D'!AR48,'# D'!AT48)*-1</f>
        <v>-1.3333333333327424E-3</v>
      </c>
      <c r="D49">
        <f>'# D'!CN48</f>
        <v>0.42368768477796781</v>
      </c>
      <c r="E49" s="28">
        <f>SUM('# D'!AW48,'# D'!AY48,'# D'!BA48,'# D'!BC48,'# D'!BE48)*-1</f>
        <v>3.6333333333333606E-2</v>
      </c>
      <c r="F49">
        <f>'# D'!CU48</f>
        <v>0.44388537219318391</v>
      </c>
    </row>
    <row r="50" spans="2:6" x14ac:dyDescent="0.25">
      <c r="B50">
        <f>('# D'!B49+'# D'!C49)/2</f>
        <v>299.5</v>
      </c>
      <c r="C50" s="28">
        <f>SUM('# D'!AL49,'# D'!AN49,'# D'!AP49,'# D'!AR49,'# D'!AT49)*-1</f>
        <v>0.30666666666666736</v>
      </c>
      <c r="D50">
        <f>'# D'!CN49</f>
        <v>1.2346887897512759</v>
      </c>
      <c r="E50" s="28">
        <f>SUM('# D'!AW49,'# D'!AY49,'# D'!BA49,'# D'!BC49,'# D'!BE49)*-1</f>
        <v>0.209666666666667</v>
      </c>
      <c r="F50">
        <f>'# D'!CU49</f>
        <v>1.1724853337313568</v>
      </c>
    </row>
    <row r="51" spans="2:6" x14ac:dyDescent="0.25">
      <c r="B51">
        <f>('# D'!B50+'# D'!C50)/2</f>
        <v>311.5</v>
      </c>
      <c r="C51" s="28">
        <f>SUM('# D'!AL50,'# D'!AN50,'# D'!AP50,'# D'!AR50,'# D'!AT50)*-1</f>
        <v>-6.8666666666666987E-2</v>
      </c>
      <c r="D51">
        <f>'# D'!CN50</f>
        <v>0.40819964408484311</v>
      </c>
      <c r="E51" s="28">
        <f>SUM('# D'!AW50,'# D'!AY50,'# D'!BA50,'# D'!BC50,'# D'!BE50)*-1</f>
        <v>7.3833333333333695E-2</v>
      </c>
      <c r="F51">
        <f>'# D'!CU50</f>
        <v>0.39941826844625916</v>
      </c>
    </row>
    <row r="52" spans="2:6" x14ac:dyDescent="0.25">
      <c r="B52">
        <f>('# D'!B51+'# D'!C51)/2</f>
        <v>325.5</v>
      </c>
      <c r="C52" s="28">
        <f>SUM('# D'!AL51,'# D'!AN51,'# D'!AP51,'# D'!AR51,'# D'!AT51)*-1</f>
        <v>-5.3510000000000009</v>
      </c>
      <c r="D52">
        <f>'# D'!CN51</f>
        <v>1.0026054925045589</v>
      </c>
      <c r="E52" s="28">
        <f>SUM('# D'!AW51,'# D'!AY51,'# D'!BA51,'# D'!BC51,'# D'!BE51)*-1</f>
        <v>-4.9956666666666685</v>
      </c>
      <c r="F52">
        <f>'# D'!CU51</f>
        <v>0.95216644499665226</v>
      </c>
    </row>
    <row r="53" spans="2:6" x14ac:dyDescent="0.25">
      <c r="B53">
        <f>('# D'!B52+'# D'!C52)/2</f>
        <v>333.5</v>
      </c>
      <c r="C53" s="28">
        <f>SUM('# D'!AL52,'# D'!AN52,'# D'!AP52,'# D'!AR52,'# D'!AT52)*-1</f>
        <v>-7.5759999999999996</v>
      </c>
      <c r="D53">
        <f>'# D'!CN52</f>
        <v>0.72970533233062695</v>
      </c>
      <c r="E53" s="28">
        <f>SUM('# D'!AW52,'# D'!AY52,'# D'!BA52,'# D'!BC52,'# D'!BE52)*-1</f>
        <v>-6.0838333333333336</v>
      </c>
      <c r="F53">
        <f>'# D'!CU52</f>
        <v>0.73964781946849911</v>
      </c>
    </row>
    <row r="54" spans="2:6" x14ac:dyDescent="0.25">
      <c r="B54">
        <f>('# D'!B53+'# D'!C53)/2</f>
        <v>343</v>
      </c>
      <c r="C54" s="28">
        <f>SUM('# D'!AL53,'# D'!AN53,'# D'!AP53,'# D'!AR53,'# D'!AT53)*-1</f>
        <v>-8.2073333333333345</v>
      </c>
      <c r="D54">
        <f>'# D'!CN53</f>
        <v>0.82127147366048314</v>
      </c>
      <c r="E54" s="28">
        <f>SUM('# D'!AW53,'# D'!AY53,'# D'!BA53,'# D'!BC53,'# D'!BE53)*-1</f>
        <v>-6.0034999999999998</v>
      </c>
      <c r="F54">
        <f>'# D'!CU53</f>
        <v>0.85768191978339592</v>
      </c>
    </row>
    <row r="55" spans="2:6" x14ac:dyDescent="0.25">
      <c r="B55">
        <f>('# D'!B54+'# D'!C54)/2</f>
        <v>345</v>
      </c>
      <c r="C55" s="28">
        <f>SUM('# D'!AL54,'# D'!AN54,'# D'!AP54,'# D'!AR54,'# D'!AT54)*-1</f>
        <v>-2.4939999999999998</v>
      </c>
      <c r="D55">
        <f>'# D'!CN54</f>
        <v>0.40006530152754438</v>
      </c>
      <c r="E55" s="28">
        <f>SUM('# D'!AW54,'# D'!AY54,'# D'!BA54,'# D'!BC54,'# D'!BE54)*-1</f>
        <v>-2.3594999999999997</v>
      </c>
      <c r="F55">
        <f>'# D'!CU54</f>
        <v>0.36704031050477315</v>
      </c>
    </row>
    <row r="56" spans="2:6" x14ac:dyDescent="0.25">
      <c r="B56">
        <f>('# D'!B55+'# D'!C55)/2</f>
        <v>362</v>
      </c>
      <c r="C56" s="28">
        <f>SUM('# D'!AL55,'# D'!AN55,'# D'!AP55,'# D'!AR55,'# D'!AT55)*-1</f>
        <v>-2.0260000000000002</v>
      </c>
      <c r="D56">
        <f>'# D'!CN55</f>
        <v>0.36602875348816444</v>
      </c>
      <c r="E56" s="28">
        <f>SUM('# D'!AW55,'# D'!AY55,'# D'!BA55,'# D'!BC55,'# D'!BE55)*-1</f>
        <v>-1.4133333333333336</v>
      </c>
      <c r="F56">
        <f>'# D'!CU55</f>
        <v>0.25560563376299705</v>
      </c>
    </row>
    <row r="57" spans="2:6" x14ac:dyDescent="0.25">
      <c r="B57">
        <f>('# D'!B56+'# D'!C56)/2</f>
        <v>368</v>
      </c>
      <c r="C57" s="28">
        <f>SUM('# D'!AL56,'# D'!AN56,'# D'!AP56,'# D'!AR56,'# D'!AT56)*-1</f>
        <v>-4.8420000000000005</v>
      </c>
      <c r="D57">
        <f>'# D'!CN56</f>
        <v>1.6933645585796715</v>
      </c>
      <c r="E57" s="28">
        <f>SUM('# D'!AW56,'# D'!AY56,'# D'!BA56,'# D'!BC56,'# D'!BE56)*-1</f>
        <v>-3.0428333333333337</v>
      </c>
      <c r="F57">
        <f>'# D'!CU56</f>
        <v>1.6294476745103443</v>
      </c>
    </row>
    <row r="58" spans="2:6" x14ac:dyDescent="0.25">
      <c r="B58">
        <f>('# D'!B57+'# D'!C57)/2</f>
        <v>375.5</v>
      </c>
      <c r="C58" s="28">
        <f>SUM('# D'!AL57,'# D'!AN57,'# D'!AP57,'# D'!AR57,'# D'!AT57)*-1</f>
        <v>-1.5809999999999995</v>
      </c>
      <c r="D58">
        <f>'# D'!CN57</f>
        <v>1.3058528658216804</v>
      </c>
      <c r="E58" s="28">
        <f>SUM('# D'!AW57,'# D'!AY57,'# D'!BA57,'# D'!BC57,'# D'!BE57)*-1</f>
        <v>-1.2044999999999999</v>
      </c>
      <c r="F58">
        <f>'# D'!CU57</f>
        <v>1.2463599002001164</v>
      </c>
    </row>
    <row r="59" spans="2:6" x14ac:dyDescent="0.25">
      <c r="B59">
        <f>('# D'!B58+'# D'!C58)/2</f>
        <v>388</v>
      </c>
      <c r="C59" s="28">
        <f>SUM('# D'!AL58,'# D'!AN58,'# D'!AP58,'# D'!AR58,'# D'!AT58)*-1</f>
        <v>-0.5536666666666672</v>
      </c>
      <c r="D59">
        <f>'# D'!CN58</f>
        <v>0.48797019214525517</v>
      </c>
      <c r="E59" s="28">
        <f>SUM('# D'!AW58,'# D'!AY58,'# D'!BA58,'# D'!BC58,'# D'!BE58)*-1</f>
        <v>-0.29683333333333417</v>
      </c>
      <c r="F59">
        <f>'# D'!CU58</f>
        <v>0.45917463320351054</v>
      </c>
    </row>
    <row r="60" spans="2:6" x14ac:dyDescent="0.25">
      <c r="B60">
        <f>('# D'!B59+'# D'!C59)/2</f>
        <v>388.5</v>
      </c>
      <c r="C60" s="28">
        <f>SUM('# D'!AL59,'# D'!AN59,'# D'!AP59,'# D'!AR59,'# D'!AT59)*-1</f>
        <v>-0.50599999999999978</v>
      </c>
      <c r="D60">
        <f>'# D'!CN59</f>
        <v>0.46171092128013325</v>
      </c>
      <c r="E60" s="28">
        <f>SUM('# D'!AW59,'# D'!AY59,'# D'!BA59,'# D'!BC59,'# D'!BE59)*-1</f>
        <v>-0.17499999999999982</v>
      </c>
      <c r="F60">
        <f>'# D'!CU59</f>
        <v>0.45480490619068276</v>
      </c>
    </row>
    <row r="61" spans="2:6" x14ac:dyDescent="0.25">
      <c r="B61">
        <f>('# D'!B60+'# D'!C60)/2</f>
        <v>401</v>
      </c>
      <c r="C61" s="28">
        <f>SUM('# D'!AL60,'# D'!AN60,'# D'!AP60,'# D'!AR60,'# D'!AT60)*-1</f>
        <v>-0.30299999999999966</v>
      </c>
      <c r="D61">
        <f>'# D'!CN60</f>
        <v>1.0609103894739782</v>
      </c>
      <c r="E61" s="28">
        <f>SUM('# D'!AW60,'# D'!AY60,'# D'!BA60,'# D'!BC60,'# D'!BE60)*-1</f>
        <v>-1.416666666666655E-2</v>
      </c>
      <c r="F61">
        <f>'# D'!CU60</f>
        <v>0.95306103032779155</v>
      </c>
    </row>
    <row r="62" spans="2:6" x14ac:dyDescent="0.25">
      <c r="B62">
        <f>('# D'!B61+'# D'!C61)/2</f>
        <v>410.5</v>
      </c>
      <c r="C62" s="28">
        <f>SUM('# D'!AL61,'# D'!AN61,'# D'!AP61,'# D'!AR61,'# D'!AT61)*-1</f>
        <v>-1.5690000000000004</v>
      </c>
      <c r="D62">
        <f>'# D'!CN61</f>
        <v>0.63862829510240127</v>
      </c>
      <c r="E62" s="28">
        <f>SUM('# D'!AW61,'# D'!AY61,'# D'!BA61,'# D'!BC61,'# D'!BE61)*-1</f>
        <v>-0.91450000000000031</v>
      </c>
      <c r="F62">
        <f>'# D'!CU61</f>
        <v>0.61779979164321996</v>
      </c>
    </row>
    <row r="63" spans="2:6" x14ac:dyDescent="0.25">
      <c r="B63">
        <f>('# D'!B62+'# D'!C62)/2</f>
        <v>421</v>
      </c>
      <c r="C63" s="28">
        <f>SUM('# D'!AL62,'# D'!AN62,'# D'!AP62,'# D'!AR62,'# D'!AT62)*-1</f>
        <v>-4.8283333333333331</v>
      </c>
      <c r="D63">
        <f>'# D'!CN62</f>
        <v>1.2697341722638136</v>
      </c>
      <c r="E63" s="28">
        <f>SUM('# D'!AW62,'# D'!AY62,'# D'!BA62,'# D'!BC62,'# D'!BE62)*-1</f>
        <v>-3.9536666666666673</v>
      </c>
      <c r="F63">
        <f>'# D'!CU62</f>
        <v>1.346673572376802</v>
      </c>
    </row>
    <row r="64" spans="2:6" x14ac:dyDescent="0.25">
      <c r="B64">
        <f>('# D'!B63+'# D'!C63)/2</f>
        <v>422.5</v>
      </c>
      <c r="C64" s="28">
        <f>SUM('# D'!AL63,'# D'!AN63,'# D'!AP63,'# D'!AR63,'# D'!AT63)*-1</f>
        <v>-4.1126666666666658</v>
      </c>
      <c r="D64">
        <f>'# D'!CN63</f>
        <v>0.67742232322415141</v>
      </c>
      <c r="E64" s="28">
        <f>SUM('# D'!AW63,'# D'!AY63,'# D'!BA63,'# D'!BC63,'# D'!BE63)*-1</f>
        <v>-3.212333333333333</v>
      </c>
      <c r="F64">
        <f>'# D'!CU63</f>
        <v>0.75865592371371515</v>
      </c>
    </row>
    <row r="65" spans="2:6" x14ac:dyDescent="0.25">
      <c r="B65">
        <f>('# D'!B64+'# D'!C64)/2</f>
        <v>424</v>
      </c>
      <c r="C65" s="28">
        <f>SUM('# D'!AL64,'# D'!AN64,'# D'!AP64,'# D'!AR64,'# D'!AT64)*-1</f>
        <v>-3.9283333333333332</v>
      </c>
      <c r="D65">
        <f>'# D'!CN64</f>
        <v>0.61286835310404786</v>
      </c>
      <c r="E65" s="28">
        <f>SUM('# D'!AW64,'# D'!AY64,'# D'!BA64,'# D'!BC64,'# D'!BE64)*-1</f>
        <v>-3.2</v>
      </c>
      <c r="F65">
        <f>'# D'!CU64</f>
        <v>0.68517074689251856</v>
      </c>
    </row>
    <row r="66" spans="2:6" x14ac:dyDescent="0.25">
      <c r="B66">
        <f>('# D'!B65+'# D'!C65)/2</f>
        <v>436.5</v>
      </c>
      <c r="C66" s="28">
        <f>SUM('# D'!AL65,'# D'!AN65,'# D'!AP65,'# D'!AR65,'# D'!AT65)*-1</f>
        <v>-1.7519999999999993</v>
      </c>
      <c r="D66">
        <f>'# D'!CN65</f>
        <v>0.42181143284690875</v>
      </c>
      <c r="E66" s="28">
        <f>SUM('# D'!AW65,'# D'!AY65,'# D'!BA65,'# D'!BC65,'# D'!BE65)*-1</f>
        <v>-1.0378333333333329</v>
      </c>
      <c r="F66">
        <f>'# D'!CU65</f>
        <v>0.41752835003036365</v>
      </c>
    </row>
    <row r="67" spans="2:6" x14ac:dyDescent="0.25">
      <c r="B67">
        <f>('# D'!B66+'# D'!C66)/2</f>
        <v>463.5</v>
      </c>
      <c r="C67" s="28">
        <f>SUM('# D'!AL66,'# D'!AN66,'# D'!AP66,'# D'!AR66,'# D'!AT66)*-1</f>
        <v>-0.13666666666666666</v>
      </c>
      <c r="D67">
        <f>'# D'!CN66</f>
        <v>0.13491631658633105</v>
      </c>
      <c r="E67" s="28">
        <f>SUM('# D'!AW66,'# D'!AY66,'# D'!BA66,'# D'!BC66,'# D'!BE66)*-1</f>
        <v>-0.13883333333333331</v>
      </c>
      <c r="F67">
        <f>'# D'!CU66</f>
        <v>0.16708097421197049</v>
      </c>
    </row>
    <row r="68" spans="2:6" x14ac:dyDescent="0.25">
      <c r="B68">
        <f>('# D'!B67+'# D'!C67)/2</f>
        <v>470</v>
      </c>
      <c r="C68" s="28">
        <f>SUM('# D'!AL67,'# D'!AN67,'# D'!AP67,'# D'!AR67,'# D'!AT67)*-1</f>
        <v>-1.8256666666666668</v>
      </c>
      <c r="D68">
        <f>'# D'!CN67</f>
        <v>0.26981592753081457</v>
      </c>
      <c r="E68" s="28">
        <f>SUM('# D'!AW67,'# D'!AY67,'# D'!BA67,'# D'!BC67,'# D'!BE67)*-1</f>
        <v>-1.3453333333333335</v>
      </c>
      <c r="F68">
        <f>'# D'!CU67</f>
        <v>0.30071984635050575</v>
      </c>
    </row>
    <row r="69" spans="2:6" x14ac:dyDescent="0.25">
      <c r="B69">
        <f>('# D'!B68+'# D'!C68)/2</f>
        <v>473</v>
      </c>
      <c r="C69" s="28">
        <f>SUM('# D'!AL68,'# D'!AN68,'# D'!AP68,'# D'!AR68,'# D'!AT68)*-1</f>
        <v>-3.2336666666666662</v>
      </c>
      <c r="D69">
        <f>'# D'!CN68</f>
        <v>0.73964048352319689</v>
      </c>
      <c r="E69" s="28">
        <f>SUM('# D'!AW68,'# D'!AY68,'# D'!BA68,'# D'!BC68,'# D'!BE68)*-1</f>
        <v>-2.0863333333333336</v>
      </c>
      <c r="F69">
        <f>'# D'!CU68</f>
        <v>0.7755629393998984</v>
      </c>
    </row>
    <row r="70" spans="2:6" x14ac:dyDescent="0.25">
      <c r="B70">
        <f>('# D'!B69+'# D'!C69)/2</f>
        <v>473.5</v>
      </c>
      <c r="C70" s="28">
        <f>SUM('# D'!AL69,'# D'!AN69,'# D'!AP69,'# D'!AR69,'# D'!AT69)*-1</f>
        <v>-3.2796666666666674</v>
      </c>
      <c r="D70">
        <f>'# D'!CN69</f>
        <v>0.77130552130790997</v>
      </c>
      <c r="E70" s="28">
        <f>SUM('# D'!AW69,'# D'!AY69,'# D'!BA69,'# D'!BC69,'# D'!BE69)*-1</f>
        <v>-2.16</v>
      </c>
      <c r="F70">
        <f>'# D'!CU69</f>
        <v>0.83002445517516299</v>
      </c>
    </row>
    <row r="71" spans="2:6" x14ac:dyDescent="0.25">
      <c r="B71">
        <f>('# D'!B70+'# D'!C70)/2</f>
        <v>475.5</v>
      </c>
      <c r="C71" s="28">
        <f>SUM('# D'!AL70,'# D'!AN70,'# D'!AP70,'# D'!AR70,'# D'!AT70)*-1</f>
        <v>-3.8593333333333333</v>
      </c>
      <c r="D71">
        <f>'# D'!CN70</f>
        <v>1.096722069218744</v>
      </c>
      <c r="E71" s="28">
        <f>SUM('# D'!AW70,'# D'!AY70,'# D'!BA70,'# D'!BC70,'# D'!BE70)*-1</f>
        <v>-2.4726666666666657</v>
      </c>
      <c r="F71">
        <f>'# D'!CU70</f>
        <v>1.1878993529557389</v>
      </c>
    </row>
    <row r="72" spans="2:6" x14ac:dyDescent="0.25">
      <c r="B72">
        <f>('# D'!B71+'# D'!C71)/2</f>
        <v>476</v>
      </c>
      <c r="C72" s="28">
        <f>SUM('# D'!AL71,'# D'!AN71,'# D'!AP71,'# D'!AR71,'# D'!AT71)*-1</f>
        <v>-3.3506666666666667</v>
      </c>
      <c r="D72">
        <f>'# D'!CN71</f>
        <v>1.2030465511687889</v>
      </c>
      <c r="E72" s="28">
        <f>SUM('# D'!AW71,'# D'!AY71,'# D'!BA71,'# D'!BC71,'# D'!BE71)*-1</f>
        <v>-2.386333333333333</v>
      </c>
      <c r="F72">
        <f>'# D'!CU71</f>
        <v>1.2398874366093833</v>
      </c>
    </row>
    <row r="73" spans="2:6" x14ac:dyDescent="0.25">
      <c r="B73">
        <f>('# D'!B72+'# D'!C72)/2</f>
        <v>491</v>
      </c>
      <c r="C73" s="28">
        <f>SUM('# D'!AL72,'# D'!AN72,'# D'!AP72,'# D'!AR72,'# D'!AT72)*-1</f>
        <v>-0.46333333333333293</v>
      </c>
      <c r="D73">
        <f>'# D'!CN72</f>
        <v>0.84282356224948274</v>
      </c>
      <c r="E73" s="28">
        <f>SUM('# D'!AW72,'# D'!AY72,'# D'!BA72,'# D'!BC72,'# D'!BE72)*-1</f>
        <v>-0.3073333333333359</v>
      </c>
      <c r="F73">
        <f>'# D'!CU72</f>
        <v>0.794985148816582</v>
      </c>
    </row>
    <row r="74" spans="2:6" x14ac:dyDescent="0.25">
      <c r="B74">
        <f>('# D'!B73+'# D'!C73)/2</f>
        <v>506.5</v>
      </c>
      <c r="C74" s="28">
        <f>SUM('# D'!AL73,'# D'!AN73,'# D'!AP73,'# D'!AR73,'# D'!AT73)*-1</f>
        <v>-1.7473333333333319</v>
      </c>
      <c r="D74">
        <f>'# D'!CN73</f>
        <v>1.7282682104420926</v>
      </c>
      <c r="E74" s="28">
        <f>SUM('# D'!AW73,'# D'!AY73,'# D'!BA73,'# D'!BC73,'# D'!BE73)*-1</f>
        <v>-0.97733333333333317</v>
      </c>
      <c r="F74">
        <f>'# D'!CU73</f>
        <v>1.8465110502680135</v>
      </c>
    </row>
    <row r="75" spans="2:6" x14ac:dyDescent="0.25">
      <c r="B75">
        <f>('# D'!B74+'# D'!C74)/2</f>
        <v>516.5</v>
      </c>
      <c r="C75" s="28">
        <f>SUM('# D'!AL74,'# D'!AN74,'# D'!AP74,'# D'!AR74,'# D'!AT74)*-1</f>
        <v>9.5666666666666678E-2</v>
      </c>
      <c r="D75">
        <f>'# D'!CN74</f>
        <v>0.28840665892291839</v>
      </c>
      <c r="E75" s="28">
        <f>SUM('# D'!AW74,'# D'!AY74,'# D'!BA74,'# D'!BC74,'# D'!BE74)*-1</f>
        <v>0.20916666666666661</v>
      </c>
      <c r="F75">
        <f>'# D'!CU74</f>
        <v>0.18201426029845261</v>
      </c>
    </row>
    <row r="76" spans="2:6" x14ac:dyDescent="0.25">
      <c r="B76">
        <f>('# D'!B75+'# D'!C75)/2</f>
        <v>524.5</v>
      </c>
      <c r="C76" s="28">
        <f>SUM('# D'!AL75,'# D'!AN75,'# D'!AP75,'# D'!AR75,'# D'!AT75)*-1</f>
        <v>-8.6240000000000006</v>
      </c>
      <c r="D76">
        <f>'# D'!CN75</f>
        <v>0.89510945107157591</v>
      </c>
      <c r="E76" s="28">
        <f>SUM('# D'!AW75,'# D'!AY75,'# D'!BA75,'# D'!BC75,'# D'!BE75)*-1</f>
        <v>-5.722666666666667</v>
      </c>
      <c r="F76">
        <f>'# D'!CU75</f>
        <v>0.6820537582920484</v>
      </c>
    </row>
    <row r="77" spans="2:6" x14ac:dyDescent="0.25">
      <c r="B77">
        <f>('# D'!B76+'# D'!C76)/2</f>
        <v>535.5</v>
      </c>
      <c r="C77" s="28">
        <f>SUM('# D'!AL76,'# D'!AN76,'# D'!AP76,'# D'!AR76,'# D'!AT76)*-1</f>
        <v>-11.124000000000004</v>
      </c>
      <c r="D77">
        <f>'# D'!CN76</f>
        <v>1.0663135238844503</v>
      </c>
      <c r="E77" s="28">
        <f>SUM('# D'!AW76,'# D'!AY76,'# D'!BA76,'# D'!BC76,'# D'!BE76)*-1</f>
        <v>-8.0549999999999997</v>
      </c>
      <c r="F77">
        <f>'# D'!CU76</f>
        <v>0.81170521780361238</v>
      </c>
    </row>
    <row r="78" spans="2:6" x14ac:dyDescent="0.25">
      <c r="B78">
        <f>('# D'!B77+'# D'!C77)/2</f>
        <v>567.5</v>
      </c>
      <c r="C78" s="28">
        <f>SUM('# D'!AL77,'# D'!AN77,'# D'!AP77,'# D'!AR77,'# D'!AT77)*-1</f>
        <v>-14.780333333333333</v>
      </c>
      <c r="D78">
        <f>'# D'!CN77</f>
        <v>3.9814010632237715</v>
      </c>
      <c r="E78" s="28">
        <f>SUM('# D'!AW77,'# D'!AY77,'# D'!BA77,'# D'!BC77,'# D'!BE77)*-1</f>
        <v>-10.807666666666666</v>
      </c>
      <c r="F78">
        <f>'# D'!CU77</f>
        <v>3.9520703966435029</v>
      </c>
    </row>
    <row r="79" spans="2:6" x14ac:dyDescent="0.25">
      <c r="B79">
        <f>('# D'!B78+'# D'!C78)/2</f>
        <v>564</v>
      </c>
      <c r="C79" s="28">
        <f>SUM('# D'!AL78,'# D'!AN78,'# D'!AP78,'# D'!AR78,'# D'!AT78)*-1</f>
        <v>-2.9680000000000017</v>
      </c>
      <c r="D79">
        <f>'# D'!CN78</f>
        <v>2.0706743896896183</v>
      </c>
      <c r="E79" s="28">
        <f>SUM('# D'!AW78,'# D'!AY78,'# D'!BA78,'# D'!BC78,'# D'!BE78)*-1</f>
        <v>-2.4486666666666688</v>
      </c>
      <c r="F79">
        <f>'# D'!CU78</f>
        <v>1.8581612963174292</v>
      </c>
    </row>
    <row r="80" spans="2:6" x14ac:dyDescent="0.25">
      <c r="B80">
        <f>('# D'!B79+'# D'!C79)/2</f>
        <v>565.5</v>
      </c>
      <c r="C80" s="28">
        <f>SUM('# D'!AL79,'# D'!AN79,'# D'!AP79,'# D'!AR79,'# D'!AT79)*-1</f>
        <v>-6.4543333333333317</v>
      </c>
      <c r="D80">
        <f>'# D'!CN79</f>
        <v>2.5013485431417717</v>
      </c>
      <c r="E80" s="28">
        <f>SUM('# D'!AW79,'# D'!AY79,'# D'!BA79,'# D'!BC79,'# D'!BE79)*-1</f>
        <v>-5.2639999999999976</v>
      </c>
      <c r="F80">
        <f>'# D'!CU79</f>
        <v>2.4574135029073987</v>
      </c>
    </row>
    <row r="81" spans="2:6" x14ac:dyDescent="0.25">
      <c r="B81">
        <f>('# D'!B80+'# D'!C80)/2</f>
        <v>566.5</v>
      </c>
      <c r="C81" s="28">
        <f>SUM('# D'!AL80,'# D'!AN80,'# D'!AP80,'# D'!AR80,'# D'!AT80)*-1</f>
        <v>-10.270666666666667</v>
      </c>
      <c r="D81">
        <f>'# D'!CN80</f>
        <v>2.9101816790852557</v>
      </c>
      <c r="E81" s="28">
        <f>SUM('# D'!AW80,'# D'!AY80,'# D'!BA80,'# D'!BC80,'# D'!BE80)*-1</f>
        <v>-7.8731666666666662</v>
      </c>
      <c r="F81">
        <f>'# D'!CU80</f>
        <v>2.8366837195480392</v>
      </c>
    </row>
    <row r="82" spans="2:6" x14ac:dyDescent="0.25">
      <c r="B82">
        <f>('# D'!B81+'# D'!C81)/2</f>
        <v>568</v>
      </c>
      <c r="C82" s="28">
        <f>SUM('# D'!AL81,'# D'!AN81,'# D'!AP81,'# D'!AR81,'# D'!AT81)*-1</f>
        <v>-14.295999999999999</v>
      </c>
      <c r="D82">
        <f>'# D'!CN81</f>
        <v>3.538424311106287</v>
      </c>
      <c r="E82" s="28">
        <f>SUM('# D'!AW81,'# D'!AY81,'# D'!BA81,'# D'!BC81,'# D'!BE81)*-1</f>
        <v>-11.484166666666667</v>
      </c>
      <c r="F82">
        <f>'# D'!CU81</f>
        <v>3.939358798893533</v>
      </c>
    </row>
    <row r="83" spans="2:6" x14ac:dyDescent="0.25">
      <c r="B83">
        <f>('# D'!B82+'# D'!C82)/2</f>
        <v>576</v>
      </c>
      <c r="C83" s="28">
        <f>SUM('# D'!AL82,'# D'!AN82,'# D'!AP82,'# D'!AR82,'# D'!AT82)*-1</f>
        <v>-3.6430000000000002</v>
      </c>
      <c r="D83">
        <f>'# D'!CN82</f>
        <v>0.48228606480164238</v>
      </c>
      <c r="E83" s="28">
        <f>SUM('# D'!AW82,'# D'!AY82,'# D'!BA82,'# D'!BC82,'# D'!BE82)*-1</f>
        <v>-2.7721666666666671</v>
      </c>
      <c r="F83">
        <f>'# D'!CU82</f>
        <v>0.49381472645702867</v>
      </c>
    </row>
    <row r="84" spans="2:6" x14ac:dyDescent="0.25">
      <c r="B84">
        <f>('# D'!B83+'# D'!C83)/2</f>
        <v>585.5</v>
      </c>
      <c r="C84" s="28">
        <f>SUM('# D'!AL83,'# D'!AN83,'# D'!AP83,'# D'!AR83,'# D'!AT83)*-1</f>
        <v>-8.3483333333333327</v>
      </c>
      <c r="D84">
        <f>'# D'!CN83</f>
        <v>1.6747075412131365</v>
      </c>
      <c r="E84" s="28">
        <f>SUM('# D'!AW83,'# D'!AY83,'# D'!BA83,'# D'!BC83,'# D'!BE83)*-1</f>
        <v>-5.987333333333333</v>
      </c>
      <c r="F84">
        <f>'# D'!CU83</f>
        <v>1.7567231296421559</v>
      </c>
    </row>
    <row r="85" spans="2:6" x14ac:dyDescent="0.25">
      <c r="B85">
        <f>('# D'!B84+'# D'!C84)/2</f>
        <v>597</v>
      </c>
      <c r="C85" s="28">
        <f>SUM('# D'!AL84,'# D'!AN84,'# D'!AP84,'# D'!AR84,'# D'!AT84)*-1</f>
        <v>-9.6690000000000005</v>
      </c>
      <c r="D85">
        <f>'# D'!CN84</f>
        <v>1.7318061617703746</v>
      </c>
      <c r="E85" s="28">
        <f>SUM('# D'!AW84,'# D'!AY84,'# D'!BA84,'# D'!BC84,'# D'!BE84)*-1</f>
        <v>-6.5328333333333326</v>
      </c>
      <c r="F85">
        <f>'# D'!CU84</f>
        <v>1.7100481678241537</v>
      </c>
    </row>
    <row r="86" spans="2:6" x14ac:dyDescent="0.25">
      <c r="B86">
        <f>('# D'!B85+'# D'!C85)/2</f>
        <v>600</v>
      </c>
      <c r="C86" s="28">
        <f>SUM('# D'!AL85,'# D'!AN85,'# D'!AP85,'# D'!AR85,'# D'!AT85)*-1</f>
        <v>-15.303999999999998</v>
      </c>
      <c r="D86">
        <f>'# D'!CN85</f>
        <v>2.9422072190611996</v>
      </c>
      <c r="E86" s="28">
        <f>SUM('# D'!AW85,'# D'!AY85,'# D'!BA85,'# D'!BC85,'# D'!BE85)*-1</f>
        <v>-15.179833333333333</v>
      </c>
      <c r="F86">
        <f>'# D'!CU85</f>
        <v>2.9858014026590207</v>
      </c>
    </row>
    <row r="87" spans="2:6" x14ac:dyDescent="0.25">
      <c r="B87">
        <f>('# D'!B86+'# D'!C86)/2</f>
        <v>604.5</v>
      </c>
      <c r="C87" s="28">
        <f>SUM('# D'!AL86,'# D'!AN86,'# D'!AP86,'# D'!AR86,'# D'!AT86)*-1</f>
        <v>-8.2126666666666672</v>
      </c>
      <c r="D87">
        <f>'# D'!CN86</f>
        <v>0.97090150637090511</v>
      </c>
      <c r="E87" s="28">
        <f>SUM('# D'!AW86,'# D'!AY86,'# D'!BA86,'# D'!BC86,'# D'!BE86)*-1</f>
        <v>-7.34</v>
      </c>
      <c r="F87">
        <f>'# D'!CU86</f>
        <v>0.99521905500311147</v>
      </c>
    </row>
    <row r="88" spans="2:6" x14ac:dyDescent="0.25">
      <c r="B88">
        <f>('# D'!B87+'# D'!C87)/2</f>
        <v>608.5</v>
      </c>
      <c r="C88" s="28">
        <f>SUM('# D'!AL87,'# D'!AN87,'# D'!AP87,'# D'!AR87,'# D'!AT87)*-1</f>
        <v>-6.6663333333333332</v>
      </c>
      <c r="D88">
        <f>'# D'!CN87</f>
        <v>1.1178922170652459</v>
      </c>
      <c r="E88" s="28">
        <f>SUM('# D'!AW87,'# D'!AY87,'# D'!BA87,'# D'!BC87,'# D'!BE87)*-1</f>
        <v>-4.8371666666666666</v>
      </c>
      <c r="F88">
        <f>'# D'!CU87</f>
        <v>1.1756790049410331</v>
      </c>
    </row>
    <row r="89" spans="2:6" x14ac:dyDescent="0.25">
      <c r="B89">
        <f>('# D'!B88+'# D'!C88)/2</f>
        <v>616.5</v>
      </c>
      <c r="C89" s="28">
        <f>SUM('# D'!AL88,'# D'!AN88,'# D'!AP88,'# D'!AR88,'# D'!AT88)*-1</f>
        <v>-0.81133333333333457</v>
      </c>
      <c r="D89">
        <f>'# D'!CN88</f>
        <v>0.30061304984968218</v>
      </c>
      <c r="E89" s="28">
        <f>SUM('# D'!AW88,'# D'!AY88,'# D'!BA88,'# D'!BC88,'# D'!BE88)*-1</f>
        <v>-0.56516666666666726</v>
      </c>
      <c r="F89">
        <f>'# D'!CU88</f>
        <v>0.42519017710316309</v>
      </c>
    </row>
    <row r="90" spans="2:6" x14ac:dyDescent="0.25">
      <c r="B90">
        <f>('# D'!B89+'# D'!C89)/2</f>
        <v>617</v>
      </c>
      <c r="C90" s="28">
        <f>SUM('# D'!AL89,'# D'!AN89,'# D'!AP89,'# D'!AR89,'# D'!AT89)*-1</f>
        <v>-1.1263333333333354</v>
      </c>
      <c r="D90">
        <f>'# D'!CN89</f>
        <v>0.33163000476891008</v>
      </c>
      <c r="E90" s="28">
        <f>SUM('# D'!AW89,'# D'!AY89,'# D'!BA89,'# D'!BC89,'# D'!BE89)*-1</f>
        <v>-0.56766666666666676</v>
      </c>
      <c r="F90">
        <f>'# D'!CU89</f>
        <v>0.41051952300528305</v>
      </c>
    </row>
    <row r="91" spans="2:6" x14ac:dyDescent="0.25">
      <c r="B91">
        <f>('# D'!B90+'# D'!C90)/2</f>
        <v>626.5</v>
      </c>
      <c r="C91" s="28">
        <f>SUM('# D'!AL90,'# D'!AN90,'# D'!AP90,'# D'!AR90,'# D'!AT90)*-1</f>
        <v>-7.3239999999999998</v>
      </c>
      <c r="D91">
        <f>'# D'!CN90</f>
        <v>1.2837204144142089</v>
      </c>
      <c r="E91" s="28">
        <f>SUM('# D'!AW90,'# D'!AY90,'# D'!BA90,'# D'!BC90,'# D'!BE90)*-1</f>
        <v>-5.9415000000000004</v>
      </c>
      <c r="F91">
        <f>'# D'!CU90</f>
        <v>1.241410249892849</v>
      </c>
    </row>
    <row r="92" spans="2:6" x14ac:dyDescent="0.25">
      <c r="B92">
        <f>('# D'!B91+'# D'!C91)/2</f>
        <v>633</v>
      </c>
      <c r="C92" s="28">
        <f>SUM('# D'!AL91,'# D'!AN91,'# D'!AP91,'# D'!AR91,'# D'!AT91)*-1</f>
        <v>-1.7626666666666664</v>
      </c>
      <c r="D92">
        <f>'# D'!CN91</f>
        <v>0.86071863381831393</v>
      </c>
      <c r="E92" s="28">
        <f>SUM('# D'!AW91,'# D'!AY91,'# D'!BA91,'# D'!BC91,'# D'!BE91)*-1</f>
        <v>-1.4506666666666659</v>
      </c>
      <c r="F92">
        <f>'# D'!CU91</f>
        <v>0.86131785419767259</v>
      </c>
    </row>
    <row r="93" spans="2:6" x14ac:dyDescent="0.25">
      <c r="B93">
        <f>('# D'!B92+'# D'!C92)/2</f>
        <v>639</v>
      </c>
      <c r="C93" s="28">
        <f>SUM('# D'!AL92,'# D'!AN92,'# D'!AP92,'# D'!AR92,'# D'!AT92)*-1</f>
        <v>-4.4723333333333333</v>
      </c>
      <c r="D93">
        <f>'# D'!CN92</f>
        <v>0.8050231728525874</v>
      </c>
      <c r="E93" s="28">
        <f>SUM('# D'!AW92,'# D'!AY92,'# D'!BA92,'# D'!BC92,'# D'!BE92)*-1</f>
        <v>-3.3619999999999997</v>
      </c>
      <c r="F93">
        <f>'# D'!CU92</f>
        <v>0.93210325262924931</v>
      </c>
    </row>
    <row r="94" spans="2:6" x14ac:dyDescent="0.25">
      <c r="B94">
        <f>('# D'!B93+'# D'!C93)/2</f>
        <v>646.5</v>
      </c>
      <c r="C94" s="28">
        <f>SUM('# D'!AL93,'# D'!AN93,'# D'!AP93,'# D'!AR93,'# D'!AT93)*-1</f>
        <v>-2.859666666666667</v>
      </c>
      <c r="D94">
        <f>'# D'!CN93</f>
        <v>0.71353992686573153</v>
      </c>
      <c r="E94" s="28">
        <f>SUM('# D'!AW93,'# D'!AY93,'# D'!BA93,'# D'!BC93,'# D'!BE93)*-1</f>
        <v>-2.2793333333333337</v>
      </c>
      <c r="F94">
        <f>'# D'!CU93</f>
        <v>0.77862351389691464</v>
      </c>
    </row>
    <row r="95" spans="2:6" x14ac:dyDescent="0.25">
      <c r="B95">
        <f>('# D'!B94+'# D'!C94)/2</f>
        <v>647</v>
      </c>
      <c r="C95" s="28">
        <f>SUM('# D'!AL94,'# D'!AN94,'# D'!AP94,'# D'!AR94,'# D'!AT94)*-1</f>
        <v>-2.7306666666666675</v>
      </c>
      <c r="D95">
        <f>'# D'!CN94</f>
        <v>0.74491063691294668</v>
      </c>
      <c r="E95" s="28">
        <f>SUM('# D'!AW94,'# D'!AY94,'# D'!BA94,'# D'!BC94,'# D'!BE94)*-1</f>
        <v>-2.3600000000000003</v>
      </c>
      <c r="F95">
        <f>'# D'!CU94</f>
        <v>0.76645737850481255</v>
      </c>
    </row>
    <row r="96" spans="2:6" x14ac:dyDescent="0.25">
      <c r="B96">
        <f>('# D'!B95+'# D'!C95)/2</f>
        <v>650</v>
      </c>
      <c r="C96" s="28">
        <f>SUM('# D'!AL95,'# D'!AN95,'# D'!AP95,'# D'!AR95,'# D'!AT95)*-1</f>
        <v>-3.4276666666666671</v>
      </c>
      <c r="D96">
        <f>'# D'!CN95</f>
        <v>0.84494528051162165</v>
      </c>
      <c r="E96" s="28">
        <f>SUM('# D'!AW95,'# D'!AY95,'# D'!BA95,'# D'!BC95,'# D'!BE95)*-1</f>
        <v>-2.5136666666666669</v>
      </c>
      <c r="F96">
        <f>'# D'!CU95</f>
        <v>1.0105013456004817</v>
      </c>
    </row>
    <row r="97" spans="2:6" x14ac:dyDescent="0.25">
      <c r="B97">
        <f>('# D'!B96+'# D'!C96)/2</f>
        <v>658</v>
      </c>
      <c r="C97" s="28">
        <f>SUM('# D'!AL96,'# D'!AN96,'# D'!AP96,'# D'!AR96,'# D'!AT96)*-1</f>
        <v>-0.31700000000000012</v>
      </c>
      <c r="D97">
        <f>'# D'!CN96</f>
        <v>0.92815198186856684</v>
      </c>
      <c r="E97" s="28">
        <f>SUM('# D'!AW96,'# D'!AY96,'# D'!BA96,'# D'!BC96,'# D'!BE96)*-1</f>
        <v>-0.35900000000000004</v>
      </c>
      <c r="F97">
        <f>'# D'!CU96</f>
        <v>0.90849308116149241</v>
      </c>
    </row>
    <row r="98" spans="2:6" x14ac:dyDescent="0.25">
      <c r="B98">
        <f>('# D'!B97+'# D'!C97)/2</f>
        <v>670</v>
      </c>
      <c r="C98" s="28">
        <f>SUM('# D'!AL97,'# D'!AN97,'# D'!AP97,'# D'!AR97,'# D'!AT97)*-1</f>
        <v>7.6000000000000068E-2</v>
      </c>
      <c r="D98">
        <f>'# D'!CN97</f>
        <v>0.3133513430198927</v>
      </c>
      <c r="E98" s="28">
        <f>SUM('# D'!AW97,'# D'!AY97,'# D'!BA97,'# D'!BC97,'# D'!BE97)*-1</f>
        <v>-0.42283333333333345</v>
      </c>
      <c r="F98">
        <f>'# D'!CU97</f>
        <v>0.3222788735283702</v>
      </c>
    </row>
    <row r="99" spans="2:6" x14ac:dyDescent="0.25">
      <c r="B99">
        <f>('# D'!B98+'# D'!C98)/2</f>
        <v>670.5</v>
      </c>
      <c r="C99" s="28">
        <f>SUM('# D'!AL98,'# D'!AN98,'# D'!AP98,'# D'!AR98,'# D'!AT98)*-1</f>
        <v>-0.59466666666666668</v>
      </c>
      <c r="D99">
        <f>'# D'!CN98</f>
        <v>0.33421780368137949</v>
      </c>
      <c r="E99" s="28">
        <f>SUM('# D'!AW98,'# D'!AY98,'# D'!BA98,'# D'!BC98,'# D'!BE98)*-1</f>
        <v>-0.41966666666666658</v>
      </c>
      <c r="F99">
        <f>'# D'!CU98</f>
        <v>0.35054188584091445</v>
      </c>
    </row>
    <row r="100" spans="2:6" x14ac:dyDescent="0.25">
      <c r="B100">
        <f>('# D'!B99+'# D'!C99)/2</f>
        <v>671.5</v>
      </c>
      <c r="C100" s="28">
        <f>SUM('# D'!AL99,'# D'!AN99,'# D'!AP99,'# D'!AR99,'# D'!AT99)*-1</f>
        <v>-0.28800000000000009</v>
      </c>
      <c r="D100">
        <f>'# D'!CN99</f>
        <v>0.36635211462887612</v>
      </c>
      <c r="E100" s="28">
        <f>SUM('# D'!AW99,'# D'!AY99,'# D'!BA99,'# D'!BC99,'# D'!BE99)*-1</f>
        <v>-0.26000000000000018</v>
      </c>
      <c r="F100">
        <f>'# D'!CU99</f>
        <v>0.38882503979537736</v>
      </c>
    </row>
    <row r="101" spans="2:6" x14ac:dyDescent="0.25">
      <c r="B101">
        <f>('# D'!B100+'# D'!C100)/2</f>
        <v>689</v>
      </c>
      <c r="C101" s="28">
        <f>SUM('# D'!AL100,'# D'!AN100,'# D'!AP100,'# D'!AR100,'# D'!AT100)*-1</f>
        <v>-3.4666666666666637E-2</v>
      </c>
      <c r="D101">
        <f>'# D'!CN100</f>
        <v>0.10678365323339299</v>
      </c>
      <c r="E101" s="28">
        <f>SUM('# D'!AW100,'# D'!AY100,'# D'!BA100,'# D'!BC100,'# D'!BE100)*-1</f>
        <v>-2.6999999999999989E-2</v>
      </c>
      <c r="F101">
        <f>'# D'!CU100</f>
        <v>0.13470176511992291</v>
      </c>
    </row>
    <row r="102" spans="2:6" x14ac:dyDescent="0.25">
      <c r="B102">
        <f>('# D'!B101+'# D'!C101)/2</f>
        <v>705</v>
      </c>
      <c r="C102" s="28">
        <f>SUM('# D'!AL101,'# D'!AN101,'# D'!AP101,'# D'!AR101,'# D'!AT101)*-1</f>
        <v>-0.76733333333333287</v>
      </c>
      <c r="D102">
        <f>'# D'!CN101</f>
        <v>1.3561223316123561</v>
      </c>
      <c r="E102" s="28">
        <f>SUM('# D'!AW101,'# D'!AY101,'# D'!BA101,'# D'!BC101,'# D'!BE101)*-1</f>
        <v>8.2666666666666777E-2</v>
      </c>
      <c r="F102">
        <f>'# D'!CU101</f>
        <v>1.3875962763038727</v>
      </c>
    </row>
    <row r="103" spans="2:6" x14ac:dyDescent="0.25">
      <c r="B103">
        <f>('# D'!B102+'# D'!C102)/2</f>
        <v>706.5</v>
      </c>
      <c r="C103" s="28">
        <f>SUM('# D'!AL102,'# D'!AN102,'# D'!AP102,'# D'!AR102,'# D'!AT102)*-1</f>
        <v>-0.26833333333333281</v>
      </c>
      <c r="D103">
        <f>'# D'!CN102</f>
        <v>1.1804900870804884</v>
      </c>
      <c r="E103" s="28">
        <f>SUM('# D'!AW102,'# D'!AY102,'# D'!BA102,'# D'!BC102,'# D'!BE102)*-1</f>
        <v>-0.17066666666666647</v>
      </c>
      <c r="F103">
        <f>'# D'!CU102</f>
        <v>1.2446659723550206</v>
      </c>
    </row>
    <row r="104" spans="2:6" x14ac:dyDescent="0.25">
      <c r="B104">
        <f>('# D'!B103+'# D'!C103)/2</f>
        <v>706.5</v>
      </c>
      <c r="C104" s="28">
        <f>SUM('# D'!AL103,'# D'!AN103,'# D'!AP103,'# D'!AR103,'# D'!AT103)*-1</f>
        <v>-0.37199999999999978</v>
      </c>
      <c r="D104">
        <f>'# D'!CN103</f>
        <v>1.188009177147022</v>
      </c>
      <c r="E104" s="28">
        <f>SUM('# D'!AW103,'# D'!AY103,'# D'!BA103,'# D'!BC103,'# D'!BE103)*-1</f>
        <v>-4.1000000000000147E-2</v>
      </c>
      <c r="F104">
        <f>'# D'!CU103</f>
        <v>1.2613454831078783</v>
      </c>
    </row>
    <row r="105" spans="2:6" x14ac:dyDescent="0.25">
      <c r="B105">
        <f>('# D'!B104+'# D'!C104)/2</f>
        <v>716</v>
      </c>
      <c r="C105" s="28">
        <f>SUM('# D'!AL104,'# D'!AN104,'# D'!AP104,'# D'!AR104,'# D'!AT104)*-1</f>
        <v>-0.11500000000000002</v>
      </c>
      <c r="D105">
        <f>'# D'!CN104</f>
        <v>0.13594168505921875</v>
      </c>
      <c r="E105" s="28">
        <f>SUM('# D'!AW104,'# D'!AY104,'# D'!BA104,'# D'!BC104,'# D'!BE104)*-1</f>
        <v>-0.13850000000000001</v>
      </c>
      <c r="F105">
        <f>'# D'!CU104</f>
        <v>0.1093640565993929</v>
      </c>
    </row>
    <row r="106" spans="2:6" x14ac:dyDescent="0.25">
      <c r="B106">
        <f>('# D'!B105+'# D'!C105)/2</f>
        <v>724.5</v>
      </c>
      <c r="C106" s="28">
        <f>SUM('# D'!AL105,'# D'!AN105,'# D'!AP105,'# D'!AR105,'# D'!AT105)*-1</f>
        <v>-0.24700000000000039</v>
      </c>
      <c r="D106">
        <f>'# D'!CN105</f>
        <v>0.7221489088100671</v>
      </c>
      <c r="E106" s="28">
        <f>SUM('# D'!AW105,'# D'!AY105,'# D'!BA105,'# D'!BC105,'# D'!BE105)*-1</f>
        <v>-0.31833333333333347</v>
      </c>
      <c r="F106">
        <f>'# D'!CU105</f>
        <v>0.7289103600558291</v>
      </c>
    </row>
    <row r="107" spans="2:6" x14ac:dyDescent="0.25">
      <c r="B107">
        <f>('# D'!B106+'# D'!C106)/2</f>
        <v>734</v>
      </c>
      <c r="C107" s="28">
        <f>SUM('# D'!AL106,'# D'!AN106,'# D'!AP106,'# D'!AR106,'# D'!AT106)*-1</f>
        <v>0.32166666666666671</v>
      </c>
      <c r="D107">
        <f>'# D'!CN106</f>
        <v>0.11299757157968254</v>
      </c>
      <c r="E107" s="28">
        <f>SUM('# D'!AW106,'# D'!AY106,'# D'!BA106,'# D'!BC106,'# D'!BE106)*-1</f>
        <v>-3.1499999999999945E-2</v>
      </c>
      <c r="F107">
        <f>'# D'!CU106</f>
        <v>0.13156011839128923</v>
      </c>
    </row>
    <row r="108" spans="2:6" x14ac:dyDescent="0.25">
      <c r="B108">
        <f>('# D'!B107+'# D'!C107)/2</f>
        <v>734.5</v>
      </c>
      <c r="C108" s="28">
        <f>SUM('# D'!AL107,'# D'!AN107,'# D'!AP107,'# D'!AR107,'# D'!AT107)*-1</f>
        <v>0.27366666666666667</v>
      </c>
      <c r="D108">
        <f>'# D'!CN107</f>
        <v>0.19105865140309758</v>
      </c>
      <c r="E108" s="28">
        <f>SUM('# D'!AW107,'# D'!AY107,'# D'!BA107,'# D'!BC107,'# D'!BE107)*-1</f>
        <v>8.2666666666666624E-2</v>
      </c>
      <c r="F108">
        <f>'# D'!CU107</f>
        <v>9.5662773890191177E-2</v>
      </c>
    </row>
    <row r="109" spans="2:6" x14ac:dyDescent="0.25">
      <c r="B109">
        <f>('# D'!B108+'# D'!C108)/2</f>
        <v>735</v>
      </c>
      <c r="C109" s="28">
        <f>SUM('# D'!AL108,'# D'!AN108,'# D'!AP108,'# D'!AR108,'# D'!AT108)*-1</f>
        <v>0.12200000000000004</v>
      </c>
      <c r="D109">
        <f>'# D'!CN108</f>
        <v>0.16735870483336984</v>
      </c>
      <c r="E109" s="28">
        <f>SUM('# D'!AW108,'# D'!AY108,'# D'!BA108,'# D'!BC108,'# D'!BE108)*-1</f>
        <v>0.12316666666666673</v>
      </c>
      <c r="F109">
        <f>'# D'!CU108</f>
        <v>0.15224948553771628</v>
      </c>
    </row>
    <row r="110" spans="2:6" x14ac:dyDescent="0.25">
      <c r="B110">
        <f>('# D'!B109+'# D'!C109)/2</f>
        <v>765</v>
      </c>
      <c r="C110" s="28">
        <f>SUM('# D'!AL109,'# D'!AN109,'# D'!AP109,'# D'!AR109,'# D'!AT109)*-1</f>
        <v>-1.7696666666666658</v>
      </c>
      <c r="D110">
        <f>'# D'!CN109</f>
        <v>2.6754109685844867</v>
      </c>
      <c r="E110" s="28">
        <f>SUM('# D'!AW109,'# D'!AY109,'# D'!BA109,'# D'!BC109,'# D'!BE109)*-1</f>
        <v>-0.84600000000000541</v>
      </c>
      <c r="F110">
        <f>'# D'!CU109</f>
        <v>2.736292791100194</v>
      </c>
    </row>
    <row r="111" spans="2:6" x14ac:dyDescent="0.25">
      <c r="B111">
        <f>('# D'!B110+'# D'!C110)/2</f>
        <v>765</v>
      </c>
      <c r="C111" s="28">
        <f>SUM('# D'!AL110,'# D'!AN110,'# D'!AP110,'# D'!AR110,'# D'!AT110)*-1</f>
        <v>-2.647333333333334</v>
      </c>
      <c r="D111">
        <f>'# D'!CN110</f>
        <v>2.3672506316240067</v>
      </c>
      <c r="E111" s="28">
        <f>SUM('# D'!AW110,'# D'!AY110,'# D'!BA110,'# D'!BC110,'# D'!BE110)*-1</f>
        <v>-2.0639999999999965</v>
      </c>
      <c r="F111">
        <f>'# D'!CU110</f>
        <v>2.3018288554294841</v>
      </c>
    </row>
    <row r="112" spans="2:6" x14ac:dyDescent="0.25">
      <c r="B112">
        <f>('# D'!B111+'# D'!C111)/2</f>
        <v>758</v>
      </c>
      <c r="C112" s="28">
        <f>SUM('# D'!AL111,'# D'!AN111,'# D'!AP111,'# D'!AR111,'# D'!AT111)*-1</f>
        <v>0.79433333333333422</v>
      </c>
      <c r="D112">
        <f>'# D'!CN111</f>
        <v>0.21966509700257664</v>
      </c>
      <c r="E112" s="28">
        <f>SUM('# D'!AW111,'# D'!AY111,'# D'!BA111,'# D'!BC111,'# D'!BE111)*-1</f>
        <v>-0.11116666666666575</v>
      </c>
      <c r="F112">
        <f>'# D'!CU111</f>
        <v>0.16118885306389907</v>
      </c>
    </row>
    <row r="113" spans="2:6" x14ac:dyDescent="0.25">
      <c r="B113">
        <f>('# D'!B112+'# D'!C112)/2</f>
        <v>768.5</v>
      </c>
      <c r="C113" s="28">
        <f>SUM('# D'!AL112,'# D'!AN112,'# D'!AP112,'# D'!AR112,'# D'!AT112)*-1</f>
        <v>-1.6139999999999972</v>
      </c>
      <c r="D113">
        <f>'# D'!CN112</f>
        <v>2.6953444448749542</v>
      </c>
      <c r="E113" s="28">
        <f>SUM('# D'!AW112,'# D'!AY112,'# D'!BA112,'# D'!BC112,'# D'!BE112)*-1</f>
        <v>-0.96483333333332766</v>
      </c>
      <c r="F113">
        <f>'# D'!CU112</f>
        <v>2.5809749069300971</v>
      </c>
    </row>
    <row r="114" spans="2:6" x14ac:dyDescent="0.25">
      <c r="B114">
        <f>('# D'!B113+'# D'!C113)/2</f>
        <v>764.5</v>
      </c>
      <c r="C114" s="28">
        <f>SUM('# D'!AL113,'# D'!AN113,'# D'!AP113,'# D'!AR113,'# D'!AT113)*-1</f>
        <v>-0.83866666666666401</v>
      </c>
      <c r="D114">
        <f>'# D'!CN113</f>
        <v>0.20665965623916535</v>
      </c>
      <c r="E114" s="28">
        <f>SUM('# D'!AW113,'# D'!AY113,'# D'!BA113,'# D'!BC113,'# D'!BE113)*-1</f>
        <v>-0.20649999999999791</v>
      </c>
      <c r="F114">
        <f>'# D'!CU113</f>
        <v>0.21701498306682765</v>
      </c>
    </row>
    <row r="115" spans="2:6" x14ac:dyDescent="0.25">
      <c r="B115">
        <f>('# D'!B114+'# D'!C114)/2</f>
        <v>774.5</v>
      </c>
      <c r="C115" s="28">
        <f>SUM('# D'!AL114,'# D'!AN114,'# D'!AP114,'# D'!AR114,'# D'!AT114)*-1</f>
        <v>-0.2556666666666656</v>
      </c>
      <c r="D115">
        <f>'# D'!CN114</f>
        <v>2.3512928555620745</v>
      </c>
      <c r="E115" s="28">
        <f>SUM('# D'!AW114,'# D'!AY114,'# D'!BA114,'# D'!BC114,'# D'!BE114)*-1</f>
        <v>-1.1930000000000001</v>
      </c>
      <c r="F115">
        <f>'# D'!CU114</f>
        <v>2.3964430410895945</v>
      </c>
    </row>
    <row r="116" spans="2:6" x14ac:dyDescent="0.25">
      <c r="B116">
        <f>('# D'!B115+'# D'!C115)/2</f>
        <v>775</v>
      </c>
      <c r="C116" s="28">
        <f>SUM('# D'!AL115,'# D'!AN115,'# D'!AP115,'# D'!AR115,'# D'!AT115)*-1</f>
        <v>-0.53099999999999881</v>
      </c>
      <c r="D116">
        <f>'# D'!CN115</f>
        <v>2.1561178848776836</v>
      </c>
      <c r="E116" s="28">
        <f>SUM('# D'!AW115,'# D'!AY115,'# D'!BA115,'# D'!BC115,'# D'!BE115)*-1</f>
        <v>-0.33133333333333059</v>
      </c>
      <c r="F116">
        <f>'# D'!CU115</f>
        <v>2.2039186782381597</v>
      </c>
    </row>
    <row r="117" spans="2:6" x14ac:dyDescent="0.25">
      <c r="B117">
        <f>('# D'!B116+'# D'!C116)/2</f>
        <v>789.5</v>
      </c>
      <c r="C117" s="28">
        <f>SUM('# D'!AL116,'# D'!AN116,'# D'!AP116,'# D'!AR116,'# D'!AT116)*-1</f>
        <v>-2.0666666666667138E-2</v>
      </c>
      <c r="D117">
        <f>'# D'!CN116</f>
        <v>1.3541626171668326</v>
      </c>
      <c r="E117" s="28">
        <f>SUM('# D'!AW116,'# D'!AY116,'# D'!BA116,'# D'!BC116,'# D'!BE116)*-1</f>
        <v>4.7833333333333256E-2</v>
      </c>
      <c r="F117">
        <f>'# D'!CU116</f>
        <v>1.3340894606311176</v>
      </c>
    </row>
    <row r="118" spans="2:6" x14ac:dyDescent="0.25">
      <c r="B118">
        <f>('# D'!B117+'# D'!C117)/2</f>
        <v>804.5</v>
      </c>
      <c r="C118" s="28">
        <f>SUM('# D'!AL117,'# D'!AN117,'# D'!AP117,'# D'!AR117,'# D'!AT117)*-1</f>
        <v>-0.34600000000000142</v>
      </c>
      <c r="D118">
        <f>'# D'!CN117</f>
        <v>1.7152023204210616</v>
      </c>
      <c r="E118" s="28">
        <f>SUM('# D'!AW117,'# D'!AY117,'# D'!BA117,'# D'!BC117,'# D'!BE117)*-1</f>
        <v>-0.25550000000000139</v>
      </c>
      <c r="F118">
        <f>'# D'!CU117</f>
        <v>1.6740972297963648</v>
      </c>
    </row>
    <row r="119" spans="2:6" x14ac:dyDescent="0.25">
      <c r="B119">
        <f>('# D'!B118+'# D'!C118)/2</f>
        <v>806</v>
      </c>
      <c r="C119" s="28">
        <f>SUM('# D'!AL118,'# D'!AN118,'# D'!AP118,'# D'!AR118,'# D'!AT118)*-1</f>
        <v>-0.70166666666666622</v>
      </c>
      <c r="D119">
        <f>'# D'!CN118</f>
        <v>1.4321331505827752</v>
      </c>
      <c r="E119" s="28">
        <f>SUM('# D'!AW118,'# D'!AY118,'# D'!BA118,'# D'!BC118,'# D'!BE118)*-1</f>
        <v>-0.29833333333333223</v>
      </c>
      <c r="F119">
        <f>'# D'!CU118</f>
        <v>1.4305198640522525</v>
      </c>
    </row>
    <row r="120" spans="2:6" x14ac:dyDescent="0.25">
      <c r="B120">
        <f>('# D'!B119+'# D'!C119)/2</f>
        <v>808.5</v>
      </c>
      <c r="C120" s="28">
        <f>SUM('# D'!AL119,'# D'!AN119,'# D'!AP119,'# D'!AR119,'# D'!AT119)*-1</f>
        <v>-0.6699999999999996</v>
      </c>
      <c r="D120">
        <f>'# D'!CN119</f>
        <v>0.59168885319455478</v>
      </c>
      <c r="E120" s="28">
        <f>SUM('# D'!AW119,'# D'!AY119,'# D'!BA119,'# D'!BC119,'# D'!BE119)*-1</f>
        <v>-0.5921666666666664</v>
      </c>
      <c r="F120">
        <f>'# D'!CU119</f>
        <v>0.60161414650135481</v>
      </c>
    </row>
    <row r="121" spans="2:6" x14ac:dyDescent="0.25">
      <c r="B121">
        <f>('# D'!B120+'# D'!C120)/2</f>
        <v>818.5</v>
      </c>
      <c r="C121" s="28">
        <f>SUM('# D'!AL120,'# D'!AN120,'# D'!AP120,'# D'!AR120,'# D'!AT120)*-1</f>
        <v>-0.7216666666666669</v>
      </c>
      <c r="D121">
        <f>'# D'!CN120</f>
        <v>1.2257224962459079</v>
      </c>
      <c r="E121" s="28">
        <f>SUM('# D'!AW120,'# D'!AY120,'# D'!BA120,'# D'!BC120,'# D'!BE120)*-1</f>
        <v>-0.31683333333333241</v>
      </c>
      <c r="F121">
        <f>'# D'!CU120</f>
        <v>1.1885919417818065</v>
      </c>
    </row>
    <row r="122" spans="2:6" x14ac:dyDescent="0.25">
      <c r="B122">
        <f>('# D'!B121+'# D'!C121)/2</f>
        <v>819.5</v>
      </c>
      <c r="C122" s="28">
        <f>SUM('# D'!AL121,'# D'!AN121,'# D'!AP121,'# D'!AR121,'# D'!AT121)*-1</f>
        <v>-9.9333333333334828E-2</v>
      </c>
      <c r="D122">
        <f>'# D'!CN121</f>
        <v>1.1825009574344596</v>
      </c>
      <c r="E122" s="28">
        <f>SUM('# D'!AW121,'# D'!AY121,'# D'!BA121,'# D'!BC121,'# D'!BE121)*-1</f>
        <v>2.2999999999999021E-2</v>
      </c>
      <c r="F122">
        <f>'# D'!CU121</f>
        <v>1.1280103653810301</v>
      </c>
    </row>
    <row r="123" spans="2:6" x14ac:dyDescent="0.25">
      <c r="B123">
        <f>('# D'!B122+'# D'!C122)/2</f>
        <v>827</v>
      </c>
      <c r="C123" s="28">
        <f>SUM('# D'!AL122,'# D'!AN122,'# D'!AP122,'# D'!AR122,'# D'!AT122)*-1</f>
        <v>-3.4000000000000004</v>
      </c>
      <c r="D123">
        <f>'# D'!CN122</f>
        <v>2.1130931934541017</v>
      </c>
      <c r="E123" s="28">
        <f>SUM('# D'!AW122,'# D'!AY122,'# D'!BA122,'# D'!BC122,'# D'!BE122)*-1</f>
        <v>-2.5</v>
      </c>
      <c r="F123">
        <f>'# D'!CU122</f>
        <v>2.0948225376989877</v>
      </c>
    </row>
    <row r="124" spans="2:6" x14ac:dyDescent="0.25">
      <c r="B124">
        <f>('# D'!B123+'# D'!C123)/2</f>
        <v>829</v>
      </c>
      <c r="C124" s="28">
        <f>SUM('# D'!AL123,'# D'!AN123,'# D'!AP123,'# D'!AR123,'# D'!AT123)*-1</f>
        <v>-1.3340000000000014</v>
      </c>
      <c r="D124">
        <f>'# D'!CN123</f>
        <v>2.643535473263869</v>
      </c>
      <c r="E124" s="28">
        <f>SUM('# D'!AW123,'# D'!AY123,'# D'!BA123,'# D'!BC123,'# D'!BE123)*-1</f>
        <v>-0.63799999999999857</v>
      </c>
      <c r="F124">
        <f>'# D'!CU123</f>
        <v>2.7717297649163988</v>
      </c>
    </row>
    <row r="125" spans="2:6" x14ac:dyDescent="0.25">
      <c r="B125">
        <f>('# D'!B124+'# D'!C124)/2</f>
        <v>833</v>
      </c>
      <c r="C125" s="28">
        <f>SUM('# D'!AL124,'# D'!AN124,'# D'!AP124,'# D'!AR124,'# D'!AT124)*-1</f>
        <v>-0.65066666666666784</v>
      </c>
      <c r="D125">
        <f>'# D'!CN124</f>
        <v>1.9621390919748449</v>
      </c>
      <c r="E125" s="28">
        <f>SUM('# D'!AW124,'# D'!AY124,'# D'!BA124,'# D'!BC124,'# D'!BE124)*-1</f>
        <v>-0.35950000000000115</v>
      </c>
      <c r="F125">
        <f>'# D'!CU124</f>
        <v>1.9516244888201955</v>
      </c>
    </row>
    <row r="126" spans="2:6" x14ac:dyDescent="0.25">
      <c r="B126">
        <f>('# D'!B125+'# D'!C125)/2</f>
        <v>833.5</v>
      </c>
      <c r="C126" s="28">
        <f>SUM('# D'!AL125,'# D'!AN125,'# D'!AP125,'# D'!AR125,'# D'!AT125)*-1</f>
        <v>-4.1666666666667074E-2</v>
      </c>
      <c r="D126">
        <f>'# D'!CN125</f>
        <v>1.9546808394814104</v>
      </c>
      <c r="E126" s="28">
        <f>SUM('# D'!AW125,'# D'!AY125,'# D'!BA125,'# D'!BC125,'# D'!BE125)*-1</f>
        <v>-0.25933333333333353</v>
      </c>
      <c r="F126">
        <f>'# D'!CU125</f>
        <v>1.9028486615459488</v>
      </c>
    </row>
    <row r="127" spans="2:6" x14ac:dyDescent="0.25">
      <c r="B127">
        <f>('# D'!B126+'# D'!C126)/2</f>
        <v>846</v>
      </c>
      <c r="C127" s="28">
        <f>SUM('# D'!AL126,'# D'!AN126,'# D'!AP126,'# D'!AR126,'# D'!AT126)*-1</f>
        <v>-8.3333333333333297E-3</v>
      </c>
      <c r="D127">
        <f>'# D'!CN126</f>
        <v>4.751175015514085E-2</v>
      </c>
      <c r="E127" s="28">
        <f>SUM('# D'!AW126,'# D'!AY126,'# D'!BA126,'# D'!BC126,'# D'!BE126)*-1</f>
        <v>-2.1833333333333337E-2</v>
      </c>
      <c r="F127">
        <f>'# D'!CU126</f>
        <v>3.9183233990640498E-2</v>
      </c>
    </row>
    <row r="128" spans="2:6" x14ac:dyDescent="0.25">
      <c r="B128">
        <f>('# D'!B127+'# D'!C127)/2</f>
        <v>852</v>
      </c>
      <c r="C128" s="28">
        <f>SUM('# D'!AL127,'# D'!AN127,'# D'!AP127,'# D'!AR127,'# D'!AT127)*-1</f>
        <v>0.45633333333333337</v>
      </c>
      <c r="D128">
        <f>'# D'!CN127</f>
        <v>0.10616916568403781</v>
      </c>
      <c r="E128" s="28">
        <f>SUM('# D'!AW127,'# D'!AY127,'# D'!BA127,'# D'!BC127,'# D'!BE127)*-1</f>
        <v>-3.3333333333333298E-2</v>
      </c>
      <c r="F128">
        <f>'# D'!CU127</f>
        <v>4.557341311692769E-2</v>
      </c>
    </row>
    <row r="129" spans="2:6" x14ac:dyDescent="0.25">
      <c r="B129">
        <f>('# D'!B128+'# D'!C128)/2</f>
        <v>854.5</v>
      </c>
      <c r="C129" s="28">
        <f>SUM('# D'!AL128,'# D'!AN128,'# D'!AP128,'# D'!AR128,'# D'!AT128)*-1</f>
        <v>-0.24900000000000022</v>
      </c>
      <c r="D129">
        <f>'# D'!CN128</f>
        <v>1.0391846070920325</v>
      </c>
      <c r="E129" s="28">
        <f>SUM('# D'!AW128,'# D'!AY128,'# D'!BA128,'# D'!BC128,'# D'!BE128)*-1</f>
        <v>-6.1499999999999638E-2</v>
      </c>
      <c r="F129">
        <f>'# D'!CU128</f>
        <v>0.94353176908245251</v>
      </c>
    </row>
    <row r="130" spans="2:6" x14ac:dyDescent="0.25">
      <c r="B130">
        <f>('# D'!B129+'# D'!C129)/2</f>
        <v>857.5</v>
      </c>
      <c r="C130" s="28">
        <f>SUM('# D'!AL129,'# D'!AN129,'# D'!AP129,'# D'!AR129,'# D'!AT129)*-1</f>
        <v>-1.6333333333333366E-2</v>
      </c>
      <c r="D130">
        <f>'# D'!CN129</f>
        <v>0.94750783072902389</v>
      </c>
      <c r="E130" s="28">
        <f>SUM('# D'!AW129,'# D'!AY129,'# D'!BA129,'# D'!BC129,'# D'!BE129)*-1</f>
        <v>0.54566666666666686</v>
      </c>
      <c r="F130">
        <f>'# D'!CU129</f>
        <v>0.97651273046407516</v>
      </c>
    </row>
    <row r="131" spans="2:6" x14ac:dyDescent="0.25">
      <c r="B131">
        <f>('# D'!B130+'# D'!C130)/2</f>
        <v>870</v>
      </c>
      <c r="C131" s="28">
        <f>SUM('# D'!AL130,'# D'!AN130,'# D'!AP130,'# D'!AR130,'# D'!AT130)*-1</f>
        <v>-0.7300000000000002</v>
      </c>
      <c r="D131">
        <f>'# D'!CN130</f>
        <v>1.0211319589544257</v>
      </c>
      <c r="E131" s="28">
        <f>SUM('# D'!AW130,'# D'!AY130,'# D'!BA130,'# D'!BC130,'# D'!BE130)*-1</f>
        <v>6.3333333333329411E-3</v>
      </c>
      <c r="F131">
        <f>'# D'!CU130</f>
        <v>1.1230640469604258</v>
      </c>
    </row>
    <row r="132" spans="2:6" x14ac:dyDescent="0.25">
      <c r="B132">
        <f>('# D'!B131+'# D'!C131)/2</f>
        <v>866</v>
      </c>
      <c r="C132" s="28">
        <f>SUM('# D'!AL131,'# D'!AN131,'# D'!AP131,'# D'!AR131,'# D'!AT131)*-1</f>
        <v>-0.25333333333333319</v>
      </c>
      <c r="D132">
        <f>'# D'!CN131</f>
        <v>0.7285931732501516</v>
      </c>
      <c r="E132" s="28">
        <f>SUM('# D'!AW131,'# D'!AY131,'# D'!BA131,'# D'!BC131,'# D'!BE131)*-1</f>
        <v>-1.0166666666666629E-2</v>
      </c>
      <c r="F132">
        <f>'# D'!CU131</f>
        <v>0.74375248329311361</v>
      </c>
    </row>
    <row r="133" spans="2:6" x14ac:dyDescent="0.25">
      <c r="B133">
        <f>('# D'!B132+'# D'!C132)/2</f>
        <v>871.5</v>
      </c>
      <c r="C133" s="28">
        <f>SUM('# D'!AL132,'# D'!AN132,'# D'!AP132,'# D'!AR132,'# D'!AT132)*-1</f>
        <v>-0.25300000000000011</v>
      </c>
      <c r="D133">
        <f>'# D'!CN132</f>
        <v>1.2043694052492719</v>
      </c>
      <c r="E133" s="28">
        <f>SUM('# D'!AW132,'# D'!AY132,'# D'!BA132,'# D'!BC132,'# D'!BE132)*-1</f>
        <v>0.18616666666666659</v>
      </c>
      <c r="F133">
        <f>'# D'!CU132</f>
        <v>1.1501260311987143</v>
      </c>
    </row>
    <row r="134" spans="2:6" x14ac:dyDescent="0.25">
      <c r="B134">
        <f>('# D'!B133+'# D'!C133)/2</f>
        <v>883</v>
      </c>
      <c r="C134" s="28">
        <f>SUM('# D'!AL133,'# D'!AN133,'# D'!AP133,'# D'!AR133,'# D'!AT133)*-1</f>
        <v>-0.24533333333333318</v>
      </c>
      <c r="D134">
        <f>'# D'!CN133</f>
        <v>0.97016678892999952</v>
      </c>
      <c r="E134" s="28">
        <f>SUM('# D'!AW133,'# D'!AY133,'# D'!BA133,'# D'!BC133,'# D'!BE133)*-1</f>
        <v>2.9833333333334378E-2</v>
      </c>
      <c r="F134">
        <f>'# D'!CU133</f>
        <v>0.95042640501252407</v>
      </c>
    </row>
    <row r="135" spans="2:6" x14ac:dyDescent="0.25">
      <c r="B135">
        <f>('# D'!B134+'# D'!C134)/2</f>
        <v>884</v>
      </c>
      <c r="C135" s="28">
        <f>SUM('# D'!AL134,'# D'!AN134,'# D'!AP134,'# D'!AR134,'# D'!AT134)*-1</f>
        <v>-6.7666666666665543E-2</v>
      </c>
      <c r="D135">
        <f>'# D'!CN134</f>
        <v>1.0086865681955464</v>
      </c>
      <c r="E135" s="28">
        <f>SUM('# D'!AW134,'# D'!AY134,'# D'!BA134,'# D'!BC134,'# D'!BE134)*-1</f>
        <v>-0.11233333333333351</v>
      </c>
      <c r="F135">
        <f>'# D'!CU134</f>
        <v>0.95136267880531578</v>
      </c>
    </row>
    <row r="136" spans="2:6" x14ac:dyDescent="0.25">
      <c r="B136">
        <f>('# D'!B135+'# D'!C135)/2</f>
        <v>894.5</v>
      </c>
      <c r="C136" s="28">
        <f>SUM('# D'!AL135,'# D'!AN135,'# D'!AP135,'# D'!AR135,'# D'!AT135)*-1</f>
        <v>-0.17966666666666598</v>
      </c>
      <c r="D136">
        <f>'# D'!CN135</f>
        <v>0.70467959282909787</v>
      </c>
      <c r="E136" s="28">
        <f>SUM('# D'!AW135,'# D'!AY135,'# D'!BA135,'# D'!BC135,'# D'!BE135)*-1</f>
        <v>-1.3231666666666673</v>
      </c>
      <c r="F136">
        <f>'# D'!CU135</f>
        <v>0.73057782575722341</v>
      </c>
    </row>
    <row r="137" spans="2:6" x14ac:dyDescent="0.25">
      <c r="B137">
        <f>('# D'!B136+'# D'!C136)/2</f>
        <v>895</v>
      </c>
      <c r="C137" s="28">
        <f>SUM('# D'!AL136,'# D'!AN136,'# D'!AP136,'# D'!AR136,'# D'!AT136)*-1</f>
        <v>-1.6889999999999992</v>
      </c>
      <c r="D137">
        <f>'# D'!CN136</f>
        <v>0.79153686081031849</v>
      </c>
      <c r="E137" s="28">
        <f>SUM('# D'!AW136,'# D'!AY136,'# D'!BA136,'# D'!BC136,'# D'!BE136)*-1</f>
        <v>-1.7728333333333346</v>
      </c>
      <c r="F137">
        <f>'# D'!CU136</f>
        <v>0.77394041091763421</v>
      </c>
    </row>
    <row r="138" spans="2:6" x14ac:dyDescent="0.25">
      <c r="B138">
        <f>('# D'!B137+'# D'!C137)/2</f>
        <v>899</v>
      </c>
      <c r="C138" s="28">
        <f>SUM('# D'!AL137,'# D'!AN137,'# D'!AP137,'# D'!AR137,'# D'!AT137)*-1</f>
        <v>-2.5519999999999987</v>
      </c>
      <c r="D138">
        <f>'# D'!CN137</f>
        <v>1.2708767601510731</v>
      </c>
      <c r="E138" s="28">
        <f>SUM('# D'!AW137,'# D'!AY137,'# D'!BA137,'# D'!BC137,'# D'!BE137)*-1</f>
        <v>-0.88000000000000078</v>
      </c>
      <c r="F138">
        <f>'# D'!CU137</f>
        <v>1.1964739880249309</v>
      </c>
    </row>
    <row r="139" spans="2:6" x14ac:dyDescent="0.25">
      <c r="B139">
        <f>('# D'!B138+'# D'!C138)/2</f>
        <v>906</v>
      </c>
      <c r="C139" s="28">
        <f>SUM('# D'!AL138,'# D'!AN138,'# D'!AP138,'# D'!AR138,'# D'!AT138)*-1</f>
        <v>-0.10399999999999962</v>
      </c>
      <c r="D139">
        <f>'# D'!CN138</f>
        <v>0.65151020758283196</v>
      </c>
      <c r="E139" s="28">
        <f>SUM('# D'!AW138,'# D'!AY138,'# D'!BA138,'# D'!BC138,'# D'!BE138)*-1</f>
        <v>-9.7166666666666596E-2</v>
      </c>
      <c r="F139">
        <f>'# D'!CU138</f>
        <v>0.63729981729845897</v>
      </c>
    </row>
    <row r="140" spans="2:6" x14ac:dyDescent="0.25">
      <c r="B140">
        <f>('# D'!B139+'# D'!C139)/2</f>
        <v>913</v>
      </c>
      <c r="C140" s="28">
        <f>SUM('# D'!AL139,'# D'!AN139,'# D'!AP139,'# D'!AR139,'# D'!AT139)*-1</f>
        <v>-0.69566666666666577</v>
      </c>
      <c r="D140">
        <f>'# D'!CN139</f>
        <v>1.3340203614732291</v>
      </c>
      <c r="E140" s="28">
        <f>SUM('# D'!AW139,'# D'!AY139,'# D'!BA139,'# D'!BC139,'# D'!BE139)*-1</f>
        <v>-0.20199999999999974</v>
      </c>
      <c r="F140">
        <f>'# D'!CU139</f>
        <v>1.3396785297366791</v>
      </c>
    </row>
    <row r="141" spans="2:6" x14ac:dyDescent="0.25">
      <c r="B141">
        <f>('# D'!B140+'# D'!C140)/2</f>
        <v>923</v>
      </c>
      <c r="C141" s="28">
        <f>SUM('# D'!AL140,'# D'!AN140,'# D'!AP140,'# D'!AR140,'# D'!AT140)*-1</f>
        <v>0.46066666666666672</v>
      </c>
      <c r="D141">
        <f>'# D'!CN140</f>
        <v>0.38877695513420291</v>
      </c>
      <c r="E141" s="28">
        <f>SUM('# D'!AW140,'# D'!AY140,'# D'!BA140,'# D'!BC140,'# D'!BE140)*-1</f>
        <v>-0.17983333333333323</v>
      </c>
      <c r="F141">
        <f>'# D'!CU140</f>
        <v>0.26714586754557718</v>
      </c>
    </row>
    <row r="142" spans="2:6" x14ac:dyDescent="0.25">
      <c r="B142">
        <f>('# D'!B141+'# D'!C141)/2</f>
        <v>929.5</v>
      </c>
      <c r="C142" s="28">
        <f>SUM('# D'!AL141,'# D'!AN141,'# D'!AP141,'# D'!AR141,'# D'!AT141)*-1</f>
        <v>0.26733333333333348</v>
      </c>
      <c r="D142">
        <f>'# D'!CN141</f>
        <v>0.14010460783332912</v>
      </c>
      <c r="E142" s="28">
        <f>SUM('# D'!AW141,'# D'!AY141,'# D'!BA141,'# D'!BC141,'# D'!BE141)*-1</f>
        <v>8.4000000000000019E-2</v>
      </c>
      <c r="F142">
        <f>'# D'!CU141</f>
        <v>0.14853376282104769</v>
      </c>
    </row>
    <row r="143" spans="2:6" x14ac:dyDescent="0.25">
      <c r="B143">
        <f>('# D'!B142+'# D'!C142)/2</f>
        <v>930.5</v>
      </c>
      <c r="C143" s="28">
        <f>SUM('# D'!AL142,'# D'!AN142,'# D'!AP142,'# D'!AR142,'# D'!AT142)*-1</f>
        <v>0.82533333333333325</v>
      </c>
      <c r="D143">
        <f>'# D'!CN142</f>
        <v>0.2594074731378771</v>
      </c>
      <c r="E143" s="28">
        <f>SUM('# D'!AW142,'# D'!AY142,'# D'!BA142,'# D'!BC142,'# D'!BE142)*-1</f>
        <v>-5.1833333333333342E-2</v>
      </c>
      <c r="F143">
        <f>'# D'!CU142</f>
        <v>0.19058328676085551</v>
      </c>
    </row>
    <row r="144" spans="2:6" x14ac:dyDescent="0.25">
      <c r="B144">
        <f>('# D'!B143+'# D'!C143)/2</f>
        <v>937</v>
      </c>
      <c r="C144" s="28">
        <f>SUM('# D'!AL143,'# D'!AN143,'# D'!AP143,'# D'!AR143,'# D'!AT143)*-1</f>
        <v>-4.7666666666666663E-2</v>
      </c>
      <c r="D144">
        <f>'# D'!CN143</f>
        <v>9.1658677319450349E-2</v>
      </c>
      <c r="E144" s="28">
        <f>SUM('# D'!AW143,'# D'!AY143,'# D'!BA143,'# D'!BC143,'# D'!BE143)*-1</f>
        <v>4.7500000000000021E-2</v>
      </c>
      <c r="F144">
        <f>'# D'!CU143</f>
        <v>9.5111061416717935E-2</v>
      </c>
    </row>
    <row r="145" spans="2:6" x14ac:dyDescent="0.25">
      <c r="B145">
        <f>('# D'!B144+'# D'!C144)/2</f>
        <v>946.5</v>
      </c>
      <c r="C145" s="28">
        <f>SUM('# D'!AL144,'# D'!AN144,'# D'!AP144,'# D'!AR144,'# D'!AT144)*-1</f>
        <v>-0.30266666666666675</v>
      </c>
      <c r="D145">
        <f>'# D'!CN144</f>
        <v>0.54340008614638302</v>
      </c>
      <c r="E145" s="28">
        <f>SUM('# D'!AW144,'# D'!AY144,'# D'!BA144,'# D'!BC144,'# D'!BE144)*-1</f>
        <v>-0.20499999999999979</v>
      </c>
      <c r="F145">
        <f>'# D'!CU144</f>
        <v>0.56556370982452386</v>
      </c>
    </row>
    <row r="146" spans="2:6" x14ac:dyDescent="0.25">
      <c r="B146">
        <f>('# D'!B145+'# D'!C145)/2</f>
        <v>957</v>
      </c>
      <c r="C146" s="28">
        <f>SUM('# D'!AL145,'# D'!AN145,'# D'!AP145,'# D'!AR145,'# D'!AT145)*-1</f>
        <v>0.91700000000000048</v>
      </c>
      <c r="D146">
        <f>'# D'!CN145</f>
        <v>0.68933071004732727</v>
      </c>
      <c r="E146" s="28">
        <f>SUM('# D'!AW145,'# D'!AY145,'# D'!BA145,'# D'!BC145,'# D'!BE145)*-1</f>
        <v>0.39500000000000046</v>
      </c>
      <c r="F146">
        <f>'# D'!CU145</f>
        <v>0.68752286133578411</v>
      </c>
    </row>
    <row r="147" spans="2:6" x14ac:dyDescent="0.25">
      <c r="B147">
        <f>('# D'!B146+'# D'!C146)/2</f>
        <v>957.5</v>
      </c>
      <c r="C147" s="28">
        <f>SUM('# D'!AL146,'# D'!AN146,'# D'!AP146,'# D'!AR146,'# D'!AT146)*-1</f>
        <v>-0.33599999999999997</v>
      </c>
      <c r="D147">
        <f>'# D'!CN146</f>
        <v>0.53803744171640133</v>
      </c>
      <c r="E147" s="28">
        <f>SUM('# D'!AW146,'# D'!AY146,'# D'!BA146,'# D'!BC146,'# D'!BE146)*-1</f>
        <v>-0.39033333333333375</v>
      </c>
      <c r="F147">
        <f>'# D'!CU146</f>
        <v>0.51210263962981073</v>
      </c>
    </row>
    <row r="148" spans="2:6" x14ac:dyDescent="0.25">
      <c r="B148">
        <f>('# D'!B147+'# D'!C147)/2</f>
        <v>964.5</v>
      </c>
      <c r="C148" s="28">
        <f>SUM('# D'!AL147,'# D'!AN147,'# D'!AP147,'# D'!AR147,'# D'!AT147)*-1</f>
        <v>-1.120333333333333</v>
      </c>
      <c r="D148">
        <f>'# D'!CN147</f>
        <v>0.91913873211910957</v>
      </c>
      <c r="E148" s="28">
        <f>SUM('# D'!AW147,'# D'!AY147,'# D'!BA147,'# D'!BC147,'# D'!BE147)*-1</f>
        <v>-1.2163333333333322</v>
      </c>
      <c r="F148">
        <f>'# D'!CU147</f>
        <v>1.0012832385059967</v>
      </c>
    </row>
    <row r="149" spans="2:6" x14ac:dyDescent="0.25">
      <c r="B149">
        <f>('# D'!B148+'# D'!C148)/2</f>
        <v>973</v>
      </c>
      <c r="C149" s="28">
        <f>SUM('# D'!AL148,'# D'!AN148,'# D'!AP148,'# D'!AR148,'# D'!AT148)*-1</f>
        <v>-2.8116666666666648</v>
      </c>
      <c r="D149">
        <f>'# D'!CN148</f>
        <v>2.0875513949968054</v>
      </c>
      <c r="E149" s="28">
        <f>SUM('# D'!AW148,'# D'!AY148,'# D'!BA148,'# D'!BC148,'# D'!BE148)*-1</f>
        <v>-0.96583333333333066</v>
      </c>
      <c r="F149">
        <f>'# D'!CU148</f>
        <v>2.0166693269971736</v>
      </c>
    </row>
    <row r="150" spans="2:6" x14ac:dyDescent="0.25">
      <c r="B150">
        <f>('# D'!B149+'# D'!C149)/2</f>
        <v>966.5</v>
      </c>
      <c r="C150" s="28">
        <f>SUM('# D'!AL149,'# D'!AN149,'# D'!AP149,'# D'!AR149,'# D'!AT149)*-1</f>
        <v>-0.76666666666666483</v>
      </c>
      <c r="D150">
        <f>'# D'!CN149</f>
        <v>0.43423251629656573</v>
      </c>
      <c r="E150" s="28">
        <f>SUM('# D'!AW149,'# D'!AY149,'# D'!BA149,'# D'!BC149,'# D'!BE149)*-1</f>
        <v>-0.40549999999999953</v>
      </c>
      <c r="F150">
        <f>'# D'!CU149</f>
        <v>0.45064709813294257</v>
      </c>
    </row>
    <row r="151" spans="2:6" x14ac:dyDescent="0.25">
      <c r="B151">
        <f>('# D'!B150+'# D'!C150)/2</f>
        <v>968</v>
      </c>
      <c r="C151" s="28">
        <f>SUM('# D'!AL150,'# D'!AN150,'# D'!AP150,'# D'!AR150,'# D'!AT150)*-1</f>
        <v>-1.1026666666666651</v>
      </c>
      <c r="D151">
        <f>'# D'!CN150</f>
        <v>0.61077879201035812</v>
      </c>
      <c r="E151" s="28">
        <f>SUM('# D'!AW150,'# D'!AY150,'# D'!BA150,'# D'!BC150,'# D'!BE150)*-1</f>
        <v>-0.72749999999999737</v>
      </c>
      <c r="F151">
        <f>'# D'!CU150</f>
        <v>0.61066849584852045</v>
      </c>
    </row>
    <row r="152" spans="2:6" x14ac:dyDescent="0.25">
      <c r="B152">
        <f>('# D'!B151+'# D'!C151)/2</f>
        <v>968.5</v>
      </c>
      <c r="C152" s="28">
        <f>SUM('# D'!AL151,'# D'!AN151,'# D'!AP151,'# D'!AR151,'# D'!AT151)*-1</f>
        <v>-1.8569999999999984</v>
      </c>
      <c r="D152">
        <f>'# D'!CN151</f>
        <v>0.65009628728102486</v>
      </c>
      <c r="E152" s="28">
        <f>SUM('# D'!AW151,'# D'!AY151,'# D'!BA151,'# D'!BC151,'# D'!BE151)*-1</f>
        <v>-0.69933333333333181</v>
      </c>
      <c r="F152">
        <f>'# D'!CU151</f>
        <v>0.55509585740163969</v>
      </c>
    </row>
    <row r="153" spans="2:6" x14ac:dyDescent="0.25">
      <c r="B153">
        <f>('# D'!B152+'# D'!C152)/2</f>
        <v>982.5</v>
      </c>
      <c r="C153" s="28">
        <f>SUM('# D'!AL152,'# D'!AN152,'# D'!AP152,'# D'!AR152,'# D'!AT152)*-1</f>
        <v>-0.88900000000000023</v>
      </c>
      <c r="D153">
        <f>'# D'!CN152</f>
        <v>0.95348454958699702</v>
      </c>
      <c r="E153" s="28">
        <f>SUM('# D'!AW152,'# D'!AY152,'# D'!BA152,'# D'!BC152,'# D'!BE152)*-1</f>
        <v>-0.4913333333333334</v>
      </c>
      <c r="F153">
        <f>'# D'!CU152</f>
        <v>1.0181069703540728</v>
      </c>
    </row>
    <row r="154" spans="2:6" x14ac:dyDescent="0.25">
      <c r="B154">
        <f>('# D'!B153+'# D'!C153)/2</f>
        <v>984</v>
      </c>
      <c r="C154" s="28">
        <f>SUM('# D'!AL153,'# D'!AN153,'# D'!AP153,'# D'!AR153,'# D'!AT153)*-1</f>
        <v>-0.79833333333333245</v>
      </c>
      <c r="D154">
        <f>'# D'!CN153</f>
        <v>0.77575146142159035</v>
      </c>
      <c r="E154" s="28">
        <f>SUM('# D'!AW153,'# D'!AY153,'# D'!BA153,'# D'!BC153,'# D'!BE153)*-1</f>
        <v>-0.40683333333333227</v>
      </c>
      <c r="F154">
        <f>'# D'!CU153</f>
        <v>0.78179714679177403</v>
      </c>
    </row>
    <row r="155" spans="2:6" x14ac:dyDescent="0.25">
      <c r="B155">
        <f>('# D'!B154+'# D'!C154)/2</f>
        <v>986</v>
      </c>
      <c r="C155" s="28">
        <f>SUM('# D'!AL154,'# D'!AN154,'# D'!AP154,'# D'!AR154,'# D'!AT154)*-1</f>
        <v>-0.16066666666666657</v>
      </c>
      <c r="D155">
        <f>'# D'!CN154</f>
        <v>0.65098342908234574</v>
      </c>
      <c r="E155" s="28">
        <f>SUM('# D'!AW154,'# D'!AY154,'# D'!BA154,'# D'!BC154,'# D'!BE154)*-1</f>
        <v>-0.18299999999999994</v>
      </c>
      <c r="F155">
        <f>'# D'!CU154</f>
        <v>0.66418864936289934</v>
      </c>
    </row>
    <row r="156" spans="2:6" x14ac:dyDescent="0.25">
      <c r="B156">
        <f>('# D'!B155+'# D'!C155)/2</f>
        <v>1003.5</v>
      </c>
      <c r="C156" s="28">
        <f>SUM('# D'!AL155,'# D'!AN155,'# D'!AP155,'# D'!AR155,'# D'!AT155)*-1</f>
        <v>-0.61133333333333295</v>
      </c>
      <c r="D156">
        <f>'# D'!CN155</f>
        <v>0.809080766406299</v>
      </c>
      <c r="E156" s="28">
        <f>SUM('# D'!AW155,'# D'!AY155,'# D'!BA155,'# D'!BC155,'# D'!BE155)*-1</f>
        <v>-0.42216666666666625</v>
      </c>
      <c r="F156">
        <f>'# D'!CU155</f>
        <v>0.73074140946469812</v>
      </c>
    </row>
    <row r="157" spans="2:6" x14ac:dyDescent="0.25">
      <c r="B157">
        <f>('# D'!B156+'# D'!C156)/2</f>
        <v>1021</v>
      </c>
      <c r="C157" s="28">
        <f>SUM('# D'!AL156,'# D'!AN156,'# D'!AP156,'# D'!AR156,'# D'!AT156)*-1</f>
        <v>-0.26400000000000001</v>
      </c>
      <c r="D157">
        <f>'# D'!CN156</f>
        <v>0.37357170264700046</v>
      </c>
      <c r="E157" s="28">
        <f>SUM('# D'!AW156,'# D'!AY156,'# D'!BA156,'# D'!BC156,'# D'!BE156)*-1</f>
        <v>-0.15333333333333327</v>
      </c>
      <c r="F157">
        <f>'# D'!CU156</f>
        <v>0.37108487392668382</v>
      </c>
    </row>
    <row r="158" spans="2:6" x14ac:dyDescent="0.25">
      <c r="B158">
        <f>('# D'!B157+'# D'!C157)/2</f>
        <v>1021.5</v>
      </c>
      <c r="C158" s="28">
        <f>SUM('# D'!AL157,'# D'!AN157,'# D'!AP157,'# D'!AR157,'# D'!AT157)*-1</f>
        <v>-4.5666666666666716E-2</v>
      </c>
      <c r="D158">
        <f>'# D'!CN157</f>
        <v>0.35299571094970283</v>
      </c>
      <c r="E158" s="28">
        <f>SUM('# D'!AW157,'# D'!AY157,'# D'!BA157,'# D'!BC157,'# D'!BE157)*-1</f>
        <v>-3.6833333333333274E-2</v>
      </c>
      <c r="F158">
        <f>'# D'!CU157</f>
        <v>0.37720574549017521</v>
      </c>
    </row>
    <row r="159" spans="2:6" x14ac:dyDescent="0.25">
      <c r="B159">
        <f>('# D'!B158+'# D'!C158)/2</f>
        <v>1022.5</v>
      </c>
      <c r="C159" s="28">
        <f>SUM('# D'!AL158,'# D'!AN158,'# D'!AP158,'# D'!AR158,'# D'!AT158)*-1</f>
        <v>-0.20633333333333323</v>
      </c>
      <c r="D159">
        <f>'# D'!CN158</f>
        <v>0.37415886840292661</v>
      </c>
      <c r="E159" s="28">
        <f>SUM('# D'!AW158,'# D'!AY158,'# D'!BA158,'# D'!BC158,'# D'!BE158)*-1</f>
        <v>0.21166666666666678</v>
      </c>
      <c r="F159">
        <f>'# D'!CU158</f>
        <v>0.42100857032563982</v>
      </c>
    </row>
    <row r="160" spans="2:6" x14ac:dyDescent="0.25">
      <c r="B160">
        <f>('# D'!B159+'# D'!C159)/2</f>
        <v>1033</v>
      </c>
      <c r="C160" s="28">
        <f>SUM('# D'!AL159,'# D'!AN159,'# D'!AP159,'# D'!AR159,'# D'!AT159)*-1</f>
        <v>-0.17100000000000001</v>
      </c>
      <c r="D160">
        <f>'# D'!CN159</f>
        <v>6.5090489128638435E-2</v>
      </c>
      <c r="E160" s="28">
        <f>SUM('# D'!AW159,'# D'!AY159,'# D'!BA159,'# D'!BC159,'# D'!BE159)*-1</f>
        <v>-0.17566666666666669</v>
      </c>
      <c r="F160">
        <f>'# D'!CU159</f>
        <v>7.6784948050961976E-2</v>
      </c>
    </row>
    <row r="161" spans="2:6" x14ac:dyDescent="0.25">
      <c r="B161">
        <f>('# D'!B160+'# D'!C160)/2</f>
        <v>1038.5</v>
      </c>
      <c r="C161" s="28">
        <f>SUM('# D'!AL160,'# D'!AN160,'# D'!AP160,'# D'!AR160,'# D'!AT160)*-1</f>
        <v>-1.0693333333333339</v>
      </c>
      <c r="D161">
        <f>'# D'!CN160</f>
        <v>1.0392396458807986</v>
      </c>
      <c r="E161" s="28">
        <f>SUM('# D'!AW160,'# D'!AY160,'# D'!BA160,'# D'!BC160,'# D'!BE160)*-1</f>
        <v>-0.66950000000000087</v>
      </c>
      <c r="F161">
        <f>'# D'!CU160</f>
        <v>1.0306315864574267</v>
      </c>
    </row>
    <row r="162" spans="2:6" x14ac:dyDescent="0.25">
      <c r="B162">
        <f>('# D'!B161+'# D'!C161)/2</f>
        <v>1042.5</v>
      </c>
      <c r="C162" s="28">
        <f>SUM('# D'!AL161,'# D'!AN161,'# D'!AP161,'# D'!AR161,'# D'!AT161)*-1</f>
        <v>-1.969666666666666</v>
      </c>
      <c r="D162">
        <f>'# D'!CN161</f>
        <v>2.4917873265434682</v>
      </c>
      <c r="E162" s="28">
        <f>SUM('# D'!AW161,'# D'!AY161,'# D'!BA161,'# D'!BC161,'# D'!BE161)*-1</f>
        <v>-0.24066666666666725</v>
      </c>
      <c r="F162">
        <f>'# D'!CU161</f>
        <v>2.5245946903922083</v>
      </c>
    </row>
    <row r="163" spans="2:6" x14ac:dyDescent="0.25">
      <c r="B163">
        <f>('# D'!B162+'# D'!C162)/2</f>
        <v>1039</v>
      </c>
      <c r="C163" s="28">
        <f>SUM('# D'!AL162,'# D'!AN162,'# D'!AP162,'# D'!AR162,'# D'!AT162)*-1</f>
        <v>-0.55599999999999961</v>
      </c>
      <c r="D163">
        <f>'# D'!CN162</f>
        <v>0.72019744881978232</v>
      </c>
      <c r="E163" s="28">
        <f>SUM('# D'!AW162,'# D'!AY162,'# D'!BA162,'# D'!BC162,'# D'!BE162)*-1</f>
        <v>-0.37600000000000011</v>
      </c>
      <c r="F163">
        <f>'# D'!CU162</f>
        <v>0.69069981766621946</v>
      </c>
    </row>
    <row r="164" spans="2:6" x14ac:dyDescent="0.25">
      <c r="B164">
        <f>('# D'!B163+'# D'!C163)/2</f>
        <v>1060.5</v>
      </c>
      <c r="C164" s="28">
        <f>SUM('# D'!AL163,'# D'!AN163,'# D'!AP163,'# D'!AR163,'# D'!AT163)*-1</f>
        <v>-1.3343333333333334</v>
      </c>
      <c r="D164">
        <f>'# D'!CN163</f>
        <v>0.61576518914350553</v>
      </c>
      <c r="E164" s="28">
        <f>SUM('# D'!AW163,'# D'!AY163,'# D'!BA163,'# D'!BC163,'# D'!BE163)*-1</f>
        <v>-0.83316666666666572</v>
      </c>
      <c r="F164">
        <f>'# D'!CU163</f>
        <v>0.66896322642376504</v>
      </c>
    </row>
    <row r="165" spans="2:6" x14ac:dyDescent="0.25">
      <c r="B165">
        <f>('# D'!B164+'# D'!C164)/2</f>
        <v>1060</v>
      </c>
      <c r="C165" s="28">
        <f>SUM('# D'!AL164,'# D'!AN164,'# D'!AP164,'# D'!AR164,'# D'!AT164)*-1</f>
        <v>-1.0220000000000011</v>
      </c>
      <c r="D165">
        <f>'# D'!CN164</f>
        <v>0.42704708995055585</v>
      </c>
      <c r="E165" s="28">
        <f>SUM('# D'!AW164,'# D'!AY164,'# D'!BA164,'# D'!BC164,'# D'!BE164)*-1</f>
        <v>-0.55416666666666781</v>
      </c>
      <c r="F165">
        <f>'# D'!CU164</f>
        <v>0.44629544636468205</v>
      </c>
    </row>
    <row r="166" spans="2:6" x14ac:dyDescent="0.25">
      <c r="B166">
        <f>('# D'!B165+'# D'!C165)/2</f>
        <v>1061</v>
      </c>
      <c r="C166" s="28">
        <f>SUM('# D'!AL165,'# D'!AN165,'# D'!AP165,'# D'!AR165,'# D'!AT165)*-1</f>
        <v>-0.7633333333333312</v>
      </c>
      <c r="D166">
        <f>'# D'!CN165</f>
        <v>0.60412574415628928</v>
      </c>
      <c r="E166" s="28">
        <f>SUM('# D'!AW165,'# D'!AY165,'# D'!BA165,'# D'!BC165,'# D'!BE165)*-1</f>
        <v>-0.32416666666666538</v>
      </c>
      <c r="F166">
        <f>'# D'!CU165</f>
        <v>0.56842492307026815</v>
      </c>
    </row>
    <row r="167" spans="2:6" x14ac:dyDescent="0.25">
      <c r="B167">
        <f>('# D'!B166+'# D'!C166)/2</f>
        <v>1078</v>
      </c>
      <c r="C167" s="28">
        <f>SUM('# D'!AL166,'# D'!AN166,'# D'!AP166,'# D'!AR166,'# D'!AT166)*-1</f>
        <v>-0.78933333333333355</v>
      </c>
      <c r="D167">
        <f>'# D'!CN166</f>
        <v>2.5633879988696</v>
      </c>
      <c r="E167" s="28">
        <f>SUM('# D'!AW166,'# D'!AY166,'# D'!BA166,'# D'!BC166,'# D'!BE166)*-1</f>
        <v>-0.34516666666666707</v>
      </c>
      <c r="F167">
        <f>'# D'!CU166</f>
        <v>2.6375480147759074</v>
      </c>
    </row>
    <row r="168" spans="2:6" x14ac:dyDescent="0.25">
      <c r="B168">
        <f>('# D'!B167+'# D'!C167)/2</f>
        <v>1079</v>
      </c>
      <c r="C168" s="28">
        <f>SUM('# D'!AL167,'# D'!AN167,'# D'!AP167,'# D'!AR167,'# D'!AT167)*-1</f>
        <v>-0.45333333333333237</v>
      </c>
      <c r="D168">
        <f>'# D'!CN167</f>
        <v>2.5048010223094939</v>
      </c>
      <c r="E168" s="28">
        <f>SUM('# D'!AW167,'# D'!AY167,'# D'!BA167,'# D'!BC167,'# D'!BE167)*-1</f>
        <v>-0.34766666666666668</v>
      </c>
      <c r="F168">
        <f>'# D'!CU167</f>
        <v>2.4928765978353455</v>
      </c>
    </row>
    <row r="169" spans="2:6" x14ac:dyDescent="0.25">
      <c r="B169">
        <f>('# D'!B168+'# D'!C168)/2</f>
        <v>1090</v>
      </c>
      <c r="C169" s="28">
        <f>SUM('# D'!AL168,'# D'!AN168,'# D'!AP168,'# D'!AR168,'# D'!AT168)*-1</f>
        <v>-0.37099999999999922</v>
      </c>
      <c r="D169">
        <f>'# D'!CN168</f>
        <v>0.25434249867460884</v>
      </c>
      <c r="E169" s="28">
        <f>SUM('# D'!AW168,'# D'!AY168,'# D'!BA168,'# D'!BC168,'# D'!BE168)*-1</f>
        <v>-0.187499999999999</v>
      </c>
      <c r="F169">
        <f>'# D'!CU168</f>
        <v>0.20128347569338209</v>
      </c>
    </row>
    <row r="170" spans="2:6" x14ac:dyDescent="0.25">
      <c r="B170" t="e">
        <f>('# D'!#REF!+'# D'!#REF!)/2</f>
        <v>#REF!</v>
      </c>
      <c r="C170" s="28" t="e">
        <f>SUM('# D'!#REF!,'# D'!#REF!,'# D'!#REF!,'# D'!#REF!,'# D'!#REF!)*-1</f>
        <v>#REF!</v>
      </c>
      <c r="D170" t="e">
        <f>'# D'!#REF!</f>
        <v>#REF!</v>
      </c>
      <c r="E170" s="28" t="e">
        <f>SUM('# D'!#REF!,'# D'!#REF!,'# D'!#REF!,'# D'!#REF!,'# D'!#REF!)*-1</f>
        <v>#REF!</v>
      </c>
      <c r="F170" t="e">
        <f>'# D'!#REF!</f>
        <v>#REF!</v>
      </c>
    </row>
    <row r="171" spans="2:6" x14ac:dyDescent="0.25">
      <c r="C171" s="28"/>
      <c r="E171" s="28"/>
    </row>
    <row r="172" spans="2:6" x14ac:dyDescent="0.25">
      <c r="C172" s="28"/>
      <c r="E172" s="28"/>
    </row>
    <row r="173" spans="2:6" x14ac:dyDescent="0.25">
      <c r="C173" s="28"/>
      <c r="E173" s="28"/>
    </row>
    <row r="174" spans="2:6" x14ac:dyDescent="0.25">
      <c r="C174" s="28"/>
      <c r="E174" s="28"/>
    </row>
    <row r="175" spans="2:6" x14ac:dyDescent="0.25">
      <c r="C175" s="28"/>
      <c r="E175" s="28"/>
    </row>
    <row r="176" spans="2:6" x14ac:dyDescent="0.25">
      <c r="C176" s="28"/>
      <c r="E176" s="28"/>
    </row>
    <row r="177" spans="3:5" x14ac:dyDescent="0.25">
      <c r="C177" s="28"/>
      <c r="E177" s="28"/>
    </row>
    <row r="178" spans="3:5" x14ac:dyDescent="0.25">
      <c r="C178" s="28"/>
      <c r="E178" s="28"/>
    </row>
    <row r="179" spans="3:5" x14ac:dyDescent="0.25">
      <c r="C179" s="28"/>
      <c r="E179" s="28"/>
    </row>
    <row r="180" spans="3:5" x14ac:dyDescent="0.25">
      <c r="C180" s="28"/>
      <c r="E180" s="28"/>
    </row>
    <row r="181" spans="3:5" x14ac:dyDescent="0.25">
      <c r="C181" s="28"/>
      <c r="E181" s="28"/>
    </row>
    <row r="182" spans="3:5" x14ac:dyDescent="0.25">
      <c r="C182" s="28"/>
      <c r="E182" s="28"/>
    </row>
    <row r="183" spans="3:5" x14ac:dyDescent="0.25">
      <c r="C183" s="28"/>
      <c r="E183" s="28"/>
    </row>
    <row r="184" spans="3:5" x14ac:dyDescent="0.25">
      <c r="C184" s="28"/>
      <c r="E184" s="28"/>
    </row>
    <row r="185" spans="3:5" x14ac:dyDescent="0.25">
      <c r="C185" s="28"/>
      <c r="E185" s="28"/>
    </row>
    <row r="186" spans="3:5" x14ac:dyDescent="0.25">
      <c r="C186" s="28"/>
      <c r="E186" s="28"/>
    </row>
    <row r="187" spans="3:5" x14ac:dyDescent="0.25">
      <c r="C187" s="28"/>
      <c r="E187" s="28"/>
    </row>
    <row r="188" spans="3:5" x14ac:dyDescent="0.25">
      <c r="C188" s="28"/>
      <c r="E188" s="28"/>
    </row>
    <row r="189" spans="3:5" x14ac:dyDescent="0.25">
      <c r="C189" s="28"/>
      <c r="E189" s="28"/>
    </row>
    <row r="190" spans="3:5" x14ac:dyDescent="0.25">
      <c r="C190" s="28"/>
      <c r="E190" s="28"/>
    </row>
    <row r="191" spans="3:5" x14ac:dyDescent="0.25">
      <c r="C191" s="28"/>
      <c r="E191" s="28"/>
    </row>
    <row r="192" spans="3:5" x14ac:dyDescent="0.25">
      <c r="C192" s="28"/>
      <c r="E192" s="28"/>
    </row>
    <row r="193" spans="3:5" x14ac:dyDescent="0.25">
      <c r="C193" s="28"/>
      <c r="E193" s="28"/>
    </row>
    <row r="194" spans="3:5" x14ac:dyDescent="0.25">
      <c r="C194" s="28"/>
      <c r="E194" s="28"/>
    </row>
    <row r="195" spans="3:5" x14ac:dyDescent="0.25">
      <c r="C195" s="28"/>
      <c r="E195" s="28"/>
    </row>
    <row r="196" spans="3:5" x14ac:dyDescent="0.25">
      <c r="C196" s="28"/>
      <c r="E196" s="28"/>
    </row>
    <row r="197" spans="3:5" x14ac:dyDescent="0.25">
      <c r="C197" s="28"/>
      <c r="E197" s="28"/>
    </row>
    <row r="198" spans="3:5" x14ac:dyDescent="0.25">
      <c r="C198" s="28"/>
      <c r="E198" s="28"/>
    </row>
    <row r="199" spans="3:5" x14ac:dyDescent="0.25">
      <c r="C199" s="28"/>
      <c r="E199" s="28"/>
    </row>
    <row r="200" spans="3:5" x14ac:dyDescent="0.25">
      <c r="C200" s="28"/>
      <c r="E200" s="28"/>
    </row>
    <row r="201" spans="3:5" x14ac:dyDescent="0.25">
      <c r="C201" s="28"/>
      <c r="E201" s="28"/>
    </row>
    <row r="202" spans="3:5" x14ac:dyDescent="0.25">
      <c r="C202" s="28"/>
      <c r="E202" s="28"/>
    </row>
    <row r="203" spans="3:5" x14ac:dyDescent="0.25">
      <c r="C203" s="28"/>
      <c r="E203" s="28"/>
    </row>
    <row r="204" spans="3:5" x14ac:dyDescent="0.25">
      <c r="C204" s="28"/>
      <c r="E204" s="28"/>
    </row>
    <row r="205" spans="3:5" x14ac:dyDescent="0.25">
      <c r="C205" s="28"/>
      <c r="E205" s="28"/>
    </row>
    <row r="206" spans="3:5" x14ac:dyDescent="0.25">
      <c r="C206" s="28"/>
      <c r="E206" s="28"/>
    </row>
    <row r="207" spans="3:5" x14ac:dyDescent="0.25">
      <c r="C207" s="28"/>
      <c r="E207" s="28"/>
    </row>
    <row r="208" spans="3:5" x14ac:dyDescent="0.25">
      <c r="C208" s="28"/>
      <c r="E208" s="28"/>
    </row>
    <row r="209" spans="3:5" x14ac:dyDescent="0.25">
      <c r="C209" s="28"/>
      <c r="E209" s="28"/>
    </row>
    <row r="210" spans="3:5" x14ac:dyDescent="0.25">
      <c r="C210" s="28"/>
      <c r="E210" s="28"/>
    </row>
    <row r="211" spans="3:5" x14ac:dyDescent="0.25">
      <c r="C211" s="28"/>
      <c r="E211" s="28"/>
    </row>
    <row r="212" spans="3:5" x14ac:dyDescent="0.25">
      <c r="C212" s="28"/>
      <c r="E212" s="28"/>
    </row>
    <row r="213" spans="3:5" x14ac:dyDescent="0.25">
      <c r="C213" s="28"/>
      <c r="E213" s="28"/>
    </row>
    <row r="214" spans="3:5" x14ac:dyDescent="0.25">
      <c r="C214" s="28"/>
      <c r="E214" s="28"/>
    </row>
    <row r="215" spans="3:5" x14ac:dyDescent="0.25">
      <c r="C215" s="28"/>
      <c r="E215" s="28"/>
    </row>
    <row r="216" spans="3:5" x14ac:dyDescent="0.25">
      <c r="C216" s="28"/>
      <c r="E216" s="28"/>
    </row>
    <row r="217" spans="3:5" x14ac:dyDescent="0.25">
      <c r="C217" s="28"/>
      <c r="E217" s="28"/>
    </row>
    <row r="218" spans="3:5" x14ac:dyDescent="0.25">
      <c r="C218" s="28"/>
      <c r="E218" s="28"/>
    </row>
    <row r="219" spans="3:5" x14ac:dyDescent="0.25">
      <c r="C219" s="28"/>
      <c r="E219" s="28"/>
    </row>
    <row r="220" spans="3:5" x14ac:dyDescent="0.25">
      <c r="C220" s="28"/>
      <c r="E220" s="28"/>
    </row>
    <row r="221" spans="3:5" x14ac:dyDescent="0.25">
      <c r="C221" s="28"/>
      <c r="E221" s="28"/>
    </row>
    <row r="222" spans="3:5" x14ac:dyDescent="0.25">
      <c r="C222" s="28"/>
      <c r="E222" s="28"/>
    </row>
    <row r="223" spans="3:5" x14ac:dyDescent="0.25">
      <c r="C223" s="28"/>
      <c r="E223" s="28"/>
    </row>
    <row r="224" spans="3:5" x14ac:dyDescent="0.25">
      <c r="C224" s="28"/>
      <c r="E224" s="28"/>
    </row>
    <row r="225" spans="3:5" x14ac:dyDescent="0.25">
      <c r="C225" s="28"/>
      <c r="E225" s="28"/>
    </row>
    <row r="226" spans="3:5" x14ac:dyDescent="0.25">
      <c r="C226" s="28"/>
      <c r="E226" s="28"/>
    </row>
    <row r="227" spans="3:5" x14ac:dyDescent="0.25">
      <c r="C227" s="28"/>
      <c r="E227" s="28"/>
    </row>
    <row r="228" spans="3:5" x14ac:dyDescent="0.25">
      <c r="C228" s="28"/>
      <c r="E228" s="28"/>
    </row>
    <row r="229" spans="3:5" x14ac:dyDescent="0.25">
      <c r="C229" s="28"/>
      <c r="E229" s="28"/>
    </row>
    <row r="230" spans="3:5" x14ac:dyDescent="0.25">
      <c r="C230" s="28"/>
      <c r="E230" s="28"/>
    </row>
    <row r="231" spans="3:5" x14ac:dyDescent="0.25">
      <c r="C231" s="28"/>
      <c r="E231" s="28"/>
    </row>
    <row r="232" spans="3:5" x14ac:dyDescent="0.25">
      <c r="C232" s="28"/>
      <c r="E232" s="28"/>
    </row>
    <row r="233" spans="3:5" x14ac:dyDescent="0.25">
      <c r="C233" s="28"/>
      <c r="E233" s="28"/>
    </row>
    <row r="234" spans="3:5" x14ac:dyDescent="0.25">
      <c r="C234" s="28"/>
      <c r="E234" s="28"/>
    </row>
    <row r="235" spans="3:5" x14ac:dyDescent="0.25">
      <c r="C235" s="28"/>
      <c r="E235" s="28"/>
    </row>
    <row r="236" spans="3:5" x14ac:dyDescent="0.25">
      <c r="C236" s="28"/>
      <c r="E236" s="28"/>
    </row>
    <row r="237" spans="3:5" x14ac:dyDescent="0.25">
      <c r="C237" s="28"/>
      <c r="E237" s="28"/>
    </row>
    <row r="238" spans="3:5" x14ac:dyDescent="0.25">
      <c r="C238" s="28"/>
      <c r="E238" s="28"/>
    </row>
    <row r="239" spans="3:5" x14ac:dyDescent="0.25">
      <c r="C239" s="28"/>
      <c r="E239" s="28"/>
    </row>
    <row r="240" spans="3:5" x14ac:dyDescent="0.25">
      <c r="C240" s="28"/>
      <c r="E240" s="28"/>
    </row>
    <row r="241" spans="3:5" x14ac:dyDescent="0.25">
      <c r="C241" s="28"/>
      <c r="E241" s="28"/>
    </row>
    <row r="242" spans="3:5" x14ac:dyDescent="0.25">
      <c r="C242" s="28"/>
      <c r="E242" s="28"/>
    </row>
    <row r="243" spans="3:5" x14ac:dyDescent="0.25">
      <c r="C243" s="28"/>
      <c r="E243" s="28"/>
    </row>
    <row r="244" spans="3:5" x14ac:dyDescent="0.25">
      <c r="C244" s="28"/>
      <c r="E244" s="28"/>
    </row>
    <row r="245" spans="3:5" x14ac:dyDescent="0.25">
      <c r="C245" s="28"/>
      <c r="E245" s="28"/>
    </row>
    <row r="246" spans="3:5" x14ac:dyDescent="0.25">
      <c r="C246" s="28"/>
      <c r="E246" s="28"/>
    </row>
    <row r="247" spans="3:5" x14ac:dyDescent="0.25">
      <c r="C247" s="28"/>
      <c r="E247" s="28"/>
    </row>
    <row r="248" spans="3:5" x14ac:dyDescent="0.25">
      <c r="C248" s="28"/>
      <c r="E248" s="28"/>
    </row>
    <row r="249" spans="3:5" x14ac:dyDescent="0.25">
      <c r="C249" s="28"/>
      <c r="E249" s="28"/>
    </row>
    <row r="250" spans="3:5" x14ac:dyDescent="0.25">
      <c r="C250" s="28"/>
      <c r="E250" s="28"/>
    </row>
    <row r="251" spans="3:5" x14ac:dyDescent="0.25">
      <c r="C251" s="28"/>
      <c r="E251" s="28"/>
    </row>
    <row r="252" spans="3:5" x14ac:dyDescent="0.25">
      <c r="C252" s="28"/>
      <c r="E252" s="28"/>
    </row>
    <row r="253" spans="3:5" x14ac:dyDescent="0.25">
      <c r="C253" s="28"/>
      <c r="E253" s="28"/>
    </row>
    <row r="254" spans="3:5" x14ac:dyDescent="0.25">
      <c r="C254" s="28"/>
      <c r="E254" s="28"/>
    </row>
    <row r="255" spans="3:5" x14ac:dyDescent="0.25">
      <c r="C255" s="28"/>
      <c r="E255" s="28"/>
    </row>
    <row r="256" spans="3:5" x14ac:dyDescent="0.25">
      <c r="C256" s="28"/>
      <c r="E256" s="28"/>
    </row>
    <row r="257" spans="3:5" x14ac:dyDescent="0.25">
      <c r="C257" s="28"/>
      <c r="E257" s="28"/>
    </row>
    <row r="258" spans="3:5" x14ac:dyDescent="0.25">
      <c r="C258" s="28"/>
      <c r="E258" s="28"/>
    </row>
    <row r="259" spans="3:5" x14ac:dyDescent="0.25">
      <c r="C259" s="28"/>
      <c r="E259" s="28"/>
    </row>
    <row r="260" spans="3:5" x14ac:dyDescent="0.25">
      <c r="C260" s="28"/>
      <c r="E260" s="28"/>
    </row>
    <row r="261" spans="3:5" x14ac:dyDescent="0.25">
      <c r="C261" s="28"/>
      <c r="E261" s="28"/>
    </row>
    <row r="262" spans="3:5" x14ac:dyDescent="0.25">
      <c r="C262" s="28"/>
      <c r="E262" s="28"/>
    </row>
    <row r="263" spans="3:5" x14ac:dyDescent="0.25">
      <c r="C263" s="28"/>
      <c r="E263" s="28"/>
    </row>
    <row r="264" spans="3:5" x14ac:dyDescent="0.25">
      <c r="C264" s="28"/>
      <c r="E264" s="28"/>
    </row>
    <row r="265" spans="3:5" x14ac:dyDescent="0.25">
      <c r="C265" s="28"/>
      <c r="E265" s="28"/>
    </row>
    <row r="266" spans="3:5" x14ac:dyDescent="0.25">
      <c r="C266" s="28"/>
      <c r="E266" s="28"/>
    </row>
  </sheetData>
  <mergeCells count="2">
    <mergeCell ref="C2:D2"/>
    <mergeCell ref="E2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T-TEST</vt:lpstr>
      <vt:lpstr># D</vt:lpstr>
      <vt:lpstr>% D</vt:lpstr>
      <vt:lpstr># D vs % D</vt:lpstr>
      <vt:lpstr># D graph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Meredith Jenkins</dc:creator>
  <cp:lastModifiedBy>Meredith Jenkins</cp:lastModifiedBy>
  <dcterms:created xsi:type="dcterms:W3CDTF">2019-05-09T16:27:40Z</dcterms:created>
  <dcterms:modified xsi:type="dcterms:W3CDTF">2022-06-02T20:15:21Z</dcterms:modified>
</cp:coreProperties>
</file>